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Orders" sheetId="1" state="visible" r:id="rId3"/>
    <sheet name="Raw_Customers" sheetId="2" state="visible" r:id="rId4"/>
    <sheet name="Raw_Restaurants" sheetId="3" state="visible" r:id="rId5"/>
    <sheet name="Raw_DeliveryPartners" sheetId="4" state="visible" r:id="rId6"/>
    <sheet name="Raw_Payments" sheetId="5" state="visible" r:id="rId7"/>
    <sheet name="Cleaned_Customers" sheetId="6" state="visible" r:id="rId8"/>
    <sheet name="Cleaned_Orders" sheetId="7" state="visible" r:id="rId9"/>
    <sheet name="Excel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<sst xmlns="http://schemas.openxmlformats.org/spreadsheetml/2006/main" count="45721" uniqueCount="7394">
  <si>
    <t xml:space="preserve">Order_ID</t>
  </si>
  <si>
    <t xml:space="preserve">Customer_ID</t>
  </si>
  <si>
    <t xml:space="preserve">Restaurant_ID</t>
  </si>
  <si>
    <t xml:space="preserve">Delivery_Partner_ID</t>
  </si>
  <si>
    <t xml:space="preserve">Order_Date</t>
  </si>
  <si>
    <t xml:space="preserve">Order_Value</t>
  </si>
  <si>
    <t xml:space="preserve">Status</t>
  </si>
  <si>
    <t xml:space="preserve">Delivery_Time_Min</t>
  </si>
  <si>
    <t xml:space="preserve">Customer_Rating</t>
  </si>
  <si>
    <t xml:space="preserve">CUST1333</t>
  </si>
  <si>
    <t xml:space="preserve">REST296</t>
  </si>
  <si>
    <t xml:space="preserve">DP317</t>
  </si>
  <si>
    <t xml:space="preserve">2024-04-06</t>
  </si>
  <si>
    <t xml:space="preserve">Delivered</t>
  </si>
  <si>
    <t xml:space="preserve">CUST1109</t>
  </si>
  <si>
    <t xml:space="preserve">REST274</t>
  </si>
  <si>
    <t xml:space="preserve">DP490</t>
  </si>
  <si>
    <t xml:space="preserve">2024-04-12</t>
  </si>
  <si>
    <t xml:space="preserve">CUST1340</t>
  </si>
  <si>
    <t xml:space="preserve">REST300</t>
  </si>
  <si>
    <t xml:space="preserve">DP426</t>
  </si>
  <si>
    <t xml:space="preserve">2024-07-30</t>
  </si>
  <si>
    <t xml:space="preserve">CUST1260</t>
  </si>
  <si>
    <t xml:space="preserve">REST265</t>
  </si>
  <si>
    <t xml:space="preserve">DP455</t>
  </si>
  <si>
    <t xml:space="preserve">2024-11-13</t>
  </si>
  <si>
    <t xml:space="preserve">CUST1349</t>
  </si>
  <si>
    <t xml:space="preserve">REST250</t>
  </si>
  <si>
    <t xml:space="preserve">DP415</t>
  </si>
  <si>
    <t xml:space="preserve">2024-03-07</t>
  </si>
  <si>
    <t xml:space="preserve">CUST1409</t>
  </si>
  <si>
    <t xml:space="preserve">REST228</t>
  </si>
  <si>
    <t xml:space="preserve">DP403</t>
  </si>
  <si>
    <t xml:space="preserve">2024-08-27</t>
  </si>
  <si>
    <t xml:space="preserve">Cancelled</t>
  </si>
  <si>
    <t xml:space="preserve">CUST1775</t>
  </si>
  <si>
    <t xml:space="preserve">REST238</t>
  </si>
  <si>
    <t xml:space="preserve">DP450</t>
  </si>
  <si>
    <t xml:space="preserve">2024-06-13</t>
  </si>
  <si>
    <t xml:space="preserve">CUST1596</t>
  </si>
  <si>
    <t xml:space="preserve">REST213</t>
  </si>
  <si>
    <t xml:space="preserve">DP452</t>
  </si>
  <si>
    <t xml:space="preserve">2024-03-26</t>
  </si>
  <si>
    <t xml:space="preserve">CUST1598</t>
  </si>
  <si>
    <t xml:space="preserve">REST326</t>
  </si>
  <si>
    <t xml:space="preserve">DP390</t>
  </si>
  <si>
    <t xml:space="preserve">2024-03-27</t>
  </si>
  <si>
    <t xml:space="preserve">CUST1714</t>
  </si>
  <si>
    <t xml:space="preserve">REST283</t>
  </si>
  <si>
    <t xml:space="preserve">DP434</t>
  </si>
  <si>
    <t xml:space="preserve">2024-05-27</t>
  </si>
  <si>
    <t xml:space="preserve">CUST1151</t>
  </si>
  <si>
    <t xml:space="preserve">REST294</t>
  </si>
  <si>
    <t xml:space="preserve">DP328</t>
  </si>
  <si>
    <t xml:space="preserve">2024-07-31</t>
  </si>
  <si>
    <t xml:space="preserve">CUST1410</t>
  </si>
  <si>
    <t xml:space="preserve">REST330</t>
  </si>
  <si>
    <t xml:space="preserve">DP408</t>
  </si>
  <si>
    <t xml:space="preserve">2024-09-21</t>
  </si>
  <si>
    <t xml:space="preserve">CUST1682</t>
  </si>
  <si>
    <t xml:space="preserve">REST289</t>
  </si>
  <si>
    <t xml:space="preserve">DP380</t>
  </si>
  <si>
    <t xml:space="preserve">2024-11-20</t>
  </si>
  <si>
    <t xml:space="preserve">CUST1157</t>
  </si>
  <si>
    <t xml:space="preserve">REST309</t>
  </si>
  <si>
    <t xml:space="preserve">DP448</t>
  </si>
  <si>
    <t xml:space="preserve">2024-03-08</t>
  </si>
  <si>
    <t xml:space="preserve">CUST1408</t>
  </si>
  <si>
    <t xml:space="preserve">REST336</t>
  </si>
  <si>
    <t xml:space="preserve">DP402</t>
  </si>
  <si>
    <t xml:space="preserve">2024-06-26</t>
  </si>
  <si>
    <t xml:space="preserve">CUST1635</t>
  </si>
  <si>
    <t xml:space="preserve">REST301</t>
  </si>
  <si>
    <t xml:space="preserve">DP430</t>
  </si>
  <si>
    <t xml:space="preserve">2024-10-17</t>
  </si>
  <si>
    <t xml:space="preserve">CUST1567</t>
  </si>
  <si>
    <t xml:space="preserve">REST251</t>
  </si>
  <si>
    <t xml:space="preserve">DP436</t>
  </si>
  <si>
    <t xml:space="preserve">2024-11-28</t>
  </si>
  <si>
    <t xml:space="preserve">CUST1310</t>
  </si>
  <si>
    <t xml:space="preserve">REST208</t>
  </si>
  <si>
    <t xml:space="preserve">DP336</t>
  </si>
  <si>
    <t xml:space="preserve">2024-12-23</t>
  </si>
  <si>
    <t xml:space="preserve">CUST1385</t>
  </si>
  <si>
    <t xml:space="preserve">REST226</t>
  </si>
  <si>
    <t xml:space="preserve">DP325</t>
  </si>
  <si>
    <t xml:space="preserve">2024-04-17</t>
  </si>
  <si>
    <t xml:space="preserve">CUST1461</t>
  </si>
  <si>
    <t xml:space="preserve">REST266</t>
  </si>
  <si>
    <t xml:space="preserve">DP318</t>
  </si>
  <si>
    <t xml:space="preserve">2024-05-01</t>
  </si>
  <si>
    <t xml:space="preserve">CUST1578</t>
  </si>
  <si>
    <t xml:space="preserve">REST276</t>
  </si>
  <si>
    <t xml:space="preserve">DP493</t>
  </si>
  <si>
    <t xml:space="preserve">2024-11-04</t>
  </si>
  <si>
    <t xml:space="preserve">CUST1469</t>
  </si>
  <si>
    <t xml:space="preserve">REST341</t>
  </si>
  <si>
    <t xml:space="preserve">2024-03-16</t>
  </si>
  <si>
    <t xml:space="preserve">CUST1118</t>
  </si>
  <si>
    <t xml:space="preserve">REST269</t>
  </si>
  <si>
    <t xml:space="preserve">DP315</t>
  </si>
  <si>
    <t xml:space="preserve">2024-02-01</t>
  </si>
  <si>
    <t xml:space="preserve">CUST1348</t>
  </si>
  <si>
    <t xml:space="preserve">DP376</t>
  </si>
  <si>
    <t xml:space="preserve">2024-12-11</t>
  </si>
  <si>
    <t xml:space="preserve">CUST1732</t>
  </si>
  <si>
    <t xml:space="preserve">REST207</t>
  </si>
  <si>
    <t xml:space="preserve">CUST1173</t>
  </si>
  <si>
    <t xml:space="preserve">REST338</t>
  </si>
  <si>
    <t xml:space="preserve">DP337</t>
  </si>
  <si>
    <t xml:space="preserve">CUST1426</t>
  </si>
  <si>
    <t xml:space="preserve">REST257</t>
  </si>
  <si>
    <t xml:space="preserve">DP419</t>
  </si>
  <si>
    <t xml:space="preserve">2024-11-30</t>
  </si>
  <si>
    <t xml:space="preserve">CUST1416</t>
  </si>
  <si>
    <t xml:space="preserve">DP473</t>
  </si>
  <si>
    <t xml:space="preserve">2024-02-27</t>
  </si>
  <si>
    <t xml:space="preserve">Delayed</t>
  </si>
  <si>
    <t xml:space="preserve">CUST1258</t>
  </si>
  <si>
    <t xml:space="preserve">REST224</t>
  </si>
  <si>
    <t xml:space="preserve">DP323</t>
  </si>
  <si>
    <t xml:space="preserve">2024-05-17</t>
  </si>
  <si>
    <t xml:space="preserve">CUST1425</t>
  </si>
  <si>
    <t xml:space="preserve">REST240</t>
  </si>
  <si>
    <t xml:space="preserve">DP330</t>
  </si>
  <si>
    <t xml:space="preserve">2024-01-04</t>
  </si>
  <si>
    <t xml:space="preserve">REST284</t>
  </si>
  <si>
    <t xml:space="preserve">DP425</t>
  </si>
  <si>
    <t xml:space="preserve">2024-01-27</t>
  </si>
  <si>
    <t xml:space="preserve">DP391</t>
  </si>
  <si>
    <t xml:space="preserve">2024-10-11</t>
  </si>
  <si>
    <t xml:space="preserve">REST320</t>
  </si>
  <si>
    <t xml:space="preserve">DP480</t>
  </si>
  <si>
    <t xml:space="preserve">2024-09-27</t>
  </si>
  <si>
    <t xml:space="preserve">CUST1694</t>
  </si>
  <si>
    <t xml:space="preserve">REST287</t>
  </si>
  <si>
    <t xml:space="preserve">DP349</t>
  </si>
  <si>
    <t xml:space="preserve">2024-10-28</t>
  </si>
  <si>
    <t xml:space="preserve">CUST1370</t>
  </si>
  <si>
    <t xml:space="preserve">REST343</t>
  </si>
  <si>
    <t xml:space="preserve">DP364</t>
  </si>
  <si>
    <t xml:space="preserve">2024-01-18</t>
  </si>
  <si>
    <t xml:space="preserve">CUST1001</t>
  </si>
  <si>
    <t xml:space="preserve">DP353</t>
  </si>
  <si>
    <t xml:space="preserve">CUST1767</t>
  </si>
  <si>
    <t xml:space="preserve">REST243</t>
  </si>
  <si>
    <t xml:space="preserve">2024-12-16</t>
  </si>
  <si>
    <t xml:space="preserve">CUST1087</t>
  </si>
  <si>
    <t xml:space="preserve">REST328</t>
  </si>
  <si>
    <t xml:space="preserve">2024-07-04</t>
  </si>
  <si>
    <t xml:space="preserve">CUST1184</t>
  </si>
  <si>
    <t xml:space="preserve">DP449</t>
  </si>
  <si>
    <t xml:space="preserve">2024-06-28</t>
  </si>
  <si>
    <t xml:space="preserve">CUST1211</t>
  </si>
  <si>
    <t xml:space="preserve">REST239</t>
  </si>
  <si>
    <t xml:space="preserve">2024-10-21</t>
  </si>
  <si>
    <t xml:space="preserve">CUST1485</t>
  </si>
  <si>
    <t xml:space="preserve">REST263</t>
  </si>
  <si>
    <t xml:space="preserve">DP316</t>
  </si>
  <si>
    <t xml:space="preserve">2024-04-19</t>
  </si>
  <si>
    <t xml:space="preserve">CUST1223</t>
  </si>
  <si>
    <t xml:space="preserve">REST305</t>
  </si>
  <si>
    <t xml:space="preserve">DP444</t>
  </si>
  <si>
    <t xml:space="preserve">2024-03-03</t>
  </si>
  <si>
    <t xml:space="preserve">CUST1038</t>
  </si>
  <si>
    <t xml:space="preserve">REST304</t>
  </si>
  <si>
    <t xml:space="preserve">DP320</t>
  </si>
  <si>
    <t xml:space="preserve">2024-10-13</t>
  </si>
  <si>
    <t xml:space="preserve">CUST1419</t>
  </si>
  <si>
    <t xml:space="preserve">REST282</t>
  </si>
  <si>
    <t xml:space="preserve">DP494</t>
  </si>
  <si>
    <t xml:space="preserve">2024-08-31</t>
  </si>
  <si>
    <t xml:space="preserve">CUST1367</t>
  </si>
  <si>
    <t xml:space="preserve">REST293</t>
  </si>
  <si>
    <t xml:space="preserve">DP456</t>
  </si>
  <si>
    <t xml:space="preserve">2024-12-06</t>
  </si>
  <si>
    <t xml:space="preserve">CUST1773</t>
  </si>
  <si>
    <t xml:space="preserve">REST291</t>
  </si>
  <si>
    <t xml:space="preserve">2024-01-01</t>
  </si>
  <si>
    <t xml:space="preserve">CUST1262</t>
  </si>
  <si>
    <t xml:space="preserve">REST270</t>
  </si>
  <si>
    <t xml:space="preserve">DP400</t>
  </si>
  <si>
    <t xml:space="preserve">CUST1391</t>
  </si>
  <si>
    <t xml:space="preserve">REST349</t>
  </si>
  <si>
    <t xml:space="preserve">DP333</t>
  </si>
  <si>
    <t xml:space="preserve">REST299</t>
  </si>
  <si>
    <t xml:space="preserve">DP334</t>
  </si>
  <si>
    <t xml:space="preserve">2024-02-15</t>
  </si>
  <si>
    <t xml:space="preserve">CUST1632</t>
  </si>
  <si>
    <t xml:space="preserve">REST327</t>
  </si>
  <si>
    <t xml:space="preserve">DP367</t>
  </si>
  <si>
    <t xml:space="preserve">2024-05-29</t>
  </si>
  <si>
    <t xml:space="preserve">CUST1166</t>
  </si>
  <si>
    <t xml:space="preserve">REST219</t>
  </si>
  <si>
    <t xml:space="preserve">DP343</t>
  </si>
  <si>
    <t xml:space="preserve">2024-06-15</t>
  </si>
  <si>
    <t xml:space="preserve">CUST1561</t>
  </si>
  <si>
    <t xml:space="preserve">REST245</t>
  </si>
  <si>
    <t xml:space="preserve">DP313</t>
  </si>
  <si>
    <t xml:space="preserve">CUST1301</t>
  </si>
  <si>
    <t xml:space="preserve">REST211</t>
  </si>
  <si>
    <t xml:space="preserve">DP439</t>
  </si>
  <si>
    <t xml:space="preserve">2024-01-06</t>
  </si>
  <si>
    <t xml:space="preserve">CUST1339</t>
  </si>
  <si>
    <t xml:space="preserve">DP465</t>
  </si>
  <si>
    <t xml:space="preserve">2024-10-18</t>
  </si>
  <si>
    <t xml:space="preserve">CUST1322</t>
  </si>
  <si>
    <t xml:space="preserve">REST345</t>
  </si>
  <si>
    <t xml:space="preserve">DP470</t>
  </si>
  <si>
    <t xml:space="preserve">2024-05-24</t>
  </si>
  <si>
    <t xml:space="preserve">CUST1192</t>
  </si>
  <si>
    <t xml:space="preserve">REST202</t>
  </si>
  <si>
    <t xml:space="preserve">DP428</t>
  </si>
  <si>
    <t xml:space="preserve">2024-03-21</t>
  </si>
  <si>
    <t xml:space="preserve">CUST1387</t>
  </si>
  <si>
    <t xml:space="preserve">REST222</t>
  </si>
  <si>
    <t xml:space="preserve">CUST1553</t>
  </si>
  <si>
    <t xml:space="preserve">REST317</t>
  </si>
  <si>
    <t xml:space="preserve">CUST1525</t>
  </si>
  <si>
    <t xml:space="preserve">REST329</t>
  </si>
  <si>
    <t xml:space="preserve">DP377</t>
  </si>
  <si>
    <t xml:space="preserve">2024-02-02</t>
  </si>
  <si>
    <t xml:space="preserve">CUST1600</t>
  </si>
  <si>
    <t xml:space="preserve">2024-09-10</t>
  </si>
  <si>
    <t xml:space="preserve">CUST1749</t>
  </si>
  <si>
    <t xml:space="preserve">REST204</t>
  </si>
  <si>
    <t xml:space="preserve">DP383</t>
  </si>
  <si>
    <t xml:space="preserve">2024-08-30</t>
  </si>
  <si>
    <t xml:space="preserve">CUST1150</t>
  </si>
  <si>
    <t xml:space="preserve">REST280</t>
  </si>
  <si>
    <t xml:space="preserve">DP361</t>
  </si>
  <si>
    <t xml:space="preserve">2024-09-05</t>
  </si>
  <si>
    <t xml:space="preserve">CUST1312</t>
  </si>
  <si>
    <t xml:space="preserve">2024-01-02</t>
  </si>
  <si>
    <t xml:space="preserve">CUST1096</t>
  </si>
  <si>
    <t xml:space="preserve">REST340</t>
  </si>
  <si>
    <t xml:space="preserve">DP409</t>
  </si>
  <si>
    <t xml:space="preserve">CUST1509</t>
  </si>
  <si>
    <t xml:space="preserve">REST272</t>
  </si>
  <si>
    <t xml:space="preserve">DP344</t>
  </si>
  <si>
    <t xml:space="preserve">2024-06-21</t>
  </si>
  <si>
    <t xml:space="preserve">CUST1729</t>
  </si>
  <si>
    <t xml:space="preserve">DP476</t>
  </si>
  <si>
    <t xml:space="preserve">2024-06-08</t>
  </si>
  <si>
    <t xml:space="preserve">DP463</t>
  </si>
  <si>
    <t xml:space="preserve">2024-03-11</t>
  </si>
  <si>
    <t xml:space="preserve">CUST1393</t>
  </si>
  <si>
    <t xml:space="preserve">REST347</t>
  </si>
  <si>
    <t xml:space="preserve">CUST1496</t>
  </si>
  <si>
    <t xml:space="preserve">DP365</t>
  </si>
  <si>
    <t xml:space="preserve">2024-06-16</t>
  </si>
  <si>
    <t xml:space="preserve">CUST1135</t>
  </si>
  <si>
    <t xml:space="preserve">REST303</t>
  </si>
  <si>
    <t xml:space="preserve">DP429</t>
  </si>
  <si>
    <t xml:space="preserve">2024-03-12</t>
  </si>
  <si>
    <t xml:space="preserve">CUST1501</t>
  </si>
  <si>
    <t xml:space="preserve">REST230</t>
  </si>
  <si>
    <t xml:space="preserve">DP354</t>
  </si>
  <si>
    <t xml:space="preserve">2024-01-11</t>
  </si>
  <si>
    <t xml:space="preserve">CUST1056</t>
  </si>
  <si>
    <t xml:space="preserve">REST350</t>
  </si>
  <si>
    <t xml:space="preserve">2024-01-10</t>
  </si>
  <si>
    <t xml:space="preserve">CUST1768</t>
  </si>
  <si>
    <t xml:space="preserve">REST214</t>
  </si>
  <si>
    <t xml:space="preserve">DP477</t>
  </si>
  <si>
    <t xml:space="preserve">2024-03-04</t>
  </si>
  <si>
    <t xml:space="preserve">CUST1601</t>
  </si>
  <si>
    <t xml:space="preserve">DP370</t>
  </si>
  <si>
    <t xml:space="preserve">2024-12-01</t>
  </si>
  <si>
    <t xml:space="preserve">CUST1070</t>
  </si>
  <si>
    <t xml:space="preserve">2024-12-12</t>
  </si>
  <si>
    <t xml:space="preserve">CUST1615</t>
  </si>
  <si>
    <t xml:space="preserve">REST346</t>
  </si>
  <si>
    <t xml:space="preserve">DP469</t>
  </si>
  <si>
    <t xml:space="preserve">CUST1681</t>
  </si>
  <si>
    <t xml:space="preserve">REST308</t>
  </si>
  <si>
    <t xml:space="preserve">DP423</t>
  </si>
  <si>
    <t xml:space="preserve">2024-11-08</t>
  </si>
  <si>
    <t xml:space="preserve">CUST1523</t>
  </si>
  <si>
    <t xml:space="preserve">REST205</t>
  </si>
  <si>
    <t xml:space="preserve">DP384</t>
  </si>
  <si>
    <t xml:space="preserve">2024-10-24</t>
  </si>
  <si>
    <t xml:space="preserve">CUST1205</t>
  </si>
  <si>
    <t xml:space="preserve">2024-04-02</t>
  </si>
  <si>
    <t xml:space="preserve">CUST1619</t>
  </si>
  <si>
    <t xml:space="preserve">2024-04-04</t>
  </si>
  <si>
    <t xml:space="preserve">CUST1701</t>
  </si>
  <si>
    <t xml:space="preserve">REST277</t>
  </si>
  <si>
    <t xml:space="preserve">DP345</t>
  </si>
  <si>
    <t xml:space="preserve">2024-02-25</t>
  </si>
  <si>
    <t xml:space="preserve">CUST1247</t>
  </si>
  <si>
    <t xml:space="preserve">DP487</t>
  </si>
  <si>
    <t xml:space="preserve">2024-06-12</t>
  </si>
  <si>
    <t xml:space="preserve">CUST1232</t>
  </si>
  <si>
    <t xml:space="preserve">REST339</t>
  </si>
  <si>
    <t xml:space="preserve">DP339</t>
  </si>
  <si>
    <t xml:space="preserve">2024-01-12</t>
  </si>
  <si>
    <t xml:space="preserve">CUST1125</t>
  </si>
  <si>
    <t xml:space="preserve">DP375</t>
  </si>
  <si>
    <t xml:space="preserve">2024-12-26</t>
  </si>
  <si>
    <t xml:space="preserve">CUST1330</t>
  </si>
  <si>
    <t xml:space="preserve">DP357</t>
  </si>
  <si>
    <t xml:space="preserve">2024-05-22</t>
  </si>
  <si>
    <t xml:space="preserve">CUST1716</t>
  </si>
  <si>
    <t xml:space="preserve">REST288</t>
  </si>
  <si>
    <t xml:space="preserve">DP453</t>
  </si>
  <si>
    <t xml:space="preserve">2024-11-21</t>
  </si>
  <si>
    <t xml:space="preserve">CUST1503</t>
  </si>
  <si>
    <t xml:space="preserve">2024-12-04</t>
  </si>
  <si>
    <t xml:space="preserve">CUST1250</t>
  </si>
  <si>
    <t xml:space="preserve">DP406</t>
  </si>
  <si>
    <t xml:space="preserve">2024-06-18</t>
  </si>
  <si>
    <t xml:space="preserve">CUST1735</t>
  </si>
  <si>
    <t xml:space="preserve">REST254</t>
  </si>
  <si>
    <t xml:space="preserve">DP373</t>
  </si>
  <si>
    <t xml:space="preserve">2024-12-14</t>
  </si>
  <si>
    <t xml:space="preserve">CUST1236</t>
  </si>
  <si>
    <t xml:space="preserve">DP307</t>
  </si>
  <si>
    <t xml:space="preserve">2024-02-24</t>
  </si>
  <si>
    <t xml:space="preserve">CUST1309</t>
  </si>
  <si>
    <t xml:space="preserve">REST318</t>
  </si>
  <si>
    <t xml:space="preserve">DP422</t>
  </si>
  <si>
    <t xml:space="preserve">2024-08-25</t>
  </si>
  <si>
    <t xml:space="preserve">CUST1495</t>
  </si>
  <si>
    <t xml:space="preserve">REST337</t>
  </si>
  <si>
    <t xml:space="preserve">DP386</t>
  </si>
  <si>
    <t xml:space="preserve">CUST1355</t>
  </si>
  <si>
    <t xml:space="preserve">REST212</t>
  </si>
  <si>
    <t xml:space="preserve">DP474</t>
  </si>
  <si>
    <t xml:space="preserve">2024-12-21</t>
  </si>
  <si>
    <t xml:space="preserve">REST312</t>
  </si>
  <si>
    <t xml:space="preserve">CUST1394</t>
  </si>
  <si>
    <t xml:space="preserve">DP314</t>
  </si>
  <si>
    <t xml:space="preserve">2024-08-20</t>
  </si>
  <si>
    <t xml:space="preserve">DP418</t>
  </si>
  <si>
    <t xml:space="preserve">2024-09-17</t>
  </si>
  <si>
    <t xml:space="preserve">CUST1612</t>
  </si>
  <si>
    <t xml:space="preserve">DP457</t>
  </si>
  <si>
    <t xml:space="preserve">2024-05-15</t>
  </si>
  <si>
    <t xml:space="preserve">CUST1731</t>
  </si>
  <si>
    <t xml:space="preserve">DP329</t>
  </si>
  <si>
    <t xml:space="preserve">2024-05-18</t>
  </si>
  <si>
    <t xml:space="preserve">CUST1117</t>
  </si>
  <si>
    <t xml:space="preserve">DP464</t>
  </si>
  <si>
    <t xml:space="preserve">CUST1167</t>
  </si>
  <si>
    <t xml:space="preserve">REST344</t>
  </si>
  <si>
    <t xml:space="preserve">CUST1795</t>
  </si>
  <si>
    <t xml:space="preserve">2024-09-28</t>
  </si>
  <si>
    <t xml:space="preserve">CUST1092</t>
  </si>
  <si>
    <t xml:space="preserve">DP460</t>
  </si>
  <si>
    <t xml:space="preserve">2024-07-15</t>
  </si>
  <si>
    <t xml:space="preserve">CUST1412</t>
  </si>
  <si>
    <t xml:space="preserve">2024-12-09</t>
  </si>
  <si>
    <t xml:space="preserve">CUST1582</t>
  </si>
  <si>
    <t xml:space="preserve">REST324</t>
  </si>
  <si>
    <t xml:space="preserve">2024-08-16</t>
  </si>
  <si>
    <t xml:space="preserve">CUST1413</t>
  </si>
  <si>
    <t xml:space="preserve">REST256</t>
  </si>
  <si>
    <t xml:space="preserve">2024-05-02</t>
  </si>
  <si>
    <t xml:space="preserve">CUST1734</t>
  </si>
  <si>
    <t xml:space="preserve">DP338</t>
  </si>
  <si>
    <t xml:space="preserve">2024-05-05</t>
  </si>
  <si>
    <t xml:space="preserve">CUST1020</t>
  </si>
  <si>
    <t xml:space="preserve">REST342</t>
  </si>
  <si>
    <t xml:space="preserve">DP374</t>
  </si>
  <si>
    <t xml:space="preserve">2024-02-19</t>
  </si>
  <si>
    <t xml:space="preserve">CUST1418</t>
  </si>
  <si>
    <t xml:space="preserve">REST331</t>
  </si>
  <si>
    <t xml:space="preserve">CUST1522</t>
  </si>
  <si>
    <t xml:space="preserve">REST255</t>
  </si>
  <si>
    <t xml:space="preserve">2024-03-25</t>
  </si>
  <si>
    <t xml:space="preserve">CUST1294</t>
  </si>
  <si>
    <t xml:space="preserve">DP368</t>
  </si>
  <si>
    <t xml:space="preserve">2024-08-08</t>
  </si>
  <si>
    <t xml:space="preserve">CUST1453</t>
  </si>
  <si>
    <t xml:space="preserve">REST248</t>
  </si>
  <si>
    <t xml:space="preserve">CUST1002</t>
  </si>
  <si>
    <t xml:space="preserve">REST292</t>
  </si>
  <si>
    <t xml:space="preserve">DP438</t>
  </si>
  <si>
    <t xml:space="preserve">CUST1068</t>
  </si>
  <si>
    <t xml:space="preserve">DP440</t>
  </si>
  <si>
    <t xml:space="preserve">CUST1573</t>
  </si>
  <si>
    <t xml:space="preserve">2024-03-01</t>
  </si>
  <si>
    <t xml:space="preserve">CUST1081</t>
  </si>
  <si>
    <t xml:space="preserve">REST279</t>
  </si>
  <si>
    <t xml:space="preserve">DP437</t>
  </si>
  <si>
    <t xml:space="preserve">2024-09-15</t>
  </si>
  <si>
    <t xml:space="preserve">2024-03-23</t>
  </si>
  <si>
    <t xml:space="preserve">CUST1084</t>
  </si>
  <si>
    <t xml:space="preserve">REST267</t>
  </si>
  <si>
    <t xml:space="preserve">2024-09-23</t>
  </si>
  <si>
    <t xml:space="preserve">REST244</t>
  </si>
  <si>
    <t xml:space="preserve">2024-11-12</t>
  </si>
  <si>
    <t xml:space="preserve">CUST1382</t>
  </si>
  <si>
    <t xml:space="preserve">REST264</t>
  </si>
  <si>
    <t xml:space="preserve">2024-08-11</t>
  </si>
  <si>
    <t xml:space="preserve">CUST1478</t>
  </si>
  <si>
    <t xml:space="preserve">REST210</t>
  </si>
  <si>
    <t xml:space="preserve">DP496</t>
  </si>
  <si>
    <t xml:space="preserve">CUST1369</t>
  </si>
  <si>
    <t xml:space="preserve">REST227</t>
  </si>
  <si>
    <t xml:space="preserve">2024-03-30</t>
  </si>
  <si>
    <t xml:space="preserve">CUST1673</t>
  </si>
  <si>
    <t xml:space="preserve">REST275</t>
  </si>
  <si>
    <t xml:space="preserve">2024-05-07</t>
  </si>
  <si>
    <t xml:space="preserve">CUST1119</t>
  </si>
  <si>
    <t xml:space="preserve">DP312</t>
  </si>
  <si>
    <t xml:space="preserve">CUST1358</t>
  </si>
  <si>
    <t xml:space="preserve">CUST1331</t>
  </si>
  <si>
    <t xml:space="preserve">2024-03-28</t>
  </si>
  <si>
    <t xml:space="preserve">CUST1026</t>
  </si>
  <si>
    <t xml:space="preserve">DP306</t>
  </si>
  <si>
    <t xml:space="preserve">2024-06-23</t>
  </si>
  <si>
    <t xml:space="preserve">CUST1161</t>
  </si>
  <si>
    <t xml:space="preserve">REST295</t>
  </si>
  <si>
    <t xml:space="preserve">DP327</t>
  </si>
  <si>
    <t xml:space="preserve">2024-09-20</t>
  </si>
  <si>
    <t xml:space="preserve">CUST1053</t>
  </si>
  <si>
    <t xml:space="preserve">REST323</t>
  </si>
  <si>
    <t xml:space="preserve">DP301</t>
  </si>
  <si>
    <t xml:space="preserve">2024-09-07</t>
  </si>
  <si>
    <t xml:space="preserve">CUST1720</t>
  </si>
  <si>
    <t xml:space="preserve">REST307</t>
  </si>
  <si>
    <t xml:space="preserve">2024-07-02</t>
  </si>
  <si>
    <t xml:space="preserve">DP491</t>
  </si>
  <si>
    <t xml:space="preserve">CUST1739</t>
  </si>
  <si>
    <t xml:space="preserve">REST217</t>
  </si>
  <si>
    <t xml:space="preserve">CUST1255</t>
  </si>
  <si>
    <t xml:space="preserve">2024-05-30</t>
  </si>
  <si>
    <t xml:space="preserve">CUST1303</t>
  </si>
  <si>
    <t xml:space="preserve">DP454</t>
  </si>
  <si>
    <t xml:space="preserve">2024-04-01</t>
  </si>
  <si>
    <t xml:space="preserve">CUST1093</t>
  </si>
  <si>
    <t xml:space="preserve">REST234</t>
  </si>
  <si>
    <t xml:space="preserve">2024-09-16</t>
  </si>
  <si>
    <t xml:space="preserve">DP461</t>
  </si>
  <si>
    <t xml:space="preserve">2024-02-20</t>
  </si>
  <si>
    <t xml:space="preserve">CUST1460</t>
  </si>
  <si>
    <t xml:space="preserve">REST333</t>
  </si>
  <si>
    <t xml:space="preserve">2024-01-24</t>
  </si>
  <si>
    <t xml:space="preserve">CUST1066</t>
  </si>
  <si>
    <t xml:space="preserve">CUST1378</t>
  </si>
  <si>
    <t xml:space="preserve">DP311</t>
  </si>
  <si>
    <t xml:space="preserve">2024-04-03</t>
  </si>
  <si>
    <t xml:space="preserve">CUST1321</t>
  </si>
  <si>
    <t xml:space="preserve">REST260</t>
  </si>
  <si>
    <t xml:space="preserve">2024-09-11</t>
  </si>
  <si>
    <t xml:space="preserve">REST285</t>
  </si>
  <si>
    <t xml:space="preserve">2024-05-25</t>
  </si>
  <si>
    <t xml:space="preserve">CUST1283</t>
  </si>
  <si>
    <t xml:space="preserve">REST247</t>
  </si>
  <si>
    <t xml:space="preserve">DP308</t>
  </si>
  <si>
    <t xml:space="preserve">2024-08-10</t>
  </si>
  <si>
    <t xml:space="preserve">CUST1285</t>
  </si>
  <si>
    <t xml:space="preserve">REST261</t>
  </si>
  <si>
    <t xml:space="preserve">2024-01-17</t>
  </si>
  <si>
    <t xml:space="preserve">CUST1199</t>
  </si>
  <si>
    <t xml:space="preserve">DP486</t>
  </si>
  <si>
    <t xml:space="preserve">2024-04-24</t>
  </si>
  <si>
    <t xml:space="preserve">CUST1754</t>
  </si>
  <si>
    <t xml:space="preserve">DP445</t>
  </si>
  <si>
    <t xml:space="preserve">2024-04-26</t>
  </si>
  <si>
    <t xml:space="preserve">CUST1243</t>
  </si>
  <si>
    <t xml:space="preserve">REST315</t>
  </si>
  <si>
    <t xml:space="preserve">2024-12-29</t>
  </si>
  <si>
    <t xml:space="preserve">CUST1131</t>
  </si>
  <si>
    <t xml:space="preserve">2024-01-08</t>
  </si>
  <si>
    <t xml:space="preserve">REST319</t>
  </si>
  <si>
    <t xml:space="preserve">DP372</t>
  </si>
  <si>
    <t xml:space="preserve">2024-06-17</t>
  </si>
  <si>
    <t xml:space="preserve">CUST1090</t>
  </si>
  <si>
    <t xml:space="preserve">2024-11-23</t>
  </si>
  <si>
    <t xml:space="preserve">CUST1106</t>
  </si>
  <si>
    <t xml:space="preserve">DP407</t>
  </si>
  <si>
    <t xml:space="preserve">2024-01-22</t>
  </si>
  <si>
    <t xml:space="preserve">CUST1745</t>
  </si>
  <si>
    <t xml:space="preserve">2024-03-10</t>
  </si>
  <si>
    <t xml:space="preserve">CUST1098</t>
  </si>
  <si>
    <t xml:space="preserve">REST316</t>
  </si>
  <si>
    <t xml:space="preserve">DP304</t>
  </si>
  <si>
    <t xml:space="preserve">CUST1516</t>
  </si>
  <si>
    <t xml:space="preserve">DP366</t>
  </si>
  <si>
    <t xml:space="preserve">CUST1160</t>
  </si>
  <si>
    <t xml:space="preserve">2024-10-30</t>
  </si>
  <si>
    <t xml:space="preserve">CUST1668</t>
  </si>
  <si>
    <t xml:space="preserve">DP417</t>
  </si>
  <si>
    <t xml:space="preserve">DP319</t>
  </si>
  <si>
    <t xml:space="preserve">2024-07-25</t>
  </si>
  <si>
    <t xml:space="preserve">CUST1563</t>
  </si>
  <si>
    <t xml:space="preserve">REST290</t>
  </si>
  <si>
    <t xml:space="preserve">CUST1574</t>
  </si>
  <si>
    <t xml:space="preserve">REST322</t>
  </si>
  <si>
    <t xml:space="preserve">2024-10-22</t>
  </si>
  <si>
    <t xml:space="preserve">CUST1337</t>
  </si>
  <si>
    <t xml:space="preserve">DP358</t>
  </si>
  <si>
    <t xml:space="preserve">CUST1789</t>
  </si>
  <si>
    <t xml:space="preserve">DP388</t>
  </si>
  <si>
    <t xml:space="preserve">2024-08-13</t>
  </si>
  <si>
    <t xml:space="preserve">REST203</t>
  </si>
  <si>
    <t xml:space="preserve">2024-05-10</t>
  </si>
  <si>
    <t xml:space="preserve">CUST1181</t>
  </si>
  <si>
    <t xml:space="preserve">CUST1033</t>
  </si>
  <si>
    <t xml:space="preserve">REST221</t>
  </si>
  <si>
    <t xml:space="preserve">DP459</t>
  </si>
  <si>
    <t xml:space="preserve">CUST1398</t>
  </si>
  <si>
    <t xml:space="preserve">REST325</t>
  </si>
  <si>
    <t xml:space="preserve">2024-03-17</t>
  </si>
  <si>
    <t xml:space="preserve">DP497</t>
  </si>
  <si>
    <t xml:space="preserve">CUST1586</t>
  </si>
  <si>
    <t xml:space="preserve">2024-06-27</t>
  </si>
  <si>
    <t xml:space="preserve">CUST1655</t>
  </si>
  <si>
    <t xml:space="preserve">REST262</t>
  </si>
  <si>
    <t xml:space="preserve">DP399</t>
  </si>
  <si>
    <t xml:space="preserve">2024-03-09</t>
  </si>
  <si>
    <t xml:space="preserve">CUST1504</t>
  </si>
  <si>
    <t xml:space="preserve">2024-01-13</t>
  </si>
  <si>
    <t xml:space="preserve">CUST1319</t>
  </si>
  <si>
    <t xml:space="preserve">DP397</t>
  </si>
  <si>
    <t xml:space="preserve">2024-01-16</t>
  </si>
  <si>
    <t xml:space="preserve">CUST1028</t>
  </si>
  <si>
    <t xml:space="preserve">REST298</t>
  </si>
  <si>
    <t xml:space="preserve">DP348</t>
  </si>
  <si>
    <t xml:space="preserve">2024-08-24</t>
  </si>
  <si>
    <t xml:space="preserve">REST302</t>
  </si>
  <si>
    <t xml:space="preserve">DP483</t>
  </si>
  <si>
    <t xml:space="preserve">2024-05-21</t>
  </si>
  <si>
    <t xml:space="preserve">DP355</t>
  </si>
  <si>
    <t xml:space="preserve">CUST1415</t>
  </si>
  <si>
    <t xml:space="preserve">CUST1107</t>
  </si>
  <si>
    <t xml:space="preserve">DP495</t>
  </si>
  <si>
    <t xml:space="preserve">2024-07-09</t>
  </si>
  <si>
    <t xml:space="preserve">CUST1422</t>
  </si>
  <si>
    <t xml:space="preserve">DP394</t>
  </si>
  <si>
    <t xml:space="preserve">CUST1791</t>
  </si>
  <si>
    <t xml:space="preserve">DP346</t>
  </si>
  <si>
    <t xml:space="preserve">2024-01-03</t>
  </si>
  <si>
    <t xml:space="preserve">CUST1076</t>
  </si>
  <si>
    <t xml:space="preserve">REST246</t>
  </si>
  <si>
    <t xml:space="preserve">2024-10-07</t>
  </si>
  <si>
    <t xml:space="preserve">CUST1624</t>
  </si>
  <si>
    <t xml:space="preserve">DP442</t>
  </si>
  <si>
    <t xml:space="preserve">DP324</t>
  </si>
  <si>
    <t xml:space="preserve">2024-06-03</t>
  </si>
  <si>
    <t xml:space="preserve">CUST1175</t>
  </si>
  <si>
    <t xml:space="preserve">REST268</t>
  </si>
  <si>
    <t xml:space="preserve">2024-09-29</t>
  </si>
  <si>
    <t xml:space="preserve">CUST1665</t>
  </si>
  <si>
    <t xml:space="preserve">DP411</t>
  </si>
  <si>
    <t xml:space="preserve">2024-05-16</t>
  </si>
  <si>
    <t xml:space="preserve">CUST1097</t>
  </si>
  <si>
    <t xml:space="preserve">DP413</t>
  </si>
  <si>
    <t xml:space="preserve">2024-02-29</t>
  </si>
  <si>
    <t xml:space="preserve">REST278</t>
  </si>
  <si>
    <t xml:space="preserve">CUST1437</t>
  </si>
  <si>
    <t xml:space="preserve">DP322</t>
  </si>
  <si>
    <t xml:space="preserve">CUST1634</t>
  </si>
  <si>
    <t xml:space="preserve">REST235</t>
  </si>
  <si>
    <t xml:space="preserve">REST232</t>
  </si>
  <si>
    <t xml:space="preserve">CUST1579</t>
  </si>
  <si>
    <t xml:space="preserve">2024-07-13</t>
  </si>
  <si>
    <t xml:space="preserve">CUST1639</t>
  </si>
  <si>
    <t xml:space="preserve">REST223</t>
  </si>
  <si>
    <t xml:space="preserve">CUST1198</t>
  </si>
  <si>
    <t xml:space="preserve">REST310</t>
  </si>
  <si>
    <t xml:space="preserve">CUST1091</t>
  </si>
  <si>
    <t xml:space="preserve">DP382</t>
  </si>
  <si>
    <t xml:space="preserve">2024-06-19</t>
  </si>
  <si>
    <t xml:space="preserve">CUST1176</t>
  </si>
  <si>
    <t xml:space="preserve">2024-11-07</t>
  </si>
  <si>
    <t xml:space="preserve">CUST1587</t>
  </si>
  <si>
    <t xml:space="preserve">DP441</t>
  </si>
  <si>
    <t xml:space="preserve">2024-11-01</t>
  </si>
  <si>
    <t xml:space="preserve">CUST1529</t>
  </si>
  <si>
    <t xml:space="preserve">2024-05-03</t>
  </si>
  <si>
    <t xml:space="preserve">CUST1431</t>
  </si>
  <si>
    <t xml:space="preserve">DP387</t>
  </si>
  <si>
    <t xml:space="preserve">REST231</t>
  </si>
  <si>
    <t xml:space="preserve">2024-02-06</t>
  </si>
  <si>
    <t xml:space="preserve">DP471</t>
  </si>
  <si>
    <t xml:space="preserve">CUST1077</t>
  </si>
  <si>
    <t xml:space="preserve">CUST1527</t>
  </si>
  <si>
    <t xml:space="preserve">DP309</t>
  </si>
  <si>
    <t xml:space="preserve">CUST1785</t>
  </si>
  <si>
    <t xml:space="preserve">REST249</t>
  </si>
  <si>
    <t xml:space="preserve">2024-12-30</t>
  </si>
  <si>
    <t xml:space="preserve">2024-07-14</t>
  </si>
  <si>
    <t xml:space="preserve">CUST1543</t>
  </si>
  <si>
    <t xml:space="preserve">DP369</t>
  </si>
  <si>
    <t xml:space="preserve">2024-12-24</t>
  </si>
  <si>
    <t xml:space="preserve">CUST1564</t>
  </si>
  <si>
    <t xml:space="preserve">2024-07-22</t>
  </si>
  <si>
    <t xml:space="preserve">CUST1500</t>
  </si>
  <si>
    <t xml:space="preserve">REST218</t>
  </si>
  <si>
    <t xml:space="preserve">2024-06-25</t>
  </si>
  <si>
    <t xml:space="preserve">DP472</t>
  </si>
  <si>
    <t xml:space="preserve">2024-03-05</t>
  </si>
  <si>
    <t xml:space="preserve">DP381</t>
  </si>
  <si>
    <t xml:space="preserve">CUST1384</t>
  </si>
  <si>
    <t xml:space="preserve">CUST1380</t>
  </si>
  <si>
    <t xml:space="preserve">2024-08-12</t>
  </si>
  <si>
    <t xml:space="preserve">CUST1261</t>
  </si>
  <si>
    <t xml:space="preserve">DP378</t>
  </si>
  <si>
    <t xml:space="preserve">CUST1611</t>
  </si>
  <si>
    <t xml:space="preserve">CUST1005</t>
  </si>
  <si>
    <t xml:space="preserve">2024-07-11</t>
  </si>
  <si>
    <t xml:space="preserve">CUST1566</t>
  </si>
  <si>
    <t xml:space="preserve">REST253</t>
  </si>
  <si>
    <t xml:space="preserve">DP488</t>
  </si>
  <si>
    <t xml:space="preserve">CUST1350</t>
  </si>
  <si>
    <t xml:space="preserve">DP341</t>
  </si>
  <si>
    <t xml:space="preserve">2024-09-01</t>
  </si>
  <si>
    <t xml:space="preserve">CUST1193</t>
  </si>
  <si>
    <t xml:space="preserve">REST273</t>
  </si>
  <si>
    <t xml:space="preserve">CUST1672</t>
  </si>
  <si>
    <t xml:space="preserve">CUST1079</t>
  </si>
  <si>
    <t xml:space="preserve">2024-09-18</t>
  </si>
  <si>
    <t xml:space="preserve">CUST1546</t>
  </si>
  <si>
    <t xml:space="preserve">DP342</t>
  </si>
  <si>
    <t xml:space="preserve">2024-01-29</t>
  </si>
  <si>
    <t xml:space="preserve">CUST1473</t>
  </si>
  <si>
    <t xml:space="preserve">2024-11-16</t>
  </si>
  <si>
    <t xml:space="preserve">CUST1664</t>
  </si>
  <si>
    <t xml:space="preserve">REST229</t>
  </si>
  <si>
    <t xml:space="preserve">REST220</t>
  </si>
  <si>
    <t xml:space="preserve">DP363</t>
  </si>
  <si>
    <t xml:space="preserve">2024-12-10</t>
  </si>
  <si>
    <t xml:space="preserve">CUST1239</t>
  </si>
  <si>
    <t xml:space="preserve">REST233</t>
  </si>
  <si>
    <t xml:space="preserve">CUST1202</t>
  </si>
  <si>
    <t xml:space="preserve">REST335</t>
  </si>
  <si>
    <t xml:space="preserve">DP479</t>
  </si>
  <si>
    <t xml:space="preserve">2024-10-10</t>
  </si>
  <si>
    <t xml:space="preserve">REST314</t>
  </si>
  <si>
    <t xml:space="preserve">2024-02-10</t>
  </si>
  <si>
    <t xml:space="preserve">2024-03-18</t>
  </si>
  <si>
    <t xml:space="preserve">2024-03-13</t>
  </si>
  <si>
    <t xml:space="preserve">REST225</t>
  </si>
  <si>
    <t xml:space="preserve">2024-07-21</t>
  </si>
  <si>
    <t xml:space="preserve">CUST1650</t>
  </si>
  <si>
    <t xml:space="preserve">CUST1235</t>
  </si>
  <si>
    <t xml:space="preserve">2024-06-14</t>
  </si>
  <si>
    <t xml:space="preserve">CUST1290</t>
  </si>
  <si>
    <t xml:space="preserve">2024-10-29</t>
  </si>
  <si>
    <t xml:space="preserve">CUST1046</t>
  </si>
  <si>
    <t xml:space="preserve">CUST1101</t>
  </si>
  <si>
    <t xml:space="preserve">CUST1116</t>
  </si>
  <si>
    <t xml:space="preserve">CUST1069</t>
  </si>
  <si>
    <t xml:space="preserve">2024-04-27</t>
  </si>
  <si>
    <t xml:space="preserve">DP396</t>
  </si>
  <si>
    <t xml:space="preserve">CUST1158</t>
  </si>
  <si>
    <t xml:space="preserve">2024-01-20</t>
  </si>
  <si>
    <t xml:space="preserve">CUST1774</t>
  </si>
  <si>
    <t xml:space="preserve">REST258</t>
  </si>
  <si>
    <t xml:space="preserve">CUST1746</t>
  </si>
  <si>
    <t xml:space="preserve">CUST1661</t>
  </si>
  <si>
    <t xml:space="preserve">DP446</t>
  </si>
  <si>
    <t xml:space="preserve">CUST1075</t>
  </si>
  <si>
    <t xml:space="preserve">2024-09-02</t>
  </si>
  <si>
    <t xml:space="preserve">CUST1226</t>
  </si>
  <si>
    <t xml:space="preserve">REST313</t>
  </si>
  <si>
    <t xml:space="preserve">DP420</t>
  </si>
  <si>
    <t xml:space="preserve">2024-03-06</t>
  </si>
  <si>
    <t xml:space="preserve">2024-07-24</t>
  </si>
  <si>
    <t xml:space="preserve">CUST1733</t>
  </si>
  <si>
    <t xml:space="preserve">DP424</t>
  </si>
  <si>
    <t xml:space="preserve">CUST1132</t>
  </si>
  <si>
    <t xml:space="preserve">2024-03-24</t>
  </si>
  <si>
    <t xml:space="preserve">2024-07-28</t>
  </si>
  <si>
    <t xml:space="preserve">CUST1039</t>
  </si>
  <si>
    <t xml:space="preserve">2024-12-08</t>
  </si>
  <si>
    <t xml:space="preserve">CUST1728</t>
  </si>
  <si>
    <t xml:space="preserve">2024-04-30</t>
  </si>
  <si>
    <t xml:space="preserve">2024-08-18</t>
  </si>
  <si>
    <t xml:space="preserve">CUST1271</t>
  </si>
  <si>
    <t xml:space="preserve">CUST1642</t>
  </si>
  <si>
    <t xml:space="preserve">2024-05-28</t>
  </si>
  <si>
    <t xml:space="preserve">CUST1187</t>
  </si>
  <si>
    <t xml:space="preserve">2024-07-26</t>
  </si>
  <si>
    <t xml:space="preserve">CUST1677</t>
  </si>
  <si>
    <t xml:space="preserve">2024-03-15</t>
  </si>
  <si>
    <t xml:space="preserve">CUST1778</t>
  </si>
  <si>
    <t xml:space="preserve">DP478</t>
  </si>
  <si>
    <t xml:space="preserve">CUST1114</t>
  </si>
  <si>
    <t xml:space="preserve">CUST1617</t>
  </si>
  <si>
    <t xml:space="preserve">DP401</t>
  </si>
  <si>
    <t xml:space="preserve">REST215</t>
  </si>
  <si>
    <t xml:space="preserve">2024-10-27</t>
  </si>
  <si>
    <t xml:space="preserve">CUST1762</t>
  </si>
  <si>
    <t xml:space="preserve">REST201</t>
  </si>
  <si>
    <t xml:space="preserve">DP421</t>
  </si>
  <si>
    <t xml:space="preserve">2024-10-19</t>
  </si>
  <si>
    <t xml:space="preserve">CUST1710</t>
  </si>
  <si>
    <t xml:space="preserve">CUST1730</t>
  </si>
  <si>
    <t xml:space="preserve">2024-09-25</t>
  </si>
  <si>
    <t xml:space="preserve">CUST1029</t>
  </si>
  <si>
    <t xml:space="preserve">CUST1477</t>
  </si>
  <si>
    <t xml:space="preserve">REST209</t>
  </si>
  <si>
    <t xml:space="preserve">DP468</t>
  </si>
  <si>
    <t xml:space="preserve">2024-12-27</t>
  </si>
  <si>
    <t xml:space="preserve">CUST1538</t>
  </si>
  <si>
    <t xml:space="preserve">CUST1012</t>
  </si>
  <si>
    <t xml:space="preserve">DP492</t>
  </si>
  <si>
    <t xml:space="preserve">2024-02-26</t>
  </si>
  <si>
    <t xml:space="preserve">DP410</t>
  </si>
  <si>
    <t xml:space="preserve">2024-09-12</t>
  </si>
  <si>
    <t xml:space="preserve">CUST1515</t>
  </si>
  <si>
    <t xml:space="preserve">2024-08-15</t>
  </si>
  <si>
    <t xml:space="preserve">REST311</t>
  </si>
  <si>
    <t xml:space="preserve">2024-12-17</t>
  </si>
  <si>
    <t xml:space="preserve">CUST1204</t>
  </si>
  <si>
    <t xml:space="preserve">2024-08-02</t>
  </si>
  <si>
    <t xml:space="preserve">CUST1064</t>
  </si>
  <si>
    <t xml:space="preserve">REST332</t>
  </si>
  <si>
    <t xml:space="preserve">DP389</t>
  </si>
  <si>
    <t xml:space="preserve">CUST1597</t>
  </si>
  <si>
    <t xml:space="preserve">DP392</t>
  </si>
  <si>
    <t xml:space="preserve">CUST1599</t>
  </si>
  <si>
    <t xml:space="preserve">CUST1569</t>
  </si>
  <si>
    <t xml:space="preserve">REST271</t>
  </si>
  <si>
    <t xml:space="preserve">DP500</t>
  </si>
  <si>
    <t xml:space="preserve">CUST1704</t>
  </si>
  <si>
    <t xml:space="preserve">2024-07-03</t>
  </si>
  <si>
    <t xml:space="preserve">2024-12-20</t>
  </si>
  <si>
    <t xml:space="preserve">REST306</t>
  </si>
  <si>
    <t xml:space="preserve">2024-02-05</t>
  </si>
  <si>
    <t xml:space="preserve">CUST1644</t>
  </si>
  <si>
    <t xml:space="preserve">2024-06-07</t>
  </si>
  <si>
    <t xml:space="preserve">CUST1200</t>
  </si>
  <si>
    <t xml:space="preserve">CUST1402</t>
  </si>
  <si>
    <t xml:space="preserve">REST321</t>
  </si>
  <si>
    <t xml:space="preserve">CUST1534</t>
  </si>
  <si>
    <t xml:space="preserve">CUST1678</t>
  </si>
  <si>
    <t xml:space="preserve">CUST1800</t>
  </si>
  <si>
    <t xml:space="preserve">CUST1688</t>
  </si>
  <si>
    <t xml:space="preserve">CUST1752</t>
  </si>
  <si>
    <t xml:space="preserve">DP481</t>
  </si>
  <si>
    <t xml:space="preserve">CUST1790</t>
  </si>
  <si>
    <t xml:space="preserve">CUST1697</t>
  </si>
  <si>
    <t xml:space="preserve">DP489</t>
  </si>
  <si>
    <t xml:space="preserve">2024-06-01</t>
  </si>
  <si>
    <t xml:space="preserve">2024-07-29</t>
  </si>
  <si>
    <t xml:space="preserve">CUST1082</t>
  </si>
  <si>
    <t xml:space="preserve">DP395</t>
  </si>
  <si>
    <t xml:space="preserve">2024-03-19</t>
  </si>
  <si>
    <t xml:space="preserve">CUST1317</t>
  </si>
  <si>
    <t xml:space="preserve">REST206</t>
  </si>
  <si>
    <t xml:space="preserve">DP404</t>
  </si>
  <si>
    <t xml:space="preserve">CUST1435</t>
  </si>
  <si>
    <t xml:space="preserve">2024-05-12</t>
  </si>
  <si>
    <t xml:space="preserve">CUST1536</t>
  </si>
  <si>
    <t xml:space="preserve">DP416</t>
  </si>
  <si>
    <t xml:space="preserve">2024-01-21</t>
  </si>
  <si>
    <t xml:space="preserve">CUST1783</t>
  </si>
  <si>
    <t xml:space="preserve">DP398</t>
  </si>
  <si>
    <t xml:space="preserve">CUST1207</t>
  </si>
  <si>
    <t xml:space="preserve">DP359</t>
  </si>
  <si>
    <t xml:space="preserve">CUST1191</t>
  </si>
  <si>
    <t xml:space="preserve">2024-07-20</t>
  </si>
  <si>
    <t xml:space="preserve">CUST1241</t>
  </si>
  <si>
    <t xml:space="preserve">CUST1751</t>
  </si>
  <si>
    <t xml:space="preserve">CUST1019</t>
  </si>
  <si>
    <t xml:space="preserve">2024-10-20</t>
  </si>
  <si>
    <t xml:space="preserve">CUST1055</t>
  </si>
  <si>
    <t xml:space="preserve">DP335</t>
  </si>
  <si>
    <t xml:space="preserve">2024-03-02</t>
  </si>
  <si>
    <t xml:space="preserve">CUST1466</t>
  </si>
  <si>
    <t xml:space="preserve">2024-04-11</t>
  </si>
  <si>
    <t xml:space="preserve">CUST1487</t>
  </si>
  <si>
    <t xml:space="preserve">DP451</t>
  </si>
  <si>
    <t xml:space="preserve">2024-11-24</t>
  </si>
  <si>
    <t xml:space="preserve">CUST1397</t>
  </si>
  <si>
    <t xml:space="preserve">CUST1499</t>
  </si>
  <si>
    <t xml:space="preserve">CUST1719</t>
  </si>
  <si>
    <t xml:space="preserve">DP326</t>
  </si>
  <si>
    <t xml:space="preserve">2024-08-01</t>
  </si>
  <si>
    <t xml:space="preserve">CUST1156</t>
  </si>
  <si>
    <t xml:space="preserve">DP303</t>
  </si>
  <si>
    <t xml:space="preserve">CUST1316</t>
  </si>
  <si>
    <t xml:space="preserve">2024-11-03</t>
  </si>
  <si>
    <t xml:space="preserve">REST216</t>
  </si>
  <si>
    <t xml:space="preserve">2024-02-18</t>
  </si>
  <si>
    <t xml:space="preserve">CUST1386</t>
  </si>
  <si>
    <t xml:space="preserve">DP350</t>
  </si>
  <si>
    <t xml:space="preserve">2024-07-23</t>
  </si>
  <si>
    <t xml:space="preserve">CUST1400</t>
  </si>
  <si>
    <t xml:space="preserve">2024-06-20</t>
  </si>
  <si>
    <t xml:space="preserve">REST334</t>
  </si>
  <si>
    <t xml:space="preserve">2024-11-10</t>
  </si>
  <si>
    <t xml:space="preserve">CUST1548</t>
  </si>
  <si>
    <t xml:space="preserve">CUST1434</t>
  </si>
  <si>
    <t xml:space="preserve">2024-02-07</t>
  </si>
  <si>
    <t xml:space="preserve">CUST1708</t>
  </si>
  <si>
    <t xml:space="preserve">CUST1208</t>
  </si>
  <si>
    <t xml:space="preserve">2024-02-12</t>
  </si>
  <si>
    <t xml:space="preserve">CUST1452</t>
  </si>
  <si>
    <t xml:space="preserve">CUST1179</t>
  </si>
  <si>
    <t xml:space="preserve">2024-02-23</t>
  </si>
  <si>
    <t xml:space="preserve">CUST1517</t>
  </si>
  <si>
    <t xml:space="preserve">DP412</t>
  </si>
  <si>
    <t xml:space="preserve">CUST1164</t>
  </si>
  <si>
    <t xml:space="preserve">DP321</t>
  </si>
  <si>
    <t xml:space="preserve">CUST1144</t>
  </si>
  <si>
    <t xml:space="preserve">CUST1547</t>
  </si>
  <si>
    <t xml:space="preserve">CUST1328</t>
  </si>
  <si>
    <t xml:space="preserve">CUST1335</t>
  </si>
  <si>
    <t xml:space="preserve">CUST1246</t>
  </si>
  <si>
    <t xml:space="preserve">2024-11-29</t>
  </si>
  <si>
    <t xml:space="preserve">CUST1705</t>
  </si>
  <si>
    <t xml:space="preserve">REST242</t>
  </si>
  <si>
    <t xml:space="preserve">CUST1480</t>
  </si>
  <si>
    <t xml:space="preserve">2024-08-29</t>
  </si>
  <si>
    <t xml:space="preserve">CUST1445</t>
  </si>
  <si>
    <t xml:space="preserve">2024-02-04</t>
  </si>
  <si>
    <t xml:space="preserve">DP347</t>
  </si>
  <si>
    <t xml:space="preserve">CUST1359</t>
  </si>
  <si>
    <t xml:space="preserve">2024-02-11</t>
  </si>
  <si>
    <t xml:space="preserve">REST297</t>
  </si>
  <si>
    <t xml:space="preserve">CUST1489</t>
  </si>
  <si>
    <t xml:space="preserve">2024-04-13</t>
  </si>
  <si>
    <t xml:space="preserve">CUST1621</t>
  </si>
  <si>
    <t xml:space="preserve">2024-08-04</t>
  </si>
  <si>
    <t xml:space="preserve">CUST1616</t>
  </si>
  <si>
    <t xml:space="preserve">2024-11-19</t>
  </si>
  <si>
    <t xml:space="preserve">CUST1155</t>
  </si>
  <si>
    <t xml:space="preserve">DP435</t>
  </si>
  <si>
    <t xml:space="preserve">2024-06-10</t>
  </si>
  <si>
    <t xml:space="preserve">CUST1531</t>
  </si>
  <si>
    <t xml:space="preserve">2024-04-05</t>
  </si>
  <si>
    <t xml:space="preserve">CUST1560</t>
  </si>
  <si>
    <t xml:space="preserve">CUST1224</t>
  </si>
  <si>
    <t xml:space="preserve">2024-03-31</t>
  </si>
  <si>
    <t xml:space="preserve">CUST1061</t>
  </si>
  <si>
    <t xml:space="preserve">DP332</t>
  </si>
  <si>
    <t xml:space="preserve">2024-04-07</t>
  </si>
  <si>
    <t xml:space="preserve">CUST1647</t>
  </si>
  <si>
    <t xml:space="preserve">DP482</t>
  </si>
  <si>
    <t xml:space="preserve">DP466</t>
  </si>
  <si>
    <t xml:space="preserve">2024-11-02</t>
  </si>
  <si>
    <t xml:space="preserve">CUST1590</t>
  </si>
  <si>
    <t xml:space="preserve">CUST1233</t>
  </si>
  <si>
    <t xml:space="preserve">2024-09-06</t>
  </si>
  <si>
    <t xml:space="preserve">CUST1036</t>
  </si>
  <si>
    <t xml:space="preserve">DP385</t>
  </si>
  <si>
    <t xml:space="preserve">DP467</t>
  </si>
  <si>
    <t xml:space="preserve">CUST1506</t>
  </si>
  <si>
    <t xml:space="preserve">2024-02-21</t>
  </si>
  <si>
    <t xml:space="preserve">DP352</t>
  </si>
  <si>
    <t xml:space="preserve">2024-09-22</t>
  </si>
  <si>
    <t xml:space="preserve">CUST1259</t>
  </si>
  <si>
    <t xml:space="preserve">REST236</t>
  </si>
  <si>
    <t xml:space="preserve">CUST1684</t>
  </si>
  <si>
    <t xml:space="preserve">CUST1276</t>
  </si>
  <si>
    <t xml:space="preserve">CUST1659</t>
  </si>
  <si>
    <t xml:space="preserve">CUST1403</t>
  </si>
  <si>
    <t xml:space="preserve">CUST1421</t>
  </si>
  <si>
    <t xml:space="preserve">CUST1228</t>
  </si>
  <si>
    <t xml:space="preserve">REST281</t>
  </si>
  <si>
    <t xml:space="preserve">2024-04-29</t>
  </si>
  <si>
    <t xml:space="preserve">CUST1210</t>
  </si>
  <si>
    <t xml:space="preserve">2024-12-03</t>
  </si>
  <si>
    <t xml:space="preserve">CUST1058</t>
  </si>
  <si>
    <t xml:space="preserve">2024-05-06</t>
  </si>
  <si>
    <t xml:space="preserve">REST252</t>
  </si>
  <si>
    <t xml:space="preserve">CUST1456</t>
  </si>
  <si>
    <t xml:space="preserve">2024-06-11</t>
  </si>
  <si>
    <t xml:space="preserve">CUST1794</t>
  </si>
  <si>
    <t xml:space="preserve">2024-10-04</t>
  </si>
  <si>
    <t xml:space="preserve">2024-07-18</t>
  </si>
  <si>
    <t xml:space="preserve">CUST1177</t>
  </si>
  <si>
    <t xml:space="preserve">DP484</t>
  </si>
  <si>
    <t xml:space="preserve">CUST1244</t>
  </si>
  <si>
    <t xml:space="preserve">CUST1780</t>
  </si>
  <si>
    <t xml:space="preserve">DP310</t>
  </si>
  <si>
    <t xml:space="preserve">CUST1130</t>
  </si>
  <si>
    <t xml:space="preserve">CUST1363</t>
  </si>
  <si>
    <t xml:space="preserve">DP331</t>
  </si>
  <si>
    <t xml:space="preserve">2024-04-25</t>
  </si>
  <si>
    <t xml:space="preserve">CUST1043</t>
  </si>
  <si>
    <t xml:space="preserve">CUST1037</t>
  </si>
  <si>
    <t xml:space="preserve">2024-06-29</t>
  </si>
  <si>
    <t xml:space="preserve">CUST1295</t>
  </si>
  <si>
    <t xml:space="preserve">2024-10-16</t>
  </si>
  <si>
    <t xml:space="preserve">CUST1649</t>
  </si>
  <si>
    <t xml:space="preserve">2024-01-31</t>
  </si>
  <si>
    <t xml:space="preserve">CUST1555</t>
  </si>
  <si>
    <t xml:space="preserve">CUST1078</t>
  </si>
  <si>
    <t xml:space="preserve">2024-08-22</t>
  </si>
  <si>
    <t xml:space="preserve">CUST1071</t>
  </si>
  <si>
    <t xml:space="preserve">CUST1270</t>
  </si>
  <si>
    <t xml:space="preserve">DP475</t>
  </si>
  <si>
    <t xml:space="preserve">CUST1679</t>
  </si>
  <si>
    <t xml:space="preserve">CUST1288</t>
  </si>
  <si>
    <t xml:space="preserve">CUST1080</t>
  </si>
  <si>
    <t xml:space="preserve">2024-10-06</t>
  </si>
  <si>
    <t xml:space="preserve">CUST1686</t>
  </si>
  <si>
    <t xml:space="preserve">2024-01-14</t>
  </si>
  <si>
    <t xml:space="preserve">CUST1085</t>
  </si>
  <si>
    <t xml:space="preserve">DP462</t>
  </si>
  <si>
    <t xml:space="preserve">CUST1687</t>
  </si>
  <si>
    <t xml:space="preserve">CUST1700</t>
  </si>
  <si>
    <t xml:space="preserve">2024-10-03</t>
  </si>
  <si>
    <t xml:space="preserve">CUST1174</t>
  </si>
  <si>
    <t xml:space="preserve">2024-05-31</t>
  </si>
  <si>
    <t xml:space="preserve">CUST1292</t>
  </si>
  <si>
    <t xml:space="preserve">DP485</t>
  </si>
  <si>
    <t xml:space="preserve">CUST1641</t>
  </si>
  <si>
    <t xml:space="preserve">CUST1718</t>
  </si>
  <si>
    <t xml:space="preserve">CUST1545</t>
  </si>
  <si>
    <t xml:space="preserve">CUST1274</t>
  </si>
  <si>
    <t xml:space="preserve">2024-03-20</t>
  </si>
  <si>
    <t xml:space="preserve">DP443</t>
  </si>
  <si>
    <t xml:space="preserve">2024-03-14</t>
  </si>
  <si>
    <t xml:space="preserve">CUST1699</t>
  </si>
  <si>
    <t xml:space="preserve">CUST1722</t>
  </si>
  <si>
    <t xml:space="preserve">2024-04-15</t>
  </si>
  <si>
    <t xml:space="preserve">CUST1209</t>
  </si>
  <si>
    <t xml:space="preserve">2024-12-05</t>
  </si>
  <si>
    <t xml:space="preserve">CUST1282</t>
  </si>
  <si>
    <t xml:space="preserve">CUST1747</t>
  </si>
  <si>
    <t xml:space="preserve">DP360</t>
  </si>
  <si>
    <t xml:space="preserve">CUST1589</t>
  </si>
  <si>
    <t xml:space="preserve">2024-08-07</t>
  </si>
  <si>
    <t xml:space="preserve">CUST1508</t>
  </si>
  <si>
    <t xml:space="preserve">CUST1594</t>
  </si>
  <si>
    <t xml:space="preserve">CUST1353</t>
  </si>
  <si>
    <t xml:space="preserve">CUST1014</t>
  </si>
  <si>
    <t xml:space="preserve">2024-05-26</t>
  </si>
  <si>
    <t xml:space="preserve">CUST1721</t>
  </si>
  <si>
    <t xml:space="preserve">DP499</t>
  </si>
  <si>
    <t xml:space="preserve">CUST1630</t>
  </si>
  <si>
    <t xml:space="preserve">CUST1646</t>
  </si>
  <si>
    <t xml:space="preserve">2024-11-05</t>
  </si>
  <si>
    <t xml:space="preserve">CUST1110</t>
  </si>
  <si>
    <t xml:space="preserve">CUST1102</t>
  </si>
  <si>
    <t xml:space="preserve">CUST1186</t>
  </si>
  <si>
    <t xml:space="preserve">DP379</t>
  </si>
  <si>
    <t xml:space="preserve">CUST1365</t>
  </si>
  <si>
    <t xml:space="preserve">CUST1715</t>
  </si>
  <si>
    <t xml:space="preserve">2024-12-18</t>
  </si>
  <si>
    <t xml:space="preserve">CUST1788</t>
  </si>
  <si>
    <t xml:space="preserve">2024-11-26</t>
  </si>
  <si>
    <t xml:space="preserve">CUST1089</t>
  </si>
  <si>
    <t xml:space="preserve">2024-04-08</t>
  </si>
  <si>
    <t xml:space="preserve">CUST1696</t>
  </si>
  <si>
    <t xml:space="preserve">CUST1145</t>
  </si>
  <si>
    <t xml:space="preserve">2024-02-22</t>
  </si>
  <si>
    <t xml:space="preserve">CUST1524</t>
  </si>
  <si>
    <t xml:space="preserve">REST286</t>
  </si>
  <si>
    <t xml:space="preserve">CUST1446</t>
  </si>
  <si>
    <t xml:space="preserve">DP305</t>
  </si>
  <si>
    <t xml:space="preserve">CUST1539</t>
  </si>
  <si>
    <t xml:space="preserve">CUST1222</t>
  </si>
  <si>
    <t xml:space="preserve">2024-08-21</t>
  </si>
  <si>
    <t xml:space="preserve">CUST1683</t>
  </si>
  <si>
    <t xml:space="preserve">DP432</t>
  </si>
  <si>
    <t xml:space="preserve">CUST1279</t>
  </si>
  <si>
    <t xml:space="preserve">2024-10-08</t>
  </si>
  <si>
    <t xml:space="preserve">2024-04-16</t>
  </si>
  <si>
    <t xml:space="preserve">CUST1149</t>
  </si>
  <si>
    <t xml:space="preserve">CUST1663</t>
  </si>
  <si>
    <t xml:space="preserve">CUST1134</t>
  </si>
  <si>
    <t xml:space="preserve">CUST1769</t>
  </si>
  <si>
    <t xml:space="preserve">2024-02-28</t>
  </si>
  <si>
    <t xml:space="preserve">CUST1629</t>
  </si>
  <si>
    <t xml:space="preserve">CUST1286</t>
  </si>
  <si>
    <t xml:space="preserve">CUST1296</t>
  </si>
  <si>
    <t xml:space="preserve">CUST1311</t>
  </si>
  <si>
    <t xml:space="preserve">CUST1280</t>
  </si>
  <si>
    <t xml:space="preserve">CUST1401</t>
  </si>
  <si>
    <t xml:space="preserve">DP414</t>
  </si>
  <si>
    <t xml:space="preserve">2024-12-22</t>
  </si>
  <si>
    <t xml:space="preserve">CUST1024</t>
  </si>
  <si>
    <t xml:space="preserve">2024-02-16</t>
  </si>
  <si>
    <t xml:space="preserve">CUST1094</t>
  </si>
  <si>
    <t xml:space="preserve">CUST1479</t>
  </si>
  <si>
    <t xml:space="preserve">2024-06-22</t>
  </si>
  <si>
    <t xml:space="preserve">CUST1195</t>
  </si>
  <si>
    <t xml:space="preserve">CUST1674</t>
  </si>
  <si>
    <t xml:space="preserve">2024-02-08</t>
  </si>
  <si>
    <t xml:space="preserve">CUST1577</t>
  </si>
  <si>
    <t xml:space="preserve">2024-04-28</t>
  </si>
  <si>
    <t xml:space="preserve">CUST1675</t>
  </si>
  <si>
    <t xml:space="preserve">CUST1583</t>
  </si>
  <si>
    <t xml:space="preserve">2024-08-09</t>
  </si>
  <si>
    <t xml:space="preserve">CUST1042</t>
  </si>
  <si>
    <t xml:space="preserve">2024-01-19</t>
  </si>
  <si>
    <t xml:space="preserve">CUST1320</t>
  </si>
  <si>
    <t xml:space="preserve">2024-09-03</t>
  </si>
  <si>
    <t xml:space="preserve">REST348</t>
  </si>
  <si>
    <t xml:space="preserve">2024-06-02</t>
  </si>
  <si>
    <t xml:space="preserve">CUST1528</t>
  </si>
  <si>
    <t xml:space="preserve">CUST1216</t>
  </si>
  <si>
    <t xml:space="preserve">CUST1766</t>
  </si>
  <si>
    <t xml:space="preserve">CUST1451</t>
  </si>
  <si>
    <t xml:space="preserve">CUST1354</t>
  </si>
  <si>
    <t xml:space="preserve">DP302</t>
  </si>
  <si>
    <t xml:space="preserve">CUST1346</t>
  </si>
  <si>
    <t xml:space="preserve">CUST1318</t>
  </si>
  <si>
    <t xml:space="preserve">2024-09-30</t>
  </si>
  <si>
    <t xml:space="preserve">CUST1011</t>
  </si>
  <si>
    <t xml:space="preserve">CUST1302</t>
  </si>
  <si>
    <t xml:space="preserve">2024-06-30</t>
  </si>
  <si>
    <t xml:space="preserve">CUST1133</t>
  </si>
  <si>
    <t xml:space="preserve">DP371</t>
  </si>
  <si>
    <t xml:space="preserve">DP447</t>
  </si>
  <si>
    <t xml:space="preserve">2024-12-28</t>
  </si>
  <si>
    <t xml:space="preserve">CUST1124</t>
  </si>
  <si>
    <t xml:space="preserve">CUST1234</t>
  </si>
  <si>
    <t xml:space="preserve">DP458</t>
  </si>
  <si>
    <t xml:space="preserve">2024-02-13</t>
  </si>
  <si>
    <t xml:space="preserve">2024-09-24</t>
  </si>
  <si>
    <t xml:space="preserve">2024-01-25</t>
  </si>
  <si>
    <t xml:space="preserve">CUST1669</t>
  </si>
  <si>
    <t xml:space="preserve">CUST1115</t>
  </si>
  <si>
    <t xml:space="preserve">DP431</t>
  </si>
  <si>
    <t xml:space="preserve">CUST1017</t>
  </si>
  <si>
    <t xml:space="preserve">CUST1488</t>
  </si>
  <si>
    <t xml:space="preserve">2024-11-06</t>
  </si>
  <si>
    <t xml:space="preserve">CUST1492</t>
  </si>
  <si>
    <t xml:space="preserve">CUST1557</t>
  </si>
  <si>
    <t xml:space="preserve">CUST1248</t>
  </si>
  <si>
    <t xml:space="preserve">REST241</t>
  </si>
  <si>
    <t xml:space="preserve">CUST1217</t>
  </si>
  <si>
    <t xml:space="preserve">2024-02-17</t>
  </si>
  <si>
    <t xml:space="preserve">CUST1417</t>
  </si>
  <si>
    <t xml:space="preserve">DP351</t>
  </si>
  <si>
    <t xml:space="preserve">CUST1613</t>
  </si>
  <si>
    <t xml:space="preserve">CUST1004</t>
  </si>
  <si>
    <t xml:space="preserve">CUST1438</t>
  </si>
  <si>
    <t xml:space="preserve">CUST1781</t>
  </si>
  <si>
    <t xml:space="preserve">CUST1620</t>
  </si>
  <si>
    <t xml:space="preserve">REST259</t>
  </si>
  <si>
    <t xml:space="preserve">CUST1532</t>
  </si>
  <si>
    <t xml:space="preserve">DP427</t>
  </si>
  <si>
    <t xml:space="preserve">CUST1194</t>
  </si>
  <si>
    <t xml:space="preserve">CUST1362</t>
  </si>
  <si>
    <t xml:space="preserve">2024-05-11</t>
  </si>
  <si>
    <t xml:space="preserve">2024-02-09</t>
  </si>
  <si>
    <t xml:space="preserve">CUST1284</t>
  </si>
  <si>
    <t xml:space="preserve">CUST1231</t>
  </si>
  <si>
    <t xml:space="preserve">CUST1123</t>
  </si>
  <si>
    <t xml:space="preserve">CUST1441</t>
  </si>
  <si>
    <t xml:space="preserve">CUST1472</t>
  </si>
  <si>
    <t xml:space="preserve">CUST1325</t>
  </si>
  <si>
    <t xml:space="preserve">2024-01-28</t>
  </si>
  <si>
    <t xml:space="preserve">2024-12-19</t>
  </si>
  <si>
    <t xml:space="preserve">CUST1170</t>
  </si>
  <si>
    <t xml:space="preserve">2024-12-13</t>
  </si>
  <si>
    <t xml:space="preserve">2024-01-26</t>
  </si>
  <si>
    <t xml:space="preserve">CUST1743</t>
  </si>
  <si>
    <t xml:space="preserve">2024-02-03</t>
  </si>
  <si>
    <t xml:space="preserve">CUST1100</t>
  </si>
  <si>
    <t xml:space="preserve">2024-08-23</t>
  </si>
  <si>
    <t xml:space="preserve">CUST1717</t>
  </si>
  <si>
    <t xml:space="preserve">CUST1458</t>
  </si>
  <si>
    <t xml:space="preserve">CUST1690</t>
  </si>
  <si>
    <t xml:space="preserve">2024-06-06</t>
  </si>
  <si>
    <t xml:space="preserve">CUST1618</t>
  </si>
  <si>
    <t xml:space="preserve">CUST1474</t>
  </si>
  <si>
    <t xml:space="preserve">CUST1765</t>
  </si>
  <si>
    <t xml:space="preserve">2024-06-04</t>
  </si>
  <si>
    <t xml:space="preserve">CUST1549</t>
  </si>
  <si>
    <t xml:space="preserve">CUST1737</t>
  </si>
  <si>
    <t xml:space="preserve">CUST1793</t>
  </si>
  <si>
    <t xml:space="preserve">CUST1063</t>
  </si>
  <si>
    <t xml:space="preserve">2024-05-13</t>
  </si>
  <si>
    <t xml:space="preserve">CUST1383</t>
  </si>
  <si>
    <t xml:space="preserve">CUST1237</t>
  </si>
  <si>
    <t xml:space="preserve">CUST1568</t>
  </si>
  <si>
    <t xml:space="preserve">CUST1580</t>
  </si>
  <si>
    <t xml:space="preserve">CUST1581</t>
  </si>
  <si>
    <t xml:space="preserve">CUST1324</t>
  </si>
  <si>
    <t xml:space="preserve">CUST1054</t>
  </si>
  <si>
    <t xml:space="preserve">CUST1047</t>
  </si>
  <si>
    <t xml:space="preserve">CUST1443</t>
  </si>
  <si>
    <t xml:space="preserve">2024-08-17</t>
  </si>
  <si>
    <t xml:space="preserve">CUST1373</t>
  </si>
  <si>
    <t xml:space="preserve">CUST1314</t>
  </si>
  <si>
    <t xml:space="preserve">CUST1652</t>
  </si>
  <si>
    <t xml:space="preserve">CUST1327</t>
  </si>
  <si>
    <t xml:space="preserve">CUST1045</t>
  </si>
  <si>
    <t xml:space="preserve">CUST1256</t>
  </si>
  <si>
    <t xml:space="preserve">CUST1576</t>
  </si>
  <si>
    <t xml:space="preserve">2024-05-08</t>
  </si>
  <si>
    <t xml:space="preserve">CUST1215</t>
  </si>
  <si>
    <t xml:space="preserve">CUST1227</t>
  </si>
  <si>
    <t xml:space="preserve">CUST1297</t>
  </si>
  <si>
    <t xml:space="preserve">2024-09-26</t>
  </si>
  <si>
    <t xml:space="preserve">CUST1073</t>
  </si>
  <si>
    <t xml:space="preserve">CUST1127</t>
  </si>
  <si>
    <t xml:space="preserve">CUST1067</t>
  </si>
  <si>
    <t xml:space="preserve">2024-12-15</t>
  </si>
  <si>
    <t xml:space="preserve">CUST1120</t>
  </si>
  <si>
    <t xml:space="preserve">CUST1680</t>
  </si>
  <si>
    <t xml:space="preserve">2024-05-09</t>
  </si>
  <si>
    <t xml:space="preserve">CUST1448</t>
  </si>
  <si>
    <t xml:space="preserve">CUST1338</t>
  </si>
  <si>
    <t xml:space="preserve">CUST1653</t>
  </si>
  <si>
    <t xml:space="preserve">2024-08-26</t>
  </si>
  <si>
    <t xml:space="preserve">CUST1709</t>
  </si>
  <si>
    <t xml:space="preserve">DP498</t>
  </si>
  <si>
    <t xml:space="preserve">2024-05-23</t>
  </si>
  <si>
    <t xml:space="preserve">CUST1640</t>
  </si>
  <si>
    <t xml:space="preserve">CUST1103</t>
  </si>
  <si>
    <t xml:space="preserve">CUST1381</t>
  </si>
  <si>
    <t xml:space="preserve">CUST1427</t>
  </si>
  <si>
    <t xml:space="preserve">2024-07-06</t>
  </si>
  <si>
    <t xml:space="preserve">CUST1126</t>
  </si>
  <si>
    <t xml:space="preserve">CUST1141</t>
  </si>
  <si>
    <t xml:space="preserve">CUST1293</t>
  </si>
  <si>
    <t xml:space="preserve">CUST1666</t>
  </si>
  <si>
    <t xml:space="preserve">2024-01-09</t>
  </si>
  <si>
    <t xml:space="preserve">CUST1153</t>
  </si>
  <si>
    <t xml:space="preserve">DP362</t>
  </si>
  <si>
    <t xml:space="preserve">2024-07-12</t>
  </si>
  <si>
    <t xml:space="preserve">CUST1159</t>
  </si>
  <si>
    <t xml:space="preserve">CUST1165</t>
  </si>
  <si>
    <t xml:space="preserve">CUST1490</t>
  </si>
  <si>
    <t xml:space="preserve">2024-06-05</t>
  </si>
  <si>
    <t xml:space="preserve">2024-08-14</t>
  </si>
  <si>
    <t xml:space="preserve">2024-10-23</t>
  </si>
  <si>
    <t xml:space="preserve">CUST1777</t>
  </si>
  <si>
    <t xml:space="preserve">2024-10-26</t>
  </si>
  <si>
    <t xml:space="preserve">CUST1203</t>
  </si>
  <si>
    <t xml:space="preserve">CUST1475</t>
  </si>
  <si>
    <t xml:space="preserve">2024-01-07</t>
  </si>
  <si>
    <t xml:space="preserve">CUST1407</t>
  </si>
  <si>
    <t xml:space="preserve">CUST1520</t>
  </si>
  <si>
    <t xml:space="preserve">2024-04-09</t>
  </si>
  <si>
    <t xml:space="preserve">CUST1072</t>
  </si>
  <si>
    <t xml:space="preserve">CUST1755</t>
  </si>
  <si>
    <t xml:space="preserve">CUST1197</t>
  </si>
  <si>
    <t xml:space="preserve">2024-09-04</t>
  </si>
  <si>
    <t xml:space="preserve">CUST1575</t>
  </si>
  <si>
    <t xml:space="preserve">CUST1375</t>
  </si>
  <si>
    <t xml:space="preserve">CUST1010</t>
  </si>
  <si>
    <t xml:space="preserve">CUST1291</t>
  </si>
  <si>
    <t xml:space="preserve">2024-11-09</t>
  </si>
  <si>
    <t xml:space="preserve">CUST1484</t>
  </si>
  <si>
    <t xml:space="preserve">CUST1660</t>
  </si>
  <si>
    <t xml:space="preserve">2024-01-05</t>
  </si>
  <si>
    <t xml:space="preserve">CUST1498</t>
  </si>
  <si>
    <t xml:space="preserve">CUST1411</t>
  </si>
  <si>
    <t xml:space="preserve">2024-10-31</t>
  </si>
  <si>
    <t xml:space="preserve">CUST1201</t>
  </si>
  <si>
    <t xml:space="preserve">CUST1610</t>
  </si>
  <si>
    <t xml:space="preserve">CUST1272</t>
  </si>
  <si>
    <t xml:space="preserve">CUST1658</t>
  </si>
  <si>
    <t xml:space="preserve">CUST1554</t>
  </si>
  <si>
    <t xml:space="preserve">DP340</t>
  </si>
  <si>
    <t xml:space="preserve">2024-11-27</t>
  </si>
  <si>
    <t xml:space="preserve">CUST1450</t>
  </si>
  <si>
    <t xml:space="preserve">CUST1021</t>
  </si>
  <si>
    <t xml:space="preserve">CUST1607</t>
  </si>
  <si>
    <t xml:space="preserve">CUST1050</t>
  </si>
  <si>
    <t xml:space="preserve">2024-10-12</t>
  </si>
  <si>
    <t xml:space="preserve">2024-04-14</t>
  </si>
  <si>
    <t xml:space="preserve">CUST1111</t>
  </si>
  <si>
    <t xml:space="preserve">CUST1352</t>
  </si>
  <si>
    <t xml:space="preserve">CUST1392</t>
  </si>
  <si>
    <t xml:space="preserve">CUST1796</t>
  </si>
  <si>
    <t xml:space="preserve">2024-09-08</t>
  </si>
  <si>
    <t xml:space="preserve">CUST1371</t>
  </si>
  <si>
    <t xml:space="preserve">CUST1281</t>
  </si>
  <si>
    <t xml:space="preserve">2024-10-05</t>
  </si>
  <si>
    <t xml:space="preserve">2024-08-05</t>
  </si>
  <si>
    <t xml:space="preserve">CUST1645</t>
  </si>
  <si>
    <t xml:space="preserve">CUST1136</t>
  </si>
  <si>
    <t xml:space="preserve">DP356</t>
  </si>
  <si>
    <t xml:space="preserve">CUST1052</t>
  </si>
  <si>
    <t xml:space="preserve">2024-04-18</t>
  </si>
  <si>
    <t xml:space="preserve">CUST1031</t>
  </si>
  <si>
    <t xml:space="preserve">CUST1220</t>
  </si>
  <si>
    <t xml:space="preserve">2024-01-23</t>
  </si>
  <si>
    <t xml:space="preserve">2024-08-03</t>
  </si>
  <si>
    <t xml:space="preserve">2024-01-15</t>
  </si>
  <si>
    <t xml:space="preserve">2024-10-02</t>
  </si>
  <si>
    <t xml:space="preserve">CUST1022</t>
  </si>
  <si>
    <t xml:space="preserve">CUST1366</t>
  </si>
  <si>
    <t xml:space="preserve">REST237</t>
  </si>
  <si>
    <t xml:space="preserve">2024-08-19</t>
  </si>
  <si>
    <t xml:space="preserve">2024-10-14</t>
  </si>
  <si>
    <t xml:space="preserve">DP433</t>
  </si>
  <si>
    <t xml:space="preserve">2024-12-02</t>
  </si>
  <si>
    <t xml:space="preserve">CUST1188</t>
  </si>
  <si>
    <t xml:space="preserve">CUST1544</t>
  </si>
  <si>
    <t xml:space="preserve">CUST1494</t>
  </si>
  <si>
    <t xml:space="preserve">CUST1703</t>
  </si>
  <si>
    <t xml:space="preserve">CUST1376</t>
  </si>
  <si>
    <t xml:space="preserve">CUST1628</t>
  </si>
  <si>
    <t xml:space="preserve">CUST1648</t>
  </si>
  <si>
    <t xml:space="preserve">CUST1593</t>
  </si>
  <si>
    <t xml:space="preserve">2024-07-08</t>
  </si>
  <si>
    <t xml:space="preserve">CUST1230</t>
  </si>
  <si>
    <t xml:space="preserve">CUST1454</t>
  </si>
  <si>
    <t xml:space="preserve">2024-07-07</t>
  </si>
  <si>
    <t xml:space="preserve">CUST1137</t>
  </si>
  <si>
    <t xml:space="preserve">CUST1049</t>
  </si>
  <si>
    <t xml:space="preserve">CUST1459</t>
  </si>
  <si>
    <t xml:space="preserve">CUST1308</t>
  </si>
  <si>
    <t xml:space="preserve">2024-11-22</t>
  </si>
  <si>
    <t xml:space="preserve">CUST1526</t>
  </si>
  <si>
    <t xml:space="preserve">CUST1225</t>
  </si>
  <si>
    <t xml:space="preserve">CUST1429</t>
  </si>
  <si>
    <t xml:space="preserve">2024-09-13</t>
  </si>
  <si>
    <t xml:space="preserve">CUST1041</t>
  </si>
  <si>
    <t xml:space="preserve">CUST1449</t>
  </si>
  <si>
    <t xml:space="preserve">CUST1428</t>
  </si>
  <si>
    <t xml:space="preserve">CUST1269</t>
  </si>
  <si>
    <t xml:space="preserve">2024-11-18</t>
  </si>
  <si>
    <t xml:space="preserve">CUST1414</t>
  </si>
  <si>
    <t xml:space="preserve">2024-04-20</t>
  </si>
  <si>
    <t xml:space="preserve">CUST1614</t>
  </si>
  <si>
    <t xml:space="preserve">CUST1748</t>
  </si>
  <si>
    <t xml:space="preserve">CUST1361</t>
  </si>
  <si>
    <t xml:space="preserve">CUST1018</t>
  </si>
  <si>
    <t xml:space="preserve">2024-11-15</t>
  </si>
  <si>
    <t xml:space="preserve">CUST1689</t>
  </si>
  <si>
    <t xml:space="preserve">CUST1514</t>
  </si>
  <si>
    <t xml:space="preserve">CUST1511</t>
  </si>
  <si>
    <t xml:space="preserve">2024-11-14</t>
  </si>
  <si>
    <t xml:space="preserve">CUST1541</t>
  </si>
  <si>
    <t xml:space="preserve">CUST1706</t>
  </si>
  <si>
    <t xml:space="preserve">CUST1626</t>
  </si>
  <si>
    <t xml:space="preserve">CUST1240</t>
  </si>
  <si>
    <t xml:space="preserve">CUST1027</t>
  </si>
  <si>
    <t xml:space="preserve">CUST1742</t>
  </si>
  <si>
    <t xml:space="preserve">CUST1253</t>
  </si>
  <si>
    <t xml:space="preserve">CUST1467</t>
  </si>
  <si>
    <t xml:space="preserve">CUST1483</t>
  </si>
  <si>
    <t xml:space="preserve">CUST1356</t>
  </si>
  <si>
    <t xml:space="preserve">CUST1374</t>
  </si>
  <si>
    <t xml:space="preserve">CUST1797</t>
  </si>
  <si>
    <t xml:space="preserve">CUST1034</t>
  </si>
  <si>
    <t xml:space="preserve">CUST1638</t>
  </si>
  <si>
    <t xml:space="preserve">CUST1609</t>
  </si>
  <si>
    <t xml:space="preserve">CUST1108</t>
  </si>
  <si>
    <t xml:space="preserve">DP393</t>
  </si>
  <si>
    <t xml:space="preserve">2024-05-04</t>
  </si>
  <si>
    <t xml:space="preserve">CUST1395</t>
  </si>
  <si>
    <t xml:space="preserve">CUST1212</t>
  </si>
  <si>
    <t xml:space="preserve">2024-04-21</t>
  </si>
  <si>
    <t xml:space="preserve">2024-07-05</t>
  </si>
  <si>
    <t xml:space="preserve">CUST1206</t>
  </si>
  <si>
    <t xml:space="preserve">CUST1245</t>
  </si>
  <si>
    <t xml:space="preserve">2024-10-01</t>
  </si>
  <si>
    <t xml:space="preserve">2024-10-25</t>
  </si>
  <si>
    <t xml:space="preserve">CUST1326</t>
  </si>
  <si>
    <t xml:space="preserve">CUST1502</t>
  </si>
  <si>
    <t xml:space="preserve">2024-12-31</t>
  </si>
  <si>
    <t xml:space="preserve">CUST1636</t>
  </si>
  <si>
    <t xml:space="preserve">2024-02-14</t>
  </si>
  <si>
    <t xml:space="preserve">2024-07-17</t>
  </si>
  <si>
    <t xml:space="preserve">CUST1305</t>
  </si>
  <si>
    <t xml:space="preserve">CUST1723</t>
  </si>
  <si>
    <t xml:space="preserve">CUST1048</t>
  </si>
  <si>
    <t xml:space="preserve">CUST1702</t>
  </si>
  <si>
    <t xml:space="preserve">CUST1740</t>
  </si>
  <si>
    <t xml:space="preserve">CUST1399</t>
  </si>
  <si>
    <t xml:space="preserve">CUST1140</t>
  </si>
  <si>
    <t xml:space="preserve">CUST1772</t>
  </si>
  <si>
    <t xml:space="preserve">CUST1329</t>
  </si>
  <si>
    <t xml:space="preserve">CUST1603</t>
  </si>
  <si>
    <t xml:space="preserve">CUST1169</t>
  </si>
  <si>
    <t xml:space="preserve">CUST1776</t>
  </si>
  <si>
    <t xml:space="preserve">CUST1670</t>
  </si>
  <si>
    <t xml:space="preserve">2024-05-14</t>
  </si>
  <si>
    <t xml:space="preserve">CUST1219</t>
  </si>
  <si>
    <t xml:space="preserve">2024-04-23</t>
  </si>
  <si>
    <t xml:space="preserve">CUST1631</t>
  </si>
  <si>
    <t xml:space="preserve">CUST1787</t>
  </si>
  <si>
    <t xml:space="preserve">CUST1757</t>
  </si>
  <si>
    <t xml:space="preserve">CUST1343</t>
  </si>
  <si>
    <t xml:space="preserve">CUST1148</t>
  </si>
  <si>
    <t xml:space="preserve">2024-12-07</t>
  </si>
  <si>
    <t xml:space="preserve">CUST1142</t>
  </si>
  <si>
    <t xml:space="preserve">2024-03-22</t>
  </si>
  <si>
    <t xml:space="preserve">CUST1009</t>
  </si>
  <si>
    <t xml:space="preserve">CUST1023</t>
  </si>
  <si>
    <t xml:space="preserve">CUST1430</t>
  </si>
  <si>
    <t xml:space="preserve">CUST1476</t>
  </si>
  <si>
    <t xml:space="preserve">2024-07-01</t>
  </si>
  <si>
    <t xml:space="preserve">CUST1491</t>
  </si>
  <si>
    <t xml:space="preserve">CUST1306</t>
  </si>
  <si>
    <t xml:space="preserve">CUST1633</t>
  </si>
  <si>
    <t xml:space="preserve">CUST1565</t>
  </si>
  <si>
    <t xml:space="preserve">CUST1315</t>
  </si>
  <si>
    <t xml:space="preserve">CUST1074</t>
  </si>
  <si>
    <t xml:space="preserve">2024-09-14</t>
  </si>
  <si>
    <t xml:space="preserve">CUST1725</t>
  </si>
  <si>
    <t xml:space="preserve">CUST1313</t>
  </si>
  <si>
    <t xml:space="preserve">CUST1572</t>
  </si>
  <si>
    <t xml:space="preserve">CUST1482</t>
  </si>
  <si>
    <t xml:space="preserve">CUST1656</t>
  </si>
  <si>
    <t xml:space="preserve">CUST1654</t>
  </si>
  <si>
    <t xml:space="preserve">CUST1154</t>
  </si>
  <si>
    <t xml:space="preserve">CUST1190</t>
  </si>
  <si>
    <t xml:space="preserve">CUST1736</t>
  </si>
  <si>
    <t xml:space="preserve">CUST1693</t>
  </si>
  <si>
    <t xml:space="preserve">CUST1588</t>
  </si>
  <si>
    <t xml:space="preserve">CUST1059</t>
  </si>
  <si>
    <t xml:space="preserve">CUST1558</t>
  </si>
  <si>
    <t xml:space="preserve">CUST1032</t>
  </si>
  <si>
    <t xml:space="preserve">CUST1275</t>
  </si>
  <si>
    <t xml:space="preserve">2024-07-19</t>
  </si>
  <si>
    <t xml:space="preserve">CUST1486</t>
  </si>
  <si>
    <t xml:space="preserve">CUST1625</t>
  </si>
  <si>
    <t xml:space="preserve">CUST1251</t>
  </si>
  <si>
    <t xml:space="preserve">CUST1364</t>
  </si>
  <si>
    <t xml:space="preserve">CUST1377</t>
  </si>
  <si>
    <t xml:space="preserve">CUST1707</t>
  </si>
  <si>
    <t xml:space="preserve">CUST1396</t>
  </si>
  <si>
    <t xml:space="preserve">CUST1152</t>
  </si>
  <si>
    <t xml:space="preserve">CUST1698</t>
  </si>
  <si>
    <t xml:space="preserve">2024-10-15</t>
  </si>
  <si>
    <t xml:space="preserve">CUST1744</t>
  </si>
  <si>
    <t xml:space="preserve">CUST1540</t>
  </si>
  <si>
    <t xml:space="preserve">2024-08-06</t>
  </si>
  <si>
    <t xml:space="preserve">CUST1662</t>
  </si>
  <si>
    <t xml:space="preserve">2024-04-22</t>
  </si>
  <si>
    <t xml:space="preserve">CUST1113</t>
  </si>
  <si>
    <t xml:space="preserve">CUST1264</t>
  </si>
  <si>
    <t xml:space="preserve">CUST1433</t>
  </si>
  <si>
    <t xml:space="preserve">CUST1006</t>
  </si>
  <si>
    <t xml:space="preserve">2024-07-27</t>
  </si>
  <si>
    <t xml:space="preserve">2024-03-29</t>
  </si>
  <si>
    <t xml:space="preserve">2024-11-25</t>
  </si>
  <si>
    <t xml:space="preserve">CUST1753</t>
  </si>
  <si>
    <t xml:space="preserve">CUST1552</t>
  </si>
  <si>
    <t xml:space="preserve">CUST1379</t>
  </si>
  <si>
    <t xml:space="preserve">CUST1406</t>
  </si>
  <si>
    <t xml:space="preserve">CUST1457</t>
  </si>
  <si>
    <t xml:space="preserve">CUST1254</t>
  </si>
  <si>
    <t xml:space="preserve">CUST1585</t>
  </si>
  <si>
    <t xml:space="preserve">CUST1602</t>
  </si>
  <si>
    <t xml:space="preserve">CUST1213</t>
  </si>
  <si>
    <t xml:space="preserve">2024-05-20</t>
  </si>
  <si>
    <t xml:space="preserve">2024-07-16</t>
  </si>
  <si>
    <t xml:space="preserve">CUST1518</t>
  </si>
  <si>
    <t xml:space="preserve">CUST1471</t>
  </si>
  <si>
    <t xml:space="preserve">CUST1727</t>
  </si>
  <si>
    <t xml:space="preserve">CUST1513</t>
  </si>
  <si>
    <t xml:space="preserve">2024-04-10</t>
  </si>
  <si>
    <t xml:space="preserve">CUST1493</t>
  </si>
  <si>
    <t xml:space="preserve">2024-06-09</t>
  </si>
  <si>
    <t xml:space="preserve">CUST1128</t>
  </si>
  <si>
    <t xml:space="preserve">CUST1713</t>
  </si>
  <si>
    <t xml:space="preserve">CUST1771</t>
  </si>
  <si>
    <t xml:space="preserve">CUST1263</t>
  </si>
  <si>
    <t xml:space="preserve">CUST1584</t>
  </si>
  <si>
    <t xml:space="preserve">CUST1550</t>
  </si>
  <si>
    <t xml:space="preserve">2024-06-24</t>
  </si>
  <si>
    <t xml:space="preserve">CUST1139</t>
  </si>
  <si>
    <t xml:space="preserve">CUST1268</t>
  </si>
  <si>
    <t xml:space="preserve">CUST1463</t>
  </si>
  <si>
    <t xml:space="preserve">2024-09-09</t>
  </si>
  <si>
    <t xml:space="preserve">CUST1015</t>
  </si>
  <si>
    <t xml:space="preserve">2024-09-19</t>
  </si>
  <si>
    <t xml:space="preserve">CUST1323</t>
  </si>
  <si>
    <t xml:space="preserve">CUST1342</t>
  </si>
  <si>
    <t xml:space="preserve">2024-01-30</t>
  </si>
  <si>
    <t xml:space="preserve">2024-08-28</t>
  </si>
  <si>
    <t xml:space="preserve">CUST1030</t>
  </si>
  <si>
    <t xml:space="preserve">CUST1468</t>
  </si>
  <si>
    <t xml:space="preserve">CUST1497</t>
  </si>
  <si>
    <t xml:space="preserve">CUST1172</t>
  </si>
  <si>
    <t xml:space="preserve">2024-11-17</t>
  </si>
  <si>
    <t xml:space="preserve">CUST1651</t>
  </si>
  <si>
    <t xml:space="preserve">CUST1750</t>
  </si>
  <si>
    <t xml:space="preserve">CUST1533</t>
  </si>
  <si>
    <t xml:space="preserve">CUST1088</t>
  </si>
  <si>
    <t xml:space="preserve">CUST1344</t>
  </si>
  <si>
    <t xml:space="preserve">CUST1345</t>
  </si>
  <si>
    <t xml:space="preserve">CUST1692</t>
  </si>
  <si>
    <t xml:space="preserve">CUST1162</t>
  </si>
  <si>
    <t xml:space="preserve">CUST1105</t>
  </si>
  <si>
    <t xml:space="preserve">CUST1266</t>
  </si>
  <si>
    <t xml:space="preserve">CUST1388</t>
  </si>
  <si>
    <t xml:space="preserve">DP405</t>
  </si>
  <si>
    <t xml:space="preserve">CUST1760</t>
  </si>
  <si>
    <t xml:space="preserve">CUST1083</t>
  </si>
  <si>
    <t xml:space="preserve">CUST1122</t>
  </si>
  <si>
    <t xml:space="preserve">CUST1178</t>
  </si>
  <si>
    <t xml:space="preserve">CUST1300</t>
  </si>
  <si>
    <t xml:space="preserve">2024-07-10</t>
  </si>
  <si>
    <t xml:space="preserve">CUST1368</t>
  </si>
  <si>
    <t xml:space="preserve">CUST1667</t>
  </si>
  <si>
    <t xml:space="preserve">CUST1711</t>
  </si>
  <si>
    <t xml:space="preserve">CUST1249</t>
  </si>
  <si>
    <t xml:space="preserve">CUST1763</t>
  </si>
  <si>
    <t xml:space="preserve">CUST1608</t>
  </si>
  <si>
    <t xml:space="preserve">CUST1799</t>
  </si>
  <si>
    <t xml:space="preserve">CUST1104</t>
  </si>
  <si>
    <t xml:space="preserve">CUST1218</t>
  </si>
  <si>
    <t xml:space="preserve">CUST1738</t>
  </si>
  <si>
    <t xml:space="preserve">CUST1604</t>
  </si>
  <si>
    <t xml:space="preserve">CUST1792</t>
  </si>
  <si>
    <t xml:space="preserve">CUST1685</t>
  </si>
  <si>
    <t xml:space="preserve">CUST1013</t>
  </si>
  <si>
    <t xml:space="preserve">CUST1298</t>
  </si>
  <si>
    <t xml:space="preserve">CUST1424</t>
  </si>
  <si>
    <t xml:space="preserve">CUST1637</t>
  </si>
  <si>
    <t xml:space="preserve">CUST1782</t>
  </si>
  <si>
    <t xml:space="preserve">CUST1465</t>
  </si>
  <si>
    <t xml:space="preserve">CUST1221</t>
  </si>
  <si>
    <t xml:space="preserve">CUST1551</t>
  </si>
  <si>
    <t xml:space="preserve">CUST1252</t>
  </si>
  <si>
    <t xml:space="preserve">CUST1299</t>
  </si>
  <si>
    <t xml:space="preserve">CUST1307</t>
  </si>
  <si>
    <t xml:space="preserve">CUST1171</t>
  </si>
  <si>
    <t xml:space="preserve">CUST1025</t>
  </si>
  <si>
    <t xml:space="preserve">CUST1332</t>
  </si>
  <si>
    <t xml:space="preserve">CUST1086</t>
  </si>
  <si>
    <t xml:space="preserve">CUST1542</t>
  </si>
  <si>
    <t xml:space="preserve">CUST1138</t>
  </si>
  <si>
    <t xml:space="preserve">CUST1623</t>
  </si>
  <si>
    <t xml:space="preserve">CUST1265</t>
  </si>
  <si>
    <t xml:space="preserve">CUST1273</t>
  </si>
  <si>
    <t xml:space="preserve">CUST1267</t>
  </si>
  <si>
    <t xml:space="preserve">CUST1530</t>
  </si>
  <si>
    <t xml:space="preserve">CUST1756</t>
  </si>
  <si>
    <t xml:space="preserve">CUST1726</t>
  </si>
  <si>
    <t xml:space="preserve">CUST1289</t>
  </si>
  <si>
    <t xml:space="preserve">CUST1423</t>
  </si>
  <si>
    <t xml:space="preserve">CUST1562</t>
  </si>
  <si>
    <t xml:space="preserve">CUST1759</t>
  </si>
  <si>
    <t xml:space="preserve">CUST1556</t>
  </si>
  <si>
    <t xml:space="preserve">CUST1007</t>
  </si>
  <si>
    <t xml:space="preserve">CUST1196</t>
  </si>
  <si>
    <t xml:space="preserve">CUST1287</t>
  </si>
  <si>
    <t xml:space="preserve">CUST1065</t>
  </si>
  <si>
    <t xml:space="preserve">CUST1444</t>
  </si>
  <si>
    <t xml:space="preserve">CUST1420</t>
  </si>
  <si>
    <t xml:space="preserve">CUST1404</t>
  </si>
  <si>
    <t xml:space="preserve">CUST1060</t>
  </si>
  <si>
    <t xml:space="preserve">2024-12-25</t>
  </si>
  <si>
    <t xml:space="preserve">CUST1481</t>
  </si>
  <si>
    <t xml:space="preserve">CUST1592</t>
  </si>
  <si>
    <t xml:space="preserve">CUST1035</t>
  </si>
  <si>
    <t xml:space="preserve">CUST1571</t>
  </si>
  <si>
    <t xml:space="preserve">CUST1786</t>
  </si>
  <si>
    <t xml:space="preserve">CUST1595</t>
  </si>
  <si>
    <t xml:space="preserve">CUST1676</t>
  </si>
  <si>
    <t xml:space="preserve">CUST1462</t>
  </si>
  <si>
    <t xml:space="preserve">CUST1784</t>
  </si>
  <si>
    <t xml:space="preserve">CUST1606</t>
  </si>
  <si>
    <t xml:space="preserve">CUST1180</t>
  </si>
  <si>
    <t xml:space="preserve">CUST1390</t>
  </si>
  <si>
    <t xml:space="preserve">CUST1559</t>
  </si>
  <si>
    <t xml:space="preserve">CUST1657</t>
  </si>
  <si>
    <t xml:space="preserve">CUST1336</t>
  </si>
  <si>
    <t xml:space="preserve">CUST1129</t>
  </si>
  <si>
    <t xml:space="preserve">CUST1304</t>
  </si>
  <si>
    <t xml:space="preserve">CUST1440</t>
  </si>
  <si>
    <t xml:space="preserve">CUST1257</t>
  </si>
  <si>
    <t xml:space="preserve">CUST1351</t>
  </si>
  <si>
    <t xml:space="preserve">CUST1347</t>
  </si>
  <si>
    <t xml:space="preserve">CUST1214</t>
  </si>
  <si>
    <t xml:space="preserve">CUST1764</t>
  </si>
  <si>
    <t xml:space="preserve">CUST1062</t>
  </si>
  <si>
    <t xml:space="preserve">CUST1442</t>
  </si>
  <si>
    <t xml:space="preserve">CUST1112</t>
  </si>
  <si>
    <t xml:space="preserve">CUST1057</t>
  </si>
  <si>
    <t xml:space="preserve">CUST1605</t>
  </si>
  <si>
    <t xml:space="preserve">CUST1389</t>
  </si>
  <si>
    <t xml:space="preserve">CUST1521</t>
  </si>
  <si>
    <t xml:space="preserve">CUST1341</t>
  </si>
  <si>
    <t xml:space="preserve">CUST1724</t>
  </si>
  <si>
    <t xml:space="preserve">CUST1447</t>
  </si>
  <si>
    <t xml:space="preserve">CUST1183</t>
  </si>
  <si>
    <t xml:space="preserve">CUST1535</t>
  </si>
  <si>
    <t xml:space="preserve">CUST1008</t>
  </si>
  <si>
    <t xml:space="preserve">CUST1099</t>
  </si>
  <si>
    <t xml:space="preserve">CUST1182</t>
  </si>
  <si>
    <t xml:space="preserve">CUST1051</t>
  </si>
  <si>
    <t xml:space="preserve">CUST1537</t>
  </si>
  <si>
    <t xml:space="preserve">CUST1591</t>
  </si>
  <si>
    <t xml:space="preserve">CUST1519</t>
  </si>
  <si>
    <t xml:space="preserve">CUST1146</t>
  </si>
  <si>
    <t xml:space="preserve">CUST1095</t>
  </si>
  <si>
    <t xml:space="preserve">CUST1779</t>
  </si>
  <si>
    <t xml:space="preserve">CUST1405</t>
  </si>
  <si>
    <t xml:space="preserve">CUST1168</t>
  </si>
  <si>
    <t xml:space="preserve">2024-10-09</t>
  </si>
  <si>
    <t xml:space="preserve">CUST1357</t>
  </si>
  <si>
    <t xml:space="preserve">CUST1185</t>
  </si>
  <si>
    <t xml:space="preserve">2024-05-19</t>
  </si>
  <si>
    <t xml:space="preserve">CUST1455</t>
  </si>
  <si>
    <t xml:space="preserve">CUST1360</t>
  </si>
  <si>
    <t xml:space="preserve">CUST1242</t>
  </si>
  <si>
    <t xml:space="preserve">CUST1512</t>
  </si>
  <si>
    <t xml:space="preserve">CUST1643</t>
  </si>
  <si>
    <t xml:space="preserve">CUST1570</t>
  </si>
  <si>
    <t xml:space="preserve">CUST1189</t>
  </si>
  <si>
    <t xml:space="preserve">CUST1691</t>
  </si>
  <si>
    <t xml:space="preserve">CUST1436</t>
  </si>
  <si>
    <t xml:space="preserve">CUST1229</t>
  </si>
  <si>
    <t xml:space="preserve">CUST1770</t>
  </si>
  <si>
    <t xml:space="preserve">CUST1507</t>
  </si>
  <si>
    <t xml:space="preserve">CUST1334</t>
  </si>
  <si>
    <t xml:space="preserve">CUST1695</t>
  </si>
  <si>
    <t xml:space="preserve">CUST1741</t>
  </si>
  <si>
    <t xml:space="preserve">CUST1510</t>
  </si>
  <si>
    <t xml:space="preserve">CUST1040</t>
  </si>
  <si>
    <t xml:space="preserve">CUST1627</t>
  </si>
  <si>
    <t xml:space="preserve">CUST1671</t>
  </si>
  <si>
    <t xml:space="preserve">CUST1798</t>
  </si>
  <si>
    <t xml:space="preserve">CUST1505</t>
  </si>
  <si>
    <t xml:space="preserve">CUST1016</t>
  </si>
  <si>
    <t xml:space="preserve">CUST1622</t>
  </si>
  <si>
    <t xml:space="preserve">CUST1372</t>
  </si>
  <si>
    <t xml:space="preserve">CUST1464</t>
  </si>
  <si>
    <t xml:space="preserve">CUST1439</t>
  </si>
  <si>
    <t xml:space="preserve">2024-11-11</t>
  </si>
  <si>
    <t xml:space="preserve">CUST1278</t>
  </si>
  <si>
    <t xml:space="preserve">CUST1003</t>
  </si>
  <si>
    <t xml:space="preserve">CUST1147</t>
  </si>
  <si>
    <t xml:space="preserve">CUST1470</t>
  </si>
  <si>
    <t xml:space="preserve">CUST1758</t>
  </si>
  <si>
    <t xml:space="preserve">CUST1143</t>
  </si>
  <si>
    <t xml:space="preserve">CUST1044</t>
  </si>
  <si>
    <t xml:space="preserve">CUST1238</t>
  </si>
  <si>
    <t xml:space="preserve">CUST1163</t>
  </si>
  <si>
    <t xml:space="preserve">Customer_Name</t>
  </si>
  <si>
    <t xml:space="preserve">City</t>
  </si>
  <si>
    <t xml:space="preserve">Signup_Date</t>
  </si>
  <si>
    <t xml:space="preserve">Age</t>
  </si>
  <si>
    <t xml:space="preserve">Gender</t>
  </si>
  <si>
    <t xml:space="preserve">Ananya Patel</t>
  </si>
  <si>
    <t xml:space="preserve">Hyderabad </t>
  </si>
  <si>
    <t xml:space="preserve">2023-02-19</t>
  </si>
  <si>
    <t xml:space="preserve">Vivaan Joshi</t>
  </si>
  <si>
    <t xml:space="preserve">Delhi</t>
  </si>
  <si>
    <t xml:space="preserve">2023-02-08</t>
  </si>
  <si>
    <t xml:space="preserve">Female</t>
  </si>
  <si>
    <t xml:space="preserve">Ayaan Verma</t>
  </si>
  <si>
    <t xml:space="preserve">KOLKATA</t>
  </si>
  <si>
    <t xml:space="preserve">Riya Sharma</t>
  </si>
  <si>
    <t xml:space="preserve">JAIPUR</t>
  </si>
  <si>
    <t xml:space="preserve">Ishaan Yadav</t>
  </si>
  <si>
    <t xml:space="preserve">Mumbai</t>
  </si>
  <si>
    <t xml:space="preserve">2023-05-01</t>
  </si>
  <si>
    <t xml:space="preserve">Male</t>
  </si>
  <si>
    <t xml:space="preserve">Sai Verma</t>
  </si>
  <si>
    <t xml:space="preserve">Jaipur</t>
  </si>
  <si>
    <t xml:space="preserve">2023-07-12</t>
  </si>
  <si>
    <t xml:space="preserve">Aditya Reddy</t>
  </si>
  <si>
    <t xml:space="preserve">Bhopal</t>
  </si>
  <si>
    <t xml:space="preserve">2023-07-30</t>
  </si>
  <si>
    <t xml:space="preserve">Ananya Mishra</t>
  </si>
  <si>
    <t xml:space="preserve">Sai Singh</t>
  </si>
  <si>
    <t xml:space="preserve">Indore</t>
  </si>
  <si>
    <t xml:space="preserve">2023-11-04</t>
  </si>
  <si>
    <t xml:space="preserve">Kiara Gupta</t>
  </si>
  <si>
    <t xml:space="preserve">2023-03-16</t>
  </si>
  <si>
    <t xml:space="preserve">Chennai</t>
  </si>
  <si>
    <t xml:space="preserve">Riya Kumar</t>
  </si>
  <si>
    <t xml:space="preserve">Pune</t>
  </si>
  <si>
    <t xml:space="preserve">2023-12-25</t>
  </si>
  <si>
    <t xml:space="preserve">Aditya Verma</t>
  </si>
  <si>
    <t xml:space="preserve">Bangalore</t>
  </si>
  <si>
    <t xml:space="preserve">Ishaan Reddy</t>
  </si>
  <si>
    <t xml:space="preserve"> Chennai</t>
  </si>
  <si>
    <t xml:space="preserve">2023-10-19</t>
  </si>
  <si>
    <t xml:space="preserve">Diya Patel</t>
  </si>
  <si>
    <t xml:space="preserve">2023-04-30</t>
  </si>
  <si>
    <t xml:space="preserve">Ishaan Patel</t>
  </si>
  <si>
    <t xml:space="preserve"> Delhi</t>
  </si>
  <si>
    <t xml:space="preserve">Saanvi Joshi</t>
  </si>
  <si>
    <t xml:space="preserve">2023-05-21</t>
  </si>
  <si>
    <t xml:space="preserve">Aadhya Kumar</t>
  </si>
  <si>
    <t xml:space="preserve">Hyderabad</t>
  </si>
  <si>
    <t xml:space="preserve">2023-08-25</t>
  </si>
  <si>
    <t xml:space="preserve">Ayaan Singh</t>
  </si>
  <si>
    <t xml:space="preserve">Aarav Patel</t>
  </si>
  <si>
    <t xml:space="preserve">Anika Reddy</t>
  </si>
  <si>
    <t xml:space="preserve">Saanvi Verma</t>
  </si>
  <si>
    <t xml:space="preserve">CHENNAI</t>
  </si>
  <si>
    <t xml:space="preserve">Kiara Patel</t>
  </si>
  <si>
    <t xml:space="preserve">INDORE</t>
  </si>
  <si>
    <t xml:space="preserve">2023-12-15</t>
  </si>
  <si>
    <t xml:space="preserve">Navya Verma</t>
  </si>
  <si>
    <t xml:space="preserve">2023-01-27</t>
  </si>
  <si>
    <t xml:space="preserve">Arjun Gupta</t>
  </si>
  <si>
    <t xml:space="preserve"> Pune</t>
  </si>
  <si>
    <t xml:space="preserve">Kiara Mishra</t>
  </si>
  <si>
    <t xml:space="preserve">chennai</t>
  </si>
  <si>
    <t xml:space="preserve">2023-11-16</t>
  </si>
  <si>
    <t xml:space="preserve">Krishna Mishra</t>
  </si>
  <si>
    <t xml:space="preserve">Anika Kumar</t>
  </si>
  <si>
    <t xml:space="preserve">2023-01-28</t>
  </si>
  <si>
    <t xml:space="preserve">Aditya Gupta</t>
  </si>
  <si>
    <t xml:space="preserve">Kolkata</t>
  </si>
  <si>
    <t xml:space="preserve">Navya Joshi</t>
  </si>
  <si>
    <t xml:space="preserve">2023-12-04</t>
  </si>
  <si>
    <t xml:space="preserve">Reyansh Singh</t>
  </si>
  <si>
    <t xml:space="preserve">2023-08-21</t>
  </si>
  <si>
    <t xml:space="preserve">Aarav Sharma</t>
  </si>
  <si>
    <t xml:space="preserve">Diya Mishra</t>
  </si>
  <si>
    <t xml:space="preserve">Reyansh Kumar</t>
  </si>
  <si>
    <t xml:space="preserve">Diya Verma</t>
  </si>
  <si>
    <t xml:space="preserve">Aditya Patel</t>
  </si>
  <si>
    <t xml:space="preserve">2023-05-11</t>
  </si>
  <si>
    <t xml:space="preserve">Arjun Sharma</t>
  </si>
  <si>
    <t xml:space="preserve">2023-04-16</t>
  </si>
  <si>
    <t xml:space="preserve">2023-09-15</t>
  </si>
  <si>
    <t xml:space="preserve">Anika Joshi</t>
  </si>
  <si>
    <t xml:space="preserve">BHOPAL</t>
  </si>
  <si>
    <t xml:space="preserve">Sai Patel</t>
  </si>
  <si>
    <t xml:space="preserve">2023-05-04</t>
  </si>
  <si>
    <t xml:space="preserve">Krishna Sharma</t>
  </si>
  <si>
    <t xml:space="preserve">Kiara Kumar</t>
  </si>
  <si>
    <t xml:space="preserve">Kiara Joshi</t>
  </si>
  <si>
    <t xml:space="preserve">Krishna Joshi</t>
  </si>
  <si>
    <t xml:space="preserve">Ananya Verma</t>
  </si>
  <si>
    <t xml:space="preserve">Vihaan Patel</t>
  </si>
  <si>
    <t xml:space="preserve">2023-05-27</t>
  </si>
  <si>
    <t xml:space="preserve">Aadhya Joshi</t>
  </si>
  <si>
    <t xml:space="preserve">2023-12-14</t>
  </si>
  <si>
    <t xml:space="preserve">Aditya Kumar</t>
  </si>
  <si>
    <t xml:space="preserve">2023-12-13</t>
  </si>
  <si>
    <t xml:space="preserve">Aarav Yadav</t>
  </si>
  <si>
    <t xml:space="preserve">Vihaan Singh</t>
  </si>
  <si>
    <t xml:space="preserve">2023-03-28</t>
  </si>
  <si>
    <t xml:space="preserve">Krishna Patel</t>
  </si>
  <si>
    <t xml:space="preserve">2023-09-22</t>
  </si>
  <si>
    <t xml:space="preserve">2023-12-01</t>
  </si>
  <si>
    <t xml:space="preserve">Aadhya Verma</t>
  </si>
  <si>
    <t xml:space="preserve">BANGALORE</t>
  </si>
  <si>
    <t xml:space="preserve">2023-01-18</t>
  </si>
  <si>
    <t xml:space="preserve">Aadhya Gupta</t>
  </si>
  <si>
    <t xml:space="preserve">2023-05-13</t>
  </si>
  <si>
    <t xml:space="preserve">2023-02-21</t>
  </si>
  <si>
    <t xml:space="preserve">Ishaan Joshi</t>
  </si>
  <si>
    <t xml:space="preserve">2023-10-24</t>
  </si>
  <si>
    <t xml:space="preserve">Krishna Kumar</t>
  </si>
  <si>
    <t xml:space="preserve">Bhopal </t>
  </si>
  <si>
    <t xml:space="preserve">2023-09-14</t>
  </si>
  <si>
    <t xml:space="preserve">Navya Singh</t>
  </si>
  <si>
    <t xml:space="preserve"> Kolkata</t>
  </si>
  <si>
    <t xml:space="preserve">Myra Joshi</t>
  </si>
  <si>
    <t xml:space="preserve">Ananya Singh</t>
  </si>
  <si>
    <t xml:space="preserve">Aarav Verma</t>
  </si>
  <si>
    <t xml:space="preserve"> Bangalore</t>
  </si>
  <si>
    <t xml:space="preserve">Anika Gupta</t>
  </si>
  <si>
    <t xml:space="preserve">2023-09-06</t>
  </si>
  <si>
    <t xml:space="preserve">Sai Gupta</t>
  </si>
  <si>
    <t xml:space="preserve">2023-01-04</t>
  </si>
  <si>
    <t xml:space="preserve">Navya Kumar</t>
  </si>
  <si>
    <t xml:space="preserve">2023-02-05</t>
  </si>
  <si>
    <t xml:space="preserve">Aarav Kumar</t>
  </si>
  <si>
    <t xml:space="preserve">2023-03-27</t>
  </si>
  <si>
    <t xml:space="preserve">2023-01-06</t>
  </si>
  <si>
    <t xml:space="preserve">Arjun Yadav</t>
  </si>
  <si>
    <t xml:space="preserve">2023-02-12</t>
  </si>
  <si>
    <t xml:space="preserve">2023-10-18</t>
  </si>
  <si>
    <t xml:space="preserve">Anika Yadav</t>
  </si>
  <si>
    <t xml:space="preserve">2023-05-23</t>
  </si>
  <si>
    <t xml:space="preserve">Aarav Reddy</t>
  </si>
  <si>
    <t xml:space="preserve">delhi</t>
  </si>
  <si>
    <t xml:space="preserve">2023-03-29</t>
  </si>
  <si>
    <t xml:space="preserve">Vihaan Yadav</t>
  </si>
  <si>
    <t xml:space="preserve">Myra Gupta</t>
  </si>
  <si>
    <t xml:space="preserve">Aditya Joshi</t>
  </si>
  <si>
    <t xml:space="preserve">Vivaan Reddy</t>
  </si>
  <si>
    <t xml:space="preserve">2023-03-21</t>
  </si>
  <si>
    <t xml:space="preserve">jaipur</t>
  </si>
  <si>
    <t xml:space="preserve">2023-05-17</t>
  </si>
  <si>
    <t xml:space="preserve">2023-10-25</t>
  </si>
  <si>
    <t xml:space="preserve">Kiara Verma</t>
  </si>
  <si>
    <t xml:space="preserve">2023-07-24</t>
  </si>
  <si>
    <t xml:space="preserve">Aarav Gupta</t>
  </si>
  <si>
    <t xml:space="preserve">2023-03-20</t>
  </si>
  <si>
    <t xml:space="preserve">Saanvi Singh</t>
  </si>
  <si>
    <t xml:space="preserve">Delhi </t>
  </si>
  <si>
    <t xml:space="preserve">2023-03-18</t>
  </si>
  <si>
    <t xml:space="preserve">Ayaan Mishra</t>
  </si>
  <si>
    <t xml:space="preserve">Kiara Yadav</t>
  </si>
  <si>
    <t xml:space="preserve">2023-05-25</t>
  </si>
  <si>
    <t xml:space="preserve">Vihaan Kumar</t>
  </si>
  <si>
    <t xml:space="preserve">2023-11-29</t>
  </si>
  <si>
    <t xml:space="preserve">Riya Verma</t>
  </si>
  <si>
    <t xml:space="preserve">Vivaan Gupta</t>
  </si>
  <si>
    <t xml:space="preserve">2023-09-13</t>
  </si>
  <si>
    <t xml:space="preserve">2023-01-30</t>
  </si>
  <si>
    <t xml:space="preserve">Aditya Sharma</t>
  </si>
  <si>
    <t xml:space="preserve">Navya Patel</t>
  </si>
  <si>
    <t xml:space="preserve">Krishna Gupta</t>
  </si>
  <si>
    <t xml:space="preserve">2023-09-02</t>
  </si>
  <si>
    <t xml:space="preserve">2023-06-15</t>
  </si>
  <si>
    <t xml:space="preserve">2023-04-03</t>
  </si>
  <si>
    <t xml:space="preserve">Aadhya Yadav</t>
  </si>
  <si>
    <t xml:space="preserve">Vivaan Mishra</t>
  </si>
  <si>
    <t xml:space="preserve">Reyansh Verma</t>
  </si>
  <si>
    <t xml:space="preserve">2023-09-12</t>
  </si>
  <si>
    <t xml:space="preserve">Myra Reddy</t>
  </si>
  <si>
    <t xml:space="preserve">2023-01-01</t>
  </si>
  <si>
    <t xml:space="preserve">Anika Mishra</t>
  </si>
  <si>
    <t xml:space="preserve">Anika Verma</t>
  </si>
  <si>
    <t xml:space="preserve">Ayaan Reddy</t>
  </si>
  <si>
    <t xml:space="preserve">2023-11-08</t>
  </si>
  <si>
    <t xml:space="preserve">2023-03-14</t>
  </si>
  <si>
    <t xml:space="preserve">Reyansh Yadav</t>
  </si>
  <si>
    <t xml:space="preserve">2023-08-17</t>
  </si>
  <si>
    <t xml:space="preserve">Ayaan Sharma</t>
  </si>
  <si>
    <t xml:space="preserve">2023-11-11</t>
  </si>
  <si>
    <t xml:space="preserve">2023-08-22</t>
  </si>
  <si>
    <t xml:space="preserve">Vivaan Kumar</t>
  </si>
  <si>
    <t xml:space="preserve">hyderabad</t>
  </si>
  <si>
    <t xml:space="preserve">Chennai </t>
  </si>
  <si>
    <t xml:space="preserve">2023-08-15</t>
  </si>
  <si>
    <t xml:space="preserve">CUST1121</t>
  </si>
  <si>
    <t xml:space="preserve">Mumbai </t>
  </si>
  <si>
    <t xml:space="preserve">2023-03-03</t>
  </si>
  <si>
    <t xml:space="preserve">2023-06-19</t>
  </si>
  <si>
    <t xml:space="preserve"> Indore</t>
  </si>
  <si>
    <t xml:space="preserve">2023-01-03</t>
  </si>
  <si>
    <t xml:space="preserve">Vihaan Joshi</t>
  </si>
  <si>
    <t xml:space="preserve">Kiara Singh</t>
  </si>
  <si>
    <t xml:space="preserve">Ayaan Yadav</t>
  </si>
  <si>
    <t xml:space="preserve">Krishna Singh</t>
  </si>
  <si>
    <t xml:space="preserve">Pari Sharma</t>
  </si>
  <si>
    <t xml:space="preserve">Bangalore </t>
  </si>
  <si>
    <t xml:space="preserve">2023-11-21</t>
  </si>
  <si>
    <t xml:space="preserve">2023-04-20</t>
  </si>
  <si>
    <t xml:space="preserve">Saanvi Gupta</t>
  </si>
  <si>
    <t xml:space="preserve">2023-08-30</t>
  </si>
  <si>
    <t xml:space="preserve">Pari Verma</t>
  </si>
  <si>
    <t xml:space="preserve">2023-07-22</t>
  </si>
  <si>
    <t xml:space="preserve">2023-11-30</t>
  </si>
  <si>
    <t xml:space="preserve">Ayaan Joshi</t>
  </si>
  <si>
    <t xml:space="preserve">2023-10-28</t>
  </si>
  <si>
    <t xml:space="preserve">Diya Gupta</t>
  </si>
  <si>
    <t xml:space="preserve">2023-07-23</t>
  </si>
  <si>
    <t xml:space="preserve">Ayaan Patel</t>
  </si>
  <si>
    <t xml:space="preserve">Vihaan Sharma</t>
  </si>
  <si>
    <t xml:space="preserve">2023-07-14</t>
  </si>
  <si>
    <t xml:space="preserve">Diya Joshi</t>
  </si>
  <si>
    <t xml:space="preserve">Pari Kumar</t>
  </si>
  <si>
    <t xml:space="preserve">DELHI</t>
  </si>
  <si>
    <t xml:space="preserve">2023-07-28</t>
  </si>
  <si>
    <t xml:space="preserve"> Jaipur</t>
  </si>
  <si>
    <t xml:space="preserve">Navya Mishra</t>
  </si>
  <si>
    <t xml:space="preserve">Arjun Joshi</t>
  </si>
  <si>
    <t xml:space="preserve">2023-06-17</t>
  </si>
  <si>
    <t xml:space="preserve">Ishaan Gupta</t>
  </si>
  <si>
    <t xml:space="preserve">2023-02-22</t>
  </si>
  <si>
    <t xml:space="preserve">Reyansh Sharma</t>
  </si>
  <si>
    <t xml:space="preserve">2023-06-10</t>
  </si>
  <si>
    <t xml:space="preserve">Saanvi Reddy</t>
  </si>
  <si>
    <t xml:space="preserve">Pune </t>
  </si>
  <si>
    <t xml:space="preserve">indore</t>
  </si>
  <si>
    <t xml:space="preserve">Sai Joshi</t>
  </si>
  <si>
    <t xml:space="preserve">2023-03-10</t>
  </si>
  <si>
    <t xml:space="preserve">Reyansh Gupta</t>
  </si>
  <si>
    <t xml:space="preserve"> Mumbai</t>
  </si>
  <si>
    <t xml:space="preserve">2023-02-14</t>
  </si>
  <si>
    <t xml:space="preserve">2023-08-16</t>
  </si>
  <si>
    <t xml:space="preserve">Myra Patel</t>
  </si>
  <si>
    <t xml:space="preserve">2023-08-12</t>
  </si>
  <si>
    <t xml:space="preserve">Sai Yadav</t>
  </si>
  <si>
    <t xml:space="preserve">2023-05-07</t>
  </si>
  <si>
    <t xml:space="preserve">2023-02-09</t>
  </si>
  <si>
    <t xml:space="preserve">Saanvi Kumar</t>
  </si>
  <si>
    <t xml:space="preserve">Myra Mishra</t>
  </si>
  <si>
    <t xml:space="preserve">2023-05-12</t>
  </si>
  <si>
    <t xml:space="preserve">kolkata</t>
  </si>
  <si>
    <t xml:space="preserve">2023-02-11</t>
  </si>
  <si>
    <t xml:space="preserve">2023-05-15</t>
  </si>
  <si>
    <t xml:space="preserve">2023-12-26</t>
  </si>
  <si>
    <t xml:space="preserve">Pari Gupta</t>
  </si>
  <si>
    <t xml:space="preserve">2023-05-28</t>
  </si>
  <si>
    <t xml:space="preserve">Myra Singh</t>
  </si>
  <si>
    <t xml:space="preserve">2023-09-27</t>
  </si>
  <si>
    <t xml:space="preserve">Vivaan Singh</t>
  </si>
  <si>
    <t xml:space="preserve">Saanvi Patel</t>
  </si>
  <si>
    <t xml:space="preserve">2023-04-28</t>
  </si>
  <si>
    <t xml:space="preserve">Navya Yadav</t>
  </si>
  <si>
    <t xml:space="preserve">2023-09-29</t>
  </si>
  <si>
    <t xml:space="preserve">Diya Kumar</t>
  </si>
  <si>
    <t xml:space="preserve">2023-09-17</t>
  </si>
  <si>
    <t xml:space="preserve">Ananya Sharma</t>
  </si>
  <si>
    <t xml:space="preserve">2023-02-25</t>
  </si>
  <si>
    <t xml:space="preserve">Riya Patel</t>
  </si>
  <si>
    <t xml:space="preserve">Arjun Mishra</t>
  </si>
  <si>
    <t xml:space="preserve">2023-03-07</t>
  </si>
  <si>
    <t xml:space="preserve">2023-06-13</t>
  </si>
  <si>
    <t xml:space="preserve">Reyansh Patel</t>
  </si>
  <si>
    <t xml:space="preserve">Aadhya Reddy</t>
  </si>
  <si>
    <t xml:space="preserve">2023-01-07</t>
  </si>
  <si>
    <t xml:space="preserve">2023-06-29</t>
  </si>
  <si>
    <t xml:space="preserve">Vivaan Verma</t>
  </si>
  <si>
    <t xml:space="preserve">2023-10-30</t>
  </si>
  <si>
    <t xml:space="preserve">2023-12-03</t>
  </si>
  <si>
    <t xml:space="preserve">2023-08-06</t>
  </si>
  <si>
    <t xml:space="preserve">MUMBAI</t>
  </si>
  <si>
    <t xml:space="preserve">2023-02-03</t>
  </si>
  <si>
    <t xml:space="preserve">2023-02-01</t>
  </si>
  <si>
    <t xml:space="preserve">2023-03-09</t>
  </si>
  <si>
    <t xml:space="preserve">Vivaan Sharma</t>
  </si>
  <si>
    <t xml:space="preserve">2023-10-22</t>
  </si>
  <si>
    <t xml:space="preserve">Ishaan Kumar</t>
  </si>
  <si>
    <t xml:space="preserve">Ishaan Sharma</t>
  </si>
  <si>
    <t xml:space="preserve">2023-11-25</t>
  </si>
  <si>
    <t xml:space="preserve">2023-08-10</t>
  </si>
  <si>
    <t xml:space="preserve">Sai Mishra</t>
  </si>
  <si>
    <t xml:space="preserve">2023-12-22</t>
  </si>
  <si>
    <t xml:space="preserve">2023-08-26</t>
  </si>
  <si>
    <t xml:space="preserve">2023-01-26</t>
  </si>
  <si>
    <t xml:space="preserve">2023-06-25</t>
  </si>
  <si>
    <t xml:space="preserve">2023-02-04</t>
  </si>
  <si>
    <t xml:space="preserve">2023-11-28</t>
  </si>
  <si>
    <t xml:space="preserve">Krishna Reddy</t>
  </si>
  <si>
    <t xml:space="preserve">2023-05-10</t>
  </si>
  <si>
    <t xml:space="preserve">2023-10-01</t>
  </si>
  <si>
    <t xml:space="preserve">Arjun Singh</t>
  </si>
  <si>
    <t xml:space="preserve">2023-06-18</t>
  </si>
  <si>
    <t xml:space="preserve">Aadhya Singh</t>
  </si>
  <si>
    <t xml:space="preserve">Kolkata </t>
  </si>
  <si>
    <t xml:space="preserve">2023-10-31</t>
  </si>
  <si>
    <t xml:space="preserve">Saanvi Sharma</t>
  </si>
  <si>
    <t xml:space="preserve">2023-08-23</t>
  </si>
  <si>
    <t xml:space="preserve">Ananya Gupta</t>
  </si>
  <si>
    <t xml:space="preserve">2023-12-02</t>
  </si>
  <si>
    <t xml:space="preserve">Vihaan Reddy</t>
  </si>
  <si>
    <t xml:space="preserve">2023-07-29</t>
  </si>
  <si>
    <t xml:space="preserve">2023-02-27</t>
  </si>
  <si>
    <t xml:space="preserve">Saanvi Mishra</t>
  </si>
  <si>
    <t xml:space="preserve">Reyansh Mishra</t>
  </si>
  <si>
    <t xml:space="preserve">2023-08-20</t>
  </si>
  <si>
    <t xml:space="preserve">Aadhya Mishra</t>
  </si>
  <si>
    <t xml:space="preserve">2023-05-09</t>
  </si>
  <si>
    <t xml:space="preserve">Ayaan Gupta</t>
  </si>
  <si>
    <t xml:space="preserve">2023-11-06</t>
  </si>
  <si>
    <t xml:space="preserve">2023-06-06</t>
  </si>
  <si>
    <t xml:space="preserve">2023-12-20</t>
  </si>
  <si>
    <t xml:space="preserve">Sai Reddy</t>
  </si>
  <si>
    <t xml:space="preserve">Reyansh Joshi</t>
  </si>
  <si>
    <t xml:space="preserve">2023-02-16</t>
  </si>
  <si>
    <t xml:space="preserve">2023-08-07</t>
  </si>
  <si>
    <t xml:space="preserve">Ananya Yadav</t>
  </si>
  <si>
    <t xml:space="preserve">2023-02-23</t>
  </si>
  <si>
    <t xml:space="preserve">Myra Yadav</t>
  </si>
  <si>
    <t xml:space="preserve">2023-12-05</t>
  </si>
  <si>
    <t xml:space="preserve">Arjun Reddy</t>
  </si>
  <si>
    <t xml:space="preserve">Navya Reddy</t>
  </si>
  <si>
    <t xml:space="preserve">2023-02-07</t>
  </si>
  <si>
    <t xml:space="preserve">2023-11-13</t>
  </si>
  <si>
    <t xml:space="preserve">2023-11-23</t>
  </si>
  <si>
    <t xml:space="preserve">Pari Reddy</t>
  </si>
  <si>
    <t xml:space="preserve">Vihaan Verma</t>
  </si>
  <si>
    <t xml:space="preserve">2023-05-05</t>
  </si>
  <si>
    <t xml:space="preserve">bhopal</t>
  </si>
  <si>
    <t xml:space="preserve">2023-03-04</t>
  </si>
  <si>
    <t xml:space="preserve">Riya Mishra</t>
  </si>
  <si>
    <t xml:space="preserve">2023-06-20</t>
  </si>
  <si>
    <t xml:space="preserve">2023-10-14</t>
  </si>
  <si>
    <t xml:space="preserve">2023-01-16</t>
  </si>
  <si>
    <t xml:space="preserve">Riya Yadav</t>
  </si>
  <si>
    <t xml:space="preserve">2023-01-02</t>
  </si>
  <si>
    <t xml:space="preserve">2023-10-23</t>
  </si>
  <si>
    <t xml:space="preserve">CUST1277</t>
  </si>
  <si>
    <t xml:space="preserve">Myra Kumar</t>
  </si>
  <si>
    <t xml:space="preserve">2023-01-10</t>
  </si>
  <si>
    <t xml:space="preserve">2023-08-27</t>
  </si>
  <si>
    <t xml:space="preserve">2023-07-05</t>
  </si>
  <si>
    <t xml:space="preserve">Diya Yadav</t>
  </si>
  <si>
    <t xml:space="preserve">2023-06-02</t>
  </si>
  <si>
    <t xml:space="preserve">2023-10-15</t>
  </si>
  <si>
    <t xml:space="preserve">Reyansh Reddy</t>
  </si>
  <si>
    <t xml:space="preserve">Kiara Reddy</t>
  </si>
  <si>
    <t xml:space="preserve">2023-01-29</t>
  </si>
  <si>
    <t xml:space="preserve">Riya Singh</t>
  </si>
  <si>
    <t xml:space="preserve">Sai Kumar</t>
  </si>
  <si>
    <t xml:space="preserve">Diya Sharma</t>
  </si>
  <si>
    <t xml:space="preserve">Myra Sharma</t>
  </si>
  <si>
    <t xml:space="preserve">2023-05-29</t>
  </si>
  <si>
    <t xml:space="preserve">Krishna Yadav</t>
  </si>
  <si>
    <t xml:space="preserve">Myra Verma</t>
  </si>
  <si>
    <t xml:space="preserve">Ishaan Verma</t>
  </si>
  <si>
    <t xml:space="preserve">2023-07-26</t>
  </si>
  <si>
    <t xml:space="preserve">2023-01-17</t>
  </si>
  <si>
    <t xml:space="preserve">Vivaan Yadav</t>
  </si>
  <si>
    <t xml:space="preserve">2023-10-11</t>
  </si>
  <si>
    <t xml:space="preserve">Anika Singh</t>
  </si>
  <si>
    <t xml:space="preserve">2023-07-21</t>
  </si>
  <si>
    <t xml:space="preserve">2023-07-27</t>
  </si>
  <si>
    <t xml:space="preserve">Riya Reddy</t>
  </si>
  <si>
    <t xml:space="preserve">2023-12-31</t>
  </si>
  <si>
    <t xml:space="preserve">2023-09-08</t>
  </si>
  <si>
    <t xml:space="preserve">Indore </t>
  </si>
  <si>
    <t xml:space="preserve">2023-04-01</t>
  </si>
  <si>
    <t xml:space="preserve">Vihaan Gupta</t>
  </si>
  <si>
    <t xml:space="preserve">2023-01-31</t>
  </si>
  <si>
    <t xml:space="preserve">2023-07-03</t>
  </si>
  <si>
    <t xml:space="preserve">Riya Joshi</t>
  </si>
  <si>
    <t xml:space="preserve">2023-04-23</t>
  </si>
  <si>
    <t xml:space="preserve">2023-01-19</t>
  </si>
  <si>
    <t xml:space="preserve">Pari Joshi</t>
  </si>
  <si>
    <t xml:space="preserve">Ayaan Kumar</t>
  </si>
  <si>
    <t xml:space="preserve">Arjun Kumar</t>
  </si>
  <si>
    <t xml:space="preserve">2023-07-25</t>
  </si>
  <si>
    <t xml:space="preserve">2023-02-17</t>
  </si>
  <si>
    <t xml:space="preserve">2023-10-07</t>
  </si>
  <si>
    <t xml:space="preserve">Krishna Verma</t>
  </si>
  <si>
    <t xml:space="preserve">2023-01-14</t>
  </si>
  <si>
    <t xml:space="preserve">Navya Gupta</t>
  </si>
  <si>
    <t xml:space="preserve">2023-11-07</t>
  </si>
  <si>
    <t xml:space="preserve">Aarav Singh</t>
  </si>
  <si>
    <t xml:space="preserve">2023-12-28</t>
  </si>
  <si>
    <t xml:space="preserve">2023-12-23</t>
  </si>
  <si>
    <t xml:space="preserve">Ananya Reddy</t>
  </si>
  <si>
    <t xml:space="preserve">2023-09-20</t>
  </si>
  <si>
    <t xml:space="preserve">Kiara Sharma</t>
  </si>
  <si>
    <t xml:space="preserve">2023-06-07</t>
  </si>
  <si>
    <t xml:space="preserve">2023-12-18</t>
  </si>
  <si>
    <t xml:space="preserve">Ananya Kumar</t>
  </si>
  <si>
    <t xml:space="preserve">2023-11-15</t>
  </si>
  <si>
    <t xml:space="preserve">Ananya Joshi</t>
  </si>
  <si>
    <t xml:space="preserve">2023-02-13</t>
  </si>
  <si>
    <t xml:space="preserve">2023-09-01</t>
  </si>
  <si>
    <t xml:space="preserve">2023-03-06</t>
  </si>
  <si>
    <t xml:space="preserve">2023-08-14</t>
  </si>
  <si>
    <t xml:space="preserve">2023-09-07</t>
  </si>
  <si>
    <t xml:space="preserve">2023-12-10</t>
  </si>
  <si>
    <t xml:space="preserve">Diya Singh</t>
  </si>
  <si>
    <t xml:space="preserve">2023-04-05</t>
  </si>
  <si>
    <t xml:space="preserve">2023-08-02</t>
  </si>
  <si>
    <t xml:space="preserve">2023-09-25</t>
  </si>
  <si>
    <t xml:space="preserve">2023-10-04</t>
  </si>
  <si>
    <t xml:space="preserve">2023-04-22</t>
  </si>
  <si>
    <t xml:space="preserve">Aarav Mishra</t>
  </si>
  <si>
    <t xml:space="preserve">2023-08-13</t>
  </si>
  <si>
    <t xml:space="preserve">2023-06-09</t>
  </si>
  <si>
    <t xml:space="preserve">2023-04-25</t>
  </si>
  <si>
    <t xml:space="preserve">2023-12-24</t>
  </si>
  <si>
    <t xml:space="preserve">2023-09-24</t>
  </si>
  <si>
    <t xml:space="preserve">2023-09-04</t>
  </si>
  <si>
    <t xml:space="preserve">2023-07-31</t>
  </si>
  <si>
    <t xml:space="preserve">Ishaan Singh</t>
  </si>
  <si>
    <t xml:space="preserve">Riya Gupta</t>
  </si>
  <si>
    <t xml:space="preserve">2023-05-22</t>
  </si>
  <si>
    <t xml:space="preserve">pune</t>
  </si>
  <si>
    <t xml:space="preserve">2023-07-10</t>
  </si>
  <si>
    <t xml:space="preserve">2023-07-08</t>
  </si>
  <si>
    <t xml:space="preserve">2023-03-24</t>
  </si>
  <si>
    <t xml:space="preserve">2023-02-10</t>
  </si>
  <si>
    <t xml:space="preserve">HYDERABAD</t>
  </si>
  <si>
    <t xml:space="preserve">2023-01-05</t>
  </si>
  <si>
    <t xml:space="preserve">2023-08-31</t>
  </si>
  <si>
    <t xml:space="preserve">CUST1432</t>
  </si>
  <si>
    <t xml:space="preserve">2023-05-06</t>
  </si>
  <si>
    <t xml:space="preserve">2023-06-03</t>
  </si>
  <si>
    <t xml:space="preserve">2023-06-04</t>
  </si>
  <si>
    <t xml:space="preserve">2023-07-06</t>
  </si>
  <si>
    <t xml:space="preserve">2023-12-08</t>
  </si>
  <si>
    <t xml:space="preserve">2023-09-09</t>
  </si>
  <si>
    <t xml:space="preserve">2023-11-27</t>
  </si>
  <si>
    <t xml:space="preserve">2023-09-05</t>
  </si>
  <si>
    <t xml:space="preserve">2023-12-16</t>
  </si>
  <si>
    <t xml:space="preserve">Navya Sharma</t>
  </si>
  <si>
    <t xml:space="preserve">2023-12-12</t>
  </si>
  <si>
    <t xml:space="preserve">2023-12-09</t>
  </si>
  <si>
    <t xml:space="preserve">2023-01-20</t>
  </si>
  <si>
    <t xml:space="preserve">2023-12-19</t>
  </si>
  <si>
    <t xml:space="preserve">2023-09-16</t>
  </si>
  <si>
    <t xml:space="preserve">2023-12-29</t>
  </si>
  <si>
    <t xml:space="preserve">2023-10-17</t>
  </si>
  <si>
    <t xml:space="preserve">2023-06-05</t>
  </si>
  <si>
    <t xml:space="preserve">2023-04-10</t>
  </si>
  <si>
    <t xml:space="preserve">Aditya Yadav</t>
  </si>
  <si>
    <t xml:space="preserve">2023-05-19</t>
  </si>
  <si>
    <t xml:space="preserve">Vihaan Mishra</t>
  </si>
  <si>
    <t xml:space="preserve">2023-08-09</t>
  </si>
  <si>
    <t xml:space="preserve">Sai Sharma</t>
  </si>
  <si>
    <t xml:space="preserve">2023-10-03</t>
  </si>
  <si>
    <t xml:space="preserve">2023-10-16</t>
  </si>
  <si>
    <t xml:space="preserve">2023-11-22</t>
  </si>
  <si>
    <t xml:space="preserve">2023-02-20</t>
  </si>
  <si>
    <t xml:space="preserve">2023-09-30</t>
  </si>
  <si>
    <t xml:space="preserve">2023-10-09</t>
  </si>
  <si>
    <t xml:space="preserve">2023-07-16</t>
  </si>
  <si>
    <t xml:space="preserve">2023-02-26</t>
  </si>
  <si>
    <t xml:space="preserve">2023-05-30</t>
  </si>
  <si>
    <t xml:space="preserve">2023-08-01</t>
  </si>
  <si>
    <t xml:space="preserve">2023-01-09</t>
  </si>
  <si>
    <t xml:space="preserve">2023-10-08</t>
  </si>
  <si>
    <t xml:space="preserve">Pari Mishra</t>
  </si>
  <si>
    <t xml:space="preserve">2023-01-15</t>
  </si>
  <si>
    <t xml:space="preserve">2023-06-12</t>
  </si>
  <si>
    <t xml:space="preserve">2023-04-04</t>
  </si>
  <si>
    <t xml:space="preserve"> Hyderabad</t>
  </si>
  <si>
    <t xml:space="preserve">2023-06-08</t>
  </si>
  <si>
    <t xml:space="preserve">2023-08-08</t>
  </si>
  <si>
    <t xml:space="preserve">Aditya Singh</t>
  </si>
  <si>
    <t xml:space="preserve">2023-12-27</t>
  </si>
  <si>
    <t xml:space="preserve">2023-04-14</t>
  </si>
  <si>
    <t xml:space="preserve">2023-06-26</t>
  </si>
  <si>
    <t xml:space="preserve">2023-04-26</t>
  </si>
  <si>
    <t xml:space="preserve">2023-04-08</t>
  </si>
  <si>
    <t xml:space="preserve">2023-08-11</t>
  </si>
  <si>
    <t xml:space="preserve">Anika Sharma</t>
  </si>
  <si>
    <t xml:space="preserve">2023-06-16</t>
  </si>
  <si>
    <t xml:space="preserve">2023-10-27</t>
  </si>
  <si>
    <t xml:space="preserve">2023-10-26</t>
  </si>
  <si>
    <t xml:space="preserve">Vivaan Patel</t>
  </si>
  <si>
    <t xml:space="preserve">2023-11-09</t>
  </si>
  <si>
    <t xml:space="preserve">2023-04-09</t>
  </si>
  <si>
    <t xml:space="preserve">2023-08-24</t>
  </si>
  <si>
    <t xml:space="preserve">Jaipur </t>
  </si>
  <si>
    <t xml:space="preserve">Saanvi Yadav</t>
  </si>
  <si>
    <t xml:space="preserve">2023-03-15</t>
  </si>
  <si>
    <t xml:space="preserve">2023-11-20</t>
  </si>
  <si>
    <t xml:space="preserve">2023-03-26</t>
  </si>
  <si>
    <t xml:space="preserve">Arjun Verma</t>
  </si>
  <si>
    <t xml:space="preserve">2023-10-12</t>
  </si>
  <si>
    <t xml:space="preserve">2023-05-18</t>
  </si>
  <si>
    <t xml:space="preserve">2023-01-08</t>
  </si>
  <si>
    <t xml:space="preserve">2023-05-26</t>
  </si>
  <si>
    <t xml:space="preserve">2023-04-07</t>
  </si>
  <si>
    <t xml:space="preserve">2023-02-15</t>
  </si>
  <si>
    <t xml:space="preserve">2023-03-23</t>
  </si>
  <si>
    <t xml:space="preserve">2023-02-06</t>
  </si>
  <si>
    <t xml:space="preserve">2023-08-03</t>
  </si>
  <si>
    <t xml:space="preserve">2023-03-11</t>
  </si>
  <si>
    <t xml:space="preserve">2023-01-11</t>
  </si>
  <si>
    <t xml:space="preserve">2023-04-02</t>
  </si>
  <si>
    <t xml:space="preserve">2023-10-02</t>
  </si>
  <si>
    <t xml:space="preserve">2023-10-20</t>
  </si>
  <si>
    <t xml:space="preserve">2023-04-29</t>
  </si>
  <si>
    <t xml:space="preserve">Aarav Joshi</t>
  </si>
  <si>
    <t xml:space="preserve">Aditya Mishra</t>
  </si>
  <si>
    <t xml:space="preserve">PUNE</t>
  </si>
  <si>
    <t xml:space="preserve">2023-11-26</t>
  </si>
  <si>
    <t xml:space="preserve">Aadhya Sharma</t>
  </si>
  <si>
    <t xml:space="preserve">Aadhya Patel</t>
  </si>
  <si>
    <t xml:space="preserve">2023-09-21</t>
  </si>
  <si>
    <t xml:space="preserve">2023-06-27</t>
  </si>
  <si>
    <t xml:space="preserve">2023-04-27</t>
  </si>
  <si>
    <t xml:space="preserve">2023-03-17</t>
  </si>
  <si>
    <t xml:space="preserve">CUST1712</t>
  </si>
  <si>
    <t xml:space="preserve">2023-03-05</t>
  </si>
  <si>
    <t xml:space="preserve">Pari Yadav</t>
  </si>
  <si>
    <t xml:space="preserve">2023-11-19</t>
  </si>
  <si>
    <t xml:space="preserve">2023-11-05</t>
  </si>
  <si>
    <t xml:space="preserve">2023-03-01</t>
  </si>
  <si>
    <t xml:space="preserve">Arjun Patel</t>
  </si>
  <si>
    <t xml:space="preserve">2023-08-28</t>
  </si>
  <si>
    <t xml:space="preserve">CUST1761</t>
  </si>
  <si>
    <t xml:space="preserve">2023-11-02</t>
  </si>
  <si>
    <t xml:space="preserve">2023-01-13</t>
  </si>
  <si>
    <t xml:space="preserve">2023-01-23</t>
  </si>
  <si>
    <t xml:space="preserve">Pari Patel</t>
  </si>
  <si>
    <t xml:space="preserve">Restaurant_Name</t>
  </si>
  <si>
    <t xml:space="preserve">Category</t>
  </si>
  <si>
    <t xml:space="preserve">Avg_Cost_For_Two</t>
  </si>
  <si>
    <t xml:space="preserve">Rating</t>
  </si>
  <si>
    <t xml:space="preserve">Onboard_Date</t>
  </si>
  <si>
    <t xml:space="preserve">Kolkata Zone 1</t>
  </si>
  <si>
    <t xml:space="preserve">Desserts</t>
  </si>
  <si>
    <t xml:space="preserve">2023-12-21</t>
  </si>
  <si>
    <t xml:space="preserve">Bangalore Treats 2</t>
  </si>
  <si>
    <t xml:space="preserve">Beverages</t>
  </si>
  <si>
    <t xml:space="preserve">Chennai Kitchen 3</t>
  </si>
  <si>
    <t xml:space="preserve">North Indian</t>
  </si>
  <si>
    <t xml:space="preserve">2023-06-01</t>
  </si>
  <si>
    <t xml:space="preserve">Bhopal Eats 4</t>
  </si>
  <si>
    <t xml:space="preserve">Continental</t>
  </si>
  <si>
    <t xml:space="preserve">Delhi Plates 5</t>
  </si>
  <si>
    <t xml:space="preserve">Indore Bites 6</t>
  </si>
  <si>
    <t xml:space="preserve">Chennai Bites 7</t>
  </si>
  <si>
    <t xml:space="preserve">Mumbai Junction 8</t>
  </si>
  <si>
    <t xml:space="preserve">Bangalore House 9</t>
  </si>
  <si>
    <t xml:space="preserve">South Indian</t>
  </si>
  <si>
    <t xml:space="preserve">Chennai Corner 10</t>
  </si>
  <si>
    <t xml:space="preserve">Fast Food</t>
  </si>
  <si>
    <t xml:space="preserve">2023-04-24</t>
  </si>
  <si>
    <t xml:space="preserve">Mumbai Eats 11</t>
  </si>
  <si>
    <t xml:space="preserve">Jaipur Treats 12</t>
  </si>
  <si>
    <t xml:space="preserve">2023-08-29</t>
  </si>
  <si>
    <t xml:space="preserve">Pune Tadka 13</t>
  </si>
  <si>
    <t xml:space="preserve">Chennai Zone 14</t>
  </si>
  <si>
    <t xml:space="preserve">2023-12-17</t>
  </si>
  <si>
    <t xml:space="preserve">Indore Point 15</t>
  </si>
  <si>
    <t xml:space="preserve">2023-03-12</t>
  </si>
  <si>
    <t xml:space="preserve">Chennai Delight 16</t>
  </si>
  <si>
    <t xml:space="preserve">Chinese</t>
  </si>
  <si>
    <t xml:space="preserve">Kolkata Delight 17</t>
  </si>
  <si>
    <t xml:space="preserve">2023-02-18</t>
  </si>
  <si>
    <t xml:space="preserve">Pune Bowl 18</t>
  </si>
  <si>
    <t xml:space="preserve">Pune Bowl 19</t>
  </si>
  <si>
    <t xml:space="preserve">Pune Express 20</t>
  </si>
  <si>
    <t xml:space="preserve">Pune Hotpot 21</t>
  </si>
  <si>
    <t xml:space="preserve">Delhi Point 22</t>
  </si>
  <si>
    <t xml:space="preserve">Delhi Aroma 23</t>
  </si>
  <si>
    <t xml:space="preserve">Indore Grill 24</t>
  </si>
  <si>
    <t xml:space="preserve">Kolkata Zone 25</t>
  </si>
  <si>
    <t xml:space="preserve">2023-05-02</t>
  </si>
  <si>
    <t xml:space="preserve">Indore Aroma 26</t>
  </si>
  <si>
    <t xml:space="preserve">Bhopal Plates 27</t>
  </si>
  <si>
    <t xml:space="preserve">2023-05-24</t>
  </si>
  <si>
    <t xml:space="preserve">Pune Hotpot 28</t>
  </si>
  <si>
    <t xml:space="preserve">Jaipur Point 29</t>
  </si>
  <si>
    <t xml:space="preserve">Mumbai Corner 30</t>
  </si>
  <si>
    <t xml:space="preserve">Jaipur Zone 31</t>
  </si>
  <si>
    <t xml:space="preserve">Bhopal Bites 32</t>
  </si>
  <si>
    <t xml:space="preserve">Kolkata Junction 33</t>
  </si>
  <si>
    <t xml:space="preserve">2023-01-12</t>
  </si>
  <si>
    <t xml:space="preserve">Bhopal Tadka 34</t>
  </si>
  <si>
    <t xml:space="preserve">2023-07-07</t>
  </si>
  <si>
    <t xml:space="preserve">Kolkata Junction 35</t>
  </si>
  <si>
    <t xml:space="preserve">Mumbai Hub 36</t>
  </si>
  <si>
    <t xml:space="preserve">Mumbai Aroma 37</t>
  </si>
  <si>
    <t xml:space="preserve">Chennai Point 38</t>
  </si>
  <si>
    <t xml:space="preserve">Hyderabad Junction 39</t>
  </si>
  <si>
    <t xml:space="preserve">2023-07-02</t>
  </si>
  <si>
    <t xml:space="preserve">Delhi Bites 40</t>
  </si>
  <si>
    <t xml:space="preserve">Pune Delight 41</t>
  </si>
  <si>
    <t xml:space="preserve">Bhopal Treats 42</t>
  </si>
  <si>
    <t xml:space="preserve">Mumbai Express 43</t>
  </si>
  <si>
    <t xml:space="preserve">Indore House 44</t>
  </si>
  <si>
    <t xml:space="preserve">Indore Zone 45</t>
  </si>
  <si>
    <t xml:space="preserve">Mumbai Aroma 46</t>
  </si>
  <si>
    <t xml:space="preserve">2023-02-24</t>
  </si>
  <si>
    <t xml:space="preserve">Kolkata Grill 47</t>
  </si>
  <si>
    <t xml:space="preserve">Mumbai Tadka 48</t>
  </si>
  <si>
    <t xml:space="preserve">Kolkata Express 49</t>
  </si>
  <si>
    <t xml:space="preserve">Delhi Grill 50</t>
  </si>
  <si>
    <t xml:space="preserve">Bhopal Corner 51</t>
  </si>
  <si>
    <t xml:space="preserve">Indore Point 52</t>
  </si>
  <si>
    <t xml:space="preserve">2023-06-21</t>
  </si>
  <si>
    <t xml:space="preserve">Delhi Plates 53</t>
  </si>
  <si>
    <t xml:space="preserve">Hyderabad Grill 54</t>
  </si>
  <si>
    <t xml:space="preserve">Kolkata Express 55</t>
  </si>
  <si>
    <t xml:space="preserve">Chennai Plates 56</t>
  </si>
  <si>
    <t xml:space="preserve">2023-09-11</t>
  </si>
  <si>
    <t xml:space="preserve">Jaipur Treats 57</t>
  </si>
  <si>
    <t xml:space="preserve">Mumbai Junction 58</t>
  </si>
  <si>
    <t xml:space="preserve">Bhopal Hub 59</t>
  </si>
  <si>
    <t xml:space="preserve">Indore House 60</t>
  </si>
  <si>
    <t xml:space="preserve">Pune Hub 61</t>
  </si>
  <si>
    <t xml:space="preserve">Mumbai Treats 62</t>
  </si>
  <si>
    <t xml:space="preserve">Kolkata Grill 63</t>
  </si>
  <si>
    <t xml:space="preserve">Bangalore Kitchen 64</t>
  </si>
  <si>
    <t xml:space="preserve">Bhopal Junction 65</t>
  </si>
  <si>
    <t xml:space="preserve">Jaipur House 66</t>
  </si>
  <si>
    <t xml:space="preserve">Jaipur Point 67</t>
  </si>
  <si>
    <t xml:space="preserve">Pune Junction 68</t>
  </si>
  <si>
    <t xml:space="preserve">2023-10-29</t>
  </si>
  <si>
    <t xml:space="preserve">Delhi Eats 69</t>
  </si>
  <si>
    <t xml:space="preserve">Hyderabad Eats 70</t>
  </si>
  <si>
    <t xml:space="preserve">Indore Treats 71</t>
  </si>
  <si>
    <t xml:space="preserve">2023-05-08</t>
  </si>
  <si>
    <t xml:space="preserve">Kolkata Point 72</t>
  </si>
  <si>
    <t xml:space="preserve">Bhopal Plates 73</t>
  </si>
  <si>
    <t xml:space="preserve">Chennai Cafe 74</t>
  </si>
  <si>
    <t xml:space="preserve">Pune Express 75</t>
  </si>
  <si>
    <t xml:space="preserve">Bangalore Cafe 76</t>
  </si>
  <si>
    <t xml:space="preserve">Pune Cafe 77</t>
  </si>
  <si>
    <t xml:space="preserve">Kolkata Aroma 78</t>
  </si>
  <si>
    <t xml:space="preserve">Indore Hub 79</t>
  </si>
  <si>
    <t xml:space="preserve">Chennai Tadka 80</t>
  </si>
  <si>
    <t xml:space="preserve">2023-08-04</t>
  </si>
  <si>
    <t xml:space="preserve">Chennai Aroma 81</t>
  </si>
  <si>
    <t xml:space="preserve">Mumbai Hub 82</t>
  </si>
  <si>
    <t xml:space="preserve">Delhi House 83</t>
  </si>
  <si>
    <t xml:space="preserve">Hyderabad Express 84</t>
  </si>
  <si>
    <t xml:space="preserve">Bangalore Treats 85</t>
  </si>
  <si>
    <t xml:space="preserve">Bhopal Bowl 86</t>
  </si>
  <si>
    <t xml:space="preserve">Pune Kitchen 87</t>
  </si>
  <si>
    <t xml:space="preserve">Bhopal Eats 88</t>
  </si>
  <si>
    <t xml:space="preserve">Jaipur Eats 89</t>
  </si>
  <si>
    <t xml:space="preserve">Delhi Corner 90</t>
  </si>
  <si>
    <t xml:space="preserve">Pune Zone 91</t>
  </si>
  <si>
    <t xml:space="preserve">Delhi Express 92</t>
  </si>
  <si>
    <t xml:space="preserve">Bhopal Corner 93</t>
  </si>
  <si>
    <t xml:space="preserve">Hyderabad Corner 94</t>
  </si>
  <si>
    <t xml:space="preserve">Kolkata Point 95</t>
  </si>
  <si>
    <t xml:space="preserve">2023-09-03</t>
  </si>
  <si>
    <t xml:space="preserve">Chennai Spice 96</t>
  </si>
  <si>
    <t xml:space="preserve">2023-11-03</t>
  </si>
  <si>
    <t xml:space="preserve">Jaipur Hub 97</t>
  </si>
  <si>
    <t xml:space="preserve">2023-07-18</t>
  </si>
  <si>
    <t xml:space="preserve">Mumbai Kitchen 98</t>
  </si>
  <si>
    <t xml:space="preserve">Bangalore Treats 99</t>
  </si>
  <si>
    <t xml:space="preserve">Indore Bites 100</t>
  </si>
  <si>
    <t xml:space="preserve">Kolkata Treats 101</t>
  </si>
  <si>
    <t xml:space="preserve">Indore Zone 102</t>
  </si>
  <si>
    <t xml:space="preserve">Kolkata Express 103</t>
  </si>
  <si>
    <t xml:space="preserve">Jaipur Eats 104</t>
  </si>
  <si>
    <t xml:space="preserve">Jaipur Cafe 105</t>
  </si>
  <si>
    <t xml:space="preserve">Pune Junction 106</t>
  </si>
  <si>
    <t xml:space="preserve">Bhopal Cafe 107</t>
  </si>
  <si>
    <t xml:space="preserve">2023-12-06</t>
  </si>
  <si>
    <t xml:space="preserve">Delhi Point 108</t>
  </si>
  <si>
    <t xml:space="preserve">Mumbai Treats 109</t>
  </si>
  <si>
    <t xml:space="preserve">Bhopal Bowl 110</t>
  </si>
  <si>
    <t xml:space="preserve">Bhopal Delight 111</t>
  </si>
  <si>
    <t xml:space="preserve">2023-10-05</t>
  </si>
  <si>
    <t xml:space="preserve">Mumbai Bites 112</t>
  </si>
  <si>
    <t xml:space="preserve">Kolkata Junction 113</t>
  </si>
  <si>
    <t xml:space="preserve">Bangalore Point 114</t>
  </si>
  <si>
    <t xml:space="preserve">2023-11-12</t>
  </si>
  <si>
    <t xml:space="preserve">Indore Junction 115</t>
  </si>
  <si>
    <t xml:space="preserve">2023-04-13</t>
  </si>
  <si>
    <t xml:space="preserve">Kolkata Eats 116</t>
  </si>
  <si>
    <t xml:space="preserve">Jaipur Junction 117</t>
  </si>
  <si>
    <t xml:space="preserve">Mumbai Tadka 118</t>
  </si>
  <si>
    <t xml:space="preserve">Bhopal Hotpot 119</t>
  </si>
  <si>
    <t xml:space="preserve">Mumbai Zone 120</t>
  </si>
  <si>
    <t xml:space="preserve">Chennai Bites 121</t>
  </si>
  <si>
    <t xml:space="preserve">Delhi House 122</t>
  </si>
  <si>
    <t xml:space="preserve">Pune Cafe 123</t>
  </si>
  <si>
    <t xml:space="preserve">Bhopal Hub 124</t>
  </si>
  <si>
    <t xml:space="preserve">Indore Express 125</t>
  </si>
  <si>
    <t xml:space="preserve">Bhopal Aroma 126</t>
  </si>
  <si>
    <t xml:space="preserve">Kolkata Delight 127</t>
  </si>
  <si>
    <t xml:space="preserve">Chennai Bowl 128</t>
  </si>
  <si>
    <t xml:space="preserve">Bangalore Plates 129</t>
  </si>
  <si>
    <t xml:space="preserve">Hyderabad Tadka 130</t>
  </si>
  <si>
    <t xml:space="preserve">Chennai Zone 131</t>
  </si>
  <si>
    <t xml:space="preserve">Pune Bowl 132</t>
  </si>
  <si>
    <t xml:space="preserve">Hyderabad Hub 133</t>
  </si>
  <si>
    <t xml:space="preserve">Chennai Zone 134</t>
  </si>
  <si>
    <t xml:space="preserve">Pune Hotpot 135</t>
  </si>
  <si>
    <t xml:space="preserve">2023-06-28</t>
  </si>
  <si>
    <t xml:space="preserve">Indore Delight 136</t>
  </si>
  <si>
    <t xml:space="preserve">Pune Grill 137</t>
  </si>
  <si>
    <t xml:space="preserve">Bangalore Junction 138</t>
  </si>
  <si>
    <t xml:space="preserve">Bangalore Kitchen 139</t>
  </si>
  <si>
    <t xml:space="preserve">Hyderabad Express 140</t>
  </si>
  <si>
    <t xml:space="preserve">2023-03-30</t>
  </si>
  <si>
    <t xml:space="preserve">Kolkata Junction 141</t>
  </si>
  <si>
    <t xml:space="preserve">Hyderabad Plates 142</t>
  </si>
  <si>
    <t xml:space="preserve">Delhi Hub 143</t>
  </si>
  <si>
    <t xml:space="preserve">Chennai Kitchen 144</t>
  </si>
  <si>
    <t xml:space="preserve">Jaipur Kitchen 145</t>
  </si>
  <si>
    <t xml:space="preserve">Jaipur Corner 146</t>
  </si>
  <si>
    <t xml:space="preserve">Indore Delight 147</t>
  </si>
  <si>
    <t xml:space="preserve">2023-03-22</t>
  </si>
  <si>
    <t xml:space="preserve">Bangalore Junction 148</t>
  </si>
  <si>
    <t xml:space="preserve">2023-10-21</t>
  </si>
  <si>
    <t xml:space="preserve">Bhopal Express 149</t>
  </si>
  <si>
    <t xml:space="preserve">Indore Plates 150</t>
  </si>
  <si>
    <t xml:space="preserve">Partner_Name</t>
  </si>
  <si>
    <t xml:space="preserve">Vehicle_Type</t>
  </si>
  <si>
    <t xml:space="preserve">Join_Date</t>
  </si>
  <si>
    <t xml:space="preserve">Partner_Rating</t>
  </si>
  <si>
    <t xml:space="preserve">Bike</t>
  </si>
  <si>
    <t xml:space="preserve">Bicycle</t>
  </si>
  <si>
    <t xml:space="preserve">2023-04-21</t>
  </si>
  <si>
    <t xml:space="preserve">2023-08-18</t>
  </si>
  <si>
    <t xml:space="preserve">Scooter</t>
  </si>
  <si>
    <t xml:space="preserve">2023-09-23</t>
  </si>
  <si>
    <t xml:space="preserve">2023-10-10</t>
  </si>
  <si>
    <t xml:space="preserve">2023-03-25</t>
  </si>
  <si>
    <t xml:space="preserve">2023-04-17</t>
  </si>
  <si>
    <t xml:space="preserve">2023-12-11</t>
  </si>
  <si>
    <t xml:space="preserve">Anika Patel</t>
  </si>
  <si>
    <t xml:space="preserve">2023-04-11</t>
  </si>
  <si>
    <t xml:space="preserve">2023-01-21</t>
  </si>
  <si>
    <t xml:space="preserve">2023-11-10</t>
  </si>
  <si>
    <t xml:space="preserve">Ishaan Mishra</t>
  </si>
  <si>
    <t xml:space="preserve">2023-03-08</t>
  </si>
  <si>
    <t xml:space="preserve">Pari Singh</t>
  </si>
  <si>
    <t xml:space="preserve">2023-09-19</t>
  </si>
  <si>
    <t xml:space="preserve">2023-07-04</t>
  </si>
  <si>
    <t xml:space="preserve">2023-09-26</t>
  </si>
  <si>
    <t xml:space="preserve">2023-09-10</t>
  </si>
  <si>
    <t xml:space="preserve">2023-07-01</t>
  </si>
  <si>
    <t xml:space="preserve">Diya Reddy</t>
  </si>
  <si>
    <t xml:space="preserve">2023-02-28</t>
  </si>
  <si>
    <t xml:space="preserve">2023-11-17</t>
  </si>
  <si>
    <t xml:space="preserve">2023-05-03</t>
  </si>
  <si>
    <t xml:space="preserve">2023-05-14</t>
  </si>
  <si>
    <t xml:space="preserve">Transaction_ID</t>
  </si>
  <si>
    <t xml:space="preserve">Payment_Mode</t>
  </si>
  <si>
    <t xml:space="preserve">Amount</t>
  </si>
  <si>
    <t xml:space="preserve">Transaction_Status</t>
  </si>
  <si>
    <t xml:space="preserve">TXN700000</t>
  </si>
  <si>
    <t xml:space="preserve">CASH</t>
  </si>
  <si>
    <t xml:space="preserve">Success</t>
  </si>
  <si>
    <t xml:space="preserve">TXN700001</t>
  </si>
  <si>
    <t xml:space="preserve">Cash</t>
  </si>
  <si>
    <t xml:space="preserve">TXN700002</t>
  </si>
  <si>
    <t xml:space="preserve">TXN700003</t>
  </si>
  <si>
    <t xml:space="preserve">UPI</t>
  </si>
  <si>
    <t xml:space="preserve">TXN700004</t>
  </si>
  <si>
    <t xml:space="preserve">TXN700005</t>
  </si>
  <si>
    <t xml:space="preserve">Failed</t>
  </si>
  <si>
    <t xml:space="preserve">TXN700006</t>
  </si>
  <si>
    <t xml:space="preserve">TXN700007</t>
  </si>
  <si>
    <t xml:space="preserve">upi</t>
  </si>
  <si>
    <t xml:space="preserve">TXN700008</t>
  </si>
  <si>
    <t xml:space="preserve">TXN700009</t>
  </si>
  <si>
    <t xml:space="preserve">Credit Card</t>
  </si>
  <si>
    <t xml:space="preserve">TXN700010</t>
  </si>
  <si>
    <t xml:space="preserve">TXN700011</t>
  </si>
  <si>
    <t xml:space="preserve">TXN700012</t>
  </si>
  <si>
    <t xml:space="preserve">TXN700013</t>
  </si>
  <si>
    <t xml:space="preserve">TXN700014</t>
  </si>
  <si>
    <t xml:space="preserve">Wallet</t>
  </si>
  <si>
    <t xml:space="preserve">TXN700015</t>
  </si>
  <si>
    <t xml:space="preserve">TXN700016</t>
  </si>
  <si>
    <t xml:space="preserve">TXN700017</t>
  </si>
  <si>
    <t xml:space="preserve">TXN700018</t>
  </si>
  <si>
    <t xml:space="preserve">TXN700019</t>
  </si>
  <si>
    <t xml:space="preserve">Refunded</t>
  </si>
  <si>
    <t xml:space="preserve">TXN700020</t>
  </si>
  <si>
    <t xml:space="preserve">TXN700021</t>
  </si>
  <si>
    <t xml:space="preserve">TXN700022</t>
  </si>
  <si>
    <t xml:space="preserve">TXN700023</t>
  </si>
  <si>
    <t xml:space="preserve">TXN700024</t>
  </si>
  <si>
    <t xml:space="preserve">TXN700025</t>
  </si>
  <si>
    <t xml:space="preserve">TXN700026</t>
  </si>
  <si>
    <t xml:space="preserve">Debit Card</t>
  </si>
  <si>
    <t xml:space="preserve">TXN700027</t>
  </si>
  <si>
    <t xml:space="preserve">TXN700028</t>
  </si>
  <si>
    <t xml:space="preserve">TXN700029</t>
  </si>
  <si>
    <t xml:space="preserve">TXN700030</t>
  </si>
  <si>
    <t xml:space="preserve">TXN700031</t>
  </si>
  <si>
    <t xml:space="preserve">TXN700032</t>
  </si>
  <si>
    <t xml:space="preserve">Pending</t>
  </si>
  <si>
    <t xml:space="preserve">TXN700033</t>
  </si>
  <si>
    <t xml:space="preserve">TXN700034</t>
  </si>
  <si>
    <t xml:space="preserve">TXN700035</t>
  </si>
  <si>
    <t xml:space="preserve">TXN700036</t>
  </si>
  <si>
    <t xml:space="preserve">TXN700037</t>
  </si>
  <si>
    <t xml:space="preserve">TXN700038</t>
  </si>
  <si>
    <t xml:space="preserve">TXN700039</t>
  </si>
  <si>
    <t xml:space="preserve">TXN700040</t>
  </si>
  <si>
    <t xml:space="preserve">TXN700041</t>
  </si>
  <si>
    <t xml:space="preserve">TXN700042</t>
  </si>
  <si>
    <t xml:space="preserve">TXN700043</t>
  </si>
  <si>
    <t xml:space="preserve">TXN700044</t>
  </si>
  <si>
    <t xml:space="preserve">TXN700045</t>
  </si>
  <si>
    <t xml:space="preserve">TXN700046</t>
  </si>
  <si>
    <t xml:space="preserve">TXN700047</t>
  </si>
  <si>
    <t xml:space="preserve">TXN700048</t>
  </si>
  <si>
    <t xml:space="preserve">TXN700049</t>
  </si>
  <si>
    <t xml:space="preserve">TXN700050</t>
  </si>
  <si>
    <t xml:space="preserve">TXN700051</t>
  </si>
  <si>
    <t xml:space="preserve">TXN700052</t>
  </si>
  <si>
    <t xml:space="preserve">TXN700053</t>
  </si>
  <si>
    <t xml:space="preserve">TXN700054</t>
  </si>
  <si>
    <t xml:space="preserve">TXN700055</t>
  </si>
  <si>
    <t xml:space="preserve">TXN700056</t>
  </si>
  <si>
    <t xml:space="preserve">TXN700057</t>
  </si>
  <si>
    <t xml:space="preserve">TXN700058</t>
  </si>
  <si>
    <t xml:space="preserve">TXN700059</t>
  </si>
  <si>
    <t xml:space="preserve">TXN700060</t>
  </si>
  <si>
    <t xml:space="preserve">TXN700061</t>
  </si>
  <si>
    <t xml:space="preserve">TXN700062</t>
  </si>
  <si>
    <t xml:space="preserve">TXN700063</t>
  </si>
  <si>
    <t xml:space="preserve">TXN700064</t>
  </si>
  <si>
    <t xml:space="preserve">TXN700065</t>
  </si>
  <si>
    <t xml:space="preserve">TXN700066</t>
  </si>
  <si>
    <t xml:space="preserve">TXN700067</t>
  </si>
  <si>
    <t xml:space="preserve">TXN700068</t>
  </si>
  <si>
    <t xml:space="preserve">TXN700069</t>
  </si>
  <si>
    <t xml:space="preserve">TXN700070</t>
  </si>
  <si>
    <t xml:space="preserve">TXN700071</t>
  </si>
  <si>
    <t xml:space="preserve">TXN700072</t>
  </si>
  <si>
    <t xml:space="preserve">TXN700073</t>
  </si>
  <si>
    <t xml:space="preserve">TXN700074</t>
  </si>
  <si>
    <t xml:space="preserve">TXN700075</t>
  </si>
  <si>
    <t xml:space="preserve">TXN700076</t>
  </si>
  <si>
    <t xml:space="preserve">TXN700077</t>
  </si>
  <si>
    <t xml:space="preserve">TXN700078</t>
  </si>
  <si>
    <t xml:space="preserve">TXN700079</t>
  </si>
  <si>
    <t xml:space="preserve">TXN700080</t>
  </si>
  <si>
    <t xml:space="preserve">TXN700081</t>
  </si>
  <si>
    <t xml:space="preserve">TXN700082</t>
  </si>
  <si>
    <t xml:space="preserve">TXN700083</t>
  </si>
  <si>
    <t xml:space="preserve">TXN700084</t>
  </si>
  <si>
    <t xml:space="preserve">TXN700085</t>
  </si>
  <si>
    <t xml:space="preserve">TXN700086</t>
  </si>
  <si>
    <t xml:space="preserve">TXN700087</t>
  </si>
  <si>
    <t xml:space="preserve">TXN700088</t>
  </si>
  <si>
    <t xml:space="preserve">TXN700089</t>
  </si>
  <si>
    <t xml:space="preserve">TXN700090</t>
  </si>
  <si>
    <t xml:space="preserve">TXN700091</t>
  </si>
  <si>
    <t xml:space="preserve">TXN700092</t>
  </si>
  <si>
    <t xml:space="preserve">TXN700093</t>
  </si>
  <si>
    <t xml:space="preserve">TXN700094</t>
  </si>
  <si>
    <t xml:space="preserve">TXN700095</t>
  </si>
  <si>
    <t xml:space="preserve">TXN700096</t>
  </si>
  <si>
    <t xml:space="preserve">TXN700097</t>
  </si>
  <si>
    <t xml:space="preserve">TXN700098</t>
  </si>
  <si>
    <t xml:space="preserve">TXN700099</t>
  </si>
  <si>
    <t xml:space="preserve">TXN700100</t>
  </si>
  <si>
    <t xml:space="preserve">TXN700101</t>
  </si>
  <si>
    <t xml:space="preserve">TXN700102</t>
  </si>
  <si>
    <t xml:space="preserve">TXN700103</t>
  </si>
  <si>
    <t xml:space="preserve">TXN700104</t>
  </si>
  <si>
    <t xml:space="preserve">TXN700105</t>
  </si>
  <si>
    <t xml:space="preserve">TXN700106</t>
  </si>
  <si>
    <t xml:space="preserve">TXN700107</t>
  </si>
  <si>
    <t xml:space="preserve">TXN700108</t>
  </si>
  <si>
    <t xml:space="preserve">TXN700109</t>
  </si>
  <si>
    <t xml:space="preserve">TXN700110</t>
  </si>
  <si>
    <t xml:space="preserve">TXN700111</t>
  </si>
  <si>
    <t xml:space="preserve">TXN700112</t>
  </si>
  <si>
    <t xml:space="preserve">TXN700113</t>
  </si>
  <si>
    <t xml:space="preserve">TXN700114</t>
  </si>
  <si>
    <t xml:space="preserve">TXN700115</t>
  </si>
  <si>
    <t xml:space="preserve">TXN700116</t>
  </si>
  <si>
    <t xml:space="preserve">TXN700117</t>
  </si>
  <si>
    <t xml:space="preserve">TXN700118</t>
  </si>
  <si>
    <t xml:space="preserve">TXN700119</t>
  </si>
  <si>
    <t xml:space="preserve">TXN700120</t>
  </si>
  <si>
    <t xml:space="preserve">TXN700121</t>
  </si>
  <si>
    <t xml:space="preserve">TXN700122</t>
  </si>
  <si>
    <t xml:space="preserve">TXN700123</t>
  </si>
  <si>
    <t xml:space="preserve">TXN700124</t>
  </si>
  <si>
    <t xml:space="preserve">TXN700125</t>
  </si>
  <si>
    <t xml:space="preserve">TXN700126</t>
  </si>
  <si>
    <t xml:space="preserve">TXN700127</t>
  </si>
  <si>
    <t xml:space="preserve">TXN700128</t>
  </si>
  <si>
    <t xml:space="preserve">TXN700129</t>
  </si>
  <si>
    <t xml:space="preserve">TXN700130</t>
  </si>
  <si>
    <t xml:space="preserve">TXN700131</t>
  </si>
  <si>
    <t xml:space="preserve">TXN700132</t>
  </si>
  <si>
    <t xml:space="preserve">TXN700133</t>
  </si>
  <si>
    <t xml:space="preserve">TXN700134</t>
  </si>
  <si>
    <t xml:space="preserve">TXN700135</t>
  </si>
  <si>
    <t xml:space="preserve">TXN700136</t>
  </si>
  <si>
    <t xml:space="preserve">TXN700137</t>
  </si>
  <si>
    <t xml:space="preserve">TXN700138</t>
  </si>
  <si>
    <t xml:space="preserve">TXN700139</t>
  </si>
  <si>
    <t xml:space="preserve">TXN700140</t>
  </si>
  <si>
    <t xml:space="preserve">TXN700141</t>
  </si>
  <si>
    <t xml:space="preserve">TXN700142</t>
  </si>
  <si>
    <t xml:space="preserve">TXN700143</t>
  </si>
  <si>
    <t xml:space="preserve">TXN700144</t>
  </si>
  <si>
    <t xml:space="preserve">TXN700145</t>
  </si>
  <si>
    <t xml:space="preserve">TXN700146</t>
  </si>
  <si>
    <t xml:space="preserve">TXN700147</t>
  </si>
  <si>
    <t xml:space="preserve">TXN700148</t>
  </si>
  <si>
    <t xml:space="preserve">TXN700149</t>
  </si>
  <si>
    <t xml:space="preserve">TXN700150</t>
  </si>
  <si>
    <t xml:space="preserve">TXN700151</t>
  </si>
  <si>
    <t xml:space="preserve">TXN700152</t>
  </si>
  <si>
    <t xml:space="preserve">TXN700153</t>
  </si>
  <si>
    <t xml:space="preserve">TXN700154</t>
  </si>
  <si>
    <t xml:space="preserve">TXN700155</t>
  </si>
  <si>
    <t xml:space="preserve">TXN700156</t>
  </si>
  <si>
    <t xml:space="preserve">TXN700157</t>
  </si>
  <si>
    <t xml:space="preserve">TXN700158</t>
  </si>
  <si>
    <t xml:space="preserve">TXN700159</t>
  </si>
  <si>
    <t xml:space="preserve">TXN700160</t>
  </si>
  <si>
    <t xml:space="preserve">TXN700161</t>
  </si>
  <si>
    <t xml:space="preserve">TXN700162</t>
  </si>
  <si>
    <t xml:space="preserve">TXN700163</t>
  </si>
  <si>
    <t xml:space="preserve">TXN700164</t>
  </si>
  <si>
    <t xml:space="preserve">TXN700165</t>
  </si>
  <si>
    <t xml:space="preserve">TXN700166</t>
  </si>
  <si>
    <t xml:space="preserve">TXN700167</t>
  </si>
  <si>
    <t xml:space="preserve">TXN700168</t>
  </si>
  <si>
    <t xml:space="preserve">TXN700169</t>
  </si>
  <si>
    <t xml:space="preserve">TXN700170</t>
  </si>
  <si>
    <t xml:space="preserve">TXN700171</t>
  </si>
  <si>
    <t xml:space="preserve">TXN700172</t>
  </si>
  <si>
    <t xml:space="preserve">TXN700173</t>
  </si>
  <si>
    <t xml:space="preserve">TXN700174</t>
  </si>
  <si>
    <t xml:space="preserve">TXN700175</t>
  </si>
  <si>
    <t xml:space="preserve">TXN700176</t>
  </si>
  <si>
    <t xml:space="preserve">TXN700177</t>
  </si>
  <si>
    <t xml:space="preserve">TXN700178</t>
  </si>
  <si>
    <t xml:space="preserve">TXN700179</t>
  </si>
  <si>
    <t xml:space="preserve">TXN700180</t>
  </si>
  <si>
    <t xml:space="preserve">TXN700181</t>
  </si>
  <si>
    <t xml:space="preserve">TXN700182</t>
  </si>
  <si>
    <t xml:space="preserve">TXN700183</t>
  </si>
  <si>
    <t xml:space="preserve">TXN700184</t>
  </si>
  <si>
    <t xml:space="preserve">TXN700185</t>
  </si>
  <si>
    <t xml:space="preserve">TXN700186</t>
  </si>
  <si>
    <t xml:space="preserve">TXN700187</t>
  </si>
  <si>
    <t xml:space="preserve">TXN700188</t>
  </si>
  <si>
    <t xml:space="preserve">TXN700189</t>
  </si>
  <si>
    <t xml:space="preserve">TXN700190</t>
  </si>
  <si>
    <t xml:space="preserve">TXN700191</t>
  </si>
  <si>
    <t xml:space="preserve">TXN700192</t>
  </si>
  <si>
    <t xml:space="preserve">TXN700193</t>
  </si>
  <si>
    <t xml:space="preserve">TXN700194</t>
  </si>
  <si>
    <t xml:space="preserve">TXN700195</t>
  </si>
  <si>
    <t xml:space="preserve">TXN700196</t>
  </si>
  <si>
    <t xml:space="preserve">TXN700197</t>
  </si>
  <si>
    <t xml:space="preserve">TXN700198</t>
  </si>
  <si>
    <t xml:space="preserve">TXN700199</t>
  </si>
  <si>
    <t xml:space="preserve">TXN700200</t>
  </si>
  <si>
    <t xml:space="preserve">TXN700201</t>
  </si>
  <si>
    <t xml:space="preserve">TXN700202</t>
  </si>
  <si>
    <t xml:space="preserve">TXN700203</t>
  </si>
  <si>
    <t xml:space="preserve">TXN700204</t>
  </si>
  <si>
    <t xml:space="preserve">TXN700205</t>
  </si>
  <si>
    <t xml:space="preserve">TXN700206</t>
  </si>
  <si>
    <t xml:space="preserve">TXN700207</t>
  </si>
  <si>
    <t xml:space="preserve">TXN700208</t>
  </si>
  <si>
    <t xml:space="preserve">TXN700209</t>
  </si>
  <si>
    <t xml:space="preserve">TXN700210</t>
  </si>
  <si>
    <t xml:space="preserve">TXN700211</t>
  </si>
  <si>
    <t xml:space="preserve">TXN700212</t>
  </si>
  <si>
    <t xml:space="preserve">TXN700213</t>
  </si>
  <si>
    <t xml:space="preserve">TXN700214</t>
  </si>
  <si>
    <t xml:space="preserve">TXN700215</t>
  </si>
  <si>
    <t xml:space="preserve">TXN700216</t>
  </si>
  <si>
    <t xml:space="preserve">TXN700217</t>
  </si>
  <si>
    <t xml:space="preserve">TXN700218</t>
  </si>
  <si>
    <t xml:space="preserve">TXN700219</t>
  </si>
  <si>
    <t xml:space="preserve">TXN700220</t>
  </si>
  <si>
    <t xml:space="preserve">TXN700221</t>
  </si>
  <si>
    <t xml:space="preserve">TXN700222</t>
  </si>
  <si>
    <t xml:space="preserve">TXN700223</t>
  </si>
  <si>
    <t xml:space="preserve">TXN700224</t>
  </si>
  <si>
    <t xml:space="preserve">TXN700225</t>
  </si>
  <si>
    <t xml:space="preserve">TXN700226</t>
  </si>
  <si>
    <t xml:space="preserve">TXN700227</t>
  </si>
  <si>
    <t xml:space="preserve">TXN700228</t>
  </si>
  <si>
    <t xml:space="preserve">TXN700229</t>
  </si>
  <si>
    <t xml:space="preserve">TXN700230</t>
  </si>
  <si>
    <t xml:space="preserve">TXN700231</t>
  </si>
  <si>
    <t xml:space="preserve">TXN700232</t>
  </si>
  <si>
    <t xml:space="preserve">TXN700233</t>
  </si>
  <si>
    <t xml:space="preserve">TXN700234</t>
  </si>
  <si>
    <t xml:space="preserve">TXN700235</t>
  </si>
  <si>
    <t xml:space="preserve">TXN700236</t>
  </si>
  <si>
    <t xml:space="preserve">TXN700237</t>
  </si>
  <si>
    <t xml:space="preserve">TXN700238</t>
  </si>
  <si>
    <t xml:space="preserve">TXN700239</t>
  </si>
  <si>
    <t xml:space="preserve">TXN700240</t>
  </si>
  <si>
    <t xml:space="preserve">TXN700241</t>
  </si>
  <si>
    <t xml:space="preserve">TXN700242</t>
  </si>
  <si>
    <t xml:space="preserve">TXN700243</t>
  </si>
  <si>
    <t xml:space="preserve">TXN700244</t>
  </si>
  <si>
    <t xml:space="preserve">TXN700245</t>
  </si>
  <si>
    <t xml:space="preserve">TXN700246</t>
  </si>
  <si>
    <t xml:space="preserve">TXN700247</t>
  </si>
  <si>
    <t xml:space="preserve">TXN700248</t>
  </si>
  <si>
    <t xml:space="preserve">TXN700249</t>
  </si>
  <si>
    <t xml:space="preserve">TXN700250</t>
  </si>
  <si>
    <t xml:space="preserve">TXN700251</t>
  </si>
  <si>
    <t xml:space="preserve">TXN700252</t>
  </si>
  <si>
    <t xml:space="preserve">TXN700253</t>
  </si>
  <si>
    <t xml:space="preserve">TXN700254</t>
  </si>
  <si>
    <t xml:space="preserve">TXN700255</t>
  </si>
  <si>
    <t xml:space="preserve">TXN700256</t>
  </si>
  <si>
    <t xml:space="preserve">TXN700257</t>
  </si>
  <si>
    <t xml:space="preserve">TXN700258</t>
  </si>
  <si>
    <t xml:space="preserve">TXN700259</t>
  </si>
  <si>
    <t xml:space="preserve">TXN700260</t>
  </si>
  <si>
    <t xml:space="preserve">TXN700261</t>
  </si>
  <si>
    <t xml:space="preserve">TXN700262</t>
  </si>
  <si>
    <t xml:space="preserve">TXN700263</t>
  </si>
  <si>
    <t xml:space="preserve">TXN700264</t>
  </si>
  <si>
    <t xml:space="preserve">TXN700265</t>
  </si>
  <si>
    <t xml:space="preserve">TXN700266</t>
  </si>
  <si>
    <t xml:space="preserve">TXN700267</t>
  </si>
  <si>
    <t xml:space="preserve">TXN700268</t>
  </si>
  <si>
    <t xml:space="preserve">TXN700269</t>
  </si>
  <si>
    <t xml:space="preserve">TXN700270</t>
  </si>
  <si>
    <t xml:space="preserve">TXN700271</t>
  </si>
  <si>
    <t xml:space="preserve">TXN700272</t>
  </si>
  <si>
    <t xml:space="preserve">TXN700273</t>
  </si>
  <si>
    <t xml:space="preserve">TXN700274</t>
  </si>
  <si>
    <t xml:space="preserve">TXN700275</t>
  </si>
  <si>
    <t xml:space="preserve">TXN700276</t>
  </si>
  <si>
    <t xml:space="preserve">TXN700277</t>
  </si>
  <si>
    <t xml:space="preserve">TXN700278</t>
  </si>
  <si>
    <t xml:space="preserve">TXN700279</t>
  </si>
  <si>
    <t xml:space="preserve">TXN700280</t>
  </si>
  <si>
    <t xml:space="preserve">TXN700281</t>
  </si>
  <si>
    <t xml:space="preserve">TXN700282</t>
  </si>
  <si>
    <t xml:space="preserve">TXN700283</t>
  </si>
  <si>
    <t xml:space="preserve">TXN700284</t>
  </si>
  <si>
    <t xml:space="preserve">TXN700285</t>
  </si>
  <si>
    <t xml:space="preserve">TXN700286</t>
  </si>
  <si>
    <t xml:space="preserve">TXN700287</t>
  </si>
  <si>
    <t xml:space="preserve">TXN700288</t>
  </si>
  <si>
    <t xml:space="preserve">TXN700289</t>
  </si>
  <si>
    <t xml:space="preserve">TXN700290</t>
  </si>
  <si>
    <t xml:space="preserve">TXN700291</t>
  </si>
  <si>
    <t xml:space="preserve">TXN700292</t>
  </si>
  <si>
    <t xml:space="preserve">TXN700293</t>
  </si>
  <si>
    <t xml:space="preserve">TXN700294</t>
  </si>
  <si>
    <t xml:space="preserve">TXN700295</t>
  </si>
  <si>
    <t xml:space="preserve">TXN700296</t>
  </si>
  <si>
    <t xml:space="preserve">TXN700297</t>
  </si>
  <si>
    <t xml:space="preserve">TXN700298</t>
  </si>
  <si>
    <t xml:space="preserve">TXN700299</t>
  </si>
  <si>
    <t xml:space="preserve">TXN700300</t>
  </si>
  <si>
    <t xml:space="preserve">TXN700301</t>
  </si>
  <si>
    <t xml:space="preserve">TXN700302</t>
  </si>
  <si>
    <t xml:space="preserve">TXN700303</t>
  </si>
  <si>
    <t xml:space="preserve">TXN700304</t>
  </si>
  <si>
    <t xml:space="preserve">TXN700305</t>
  </si>
  <si>
    <t xml:space="preserve">TXN700306</t>
  </si>
  <si>
    <t xml:space="preserve">TXN700307</t>
  </si>
  <si>
    <t xml:space="preserve">TXN700308</t>
  </si>
  <si>
    <t xml:space="preserve">TXN700309</t>
  </si>
  <si>
    <t xml:space="preserve">TXN700310</t>
  </si>
  <si>
    <t xml:space="preserve">TXN700311</t>
  </si>
  <si>
    <t xml:space="preserve">TXN700312</t>
  </si>
  <si>
    <t xml:space="preserve">TXN700313</t>
  </si>
  <si>
    <t xml:space="preserve">TXN700314</t>
  </si>
  <si>
    <t xml:space="preserve">TXN700315</t>
  </si>
  <si>
    <t xml:space="preserve">TXN700316</t>
  </si>
  <si>
    <t xml:space="preserve">TXN700317</t>
  </si>
  <si>
    <t xml:space="preserve">TXN700318</t>
  </si>
  <si>
    <t xml:space="preserve">TXN700319</t>
  </si>
  <si>
    <t xml:space="preserve">TXN700320</t>
  </si>
  <si>
    <t xml:space="preserve">TXN700321</t>
  </si>
  <si>
    <t xml:space="preserve">TXN700322</t>
  </si>
  <si>
    <t xml:space="preserve">TXN700323</t>
  </si>
  <si>
    <t xml:space="preserve">TXN700324</t>
  </si>
  <si>
    <t xml:space="preserve">TXN700325</t>
  </si>
  <si>
    <t xml:space="preserve">TXN700326</t>
  </si>
  <si>
    <t xml:space="preserve">TXN700327</t>
  </si>
  <si>
    <t xml:space="preserve">TXN700328</t>
  </si>
  <si>
    <t xml:space="preserve">TXN700329</t>
  </si>
  <si>
    <t xml:space="preserve">TXN700330</t>
  </si>
  <si>
    <t xml:space="preserve">TXN700331</t>
  </si>
  <si>
    <t xml:space="preserve">TXN700332</t>
  </si>
  <si>
    <t xml:space="preserve">TXN700333</t>
  </si>
  <si>
    <t xml:space="preserve">TXN700334</t>
  </si>
  <si>
    <t xml:space="preserve">TXN700335</t>
  </si>
  <si>
    <t xml:space="preserve">TXN700336</t>
  </si>
  <si>
    <t xml:space="preserve">TXN700337</t>
  </si>
  <si>
    <t xml:space="preserve">TXN700338</t>
  </si>
  <si>
    <t xml:space="preserve">TXN700339</t>
  </si>
  <si>
    <t xml:space="preserve">TXN700340</t>
  </si>
  <si>
    <t xml:space="preserve">TXN700341</t>
  </si>
  <si>
    <t xml:space="preserve">TXN700342</t>
  </si>
  <si>
    <t xml:space="preserve">TXN700343</t>
  </si>
  <si>
    <t xml:space="preserve">TXN700344</t>
  </si>
  <si>
    <t xml:space="preserve">TXN700345</t>
  </si>
  <si>
    <t xml:space="preserve">TXN700346</t>
  </si>
  <si>
    <t xml:space="preserve">TXN700347</t>
  </si>
  <si>
    <t xml:space="preserve">TXN700348</t>
  </si>
  <si>
    <t xml:space="preserve">TXN700349</t>
  </si>
  <si>
    <t xml:space="preserve">TXN700350</t>
  </si>
  <si>
    <t xml:space="preserve">TXN700351</t>
  </si>
  <si>
    <t xml:space="preserve">TXN700352</t>
  </si>
  <si>
    <t xml:space="preserve">TXN700353</t>
  </si>
  <si>
    <t xml:space="preserve">TXN700354</t>
  </si>
  <si>
    <t xml:space="preserve">TXN700355</t>
  </si>
  <si>
    <t xml:space="preserve">TXN700356</t>
  </si>
  <si>
    <t xml:space="preserve">TXN700357</t>
  </si>
  <si>
    <t xml:space="preserve">TXN700358</t>
  </si>
  <si>
    <t xml:space="preserve">TXN700359</t>
  </si>
  <si>
    <t xml:space="preserve">TXN700360</t>
  </si>
  <si>
    <t xml:space="preserve">TXN700361</t>
  </si>
  <si>
    <t xml:space="preserve">TXN700362</t>
  </si>
  <si>
    <t xml:space="preserve">TXN700363</t>
  </si>
  <si>
    <t xml:space="preserve">TXN700364</t>
  </si>
  <si>
    <t xml:space="preserve">TXN700365</t>
  </si>
  <si>
    <t xml:space="preserve">TXN700366</t>
  </si>
  <si>
    <t xml:space="preserve">TXN700367</t>
  </si>
  <si>
    <t xml:space="preserve">TXN700368</t>
  </si>
  <si>
    <t xml:space="preserve">TXN700369</t>
  </si>
  <si>
    <t xml:space="preserve">TXN700370</t>
  </si>
  <si>
    <t xml:space="preserve">TXN700371</t>
  </si>
  <si>
    <t xml:space="preserve">TXN700372</t>
  </si>
  <si>
    <t xml:space="preserve">TXN700373</t>
  </si>
  <si>
    <t xml:space="preserve">TXN700374</t>
  </si>
  <si>
    <t xml:space="preserve">TXN700375</t>
  </si>
  <si>
    <t xml:space="preserve">TXN700376</t>
  </si>
  <si>
    <t xml:space="preserve">TXN700377</t>
  </si>
  <si>
    <t xml:space="preserve">TXN700378</t>
  </si>
  <si>
    <t xml:space="preserve">TXN700379</t>
  </si>
  <si>
    <t xml:space="preserve">TXN700380</t>
  </si>
  <si>
    <t xml:space="preserve">TXN700381</t>
  </si>
  <si>
    <t xml:space="preserve">TXN700382</t>
  </si>
  <si>
    <t xml:space="preserve">TXN700383</t>
  </si>
  <si>
    <t xml:space="preserve">TXN700384</t>
  </si>
  <si>
    <t xml:space="preserve">TXN700385</t>
  </si>
  <si>
    <t xml:space="preserve">TXN700386</t>
  </si>
  <si>
    <t xml:space="preserve">TXN700387</t>
  </si>
  <si>
    <t xml:space="preserve">TXN700388</t>
  </si>
  <si>
    <t xml:space="preserve">TXN700389</t>
  </si>
  <si>
    <t xml:space="preserve">TXN700390</t>
  </si>
  <si>
    <t xml:space="preserve">TXN700391</t>
  </si>
  <si>
    <t xml:space="preserve">TXN700392</t>
  </si>
  <si>
    <t xml:space="preserve">TXN700393</t>
  </si>
  <si>
    <t xml:space="preserve">TXN700394</t>
  </si>
  <si>
    <t xml:space="preserve">TXN700395</t>
  </si>
  <si>
    <t xml:space="preserve">TXN700396</t>
  </si>
  <si>
    <t xml:space="preserve">TXN700397</t>
  </si>
  <si>
    <t xml:space="preserve">TXN700398</t>
  </si>
  <si>
    <t xml:space="preserve">TXN700399</t>
  </si>
  <si>
    <t xml:space="preserve">TXN700400</t>
  </si>
  <si>
    <t xml:space="preserve">TXN700401</t>
  </si>
  <si>
    <t xml:space="preserve">TXN700402</t>
  </si>
  <si>
    <t xml:space="preserve">TXN700403</t>
  </si>
  <si>
    <t xml:space="preserve">TXN700404</t>
  </si>
  <si>
    <t xml:space="preserve">TXN700405</t>
  </si>
  <si>
    <t xml:space="preserve">TXN700406</t>
  </si>
  <si>
    <t xml:space="preserve">TXN700407</t>
  </si>
  <si>
    <t xml:space="preserve">TXN700408</t>
  </si>
  <si>
    <t xml:space="preserve">TXN700409</t>
  </si>
  <si>
    <t xml:space="preserve">TXN700410</t>
  </si>
  <si>
    <t xml:space="preserve">TXN700411</t>
  </si>
  <si>
    <t xml:space="preserve">TXN700412</t>
  </si>
  <si>
    <t xml:space="preserve">TXN700413</t>
  </si>
  <si>
    <t xml:space="preserve">TXN700414</t>
  </si>
  <si>
    <t xml:space="preserve">TXN700415</t>
  </si>
  <si>
    <t xml:space="preserve">TXN700416</t>
  </si>
  <si>
    <t xml:space="preserve">TXN700417</t>
  </si>
  <si>
    <t xml:space="preserve">TXN700418</t>
  </si>
  <si>
    <t xml:space="preserve">TXN700419</t>
  </si>
  <si>
    <t xml:space="preserve">TXN700420</t>
  </si>
  <si>
    <t xml:space="preserve">TXN700421</t>
  </si>
  <si>
    <t xml:space="preserve">TXN700422</t>
  </si>
  <si>
    <t xml:space="preserve">TXN700423</t>
  </si>
  <si>
    <t xml:space="preserve">TXN700424</t>
  </si>
  <si>
    <t xml:space="preserve">TXN700425</t>
  </si>
  <si>
    <t xml:space="preserve">TXN700426</t>
  </si>
  <si>
    <t xml:space="preserve">TXN700427</t>
  </si>
  <si>
    <t xml:space="preserve">TXN700428</t>
  </si>
  <si>
    <t xml:space="preserve">TXN700429</t>
  </si>
  <si>
    <t xml:space="preserve">TXN700430</t>
  </si>
  <si>
    <t xml:space="preserve">TXN700431</t>
  </si>
  <si>
    <t xml:space="preserve">TXN700432</t>
  </si>
  <si>
    <t xml:space="preserve">TXN700433</t>
  </si>
  <si>
    <t xml:space="preserve">TXN700434</t>
  </si>
  <si>
    <t xml:space="preserve">TXN700435</t>
  </si>
  <si>
    <t xml:space="preserve">TXN700436</t>
  </si>
  <si>
    <t xml:space="preserve">TXN700437</t>
  </si>
  <si>
    <t xml:space="preserve">TXN700438</t>
  </si>
  <si>
    <t xml:space="preserve">TXN700439</t>
  </si>
  <si>
    <t xml:space="preserve">TXN700440</t>
  </si>
  <si>
    <t xml:space="preserve">TXN700441</t>
  </si>
  <si>
    <t xml:space="preserve">TXN700442</t>
  </si>
  <si>
    <t xml:space="preserve">TXN700443</t>
  </si>
  <si>
    <t xml:space="preserve">TXN700444</t>
  </si>
  <si>
    <t xml:space="preserve">TXN700445</t>
  </si>
  <si>
    <t xml:space="preserve">TXN700446</t>
  </si>
  <si>
    <t xml:space="preserve">TXN700447</t>
  </si>
  <si>
    <t xml:space="preserve">TXN700448</t>
  </si>
  <si>
    <t xml:space="preserve">TXN700449</t>
  </si>
  <si>
    <t xml:space="preserve">TXN700450</t>
  </si>
  <si>
    <t xml:space="preserve">TXN700451</t>
  </si>
  <si>
    <t xml:space="preserve">TXN700452</t>
  </si>
  <si>
    <t xml:space="preserve">TXN700453</t>
  </si>
  <si>
    <t xml:space="preserve">TXN700454</t>
  </si>
  <si>
    <t xml:space="preserve">TXN700455</t>
  </si>
  <si>
    <t xml:space="preserve">TXN700456</t>
  </si>
  <si>
    <t xml:space="preserve">TXN700457</t>
  </si>
  <si>
    <t xml:space="preserve">TXN700458</t>
  </si>
  <si>
    <t xml:space="preserve">TXN700459</t>
  </si>
  <si>
    <t xml:space="preserve">TXN700460</t>
  </si>
  <si>
    <t xml:space="preserve">TXN700461</t>
  </si>
  <si>
    <t xml:space="preserve">TXN700462</t>
  </si>
  <si>
    <t xml:space="preserve">TXN700463</t>
  </si>
  <si>
    <t xml:space="preserve">TXN700464</t>
  </si>
  <si>
    <t xml:space="preserve">TXN700465</t>
  </si>
  <si>
    <t xml:space="preserve">TXN700466</t>
  </si>
  <si>
    <t xml:space="preserve">TXN700467</t>
  </si>
  <si>
    <t xml:space="preserve">TXN700468</t>
  </si>
  <si>
    <t xml:space="preserve">TXN700469</t>
  </si>
  <si>
    <t xml:space="preserve">TXN700470</t>
  </si>
  <si>
    <t xml:space="preserve">TXN700471</t>
  </si>
  <si>
    <t xml:space="preserve">TXN700472</t>
  </si>
  <si>
    <t xml:space="preserve">TXN700473</t>
  </si>
  <si>
    <t xml:space="preserve">TXN700474</t>
  </si>
  <si>
    <t xml:space="preserve">TXN700475</t>
  </si>
  <si>
    <t xml:space="preserve">TXN700476</t>
  </si>
  <si>
    <t xml:space="preserve">TXN700477</t>
  </si>
  <si>
    <t xml:space="preserve">TXN700478</t>
  </si>
  <si>
    <t xml:space="preserve">TXN700479</t>
  </si>
  <si>
    <t xml:space="preserve">TXN700480</t>
  </si>
  <si>
    <t xml:space="preserve">TXN700481</t>
  </si>
  <si>
    <t xml:space="preserve">TXN700482</t>
  </si>
  <si>
    <t xml:space="preserve">TXN700483</t>
  </si>
  <si>
    <t xml:space="preserve">TXN700484</t>
  </si>
  <si>
    <t xml:space="preserve">TXN700485</t>
  </si>
  <si>
    <t xml:space="preserve">TXN700486</t>
  </si>
  <si>
    <t xml:space="preserve">TXN700487</t>
  </si>
  <si>
    <t xml:space="preserve">TXN700488</t>
  </si>
  <si>
    <t xml:space="preserve">TXN700489</t>
  </si>
  <si>
    <t xml:space="preserve">TXN700490</t>
  </si>
  <si>
    <t xml:space="preserve">TXN700491</t>
  </si>
  <si>
    <t xml:space="preserve">TXN700492</t>
  </si>
  <si>
    <t xml:space="preserve">TXN700493</t>
  </si>
  <si>
    <t xml:space="preserve">TXN700494</t>
  </si>
  <si>
    <t xml:space="preserve">TXN700495</t>
  </si>
  <si>
    <t xml:space="preserve">TXN700496</t>
  </si>
  <si>
    <t xml:space="preserve">TXN700497</t>
  </si>
  <si>
    <t xml:space="preserve">TXN700498</t>
  </si>
  <si>
    <t xml:space="preserve">TXN700499</t>
  </si>
  <si>
    <t xml:space="preserve">TXN700500</t>
  </si>
  <si>
    <t xml:space="preserve">TXN700501</t>
  </si>
  <si>
    <t xml:space="preserve">TXN700502</t>
  </si>
  <si>
    <t xml:space="preserve">TXN700503</t>
  </si>
  <si>
    <t xml:space="preserve">TXN700504</t>
  </si>
  <si>
    <t xml:space="preserve">TXN700505</t>
  </si>
  <si>
    <t xml:space="preserve">TXN700506</t>
  </si>
  <si>
    <t xml:space="preserve">TXN700507</t>
  </si>
  <si>
    <t xml:space="preserve">TXN700508</t>
  </si>
  <si>
    <t xml:space="preserve">TXN700509</t>
  </si>
  <si>
    <t xml:space="preserve">TXN700510</t>
  </si>
  <si>
    <t xml:space="preserve">TXN700511</t>
  </si>
  <si>
    <t xml:space="preserve">TXN700512</t>
  </si>
  <si>
    <t xml:space="preserve">TXN700513</t>
  </si>
  <si>
    <t xml:space="preserve">TXN700514</t>
  </si>
  <si>
    <t xml:space="preserve">TXN700515</t>
  </si>
  <si>
    <t xml:space="preserve">TXN700516</t>
  </si>
  <si>
    <t xml:space="preserve">TXN700517</t>
  </si>
  <si>
    <t xml:space="preserve">TXN700518</t>
  </si>
  <si>
    <t xml:space="preserve">TXN700519</t>
  </si>
  <si>
    <t xml:space="preserve">TXN700520</t>
  </si>
  <si>
    <t xml:space="preserve">TXN700521</t>
  </si>
  <si>
    <t xml:space="preserve">TXN700522</t>
  </si>
  <si>
    <t xml:space="preserve">TXN700523</t>
  </si>
  <si>
    <t xml:space="preserve">TXN700524</t>
  </si>
  <si>
    <t xml:space="preserve">TXN700525</t>
  </si>
  <si>
    <t xml:space="preserve">TXN700526</t>
  </si>
  <si>
    <t xml:space="preserve">TXN700527</t>
  </si>
  <si>
    <t xml:space="preserve">TXN700528</t>
  </si>
  <si>
    <t xml:space="preserve">TXN700529</t>
  </si>
  <si>
    <t xml:space="preserve">TXN700530</t>
  </si>
  <si>
    <t xml:space="preserve">TXN700531</t>
  </si>
  <si>
    <t xml:space="preserve">TXN700532</t>
  </si>
  <si>
    <t xml:space="preserve">TXN700533</t>
  </si>
  <si>
    <t xml:space="preserve">TXN700534</t>
  </si>
  <si>
    <t xml:space="preserve">TXN700535</t>
  </si>
  <si>
    <t xml:space="preserve">TXN700536</t>
  </si>
  <si>
    <t xml:space="preserve">TXN700537</t>
  </si>
  <si>
    <t xml:space="preserve">TXN700538</t>
  </si>
  <si>
    <t xml:space="preserve">TXN700539</t>
  </si>
  <si>
    <t xml:space="preserve">TXN700540</t>
  </si>
  <si>
    <t xml:space="preserve">TXN700541</t>
  </si>
  <si>
    <t xml:space="preserve">TXN700542</t>
  </si>
  <si>
    <t xml:space="preserve">TXN700543</t>
  </si>
  <si>
    <t xml:space="preserve">TXN700544</t>
  </si>
  <si>
    <t xml:space="preserve">TXN700545</t>
  </si>
  <si>
    <t xml:space="preserve">TXN700546</t>
  </si>
  <si>
    <t xml:space="preserve">TXN700547</t>
  </si>
  <si>
    <t xml:space="preserve">TXN700548</t>
  </si>
  <si>
    <t xml:space="preserve">TXN700549</t>
  </si>
  <si>
    <t xml:space="preserve">TXN700550</t>
  </si>
  <si>
    <t xml:space="preserve">TXN700551</t>
  </si>
  <si>
    <t xml:space="preserve">TXN700552</t>
  </si>
  <si>
    <t xml:space="preserve">TXN700553</t>
  </si>
  <si>
    <t xml:space="preserve">TXN700554</t>
  </si>
  <si>
    <t xml:space="preserve">TXN700555</t>
  </si>
  <si>
    <t xml:space="preserve">TXN700556</t>
  </si>
  <si>
    <t xml:space="preserve">TXN700557</t>
  </si>
  <si>
    <t xml:space="preserve">TXN700558</t>
  </si>
  <si>
    <t xml:space="preserve">TXN700559</t>
  </si>
  <si>
    <t xml:space="preserve">TXN700560</t>
  </si>
  <si>
    <t xml:space="preserve">TXN700561</t>
  </si>
  <si>
    <t xml:space="preserve">TXN700562</t>
  </si>
  <si>
    <t xml:space="preserve">TXN700563</t>
  </si>
  <si>
    <t xml:space="preserve">TXN700564</t>
  </si>
  <si>
    <t xml:space="preserve">TXN700565</t>
  </si>
  <si>
    <t xml:space="preserve">TXN700566</t>
  </si>
  <si>
    <t xml:space="preserve">TXN700567</t>
  </si>
  <si>
    <t xml:space="preserve">TXN700568</t>
  </si>
  <si>
    <t xml:space="preserve">TXN700569</t>
  </si>
  <si>
    <t xml:space="preserve">TXN700570</t>
  </si>
  <si>
    <t xml:space="preserve">TXN700571</t>
  </si>
  <si>
    <t xml:space="preserve">TXN700572</t>
  </si>
  <si>
    <t xml:space="preserve">TXN700573</t>
  </si>
  <si>
    <t xml:space="preserve">TXN700574</t>
  </si>
  <si>
    <t xml:space="preserve">TXN700575</t>
  </si>
  <si>
    <t xml:space="preserve">TXN700576</t>
  </si>
  <si>
    <t xml:space="preserve">TXN700577</t>
  </si>
  <si>
    <t xml:space="preserve">TXN700578</t>
  </si>
  <si>
    <t xml:space="preserve">TXN700579</t>
  </si>
  <si>
    <t xml:space="preserve">TXN700580</t>
  </si>
  <si>
    <t xml:space="preserve">TXN700581</t>
  </si>
  <si>
    <t xml:space="preserve">TXN700582</t>
  </si>
  <si>
    <t xml:space="preserve">TXN700583</t>
  </si>
  <si>
    <t xml:space="preserve">TXN700584</t>
  </si>
  <si>
    <t xml:space="preserve">TXN700585</t>
  </si>
  <si>
    <t xml:space="preserve">TXN700586</t>
  </si>
  <si>
    <t xml:space="preserve">TXN700587</t>
  </si>
  <si>
    <t xml:space="preserve">TXN700588</t>
  </si>
  <si>
    <t xml:space="preserve">TXN700589</t>
  </si>
  <si>
    <t xml:space="preserve">TXN700590</t>
  </si>
  <si>
    <t xml:space="preserve">TXN700591</t>
  </si>
  <si>
    <t xml:space="preserve">TXN700592</t>
  </si>
  <si>
    <t xml:space="preserve">TXN700593</t>
  </si>
  <si>
    <t xml:space="preserve">TXN700594</t>
  </si>
  <si>
    <t xml:space="preserve">TXN700595</t>
  </si>
  <si>
    <t xml:space="preserve">TXN700596</t>
  </si>
  <si>
    <t xml:space="preserve">TXN700597</t>
  </si>
  <si>
    <t xml:space="preserve">TXN700598</t>
  </si>
  <si>
    <t xml:space="preserve">TXN700599</t>
  </si>
  <si>
    <t xml:space="preserve">TXN700600</t>
  </si>
  <si>
    <t xml:space="preserve">TXN700601</t>
  </si>
  <si>
    <t xml:space="preserve">TXN700602</t>
  </si>
  <si>
    <t xml:space="preserve">TXN700603</t>
  </si>
  <si>
    <t xml:space="preserve">TXN700604</t>
  </si>
  <si>
    <t xml:space="preserve">TXN700605</t>
  </si>
  <si>
    <t xml:space="preserve">TXN700606</t>
  </si>
  <si>
    <t xml:space="preserve">TXN700607</t>
  </si>
  <si>
    <t xml:space="preserve">TXN700608</t>
  </si>
  <si>
    <t xml:space="preserve">TXN700609</t>
  </si>
  <si>
    <t xml:space="preserve">TXN700610</t>
  </si>
  <si>
    <t xml:space="preserve">TXN700611</t>
  </si>
  <si>
    <t xml:space="preserve">TXN700612</t>
  </si>
  <si>
    <t xml:space="preserve">TXN700613</t>
  </si>
  <si>
    <t xml:space="preserve">TXN700614</t>
  </si>
  <si>
    <t xml:space="preserve">TXN700615</t>
  </si>
  <si>
    <t xml:space="preserve">TXN700616</t>
  </si>
  <si>
    <t xml:space="preserve">TXN700617</t>
  </si>
  <si>
    <t xml:space="preserve">TXN700618</t>
  </si>
  <si>
    <t xml:space="preserve">TXN700619</t>
  </si>
  <si>
    <t xml:space="preserve">TXN700620</t>
  </si>
  <si>
    <t xml:space="preserve">TXN700621</t>
  </si>
  <si>
    <t xml:space="preserve">TXN700622</t>
  </si>
  <si>
    <t xml:space="preserve">TXN700623</t>
  </si>
  <si>
    <t xml:space="preserve">TXN700624</t>
  </si>
  <si>
    <t xml:space="preserve">TXN700625</t>
  </si>
  <si>
    <t xml:space="preserve">TXN700626</t>
  </si>
  <si>
    <t xml:space="preserve">TXN700627</t>
  </si>
  <si>
    <t xml:space="preserve">TXN700628</t>
  </si>
  <si>
    <t xml:space="preserve">TXN700629</t>
  </si>
  <si>
    <t xml:space="preserve">TXN700630</t>
  </si>
  <si>
    <t xml:space="preserve">TXN700631</t>
  </si>
  <si>
    <t xml:space="preserve">TXN700632</t>
  </si>
  <si>
    <t xml:space="preserve">TXN700633</t>
  </si>
  <si>
    <t xml:space="preserve">TXN700634</t>
  </si>
  <si>
    <t xml:space="preserve">TXN700635</t>
  </si>
  <si>
    <t xml:space="preserve">TXN700636</t>
  </si>
  <si>
    <t xml:space="preserve">TXN700637</t>
  </si>
  <si>
    <t xml:space="preserve">TXN700638</t>
  </si>
  <si>
    <t xml:space="preserve">TXN700639</t>
  </si>
  <si>
    <t xml:space="preserve">TXN700640</t>
  </si>
  <si>
    <t xml:space="preserve">TXN700641</t>
  </si>
  <si>
    <t xml:space="preserve">TXN700642</t>
  </si>
  <si>
    <t xml:space="preserve">TXN700643</t>
  </si>
  <si>
    <t xml:space="preserve">TXN700644</t>
  </si>
  <si>
    <t xml:space="preserve">TXN700645</t>
  </si>
  <si>
    <t xml:space="preserve">TXN700646</t>
  </si>
  <si>
    <t xml:space="preserve">TXN700647</t>
  </si>
  <si>
    <t xml:space="preserve">TXN700648</t>
  </si>
  <si>
    <t xml:space="preserve">TXN700649</t>
  </si>
  <si>
    <t xml:space="preserve">TXN700650</t>
  </si>
  <si>
    <t xml:space="preserve">TXN700651</t>
  </si>
  <si>
    <t xml:space="preserve">TXN700652</t>
  </si>
  <si>
    <t xml:space="preserve">TXN700653</t>
  </si>
  <si>
    <t xml:space="preserve">TXN700654</t>
  </si>
  <si>
    <t xml:space="preserve">TXN700655</t>
  </si>
  <si>
    <t xml:space="preserve">TXN700656</t>
  </si>
  <si>
    <t xml:space="preserve">TXN700657</t>
  </si>
  <si>
    <t xml:space="preserve">TXN700658</t>
  </si>
  <si>
    <t xml:space="preserve">TXN700659</t>
  </si>
  <si>
    <t xml:space="preserve">TXN700660</t>
  </si>
  <si>
    <t xml:space="preserve">TXN700661</t>
  </si>
  <si>
    <t xml:space="preserve">TXN700662</t>
  </si>
  <si>
    <t xml:space="preserve">TXN700663</t>
  </si>
  <si>
    <t xml:space="preserve">TXN700664</t>
  </si>
  <si>
    <t xml:space="preserve">TXN700665</t>
  </si>
  <si>
    <t xml:space="preserve">TXN700666</t>
  </si>
  <si>
    <t xml:space="preserve">TXN700667</t>
  </si>
  <si>
    <t xml:space="preserve">TXN700668</t>
  </si>
  <si>
    <t xml:space="preserve">TXN700669</t>
  </si>
  <si>
    <t xml:space="preserve">TXN700670</t>
  </si>
  <si>
    <t xml:space="preserve">TXN700671</t>
  </si>
  <si>
    <t xml:space="preserve">TXN700672</t>
  </si>
  <si>
    <t xml:space="preserve">TXN700673</t>
  </si>
  <si>
    <t xml:space="preserve">TXN700674</t>
  </si>
  <si>
    <t xml:space="preserve">TXN700675</t>
  </si>
  <si>
    <t xml:space="preserve">TXN700676</t>
  </si>
  <si>
    <t xml:space="preserve">TXN700677</t>
  </si>
  <si>
    <t xml:space="preserve">TXN700678</t>
  </si>
  <si>
    <t xml:space="preserve">TXN700679</t>
  </si>
  <si>
    <t xml:space="preserve">TXN700680</t>
  </si>
  <si>
    <t xml:space="preserve">TXN700681</t>
  </si>
  <si>
    <t xml:space="preserve">TXN700682</t>
  </si>
  <si>
    <t xml:space="preserve">TXN700683</t>
  </si>
  <si>
    <t xml:space="preserve">TXN700684</t>
  </si>
  <si>
    <t xml:space="preserve">TXN700685</t>
  </si>
  <si>
    <t xml:space="preserve">TXN700686</t>
  </si>
  <si>
    <t xml:space="preserve">TXN700687</t>
  </si>
  <si>
    <t xml:space="preserve">TXN700688</t>
  </si>
  <si>
    <t xml:space="preserve">TXN700689</t>
  </si>
  <si>
    <t xml:space="preserve">TXN700690</t>
  </si>
  <si>
    <t xml:space="preserve">TXN700691</t>
  </si>
  <si>
    <t xml:space="preserve">TXN700692</t>
  </si>
  <si>
    <t xml:space="preserve">TXN700693</t>
  </si>
  <si>
    <t xml:space="preserve">TXN700694</t>
  </si>
  <si>
    <t xml:space="preserve">TXN700695</t>
  </si>
  <si>
    <t xml:space="preserve">TXN700696</t>
  </si>
  <si>
    <t xml:space="preserve">TXN700697</t>
  </si>
  <si>
    <t xml:space="preserve">TXN700698</t>
  </si>
  <si>
    <t xml:space="preserve">TXN700699</t>
  </si>
  <si>
    <t xml:space="preserve">TXN700700</t>
  </si>
  <si>
    <t xml:space="preserve">TXN700701</t>
  </si>
  <si>
    <t xml:space="preserve">TXN700702</t>
  </si>
  <si>
    <t xml:space="preserve">TXN700703</t>
  </si>
  <si>
    <t xml:space="preserve">TXN700704</t>
  </si>
  <si>
    <t xml:space="preserve">TXN700705</t>
  </si>
  <si>
    <t xml:space="preserve">TXN700706</t>
  </si>
  <si>
    <t xml:space="preserve">TXN700707</t>
  </si>
  <si>
    <t xml:space="preserve">TXN700708</t>
  </si>
  <si>
    <t xml:space="preserve">TXN700709</t>
  </si>
  <si>
    <t xml:space="preserve">TXN700710</t>
  </si>
  <si>
    <t xml:space="preserve">TXN700711</t>
  </si>
  <si>
    <t xml:space="preserve">TXN700712</t>
  </si>
  <si>
    <t xml:space="preserve">TXN700713</t>
  </si>
  <si>
    <t xml:space="preserve">TXN700714</t>
  </si>
  <si>
    <t xml:space="preserve">TXN700715</t>
  </si>
  <si>
    <t xml:space="preserve">TXN700716</t>
  </si>
  <si>
    <t xml:space="preserve">TXN700717</t>
  </si>
  <si>
    <t xml:space="preserve">TXN700718</t>
  </si>
  <si>
    <t xml:space="preserve">TXN700719</t>
  </si>
  <si>
    <t xml:space="preserve">TXN700720</t>
  </si>
  <si>
    <t xml:space="preserve">TXN700721</t>
  </si>
  <si>
    <t xml:space="preserve">TXN700722</t>
  </si>
  <si>
    <t xml:space="preserve">TXN700723</t>
  </si>
  <si>
    <t xml:space="preserve">TXN700724</t>
  </si>
  <si>
    <t xml:space="preserve">TXN700725</t>
  </si>
  <si>
    <t xml:space="preserve">TXN700726</t>
  </si>
  <si>
    <t xml:space="preserve">TXN700727</t>
  </si>
  <si>
    <t xml:space="preserve">TXN700728</t>
  </si>
  <si>
    <t xml:space="preserve">TXN700729</t>
  </si>
  <si>
    <t xml:space="preserve">TXN700730</t>
  </si>
  <si>
    <t xml:space="preserve">TXN700731</t>
  </si>
  <si>
    <t xml:space="preserve">TXN700732</t>
  </si>
  <si>
    <t xml:space="preserve">TXN700733</t>
  </si>
  <si>
    <t xml:space="preserve">TXN700734</t>
  </si>
  <si>
    <t xml:space="preserve">TXN700735</t>
  </si>
  <si>
    <t xml:space="preserve">TXN700736</t>
  </si>
  <si>
    <t xml:space="preserve">TXN700737</t>
  </si>
  <si>
    <t xml:space="preserve">TXN700738</t>
  </si>
  <si>
    <t xml:space="preserve">TXN700739</t>
  </si>
  <si>
    <t xml:space="preserve">TXN700740</t>
  </si>
  <si>
    <t xml:space="preserve">TXN700741</t>
  </si>
  <si>
    <t xml:space="preserve">TXN700742</t>
  </si>
  <si>
    <t xml:space="preserve">TXN700743</t>
  </si>
  <si>
    <t xml:space="preserve">TXN700744</t>
  </si>
  <si>
    <t xml:space="preserve">TXN700745</t>
  </si>
  <si>
    <t xml:space="preserve">TXN700746</t>
  </si>
  <si>
    <t xml:space="preserve">TXN700747</t>
  </si>
  <si>
    <t xml:space="preserve">TXN700748</t>
  </si>
  <si>
    <t xml:space="preserve">TXN700749</t>
  </si>
  <si>
    <t xml:space="preserve">TXN700750</t>
  </si>
  <si>
    <t xml:space="preserve">TXN700751</t>
  </si>
  <si>
    <t xml:space="preserve">TXN700752</t>
  </si>
  <si>
    <t xml:space="preserve">TXN700753</t>
  </si>
  <si>
    <t xml:space="preserve">TXN700754</t>
  </si>
  <si>
    <t xml:space="preserve">TXN700755</t>
  </si>
  <si>
    <t xml:space="preserve">TXN700756</t>
  </si>
  <si>
    <t xml:space="preserve">TXN700757</t>
  </si>
  <si>
    <t xml:space="preserve">TXN700758</t>
  </si>
  <si>
    <t xml:space="preserve">TXN700759</t>
  </si>
  <si>
    <t xml:space="preserve">TXN700760</t>
  </si>
  <si>
    <t xml:space="preserve">TXN700761</t>
  </si>
  <si>
    <t xml:space="preserve">TXN700762</t>
  </si>
  <si>
    <t xml:space="preserve">TXN700763</t>
  </si>
  <si>
    <t xml:space="preserve">TXN700764</t>
  </si>
  <si>
    <t xml:space="preserve">TXN700765</t>
  </si>
  <si>
    <t xml:space="preserve">TXN700766</t>
  </si>
  <si>
    <t xml:space="preserve">TXN700767</t>
  </si>
  <si>
    <t xml:space="preserve">TXN700768</t>
  </si>
  <si>
    <t xml:space="preserve">TXN700769</t>
  </si>
  <si>
    <t xml:space="preserve">TXN700770</t>
  </si>
  <si>
    <t xml:space="preserve">TXN700771</t>
  </si>
  <si>
    <t xml:space="preserve">TXN700772</t>
  </si>
  <si>
    <t xml:space="preserve">TXN700773</t>
  </si>
  <si>
    <t xml:space="preserve">TXN700774</t>
  </si>
  <si>
    <t xml:space="preserve">TXN700775</t>
  </si>
  <si>
    <t xml:space="preserve">TXN700776</t>
  </si>
  <si>
    <t xml:space="preserve">TXN700777</t>
  </si>
  <si>
    <t xml:space="preserve">TXN700778</t>
  </si>
  <si>
    <t xml:space="preserve">TXN700779</t>
  </si>
  <si>
    <t xml:space="preserve">TXN700780</t>
  </si>
  <si>
    <t xml:space="preserve">TXN700781</t>
  </si>
  <si>
    <t xml:space="preserve">TXN700782</t>
  </si>
  <si>
    <t xml:space="preserve">TXN700783</t>
  </si>
  <si>
    <t xml:space="preserve">TXN700784</t>
  </si>
  <si>
    <t xml:space="preserve">TXN700785</t>
  </si>
  <si>
    <t xml:space="preserve">TXN700786</t>
  </si>
  <si>
    <t xml:space="preserve">TXN700787</t>
  </si>
  <si>
    <t xml:space="preserve">TXN700788</t>
  </si>
  <si>
    <t xml:space="preserve">TXN700789</t>
  </si>
  <si>
    <t xml:space="preserve">TXN700790</t>
  </si>
  <si>
    <t xml:space="preserve">TXN700791</t>
  </si>
  <si>
    <t xml:space="preserve">TXN700792</t>
  </si>
  <si>
    <t xml:space="preserve">TXN700793</t>
  </si>
  <si>
    <t xml:space="preserve">TXN700794</t>
  </si>
  <si>
    <t xml:space="preserve">TXN700795</t>
  </si>
  <si>
    <t xml:space="preserve">TXN700796</t>
  </si>
  <si>
    <t xml:space="preserve">TXN700797</t>
  </si>
  <si>
    <t xml:space="preserve">TXN700798</t>
  </si>
  <si>
    <t xml:space="preserve">TXN700799</t>
  </si>
  <si>
    <t xml:space="preserve">TXN700800</t>
  </si>
  <si>
    <t xml:space="preserve">TXN700801</t>
  </si>
  <si>
    <t xml:space="preserve">TXN700802</t>
  </si>
  <si>
    <t xml:space="preserve">TXN700803</t>
  </si>
  <si>
    <t xml:space="preserve">TXN700804</t>
  </si>
  <si>
    <t xml:space="preserve">TXN700805</t>
  </si>
  <si>
    <t xml:space="preserve">TXN700806</t>
  </si>
  <si>
    <t xml:space="preserve">TXN700807</t>
  </si>
  <si>
    <t xml:space="preserve">TXN700808</t>
  </si>
  <si>
    <t xml:space="preserve">TXN700809</t>
  </si>
  <si>
    <t xml:space="preserve">TXN700810</t>
  </si>
  <si>
    <t xml:space="preserve">TXN700811</t>
  </si>
  <si>
    <t xml:space="preserve">TXN700812</t>
  </si>
  <si>
    <t xml:space="preserve">TXN700813</t>
  </si>
  <si>
    <t xml:space="preserve">TXN700814</t>
  </si>
  <si>
    <t xml:space="preserve">TXN700815</t>
  </si>
  <si>
    <t xml:space="preserve">TXN700816</t>
  </si>
  <si>
    <t xml:space="preserve">TXN700817</t>
  </si>
  <si>
    <t xml:space="preserve">TXN700818</t>
  </si>
  <si>
    <t xml:space="preserve">TXN700819</t>
  </si>
  <si>
    <t xml:space="preserve">TXN700820</t>
  </si>
  <si>
    <t xml:space="preserve">TXN700821</t>
  </si>
  <si>
    <t xml:space="preserve">TXN700822</t>
  </si>
  <si>
    <t xml:space="preserve">TXN700823</t>
  </si>
  <si>
    <t xml:space="preserve">TXN700824</t>
  </si>
  <si>
    <t xml:space="preserve">TXN700825</t>
  </si>
  <si>
    <t xml:space="preserve">TXN700826</t>
  </si>
  <si>
    <t xml:space="preserve">TXN700827</t>
  </si>
  <si>
    <t xml:space="preserve">TXN700828</t>
  </si>
  <si>
    <t xml:space="preserve">TXN700829</t>
  </si>
  <si>
    <t xml:space="preserve">TXN700830</t>
  </si>
  <si>
    <t xml:space="preserve">TXN700831</t>
  </si>
  <si>
    <t xml:space="preserve">TXN700832</t>
  </si>
  <si>
    <t xml:space="preserve">TXN700833</t>
  </si>
  <si>
    <t xml:space="preserve">TXN700834</t>
  </si>
  <si>
    <t xml:space="preserve">TXN700835</t>
  </si>
  <si>
    <t xml:space="preserve">TXN700836</t>
  </si>
  <si>
    <t xml:space="preserve">TXN700837</t>
  </si>
  <si>
    <t xml:space="preserve">TXN700838</t>
  </si>
  <si>
    <t xml:space="preserve">TXN700839</t>
  </si>
  <si>
    <t xml:space="preserve">TXN700840</t>
  </si>
  <si>
    <t xml:space="preserve">TXN700841</t>
  </si>
  <si>
    <t xml:space="preserve">TXN700842</t>
  </si>
  <si>
    <t xml:space="preserve">TXN700843</t>
  </si>
  <si>
    <t xml:space="preserve">TXN700844</t>
  </si>
  <si>
    <t xml:space="preserve">TXN700845</t>
  </si>
  <si>
    <t xml:space="preserve">TXN700846</t>
  </si>
  <si>
    <t xml:space="preserve">TXN700847</t>
  </si>
  <si>
    <t xml:space="preserve">TXN700848</t>
  </si>
  <si>
    <t xml:space="preserve">TXN700849</t>
  </si>
  <si>
    <t xml:space="preserve">TXN700850</t>
  </si>
  <si>
    <t xml:space="preserve">TXN700851</t>
  </si>
  <si>
    <t xml:space="preserve">TXN700852</t>
  </si>
  <si>
    <t xml:space="preserve">TXN700853</t>
  </si>
  <si>
    <t xml:space="preserve">TXN700854</t>
  </si>
  <si>
    <t xml:space="preserve">TXN700855</t>
  </si>
  <si>
    <t xml:space="preserve">TXN700856</t>
  </si>
  <si>
    <t xml:space="preserve">TXN700857</t>
  </si>
  <si>
    <t xml:space="preserve">TXN700858</t>
  </si>
  <si>
    <t xml:space="preserve">TXN700859</t>
  </si>
  <si>
    <t xml:space="preserve">TXN700860</t>
  </si>
  <si>
    <t xml:space="preserve">TXN700861</t>
  </si>
  <si>
    <t xml:space="preserve">TXN700862</t>
  </si>
  <si>
    <t xml:space="preserve">TXN700863</t>
  </si>
  <si>
    <t xml:space="preserve">TXN700864</t>
  </si>
  <si>
    <t xml:space="preserve">TXN700865</t>
  </si>
  <si>
    <t xml:space="preserve">TXN700866</t>
  </si>
  <si>
    <t xml:space="preserve">TXN700867</t>
  </si>
  <si>
    <t xml:space="preserve">TXN700868</t>
  </si>
  <si>
    <t xml:space="preserve">TXN700869</t>
  </si>
  <si>
    <t xml:space="preserve">TXN700870</t>
  </si>
  <si>
    <t xml:space="preserve">TXN700871</t>
  </si>
  <si>
    <t xml:space="preserve">TXN700872</t>
  </si>
  <si>
    <t xml:space="preserve">TXN700873</t>
  </si>
  <si>
    <t xml:space="preserve">TXN700874</t>
  </si>
  <si>
    <t xml:space="preserve">TXN700875</t>
  </si>
  <si>
    <t xml:space="preserve">TXN700876</t>
  </si>
  <si>
    <t xml:space="preserve">TXN700877</t>
  </si>
  <si>
    <t xml:space="preserve">TXN700878</t>
  </si>
  <si>
    <t xml:space="preserve">TXN700879</t>
  </si>
  <si>
    <t xml:space="preserve">TXN700880</t>
  </si>
  <si>
    <t xml:space="preserve">TXN700881</t>
  </si>
  <si>
    <t xml:space="preserve">TXN700882</t>
  </si>
  <si>
    <t xml:space="preserve">TXN700883</t>
  </si>
  <si>
    <t xml:space="preserve">TXN700884</t>
  </si>
  <si>
    <t xml:space="preserve">TXN700885</t>
  </si>
  <si>
    <t xml:space="preserve">TXN700886</t>
  </si>
  <si>
    <t xml:space="preserve">TXN700887</t>
  </si>
  <si>
    <t xml:space="preserve">TXN700888</t>
  </si>
  <si>
    <t xml:space="preserve">TXN700889</t>
  </si>
  <si>
    <t xml:space="preserve">TXN700890</t>
  </si>
  <si>
    <t xml:space="preserve">TXN700891</t>
  </si>
  <si>
    <t xml:space="preserve">TXN700892</t>
  </si>
  <si>
    <t xml:space="preserve">TXN700893</t>
  </si>
  <si>
    <t xml:space="preserve">TXN700894</t>
  </si>
  <si>
    <t xml:space="preserve">TXN700895</t>
  </si>
  <si>
    <t xml:space="preserve">TXN700896</t>
  </si>
  <si>
    <t xml:space="preserve">TXN700897</t>
  </si>
  <si>
    <t xml:space="preserve">TXN700898</t>
  </si>
  <si>
    <t xml:space="preserve">TXN700899</t>
  </si>
  <si>
    <t xml:space="preserve">TXN700900</t>
  </si>
  <si>
    <t xml:space="preserve">TXN700901</t>
  </si>
  <si>
    <t xml:space="preserve">TXN700902</t>
  </si>
  <si>
    <t xml:space="preserve">TXN700903</t>
  </si>
  <si>
    <t xml:space="preserve">TXN700904</t>
  </si>
  <si>
    <t xml:space="preserve">TXN700905</t>
  </si>
  <si>
    <t xml:space="preserve">TXN700906</t>
  </si>
  <si>
    <t xml:space="preserve">TXN700907</t>
  </si>
  <si>
    <t xml:space="preserve">TXN700908</t>
  </si>
  <si>
    <t xml:space="preserve">TXN700909</t>
  </si>
  <si>
    <t xml:space="preserve">TXN700910</t>
  </si>
  <si>
    <t xml:space="preserve">TXN700911</t>
  </si>
  <si>
    <t xml:space="preserve">TXN700912</t>
  </si>
  <si>
    <t xml:space="preserve">TXN700913</t>
  </si>
  <si>
    <t xml:space="preserve">TXN700914</t>
  </si>
  <si>
    <t xml:space="preserve">TXN700915</t>
  </si>
  <si>
    <t xml:space="preserve">TXN700916</t>
  </si>
  <si>
    <t xml:space="preserve">TXN700917</t>
  </si>
  <si>
    <t xml:space="preserve">TXN700918</t>
  </si>
  <si>
    <t xml:space="preserve">TXN700919</t>
  </si>
  <si>
    <t xml:space="preserve">TXN700920</t>
  </si>
  <si>
    <t xml:space="preserve">TXN700921</t>
  </si>
  <si>
    <t xml:space="preserve">TXN700922</t>
  </si>
  <si>
    <t xml:space="preserve">TXN700923</t>
  </si>
  <si>
    <t xml:space="preserve">TXN700924</t>
  </si>
  <si>
    <t xml:space="preserve">TXN700925</t>
  </si>
  <si>
    <t xml:space="preserve">TXN700926</t>
  </si>
  <si>
    <t xml:space="preserve">TXN700927</t>
  </si>
  <si>
    <t xml:space="preserve">TXN700928</t>
  </si>
  <si>
    <t xml:space="preserve">TXN700929</t>
  </si>
  <si>
    <t xml:space="preserve">TXN700930</t>
  </si>
  <si>
    <t xml:space="preserve">TXN700931</t>
  </si>
  <si>
    <t xml:space="preserve">TXN700932</t>
  </si>
  <si>
    <t xml:space="preserve">TXN700933</t>
  </si>
  <si>
    <t xml:space="preserve">TXN700934</t>
  </si>
  <si>
    <t xml:space="preserve">TXN700935</t>
  </si>
  <si>
    <t xml:space="preserve">TXN700936</t>
  </si>
  <si>
    <t xml:space="preserve">TXN700937</t>
  </si>
  <si>
    <t xml:space="preserve">TXN700938</t>
  </si>
  <si>
    <t xml:space="preserve">TXN700939</t>
  </si>
  <si>
    <t xml:space="preserve">TXN700940</t>
  </si>
  <si>
    <t xml:space="preserve">TXN700941</t>
  </si>
  <si>
    <t xml:space="preserve">TXN700942</t>
  </si>
  <si>
    <t xml:space="preserve">TXN700943</t>
  </si>
  <si>
    <t xml:space="preserve">TXN700944</t>
  </si>
  <si>
    <t xml:space="preserve">TXN700945</t>
  </si>
  <si>
    <t xml:space="preserve">TXN700946</t>
  </si>
  <si>
    <t xml:space="preserve">TXN700947</t>
  </si>
  <si>
    <t xml:space="preserve">TXN700948</t>
  </si>
  <si>
    <t xml:space="preserve">TXN700949</t>
  </si>
  <si>
    <t xml:space="preserve">TXN700950</t>
  </si>
  <si>
    <t xml:space="preserve">TXN700951</t>
  </si>
  <si>
    <t xml:space="preserve">TXN700952</t>
  </si>
  <si>
    <t xml:space="preserve">TXN700953</t>
  </si>
  <si>
    <t xml:space="preserve">TXN700954</t>
  </si>
  <si>
    <t xml:space="preserve">TXN700955</t>
  </si>
  <si>
    <t xml:space="preserve">TXN700956</t>
  </si>
  <si>
    <t xml:space="preserve">TXN700957</t>
  </si>
  <si>
    <t xml:space="preserve">TXN700958</t>
  </si>
  <si>
    <t xml:space="preserve">TXN700959</t>
  </si>
  <si>
    <t xml:space="preserve">TXN700960</t>
  </si>
  <si>
    <t xml:space="preserve">TXN700961</t>
  </si>
  <si>
    <t xml:space="preserve">TXN700962</t>
  </si>
  <si>
    <t xml:space="preserve">TXN700963</t>
  </si>
  <si>
    <t xml:space="preserve">TXN700964</t>
  </si>
  <si>
    <t xml:space="preserve">TXN700965</t>
  </si>
  <si>
    <t xml:space="preserve">TXN700966</t>
  </si>
  <si>
    <t xml:space="preserve">TXN700967</t>
  </si>
  <si>
    <t xml:space="preserve">TXN700968</t>
  </si>
  <si>
    <t xml:space="preserve">TXN700969</t>
  </si>
  <si>
    <t xml:space="preserve">TXN700970</t>
  </si>
  <si>
    <t xml:space="preserve">TXN700971</t>
  </si>
  <si>
    <t xml:space="preserve">TXN700972</t>
  </si>
  <si>
    <t xml:space="preserve">TXN700973</t>
  </si>
  <si>
    <t xml:space="preserve">TXN700974</t>
  </si>
  <si>
    <t xml:space="preserve">TXN700975</t>
  </si>
  <si>
    <t xml:space="preserve">TXN700976</t>
  </si>
  <si>
    <t xml:space="preserve">TXN700977</t>
  </si>
  <si>
    <t xml:space="preserve">TXN700978</t>
  </si>
  <si>
    <t xml:space="preserve">TXN700979</t>
  </si>
  <si>
    <t xml:space="preserve">TXN700980</t>
  </si>
  <si>
    <t xml:space="preserve">TXN700981</t>
  </si>
  <si>
    <t xml:space="preserve">TXN700982</t>
  </si>
  <si>
    <t xml:space="preserve">TXN700983</t>
  </si>
  <si>
    <t xml:space="preserve">TXN700984</t>
  </si>
  <si>
    <t xml:space="preserve">TXN700985</t>
  </si>
  <si>
    <t xml:space="preserve">TXN700986</t>
  </si>
  <si>
    <t xml:space="preserve">TXN700987</t>
  </si>
  <si>
    <t xml:space="preserve">TXN700988</t>
  </si>
  <si>
    <t xml:space="preserve">TXN700989</t>
  </si>
  <si>
    <t xml:space="preserve">TXN700990</t>
  </si>
  <si>
    <t xml:space="preserve">TXN700991</t>
  </si>
  <si>
    <t xml:space="preserve">TXN700992</t>
  </si>
  <si>
    <t xml:space="preserve">TXN700993</t>
  </si>
  <si>
    <t xml:space="preserve">TXN700994</t>
  </si>
  <si>
    <t xml:space="preserve">TXN700995</t>
  </si>
  <si>
    <t xml:space="preserve">TXN700996</t>
  </si>
  <si>
    <t xml:space="preserve">TXN700997</t>
  </si>
  <si>
    <t xml:space="preserve">TXN700998</t>
  </si>
  <si>
    <t xml:space="preserve">TXN700999</t>
  </si>
  <si>
    <t xml:space="preserve">TXN701000</t>
  </si>
  <si>
    <t xml:space="preserve">TXN701001</t>
  </si>
  <si>
    <t xml:space="preserve">TXN701002</t>
  </si>
  <si>
    <t xml:space="preserve">TXN701003</t>
  </si>
  <si>
    <t xml:space="preserve">TXN701004</t>
  </si>
  <si>
    <t xml:space="preserve">TXN701005</t>
  </si>
  <si>
    <t xml:space="preserve">TXN701006</t>
  </si>
  <si>
    <t xml:space="preserve">TXN701007</t>
  </si>
  <si>
    <t xml:space="preserve">TXN701008</t>
  </si>
  <si>
    <t xml:space="preserve">TXN701009</t>
  </si>
  <si>
    <t xml:space="preserve">TXN701010</t>
  </si>
  <si>
    <t xml:space="preserve">TXN701011</t>
  </si>
  <si>
    <t xml:space="preserve">TXN701012</t>
  </si>
  <si>
    <t xml:space="preserve">TXN701013</t>
  </si>
  <si>
    <t xml:space="preserve">TXN701014</t>
  </si>
  <si>
    <t xml:space="preserve">TXN701015</t>
  </si>
  <si>
    <t xml:space="preserve">TXN701016</t>
  </si>
  <si>
    <t xml:space="preserve">TXN701017</t>
  </si>
  <si>
    <t xml:space="preserve">TXN701018</t>
  </si>
  <si>
    <t xml:space="preserve">TXN701019</t>
  </si>
  <si>
    <t xml:space="preserve">TXN701020</t>
  </si>
  <si>
    <t xml:space="preserve">TXN701021</t>
  </si>
  <si>
    <t xml:space="preserve">TXN701022</t>
  </si>
  <si>
    <t xml:space="preserve">TXN701023</t>
  </si>
  <si>
    <t xml:space="preserve">TXN701024</t>
  </si>
  <si>
    <t xml:space="preserve">TXN701025</t>
  </si>
  <si>
    <t xml:space="preserve">TXN701026</t>
  </si>
  <si>
    <t xml:space="preserve">TXN701027</t>
  </si>
  <si>
    <t xml:space="preserve">TXN701028</t>
  </si>
  <si>
    <t xml:space="preserve">TXN701029</t>
  </si>
  <si>
    <t xml:space="preserve">TXN701030</t>
  </si>
  <si>
    <t xml:space="preserve">TXN701031</t>
  </si>
  <si>
    <t xml:space="preserve">TXN701032</t>
  </si>
  <si>
    <t xml:space="preserve">TXN701033</t>
  </si>
  <si>
    <t xml:space="preserve">TXN701034</t>
  </si>
  <si>
    <t xml:space="preserve">TXN701035</t>
  </si>
  <si>
    <t xml:space="preserve">TXN701036</t>
  </si>
  <si>
    <t xml:space="preserve">TXN701037</t>
  </si>
  <si>
    <t xml:space="preserve">TXN701038</t>
  </si>
  <si>
    <t xml:space="preserve">TXN701039</t>
  </si>
  <si>
    <t xml:space="preserve">TXN701040</t>
  </si>
  <si>
    <t xml:space="preserve">TXN701041</t>
  </si>
  <si>
    <t xml:space="preserve">TXN701042</t>
  </si>
  <si>
    <t xml:space="preserve">TXN701043</t>
  </si>
  <si>
    <t xml:space="preserve">TXN701044</t>
  </si>
  <si>
    <t xml:space="preserve">TXN701045</t>
  </si>
  <si>
    <t xml:space="preserve">TXN701046</t>
  </si>
  <si>
    <t xml:space="preserve">TXN701047</t>
  </si>
  <si>
    <t xml:space="preserve">TXN701048</t>
  </si>
  <si>
    <t xml:space="preserve">TXN701049</t>
  </si>
  <si>
    <t xml:space="preserve">TXN701050</t>
  </si>
  <si>
    <t xml:space="preserve">TXN701051</t>
  </si>
  <si>
    <t xml:space="preserve">TXN701052</t>
  </si>
  <si>
    <t xml:space="preserve">TXN701053</t>
  </si>
  <si>
    <t xml:space="preserve">TXN701054</t>
  </si>
  <si>
    <t xml:space="preserve">TXN701055</t>
  </si>
  <si>
    <t xml:space="preserve">TXN701056</t>
  </si>
  <si>
    <t xml:space="preserve">TXN701057</t>
  </si>
  <si>
    <t xml:space="preserve">TXN701058</t>
  </si>
  <si>
    <t xml:space="preserve">TXN701059</t>
  </si>
  <si>
    <t xml:space="preserve">TXN701060</t>
  </si>
  <si>
    <t xml:space="preserve">TXN701061</t>
  </si>
  <si>
    <t xml:space="preserve">TXN701062</t>
  </si>
  <si>
    <t xml:space="preserve">TXN701063</t>
  </si>
  <si>
    <t xml:space="preserve">TXN701064</t>
  </si>
  <si>
    <t xml:space="preserve">TXN701065</t>
  </si>
  <si>
    <t xml:space="preserve">TXN701066</t>
  </si>
  <si>
    <t xml:space="preserve">TXN701067</t>
  </si>
  <si>
    <t xml:space="preserve">TXN701068</t>
  </si>
  <si>
    <t xml:space="preserve">TXN701069</t>
  </si>
  <si>
    <t xml:space="preserve">TXN701070</t>
  </si>
  <si>
    <t xml:space="preserve">TXN701071</t>
  </si>
  <si>
    <t xml:space="preserve">TXN701072</t>
  </si>
  <si>
    <t xml:space="preserve">TXN701073</t>
  </si>
  <si>
    <t xml:space="preserve">TXN701074</t>
  </si>
  <si>
    <t xml:space="preserve">TXN701075</t>
  </si>
  <si>
    <t xml:space="preserve">TXN701076</t>
  </si>
  <si>
    <t xml:space="preserve">TXN701077</t>
  </si>
  <si>
    <t xml:space="preserve">TXN701078</t>
  </si>
  <si>
    <t xml:space="preserve">TXN701079</t>
  </si>
  <si>
    <t xml:space="preserve">TXN701080</t>
  </si>
  <si>
    <t xml:space="preserve">TXN701081</t>
  </si>
  <si>
    <t xml:space="preserve">TXN701082</t>
  </si>
  <si>
    <t xml:space="preserve">TXN701083</t>
  </si>
  <si>
    <t xml:space="preserve">TXN701084</t>
  </si>
  <si>
    <t xml:space="preserve">TXN701085</t>
  </si>
  <si>
    <t xml:space="preserve">TXN701086</t>
  </si>
  <si>
    <t xml:space="preserve">TXN701087</t>
  </si>
  <si>
    <t xml:space="preserve">TXN701088</t>
  </si>
  <si>
    <t xml:space="preserve">TXN701089</t>
  </si>
  <si>
    <t xml:space="preserve">TXN701090</t>
  </si>
  <si>
    <t xml:space="preserve">TXN701091</t>
  </si>
  <si>
    <t xml:space="preserve">TXN701092</t>
  </si>
  <si>
    <t xml:space="preserve">TXN701093</t>
  </si>
  <si>
    <t xml:space="preserve">TXN701094</t>
  </si>
  <si>
    <t xml:space="preserve">TXN701095</t>
  </si>
  <si>
    <t xml:space="preserve">TXN701096</t>
  </si>
  <si>
    <t xml:space="preserve">TXN701097</t>
  </si>
  <si>
    <t xml:space="preserve">TXN701098</t>
  </si>
  <si>
    <t xml:space="preserve">TXN701099</t>
  </si>
  <si>
    <t xml:space="preserve">TXN701100</t>
  </si>
  <si>
    <t xml:space="preserve">TXN701101</t>
  </si>
  <si>
    <t xml:space="preserve">TXN701102</t>
  </si>
  <si>
    <t xml:space="preserve">TXN701103</t>
  </si>
  <si>
    <t xml:space="preserve">TXN701104</t>
  </si>
  <si>
    <t xml:space="preserve">TXN701105</t>
  </si>
  <si>
    <t xml:space="preserve">TXN701106</t>
  </si>
  <si>
    <t xml:space="preserve">TXN701107</t>
  </si>
  <si>
    <t xml:space="preserve">TXN701108</t>
  </si>
  <si>
    <t xml:space="preserve">TXN701109</t>
  </si>
  <si>
    <t xml:space="preserve">TXN701110</t>
  </si>
  <si>
    <t xml:space="preserve">TXN701111</t>
  </si>
  <si>
    <t xml:space="preserve">TXN701112</t>
  </si>
  <si>
    <t xml:space="preserve">TXN701113</t>
  </si>
  <si>
    <t xml:space="preserve">TXN701114</t>
  </si>
  <si>
    <t xml:space="preserve">TXN701115</t>
  </si>
  <si>
    <t xml:space="preserve">TXN701116</t>
  </si>
  <si>
    <t xml:space="preserve">TXN701117</t>
  </si>
  <si>
    <t xml:space="preserve">TXN701118</t>
  </si>
  <si>
    <t xml:space="preserve">TXN701119</t>
  </si>
  <si>
    <t xml:space="preserve">TXN701120</t>
  </si>
  <si>
    <t xml:space="preserve">TXN701121</t>
  </si>
  <si>
    <t xml:space="preserve">TXN701122</t>
  </si>
  <si>
    <t xml:space="preserve">TXN701123</t>
  </si>
  <si>
    <t xml:space="preserve">TXN701124</t>
  </si>
  <si>
    <t xml:space="preserve">TXN701125</t>
  </si>
  <si>
    <t xml:space="preserve">TXN701126</t>
  </si>
  <si>
    <t xml:space="preserve">TXN701127</t>
  </si>
  <si>
    <t xml:space="preserve">TXN701128</t>
  </si>
  <si>
    <t xml:space="preserve">TXN701129</t>
  </si>
  <si>
    <t xml:space="preserve">TXN701130</t>
  </si>
  <si>
    <t xml:space="preserve">TXN701131</t>
  </si>
  <si>
    <t xml:space="preserve">TXN701132</t>
  </si>
  <si>
    <t xml:space="preserve">TXN701133</t>
  </si>
  <si>
    <t xml:space="preserve">TXN701134</t>
  </si>
  <si>
    <t xml:space="preserve">TXN701135</t>
  </si>
  <si>
    <t xml:space="preserve">TXN701136</t>
  </si>
  <si>
    <t xml:space="preserve">TXN701137</t>
  </si>
  <si>
    <t xml:space="preserve">TXN701138</t>
  </si>
  <si>
    <t xml:space="preserve">TXN701139</t>
  </si>
  <si>
    <t xml:space="preserve">TXN701140</t>
  </si>
  <si>
    <t xml:space="preserve">TXN701141</t>
  </si>
  <si>
    <t xml:space="preserve">TXN701142</t>
  </si>
  <si>
    <t xml:space="preserve">TXN701143</t>
  </si>
  <si>
    <t xml:space="preserve">TXN701144</t>
  </si>
  <si>
    <t xml:space="preserve">TXN701145</t>
  </si>
  <si>
    <t xml:space="preserve">TXN701146</t>
  </si>
  <si>
    <t xml:space="preserve">TXN701147</t>
  </si>
  <si>
    <t xml:space="preserve">TXN701148</t>
  </si>
  <si>
    <t xml:space="preserve">TXN701149</t>
  </si>
  <si>
    <t xml:space="preserve">TXN701150</t>
  </si>
  <si>
    <t xml:space="preserve">TXN701151</t>
  </si>
  <si>
    <t xml:space="preserve">TXN701152</t>
  </si>
  <si>
    <t xml:space="preserve">TXN701153</t>
  </si>
  <si>
    <t xml:space="preserve">TXN701154</t>
  </si>
  <si>
    <t xml:space="preserve">TXN701155</t>
  </si>
  <si>
    <t xml:space="preserve">TXN701156</t>
  </si>
  <si>
    <t xml:space="preserve">TXN701157</t>
  </si>
  <si>
    <t xml:space="preserve">TXN701158</t>
  </si>
  <si>
    <t xml:space="preserve">TXN701159</t>
  </si>
  <si>
    <t xml:space="preserve">TXN701160</t>
  </si>
  <si>
    <t xml:space="preserve">TXN701161</t>
  </si>
  <si>
    <t xml:space="preserve">TXN701162</t>
  </si>
  <si>
    <t xml:space="preserve">TXN701163</t>
  </si>
  <si>
    <t xml:space="preserve">TXN701164</t>
  </si>
  <si>
    <t xml:space="preserve">TXN701165</t>
  </si>
  <si>
    <t xml:space="preserve">TXN701166</t>
  </si>
  <si>
    <t xml:space="preserve">TXN701167</t>
  </si>
  <si>
    <t xml:space="preserve">TXN701168</t>
  </si>
  <si>
    <t xml:space="preserve">TXN701169</t>
  </si>
  <si>
    <t xml:space="preserve">TXN701170</t>
  </si>
  <si>
    <t xml:space="preserve">TXN701171</t>
  </si>
  <si>
    <t xml:space="preserve">TXN701172</t>
  </si>
  <si>
    <t xml:space="preserve">TXN701173</t>
  </si>
  <si>
    <t xml:space="preserve">TXN701174</t>
  </si>
  <si>
    <t xml:space="preserve">TXN701175</t>
  </si>
  <si>
    <t xml:space="preserve">TXN701176</t>
  </si>
  <si>
    <t xml:space="preserve">TXN701177</t>
  </si>
  <si>
    <t xml:space="preserve">TXN701178</t>
  </si>
  <si>
    <t xml:space="preserve">TXN701179</t>
  </si>
  <si>
    <t xml:space="preserve">TXN701180</t>
  </si>
  <si>
    <t xml:space="preserve">TXN701181</t>
  </si>
  <si>
    <t xml:space="preserve">TXN701182</t>
  </si>
  <si>
    <t xml:space="preserve">TXN701183</t>
  </si>
  <si>
    <t xml:space="preserve">TXN701184</t>
  </si>
  <si>
    <t xml:space="preserve">TXN701185</t>
  </si>
  <si>
    <t xml:space="preserve">TXN701186</t>
  </si>
  <si>
    <t xml:space="preserve">TXN701187</t>
  </si>
  <si>
    <t xml:space="preserve">TXN701188</t>
  </si>
  <si>
    <t xml:space="preserve">TXN701189</t>
  </si>
  <si>
    <t xml:space="preserve">TXN701190</t>
  </si>
  <si>
    <t xml:space="preserve">TXN701191</t>
  </si>
  <si>
    <t xml:space="preserve">TXN701192</t>
  </si>
  <si>
    <t xml:space="preserve">TXN701193</t>
  </si>
  <si>
    <t xml:space="preserve">TXN701194</t>
  </si>
  <si>
    <t xml:space="preserve">TXN701195</t>
  </si>
  <si>
    <t xml:space="preserve">TXN701196</t>
  </si>
  <si>
    <t xml:space="preserve">TXN701197</t>
  </si>
  <si>
    <t xml:space="preserve">TXN701198</t>
  </si>
  <si>
    <t xml:space="preserve">TXN701199</t>
  </si>
  <si>
    <t xml:space="preserve">TXN701200</t>
  </si>
  <si>
    <t xml:space="preserve">TXN701201</t>
  </si>
  <si>
    <t xml:space="preserve">TXN701202</t>
  </si>
  <si>
    <t xml:space="preserve">TXN701203</t>
  </si>
  <si>
    <t xml:space="preserve">TXN701204</t>
  </si>
  <si>
    <t xml:space="preserve">TXN701205</t>
  </si>
  <si>
    <t xml:space="preserve">TXN701206</t>
  </si>
  <si>
    <t xml:space="preserve">TXN701207</t>
  </si>
  <si>
    <t xml:space="preserve">TXN701208</t>
  </si>
  <si>
    <t xml:space="preserve">TXN701209</t>
  </si>
  <si>
    <t xml:space="preserve">TXN701210</t>
  </si>
  <si>
    <t xml:space="preserve">TXN701211</t>
  </si>
  <si>
    <t xml:space="preserve">TXN701212</t>
  </si>
  <si>
    <t xml:space="preserve">TXN701213</t>
  </si>
  <si>
    <t xml:space="preserve">TXN701214</t>
  </si>
  <si>
    <t xml:space="preserve">TXN701215</t>
  </si>
  <si>
    <t xml:space="preserve">TXN701216</t>
  </si>
  <si>
    <t xml:space="preserve">TXN701217</t>
  </si>
  <si>
    <t xml:space="preserve">TXN701218</t>
  </si>
  <si>
    <t xml:space="preserve">TXN701219</t>
  </si>
  <si>
    <t xml:space="preserve">TXN701220</t>
  </si>
  <si>
    <t xml:space="preserve">TXN701221</t>
  </si>
  <si>
    <t xml:space="preserve">TXN701222</t>
  </si>
  <si>
    <t xml:space="preserve">TXN701223</t>
  </si>
  <si>
    <t xml:space="preserve">TXN701224</t>
  </si>
  <si>
    <t xml:space="preserve">TXN701225</t>
  </si>
  <si>
    <t xml:space="preserve">TXN701226</t>
  </si>
  <si>
    <t xml:space="preserve">TXN701227</t>
  </si>
  <si>
    <t xml:space="preserve">TXN701228</t>
  </si>
  <si>
    <t xml:space="preserve">TXN701229</t>
  </si>
  <si>
    <t xml:space="preserve">TXN701230</t>
  </si>
  <si>
    <t xml:space="preserve">TXN701231</t>
  </si>
  <si>
    <t xml:space="preserve">TXN701232</t>
  </si>
  <si>
    <t xml:space="preserve">TXN701233</t>
  </si>
  <si>
    <t xml:space="preserve">TXN701234</t>
  </si>
  <si>
    <t xml:space="preserve">TXN701235</t>
  </si>
  <si>
    <t xml:space="preserve">TXN701236</t>
  </si>
  <si>
    <t xml:space="preserve">TXN701237</t>
  </si>
  <si>
    <t xml:space="preserve">TXN701238</t>
  </si>
  <si>
    <t xml:space="preserve">TXN701239</t>
  </si>
  <si>
    <t xml:space="preserve">TXN701240</t>
  </si>
  <si>
    <t xml:space="preserve">TXN701241</t>
  </si>
  <si>
    <t xml:space="preserve">TXN701242</t>
  </si>
  <si>
    <t xml:space="preserve">TXN701243</t>
  </si>
  <si>
    <t xml:space="preserve">TXN701244</t>
  </si>
  <si>
    <t xml:space="preserve">TXN701245</t>
  </si>
  <si>
    <t xml:space="preserve">TXN701246</t>
  </si>
  <si>
    <t xml:space="preserve">TXN701247</t>
  </si>
  <si>
    <t xml:space="preserve">TXN701248</t>
  </si>
  <si>
    <t xml:space="preserve">TXN701249</t>
  </si>
  <si>
    <t xml:space="preserve">TXN701250</t>
  </si>
  <si>
    <t xml:space="preserve">TXN701251</t>
  </si>
  <si>
    <t xml:space="preserve">TXN701252</t>
  </si>
  <si>
    <t xml:space="preserve">TXN701253</t>
  </si>
  <si>
    <t xml:space="preserve">TXN701254</t>
  </si>
  <si>
    <t xml:space="preserve">TXN701255</t>
  </si>
  <si>
    <t xml:space="preserve">TXN701256</t>
  </si>
  <si>
    <t xml:space="preserve">TXN701257</t>
  </si>
  <si>
    <t xml:space="preserve">TXN701258</t>
  </si>
  <si>
    <t xml:space="preserve">TXN701259</t>
  </si>
  <si>
    <t xml:space="preserve">TXN701260</t>
  </si>
  <si>
    <t xml:space="preserve">TXN701261</t>
  </si>
  <si>
    <t xml:space="preserve">TXN701262</t>
  </si>
  <si>
    <t xml:space="preserve">TXN701263</t>
  </si>
  <si>
    <t xml:space="preserve">TXN701264</t>
  </si>
  <si>
    <t xml:space="preserve">TXN701265</t>
  </si>
  <si>
    <t xml:space="preserve">TXN701266</t>
  </si>
  <si>
    <t xml:space="preserve">TXN701267</t>
  </si>
  <si>
    <t xml:space="preserve">TXN701268</t>
  </si>
  <si>
    <t xml:space="preserve">TXN701269</t>
  </si>
  <si>
    <t xml:space="preserve">TXN701270</t>
  </si>
  <si>
    <t xml:space="preserve">TXN701271</t>
  </si>
  <si>
    <t xml:space="preserve">TXN701272</t>
  </si>
  <si>
    <t xml:space="preserve">TXN701273</t>
  </si>
  <si>
    <t xml:space="preserve">TXN701274</t>
  </si>
  <si>
    <t xml:space="preserve">TXN701275</t>
  </si>
  <si>
    <t xml:space="preserve">TXN701276</t>
  </si>
  <si>
    <t xml:space="preserve">TXN701277</t>
  </si>
  <si>
    <t xml:space="preserve">TXN701278</t>
  </si>
  <si>
    <t xml:space="preserve">TXN701279</t>
  </si>
  <si>
    <t xml:space="preserve">TXN701280</t>
  </si>
  <si>
    <t xml:space="preserve">TXN701281</t>
  </si>
  <si>
    <t xml:space="preserve">TXN701282</t>
  </si>
  <si>
    <t xml:space="preserve">TXN701283</t>
  </si>
  <si>
    <t xml:space="preserve">TXN701284</t>
  </si>
  <si>
    <t xml:space="preserve">TXN701285</t>
  </si>
  <si>
    <t xml:space="preserve">TXN701286</t>
  </si>
  <si>
    <t xml:space="preserve">TXN701287</t>
  </si>
  <si>
    <t xml:space="preserve">TXN701288</t>
  </si>
  <si>
    <t xml:space="preserve">TXN701289</t>
  </si>
  <si>
    <t xml:space="preserve">TXN701290</t>
  </si>
  <si>
    <t xml:space="preserve">TXN701291</t>
  </si>
  <si>
    <t xml:space="preserve">TXN701292</t>
  </si>
  <si>
    <t xml:space="preserve">TXN701293</t>
  </si>
  <si>
    <t xml:space="preserve">TXN701294</t>
  </si>
  <si>
    <t xml:space="preserve">TXN701295</t>
  </si>
  <si>
    <t xml:space="preserve">TXN701296</t>
  </si>
  <si>
    <t xml:space="preserve">TXN701297</t>
  </si>
  <si>
    <t xml:space="preserve">TXN701298</t>
  </si>
  <si>
    <t xml:space="preserve">TXN701299</t>
  </si>
  <si>
    <t xml:space="preserve">TXN701300</t>
  </si>
  <si>
    <t xml:space="preserve">TXN701301</t>
  </si>
  <si>
    <t xml:space="preserve">TXN701302</t>
  </si>
  <si>
    <t xml:space="preserve">TXN701303</t>
  </si>
  <si>
    <t xml:space="preserve">TXN701304</t>
  </si>
  <si>
    <t xml:space="preserve">TXN701305</t>
  </si>
  <si>
    <t xml:space="preserve">TXN701306</t>
  </si>
  <si>
    <t xml:space="preserve">TXN701307</t>
  </si>
  <si>
    <t xml:space="preserve">TXN701308</t>
  </si>
  <si>
    <t xml:space="preserve">TXN701309</t>
  </si>
  <si>
    <t xml:space="preserve">TXN701310</t>
  </si>
  <si>
    <t xml:space="preserve">TXN701311</t>
  </si>
  <si>
    <t xml:space="preserve">TXN701312</t>
  </si>
  <si>
    <t xml:space="preserve">TXN701313</t>
  </si>
  <si>
    <t xml:space="preserve">TXN701314</t>
  </si>
  <si>
    <t xml:space="preserve">TXN701315</t>
  </si>
  <si>
    <t xml:space="preserve">TXN701316</t>
  </si>
  <si>
    <t xml:space="preserve">TXN701317</t>
  </si>
  <si>
    <t xml:space="preserve">TXN701318</t>
  </si>
  <si>
    <t xml:space="preserve">TXN701319</t>
  </si>
  <si>
    <t xml:space="preserve">TXN701320</t>
  </si>
  <si>
    <t xml:space="preserve">TXN701321</t>
  </si>
  <si>
    <t xml:space="preserve">TXN701322</t>
  </si>
  <si>
    <t xml:space="preserve">TXN701323</t>
  </si>
  <si>
    <t xml:space="preserve">TXN701324</t>
  </si>
  <si>
    <t xml:space="preserve">TXN701325</t>
  </si>
  <si>
    <t xml:space="preserve">TXN701326</t>
  </si>
  <si>
    <t xml:space="preserve">TXN701327</t>
  </si>
  <si>
    <t xml:space="preserve">TXN701328</t>
  </si>
  <si>
    <t xml:space="preserve">TXN701329</t>
  </si>
  <si>
    <t xml:space="preserve">TXN701330</t>
  </si>
  <si>
    <t xml:space="preserve">TXN701331</t>
  </si>
  <si>
    <t xml:space="preserve">TXN701332</t>
  </si>
  <si>
    <t xml:space="preserve">TXN701333</t>
  </si>
  <si>
    <t xml:space="preserve">TXN701334</t>
  </si>
  <si>
    <t xml:space="preserve">TXN701335</t>
  </si>
  <si>
    <t xml:space="preserve">TXN701336</t>
  </si>
  <si>
    <t xml:space="preserve">TXN701337</t>
  </si>
  <si>
    <t xml:space="preserve">TXN701338</t>
  </si>
  <si>
    <t xml:space="preserve">TXN701339</t>
  </si>
  <si>
    <t xml:space="preserve">TXN701340</t>
  </si>
  <si>
    <t xml:space="preserve">TXN701341</t>
  </si>
  <si>
    <t xml:space="preserve">TXN701342</t>
  </si>
  <si>
    <t xml:space="preserve">TXN701343</t>
  </si>
  <si>
    <t xml:space="preserve">TXN701344</t>
  </si>
  <si>
    <t xml:space="preserve">TXN701345</t>
  </si>
  <si>
    <t xml:space="preserve">TXN701346</t>
  </si>
  <si>
    <t xml:space="preserve">TXN701347</t>
  </si>
  <si>
    <t xml:space="preserve">TXN701348</t>
  </si>
  <si>
    <t xml:space="preserve">TXN701349</t>
  </si>
  <si>
    <t xml:space="preserve">TXN701350</t>
  </si>
  <si>
    <t xml:space="preserve">TXN701351</t>
  </si>
  <si>
    <t xml:space="preserve">TXN701352</t>
  </si>
  <si>
    <t xml:space="preserve">TXN701353</t>
  </si>
  <si>
    <t xml:space="preserve">TXN701354</t>
  </si>
  <si>
    <t xml:space="preserve">TXN701355</t>
  </si>
  <si>
    <t xml:space="preserve">TXN701356</t>
  </si>
  <si>
    <t xml:space="preserve">TXN701357</t>
  </si>
  <si>
    <t xml:space="preserve">TXN701358</t>
  </si>
  <si>
    <t xml:space="preserve">TXN701359</t>
  </si>
  <si>
    <t xml:space="preserve">TXN701360</t>
  </si>
  <si>
    <t xml:space="preserve">TXN701361</t>
  </si>
  <si>
    <t xml:space="preserve">TXN701362</t>
  </si>
  <si>
    <t xml:space="preserve">TXN701363</t>
  </si>
  <si>
    <t xml:space="preserve">TXN701364</t>
  </si>
  <si>
    <t xml:space="preserve">TXN701365</t>
  </si>
  <si>
    <t xml:space="preserve">TXN701366</t>
  </si>
  <si>
    <t xml:space="preserve">TXN701367</t>
  </si>
  <si>
    <t xml:space="preserve">TXN701368</t>
  </si>
  <si>
    <t xml:space="preserve">TXN701369</t>
  </si>
  <si>
    <t xml:space="preserve">TXN701370</t>
  </si>
  <si>
    <t xml:space="preserve">TXN701371</t>
  </si>
  <si>
    <t xml:space="preserve">TXN701372</t>
  </si>
  <si>
    <t xml:space="preserve">TXN701373</t>
  </si>
  <si>
    <t xml:space="preserve">TXN701374</t>
  </si>
  <si>
    <t xml:space="preserve">TXN701375</t>
  </si>
  <si>
    <t xml:space="preserve">TXN701376</t>
  </si>
  <si>
    <t xml:space="preserve">TXN701377</t>
  </si>
  <si>
    <t xml:space="preserve">TXN701378</t>
  </si>
  <si>
    <t xml:space="preserve">TXN701379</t>
  </si>
  <si>
    <t xml:space="preserve">TXN701380</t>
  </si>
  <si>
    <t xml:space="preserve">TXN701381</t>
  </si>
  <si>
    <t xml:space="preserve">TXN701382</t>
  </si>
  <si>
    <t xml:space="preserve">TXN701383</t>
  </si>
  <si>
    <t xml:space="preserve">TXN701384</t>
  </si>
  <si>
    <t xml:space="preserve">TXN701385</t>
  </si>
  <si>
    <t xml:space="preserve">TXN701386</t>
  </si>
  <si>
    <t xml:space="preserve">TXN701387</t>
  </si>
  <si>
    <t xml:space="preserve">TXN701388</t>
  </si>
  <si>
    <t xml:space="preserve">TXN701389</t>
  </si>
  <si>
    <t xml:space="preserve">TXN701390</t>
  </si>
  <si>
    <t xml:space="preserve">TXN701391</t>
  </si>
  <si>
    <t xml:space="preserve">TXN701392</t>
  </si>
  <si>
    <t xml:space="preserve">TXN701393</t>
  </si>
  <si>
    <t xml:space="preserve">TXN701394</t>
  </si>
  <si>
    <t xml:space="preserve">TXN701395</t>
  </si>
  <si>
    <t xml:space="preserve">TXN701396</t>
  </si>
  <si>
    <t xml:space="preserve">TXN701397</t>
  </si>
  <si>
    <t xml:space="preserve">TXN701398</t>
  </si>
  <si>
    <t xml:space="preserve">TXN701399</t>
  </si>
  <si>
    <t xml:space="preserve">TXN701400</t>
  </si>
  <si>
    <t xml:space="preserve">TXN701401</t>
  </si>
  <si>
    <t xml:space="preserve">TXN701402</t>
  </si>
  <si>
    <t xml:space="preserve">TXN701403</t>
  </si>
  <si>
    <t xml:space="preserve">TXN701404</t>
  </si>
  <si>
    <t xml:space="preserve">TXN701405</t>
  </si>
  <si>
    <t xml:space="preserve">TXN701406</t>
  </si>
  <si>
    <t xml:space="preserve">TXN701407</t>
  </si>
  <si>
    <t xml:space="preserve">TXN701408</t>
  </si>
  <si>
    <t xml:space="preserve">TXN701409</t>
  </si>
  <si>
    <t xml:space="preserve">TXN701410</t>
  </si>
  <si>
    <t xml:space="preserve">TXN701411</t>
  </si>
  <si>
    <t xml:space="preserve">TXN701412</t>
  </si>
  <si>
    <t xml:space="preserve">TXN701413</t>
  </si>
  <si>
    <t xml:space="preserve">TXN701414</t>
  </si>
  <si>
    <t xml:space="preserve">TXN701415</t>
  </si>
  <si>
    <t xml:space="preserve">TXN701416</t>
  </si>
  <si>
    <t xml:space="preserve">TXN701417</t>
  </si>
  <si>
    <t xml:space="preserve">TXN701418</t>
  </si>
  <si>
    <t xml:space="preserve">TXN701419</t>
  </si>
  <si>
    <t xml:space="preserve">TXN701420</t>
  </si>
  <si>
    <t xml:space="preserve">TXN701421</t>
  </si>
  <si>
    <t xml:space="preserve">TXN701422</t>
  </si>
  <si>
    <t xml:space="preserve">TXN701423</t>
  </si>
  <si>
    <t xml:space="preserve">TXN701424</t>
  </si>
  <si>
    <t xml:space="preserve">TXN701425</t>
  </si>
  <si>
    <t xml:space="preserve">TXN701426</t>
  </si>
  <si>
    <t xml:space="preserve">TXN701427</t>
  </si>
  <si>
    <t xml:space="preserve">TXN701428</t>
  </si>
  <si>
    <t xml:space="preserve">TXN701429</t>
  </si>
  <si>
    <t xml:space="preserve">TXN701430</t>
  </si>
  <si>
    <t xml:space="preserve">TXN701431</t>
  </si>
  <si>
    <t xml:space="preserve">TXN701432</t>
  </si>
  <si>
    <t xml:space="preserve">TXN701433</t>
  </si>
  <si>
    <t xml:space="preserve">TXN701434</t>
  </si>
  <si>
    <t xml:space="preserve">TXN701435</t>
  </si>
  <si>
    <t xml:space="preserve">TXN701436</t>
  </si>
  <si>
    <t xml:space="preserve">TXN701437</t>
  </si>
  <si>
    <t xml:space="preserve">TXN701438</t>
  </si>
  <si>
    <t xml:space="preserve">TXN701439</t>
  </si>
  <si>
    <t xml:space="preserve">TXN701440</t>
  </si>
  <si>
    <t xml:space="preserve">TXN701441</t>
  </si>
  <si>
    <t xml:space="preserve">TXN701442</t>
  </si>
  <si>
    <t xml:space="preserve">TXN701443</t>
  </si>
  <si>
    <t xml:space="preserve">TXN701444</t>
  </si>
  <si>
    <t xml:space="preserve">TXN701445</t>
  </si>
  <si>
    <t xml:space="preserve">TXN701446</t>
  </si>
  <si>
    <t xml:space="preserve">TXN701447</t>
  </si>
  <si>
    <t xml:space="preserve">TXN701448</t>
  </si>
  <si>
    <t xml:space="preserve">TXN701449</t>
  </si>
  <si>
    <t xml:space="preserve">TXN701450</t>
  </si>
  <si>
    <t xml:space="preserve">TXN701451</t>
  </si>
  <si>
    <t xml:space="preserve">TXN701452</t>
  </si>
  <si>
    <t xml:space="preserve">TXN701453</t>
  </si>
  <si>
    <t xml:space="preserve">TXN701454</t>
  </si>
  <si>
    <t xml:space="preserve">TXN701455</t>
  </si>
  <si>
    <t xml:space="preserve">TXN701456</t>
  </si>
  <si>
    <t xml:space="preserve">TXN701457</t>
  </si>
  <si>
    <t xml:space="preserve">TXN701458</t>
  </si>
  <si>
    <t xml:space="preserve">TXN701459</t>
  </si>
  <si>
    <t xml:space="preserve">TXN701460</t>
  </si>
  <si>
    <t xml:space="preserve">TXN701461</t>
  </si>
  <si>
    <t xml:space="preserve">TXN701462</t>
  </si>
  <si>
    <t xml:space="preserve">TXN701463</t>
  </si>
  <si>
    <t xml:space="preserve">TXN701464</t>
  </si>
  <si>
    <t xml:space="preserve">TXN701465</t>
  </si>
  <si>
    <t xml:space="preserve">TXN701466</t>
  </si>
  <si>
    <t xml:space="preserve">TXN701467</t>
  </si>
  <si>
    <t xml:space="preserve">TXN701468</t>
  </si>
  <si>
    <t xml:space="preserve">TXN701469</t>
  </si>
  <si>
    <t xml:space="preserve">TXN701470</t>
  </si>
  <si>
    <t xml:space="preserve">TXN701471</t>
  </si>
  <si>
    <t xml:space="preserve">TXN701472</t>
  </si>
  <si>
    <t xml:space="preserve">TXN701473</t>
  </si>
  <si>
    <t xml:space="preserve">TXN701474</t>
  </si>
  <si>
    <t xml:space="preserve">TXN701475</t>
  </si>
  <si>
    <t xml:space="preserve">TXN701476</t>
  </si>
  <si>
    <t xml:space="preserve">TXN701477</t>
  </si>
  <si>
    <t xml:space="preserve">TXN701478</t>
  </si>
  <si>
    <t xml:space="preserve">TXN701479</t>
  </si>
  <si>
    <t xml:space="preserve">TXN701480</t>
  </si>
  <si>
    <t xml:space="preserve">TXN701481</t>
  </si>
  <si>
    <t xml:space="preserve">TXN701482</t>
  </si>
  <si>
    <t xml:space="preserve">TXN701483</t>
  </si>
  <si>
    <t xml:space="preserve">TXN701484</t>
  </si>
  <si>
    <t xml:space="preserve">TXN701485</t>
  </si>
  <si>
    <t xml:space="preserve">TXN701486</t>
  </si>
  <si>
    <t xml:space="preserve">TXN701487</t>
  </si>
  <si>
    <t xml:space="preserve">TXN701488</t>
  </si>
  <si>
    <t xml:space="preserve">TXN701489</t>
  </si>
  <si>
    <t xml:space="preserve">TXN701490</t>
  </si>
  <si>
    <t xml:space="preserve">TXN701491</t>
  </si>
  <si>
    <t xml:space="preserve">TXN701492</t>
  </si>
  <si>
    <t xml:space="preserve">TXN701493</t>
  </si>
  <si>
    <t xml:space="preserve">TXN701494</t>
  </si>
  <si>
    <t xml:space="preserve">TXN701495</t>
  </si>
  <si>
    <t xml:space="preserve">TXN701496</t>
  </si>
  <si>
    <t xml:space="preserve">TXN701497</t>
  </si>
  <si>
    <t xml:space="preserve">TXN701498</t>
  </si>
  <si>
    <t xml:space="preserve">TXN701499</t>
  </si>
  <si>
    <t xml:space="preserve">TXN701500</t>
  </si>
  <si>
    <t xml:space="preserve">TXN701501</t>
  </si>
  <si>
    <t xml:space="preserve">TXN701502</t>
  </si>
  <si>
    <t xml:space="preserve">TXN701503</t>
  </si>
  <si>
    <t xml:space="preserve">TXN701504</t>
  </si>
  <si>
    <t xml:space="preserve">TXN701505</t>
  </si>
  <si>
    <t xml:space="preserve">TXN701506</t>
  </si>
  <si>
    <t xml:space="preserve">TXN701507</t>
  </si>
  <si>
    <t xml:space="preserve">TXN701508</t>
  </si>
  <si>
    <t xml:space="preserve">TXN701509</t>
  </si>
  <si>
    <t xml:space="preserve">TXN701510</t>
  </si>
  <si>
    <t xml:space="preserve">TXN701511</t>
  </si>
  <si>
    <t xml:space="preserve">TXN701512</t>
  </si>
  <si>
    <t xml:space="preserve">TXN701513</t>
  </si>
  <si>
    <t xml:space="preserve">TXN701514</t>
  </si>
  <si>
    <t xml:space="preserve">TXN701515</t>
  </si>
  <si>
    <t xml:space="preserve">TXN701516</t>
  </si>
  <si>
    <t xml:space="preserve">TXN701517</t>
  </si>
  <si>
    <t xml:space="preserve">TXN701518</t>
  </si>
  <si>
    <t xml:space="preserve">TXN701519</t>
  </si>
  <si>
    <t xml:space="preserve">TXN701520</t>
  </si>
  <si>
    <t xml:space="preserve">TXN701521</t>
  </si>
  <si>
    <t xml:space="preserve">TXN701522</t>
  </si>
  <si>
    <t xml:space="preserve">TXN701523</t>
  </si>
  <si>
    <t xml:space="preserve">TXN701524</t>
  </si>
  <si>
    <t xml:space="preserve">TXN701525</t>
  </si>
  <si>
    <t xml:space="preserve">TXN701526</t>
  </si>
  <si>
    <t xml:space="preserve">TXN701527</t>
  </si>
  <si>
    <t xml:space="preserve">TXN701528</t>
  </si>
  <si>
    <t xml:space="preserve">TXN701529</t>
  </si>
  <si>
    <t xml:space="preserve">TXN701530</t>
  </si>
  <si>
    <t xml:space="preserve">TXN701531</t>
  </si>
  <si>
    <t xml:space="preserve">TXN701532</t>
  </si>
  <si>
    <t xml:space="preserve">TXN701533</t>
  </si>
  <si>
    <t xml:space="preserve">TXN701534</t>
  </si>
  <si>
    <t xml:space="preserve">TXN701535</t>
  </si>
  <si>
    <t xml:space="preserve">TXN701536</t>
  </si>
  <si>
    <t xml:space="preserve">TXN701537</t>
  </si>
  <si>
    <t xml:space="preserve">TXN701538</t>
  </si>
  <si>
    <t xml:space="preserve">TXN701539</t>
  </si>
  <si>
    <t xml:space="preserve">TXN701540</t>
  </si>
  <si>
    <t xml:space="preserve">TXN701541</t>
  </si>
  <si>
    <t xml:space="preserve">TXN701542</t>
  </si>
  <si>
    <t xml:space="preserve">TXN701543</t>
  </si>
  <si>
    <t xml:space="preserve">TXN701544</t>
  </si>
  <si>
    <t xml:space="preserve">TXN701545</t>
  </si>
  <si>
    <t xml:space="preserve">TXN701546</t>
  </si>
  <si>
    <t xml:space="preserve">TXN701547</t>
  </si>
  <si>
    <t xml:space="preserve">TXN701548</t>
  </si>
  <si>
    <t xml:space="preserve">TXN701549</t>
  </si>
  <si>
    <t xml:space="preserve">TXN701550</t>
  </si>
  <si>
    <t xml:space="preserve">TXN701551</t>
  </si>
  <si>
    <t xml:space="preserve">TXN701552</t>
  </si>
  <si>
    <t xml:space="preserve">TXN701553</t>
  </si>
  <si>
    <t xml:space="preserve">TXN701554</t>
  </si>
  <si>
    <t xml:space="preserve">TXN701555</t>
  </si>
  <si>
    <t xml:space="preserve">TXN701556</t>
  </si>
  <si>
    <t xml:space="preserve">TXN701557</t>
  </si>
  <si>
    <t xml:space="preserve">TXN701558</t>
  </si>
  <si>
    <t xml:space="preserve">TXN701559</t>
  </si>
  <si>
    <t xml:space="preserve">TXN701560</t>
  </si>
  <si>
    <t xml:space="preserve">TXN701561</t>
  </si>
  <si>
    <t xml:space="preserve">TXN701562</t>
  </si>
  <si>
    <t xml:space="preserve">TXN701563</t>
  </si>
  <si>
    <t xml:space="preserve">TXN701564</t>
  </si>
  <si>
    <t xml:space="preserve">TXN701565</t>
  </si>
  <si>
    <t xml:space="preserve">TXN701566</t>
  </si>
  <si>
    <t xml:space="preserve">TXN701567</t>
  </si>
  <si>
    <t xml:space="preserve">TXN701568</t>
  </si>
  <si>
    <t xml:space="preserve">TXN701569</t>
  </si>
  <si>
    <t xml:space="preserve">TXN701570</t>
  </si>
  <si>
    <t xml:space="preserve">TXN701571</t>
  </si>
  <si>
    <t xml:space="preserve">TXN701572</t>
  </si>
  <si>
    <t xml:space="preserve">TXN701573</t>
  </si>
  <si>
    <t xml:space="preserve">TXN701574</t>
  </si>
  <si>
    <t xml:space="preserve">TXN701575</t>
  </si>
  <si>
    <t xml:space="preserve">TXN701576</t>
  </si>
  <si>
    <t xml:space="preserve">TXN701577</t>
  </si>
  <si>
    <t xml:space="preserve">TXN701578</t>
  </si>
  <si>
    <t xml:space="preserve">TXN701579</t>
  </si>
  <si>
    <t xml:space="preserve">TXN701580</t>
  </si>
  <si>
    <t xml:space="preserve">TXN701581</t>
  </si>
  <si>
    <t xml:space="preserve">TXN701582</t>
  </si>
  <si>
    <t xml:space="preserve">TXN701583</t>
  </si>
  <si>
    <t xml:space="preserve">TXN701584</t>
  </si>
  <si>
    <t xml:space="preserve">TXN701585</t>
  </si>
  <si>
    <t xml:space="preserve">TXN701586</t>
  </si>
  <si>
    <t xml:space="preserve">TXN701587</t>
  </si>
  <si>
    <t xml:space="preserve">TXN701588</t>
  </si>
  <si>
    <t xml:space="preserve">TXN701589</t>
  </si>
  <si>
    <t xml:space="preserve">TXN701590</t>
  </si>
  <si>
    <t xml:space="preserve">TXN701591</t>
  </si>
  <si>
    <t xml:space="preserve">TXN701592</t>
  </si>
  <si>
    <t xml:space="preserve">TXN701593</t>
  </si>
  <si>
    <t xml:space="preserve">TXN701594</t>
  </si>
  <si>
    <t xml:space="preserve">TXN701595</t>
  </si>
  <si>
    <t xml:space="preserve">TXN701596</t>
  </si>
  <si>
    <t xml:space="preserve">TXN701597</t>
  </si>
  <si>
    <t xml:space="preserve">TXN701598</t>
  </si>
  <si>
    <t xml:space="preserve">TXN701599</t>
  </si>
  <si>
    <t xml:space="preserve">TXN701600</t>
  </si>
  <si>
    <t xml:space="preserve">TXN701601</t>
  </si>
  <si>
    <t xml:space="preserve">TXN701602</t>
  </si>
  <si>
    <t xml:space="preserve">TXN701603</t>
  </si>
  <si>
    <t xml:space="preserve">TXN701604</t>
  </si>
  <si>
    <t xml:space="preserve">TXN701605</t>
  </si>
  <si>
    <t xml:space="preserve">TXN701606</t>
  </si>
  <si>
    <t xml:space="preserve">TXN701607</t>
  </si>
  <si>
    <t xml:space="preserve">TXN701608</t>
  </si>
  <si>
    <t xml:space="preserve">TXN701609</t>
  </si>
  <si>
    <t xml:space="preserve">TXN701610</t>
  </si>
  <si>
    <t xml:space="preserve">TXN701611</t>
  </si>
  <si>
    <t xml:space="preserve">TXN701612</t>
  </si>
  <si>
    <t xml:space="preserve">TXN701613</t>
  </si>
  <si>
    <t xml:space="preserve">TXN701614</t>
  </si>
  <si>
    <t xml:space="preserve">TXN701615</t>
  </si>
  <si>
    <t xml:space="preserve">TXN701616</t>
  </si>
  <si>
    <t xml:space="preserve">TXN701617</t>
  </si>
  <si>
    <t xml:space="preserve">TXN701618</t>
  </si>
  <si>
    <t xml:space="preserve">TXN701619</t>
  </si>
  <si>
    <t xml:space="preserve">TXN701620</t>
  </si>
  <si>
    <t xml:space="preserve">TXN701621</t>
  </si>
  <si>
    <t xml:space="preserve">TXN701622</t>
  </si>
  <si>
    <t xml:space="preserve">TXN701623</t>
  </si>
  <si>
    <t xml:space="preserve">TXN701624</t>
  </si>
  <si>
    <t xml:space="preserve">TXN701625</t>
  </si>
  <si>
    <t xml:space="preserve">TXN701626</t>
  </si>
  <si>
    <t xml:space="preserve">TXN701627</t>
  </si>
  <si>
    <t xml:space="preserve">TXN701628</t>
  </si>
  <si>
    <t xml:space="preserve">TXN701629</t>
  </si>
  <si>
    <t xml:space="preserve">TXN701630</t>
  </si>
  <si>
    <t xml:space="preserve">TXN701631</t>
  </si>
  <si>
    <t xml:space="preserve">TXN701632</t>
  </si>
  <si>
    <t xml:space="preserve">TXN701633</t>
  </si>
  <si>
    <t xml:space="preserve">TXN701634</t>
  </si>
  <si>
    <t xml:space="preserve">TXN701635</t>
  </si>
  <si>
    <t xml:space="preserve">TXN701636</t>
  </si>
  <si>
    <t xml:space="preserve">TXN701637</t>
  </si>
  <si>
    <t xml:space="preserve">TXN701638</t>
  </si>
  <si>
    <t xml:space="preserve">TXN701639</t>
  </si>
  <si>
    <t xml:space="preserve">TXN701640</t>
  </si>
  <si>
    <t xml:space="preserve">TXN701641</t>
  </si>
  <si>
    <t xml:space="preserve">TXN701642</t>
  </si>
  <si>
    <t xml:space="preserve">TXN701643</t>
  </si>
  <si>
    <t xml:space="preserve">TXN701644</t>
  </si>
  <si>
    <t xml:space="preserve">TXN701645</t>
  </si>
  <si>
    <t xml:space="preserve">TXN701646</t>
  </si>
  <si>
    <t xml:space="preserve">TXN701647</t>
  </si>
  <si>
    <t xml:space="preserve">TXN701648</t>
  </si>
  <si>
    <t xml:space="preserve">TXN701649</t>
  </si>
  <si>
    <t xml:space="preserve">TXN701650</t>
  </si>
  <si>
    <t xml:space="preserve">TXN701651</t>
  </si>
  <si>
    <t xml:space="preserve">TXN701652</t>
  </si>
  <si>
    <t xml:space="preserve">TXN701653</t>
  </si>
  <si>
    <t xml:space="preserve">TXN701654</t>
  </si>
  <si>
    <t xml:space="preserve">TXN701655</t>
  </si>
  <si>
    <t xml:space="preserve">TXN701656</t>
  </si>
  <si>
    <t xml:space="preserve">TXN701657</t>
  </si>
  <si>
    <t xml:space="preserve">TXN701658</t>
  </si>
  <si>
    <t xml:space="preserve">TXN701659</t>
  </si>
  <si>
    <t xml:space="preserve">TXN701660</t>
  </si>
  <si>
    <t xml:space="preserve">TXN701661</t>
  </si>
  <si>
    <t xml:space="preserve">TXN701662</t>
  </si>
  <si>
    <t xml:space="preserve">TXN701663</t>
  </si>
  <si>
    <t xml:space="preserve">TXN701664</t>
  </si>
  <si>
    <t xml:space="preserve">TXN701665</t>
  </si>
  <si>
    <t xml:space="preserve">TXN701666</t>
  </si>
  <si>
    <t xml:space="preserve">TXN701667</t>
  </si>
  <si>
    <t xml:space="preserve">TXN701668</t>
  </si>
  <si>
    <t xml:space="preserve">TXN701669</t>
  </si>
  <si>
    <t xml:space="preserve">TXN701670</t>
  </si>
  <si>
    <t xml:space="preserve">TXN701671</t>
  </si>
  <si>
    <t xml:space="preserve">TXN701672</t>
  </si>
  <si>
    <t xml:space="preserve">TXN701673</t>
  </si>
  <si>
    <t xml:space="preserve">TXN701674</t>
  </si>
  <si>
    <t xml:space="preserve">TXN701675</t>
  </si>
  <si>
    <t xml:space="preserve">TXN701676</t>
  </si>
  <si>
    <t xml:space="preserve">TXN701677</t>
  </si>
  <si>
    <t xml:space="preserve">TXN701678</t>
  </si>
  <si>
    <t xml:space="preserve">TXN701679</t>
  </si>
  <si>
    <t xml:space="preserve">TXN701680</t>
  </si>
  <si>
    <t xml:space="preserve">TXN701681</t>
  </si>
  <si>
    <t xml:space="preserve">TXN701682</t>
  </si>
  <si>
    <t xml:space="preserve">TXN701683</t>
  </si>
  <si>
    <t xml:space="preserve">TXN701684</t>
  </si>
  <si>
    <t xml:space="preserve">TXN701685</t>
  </si>
  <si>
    <t xml:space="preserve">TXN701686</t>
  </si>
  <si>
    <t xml:space="preserve">TXN701687</t>
  </si>
  <si>
    <t xml:space="preserve">TXN701688</t>
  </si>
  <si>
    <t xml:space="preserve">TXN701689</t>
  </si>
  <si>
    <t xml:space="preserve">TXN701690</t>
  </si>
  <si>
    <t xml:space="preserve">TXN701691</t>
  </si>
  <si>
    <t xml:space="preserve">TXN701692</t>
  </si>
  <si>
    <t xml:space="preserve">TXN701693</t>
  </si>
  <si>
    <t xml:space="preserve">TXN701694</t>
  </si>
  <si>
    <t xml:space="preserve">TXN701695</t>
  </si>
  <si>
    <t xml:space="preserve">TXN701696</t>
  </si>
  <si>
    <t xml:space="preserve">TXN701697</t>
  </si>
  <si>
    <t xml:space="preserve">TXN701698</t>
  </si>
  <si>
    <t xml:space="preserve">TXN701699</t>
  </si>
  <si>
    <t xml:space="preserve">TXN701700</t>
  </si>
  <si>
    <t xml:space="preserve">TXN701701</t>
  </si>
  <si>
    <t xml:space="preserve">TXN701702</t>
  </si>
  <si>
    <t xml:space="preserve">TXN701703</t>
  </si>
  <si>
    <t xml:space="preserve">TXN701704</t>
  </si>
  <si>
    <t xml:space="preserve">TXN701705</t>
  </si>
  <si>
    <t xml:space="preserve">TXN701706</t>
  </si>
  <si>
    <t xml:space="preserve">TXN701707</t>
  </si>
  <si>
    <t xml:space="preserve">TXN701708</t>
  </si>
  <si>
    <t xml:space="preserve">TXN701709</t>
  </si>
  <si>
    <t xml:space="preserve">TXN701710</t>
  </si>
  <si>
    <t xml:space="preserve">TXN701711</t>
  </si>
  <si>
    <t xml:space="preserve">TXN701712</t>
  </si>
  <si>
    <t xml:space="preserve">TXN701713</t>
  </si>
  <si>
    <t xml:space="preserve">TXN701714</t>
  </si>
  <si>
    <t xml:space="preserve">TXN701715</t>
  </si>
  <si>
    <t xml:space="preserve">TXN701716</t>
  </si>
  <si>
    <t xml:space="preserve">TXN701717</t>
  </si>
  <si>
    <t xml:space="preserve">TXN701718</t>
  </si>
  <si>
    <t xml:space="preserve">TXN701719</t>
  </si>
  <si>
    <t xml:space="preserve">TXN701720</t>
  </si>
  <si>
    <t xml:space="preserve">TXN701721</t>
  </si>
  <si>
    <t xml:space="preserve">TXN701722</t>
  </si>
  <si>
    <t xml:space="preserve">TXN701723</t>
  </si>
  <si>
    <t xml:space="preserve">TXN701724</t>
  </si>
  <si>
    <t xml:space="preserve">TXN701725</t>
  </si>
  <si>
    <t xml:space="preserve">TXN701726</t>
  </si>
  <si>
    <t xml:space="preserve">TXN701727</t>
  </si>
  <si>
    <t xml:space="preserve">TXN701728</t>
  </si>
  <si>
    <t xml:space="preserve">TXN701729</t>
  </si>
  <si>
    <t xml:space="preserve">TXN701730</t>
  </si>
  <si>
    <t xml:space="preserve">TXN701731</t>
  </si>
  <si>
    <t xml:space="preserve">TXN701732</t>
  </si>
  <si>
    <t xml:space="preserve">TXN701733</t>
  </si>
  <si>
    <t xml:space="preserve">TXN701734</t>
  </si>
  <si>
    <t xml:space="preserve">TXN701735</t>
  </si>
  <si>
    <t xml:space="preserve">TXN701736</t>
  </si>
  <si>
    <t xml:space="preserve">TXN701737</t>
  </si>
  <si>
    <t xml:space="preserve">TXN701738</t>
  </si>
  <si>
    <t xml:space="preserve">TXN701739</t>
  </si>
  <si>
    <t xml:space="preserve">TXN701740</t>
  </si>
  <si>
    <t xml:space="preserve">TXN701741</t>
  </si>
  <si>
    <t xml:space="preserve">TXN701742</t>
  </si>
  <si>
    <t xml:space="preserve">TXN701743</t>
  </si>
  <si>
    <t xml:space="preserve">TXN701744</t>
  </si>
  <si>
    <t xml:space="preserve">TXN701745</t>
  </si>
  <si>
    <t xml:space="preserve">TXN701746</t>
  </si>
  <si>
    <t xml:space="preserve">TXN701747</t>
  </si>
  <si>
    <t xml:space="preserve">TXN701748</t>
  </si>
  <si>
    <t xml:space="preserve">TXN701749</t>
  </si>
  <si>
    <t xml:space="preserve">TXN701750</t>
  </si>
  <si>
    <t xml:space="preserve">TXN701751</t>
  </si>
  <si>
    <t xml:space="preserve">TXN701752</t>
  </si>
  <si>
    <t xml:space="preserve">TXN701753</t>
  </si>
  <si>
    <t xml:space="preserve">TXN701754</t>
  </si>
  <si>
    <t xml:space="preserve">TXN701755</t>
  </si>
  <si>
    <t xml:space="preserve">TXN701756</t>
  </si>
  <si>
    <t xml:space="preserve">TXN701757</t>
  </si>
  <si>
    <t xml:space="preserve">TXN701758</t>
  </si>
  <si>
    <t xml:space="preserve">TXN701759</t>
  </si>
  <si>
    <t xml:space="preserve">TXN701760</t>
  </si>
  <si>
    <t xml:space="preserve">TXN701761</t>
  </si>
  <si>
    <t xml:space="preserve">TXN701762</t>
  </si>
  <si>
    <t xml:space="preserve">TXN701763</t>
  </si>
  <si>
    <t xml:space="preserve">TXN701764</t>
  </si>
  <si>
    <t xml:space="preserve">TXN701765</t>
  </si>
  <si>
    <t xml:space="preserve">TXN701766</t>
  </si>
  <si>
    <t xml:space="preserve">TXN701767</t>
  </si>
  <si>
    <t xml:space="preserve">TXN701768</t>
  </si>
  <si>
    <t xml:space="preserve">TXN701769</t>
  </si>
  <si>
    <t xml:space="preserve">TXN701770</t>
  </si>
  <si>
    <t xml:space="preserve">TXN701771</t>
  </si>
  <si>
    <t xml:space="preserve">TXN701772</t>
  </si>
  <si>
    <t xml:space="preserve">TXN701773</t>
  </si>
  <si>
    <t xml:space="preserve">TXN701774</t>
  </si>
  <si>
    <t xml:space="preserve">TXN701775</t>
  </si>
  <si>
    <t xml:space="preserve">TXN701776</t>
  </si>
  <si>
    <t xml:space="preserve">TXN701777</t>
  </si>
  <si>
    <t xml:space="preserve">TXN701778</t>
  </si>
  <si>
    <t xml:space="preserve">TXN701779</t>
  </si>
  <si>
    <t xml:space="preserve">TXN701780</t>
  </si>
  <si>
    <t xml:space="preserve">TXN701781</t>
  </si>
  <si>
    <t xml:space="preserve">TXN701782</t>
  </si>
  <si>
    <t xml:space="preserve">TXN701783</t>
  </si>
  <si>
    <t xml:space="preserve">TXN701784</t>
  </si>
  <si>
    <t xml:space="preserve">TXN701785</t>
  </si>
  <si>
    <t xml:space="preserve">TXN701786</t>
  </si>
  <si>
    <t xml:space="preserve">TXN701787</t>
  </si>
  <si>
    <t xml:space="preserve">TXN701788</t>
  </si>
  <si>
    <t xml:space="preserve">TXN701789</t>
  </si>
  <si>
    <t xml:space="preserve">TXN701790</t>
  </si>
  <si>
    <t xml:space="preserve">TXN701791</t>
  </si>
  <si>
    <t xml:space="preserve">TXN701792</t>
  </si>
  <si>
    <t xml:space="preserve">TXN701793</t>
  </si>
  <si>
    <t xml:space="preserve">TXN701794</t>
  </si>
  <si>
    <t xml:space="preserve">TXN701795</t>
  </si>
  <si>
    <t xml:space="preserve">TXN701796</t>
  </si>
  <si>
    <t xml:space="preserve">TXN701797</t>
  </si>
  <si>
    <t xml:space="preserve">TXN701798</t>
  </si>
  <si>
    <t xml:space="preserve">TXN701799</t>
  </si>
  <si>
    <t xml:space="preserve">TXN701800</t>
  </si>
  <si>
    <t xml:space="preserve">TXN701801</t>
  </si>
  <si>
    <t xml:space="preserve">TXN701802</t>
  </si>
  <si>
    <t xml:space="preserve">TXN701803</t>
  </si>
  <si>
    <t xml:space="preserve">TXN701804</t>
  </si>
  <si>
    <t xml:space="preserve">TXN701805</t>
  </si>
  <si>
    <t xml:space="preserve">TXN701806</t>
  </si>
  <si>
    <t xml:space="preserve">TXN701807</t>
  </si>
  <si>
    <t xml:space="preserve">TXN701808</t>
  </si>
  <si>
    <t xml:space="preserve">TXN701809</t>
  </si>
  <si>
    <t xml:space="preserve">TXN701810</t>
  </si>
  <si>
    <t xml:space="preserve">TXN701811</t>
  </si>
  <si>
    <t xml:space="preserve">TXN701812</t>
  </si>
  <si>
    <t xml:space="preserve">TXN701813</t>
  </si>
  <si>
    <t xml:space="preserve">TXN701814</t>
  </si>
  <si>
    <t xml:space="preserve">TXN701815</t>
  </si>
  <si>
    <t xml:space="preserve">TXN701816</t>
  </si>
  <si>
    <t xml:space="preserve">TXN701817</t>
  </si>
  <si>
    <t xml:space="preserve">TXN701818</t>
  </si>
  <si>
    <t xml:space="preserve">TXN701819</t>
  </si>
  <si>
    <t xml:space="preserve">TXN701820</t>
  </si>
  <si>
    <t xml:space="preserve">TXN701821</t>
  </si>
  <si>
    <t xml:space="preserve">TXN701822</t>
  </si>
  <si>
    <t xml:space="preserve">TXN701823</t>
  </si>
  <si>
    <t xml:space="preserve">TXN701824</t>
  </si>
  <si>
    <t xml:space="preserve">TXN701825</t>
  </si>
  <si>
    <t xml:space="preserve">TXN701826</t>
  </si>
  <si>
    <t xml:space="preserve">TXN701827</t>
  </si>
  <si>
    <t xml:space="preserve">TXN701828</t>
  </si>
  <si>
    <t xml:space="preserve">TXN701829</t>
  </si>
  <si>
    <t xml:space="preserve">TXN701830</t>
  </si>
  <si>
    <t xml:space="preserve">TXN701831</t>
  </si>
  <si>
    <t xml:space="preserve">TXN701832</t>
  </si>
  <si>
    <t xml:space="preserve">TXN701833</t>
  </si>
  <si>
    <t xml:space="preserve">TXN701834</t>
  </si>
  <si>
    <t xml:space="preserve">TXN701835</t>
  </si>
  <si>
    <t xml:space="preserve">TXN701836</t>
  </si>
  <si>
    <t xml:space="preserve">TXN701837</t>
  </si>
  <si>
    <t xml:space="preserve">TXN701838</t>
  </si>
  <si>
    <t xml:space="preserve">TXN701839</t>
  </si>
  <si>
    <t xml:space="preserve">TXN701840</t>
  </si>
  <si>
    <t xml:space="preserve">TXN701841</t>
  </si>
  <si>
    <t xml:space="preserve">TXN701842</t>
  </si>
  <si>
    <t xml:space="preserve">TXN701843</t>
  </si>
  <si>
    <t xml:space="preserve">TXN701844</t>
  </si>
  <si>
    <t xml:space="preserve">TXN701845</t>
  </si>
  <si>
    <t xml:space="preserve">TXN701846</t>
  </si>
  <si>
    <t xml:space="preserve">TXN701847</t>
  </si>
  <si>
    <t xml:space="preserve">TXN701848</t>
  </si>
  <si>
    <t xml:space="preserve">TXN701849</t>
  </si>
  <si>
    <t xml:space="preserve">TXN701850</t>
  </si>
  <si>
    <t xml:space="preserve">TXN701851</t>
  </si>
  <si>
    <t xml:space="preserve">TXN701852</t>
  </si>
  <si>
    <t xml:space="preserve">TXN701853</t>
  </si>
  <si>
    <t xml:space="preserve">TXN701854</t>
  </si>
  <si>
    <t xml:space="preserve">TXN701855</t>
  </si>
  <si>
    <t xml:space="preserve">TXN701856</t>
  </si>
  <si>
    <t xml:space="preserve">TXN701857</t>
  </si>
  <si>
    <t xml:space="preserve">TXN701858</t>
  </si>
  <si>
    <t xml:space="preserve">TXN701859</t>
  </si>
  <si>
    <t xml:space="preserve">TXN701860</t>
  </si>
  <si>
    <t xml:space="preserve">TXN701861</t>
  </si>
  <si>
    <t xml:space="preserve">TXN701862</t>
  </si>
  <si>
    <t xml:space="preserve">TXN701863</t>
  </si>
  <si>
    <t xml:space="preserve">TXN701864</t>
  </si>
  <si>
    <t xml:space="preserve">TXN701865</t>
  </si>
  <si>
    <t xml:space="preserve">TXN701866</t>
  </si>
  <si>
    <t xml:space="preserve">TXN701867</t>
  </si>
  <si>
    <t xml:space="preserve">TXN701868</t>
  </si>
  <si>
    <t xml:space="preserve">TXN701869</t>
  </si>
  <si>
    <t xml:space="preserve">TXN701870</t>
  </si>
  <si>
    <t xml:space="preserve">TXN701871</t>
  </si>
  <si>
    <t xml:space="preserve">TXN701872</t>
  </si>
  <si>
    <t xml:space="preserve">TXN701873</t>
  </si>
  <si>
    <t xml:space="preserve">TXN701874</t>
  </si>
  <si>
    <t xml:space="preserve">TXN701875</t>
  </si>
  <si>
    <t xml:space="preserve">TXN701876</t>
  </si>
  <si>
    <t xml:space="preserve">TXN701877</t>
  </si>
  <si>
    <t xml:space="preserve">TXN701878</t>
  </si>
  <si>
    <t xml:space="preserve">TXN701879</t>
  </si>
  <si>
    <t xml:space="preserve">TXN701880</t>
  </si>
  <si>
    <t xml:space="preserve">TXN701881</t>
  </si>
  <si>
    <t xml:space="preserve">TXN701882</t>
  </si>
  <si>
    <t xml:space="preserve">TXN701883</t>
  </si>
  <si>
    <t xml:space="preserve">TXN701884</t>
  </si>
  <si>
    <t xml:space="preserve">TXN701885</t>
  </si>
  <si>
    <t xml:space="preserve">TXN701886</t>
  </si>
  <si>
    <t xml:space="preserve">TXN701887</t>
  </si>
  <si>
    <t xml:space="preserve">TXN701888</t>
  </si>
  <si>
    <t xml:space="preserve">TXN701889</t>
  </si>
  <si>
    <t xml:space="preserve">TXN701890</t>
  </si>
  <si>
    <t xml:space="preserve">TXN701891</t>
  </si>
  <si>
    <t xml:space="preserve">TXN701892</t>
  </si>
  <si>
    <t xml:space="preserve">TXN701893</t>
  </si>
  <si>
    <t xml:space="preserve">TXN701894</t>
  </si>
  <si>
    <t xml:space="preserve">TXN701895</t>
  </si>
  <si>
    <t xml:space="preserve">TXN701896</t>
  </si>
  <si>
    <t xml:space="preserve">TXN701897</t>
  </si>
  <si>
    <t xml:space="preserve">TXN701898</t>
  </si>
  <si>
    <t xml:space="preserve">TXN701899</t>
  </si>
  <si>
    <t xml:space="preserve">TXN701900</t>
  </si>
  <si>
    <t xml:space="preserve">TXN701901</t>
  </si>
  <si>
    <t xml:space="preserve">TXN701902</t>
  </si>
  <si>
    <t xml:space="preserve">TXN701903</t>
  </si>
  <si>
    <t xml:space="preserve">TXN701904</t>
  </si>
  <si>
    <t xml:space="preserve">TXN701905</t>
  </si>
  <si>
    <t xml:space="preserve">TXN701906</t>
  </si>
  <si>
    <t xml:space="preserve">TXN701907</t>
  </si>
  <si>
    <t xml:space="preserve">TXN701908</t>
  </si>
  <si>
    <t xml:space="preserve">TXN701909</t>
  </si>
  <si>
    <t xml:space="preserve">TXN701910</t>
  </si>
  <si>
    <t xml:space="preserve">TXN701911</t>
  </si>
  <si>
    <t xml:space="preserve">TXN701912</t>
  </si>
  <si>
    <t xml:space="preserve">TXN701913</t>
  </si>
  <si>
    <t xml:space="preserve">TXN701914</t>
  </si>
  <si>
    <t xml:space="preserve">TXN701915</t>
  </si>
  <si>
    <t xml:space="preserve">TXN701916</t>
  </si>
  <si>
    <t xml:space="preserve">TXN701917</t>
  </si>
  <si>
    <t xml:space="preserve">TXN701918</t>
  </si>
  <si>
    <t xml:space="preserve">TXN701919</t>
  </si>
  <si>
    <t xml:space="preserve">TXN701920</t>
  </si>
  <si>
    <t xml:space="preserve">TXN701921</t>
  </si>
  <si>
    <t xml:space="preserve">TXN701922</t>
  </si>
  <si>
    <t xml:space="preserve">TXN701923</t>
  </si>
  <si>
    <t xml:space="preserve">TXN701924</t>
  </si>
  <si>
    <t xml:space="preserve">TXN701925</t>
  </si>
  <si>
    <t xml:space="preserve">TXN701926</t>
  </si>
  <si>
    <t xml:space="preserve">TXN701927</t>
  </si>
  <si>
    <t xml:space="preserve">TXN701928</t>
  </si>
  <si>
    <t xml:space="preserve">TXN701929</t>
  </si>
  <si>
    <t xml:space="preserve">TXN701930</t>
  </si>
  <si>
    <t xml:space="preserve">TXN701931</t>
  </si>
  <si>
    <t xml:space="preserve">TXN701932</t>
  </si>
  <si>
    <t xml:space="preserve">TXN701933</t>
  </si>
  <si>
    <t xml:space="preserve">TXN701934</t>
  </si>
  <si>
    <t xml:space="preserve">TXN701935</t>
  </si>
  <si>
    <t xml:space="preserve">TXN701936</t>
  </si>
  <si>
    <t xml:space="preserve">TXN701937</t>
  </si>
  <si>
    <t xml:space="preserve">TXN701938</t>
  </si>
  <si>
    <t xml:space="preserve">TXN701939</t>
  </si>
  <si>
    <t xml:space="preserve">TXN701940</t>
  </si>
  <si>
    <t xml:space="preserve">TXN701941</t>
  </si>
  <si>
    <t xml:space="preserve">TXN701942</t>
  </si>
  <si>
    <t xml:space="preserve">TXN701943</t>
  </si>
  <si>
    <t xml:space="preserve">TXN701944</t>
  </si>
  <si>
    <t xml:space="preserve">TXN701945</t>
  </si>
  <si>
    <t xml:space="preserve">TXN701946</t>
  </si>
  <si>
    <t xml:space="preserve">TXN701947</t>
  </si>
  <si>
    <t xml:space="preserve">TXN701948</t>
  </si>
  <si>
    <t xml:space="preserve">TXN701949</t>
  </si>
  <si>
    <t xml:space="preserve">TXN701950</t>
  </si>
  <si>
    <t xml:space="preserve">TXN701951</t>
  </si>
  <si>
    <t xml:space="preserve">TXN701952</t>
  </si>
  <si>
    <t xml:space="preserve">TXN701953</t>
  </si>
  <si>
    <t xml:space="preserve">TXN701954</t>
  </si>
  <si>
    <t xml:space="preserve">TXN701955</t>
  </si>
  <si>
    <t xml:space="preserve">TXN701956</t>
  </si>
  <si>
    <t xml:space="preserve">TXN701957</t>
  </si>
  <si>
    <t xml:space="preserve">TXN701958</t>
  </si>
  <si>
    <t xml:space="preserve">TXN701959</t>
  </si>
  <si>
    <t xml:space="preserve">TXN701960</t>
  </si>
  <si>
    <t xml:space="preserve">TXN701961</t>
  </si>
  <si>
    <t xml:space="preserve">TXN701962</t>
  </si>
  <si>
    <t xml:space="preserve">TXN701963</t>
  </si>
  <si>
    <t xml:space="preserve">TXN701964</t>
  </si>
  <si>
    <t xml:space="preserve">TXN701965</t>
  </si>
  <si>
    <t xml:space="preserve">TXN701966</t>
  </si>
  <si>
    <t xml:space="preserve">TXN701967</t>
  </si>
  <si>
    <t xml:space="preserve">TXN701968</t>
  </si>
  <si>
    <t xml:space="preserve">TXN701969</t>
  </si>
  <si>
    <t xml:space="preserve">TXN701970</t>
  </si>
  <si>
    <t xml:space="preserve">TXN701971</t>
  </si>
  <si>
    <t xml:space="preserve">TXN701972</t>
  </si>
  <si>
    <t xml:space="preserve">TXN701973</t>
  </si>
  <si>
    <t xml:space="preserve">TXN701974</t>
  </si>
  <si>
    <t xml:space="preserve">TXN701975</t>
  </si>
  <si>
    <t xml:space="preserve">TXN701976</t>
  </si>
  <si>
    <t xml:space="preserve">TXN701977</t>
  </si>
  <si>
    <t xml:space="preserve">TXN701978</t>
  </si>
  <si>
    <t xml:space="preserve">TXN701979</t>
  </si>
  <si>
    <t xml:space="preserve">TXN701980</t>
  </si>
  <si>
    <t xml:space="preserve">TXN701981</t>
  </si>
  <si>
    <t xml:space="preserve">TXN701982</t>
  </si>
  <si>
    <t xml:space="preserve">TXN701983</t>
  </si>
  <si>
    <t xml:space="preserve">TXN701984</t>
  </si>
  <si>
    <t xml:space="preserve">TXN701985</t>
  </si>
  <si>
    <t xml:space="preserve">TXN701986</t>
  </si>
  <si>
    <t xml:space="preserve">TXN701987</t>
  </si>
  <si>
    <t xml:space="preserve">TXN701988</t>
  </si>
  <si>
    <t xml:space="preserve">TXN701989</t>
  </si>
  <si>
    <t xml:space="preserve">TXN701990</t>
  </si>
  <si>
    <t xml:space="preserve">TXN701991</t>
  </si>
  <si>
    <t xml:space="preserve">TXN701992</t>
  </si>
  <si>
    <t xml:space="preserve">TXN701993</t>
  </si>
  <si>
    <t xml:space="preserve">TXN701994</t>
  </si>
  <si>
    <t xml:space="preserve">TXN701995</t>
  </si>
  <si>
    <t xml:space="preserve">TXN701996</t>
  </si>
  <si>
    <t xml:space="preserve">TXN701997</t>
  </si>
  <si>
    <t xml:space="preserve">TXN701998</t>
  </si>
  <si>
    <t xml:space="preserve">TXN701999</t>
  </si>
  <si>
    <t xml:space="preserve">TXN702000</t>
  </si>
  <si>
    <t xml:space="preserve">TXN702001</t>
  </si>
  <si>
    <t xml:space="preserve">TXN702002</t>
  </si>
  <si>
    <t xml:space="preserve">TXN702003</t>
  </si>
  <si>
    <t xml:space="preserve">TXN702004</t>
  </si>
  <si>
    <t xml:space="preserve">TXN702005</t>
  </si>
  <si>
    <t xml:space="preserve">TXN702006</t>
  </si>
  <si>
    <t xml:space="preserve">TXN702007</t>
  </si>
  <si>
    <t xml:space="preserve">TXN702008</t>
  </si>
  <si>
    <t xml:space="preserve">TXN702009</t>
  </si>
  <si>
    <t xml:space="preserve">TXN702010</t>
  </si>
  <si>
    <t xml:space="preserve">TXN702011</t>
  </si>
  <si>
    <t xml:space="preserve">TXN702012</t>
  </si>
  <si>
    <t xml:space="preserve">TXN702013</t>
  </si>
  <si>
    <t xml:space="preserve">TXN702014</t>
  </si>
  <si>
    <t xml:space="preserve">TXN702015</t>
  </si>
  <si>
    <t xml:space="preserve">TXN702016</t>
  </si>
  <si>
    <t xml:space="preserve">TXN702017</t>
  </si>
  <si>
    <t xml:space="preserve">TXN702018</t>
  </si>
  <si>
    <t xml:space="preserve">TXN702019</t>
  </si>
  <si>
    <t xml:space="preserve">TXN702020</t>
  </si>
  <si>
    <t xml:space="preserve">TXN702021</t>
  </si>
  <si>
    <t xml:space="preserve">TXN702022</t>
  </si>
  <si>
    <t xml:space="preserve">TXN702023</t>
  </si>
  <si>
    <t xml:space="preserve">TXN702024</t>
  </si>
  <si>
    <t xml:space="preserve">TXN702025</t>
  </si>
  <si>
    <t xml:space="preserve">TXN702026</t>
  </si>
  <si>
    <t xml:space="preserve">TXN702027</t>
  </si>
  <si>
    <t xml:space="preserve">TXN702028</t>
  </si>
  <si>
    <t xml:space="preserve">TXN702029</t>
  </si>
  <si>
    <t xml:space="preserve">TXN702030</t>
  </si>
  <si>
    <t xml:space="preserve">TXN702031</t>
  </si>
  <si>
    <t xml:space="preserve">TXN702032</t>
  </si>
  <si>
    <t xml:space="preserve">TXN702033</t>
  </si>
  <si>
    <t xml:space="preserve">TXN702034</t>
  </si>
  <si>
    <t xml:space="preserve">TXN702035</t>
  </si>
  <si>
    <t xml:space="preserve">TXN702036</t>
  </si>
  <si>
    <t xml:space="preserve">TXN702037</t>
  </si>
  <si>
    <t xml:space="preserve">TXN702038</t>
  </si>
  <si>
    <t xml:space="preserve">TXN702039</t>
  </si>
  <si>
    <t xml:space="preserve">TXN702040</t>
  </si>
  <si>
    <t xml:space="preserve">TXN702041</t>
  </si>
  <si>
    <t xml:space="preserve">TXN702042</t>
  </si>
  <si>
    <t xml:space="preserve">TXN702043</t>
  </si>
  <si>
    <t xml:space="preserve">TXN702044</t>
  </si>
  <si>
    <t xml:space="preserve">TXN702045</t>
  </si>
  <si>
    <t xml:space="preserve">TXN702046</t>
  </si>
  <si>
    <t xml:space="preserve">TXN702047</t>
  </si>
  <si>
    <t xml:space="preserve">TXN702048</t>
  </si>
  <si>
    <t xml:space="preserve">TXN702049</t>
  </si>
  <si>
    <t xml:space="preserve">TXN702050</t>
  </si>
  <si>
    <t xml:space="preserve">TXN702051</t>
  </si>
  <si>
    <t xml:space="preserve">TXN702052</t>
  </si>
  <si>
    <t xml:space="preserve">TXN702053</t>
  </si>
  <si>
    <t xml:space="preserve">TXN702054</t>
  </si>
  <si>
    <t xml:space="preserve">TXN702055</t>
  </si>
  <si>
    <t xml:space="preserve">TXN702056</t>
  </si>
  <si>
    <t xml:space="preserve">TXN702057</t>
  </si>
  <si>
    <t xml:space="preserve">TXN702058</t>
  </si>
  <si>
    <t xml:space="preserve">TXN702059</t>
  </si>
  <si>
    <t xml:space="preserve">TXN702060</t>
  </si>
  <si>
    <t xml:space="preserve">TXN702061</t>
  </si>
  <si>
    <t xml:space="preserve">TXN702062</t>
  </si>
  <si>
    <t xml:space="preserve">TXN702063</t>
  </si>
  <si>
    <t xml:space="preserve">TXN702064</t>
  </si>
  <si>
    <t xml:space="preserve">TXN702065</t>
  </si>
  <si>
    <t xml:space="preserve">TXN702066</t>
  </si>
  <si>
    <t xml:space="preserve">TXN702067</t>
  </si>
  <si>
    <t xml:space="preserve">TXN702068</t>
  </si>
  <si>
    <t xml:space="preserve">TXN702069</t>
  </si>
  <si>
    <t xml:space="preserve">TXN702070</t>
  </si>
  <si>
    <t xml:space="preserve">TXN702071</t>
  </si>
  <si>
    <t xml:space="preserve">TXN702072</t>
  </si>
  <si>
    <t xml:space="preserve">TXN702073</t>
  </si>
  <si>
    <t xml:space="preserve">TXN702074</t>
  </si>
  <si>
    <t xml:space="preserve">TXN702075</t>
  </si>
  <si>
    <t xml:space="preserve">TXN702076</t>
  </si>
  <si>
    <t xml:space="preserve">TXN702077</t>
  </si>
  <si>
    <t xml:space="preserve">TXN702078</t>
  </si>
  <si>
    <t xml:space="preserve">TXN702079</t>
  </si>
  <si>
    <t xml:space="preserve">TXN702080</t>
  </si>
  <si>
    <t xml:space="preserve">TXN702081</t>
  </si>
  <si>
    <t xml:space="preserve">TXN702082</t>
  </si>
  <si>
    <t xml:space="preserve">TXN702083</t>
  </si>
  <si>
    <t xml:space="preserve">TXN702084</t>
  </si>
  <si>
    <t xml:space="preserve">TXN702085</t>
  </si>
  <si>
    <t xml:space="preserve">TXN702086</t>
  </si>
  <si>
    <t xml:space="preserve">TXN702087</t>
  </si>
  <si>
    <t xml:space="preserve">TXN702088</t>
  </si>
  <si>
    <t xml:space="preserve">TXN702089</t>
  </si>
  <si>
    <t xml:space="preserve">TXN702090</t>
  </si>
  <si>
    <t xml:space="preserve">TXN702091</t>
  </si>
  <si>
    <t xml:space="preserve">TXN702092</t>
  </si>
  <si>
    <t xml:space="preserve">TXN702093</t>
  </si>
  <si>
    <t xml:space="preserve">TXN702094</t>
  </si>
  <si>
    <t xml:space="preserve">TXN702095</t>
  </si>
  <si>
    <t xml:space="preserve">TXN702096</t>
  </si>
  <si>
    <t xml:space="preserve">TXN702097</t>
  </si>
  <si>
    <t xml:space="preserve">TXN702098</t>
  </si>
  <si>
    <t xml:space="preserve">TXN702099</t>
  </si>
  <si>
    <t xml:space="preserve">TXN702100</t>
  </si>
  <si>
    <t xml:space="preserve">TXN702101</t>
  </si>
  <si>
    <t xml:space="preserve">TXN702102</t>
  </si>
  <si>
    <t xml:space="preserve">TXN702103</t>
  </si>
  <si>
    <t xml:space="preserve">TXN702104</t>
  </si>
  <si>
    <t xml:space="preserve">TXN702105</t>
  </si>
  <si>
    <t xml:space="preserve">TXN702106</t>
  </si>
  <si>
    <t xml:space="preserve">TXN702107</t>
  </si>
  <si>
    <t xml:space="preserve">TXN702108</t>
  </si>
  <si>
    <t xml:space="preserve">TXN702109</t>
  </si>
  <si>
    <t xml:space="preserve">TXN702110</t>
  </si>
  <si>
    <t xml:space="preserve">TXN702111</t>
  </si>
  <si>
    <t xml:space="preserve">TXN702112</t>
  </si>
  <si>
    <t xml:space="preserve">TXN702113</t>
  </si>
  <si>
    <t xml:space="preserve">TXN702114</t>
  </si>
  <si>
    <t xml:space="preserve">TXN702115</t>
  </si>
  <si>
    <t xml:space="preserve">TXN702116</t>
  </si>
  <si>
    <t xml:space="preserve">TXN702117</t>
  </si>
  <si>
    <t xml:space="preserve">TXN702118</t>
  </si>
  <si>
    <t xml:space="preserve">TXN702119</t>
  </si>
  <si>
    <t xml:space="preserve">TXN702120</t>
  </si>
  <si>
    <t xml:space="preserve">TXN702121</t>
  </si>
  <si>
    <t xml:space="preserve">TXN702122</t>
  </si>
  <si>
    <t xml:space="preserve">TXN702123</t>
  </si>
  <si>
    <t xml:space="preserve">TXN702124</t>
  </si>
  <si>
    <t xml:space="preserve">TXN702125</t>
  </si>
  <si>
    <t xml:space="preserve">TXN702126</t>
  </si>
  <si>
    <t xml:space="preserve">TXN702127</t>
  </si>
  <si>
    <t xml:space="preserve">TXN702128</t>
  </si>
  <si>
    <t xml:space="preserve">TXN702129</t>
  </si>
  <si>
    <t xml:space="preserve">TXN702130</t>
  </si>
  <si>
    <t xml:space="preserve">TXN702131</t>
  </si>
  <si>
    <t xml:space="preserve">TXN702132</t>
  </si>
  <si>
    <t xml:space="preserve">TXN702133</t>
  </si>
  <si>
    <t xml:space="preserve">TXN702134</t>
  </si>
  <si>
    <t xml:space="preserve">TXN702135</t>
  </si>
  <si>
    <t xml:space="preserve">TXN702136</t>
  </si>
  <si>
    <t xml:space="preserve">TXN702137</t>
  </si>
  <si>
    <t xml:space="preserve">TXN702138</t>
  </si>
  <si>
    <t xml:space="preserve">TXN702139</t>
  </si>
  <si>
    <t xml:space="preserve">TXN702140</t>
  </si>
  <si>
    <t xml:space="preserve">TXN702141</t>
  </si>
  <si>
    <t xml:space="preserve">TXN702142</t>
  </si>
  <si>
    <t xml:space="preserve">TXN702143</t>
  </si>
  <si>
    <t xml:space="preserve">TXN702144</t>
  </si>
  <si>
    <t xml:space="preserve">TXN702145</t>
  </si>
  <si>
    <t xml:space="preserve">TXN702146</t>
  </si>
  <si>
    <t xml:space="preserve">TXN702147</t>
  </si>
  <si>
    <t xml:space="preserve">TXN702148</t>
  </si>
  <si>
    <t xml:space="preserve">TXN702149</t>
  </si>
  <si>
    <t xml:space="preserve">TXN702150</t>
  </si>
  <si>
    <t xml:space="preserve">TXN702151</t>
  </si>
  <si>
    <t xml:space="preserve">TXN702152</t>
  </si>
  <si>
    <t xml:space="preserve">TXN702153</t>
  </si>
  <si>
    <t xml:space="preserve">TXN702154</t>
  </si>
  <si>
    <t xml:space="preserve">TXN702155</t>
  </si>
  <si>
    <t xml:space="preserve">TXN702156</t>
  </si>
  <si>
    <t xml:space="preserve">TXN702157</t>
  </si>
  <si>
    <t xml:space="preserve">TXN702158</t>
  </si>
  <si>
    <t xml:space="preserve">TXN702159</t>
  </si>
  <si>
    <t xml:space="preserve">TXN702160</t>
  </si>
  <si>
    <t xml:space="preserve">TXN702161</t>
  </si>
  <si>
    <t xml:space="preserve">TXN702162</t>
  </si>
  <si>
    <t xml:space="preserve">TXN702163</t>
  </si>
  <si>
    <t xml:space="preserve">TXN702164</t>
  </si>
  <si>
    <t xml:space="preserve">TXN702165</t>
  </si>
  <si>
    <t xml:space="preserve">TXN702166</t>
  </si>
  <si>
    <t xml:space="preserve">TXN702167</t>
  </si>
  <si>
    <t xml:space="preserve">TXN702168</t>
  </si>
  <si>
    <t xml:space="preserve">TXN702169</t>
  </si>
  <si>
    <t xml:space="preserve">TXN702170</t>
  </si>
  <si>
    <t xml:space="preserve">TXN702171</t>
  </si>
  <si>
    <t xml:space="preserve">TXN702172</t>
  </si>
  <si>
    <t xml:space="preserve">TXN702173</t>
  </si>
  <si>
    <t xml:space="preserve">TXN702174</t>
  </si>
  <si>
    <t xml:space="preserve">TXN702175</t>
  </si>
  <si>
    <t xml:space="preserve">TXN702176</t>
  </si>
  <si>
    <t xml:space="preserve">TXN702177</t>
  </si>
  <si>
    <t xml:space="preserve">TXN702178</t>
  </si>
  <si>
    <t xml:space="preserve">TXN702179</t>
  </si>
  <si>
    <t xml:space="preserve">TXN702180</t>
  </si>
  <si>
    <t xml:space="preserve">TXN702181</t>
  </si>
  <si>
    <t xml:space="preserve">TXN702182</t>
  </si>
  <si>
    <t xml:space="preserve">TXN702183</t>
  </si>
  <si>
    <t xml:space="preserve">TXN702184</t>
  </si>
  <si>
    <t xml:space="preserve">TXN702185</t>
  </si>
  <si>
    <t xml:space="preserve">TXN702186</t>
  </si>
  <si>
    <t xml:space="preserve">TXN702187</t>
  </si>
  <si>
    <t xml:space="preserve">TXN702188</t>
  </si>
  <si>
    <t xml:space="preserve">TXN702189</t>
  </si>
  <si>
    <t xml:space="preserve">TXN702190</t>
  </si>
  <si>
    <t xml:space="preserve">TXN702191</t>
  </si>
  <si>
    <t xml:space="preserve">TXN702192</t>
  </si>
  <si>
    <t xml:space="preserve">TXN702193</t>
  </si>
  <si>
    <t xml:space="preserve">TXN702194</t>
  </si>
  <si>
    <t xml:space="preserve">TXN702195</t>
  </si>
  <si>
    <t xml:space="preserve">TXN702196</t>
  </si>
  <si>
    <t xml:space="preserve">TXN702197</t>
  </si>
  <si>
    <t xml:space="preserve">TXN702198</t>
  </si>
  <si>
    <t xml:space="preserve">TXN702199</t>
  </si>
  <si>
    <t xml:space="preserve">TXN702200</t>
  </si>
  <si>
    <t xml:space="preserve">TXN702201</t>
  </si>
  <si>
    <t xml:space="preserve">TXN702202</t>
  </si>
  <si>
    <t xml:space="preserve">TXN702203</t>
  </si>
  <si>
    <t xml:space="preserve">TXN702204</t>
  </si>
  <si>
    <t xml:space="preserve">TXN702205</t>
  </si>
  <si>
    <t xml:space="preserve">TXN702206</t>
  </si>
  <si>
    <t xml:space="preserve">TXN702207</t>
  </si>
  <si>
    <t xml:space="preserve">TXN702208</t>
  </si>
  <si>
    <t xml:space="preserve">TXN702209</t>
  </si>
  <si>
    <t xml:space="preserve">TXN702210</t>
  </si>
  <si>
    <t xml:space="preserve">TXN702211</t>
  </si>
  <si>
    <t xml:space="preserve">TXN702212</t>
  </si>
  <si>
    <t xml:space="preserve">TXN702213</t>
  </si>
  <si>
    <t xml:space="preserve">TXN702214</t>
  </si>
  <si>
    <t xml:space="preserve">TXN702215</t>
  </si>
  <si>
    <t xml:space="preserve">TXN702216</t>
  </si>
  <si>
    <t xml:space="preserve">TXN702217</t>
  </si>
  <si>
    <t xml:space="preserve">TXN702218</t>
  </si>
  <si>
    <t xml:space="preserve">TXN702219</t>
  </si>
  <si>
    <t xml:space="preserve">TXN702220</t>
  </si>
  <si>
    <t xml:space="preserve">TXN702221</t>
  </si>
  <si>
    <t xml:space="preserve">TXN702222</t>
  </si>
  <si>
    <t xml:space="preserve">TXN702223</t>
  </si>
  <si>
    <t xml:space="preserve">TXN702224</t>
  </si>
  <si>
    <t xml:space="preserve">TXN702225</t>
  </si>
  <si>
    <t xml:space="preserve">TXN702226</t>
  </si>
  <si>
    <t xml:space="preserve">TXN702227</t>
  </si>
  <si>
    <t xml:space="preserve">TXN702228</t>
  </si>
  <si>
    <t xml:space="preserve">TXN702229</t>
  </si>
  <si>
    <t xml:space="preserve">TXN702230</t>
  </si>
  <si>
    <t xml:space="preserve">TXN702231</t>
  </si>
  <si>
    <t xml:space="preserve">TXN702232</t>
  </si>
  <si>
    <t xml:space="preserve">TXN702233</t>
  </si>
  <si>
    <t xml:space="preserve">TXN702234</t>
  </si>
  <si>
    <t xml:space="preserve">TXN702235</t>
  </si>
  <si>
    <t xml:space="preserve">TXN702236</t>
  </si>
  <si>
    <t xml:space="preserve">TXN702237</t>
  </si>
  <si>
    <t xml:space="preserve">TXN702238</t>
  </si>
  <si>
    <t xml:space="preserve">TXN702239</t>
  </si>
  <si>
    <t xml:space="preserve">TXN702240</t>
  </si>
  <si>
    <t xml:space="preserve">TXN702241</t>
  </si>
  <si>
    <t xml:space="preserve">TXN702242</t>
  </si>
  <si>
    <t xml:space="preserve">TXN702243</t>
  </si>
  <si>
    <t xml:space="preserve">TXN702244</t>
  </si>
  <si>
    <t xml:space="preserve">TXN702245</t>
  </si>
  <si>
    <t xml:space="preserve">TXN702246</t>
  </si>
  <si>
    <t xml:space="preserve">TXN702247</t>
  </si>
  <si>
    <t xml:space="preserve">TXN702248</t>
  </si>
  <si>
    <t xml:space="preserve">TXN702249</t>
  </si>
  <si>
    <t xml:space="preserve">TXN702250</t>
  </si>
  <si>
    <t xml:space="preserve">TXN702251</t>
  </si>
  <si>
    <t xml:space="preserve">TXN702252</t>
  </si>
  <si>
    <t xml:space="preserve">TXN702253</t>
  </si>
  <si>
    <t xml:space="preserve">TXN702254</t>
  </si>
  <si>
    <t xml:space="preserve">TXN702255</t>
  </si>
  <si>
    <t xml:space="preserve">TXN702256</t>
  </si>
  <si>
    <t xml:space="preserve">TXN702257</t>
  </si>
  <si>
    <t xml:space="preserve">TXN702258</t>
  </si>
  <si>
    <t xml:space="preserve">TXN702259</t>
  </si>
  <si>
    <t xml:space="preserve">TXN702260</t>
  </si>
  <si>
    <t xml:space="preserve">TXN702261</t>
  </si>
  <si>
    <t xml:space="preserve">TXN702262</t>
  </si>
  <si>
    <t xml:space="preserve">TXN702263</t>
  </si>
  <si>
    <t xml:space="preserve">TXN702264</t>
  </si>
  <si>
    <t xml:space="preserve">TXN702265</t>
  </si>
  <si>
    <t xml:space="preserve">TXN702266</t>
  </si>
  <si>
    <t xml:space="preserve">TXN702267</t>
  </si>
  <si>
    <t xml:space="preserve">TXN702268</t>
  </si>
  <si>
    <t xml:space="preserve">TXN702269</t>
  </si>
  <si>
    <t xml:space="preserve">TXN702270</t>
  </si>
  <si>
    <t xml:space="preserve">TXN702271</t>
  </si>
  <si>
    <t xml:space="preserve">TXN702272</t>
  </si>
  <si>
    <t xml:space="preserve">TXN702273</t>
  </si>
  <si>
    <t xml:space="preserve">TXN702274</t>
  </si>
  <si>
    <t xml:space="preserve">TXN702275</t>
  </si>
  <si>
    <t xml:space="preserve">TXN702276</t>
  </si>
  <si>
    <t xml:space="preserve">TXN702277</t>
  </si>
  <si>
    <t xml:space="preserve">TXN702278</t>
  </si>
  <si>
    <t xml:space="preserve">TXN702279</t>
  </si>
  <si>
    <t xml:space="preserve">TXN702280</t>
  </si>
  <si>
    <t xml:space="preserve">TXN702281</t>
  </si>
  <si>
    <t xml:space="preserve">TXN702282</t>
  </si>
  <si>
    <t xml:space="preserve">TXN702283</t>
  </si>
  <si>
    <t xml:space="preserve">TXN702284</t>
  </si>
  <si>
    <t xml:space="preserve">TXN702285</t>
  </si>
  <si>
    <t xml:space="preserve">TXN702286</t>
  </si>
  <si>
    <t xml:space="preserve">TXN702287</t>
  </si>
  <si>
    <t xml:space="preserve">TXN702288</t>
  </si>
  <si>
    <t xml:space="preserve">TXN702289</t>
  </si>
  <si>
    <t xml:space="preserve">TXN702290</t>
  </si>
  <si>
    <t xml:space="preserve">TXN702291</t>
  </si>
  <si>
    <t xml:space="preserve">TXN702292</t>
  </si>
  <si>
    <t xml:space="preserve">TXN702293</t>
  </si>
  <si>
    <t xml:space="preserve">TXN702294</t>
  </si>
  <si>
    <t xml:space="preserve">TXN702295</t>
  </si>
  <si>
    <t xml:space="preserve">TXN702296</t>
  </si>
  <si>
    <t xml:space="preserve">TXN702297</t>
  </si>
  <si>
    <t xml:space="preserve">TXN702298</t>
  </si>
  <si>
    <t xml:space="preserve">TXN702299</t>
  </si>
  <si>
    <t xml:space="preserve">TXN702300</t>
  </si>
  <si>
    <t xml:space="preserve">TXN702301</t>
  </si>
  <si>
    <t xml:space="preserve">TXN702302</t>
  </si>
  <si>
    <t xml:space="preserve">TXN702303</t>
  </si>
  <si>
    <t xml:space="preserve">TXN702304</t>
  </si>
  <si>
    <t xml:space="preserve">TXN702305</t>
  </si>
  <si>
    <t xml:space="preserve">TXN702306</t>
  </si>
  <si>
    <t xml:space="preserve">TXN702307</t>
  </si>
  <si>
    <t xml:space="preserve">TXN702308</t>
  </si>
  <si>
    <t xml:space="preserve">TXN702309</t>
  </si>
  <si>
    <t xml:space="preserve">TXN702310</t>
  </si>
  <si>
    <t xml:space="preserve">TXN702311</t>
  </si>
  <si>
    <t xml:space="preserve">TXN702312</t>
  </si>
  <si>
    <t xml:space="preserve">TXN702313</t>
  </si>
  <si>
    <t xml:space="preserve">TXN702314</t>
  </si>
  <si>
    <t xml:space="preserve">TXN702315</t>
  </si>
  <si>
    <t xml:space="preserve">TXN702316</t>
  </si>
  <si>
    <t xml:space="preserve">TXN702317</t>
  </si>
  <si>
    <t xml:space="preserve">TXN702318</t>
  </si>
  <si>
    <t xml:space="preserve">TXN702319</t>
  </si>
  <si>
    <t xml:space="preserve">TXN702320</t>
  </si>
  <si>
    <t xml:space="preserve">TXN702321</t>
  </si>
  <si>
    <t xml:space="preserve">TXN702322</t>
  </si>
  <si>
    <t xml:space="preserve">TXN702323</t>
  </si>
  <si>
    <t xml:space="preserve">TXN702324</t>
  </si>
  <si>
    <t xml:space="preserve">TXN702325</t>
  </si>
  <si>
    <t xml:space="preserve">TXN702326</t>
  </si>
  <si>
    <t xml:space="preserve">TXN702327</t>
  </si>
  <si>
    <t xml:space="preserve">TXN702328</t>
  </si>
  <si>
    <t xml:space="preserve">TXN702329</t>
  </si>
  <si>
    <t xml:space="preserve">TXN702330</t>
  </si>
  <si>
    <t xml:space="preserve">TXN702331</t>
  </si>
  <si>
    <t xml:space="preserve">TXN702332</t>
  </si>
  <si>
    <t xml:space="preserve">TXN702333</t>
  </si>
  <si>
    <t xml:space="preserve">TXN702334</t>
  </si>
  <si>
    <t xml:space="preserve">TXN702335</t>
  </si>
  <si>
    <t xml:space="preserve">TXN702336</t>
  </si>
  <si>
    <t xml:space="preserve">TXN702337</t>
  </si>
  <si>
    <t xml:space="preserve">TXN702338</t>
  </si>
  <si>
    <t xml:space="preserve">TXN702339</t>
  </si>
  <si>
    <t xml:space="preserve">TXN702340</t>
  </si>
  <si>
    <t xml:space="preserve">TXN702341</t>
  </si>
  <si>
    <t xml:space="preserve">TXN702342</t>
  </si>
  <si>
    <t xml:space="preserve">TXN702343</t>
  </si>
  <si>
    <t xml:space="preserve">TXN702344</t>
  </si>
  <si>
    <t xml:space="preserve">TXN702345</t>
  </si>
  <si>
    <t xml:space="preserve">TXN702346</t>
  </si>
  <si>
    <t xml:space="preserve">TXN702347</t>
  </si>
  <si>
    <t xml:space="preserve">TXN702348</t>
  </si>
  <si>
    <t xml:space="preserve">TXN702349</t>
  </si>
  <si>
    <t xml:space="preserve">TXN702350</t>
  </si>
  <si>
    <t xml:space="preserve">TXN702351</t>
  </si>
  <si>
    <t xml:space="preserve">TXN702352</t>
  </si>
  <si>
    <t xml:space="preserve">TXN702353</t>
  </si>
  <si>
    <t xml:space="preserve">TXN702354</t>
  </si>
  <si>
    <t xml:space="preserve">TXN702355</t>
  </si>
  <si>
    <t xml:space="preserve">TXN702356</t>
  </si>
  <si>
    <t xml:space="preserve">TXN702357</t>
  </si>
  <si>
    <t xml:space="preserve">TXN702358</t>
  </si>
  <si>
    <t xml:space="preserve">TXN702359</t>
  </si>
  <si>
    <t xml:space="preserve">TXN702360</t>
  </si>
  <si>
    <t xml:space="preserve">TXN702361</t>
  </si>
  <si>
    <t xml:space="preserve">TXN702362</t>
  </si>
  <si>
    <t xml:space="preserve">TXN702363</t>
  </si>
  <si>
    <t xml:space="preserve">TXN702364</t>
  </si>
  <si>
    <t xml:space="preserve">TXN702365</t>
  </si>
  <si>
    <t xml:space="preserve">TXN702366</t>
  </si>
  <si>
    <t xml:space="preserve">TXN702367</t>
  </si>
  <si>
    <t xml:space="preserve">TXN702368</t>
  </si>
  <si>
    <t xml:space="preserve">TXN702369</t>
  </si>
  <si>
    <t xml:space="preserve">TXN702370</t>
  </si>
  <si>
    <t xml:space="preserve">TXN702371</t>
  </si>
  <si>
    <t xml:space="preserve">TXN702372</t>
  </si>
  <si>
    <t xml:space="preserve">TXN702373</t>
  </si>
  <si>
    <t xml:space="preserve">TXN702374</t>
  </si>
  <si>
    <t xml:space="preserve">TXN702375</t>
  </si>
  <si>
    <t xml:space="preserve">TXN702376</t>
  </si>
  <si>
    <t xml:space="preserve">TXN702377</t>
  </si>
  <si>
    <t xml:space="preserve">TXN702378</t>
  </si>
  <si>
    <t xml:space="preserve">TXN702379</t>
  </si>
  <si>
    <t xml:space="preserve">TXN702380</t>
  </si>
  <si>
    <t xml:space="preserve">TXN702381</t>
  </si>
  <si>
    <t xml:space="preserve">TXN702382</t>
  </si>
  <si>
    <t xml:space="preserve">TXN702383</t>
  </si>
  <si>
    <t xml:space="preserve">TXN702384</t>
  </si>
  <si>
    <t xml:space="preserve">TXN702385</t>
  </si>
  <si>
    <t xml:space="preserve">TXN702386</t>
  </si>
  <si>
    <t xml:space="preserve">TXN702387</t>
  </si>
  <si>
    <t xml:space="preserve">TXN702388</t>
  </si>
  <si>
    <t xml:space="preserve">TXN702389</t>
  </si>
  <si>
    <t xml:space="preserve">TXN702390</t>
  </si>
  <si>
    <t xml:space="preserve">TXN702391</t>
  </si>
  <si>
    <t xml:space="preserve">TXN702392</t>
  </si>
  <si>
    <t xml:space="preserve">TXN702393</t>
  </si>
  <si>
    <t xml:space="preserve">TXN702394</t>
  </si>
  <si>
    <t xml:space="preserve">TXN702395</t>
  </si>
  <si>
    <t xml:space="preserve">TXN702396</t>
  </si>
  <si>
    <t xml:space="preserve">TXN702397</t>
  </si>
  <si>
    <t xml:space="preserve">TXN702398</t>
  </si>
  <si>
    <t xml:space="preserve">TXN702399</t>
  </si>
  <si>
    <t xml:space="preserve">TXN702400</t>
  </si>
  <si>
    <t xml:space="preserve">TXN702401</t>
  </si>
  <si>
    <t xml:space="preserve">TXN702402</t>
  </si>
  <si>
    <t xml:space="preserve">TXN702403</t>
  </si>
  <si>
    <t xml:space="preserve">TXN702404</t>
  </si>
  <si>
    <t xml:space="preserve">TXN702405</t>
  </si>
  <si>
    <t xml:space="preserve">TXN702406</t>
  </si>
  <si>
    <t xml:space="preserve">TXN702407</t>
  </si>
  <si>
    <t xml:space="preserve">TXN702408</t>
  </si>
  <si>
    <t xml:space="preserve">TXN702409</t>
  </si>
  <si>
    <t xml:space="preserve">TXN702410</t>
  </si>
  <si>
    <t xml:space="preserve">TXN702411</t>
  </si>
  <si>
    <t xml:space="preserve">TXN702412</t>
  </si>
  <si>
    <t xml:space="preserve">TXN702413</t>
  </si>
  <si>
    <t xml:space="preserve">TXN702414</t>
  </si>
  <si>
    <t xml:space="preserve">TXN702415</t>
  </si>
  <si>
    <t xml:space="preserve">TXN702416</t>
  </si>
  <si>
    <t xml:space="preserve">TXN702417</t>
  </si>
  <si>
    <t xml:space="preserve">TXN702418</t>
  </si>
  <si>
    <t xml:space="preserve">TXN702419</t>
  </si>
  <si>
    <t xml:space="preserve">TXN702420</t>
  </si>
  <si>
    <t xml:space="preserve">TXN702421</t>
  </si>
  <si>
    <t xml:space="preserve">TXN702422</t>
  </si>
  <si>
    <t xml:space="preserve">TXN702423</t>
  </si>
  <si>
    <t xml:space="preserve">TXN702424</t>
  </si>
  <si>
    <t xml:space="preserve">TXN702425</t>
  </si>
  <si>
    <t xml:space="preserve">TXN702426</t>
  </si>
  <si>
    <t xml:space="preserve">TXN702427</t>
  </si>
  <si>
    <t xml:space="preserve">TXN702428</t>
  </si>
  <si>
    <t xml:space="preserve">TXN702429</t>
  </si>
  <si>
    <t xml:space="preserve">TXN702430</t>
  </si>
  <si>
    <t xml:space="preserve">TXN702431</t>
  </si>
  <si>
    <t xml:space="preserve">TXN702432</t>
  </si>
  <si>
    <t xml:space="preserve">TXN702433</t>
  </si>
  <si>
    <t xml:space="preserve">TXN702434</t>
  </si>
  <si>
    <t xml:space="preserve">TXN702435</t>
  </si>
  <si>
    <t xml:space="preserve">TXN702436</t>
  </si>
  <si>
    <t xml:space="preserve">TXN702437</t>
  </si>
  <si>
    <t xml:space="preserve">TXN702438</t>
  </si>
  <si>
    <t xml:space="preserve">TXN702439</t>
  </si>
  <si>
    <t xml:space="preserve">TXN702440</t>
  </si>
  <si>
    <t xml:space="preserve">TXN702441</t>
  </si>
  <si>
    <t xml:space="preserve">TXN702442</t>
  </si>
  <si>
    <t xml:space="preserve">TXN702443</t>
  </si>
  <si>
    <t xml:space="preserve">TXN702444</t>
  </si>
  <si>
    <t xml:space="preserve">TXN702445</t>
  </si>
  <si>
    <t xml:space="preserve">TXN702446</t>
  </si>
  <si>
    <t xml:space="preserve">TXN702447</t>
  </si>
  <si>
    <t xml:space="preserve">TXN702448</t>
  </si>
  <si>
    <t xml:space="preserve">TXN702449</t>
  </si>
  <si>
    <t xml:space="preserve">TXN702450</t>
  </si>
  <si>
    <t xml:space="preserve">TXN702451</t>
  </si>
  <si>
    <t xml:space="preserve">TXN702452</t>
  </si>
  <si>
    <t xml:space="preserve">TXN702453</t>
  </si>
  <si>
    <t xml:space="preserve">TXN702454</t>
  </si>
  <si>
    <t xml:space="preserve">TXN702455</t>
  </si>
  <si>
    <t xml:space="preserve">TXN702456</t>
  </si>
  <si>
    <t xml:space="preserve">TXN702457</t>
  </si>
  <si>
    <t xml:space="preserve">TXN702458</t>
  </si>
  <si>
    <t xml:space="preserve">TXN702459</t>
  </si>
  <si>
    <t xml:space="preserve">TXN702460</t>
  </si>
  <si>
    <t xml:space="preserve">TXN702461</t>
  </si>
  <si>
    <t xml:space="preserve">TXN702462</t>
  </si>
  <si>
    <t xml:space="preserve">TXN702463</t>
  </si>
  <si>
    <t xml:space="preserve">TXN702464</t>
  </si>
  <si>
    <t xml:space="preserve">TXN702465</t>
  </si>
  <si>
    <t xml:space="preserve">TXN702466</t>
  </si>
  <si>
    <t xml:space="preserve">TXN702467</t>
  </si>
  <si>
    <t xml:space="preserve">TXN702468</t>
  </si>
  <si>
    <t xml:space="preserve">TXN702469</t>
  </si>
  <si>
    <t xml:space="preserve">TXN702470</t>
  </si>
  <si>
    <t xml:space="preserve">TXN702471</t>
  </si>
  <si>
    <t xml:space="preserve">TXN702472</t>
  </si>
  <si>
    <t xml:space="preserve">TXN702473</t>
  </si>
  <si>
    <t xml:space="preserve">TXN702474</t>
  </si>
  <si>
    <t xml:space="preserve">TXN702475</t>
  </si>
  <si>
    <t xml:space="preserve">TXN702476</t>
  </si>
  <si>
    <t xml:space="preserve">TXN702477</t>
  </si>
  <si>
    <t xml:space="preserve">TXN702478</t>
  </si>
  <si>
    <t xml:space="preserve">TXN702479</t>
  </si>
  <si>
    <t xml:space="preserve">TXN702480</t>
  </si>
  <si>
    <t xml:space="preserve">TXN702481</t>
  </si>
  <si>
    <t xml:space="preserve">TXN702482</t>
  </si>
  <si>
    <t xml:space="preserve">TXN702483</t>
  </si>
  <si>
    <t xml:space="preserve">TXN702484</t>
  </si>
  <si>
    <t xml:space="preserve">TXN702485</t>
  </si>
  <si>
    <t xml:space="preserve">TXN702486</t>
  </si>
  <si>
    <t xml:space="preserve">TXN702487</t>
  </si>
  <si>
    <t xml:space="preserve">TXN702488</t>
  </si>
  <si>
    <t xml:space="preserve">TXN702489</t>
  </si>
  <si>
    <t xml:space="preserve">TXN702490</t>
  </si>
  <si>
    <t xml:space="preserve">TXN702491</t>
  </si>
  <si>
    <t xml:space="preserve">TXN702492</t>
  </si>
  <si>
    <t xml:space="preserve">TXN702493</t>
  </si>
  <si>
    <t xml:space="preserve">TXN702494</t>
  </si>
  <si>
    <t xml:space="preserve">TXN702495</t>
  </si>
  <si>
    <t xml:space="preserve">TXN702496</t>
  </si>
  <si>
    <t xml:space="preserve">TXN702497</t>
  </si>
  <si>
    <t xml:space="preserve">TXN702498</t>
  </si>
  <si>
    <t xml:space="preserve">TXN702499</t>
  </si>
  <si>
    <t xml:space="preserve">TXN702500</t>
  </si>
  <si>
    <t xml:space="preserve">TXN702501</t>
  </si>
  <si>
    <t xml:space="preserve">TXN702502</t>
  </si>
  <si>
    <t xml:space="preserve">TXN702503</t>
  </si>
  <si>
    <t xml:space="preserve">TXN702504</t>
  </si>
  <si>
    <t xml:space="preserve">TXN702505</t>
  </si>
  <si>
    <t xml:space="preserve">TXN702506</t>
  </si>
  <si>
    <t xml:space="preserve">TXN702507</t>
  </si>
  <si>
    <t xml:space="preserve">TXN702508</t>
  </si>
  <si>
    <t xml:space="preserve">TXN702509</t>
  </si>
  <si>
    <t xml:space="preserve">TXN702510</t>
  </si>
  <si>
    <t xml:space="preserve">TXN702511</t>
  </si>
  <si>
    <t xml:space="preserve">TXN702512</t>
  </si>
  <si>
    <t xml:space="preserve">TXN702513</t>
  </si>
  <si>
    <t xml:space="preserve">TXN702514</t>
  </si>
  <si>
    <t xml:space="preserve">TXN702515</t>
  </si>
  <si>
    <t xml:space="preserve">TXN702516</t>
  </si>
  <si>
    <t xml:space="preserve">TXN702517</t>
  </si>
  <si>
    <t xml:space="preserve">TXN702518</t>
  </si>
  <si>
    <t xml:space="preserve">TXN702519</t>
  </si>
  <si>
    <t xml:space="preserve">TXN702520</t>
  </si>
  <si>
    <t xml:space="preserve">TXN702521</t>
  </si>
  <si>
    <t xml:space="preserve">TXN702522</t>
  </si>
  <si>
    <t xml:space="preserve">TXN702523</t>
  </si>
  <si>
    <t xml:space="preserve">TXN702524</t>
  </si>
  <si>
    <t xml:space="preserve">TXN702525</t>
  </si>
  <si>
    <t xml:space="preserve">TXN702526</t>
  </si>
  <si>
    <t xml:space="preserve">TXN702527</t>
  </si>
  <si>
    <t xml:space="preserve">TXN702528</t>
  </si>
  <si>
    <t xml:space="preserve">TXN702529</t>
  </si>
  <si>
    <t xml:space="preserve">TXN702530</t>
  </si>
  <si>
    <t xml:space="preserve">TXN702531</t>
  </si>
  <si>
    <t xml:space="preserve">TXN702532</t>
  </si>
  <si>
    <t xml:space="preserve">TXN702533</t>
  </si>
  <si>
    <t xml:space="preserve">TXN702534</t>
  </si>
  <si>
    <t xml:space="preserve">TXN702535</t>
  </si>
  <si>
    <t xml:space="preserve">TXN702536</t>
  </si>
  <si>
    <t xml:space="preserve">TXN702537</t>
  </si>
  <si>
    <t xml:space="preserve">TXN702538</t>
  </si>
  <si>
    <t xml:space="preserve">TXN702539</t>
  </si>
  <si>
    <t xml:space="preserve">TXN702540</t>
  </si>
  <si>
    <t xml:space="preserve">TXN702541</t>
  </si>
  <si>
    <t xml:space="preserve">TXN702542</t>
  </si>
  <si>
    <t xml:space="preserve">TXN702543</t>
  </si>
  <si>
    <t xml:space="preserve">TXN702544</t>
  </si>
  <si>
    <t xml:space="preserve">TXN702545</t>
  </si>
  <si>
    <t xml:space="preserve">TXN702546</t>
  </si>
  <si>
    <t xml:space="preserve">TXN702547</t>
  </si>
  <si>
    <t xml:space="preserve">TXN702548</t>
  </si>
  <si>
    <t xml:space="preserve">TXN702549</t>
  </si>
  <si>
    <t xml:space="preserve">TXN702550</t>
  </si>
  <si>
    <t xml:space="preserve">TXN702551</t>
  </si>
  <si>
    <t xml:space="preserve">TXN702552</t>
  </si>
  <si>
    <t xml:space="preserve">TXN702553</t>
  </si>
  <si>
    <t xml:space="preserve">TXN702554</t>
  </si>
  <si>
    <t xml:space="preserve">TXN702555</t>
  </si>
  <si>
    <t xml:space="preserve">TXN702556</t>
  </si>
  <si>
    <t xml:space="preserve">TXN702557</t>
  </si>
  <si>
    <t xml:space="preserve">TXN702558</t>
  </si>
  <si>
    <t xml:space="preserve">TXN702559</t>
  </si>
  <si>
    <t xml:space="preserve">TXN702560</t>
  </si>
  <si>
    <t xml:space="preserve">TXN702561</t>
  </si>
  <si>
    <t xml:space="preserve">TXN702562</t>
  </si>
  <si>
    <t xml:space="preserve">TXN702563</t>
  </si>
  <si>
    <t xml:space="preserve">TXN702564</t>
  </si>
  <si>
    <t xml:space="preserve">TXN702565</t>
  </si>
  <si>
    <t xml:space="preserve">TXN702566</t>
  </si>
  <si>
    <t xml:space="preserve">TXN702567</t>
  </si>
  <si>
    <t xml:space="preserve">TXN702568</t>
  </si>
  <si>
    <t xml:space="preserve">TXN702569</t>
  </si>
  <si>
    <t xml:space="preserve">TXN702570</t>
  </si>
  <si>
    <t xml:space="preserve">TXN702571</t>
  </si>
  <si>
    <t xml:space="preserve">TXN702572</t>
  </si>
  <si>
    <t xml:space="preserve">TXN702573</t>
  </si>
  <si>
    <t xml:space="preserve">TXN702574</t>
  </si>
  <si>
    <t xml:space="preserve">TXN702575</t>
  </si>
  <si>
    <t xml:space="preserve">TXN702576</t>
  </si>
  <si>
    <t xml:space="preserve">TXN702577</t>
  </si>
  <si>
    <t xml:space="preserve">TXN702578</t>
  </si>
  <si>
    <t xml:space="preserve">TXN702579</t>
  </si>
  <si>
    <t xml:space="preserve">TXN702580</t>
  </si>
  <si>
    <t xml:space="preserve">TXN702581</t>
  </si>
  <si>
    <t xml:space="preserve">TXN702582</t>
  </si>
  <si>
    <t xml:space="preserve">TXN702583</t>
  </si>
  <si>
    <t xml:space="preserve">TXN702584</t>
  </si>
  <si>
    <t xml:space="preserve">TXN702585</t>
  </si>
  <si>
    <t xml:space="preserve">TXN702586</t>
  </si>
  <si>
    <t xml:space="preserve">TXN702587</t>
  </si>
  <si>
    <t xml:space="preserve">TXN702588</t>
  </si>
  <si>
    <t xml:space="preserve">TXN702589</t>
  </si>
  <si>
    <t xml:space="preserve">TXN702590</t>
  </si>
  <si>
    <t xml:space="preserve">TXN702591</t>
  </si>
  <si>
    <t xml:space="preserve">TXN702592</t>
  </si>
  <si>
    <t xml:space="preserve">TXN702593</t>
  </si>
  <si>
    <t xml:space="preserve">TXN702594</t>
  </si>
  <si>
    <t xml:space="preserve">TXN702595</t>
  </si>
  <si>
    <t xml:space="preserve">TXN702596</t>
  </si>
  <si>
    <t xml:space="preserve">TXN702597</t>
  </si>
  <si>
    <t xml:space="preserve">TXN702598</t>
  </si>
  <si>
    <t xml:space="preserve">TXN702599</t>
  </si>
  <si>
    <t xml:space="preserve">TXN702600</t>
  </si>
  <si>
    <t xml:space="preserve">TXN702601</t>
  </si>
  <si>
    <t xml:space="preserve">TXN702602</t>
  </si>
  <si>
    <t xml:space="preserve">TXN702603</t>
  </si>
  <si>
    <t xml:space="preserve">TXN702604</t>
  </si>
  <si>
    <t xml:space="preserve">TXN702605</t>
  </si>
  <si>
    <t xml:space="preserve">TXN702606</t>
  </si>
  <si>
    <t xml:space="preserve">TXN702607</t>
  </si>
  <si>
    <t xml:space="preserve">TXN702608</t>
  </si>
  <si>
    <t xml:space="preserve">TXN702609</t>
  </si>
  <si>
    <t xml:space="preserve">TXN702610</t>
  </si>
  <si>
    <t xml:space="preserve">TXN702611</t>
  </si>
  <si>
    <t xml:space="preserve">TXN702612</t>
  </si>
  <si>
    <t xml:space="preserve">TXN702613</t>
  </si>
  <si>
    <t xml:space="preserve">TXN702614</t>
  </si>
  <si>
    <t xml:space="preserve">TXN702615</t>
  </si>
  <si>
    <t xml:space="preserve">TXN702616</t>
  </si>
  <si>
    <t xml:space="preserve">TXN702617</t>
  </si>
  <si>
    <t xml:space="preserve">TXN702618</t>
  </si>
  <si>
    <t xml:space="preserve">TXN702619</t>
  </si>
  <si>
    <t xml:space="preserve">TXN702620</t>
  </si>
  <si>
    <t xml:space="preserve">TXN702621</t>
  </si>
  <si>
    <t xml:space="preserve">TXN702622</t>
  </si>
  <si>
    <t xml:space="preserve">TXN702623</t>
  </si>
  <si>
    <t xml:space="preserve">TXN702624</t>
  </si>
  <si>
    <t xml:space="preserve">TXN702625</t>
  </si>
  <si>
    <t xml:space="preserve">TXN702626</t>
  </si>
  <si>
    <t xml:space="preserve">TXN702627</t>
  </si>
  <si>
    <t xml:space="preserve">TXN702628</t>
  </si>
  <si>
    <t xml:space="preserve">TXN702629</t>
  </si>
  <si>
    <t xml:space="preserve">TXN702630</t>
  </si>
  <si>
    <t xml:space="preserve">TXN702631</t>
  </si>
  <si>
    <t xml:space="preserve">TXN702632</t>
  </si>
  <si>
    <t xml:space="preserve">TXN702633</t>
  </si>
  <si>
    <t xml:space="preserve">TXN702634</t>
  </si>
  <si>
    <t xml:space="preserve">TXN702635</t>
  </si>
  <si>
    <t xml:space="preserve">TXN702636</t>
  </si>
  <si>
    <t xml:space="preserve">TXN702637</t>
  </si>
  <si>
    <t xml:space="preserve">TXN702638</t>
  </si>
  <si>
    <t xml:space="preserve">TXN702639</t>
  </si>
  <si>
    <t xml:space="preserve">TXN702640</t>
  </si>
  <si>
    <t xml:space="preserve">TXN702641</t>
  </si>
  <si>
    <t xml:space="preserve">TXN702642</t>
  </si>
  <si>
    <t xml:space="preserve">TXN702643</t>
  </si>
  <si>
    <t xml:space="preserve">TXN702644</t>
  </si>
  <si>
    <t xml:space="preserve">TXN702645</t>
  </si>
  <si>
    <t xml:space="preserve">TXN702646</t>
  </si>
  <si>
    <t xml:space="preserve">TXN702647</t>
  </si>
  <si>
    <t xml:space="preserve">TXN702648</t>
  </si>
  <si>
    <t xml:space="preserve">TXN702649</t>
  </si>
  <si>
    <t xml:space="preserve">TXN702650</t>
  </si>
  <si>
    <t xml:space="preserve">TXN702651</t>
  </si>
  <si>
    <t xml:space="preserve">TXN702652</t>
  </si>
  <si>
    <t xml:space="preserve">TXN702653</t>
  </si>
  <si>
    <t xml:space="preserve">TXN702654</t>
  </si>
  <si>
    <t xml:space="preserve">TXN702655</t>
  </si>
  <si>
    <t xml:space="preserve">TXN702656</t>
  </si>
  <si>
    <t xml:space="preserve">TXN702657</t>
  </si>
  <si>
    <t xml:space="preserve">TXN702658</t>
  </si>
  <si>
    <t xml:space="preserve">TXN702659</t>
  </si>
  <si>
    <t xml:space="preserve">TXN702660</t>
  </si>
  <si>
    <t xml:space="preserve">TXN702661</t>
  </si>
  <si>
    <t xml:space="preserve">TXN702662</t>
  </si>
  <si>
    <t xml:space="preserve">TXN702663</t>
  </si>
  <si>
    <t xml:space="preserve">TXN702664</t>
  </si>
  <si>
    <t xml:space="preserve">TXN702665</t>
  </si>
  <si>
    <t xml:space="preserve">TXN702666</t>
  </si>
  <si>
    <t xml:space="preserve">TXN702667</t>
  </si>
  <si>
    <t xml:space="preserve">TXN702668</t>
  </si>
  <si>
    <t xml:space="preserve">TXN702669</t>
  </si>
  <si>
    <t xml:space="preserve">TXN702670</t>
  </si>
  <si>
    <t xml:space="preserve">TXN702671</t>
  </si>
  <si>
    <t xml:space="preserve">TXN702672</t>
  </si>
  <si>
    <t xml:space="preserve">TXN702673</t>
  </si>
  <si>
    <t xml:space="preserve">TXN702674</t>
  </si>
  <si>
    <t xml:space="preserve">TXN702675</t>
  </si>
  <si>
    <t xml:space="preserve">TXN702676</t>
  </si>
  <si>
    <t xml:space="preserve">TXN702677</t>
  </si>
  <si>
    <t xml:space="preserve">TXN702678</t>
  </si>
  <si>
    <t xml:space="preserve">TXN702679</t>
  </si>
  <si>
    <t xml:space="preserve">TXN702680</t>
  </si>
  <si>
    <t xml:space="preserve">TXN702681</t>
  </si>
  <si>
    <t xml:space="preserve">TXN702682</t>
  </si>
  <si>
    <t xml:space="preserve">TXN702683</t>
  </si>
  <si>
    <t xml:space="preserve">TXN702684</t>
  </si>
  <si>
    <t xml:space="preserve">TXN702685</t>
  </si>
  <si>
    <t xml:space="preserve">TXN702686</t>
  </si>
  <si>
    <t xml:space="preserve">TXN702687</t>
  </si>
  <si>
    <t xml:space="preserve">TXN702688</t>
  </si>
  <si>
    <t xml:space="preserve">TXN702689</t>
  </si>
  <si>
    <t xml:space="preserve">TXN702690</t>
  </si>
  <si>
    <t xml:space="preserve">TXN702691</t>
  </si>
  <si>
    <t xml:space="preserve">TXN702692</t>
  </si>
  <si>
    <t xml:space="preserve">TXN702693</t>
  </si>
  <si>
    <t xml:space="preserve">TXN702694</t>
  </si>
  <si>
    <t xml:space="preserve">TXN702695</t>
  </si>
  <si>
    <t xml:space="preserve">TXN702696</t>
  </si>
  <si>
    <t xml:space="preserve">TXN702697</t>
  </si>
  <si>
    <t xml:space="preserve">TXN702698</t>
  </si>
  <si>
    <t xml:space="preserve">TXN702699</t>
  </si>
  <si>
    <t xml:space="preserve">TXN702700</t>
  </si>
  <si>
    <t xml:space="preserve">TXN702701</t>
  </si>
  <si>
    <t xml:space="preserve">TXN702702</t>
  </si>
  <si>
    <t xml:space="preserve">TXN702703</t>
  </si>
  <si>
    <t xml:space="preserve">TXN702704</t>
  </si>
  <si>
    <t xml:space="preserve">TXN702705</t>
  </si>
  <si>
    <t xml:space="preserve">TXN702706</t>
  </si>
  <si>
    <t xml:space="preserve">TXN702707</t>
  </si>
  <si>
    <t xml:space="preserve">TXN702708</t>
  </si>
  <si>
    <t xml:space="preserve">TXN702709</t>
  </si>
  <si>
    <t xml:space="preserve">TXN702710</t>
  </si>
  <si>
    <t xml:space="preserve">TXN702711</t>
  </si>
  <si>
    <t xml:space="preserve">TXN702712</t>
  </si>
  <si>
    <t xml:space="preserve">TXN702713</t>
  </si>
  <si>
    <t xml:space="preserve">TXN702714</t>
  </si>
  <si>
    <t xml:space="preserve">TXN702715</t>
  </si>
  <si>
    <t xml:space="preserve">TXN702716</t>
  </si>
  <si>
    <t xml:space="preserve">TXN702717</t>
  </si>
  <si>
    <t xml:space="preserve">TXN702718</t>
  </si>
  <si>
    <t xml:space="preserve">TXN702719</t>
  </si>
  <si>
    <t xml:space="preserve">TXN702720</t>
  </si>
  <si>
    <t xml:space="preserve">TXN702721</t>
  </si>
  <si>
    <t xml:space="preserve">TXN702722</t>
  </si>
  <si>
    <t xml:space="preserve">TXN702723</t>
  </si>
  <si>
    <t xml:space="preserve">TXN702724</t>
  </si>
  <si>
    <t xml:space="preserve">TXN702725</t>
  </si>
  <si>
    <t xml:space="preserve">TXN702726</t>
  </si>
  <si>
    <t xml:space="preserve">TXN702727</t>
  </si>
  <si>
    <t xml:space="preserve">TXN702728</t>
  </si>
  <si>
    <t xml:space="preserve">TXN702729</t>
  </si>
  <si>
    <t xml:space="preserve">TXN702730</t>
  </si>
  <si>
    <t xml:space="preserve">TXN702731</t>
  </si>
  <si>
    <t xml:space="preserve">TXN702732</t>
  </si>
  <si>
    <t xml:space="preserve">TXN702733</t>
  </si>
  <si>
    <t xml:space="preserve">TXN702734</t>
  </si>
  <si>
    <t xml:space="preserve">TXN702735</t>
  </si>
  <si>
    <t xml:space="preserve">TXN702736</t>
  </si>
  <si>
    <t xml:space="preserve">TXN702737</t>
  </si>
  <si>
    <t xml:space="preserve">TXN702738</t>
  </si>
  <si>
    <t xml:space="preserve">TXN702739</t>
  </si>
  <si>
    <t xml:space="preserve">TXN702740</t>
  </si>
  <si>
    <t xml:space="preserve">TXN702741</t>
  </si>
  <si>
    <t xml:space="preserve">TXN702742</t>
  </si>
  <si>
    <t xml:space="preserve">TXN702743</t>
  </si>
  <si>
    <t xml:space="preserve">TXN702744</t>
  </si>
  <si>
    <t xml:space="preserve">TXN702745</t>
  </si>
  <si>
    <t xml:space="preserve">TXN702746</t>
  </si>
  <si>
    <t xml:space="preserve">TXN702747</t>
  </si>
  <si>
    <t xml:space="preserve">TXN702748</t>
  </si>
  <si>
    <t xml:space="preserve">TXN702749</t>
  </si>
  <si>
    <t xml:space="preserve">TXN702750</t>
  </si>
  <si>
    <t xml:space="preserve">TXN702751</t>
  </si>
  <si>
    <t xml:space="preserve">TXN702752</t>
  </si>
  <si>
    <t xml:space="preserve">TXN702753</t>
  </si>
  <si>
    <t xml:space="preserve">TXN702754</t>
  </si>
  <si>
    <t xml:space="preserve">TXN702755</t>
  </si>
  <si>
    <t xml:space="preserve">TXN702756</t>
  </si>
  <si>
    <t xml:space="preserve">TXN702757</t>
  </si>
  <si>
    <t xml:space="preserve">TXN702758</t>
  </si>
  <si>
    <t xml:space="preserve">TXN702759</t>
  </si>
  <si>
    <t xml:space="preserve">TXN702760</t>
  </si>
  <si>
    <t xml:space="preserve">TXN702761</t>
  </si>
  <si>
    <t xml:space="preserve">TXN702762</t>
  </si>
  <si>
    <t xml:space="preserve">TXN702763</t>
  </si>
  <si>
    <t xml:space="preserve">TXN702764</t>
  </si>
  <si>
    <t xml:space="preserve">TXN702765</t>
  </si>
  <si>
    <t xml:space="preserve">TXN702766</t>
  </si>
  <si>
    <t xml:space="preserve">TXN702767</t>
  </si>
  <si>
    <t xml:space="preserve">TXN702768</t>
  </si>
  <si>
    <t xml:space="preserve">TXN702769</t>
  </si>
  <si>
    <t xml:space="preserve">TXN702770</t>
  </si>
  <si>
    <t xml:space="preserve">TXN702771</t>
  </si>
  <si>
    <t xml:space="preserve">TXN702772</t>
  </si>
  <si>
    <t xml:space="preserve">TXN702773</t>
  </si>
  <si>
    <t xml:space="preserve">TXN702774</t>
  </si>
  <si>
    <t xml:space="preserve">TXN702775</t>
  </si>
  <si>
    <t xml:space="preserve">TXN702776</t>
  </si>
  <si>
    <t xml:space="preserve">TXN702777</t>
  </si>
  <si>
    <t xml:space="preserve">TXN702778</t>
  </si>
  <si>
    <t xml:space="preserve">TXN702779</t>
  </si>
  <si>
    <t xml:space="preserve">TXN702780</t>
  </si>
  <si>
    <t xml:space="preserve">TXN702781</t>
  </si>
  <si>
    <t xml:space="preserve">TXN702782</t>
  </si>
  <si>
    <t xml:space="preserve">TXN702783</t>
  </si>
  <si>
    <t xml:space="preserve">TXN702784</t>
  </si>
  <si>
    <t xml:space="preserve">TXN702785</t>
  </si>
  <si>
    <t xml:space="preserve">TXN702786</t>
  </si>
  <si>
    <t xml:space="preserve">TXN702787</t>
  </si>
  <si>
    <t xml:space="preserve">TXN702788</t>
  </si>
  <si>
    <t xml:space="preserve">TXN702789</t>
  </si>
  <si>
    <t xml:space="preserve">TXN702790</t>
  </si>
  <si>
    <t xml:space="preserve">TXN702791</t>
  </si>
  <si>
    <t xml:space="preserve">TXN702792</t>
  </si>
  <si>
    <t xml:space="preserve">TXN702793</t>
  </si>
  <si>
    <t xml:space="preserve">TXN702794</t>
  </si>
  <si>
    <t xml:space="preserve">TXN702795</t>
  </si>
  <si>
    <t xml:space="preserve">TXN702796</t>
  </si>
  <si>
    <t xml:space="preserve">TXN702797</t>
  </si>
  <si>
    <t xml:space="preserve">TXN702798</t>
  </si>
  <si>
    <t xml:space="preserve">TXN702799</t>
  </si>
  <si>
    <t xml:space="preserve">TXN702800</t>
  </si>
  <si>
    <t xml:space="preserve">TXN702801</t>
  </si>
  <si>
    <t xml:space="preserve">TXN702802</t>
  </si>
  <si>
    <t xml:space="preserve">TXN702803</t>
  </si>
  <si>
    <t xml:space="preserve">TXN702804</t>
  </si>
  <si>
    <t xml:space="preserve">TXN702805</t>
  </si>
  <si>
    <t xml:space="preserve">TXN702806</t>
  </si>
  <si>
    <t xml:space="preserve">TXN702807</t>
  </si>
  <si>
    <t xml:space="preserve">TXN702808</t>
  </si>
  <si>
    <t xml:space="preserve">TXN702809</t>
  </si>
  <si>
    <t xml:space="preserve">TXN702810</t>
  </si>
  <si>
    <t xml:space="preserve">TXN702811</t>
  </si>
  <si>
    <t xml:space="preserve">TXN702812</t>
  </si>
  <si>
    <t xml:space="preserve">TXN702813</t>
  </si>
  <si>
    <t xml:space="preserve">TXN702814</t>
  </si>
  <si>
    <t xml:space="preserve">TXN702815</t>
  </si>
  <si>
    <t xml:space="preserve">TXN702816</t>
  </si>
  <si>
    <t xml:space="preserve">TXN702817</t>
  </si>
  <si>
    <t xml:space="preserve">TXN702818</t>
  </si>
  <si>
    <t xml:space="preserve">TXN702819</t>
  </si>
  <si>
    <t xml:space="preserve">TXN702820</t>
  </si>
  <si>
    <t xml:space="preserve">TXN702821</t>
  </si>
  <si>
    <t xml:space="preserve">TXN702822</t>
  </si>
  <si>
    <t xml:space="preserve">TXN702823</t>
  </si>
  <si>
    <t xml:space="preserve">TXN702824</t>
  </si>
  <si>
    <t xml:space="preserve">TXN702825</t>
  </si>
  <si>
    <t xml:space="preserve">TXN702826</t>
  </si>
  <si>
    <t xml:space="preserve">TXN702827</t>
  </si>
  <si>
    <t xml:space="preserve">TXN702828</t>
  </si>
  <si>
    <t xml:space="preserve">TXN702829</t>
  </si>
  <si>
    <t xml:space="preserve">TXN702830</t>
  </si>
  <si>
    <t xml:space="preserve">TXN702831</t>
  </si>
  <si>
    <t xml:space="preserve">TXN702832</t>
  </si>
  <si>
    <t xml:space="preserve">TXN702833</t>
  </si>
  <si>
    <t xml:space="preserve">TXN702834</t>
  </si>
  <si>
    <t xml:space="preserve">TXN702835</t>
  </si>
  <si>
    <t xml:space="preserve">TXN702836</t>
  </si>
  <si>
    <t xml:space="preserve">TXN702837</t>
  </si>
  <si>
    <t xml:space="preserve">TXN702838</t>
  </si>
  <si>
    <t xml:space="preserve">TXN702839</t>
  </si>
  <si>
    <t xml:space="preserve">TXN702840</t>
  </si>
  <si>
    <t xml:space="preserve">TXN702841</t>
  </si>
  <si>
    <t xml:space="preserve">TXN702842</t>
  </si>
  <si>
    <t xml:space="preserve">TXN702843</t>
  </si>
  <si>
    <t xml:space="preserve">TXN702844</t>
  </si>
  <si>
    <t xml:space="preserve">TXN702845</t>
  </si>
  <si>
    <t xml:space="preserve">TXN702846</t>
  </si>
  <si>
    <t xml:space="preserve">TXN702847</t>
  </si>
  <si>
    <t xml:space="preserve">TXN702848</t>
  </si>
  <si>
    <t xml:space="preserve">TXN702849</t>
  </si>
  <si>
    <t xml:space="preserve">TXN702850</t>
  </si>
  <si>
    <t xml:space="preserve">TXN702851</t>
  </si>
  <si>
    <t xml:space="preserve">TXN702852</t>
  </si>
  <si>
    <t xml:space="preserve">TXN702853</t>
  </si>
  <si>
    <t xml:space="preserve">TXN702854</t>
  </si>
  <si>
    <t xml:space="preserve">TXN702855</t>
  </si>
  <si>
    <t xml:space="preserve">TXN702856</t>
  </si>
  <si>
    <t xml:space="preserve">TXN702857</t>
  </si>
  <si>
    <t xml:space="preserve">TXN702858</t>
  </si>
  <si>
    <t xml:space="preserve">TXN702859</t>
  </si>
  <si>
    <t xml:space="preserve">TXN702860</t>
  </si>
  <si>
    <t xml:space="preserve">TXN702861</t>
  </si>
  <si>
    <t xml:space="preserve">TXN702862</t>
  </si>
  <si>
    <t xml:space="preserve">TXN702863</t>
  </si>
  <si>
    <t xml:space="preserve">TXN702864</t>
  </si>
  <si>
    <t xml:space="preserve">TXN702865</t>
  </si>
  <si>
    <t xml:space="preserve">TXN702866</t>
  </si>
  <si>
    <t xml:space="preserve">TXN702867</t>
  </si>
  <si>
    <t xml:space="preserve">TXN702868</t>
  </si>
  <si>
    <t xml:space="preserve">TXN702869</t>
  </si>
  <si>
    <t xml:space="preserve">TXN702870</t>
  </si>
  <si>
    <t xml:space="preserve">TXN702871</t>
  </si>
  <si>
    <t xml:space="preserve">TXN702872</t>
  </si>
  <si>
    <t xml:space="preserve">TXN702873</t>
  </si>
  <si>
    <t xml:space="preserve">TXN702874</t>
  </si>
  <si>
    <t xml:space="preserve">TXN702875</t>
  </si>
  <si>
    <t xml:space="preserve">TXN702876</t>
  </si>
  <si>
    <t xml:space="preserve">TXN702877</t>
  </si>
  <si>
    <t xml:space="preserve">TXN702878</t>
  </si>
  <si>
    <t xml:space="preserve">TXN702879</t>
  </si>
  <si>
    <t xml:space="preserve">TXN702880</t>
  </si>
  <si>
    <t xml:space="preserve">TXN702881</t>
  </si>
  <si>
    <t xml:space="preserve">TXN702882</t>
  </si>
  <si>
    <t xml:space="preserve">TXN702883</t>
  </si>
  <si>
    <t xml:space="preserve">TXN702884</t>
  </si>
  <si>
    <t xml:space="preserve">TXN702885</t>
  </si>
  <si>
    <t xml:space="preserve">TXN702886</t>
  </si>
  <si>
    <t xml:space="preserve">TXN702887</t>
  </si>
  <si>
    <t xml:space="preserve">TXN702888</t>
  </si>
  <si>
    <t xml:space="preserve">TXN702889</t>
  </si>
  <si>
    <t xml:space="preserve">TXN702890</t>
  </si>
  <si>
    <t xml:space="preserve">TXN702891</t>
  </si>
  <si>
    <t xml:space="preserve">TXN702892</t>
  </si>
  <si>
    <t xml:space="preserve">TXN702893</t>
  </si>
  <si>
    <t xml:space="preserve">TXN702894</t>
  </si>
  <si>
    <t xml:space="preserve">TXN702895</t>
  </si>
  <si>
    <t xml:space="preserve">TXN702896</t>
  </si>
  <si>
    <t xml:space="preserve">TXN702897</t>
  </si>
  <si>
    <t xml:space="preserve">TXN702898</t>
  </si>
  <si>
    <t xml:space="preserve">TXN702899</t>
  </si>
  <si>
    <t xml:space="preserve">TXN702900</t>
  </si>
  <si>
    <t xml:space="preserve">TXN702901</t>
  </si>
  <si>
    <t xml:space="preserve">TXN702902</t>
  </si>
  <si>
    <t xml:space="preserve">TXN702903</t>
  </si>
  <si>
    <t xml:space="preserve">TXN702904</t>
  </si>
  <si>
    <t xml:space="preserve">TXN702905</t>
  </si>
  <si>
    <t xml:space="preserve">TXN702906</t>
  </si>
  <si>
    <t xml:space="preserve">TXN702907</t>
  </si>
  <si>
    <t xml:space="preserve">TXN702908</t>
  </si>
  <si>
    <t xml:space="preserve">TXN702909</t>
  </si>
  <si>
    <t xml:space="preserve">TXN702910</t>
  </si>
  <si>
    <t xml:space="preserve">TXN702911</t>
  </si>
  <si>
    <t xml:space="preserve">TXN702912</t>
  </si>
  <si>
    <t xml:space="preserve">TXN702913</t>
  </si>
  <si>
    <t xml:space="preserve">TXN702914</t>
  </si>
  <si>
    <t xml:space="preserve">TXN702915</t>
  </si>
  <si>
    <t xml:space="preserve">TXN702916</t>
  </si>
  <si>
    <t xml:space="preserve">TXN702917</t>
  </si>
  <si>
    <t xml:space="preserve">TXN702918</t>
  </si>
  <si>
    <t xml:space="preserve">TXN702919</t>
  </si>
  <si>
    <t xml:space="preserve">TXN702920</t>
  </si>
  <si>
    <t xml:space="preserve">TXN702921</t>
  </si>
  <si>
    <t xml:space="preserve">TXN702922</t>
  </si>
  <si>
    <t xml:space="preserve">TXN702923</t>
  </si>
  <si>
    <t xml:space="preserve">TXN702924</t>
  </si>
  <si>
    <t xml:space="preserve">TXN702925</t>
  </si>
  <si>
    <t xml:space="preserve">TXN702926</t>
  </si>
  <si>
    <t xml:space="preserve">TXN702927</t>
  </si>
  <si>
    <t xml:space="preserve">TXN702928</t>
  </si>
  <si>
    <t xml:space="preserve">TXN702929</t>
  </si>
  <si>
    <t xml:space="preserve">TXN702930</t>
  </si>
  <si>
    <t xml:space="preserve">TXN702931</t>
  </si>
  <si>
    <t xml:space="preserve">TXN702932</t>
  </si>
  <si>
    <t xml:space="preserve">TXN702933</t>
  </si>
  <si>
    <t xml:space="preserve">TXN702934</t>
  </si>
  <si>
    <t xml:space="preserve">TXN702935</t>
  </si>
  <si>
    <t xml:space="preserve">TXN702936</t>
  </si>
  <si>
    <t xml:space="preserve">TXN702937</t>
  </si>
  <si>
    <t xml:space="preserve">TXN702938</t>
  </si>
  <si>
    <t xml:space="preserve">TXN702939</t>
  </si>
  <si>
    <t xml:space="preserve">TXN702940</t>
  </si>
  <si>
    <t xml:space="preserve">TXN702941</t>
  </si>
  <si>
    <t xml:space="preserve">TXN702942</t>
  </si>
  <si>
    <t xml:space="preserve">TXN702943</t>
  </si>
  <si>
    <t xml:space="preserve">TXN702944</t>
  </si>
  <si>
    <t xml:space="preserve">TXN702945</t>
  </si>
  <si>
    <t xml:space="preserve">TXN702946</t>
  </si>
  <si>
    <t xml:space="preserve">TXN702947</t>
  </si>
  <si>
    <t xml:space="preserve">TXN702948</t>
  </si>
  <si>
    <t xml:space="preserve">TXN702949</t>
  </si>
  <si>
    <t xml:space="preserve">TXN702950</t>
  </si>
  <si>
    <t xml:space="preserve">TXN702951</t>
  </si>
  <si>
    <t xml:space="preserve">TXN702952</t>
  </si>
  <si>
    <t xml:space="preserve">TXN702953</t>
  </si>
  <si>
    <t xml:space="preserve">TXN702954</t>
  </si>
  <si>
    <t xml:space="preserve">TXN702955</t>
  </si>
  <si>
    <t xml:space="preserve">TXN702956</t>
  </si>
  <si>
    <t xml:space="preserve">TXN702957</t>
  </si>
  <si>
    <t xml:space="preserve">TXN702958</t>
  </si>
  <si>
    <t xml:space="preserve">TXN702959</t>
  </si>
  <si>
    <t xml:space="preserve">TXN702960</t>
  </si>
  <si>
    <t xml:space="preserve">TXN702961</t>
  </si>
  <si>
    <t xml:space="preserve">TXN702962</t>
  </si>
  <si>
    <t xml:space="preserve">TXN702963</t>
  </si>
  <si>
    <t xml:space="preserve">TXN702964</t>
  </si>
  <si>
    <t xml:space="preserve">TXN702965</t>
  </si>
  <si>
    <t xml:space="preserve">TXN702966</t>
  </si>
  <si>
    <t xml:space="preserve">TXN702967</t>
  </si>
  <si>
    <t xml:space="preserve">TXN702968</t>
  </si>
  <si>
    <t xml:space="preserve">TXN702969</t>
  </si>
  <si>
    <t xml:space="preserve">TXN702970</t>
  </si>
  <si>
    <t xml:space="preserve">TXN702971</t>
  </si>
  <si>
    <t xml:space="preserve">TXN702972</t>
  </si>
  <si>
    <t xml:space="preserve">TXN702973</t>
  </si>
  <si>
    <t xml:space="preserve">TXN702974</t>
  </si>
  <si>
    <t xml:space="preserve">TXN702975</t>
  </si>
  <si>
    <t xml:space="preserve">TXN702976</t>
  </si>
  <si>
    <t xml:space="preserve">TXN702977</t>
  </si>
  <si>
    <t xml:space="preserve">TXN702978</t>
  </si>
  <si>
    <t xml:space="preserve">TXN702979</t>
  </si>
  <si>
    <t xml:space="preserve">TXN702980</t>
  </si>
  <si>
    <t xml:space="preserve">TXN702981</t>
  </si>
  <si>
    <t xml:space="preserve">TXN702982</t>
  </si>
  <si>
    <t xml:space="preserve">TXN702983</t>
  </si>
  <si>
    <t xml:space="preserve">TXN702984</t>
  </si>
  <si>
    <t xml:space="preserve">TXN702985</t>
  </si>
  <si>
    <t xml:space="preserve">TXN702986</t>
  </si>
  <si>
    <t xml:space="preserve">TXN702987</t>
  </si>
  <si>
    <t xml:space="preserve">TXN702988</t>
  </si>
  <si>
    <t xml:space="preserve">TXN702989</t>
  </si>
  <si>
    <t xml:space="preserve">TXN702990</t>
  </si>
  <si>
    <t xml:space="preserve">TXN702991</t>
  </si>
  <si>
    <t xml:space="preserve">TXN702992</t>
  </si>
  <si>
    <t xml:space="preserve">TXN702993</t>
  </si>
  <si>
    <t xml:space="preserve">TXN702994</t>
  </si>
  <si>
    <t xml:space="preserve">TXN702995</t>
  </si>
  <si>
    <t xml:space="preserve">TXN702996</t>
  </si>
  <si>
    <t xml:space="preserve">TXN702997</t>
  </si>
  <si>
    <t xml:space="preserve">TXN702998</t>
  </si>
  <si>
    <t xml:space="preserve">TXN702999</t>
  </si>
  <si>
    <t xml:space="preserve">TXN703000</t>
  </si>
  <si>
    <t xml:space="preserve">TXN703001</t>
  </si>
  <si>
    <t xml:space="preserve">TXN703002</t>
  </si>
  <si>
    <t xml:space="preserve">TXN703003</t>
  </si>
  <si>
    <t xml:space="preserve">TXN703004</t>
  </si>
  <si>
    <t xml:space="preserve">TXN703005</t>
  </si>
  <si>
    <t xml:space="preserve">TXN703006</t>
  </si>
  <si>
    <t xml:space="preserve">TXN703007</t>
  </si>
  <si>
    <t xml:space="preserve">TXN703008</t>
  </si>
  <si>
    <t xml:space="preserve">TXN703009</t>
  </si>
  <si>
    <t xml:space="preserve">TXN703010</t>
  </si>
  <si>
    <t xml:space="preserve">TXN703011</t>
  </si>
  <si>
    <t xml:space="preserve">TXN703012</t>
  </si>
  <si>
    <t xml:space="preserve">TXN703013</t>
  </si>
  <si>
    <t xml:space="preserve">TXN703014</t>
  </si>
  <si>
    <t xml:space="preserve">TXN703015</t>
  </si>
  <si>
    <t xml:space="preserve">TXN703016</t>
  </si>
  <si>
    <t xml:space="preserve">TXN703017</t>
  </si>
  <si>
    <t xml:space="preserve">TXN703018</t>
  </si>
  <si>
    <t xml:space="preserve">TXN703019</t>
  </si>
  <si>
    <t xml:space="preserve">TXN703020</t>
  </si>
  <si>
    <t xml:space="preserve">TXN703021</t>
  </si>
  <si>
    <t xml:space="preserve">TXN703022</t>
  </si>
  <si>
    <t xml:space="preserve">TXN703023</t>
  </si>
  <si>
    <t xml:space="preserve">TXN703024</t>
  </si>
  <si>
    <t xml:space="preserve">TXN703025</t>
  </si>
  <si>
    <t xml:space="preserve">TXN703026</t>
  </si>
  <si>
    <t xml:space="preserve">TXN703027</t>
  </si>
  <si>
    <t xml:space="preserve">TXN703028</t>
  </si>
  <si>
    <t xml:space="preserve">TXN703029</t>
  </si>
  <si>
    <t xml:space="preserve">TXN703030</t>
  </si>
  <si>
    <t xml:space="preserve">TXN703031</t>
  </si>
  <si>
    <t xml:space="preserve">TXN703032</t>
  </si>
  <si>
    <t xml:space="preserve">TXN703033</t>
  </si>
  <si>
    <t xml:space="preserve">TXN703034</t>
  </si>
  <si>
    <t xml:space="preserve">TXN703035</t>
  </si>
  <si>
    <t xml:space="preserve">TXN703036</t>
  </si>
  <si>
    <t xml:space="preserve">TXN703037</t>
  </si>
  <si>
    <t xml:space="preserve">TXN703038</t>
  </si>
  <si>
    <t xml:space="preserve">TXN703039</t>
  </si>
  <si>
    <t xml:space="preserve">TXN703040</t>
  </si>
  <si>
    <t xml:space="preserve">TXN703041</t>
  </si>
  <si>
    <t xml:space="preserve">TXN703042</t>
  </si>
  <si>
    <t xml:space="preserve">TXN703043</t>
  </si>
  <si>
    <t xml:space="preserve">TXN703044</t>
  </si>
  <si>
    <t xml:space="preserve">TXN703045</t>
  </si>
  <si>
    <t xml:space="preserve">TXN703046</t>
  </si>
  <si>
    <t xml:space="preserve">TXN703047</t>
  </si>
  <si>
    <t xml:space="preserve">TXN703048</t>
  </si>
  <si>
    <t xml:space="preserve">TXN703049</t>
  </si>
  <si>
    <t xml:space="preserve">TXN703050</t>
  </si>
  <si>
    <t xml:space="preserve">TXN703051</t>
  </si>
  <si>
    <t xml:space="preserve">TXN703052</t>
  </si>
  <si>
    <t xml:space="preserve">TXN703053</t>
  </si>
  <si>
    <t xml:space="preserve">TXN703054</t>
  </si>
  <si>
    <t xml:space="preserve">TXN703055</t>
  </si>
  <si>
    <t xml:space="preserve">TXN703056</t>
  </si>
  <si>
    <t xml:space="preserve">TXN703057</t>
  </si>
  <si>
    <t xml:space="preserve">TXN703058</t>
  </si>
  <si>
    <t xml:space="preserve">TXN703059</t>
  </si>
  <si>
    <t xml:space="preserve">TXN703060</t>
  </si>
  <si>
    <t xml:space="preserve">TXN703061</t>
  </si>
  <si>
    <t xml:space="preserve">TXN703062</t>
  </si>
  <si>
    <t xml:space="preserve">TXN703063</t>
  </si>
  <si>
    <t xml:space="preserve">TXN703064</t>
  </si>
  <si>
    <t xml:space="preserve">TXN703065</t>
  </si>
  <si>
    <t xml:space="preserve">TXN703066</t>
  </si>
  <si>
    <t xml:space="preserve">TXN703067</t>
  </si>
  <si>
    <t xml:space="preserve">TXN703068</t>
  </si>
  <si>
    <t xml:space="preserve">TXN703069</t>
  </si>
  <si>
    <t xml:space="preserve">TXN703070</t>
  </si>
  <si>
    <t xml:space="preserve">TXN703071</t>
  </si>
  <si>
    <t xml:space="preserve">TXN703072</t>
  </si>
  <si>
    <t xml:space="preserve">TXN703073</t>
  </si>
  <si>
    <t xml:space="preserve">TXN703074</t>
  </si>
  <si>
    <t xml:space="preserve">TXN703075</t>
  </si>
  <si>
    <t xml:space="preserve">TXN703076</t>
  </si>
  <si>
    <t xml:space="preserve">TXN703077</t>
  </si>
  <si>
    <t xml:space="preserve">TXN703078</t>
  </si>
  <si>
    <t xml:space="preserve">TXN703079</t>
  </si>
  <si>
    <t xml:space="preserve">TXN703080</t>
  </si>
  <si>
    <t xml:space="preserve">TXN703081</t>
  </si>
  <si>
    <t xml:space="preserve">TXN703082</t>
  </si>
  <si>
    <t xml:space="preserve">TXN703083</t>
  </si>
  <si>
    <t xml:space="preserve">TXN703084</t>
  </si>
  <si>
    <t xml:space="preserve">TXN703085</t>
  </si>
  <si>
    <t xml:space="preserve">TXN703086</t>
  </si>
  <si>
    <t xml:space="preserve">TXN703087</t>
  </si>
  <si>
    <t xml:space="preserve">TXN703088</t>
  </si>
  <si>
    <t xml:space="preserve">TXN703089</t>
  </si>
  <si>
    <t xml:space="preserve">TXN703090</t>
  </si>
  <si>
    <t xml:space="preserve">TXN703091</t>
  </si>
  <si>
    <t xml:space="preserve">TXN703092</t>
  </si>
  <si>
    <t xml:space="preserve">TXN703093</t>
  </si>
  <si>
    <t xml:space="preserve">TXN703094</t>
  </si>
  <si>
    <t xml:space="preserve">TXN703095</t>
  </si>
  <si>
    <t xml:space="preserve">TXN703096</t>
  </si>
  <si>
    <t xml:space="preserve">TXN703097</t>
  </si>
  <si>
    <t xml:space="preserve">TXN703098</t>
  </si>
  <si>
    <t xml:space="preserve">TXN703099</t>
  </si>
  <si>
    <t xml:space="preserve">TXN703100</t>
  </si>
  <si>
    <t xml:space="preserve">TXN703101</t>
  </si>
  <si>
    <t xml:space="preserve">TXN703102</t>
  </si>
  <si>
    <t xml:space="preserve">TXN703103</t>
  </si>
  <si>
    <t xml:space="preserve">TXN703104</t>
  </si>
  <si>
    <t xml:space="preserve">TXN703105</t>
  </si>
  <si>
    <t xml:space="preserve">TXN703106</t>
  </si>
  <si>
    <t xml:space="preserve">TXN703107</t>
  </si>
  <si>
    <t xml:space="preserve">TXN703108</t>
  </si>
  <si>
    <t xml:space="preserve">TXN703109</t>
  </si>
  <si>
    <t xml:space="preserve">TXN703110</t>
  </si>
  <si>
    <t xml:space="preserve">TXN703111</t>
  </si>
  <si>
    <t xml:space="preserve">TXN703112</t>
  </si>
  <si>
    <t xml:space="preserve">TXN703113</t>
  </si>
  <si>
    <t xml:space="preserve">TXN703114</t>
  </si>
  <si>
    <t xml:space="preserve">TXN703115</t>
  </si>
  <si>
    <t xml:space="preserve">TXN703116</t>
  </si>
  <si>
    <t xml:space="preserve">TXN703117</t>
  </si>
  <si>
    <t xml:space="preserve">TXN703118</t>
  </si>
  <si>
    <t xml:space="preserve">TXN703119</t>
  </si>
  <si>
    <t xml:space="preserve">TXN703120</t>
  </si>
  <si>
    <t xml:space="preserve">TXN703121</t>
  </si>
  <si>
    <t xml:space="preserve">TXN703122</t>
  </si>
  <si>
    <t xml:space="preserve">TXN703123</t>
  </si>
  <si>
    <t xml:space="preserve">TXN703124</t>
  </si>
  <si>
    <t xml:space="preserve">TXN703125</t>
  </si>
  <si>
    <t xml:space="preserve">TXN703126</t>
  </si>
  <si>
    <t xml:space="preserve">TXN703127</t>
  </si>
  <si>
    <t xml:space="preserve">TXN703128</t>
  </si>
  <si>
    <t xml:space="preserve">TXN703129</t>
  </si>
  <si>
    <t xml:space="preserve">TXN703130</t>
  </si>
  <si>
    <t xml:space="preserve">TXN703131</t>
  </si>
  <si>
    <t xml:space="preserve">TXN703132</t>
  </si>
  <si>
    <t xml:space="preserve">TXN703133</t>
  </si>
  <si>
    <t xml:space="preserve">TXN703134</t>
  </si>
  <si>
    <t xml:space="preserve">TXN703135</t>
  </si>
  <si>
    <t xml:space="preserve">TXN703136</t>
  </si>
  <si>
    <t xml:space="preserve">TXN703137</t>
  </si>
  <si>
    <t xml:space="preserve">TXN703138</t>
  </si>
  <si>
    <t xml:space="preserve">TXN703139</t>
  </si>
  <si>
    <t xml:space="preserve">TXN703140</t>
  </si>
  <si>
    <t xml:space="preserve">TXN703141</t>
  </si>
  <si>
    <t xml:space="preserve">TXN703142</t>
  </si>
  <si>
    <t xml:space="preserve">TXN703143</t>
  </si>
  <si>
    <t xml:space="preserve">TXN703144</t>
  </si>
  <si>
    <t xml:space="preserve">TXN703145</t>
  </si>
  <si>
    <t xml:space="preserve">TXN703146</t>
  </si>
  <si>
    <t xml:space="preserve">TXN703147</t>
  </si>
  <si>
    <t xml:space="preserve">TXN703148</t>
  </si>
  <si>
    <t xml:space="preserve">TXN703149</t>
  </si>
  <si>
    <t xml:space="preserve">TXN703150</t>
  </si>
  <si>
    <t xml:space="preserve">TXN703151</t>
  </si>
  <si>
    <t xml:space="preserve">TXN703152</t>
  </si>
  <si>
    <t xml:space="preserve">TXN703153</t>
  </si>
  <si>
    <t xml:space="preserve">TXN703154</t>
  </si>
  <si>
    <t xml:space="preserve">TXN703155</t>
  </si>
  <si>
    <t xml:space="preserve">TXN703156</t>
  </si>
  <si>
    <t xml:space="preserve">TXN703157</t>
  </si>
  <si>
    <t xml:space="preserve">TXN703158</t>
  </si>
  <si>
    <t xml:space="preserve">TXN703159</t>
  </si>
  <si>
    <t xml:space="preserve">TXN703160</t>
  </si>
  <si>
    <t xml:space="preserve">TXN703161</t>
  </si>
  <si>
    <t xml:space="preserve">TXN703162</t>
  </si>
  <si>
    <t xml:space="preserve">TXN703163</t>
  </si>
  <si>
    <t xml:space="preserve">TXN703164</t>
  </si>
  <si>
    <t xml:space="preserve">TXN703165</t>
  </si>
  <si>
    <t xml:space="preserve">TXN703166</t>
  </si>
  <si>
    <t xml:space="preserve">TXN703167</t>
  </si>
  <si>
    <t xml:space="preserve">TXN703168</t>
  </si>
  <si>
    <t xml:space="preserve">TXN703169</t>
  </si>
  <si>
    <t xml:space="preserve">TXN703170</t>
  </si>
  <si>
    <t xml:space="preserve">TXN703171</t>
  </si>
  <si>
    <t xml:space="preserve">TXN703172</t>
  </si>
  <si>
    <t xml:space="preserve">TXN703173</t>
  </si>
  <si>
    <t xml:space="preserve">TXN703174</t>
  </si>
  <si>
    <t xml:space="preserve">TXN703175</t>
  </si>
  <si>
    <t xml:space="preserve">TXN703176</t>
  </si>
  <si>
    <t xml:space="preserve">TXN703177</t>
  </si>
  <si>
    <t xml:space="preserve">TXN703178</t>
  </si>
  <si>
    <t xml:space="preserve">TXN703179</t>
  </si>
  <si>
    <t xml:space="preserve">TXN703180</t>
  </si>
  <si>
    <t xml:space="preserve">TXN703181</t>
  </si>
  <si>
    <t xml:space="preserve">TXN703182</t>
  </si>
  <si>
    <t xml:space="preserve">TXN703183</t>
  </si>
  <si>
    <t xml:space="preserve">TXN703184</t>
  </si>
  <si>
    <t xml:space="preserve">TXN703185</t>
  </si>
  <si>
    <t xml:space="preserve">TXN703186</t>
  </si>
  <si>
    <t xml:space="preserve">TXN703187</t>
  </si>
  <si>
    <t xml:space="preserve">TXN703188</t>
  </si>
  <si>
    <t xml:space="preserve">TXN703189</t>
  </si>
  <si>
    <t xml:space="preserve">TXN703190</t>
  </si>
  <si>
    <t xml:space="preserve">TXN703191</t>
  </si>
  <si>
    <t xml:space="preserve">TXN703192</t>
  </si>
  <si>
    <t xml:space="preserve">TXN703193</t>
  </si>
  <si>
    <t xml:space="preserve">TXN703194</t>
  </si>
  <si>
    <t xml:space="preserve">TXN703195</t>
  </si>
  <si>
    <t xml:space="preserve">TXN703196</t>
  </si>
  <si>
    <t xml:space="preserve">TXN703197</t>
  </si>
  <si>
    <t xml:space="preserve">TXN703198</t>
  </si>
  <si>
    <t xml:space="preserve">TXN703199</t>
  </si>
  <si>
    <t xml:space="preserve">TXN703200</t>
  </si>
  <si>
    <t xml:space="preserve">TXN703201</t>
  </si>
  <si>
    <t xml:space="preserve">TXN703202</t>
  </si>
  <si>
    <t xml:space="preserve">TXN703203</t>
  </si>
  <si>
    <t xml:space="preserve">TXN703204</t>
  </si>
  <si>
    <t xml:space="preserve">TXN703205</t>
  </si>
  <si>
    <t xml:space="preserve">TXN703206</t>
  </si>
  <si>
    <t xml:space="preserve">TXN703207</t>
  </si>
  <si>
    <t xml:space="preserve">TXN703208</t>
  </si>
  <si>
    <t xml:space="preserve">TXN703209</t>
  </si>
  <si>
    <t xml:space="preserve">TXN703210</t>
  </si>
  <si>
    <t xml:space="preserve">TXN703211</t>
  </si>
  <si>
    <t xml:space="preserve">TXN703212</t>
  </si>
  <si>
    <t xml:space="preserve">TXN703213</t>
  </si>
  <si>
    <t xml:space="preserve">TXN703214</t>
  </si>
  <si>
    <t xml:space="preserve">TXN703215</t>
  </si>
  <si>
    <t xml:space="preserve">TXN703216</t>
  </si>
  <si>
    <t xml:space="preserve">TXN703217</t>
  </si>
  <si>
    <t xml:space="preserve">TXN703218</t>
  </si>
  <si>
    <t xml:space="preserve">TXN703219</t>
  </si>
  <si>
    <t xml:space="preserve">TXN703220</t>
  </si>
  <si>
    <t xml:space="preserve">TXN703221</t>
  </si>
  <si>
    <t xml:space="preserve">TXN703222</t>
  </si>
  <si>
    <t xml:space="preserve">TXN703223</t>
  </si>
  <si>
    <t xml:space="preserve">TXN703224</t>
  </si>
  <si>
    <t xml:space="preserve">TXN703225</t>
  </si>
  <si>
    <t xml:space="preserve">TXN703226</t>
  </si>
  <si>
    <t xml:space="preserve">TXN703227</t>
  </si>
  <si>
    <t xml:space="preserve">TXN703228</t>
  </si>
  <si>
    <t xml:space="preserve">TXN703229</t>
  </si>
  <si>
    <t xml:space="preserve">TXN703230</t>
  </si>
  <si>
    <t xml:space="preserve">TXN703231</t>
  </si>
  <si>
    <t xml:space="preserve">TXN703232</t>
  </si>
  <si>
    <t xml:space="preserve">TXN703233</t>
  </si>
  <si>
    <t xml:space="preserve">TXN703234</t>
  </si>
  <si>
    <t xml:space="preserve">TXN703235</t>
  </si>
  <si>
    <t xml:space="preserve">TXN703236</t>
  </si>
  <si>
    <t xml:space="preserve">TXN703237</t>
  </si>
  <si>
    <t xml:space="preserve">TXN703238</t>
  </si>
  <si>
    <t xml:space="preserve">TXN703239</t>
  </si>
  <si>
    <t xml:space="preserve">TXN703240</t>
  </si>
  <si>
    <t xml:space="preserve">TXN703241</t>
  </si>
  <si>
    <t xml:space="preserve">TXN703242</t>
  </si>
  <si>
    <t xml:space="preserve">TXN703243</t>
  </si>
  <si>
    <t xml:space="preserve">TXN703244</t>
  </si>
  <si>
    <t xml:space="preserve">TXN703245</t>
  </si>
  <si>
    <t xml:space="preserve">TXN703246</t>
  </si>
  <si>
    <t xml:space="preserve">TXN703247</t>
  </si>
  <si>
    <t xml:space="preserve">TXN703248</t>
  </si>
  <si>
    <t xml:space="preserve">TXN703249</t>
  </si>
  <si>
    <t xml:space="preserve">TXN703250</t>
  </si>
  <si>
    <t xml:space="preserve">TXN703251</t>
  </si>
  <si>
    <t xml:space="preserve">TXN703252</t>
  </si>
  <si>
    <t xml:space="preserve">TXN703253</t>
  </si>
  <si>
    <t xml:space="preserve">TXN703254</t>
  </si>
  <si>
    <t xml:space="preserve">TXN703255</t>
  </si>
  <si>
    <t xml:space="preserve">TXN703256</t>
  </si>
  <si>
    <t xml:space="preserve">TXN703257</t>
  </si>
  <si>
    <t xml:space="preserve">TXN703258</t>
  </si>
  <si>
    <t xml:space="preserve">TXN703259</t>
  </si>
  <si>
    <t xml:space="preserve">TXN703260</t>
  </si>
  <si>
    <t xml:space="preserve">TXN703261</t>
  </si>
  <si>
    <t xml:space="preserve">TXN703262</t>
  </si>
  <si>
    <t xml:space="preserve">TXN703263</t>
  </si>
  <si>
    <t xml:space="preserve">TXN703264</t>
  </si>
  <si>
    <t xml:space="preserve">TXN703265</t>
  </si>
  <si>
    <t xml:space="preserve">TXN703266</t>
  </si>
  <si>
    <t xml:space="preserve">TXN703267</t>
  </si>
  <si>
    <t xml:space="preserve">TXN703268</t>
  </si>
  <si>
    <t xml:space="preserve">TXN703269</t>
  </si>
  <si>
    <t xml:space="preserve">TXN703270</t>
  </si>
  <si>
    <t xml:space="preserve">TXN703271</t>
  </si>
  <si>
    <t xml:space="preserve">TXN703272</t>
  </si>
  <si>
    <t xml:space="preserve">TXN703273</t>
  </si>
  <si>
    <t xml:space="preserve">TXN703274</t>
  </si>
  <si>
    <t xml:space="preserve">TXN703275</t>
  </si>
  <si>
    <t xml:space="preserve">TXN703276</t>
  </si>
  <si>
    <t xml:space="preserve">TXN703277</t>
  </si>
  <si>
    <t xml:space="preserve">TXN703278</t>
  </si>
  <si>
    <t xml:space="preserve">TXN703279</t>
  </si>
  <si>
    <t xml:space="preserve">TXN703280</t>
  </si>
  <si>
    <t xml:space="preserve">TXN703281</t>
  </si>
  <si>
    <t xml:space="preserve">TXN703282</t>
  </si>
  <si>
    <t xml:space="preserve">TXN703283</t>
  </si>
  <si>
    <t xml:space="preserve">TXN703284</t>
  </si>
  <si>
    <t xml:space="preserve">TXN703285</t>
  </si>
  <si>
    <t xml:space="preserve">TXN703286</t>
  </si>
  <si>
    <t xml:space="preserve">TXN703287</t>
  </si>
  <si>
    <t xml:space="preserve">TXN703288</t>
  </si>
  <si>
    <t xml:space="preserve">TXN703289</t>
  </si>
  <si>
    <t xml:space="preserve">TXN703290</t>
  </si>
  <si>
    <t xml:space="preserve">TXN703291</t>
  </si>
  <si>
    <t xml:space="preserve">TXN703292</t>
  </si>
  <si>
    <t xml:space="preserve">TXN703293</t>
  </si>
  <si>
    <t xml:space="preserve">TXN703294</t>
  </si>
  <si>
    <t xml:space="preserve">TXN703295</t>
  </si>
  <si>
    <t xml:space="preserve">TXN703296</t>
  </si>
  <si>
    <t xml:space="preserve">TXN703297</t>
  </si>
  <si>
    <t xml:space="preserve">TXN703298</t>
  </si>
  <si>
    <t xml:space="preserve">TXN703299</t>
  </si>
  <si>
    <t xml:space="preserve">TXN703300</t>
  </si>
  <si>
    <t xml:space="preserve">TXN703301</t>
  </si>
  <si>
    <t xml:space="preserve">TXN703302</t>
  </si>
  <si>
    <t xml:space="preserve">TXN703303</t>
  </si>
  <si>
    <t xml:space="preserve">TXN703304</t>
  </si>
  <si>
    <t xml:space="preserve">TXN703305</t>
  </si>
  <si>
    <t xml:space="preserve">TXN703306</t>
  </si>
  <si>
    <t xml:space="preserve">TXN703307</t>
  </si>
  <si>
    <t xml:space="preserve">TXN703308</t>
  </si>
  <si>
    <t xml:space="preserve">TXN703309</t>
  </si>
  <si>
    <t xml:space="preserve">TXN703310</t>
  </si>
  <si>
    <t xml:space="preserve">TXN703311</t>
  </si>
  <si>
    <t xml:space="preserve">TXN703312</t>
  </si>
  <si>
    <t xml:space="preserve">TXN703313</t>
  </si>
  <si>
    <t xml:space="preserve">TXN703314</t>
  </si>
  <si>
    <t xml:space="preserve">TXN703315</t>
  </si>
  <si>
    <t xml:space="preserve">TXN703316</t>
  </si>
  <si>
    <t xml:space="preserve">TXN703317</t>
  </si>
  <si>
    <t xml:space="preserve">TXN703318</t>
  </si>
  <si>
    <t xml:space="preserve">TXN703319</t>
  </si>
  <si>
    <t xml:space="preserve">TXN703320</t>
  </si>
  <si>
    <t xml:space="preserve">TXN703321</t>
  </si>
  <si>
    <t xml:space="preserve">TXN703322</t>
  </si>
  <si>
    <t xml:space="preserve">TXN703323</t>
  </si>
  <si>
    <t xml:space="preserve">TXN703324</t>
  </si>
  <si>
    <t xml:space="preserve">TXN703325</t>
  </si>
  <si>
    <t xml:space="preserve">TXN703326</t>
  </si>
  <si>
    <t xml:space="preserve">TXN703327</t>
  </si>
  <si>
    <t xml:space="preserve">TXN703328</t>
  </si>
  <si>
    <t xml:space="preserve">TXN703329</t>
  </si>
  <si>
    <t xml:space="preserve">TXN703330</t>
  </si>
  <si>
    <t xml:space="preserve">TXN703331</t>
  </si>
  <si>
    <t xml:space="preserve">TXN703332</t>
  </si>
  <si>
    <t xml:space="preserve">TXN703333</t>
  </si>
  <si>
    <t xml:space="preserve">TXN703334</t>
  </si>
  <si>
    <t xml:space="preserve">TXN703335</t>
  </si>
  <si>
    <t xml:space="preserve">TXN703336</t>
  </si>
  <si>
    <t xml:space="preserve">TXN703337</t>
  </si>
  <si>
    <t xml:space="preserve">TXN703338</t>
  </si>
  <si>
    <t xml:space="preserve">TXN703339</t>
  </si>
  <si>
    <t xml:space="preserve">TXN703340</t>
  </si>
  <si>
    <t xml:space="preserve">TXN703341</t>
  </si>
  <si>
    <t xml:space="preserve">TXN703342</t>
  </si>
  <si>
    <t xml:space="preserve">TXN703343</t>
  </si>
  <si>
    <t xml:space="preserve">TXN703344</t>
  </si>
  <si>
    <t xml:space="preserve">TXN703345</t>
  </si>
  <si>
    <t xml:space="preserve">TXN703346</t>
  </si>
  <si>
    <t xml:space="preserve">TXN703347</t>
  </si>
  <si>
    <t xml:space="preserve">TXN703348</t>
  </si>
  <si>
    <t xml:space="preserve">TXN703349</t>
  </si>
  <si>
    <t xml:space="preserve">TXN703350</t>
  </si>
  <si>
    <t xml:space="preserve">TXN703351</t>
  </si>
  <si>
    <t xml:space="preserve">TXN703352</t>
  </si>
  <si>
    <t xml:space="preserve">TXN703353</t>
  </si>
  <si>
    <t xml:space="preserve">TXN703354</t>
  </si>
  <si>
    <t xml:space="preserve">TXN703355</t>
  </si>
  <si>
    <t xml:space="preserve">TXN703356</t>
  </si>
  <si>
    <t xml:space="preserve">TXN703357</t>
  </si>
  <si>
    <t xml:space="preserve">TXN703358</t>
  </si>
  <si>
    <t xml:space="preserve">TXN703359</t>
  </si>
  <si>
    <t xml:space="preserve">TXN703360</t>
  </si>
  <si>
    <t xml:space="preserve">TXN703361</t>
  </si>
  <si>
    <t xml:space="preserve">TXN703362</t>
  </si>
  <si>
    <t xml:space="preserve">TXN703363</t>
  </si>
  <si>
    <t xml:space="preserve">TXN703364</t>
  </si>
  <si>
    <t xml:space="preserve">TXN703365</t>
  </si>
  <si>
    <t xml:space="preserve">TXN703366</t>
  </si>
  <si>
    <t xml:space="preserve">TXN703367</t>
  </si>
  <si>
    <t xml:space="preserve">TXN703368</t>
  </si>
  <si>
    <t xml:space="preserve">TXN703369</t>
  </si>
  <si>
    <t xml:space="preserve">TXN703370</t>
  </si>
  <si>
    <t xml:space="preserve">TXN703371</t>
  </si>
  <si>
    <t xml:space="preserve">TXN703372</t>
  </si>
  <si>
    <t xml:space="preserve">TXN703373</t>
  </si>
  <si>
    <t xml:space="preserve">TXN703374</t>
  </si>
  <si>
    <t xml:space="preserve">TXN703375</t>
  </si>
  <si>
    <t xml:space="preserve">TXN703376</t>
  </si>
  <si>
    <t xml:space="preserve">TXN703377</t>
  </si>
  <si>
    <t xml:space="preserve">TXN703378</t>
  </si>
  <si>
    <t xml:space="preserve">TXN703379</t>
  </si>
  <si>
    <t xml:space="preserve">TXN703380</t>
  </si>
  <si>
    <t xml:space="preserve">TXN703381</t>
  </si>
  <si>
    <t xml:space="preserve">TXN703382</t>
  </si>
  <si>
    <t xml:space="preserve">TXN703383</t>
  </si>
  <si>
    <t xml:space="preserve">TXN703384</t>
  </si>
  <si>
    <t xml:space="preserve">TXN703385</t>
  </si>
  <si>
    <t xml:space="preserve">TXN703386</t>
  </si>
  <si>
    <t xml:space="preserve">TXN703387</t>
  </si>
  <si>
    <t xml:space="preserve">TXN703388</t>
  </si>
  <si>
    <t xml:space="preserve">TXN703389</t>
  </si>
  <si>
    <t xml:space="preserve">TXN703390</t>
  </si>
  <si>
    <t xml:space="preserve">TXN703391</t>
  </si>
  <si>
    <t xml:space="preserve">TXN703392</t>
  </si>
  <si>
    <t xml:space="preserve">TXN703393</t>
  </si>
  <si>
    <t xml:space="preserve">TXN703394</t>
  </si>
  <si>
    <t xml:space="preserve">TXN703395</t>
  </si>
  <si>
    <t xml:space="preserve">TXN703396</t>
  </si>
  <si>
    <t xml:space="preserve">TXN703397</t>
  </si>
  <si>
    <t xml:space="preserve">TXN703398</t>
  </si>
  <si>
    <t xml:space="preserve">TXN703399</t>
  </si>
  <si>
    <t xml:space="preserve">TXN703400</t>
  </si>
  <si>
    <t xml:space="preserve">TXN703401</t>
  </si>
  <si>
    <t xml:space="preserve">TXN703402</t>
  </si>
  <si>
    <t xml:space="preserve">TXN703403</t>
  </si>
  <si>
    <t xml:space="preserve">TXN703404</t>
  </si>
  <si>
    <t xml:space="preserve">TXN703405</t>
  </si>
  <si>
    <t xml:space="preserve">TXN703406</t>
  </si>
  <si>
    <t xml:space="preserve">TXN703407</t>
  </si>
  <si>
    <t xml:space="preserve">TXN703408</t>
  </si>
  <si>
    <t xml:space="preserve">TXN703409</t>
  </si>
  <si>
    <t xml:space="preserve">TXN703410</t>
  </si>
  <si>
    <t xml:space="preserve">TXN703411</t>
  </si>
  <si>
    <t xml:space="preserve">TXN703412</t>
  </si>
  <si>
    <t xml:space="preserve">TXN703413</t>
  </si>
  <si>
    <t xml:space="preserve">TXN703414</t>
  </si>
  <si>
    <t xml:space="preserve">TXN703415</t>
  </si>
  <si>
    <t xml:space="preserve">TXN703416</t>
  </si>
  <si>
    <t xml:space="preserve">TXN703417</t>
  </si>
  <si>
    <t xml:space="preserve">TXN703418</t>
  </si>
  <si>
    <t xml:space="preserve">TXN703419</t>
  </si>
  <si>
    <t xml:space="preserve">TXN703420</t>
  </si>
  <si>
    <t xml:space="preserve">TXN703421</t>
  </si>
  <si>
    <t xml:space="preserve">TXN703422</t>
  </si>
  <si>
    <t xml:space="preserve">TXN703423</t>
  </si>
  <si>
    <t xml:space="preserve">TXN703424</t>
  </si>
  <si>
    <t xml:space="preserve">TXN703425</t>
  </si>
  <si>
    <t xml:space="preserve">TXN703426</t>
  </si>
  <si>
    <t xml:space="preserve">TXN703427</t>
  </si>
  <si>
    <t xml:space="preserve">TXN703428</t>
  </si>
  <si>
    <t xml:space="preserve">TXN703429</t>
  </si>
  <si>
    <t xml:space="preserve">TXN703430</t>
  </si>
  <si>
    <t xml:space="preserve">TXN703431</t>
  </si>
  <si>
    <t xml:space="preserve">TXN703432</t>
  </si>
  <si>
    <t xml:space="preserve">TXN703433</t>
  </si>
  <si>
    <t xml:space="preserve">TXN703434</t>
  </si>
  <si>
    <t xml:space="preserve">TXN703435</t>
  </si>
  <si>
    <t xml:space="preserve">TXN703436</t>
  </si>
  <si>
    <t xml:space="preserve">TXN703437</t>
  </si>
  <si>
    <t xml:space="preserve">TXN703438</t>
  </si>
  <si>
    <t xml:space="preserve">TXN703439</t>
  </si>
  <si>
    <t xml:space="preserve">TXN703440</t>
  </si>
  <si>
    <t xml:space="preserve">TXN703441</t>
  </si>
  <si>
    <t xml:space="preserve">TXN703442</t>
  </si>
  <si>
    <t xml:space="preserve">TXN703443</t>
  </si>
  <si>
    <t xml:space="preserve">TXN703444</t>
  </si>
  <si>
    <t xml:space="preserve">TXN703445</t>
  </si>
  <si>
    <t xml:space="preserve">TXN703446</t>
  </si>
  <si>
    <t xml:space="preserve">TXN703447</t>
  </si>
  <si>
    <t xml:space="preserve">TXN703448</t>
  </si>
  <si>
    <t xml:space="preserve">TXN703449</t>
  </si>
  <si>
    <t xml:space="preserve">TXN703450</t>
  </si>
  <si>
    <t xml:space="preserve">TXN703451</t>
  </si>
  <si>
    <t xml:space="preserve">TXN703452</t>
  </si>
  <si>
    <t xml:space="preserve">TXN703453</t>
  </si>
  <si>
    <t xml:space="preserve">TXN703454</t>
  </si>
  <si>
    <t xml:space="preserve">TXN703455</t>
  </si>
  <si>
    <t xml:space="preserve">TXN703456</t>
  </si>
  <si>
    <t xml:space="preserve">TXN703457</t>
  </si>
  <si>
    <t xml:space="preserve">TXN703458</t>
  </si>
  <si>
    <t xml:space="preserve">TXN703459</t>
  </si>
  <si>
    <t xml:space="preserve">TXN703460</t>
  </si>
  <si>
    <t xml:space="preserve">TXN703461</t>
  </si>
  <si>
    <t xml:space="preserve">TXN703462</t>
  </si>
  <si>
    <t xml:space="preserve">TXN703463</t>
  </si>
  <si>
    <t xml:space="preserve">TXN703464</t>
  </si>
  <si>
    <t xml:space="preserve">TXN703465</t>
  </si>
  <si>
    <t xml:space="preserve">TXN703466</t>
  </si>
  <si>
    <t xml:space="preserve">TXN703467</t>
  </si>
  <si>
    <t xml:space="preserve">TXN703468</t>
  </si>
  <si>
    <t xml:space="preserve">TXN703469</t>
  </si>
  <si>
    <t xml:space="preserve">TXN703470</t>
  </si>
  <si>
    <t xml:space="preserve">TXN703471</t>
  </si>
  <si>
    <t xml:space="preserve">TXN703472</t>
  </si>
  <si>
    <t xml:space="preserve">TXN703473</t>
  </si>
  <si>
    <t xml:space="preserve">TXN703474</t>
  </si>
  <si>
    <t xml:space="preserve">TXN703475</t>
  </si>
  <si>
    <t xml:space="preserve">TXN703476</t>
  </si>
  <si>
    <t xml:space="preserve">TXN703477</t>
  </si>
  <si>
    <t xml:space="preserve">TXN703478</t>
  </si>
  <si>
    <t xml:space="preserve">TXN703479</t>
  </si>
  <si>
    <t xml:space="preserve">TXN703480</t>
  </si>
  <si>
    <t xml:space="preserve">TXN703481</t>
  </si>
  <si>
    <t xml:space="preserve">TXN703482</t>
  </si>
  <si>
    <t xml:space="preserve">TXN703483</t>
  </si>
  <si>
    <t xml:space="preserve">TXN703484</t>
  </si>
  <si>
    <t xml:space="preserve">TXN703485</t>
  </si>
  <si>
    <t xml:space="preserve">TXN703486</t>
  </si>
  <si>
    <t xml:space="preserve">TXN703487</t>
  </si>
  <si>
    <t xml:space="preserve">TXN703488</t>
  </si>
  <si>
    <t xml:space="preserve">TXN703489</t>
  </si>
  <si>
    <t xml:space="preserve">TXN703490</t>
  </si>
  <si>
    <t xml:space="preserve">TXN703491</t>
  </si>
  <si>
    <t xml:space="preserve">TXN703492</t>
  </si>
  <si>
    <t xml:space="preserve">TXN703493</t>
  </si>
  <si>
    <t xml:space="preserve">TXN703494</t>
  </si>
  <si>
    <t xml:space="preserve">TXN703495</t>
  </si>
  <si>
    <t xml:space="preserve">TXN703496</t>
  </si>
  <si>
    <t xml:space="preserve">TXN703497</t>
  </si>
  <si>
    <t xml:space="preserve">TXN703498</t>
  </si>
  <si>
    <t xml:space="preserve">TXN703499</t>
  </si>
  <si>
    <t xml:space="preserve">TXN703500</t>
  </si>
  <si>
    <t xml:space="preserve">TXN703501</t>
  </si>
  <si>
    <t xml:space="preserve">TXN703502</t>
  </si>
  <si>
    <t xml:space="preserve">TXN703503</t>
  </si>
  <si>
    <t xml:space="preserve">TXN703504</t>
  </si>
  <si>
    <t xml:space="preserve">TXN703505</t>
  </si>
  <si>
    <t xml:space="preserve">TXN703506</t>
  </si>
  <si>
    <t xml:space="preserve">TXN703507</t>
  </si>
  <si>
    <t xml:space="preserve">TXN703508</t>
  </si>
  <si>
    <t xml:space="preserve">TXN703509</t>
  </si>
  <si>
    <t xml:space="preserve">TXN703510</t>
  </si>
  <si>
    <t xml:space="preserve">TXN703511</t>
  </si>
  <si>
    <t xml:space="preserve">TXN703512</t>
  </si>
  <si>
    <t xml:space="preserve">TXN703513</t>
  </si>
  <si>
    <t xml:space="preserve">TXN703514</t>
  </si>
  <si>
    <t xml:space="preserve">TXN703515</t>
  </si>
  <si>
    <t xml:space="preserve">TXN703516</t>
  </si>
  <si>
    <t xml:space="preserve">TXN703517</t>
  </si>
  <si>
    <t xml:space="preserve">TXN703518</t>
  </si>
  <si>
    <t xml:space="preserve">TXN703519</t>
  </si>
  <si>
    <t xml:space="preserve">TXN703520</t>
  </si>
  <si>
    <t xml:space="preserve">TXN703521</t>
  </si>
  <si>
    <t xml:space="preserve">TXN703522</t>
  </si>
  <si>
    <t xml:space="preserve">TXN703523</t>
  </si>
  <si>
    <t xml:space="preserve">TXN703524</t>
  </si>
  <si>
    <t xml:space="preserve">TXN703525</t>
  </si>
  <si>
    <t xml:space="preserve">TXN703526</t>
  </si>
  <si>
    <t xml:space="preserve">TXN703527</t>
  </si>
  <si>
    <t xml:space="preserve">TXN703528</t>
  </si>
  <si>
    <t xml:space="preserve">TXN703529</t>
  </si>
  <si>
    <t xml:space="preserve">TXN703530</t>
  </si>
  <si>
    <t xml:space="preserve">TXN703531</t>
  </si>
  <si>
    <t xml:space="preserve">TXN703532</t>
  </si>
  <si>
    <t xml:space="preserve">TXN703533</t>
  </si>
  <si>
    <t xml:space="preserve">TXN703534</t>
  </si>
  <si>
    <t xml:space="preserve">TXN703535</t>
  </si>
  <si>
    <t xml:space="preserve">TXN703536</t>
  </si>
  <si>
    <t xml:space="preserve">TXN703537</t>
  </si>
  <si>
    <t xml:space="preserve">TXN703538</t>
  </si>
  <si>
    <t xml:space="preserve">TXN703539</t>
  </si>
  <si>
    <t xml:space="preserve">TXN703540</t>
  </si>
  <si>
    <t xml:space="preserve">TXN703541</t>
  </si>
  <si>
    <t xml:space="preserve">TXN703542</t>
  </si>
  <si>
    <t xml:space="preserve">TXN703543</t>
  </si>
  <si>
    <t xml:space="preserve">TXN703544</t>
  </si>
  <si>
    <t xml:space="preserve">TXN703545</t>
  </si>
  <si>
    <t xml:space="preserve">TXN703546</t>
  </si>
  <si>
    <t xml:space="preserve">TXN703547</t>
  </si>
  <si>
    <t xml:space="preserve">TXN703548</t>
  </si>
  <si>
    <t xml:space="preserve">TXN703549</t>
  </si>
  <si>
    <t xml:space="preserve">TXN703550</t>
  </si>
  <si>
    <t xml:space="preserve">TXN703551</t>
  </si>
  <si>
    <t xml:space="preserve">TXN703552</t>
  </si>
  <si>
    <t xml:space="preserve">TXN703553</t>
  </si>
  <si>
    <t xml:space="preserve">TXN703554</t>
  </si>
  <si>
    <t xml:space="preserve">TXN703555</t>
  </si>
  <si>
    <t xml:space="preserve">TXN703556</t>
  </si>
  <si>
    <t xml:space="preserve">TXN703557</t>
  </si>
  <si>
    <t xml:space="preserve">TXN703558</t>
  </si>
  <si>
    <t xml:space="preserve">TXN703559</t>
  </si>
  <si>
    <t xml:space="preserve">TXN703560</t>
  </si>
  <si>
    <t xml:space="preserve">TXN703561</t>
  </si>
  <si>
    <t xml:space="preserve">TXN703562</t>
  </si>
  <si>
    <t xml:space="preserve">TXN703563</t>
  </si>
  <si>
    <t xml:space="preserve">TXN703564</t>
  </si>
  <si>
    <t xml:space="preserve">TXN703565</t>
  </si>
  <si>
    <t xml:space="preserve">TXN703566</t>
  </si>
  <si>
    <t xml:space="preserve">TXN703567</t>
  </si>
  <si>
    <t xml:space="preserve">TXN703568</t>
  </si>
  <si>
    <t xml:space="preserve">TXN703569</t>
  </si>
  <si>
    <t xml:space="preserve">TXN703570</t>
  </si>
  <si>
    <t xml:space="preserve">TXN703571</t>
  </si>
  <si>
    <t xml:space="preserve">TXN703572</t>
  </si>
  <si>
    <t xml:space="preserve">TXN703573</t>
  </si>
  <si>
    <t xml:space="preserve">TXN703574</t>
  </si>
  <si>
    <t xml:space="preserve">TXN703575</t>
  </si>
  <si>
    <t xml:space="preserve">TXN703576</t>
  </si>
  <si>
    <t xml:space="preserve">TXN703577</t>
  </si>
  <si>
    <t xml:space="preserve">TXN703578</t>
  </si>
  <si>
    <t xml:space="preserve">TXN703579</t>
  </si>
  <si>
    <t xml:space="preserve">TXN703580</t>
  </si>
  <si>
    <t xml:space="preserve">TXN703581</t>
  </si>
  <si>
    <t xml:space="preserve">TXN703582</t>
  </si>
  <si>
    <t xml:space="preserve">TXN703583</t>
  </si>
  <si>
    <t xml:space="preserve">TXN703584</t>
  </si>
  <si>
    <t xml:space="preserve">TXN703585</t>
  </si>
  <si>
    <t xml:space="preserve">TXN703586</t>
  </si>
  <si>
    <t xml:space="preserve">TXN703587</t>
  </si>
  <si>
    <t xml:space="preserve">TXN703588</t>
  </si>
  <si>
    <t xml:space="preserve">TXN703589</t>
  </si>
  <si>
    <t xml:space="preserve">TXN703590</t>
  </si>
  <si>
    <t xml:space="preserve">TXN703591</t>
  </si>
  <si>
    <t xml:space="preserve">TXN703592</t>
  </si>
  <si>
    <t xml:space="preserve">TXN703593</t>
  </si>
  <si>
    <t xml:space="preserve">TXN703594</t>
  </si>
  <si>
    <t xml:space="preserve">TXN703595</t>
  </si>
  <si>
    <t xml:space="preserve">TXN703596</t>
  </si>
  <si>
    <t xml:space="preserve">TXN703597</t>
  </si>
  <si>
    <t xml:space="preserve">TXN703598</t>
  </si>
  <si>
    <t xml:space="preserve">TXN703599</t>
  </si>
  <si>
    <t xml:space="preserve">TXN703600</t>
  </si>
  <si>
    <t xml:space="preserve">TXN703601</t>
  </si>
  <si>
    <t xml:space="preserve">TXN703602</t>
  </si>
  <si>
    <t xml:space="preserve">TXN703603</t>
  </si>
  <si>
    <t xml:space="preserve">TXN703604</t>
  </si>
  <si>
    <t xml:space="preserve">TXN703605</t>
  </si>
  <si>
    <t xml:space="preserve">TXN703606</t>
  </si>
  <si>
    <t xml:space="preserve">TXN703607</t>
  </si>
  <si>
    <t xml:space="preserve">TXN703608</t>
  </si>
  <si>
    <t xml:space="preserve">TXN703609</t>
  </si>
  <si>
    <t xml:space="preserve">TXN703610</t>
  </si>
  <si>
    <t xml:space="preserve">TXN703611</t>
  </si>
  <si>
    <t xml:space="preserve">TXN703612</t>
  </si>
  <si>
    <t xml:space="preserve">TXN703613</t>
  </si>
  <si>
    <t xml:space="preserve">TXN703614</t>
  </si>
  <si>
    <t xml:space="preserve">TXN703615</t>
  </si>
  <si>
    <t xml:space="preserve">TXN703616</t>
  </si>
  <si>
    <t xml:space="preserve">TXN703617</t>
  </si>
  <si>
    <t xml:space="preserve">TXN703618</t>
  </si>
  <si>
    <t xml:space="preserve">TXN703619</t>
  </si>
  <si>
    <t xml:space="preserve">TXN703620</t>
  </si>
  <si>
    <t xml:space="preserve">TXN703621</t>
  </si>
  <si>
    <t xml:space="preserve">TXN703622</t>
  </si>
  <si>
    <t xml:space="preserve">TXN703623</t>
  </si>
  <si>
    <t xml:space="preserve">TXN703624</t>
  </si>
  <si>
    <t xml:space="preserve">TXN703625</t>
  </si>
  <si>
    <t xml:space="preserve">TXN703626</t>
  </si>
  <si>
    <t xml:space="preserve">TXN703627</t>
  </si>
  <si>
    <t xml:space="preserve">TXN703628</t>
  </si>
  <si>
    <t xml:space="preserve">TXN703629</t>
  </si>
  <si>
    <t xml:space="preserve">TXN703630</t>
  </si>
  <si>
    <t xml:space="preserve">TXN703631</t>
  </si>
  <si>
    <t xml:space="preserve">TXN703632</t>
  </si>
  <si>
    <t xml:space="preserve">TXN703633</t>
  </si>
  <si>
    <t xml:space="preserve">TXN703634</t>
  </si>
  <si>
    <t xml:space="preserve">TXN703635</t>
  </si>
  <si>
    <t xml:space="preserve">TXN703636</t>
  </si>
  <si>
    <t xml:space="preserve">TXN703637</t>
  </si>
  <si>
    <t xml:space="preserve">TXN703638</t>
  </si>
  <si>
    <t xml:space="preserve">TXN703639</t>
  </si>
  <si>
    <t xml:space="preserve">TXN703640</t>
  </si>
  <si>
    <t xml:space="preserve">TXN703641</t>
  </si>
  <si>
    <t xml:space="preserve">TXN703642</t>
  </si>
  <si>
    <t xml:space="preserve">TXN703643</t>
  </si>
  <si>
    <t xml:space="preserve">TXN703644</t>
  </si>
  <si>
    <t xml:space="preserve">TXN703645</t>
  </si>
  <si>
    <t xml:space="preserve">TXN703646</t>
  </si>
  <si>
    <t xml:space="preserve">TXN703647</t>
  </si>
  <si>
    <t xml:space="preserve">TXN703648</t>
  </si>
  <si>
    <t xml:space="preserve">TXN703649</t>
  </si>
  <si>
    <t xml:space="preserve">TXN703650</t>
  </si>
  <si>
    <t xml:space="preserve">TXN703651</t>
  </si>
  <si>
    <t xml:space="preserve">TXN703652</t>
  </si>
  <si>
    <t xml:space="preserve">TXN703653</t>
  </si>
  <si>
    <t xml:space="preserve">TXN703654</t>
  </si>
  <si>
    <t xml:space="preserve">TXN703655</t>
  </si>
  <si>
    <t xml:space="preserve">TXN703656</t>
  </si>
  <si>
    <t xml:space="preserve">TXN703657</t>
  </si>
  <si>
    <t xml:space="preserve">TXN703658</t>
  </si>
  <si>
    <t xml:space="preserve">TXN703659</t>
  </si>
  <si>
    <t xml:space="preserve">TXN703660</t>
  </si>
  <si>
    <t xml:space="preserve">TXN703661</t>
  </si>
  <si>
    <t xml:space="preserve">TXN703662</t>
  </si>
  <si>
    <t xml:space="preserve">TXN703663</t>
  </si>
  <si>
    <t xml:space="preserve">TXN703664</t>
  </si>
  <si>
    <t xml:space="preserve">TXN703665</t>
  </si>
  <si>
    <t xml:space="preserve">TXN703666</t>
  </si>
  <si>
    <t xml:space="preserve">TXN703667</t>
  </si>
  <si>
    <t xml:space="preserve">TXN703668</t>
  </si>
  <si>
    <t xml:space="preserve">TXN703669</t>
  </si>
  <si>
    <t xml:space="preserve">TXN703670</t>
  </si>
  <si>
    <t xml:space="preserve">TXN703671</t>
  </si>
  <si>
    <t xml:space="preserve">TXN703672</t>
  </si>
  <si>
    <t xml:space="preserve">TXN703673</t>
  </si>
  <si>
    <t xml:space="preserve">TXN703674</t>
  </si>
  <si>
    <t xml:space="preserve">TXN703675</t>
  </si>
  <si>
    <t xml:space="preserve">TXN703676</t>
  </si>
  <si>
    <t xml:space="preserve">TXN703677</t>
  </si>
  <si>
    <t xml:space="preserve">TXN703678</t>
  </si>
  <si>
    <t xml:space="preserve">TXN703679</t>
  </si>
  <si>
    <t xml:space="preserve">TXN703680</t>
  </si>
  <si>
    <t xml:space="preserve">TXN703681</t>
  </si>
  <si>
    <t xml:space="preserve">TXN703682</t>
  </si>
  <si>
    <t xml:space="preserve">TXN703683</t>
  </si>
  <si>
    <t xml:space="preserve">TXN703684</t>
  </si>
  <si>
    <t xml:space="preserve">TXN703685</t>
  </si>
  <si>
    <t xml:space="preserve">TXN703686</t>
  </si>
  <si>
    <t xml:space="preserve">TXN703687</t>
  </si>
  <si>
    <t xml:space="preserve">TXN703688</t>
  </si>
  <si>
    <t xml:space="preserve">TXN703689</t>
  </si>
  <si>
    <t xml:space="preserve">TXN703690</t>
  </si>
  <si>
    <t xml:space="preserve">TXN703691</t>
  </si>
  <si>
    <t xml:space="preserve">TXN703692</t>
  </si>
  <si>
    <t xml:space="preserve">TXN703693</t>
  </si>
  <si>
    <t xml:space="preserve">TXN703694</t>
  </si>
  <si>
    <t xml:space="preserve">TXN703695</t>
  </si>
  <si>
    <t xml:space="preserve">TXN703696</t>
  </si>
  <si>
    <t xml:space="preserve">TXN703697</t>
  </si>
  <si>
    <t xml:space="preserve">TXN703698</t>
  </si>
  <si>
    <t xml:space="preserve">TXN703699</t>
  </si>
  <si>
    <t xml:space="preserve">TXN703700</t>
  </si>
  <si>
    <t xml:space="preserve">TXN703701</t>
  </si>
  <si>
    <t xml:space="preserve">TXN703702</t>
  </si>
  <si>
    <t xml:space="preserve">TXN703703</t>
  </si>
  <si>
    <t xml:space="preserve">TXN703704</t>
  </si>
  <si>
    <t xml:space="preserve">TXN703705</t>
  </si>
  <si>
    <t xml:space="preserve">TXN703706</t>
  </si>
  <si>
    <t xml:space="preserve">TXN703707</t>
  </si>
  <si>
    <t xml:space="preserve">TXN703708</t>
  </si>
  <si>
    <t xml:space="preserve">TXN703709</t>
  </si>
  <si>
    <t xml:space="preserve">TXN703710</t>
  </si>
  <si>
    <t xml:space="preserve">TXN703711</t>
  </si>
  <si>
    <t xml:space="preserve">TXN703712</t>
  </si>
  <si>
    <t xml:space="preserve">TXN703713</t>
  </si>
  <si>
    <t xml:space="preserve">TXN703714</t>
  </si>
  <si>
    <t xml:space="preserve">TXN703715</t>
  </si>
  <si>
    <t xml:space="preserve">TXN703716</t>
  </si>
  <si>
    <t xml:space="preserve">TXN703717</t>
  </si>
  <si>
    <t xml:space="preserve">TXN703718</t>
  </si>
  <si>
    <t xml:space="preserve">TXN703719</t>
  </si>
  <si>
    <t xml:space="preserve">TXN703720</t>
  </si>
  <si>
    <t xml:space="preserve">TXN703721</t>
  </si>
  <si>
    <t xml:space="preserve">TXN703722</t>
  </si>
  <si>
    <t xml:space="preserve">TXN703723</t>
  </si>
  <si>
    <t xml:space="preserve">TXN703724</t>
  </si>
  <si>
    <t xml:space="preserve">TXN703725</t>
  </si>
  <si>
    <t xml:space="preserve">TXN703726</t>
  </si>
  <si>
    <t xml:space="preserve">TXN703727</t>
  </si>
  <si>
    <t xml:space="preserve">TXN703728</t>
  </si>
  <si>
    <t xml:space="preserve">TXN703729</t>
  </si>
  <si>
    <t xml:space="preserve">TXN703730</t>
  </si>
  <si>
    <t xml:space="preserve">TXN703731</t>
  </si>
  <si>
    <t xml:space="preserve">TXN703732</t>
  </si>
  <si>
    <t xml:space="preserve">TXN703733</t>
  </si>
  <si>
    <t xml:space="preserve">TXN703734</t>
  </si>
  <si>
    <t xml:space="preserve">TXN703735</t>
  </si>
  <si>
    <t xml:space="preserve">TXN703736</t>
  </si>
  <si>
    <t xml:space="preserve">TXN703737</t>
  </si>
  <si>
    <t xml:space="preserve">TXN703738</t>
  </si>
  <si>
    <t xml:space="preserve">TXN703739</t>
  </si>
  <si>
    <t xml:space="preserve">TXN703740</t>
  </si>
  <si>
    <t xml:space="preserve">TXN703741</t>
  </si>
  <si>
    <t xml:space="preserve">TXN703742</t>
  </si>
  <si>
    <t xml:space="preserve">TXN703743</t>
  </si>
  <si>
    <t xml:space="preserve">TXN703744</t>
  </si>
  <si>
    <t xml:space="preserve">TXN703745</t>
  </si>
  <si>
    <t xml:space="preserve">TXN703746</t>
  </si>
  <si>
    <t xml:space="preserve">TXN703747</t>
  </si>
  <si>
    <t xml:space="preserve">TXN703748</t>
  </si>
  <si>
    <t xml:space="preserve">TXN703749</t>
  </si>
  <si>
    <t xml:space="preserve">TXN703750</t>
  </si>
  <si>
    <t xml:space="preserve">TXN703751</t>
  </si>
  <si>
    <t xml:space="preserve">TXN703752</t>
  </si>
  <si>
    <t xml:space="preserve">TXN703753</t>
  </si>
  <si>
    <t xml:space="preserve">TXN703754</t>
  </si>
  <si>
    <t xml:space="preserve">TXN703755</t>
  </si>
  <si>
    <t xml:space="preserve">TXN703756</t>
  </si>
  <si>
    <t xml:space="preserve">TXN703757</t>
  </si>
  <si>
    <t xml:space="preserve">TXN703758</t>
  </si>
  <si>
    <t xml:space="preserve">TXN703759</t>
  </si>
  <si>
    <t xml:space="preserve">TXN703760</t>
  </si>
  <si>
    <t xml:space="preserve">TXN703761</t>
  </si>
  <si>
    <t xml:space="preserve">TXN703762</t>
  </si>
  <si>
    <t xml:space="preserve">TXN703763</t>
  </si>
  <si>
    <t xml:space="preserve">TXN703764</t>
  </si>
  <si>
    <t xml:space="preserve">TXN703765</t>
  </si>
  <si>
    <t xml:space="preserve">TXN703766</t>
  </si>
  <si>
    <t xml:space="preserve">TXN703767</t>
  </si>
  <si>
    <t xml:space="preserve">TXN703768</t>
  </si>
  <si>
    <t xml:space="preserve">TXN703769</t>
  </si>
  <si>
    <t xml:space="preserve">TXN703770</t>
  </si>
  <si>
    <t xml:space="preserve">TXN703771</t>
  </si>
  <si>
    <t xml:space="preserve">TXN703772</t>
  </si>
  <si>
    <t xml:space="preserve">TXN703773</t>
  </si>
  <si>
    <t xml:space="preserve">TXN703774</t>
  </si>
  <si>
    <t xml:space="preserve">TXN703775</t>
  </si>
  <si>
    <t xml:space="preserve">TXN703776</t>
  </si>
  <si>
    <t xml:space="preserve">TXN703777</t>
  </si>
  <si>
    <t xml:space="preserve">TXN703778</t>
  </si>
  <si>
    <t xml:space="preserve">TXN703779</t>
  </si>
  <si>
    <t xml:space="preserve">TXN703780</t>
  </si>
  <si>
    <t xml:space="preserve">TXN703781</t>
  </si>
  <si>
    <t xml:space="preserve">TXN703782</t>
  </si>
  <si>
    <t xml:space="preserve">TXN703783</t>
  </si>
  <si>
    <t xml:space="preserve">TXN703784</t>
  </si>
  <si>
    <t xml:space="preserve">TXN703785</t>
  </si>
  <si>
    <t xml:space="preserve">TXN703786</t>
  </si>
  <si>
    <t xml:space="preserve">TXN703787</t>
  </si>
  <si>
    <t xml:space="preserve">TXN703788</t>
  </si>
  <si>
    <t xml:space="preserve">TXN703789</t>
  </si>
  <si>
    <t xml:space="preserve">TXN703790</t>
  </si>
  <si>
    <t xml:space="preserve">TXN703791</t>
  </si>
  <si>
    <t xml:space="preserve">TXN703792</t>
  </si>
  <si>
    <t xml:space="preserve">TXN703793</t>
  </si>
  <si>
    <t xml:space="preserve">TXN703794</t>
  </si>
  <si>
    <t xml:space="preserve">TXN703795</t>
  </si>
  <si>
    <t xml:space="preserve">TXN703796</t>
  </si>
  <si>
    <t xml:space="preserve">TXN703797</t>
  </si>
  <si>
    <t xml:space="preserve">TXN703798</t>
  </si>
  <si>
    <t xml:space="preserve">TXN703799</t>
  </si>
  <si>
    <t xml:space="preserve">TXN703800</t>
  </si>
  <si>
    <t xml:space="preserve">TXN703801</t>
  </si>
  <si>
    <t xml:space="preserve">TXN703802</t>
  </si>
  <si>
    <t xml:space="preserve">TXN703803</t>
  </si>
  <si>
    <t xml:space="preserve">TXN703804</t>
  </si>
  <si>
    <t xml:space="preserve">TXN703805</t>
  </si>
  <si>
    <t xml:space="preserve">TXN703806</t>
  </si>
  <si>
    <t xml:space="preserve">TXN703807</t>
  </si>
  <si>
    <t xml:space="preserve">TXN703808</t>
  </si>
  <si>
    <t xml:space="preserve">TXN703809</t>
  </si>
  <si>
    <t xml:space="preserve">TXN703810</t>
  </si>
  <si>
    <t xml:space="preserve">TXN703811</t>
  </si>
  <si>
    <t xml:space="preserve">TXN703812</t>
  </si>
  <si>
    <t xml:space="preserve">TXN703813</t>
  </si>
  <si>
    <t xml:space="preserve">TXN703814</t>
  </si>
  <si>
    <t xml:space="preserve">TXN703815</t>
  </si>
  <si>
    <t xml:space="preserve">TXN703816</t>
  </si>
  <si>
    <t xml:space="preserve">TXN703817</t>
  </si>
  <si>
    <t xml:space="preserve">TXN703818</t>
  </si>
  <si>
    <t xml:space="preserve">TXN703819</t>
  </si>
  <si>
    <t xml:space="preserve">TXN703820</t>
  </si>
  <si>
    <t xml:space="preserve">TXN703821</t>
  </si>
  <si>
    <t xml:space="preserve">TXN703822</t>
  </si>
  <si>
    <t xml:space="preserve">TXN703823</t>
  </si>
  <si>
    <t xml:space="preserve">TXN703824</t>
  </si>
  <si>
    <t xml:space="preserve">TXN703825</t>
  </si>
  <si>
    <t xml:space="preserve">TXN703826</t>
  </si>
  <si>
    <t xml:space="preserve">TXN703827</t>
  </si>
  <si>
    <t xml:space="preserve">TXN703828</t>
  </si>
  <si>
    <t xml:space="preserve">TXN703829</t>
  </si>
  <si>
    <t xml:space="preserve">TXN703830</t>
  </si>
  <si>
    <t xml:space="preserve">TXN703831</t>
  </si>
  <si>
    <t xml:space="preserve">TXN703832</t>
  </si>
  <si>
    <t xml:space="preserve">TXN703833</t>
  </si>
  <si>
    <t xml:space="preserve">TXN703834</t>
  </si>
  <si>
    <t xml:space="preserve">TXN703835</t>
  </si>
  <si>
    <t xml:space="preserve">TXN703836</t>
  </si>
  <si>
    <t xml:space="preserve">TXN703837</t>
  </si>
  <si>
    <t xml:space="preserve">TXN703838</t>
  </si>
  <si>
    <t xml:space="preserve">TXN703839</t>
  </si>
  <si>
    <t xml:space="preserve">TXN703840</t>
  </si>
  <si>
    <t xml:space="preserve">TXN703841</t>
  </si>
  <si>
    <t xml:space="preserve">TXN703842</t>
  </si>
  <si>
    <t xml:space="preserve">TXN703843</t>
  </si>
  <si>
    <t xml:space="preserve">TXN703844</t>
  </si>
  <si>
    <t xml:space="preserve">TXN703845</t>
  </si>
  <si>
    <t xml:space="preserve">TXN703846</t>
  </si>
  <si>
    <t xml:space="preserve">TXN703847</t>
  </si>
  <si>
    <t xml:space="preserve">TXN703848</t>
  </si>
  <si>
    <t xml:space="preserve">TXN703849</t>
  </si>
  <si>
    <t xml:space="preserve">TXN703850</t>
  </si>
  <si>
    <t xml:space="preserve">TXN703851</t>
  </si>
  <si>
    <t xml:space="preserve">TXN703852</t>
  </si>
  <si>
    <t xml:space="preserve">TXN703853</t>
  </si>
  <si>
    <t xml:space="preserve">TXN703854</t>
  </si>
  <si>
    <t xml:space="preserve">TXN703855</t>
  </si>
  <si>
    <t xml:space="preserve">TXN703856</t>
  </si>
  <si>
    <t xml:space="preserve">TXN703857</t>
  </si>
  <si>
    <t xml:space="preserve">TXN703858</t>
  </si>
  <si>
    <t xml:space="preserve">TXN703859</t>
  </si>
  <si>
    <t xml:space="preserve">TXN703860</t>
  </si>
  <si>
    <t xml:space="preserve">TXN703861</t>
  </si>
  <si>
    <t xml:space="preserve">TXN703862</t>
  </si>
  <si>
    <t xml:space="preserve">TXN703863</t>
  </si>
  <si>
    <t xml:space="preserve">TXN703864</t>
  </si>
  <si>
    <t xml:space="preserve">TXN703865</t>
  </si>
  <si>
    <t xml:space="preserve">TXN703866</t>
  </si>
  <si>
    <t xml:space="preserve">TXN703867</t>
  </si>
  <si>
    <t xml:space="preserve">TXN703868</t>
  </si>
  <si>
    <t xml:space="preserve">TXN703869</t>
  </si>
  <si>
    <t xml:space="preserve">TXN703870</t>
  </si>
  <si>
    <t xml:space="preserve">TXN703871</t>
  </si>
  <si>
    <t xml:space="preserve">TXN703872</t>
  </si>
  <si>
    <t xml:space="preserve">TXN703873</t>
  </si>
  <si>
    <t xml:space="preserve">TXN703874</t>
  </si>
  <si>
    <t xml:space="preserve">TXN703875</t>
  </si>
  <si>
    <t xml:space="preserve">TXN703876</t>
  </si>
  <si>
    <t xml:space="preserve">TXN703877</t>
  </si>
  <si>
    <t xml:space="preserve">TXN703878</t>
  </si>
  <si>
    <t xml:space="preserve">TXN703879</t>
  </si>
  <si>
    <t xml:space="preserve">TXN703880</t>
  </si>
  <si>
    <t xml:space="preserve">TXN703881</t>
  </si>
  <si>
    <t xml:space="preserve">TXN703882</t>
  </si>
  <si>
    <t xml:space="preserve">TXN703883</t>
  </si>
  <si>
    <t xml:space="preserve">TXN703884</t>
  </si>
  <si>
    <t xml:space="preserve">TXN703885</t>
  </si>
  <si>
    <t xml:space="preserve">TXN703886</t>
  </si>
  <si>
    <t xml:space="preserve">TXN703887</t>
  </si>
  <si>
    <t xml:space="preserve">TXN703888</t>
  </si>
  <si>
    <t xml:space="preserve">TXN703889</t>
  </si>
  <si>
    <t xml:space="preserve">TXN703890</t>
  </si>
  <si>
    <t xml:space="preserve">TXN703891</t>
  </si>
  <si>
    <t xml:space="preserve">TXN703892</t>
  </si>
  <si>
    <t xml:space="preserve">TXN703893</t>
  </si>
  <si>
    <t xml:space="preserve">TXN703894</t>
  </si>
  <si>
    <t xml:space="preserve">TXN703895</t>
  </si>
  <si>
    <t xml:space="preserve">TXN703896</t>
  </si>
  <si>
    <t xml:space="preserve">TXN703897</t>
  </si>
  <si>
    <t xml:space="preserve">TXN703898</t>
  </si>
  <si>
    <t xml:space="preserve">TXN703899</t>
  </si>
  <si>
    <t xml:space="preserve">TXN703900</t>
  </si>
  <si>
    <t xml:space="preserve">TXN703901</t>
  </si>
  <si>
    <t xml:space="preserve">TXN703902</t>
  </si>
  <si>
    <t xml:space="preserve">TXN703903</t>
  </si>
  <si>
    <t xml:space="preserve">TXN703904</t>
  </si>
  <si>
    <t xml:space="preserve">TXN703905</t>
  </si>
  <si>
    <t xml:space="preserve">TXN703906</t>
  </si>
  <si>
    <t xml:space="preserve">TXN703907</t>
  </si>
  <si>
    <t xml:space="preserve">TXN703908</t>
  </si>
  <si>
    <t xml:space="preserve">TXN703909</t>
  </si>
  <si>
    <t xml:space="preserve">TXN703910</t>
  </si>
  <si>
    <t xml:space="preserve">TXN703911</t>
  </si>
  <si>
    <t xml:space="preserve">TXN703912</t>
  </si>
  <si>
    <t xml:space="preserve">TXN703913</t>
  </si>
  <si>
    <t xml:space="preserve">TXN703914</t>
  </si>
  <si>
    <t xml:space="preserve">TXN703915</t>
  </si>
  <si>
    <t xml:space="preserve">TXN703916</t>
  </si>
  <si>
    <t xml:space="preserve">TXN703917</t>
  </si>
  <si>
    <t xml:space="preserve">TXN703918</t>
  </si>
  <si>
    <t xml:space="preserve">TXN703919</t>
  </si>
  <si>
    <t xml:space="preserve">TXN703920</t>
  </si>
  <si>
    <t xml:space="preserve">TXN703921</t>
  </si>
  <si>
    <t xml:space="preserve">TXN703922</t>
  </si>
  <si>
    <t xml:space="preserve">TXN703923</t>
  </si>
  <si>
    <t xml:space="preserve">TXN703924</t>
  </si>
  <si>
    <t xml:space="preserve">TXN703925</t>
  </si>
  <si>
    <t xml:space="preserve">TXN703926</t>
  </si>
  <si>
    <t xml:space="preserve">TXN703927</t>
  </si>
  <si>
    <t xml:space="preserve">TXN703928</t>
  </si>
  <si>
    <t xml:space="preserve">TXN703929</t>
  </si>
  <si>
    <t xml:space="preserve">TXN703930</t>
  </si>
  <si>
    <t xml:space="preserve">TXN703931</t>
  </si>
  <si>
    <t xml:space="preserve">TXN703932</t>
  </si>
  <si>
    <t xml:space="preserve">TXN703933</t>
  </si>
  <si>
    <t xml:space="preserve">TXN703934</t>
  </si>
  <si>
    <t xml:space="preserve">TXN703935</t>
  </si>
  <si>
    <t xml:space="preserve">TXN703936</t>
  </si>
  <si>
    <t xml:space="preserve">TXN703937</t>
  </si>
  <si>
    <t xml:space="preserve">TXN703938</t>
  </si>
  <si>
    <t xml:space="preserve">TXN703939</t>
  </si>
  <si>
    <t xml:space="preserve">TXN703940</t>
  </si>
  <si>
    <t xml:space="preserve">TXN703941</t>
  </si>
  <si>
    <t xml:space="preserve">TXN703942</t>
  </si>
  <si>
    <t xml:space="preserve">TXN703943</t>
  </si>
  <si>
    <t xml:space="preserve">TXN703944</t>
  </si>
  <si>
    <t xml:space="preserve">TXN703945</t>
  </si>
  <si>
    <t xml:space="preserve">TXN703946</t>
  </si>
  <si>
    <t xml:space="preserve">TXN703947</t>
  </si>
  <si>
    <t xml:space="preserve">TXN703948</t>
  </si>
  <si>
    <t xml:space="preserve">TXN703949</t>
  </si>
  <si>
    <t xml:space="preserve">TXN703950</t>
  </si>
  <si>
    <t xml:space="preserve">TXN703951</t>
  </si>
  <si>
    <t xml:space="preserve">TXN703952</t>
  </si>
  <si>
    <t xml:space="preserve">TXN703953</t>
  </si>
  <si>
    <t xml:space="preserve">TXN703954</t>
  </si>
  <si>
    <t xml:space="preserve">TXN703955</t>
  </si>
  <si>
    <t xml:space="preserve">TXN703956</t>
  </si>
  <si>
    <t xml:space="preserve">TXN703957</t>
  </si>
  <si>
    <t xml:space="preserve">TXN703958</t>
  </si>
  <si>
    <t xml:space="preserve">TXN703959</t>
  </si>
  <si>
    <t xml:space="preserve">TXN703960</t>
  </si>
  <si>
    <t xml:space="preserve">TXN703961</t>
  </si>
  <si>
    <t xml:space="preserve">TXN703962</t>
  </si>
  <si>
    <t xml:space="preserve">TXN703963</t>
  </si>
  <si>
    <t xml:space="preserve">TXN703964</t>
  </si>
  <si>
    <t xml:space="preserve">TXN703965</t>
  </si>
  <si>
    <t xml:space="preserve">TXN703966</t>
  </si>
  <si>
    <t xml:space="preserve">TXN703967</t>
  </si>
  <si>
    <t xml:space="preserve">TXN703968</t>
  </si>
  <si>
    <t xml:space="preserve">TXN703969</t>
  </si>
  <si>
    <t xml:space="preserve">TXN703970</t>
  </si>
  <si>
    <t xml:space="preserve">TXN703971</t>
  </si>
  <si>
    <t xml:space="preserve">TXN703972</t>
  </si>
  <si>
    <t xml:space="preserve">TXN703973</t>
  </si>
  <si>
    <t xml:space="preserve">TXN703974</t>
  </si>
  <si>
    <t xml:space="preserve">TXN703975</t>
  </si>
  <si>
    <t xml:space="preserve">TXN703976</t>
  </si>
  <si>
    <t xml:space="preserve">TXN703977</t>
  </si>
  <si>
    <t xml:space="preserve">TXN703978</t>
  </si>
  <si>
    <t xml:space="preserve">TXN703979</t>
  </si>
  <si>
    <t xml:space="preserve">TXN703980</t>
  </si>
  <si>
    <t xml:space="preserve">TXN703981</t>
  </si>
  <si>
    <t xml:space="preserve">TXN703982</t>
  </si>
  <si>
    <t xml:space="preserve">TXN703983</t>
  </si>
  <si>
    <t xml:space="preserve">TXN703984</t>
  </si>
  <si>
    <t xml:space="preserve">TXN703985</t>
  </si>
  <si>
    <t xml:space="preserve">TXN703986</t>
  </si>
  <si>
    <t xml:space="preserve">TXN703987</t>
  </si>
  <si>
    <t xml:space="preserve">TXN703988</t>
  </si>
  <si>
    <t xml:space="preserve">TXN703989</t>
  </si>
  <si>
    <t xml:space="preserve">TXN703990</t>
  </si>
  <si>
    <t xml:space="preserve">TXN703991</t>
  </si>
  <si>
    <t xml:space="preserve">TXN703992</t>
  </si>
  <si>
    <t xml:space="preserve">TXN703993</t>
  </si>
  <si>
    <t xml:space="preserve">TXN703994</t>
  </si>
  <si>
    <t xml:space="preserve">TXN703995</t>
  </si>
  <si>
    <t xml:space="preserve">TXN703996</t>
  </si>
  <si>
    <t xml:space="preserve">TXN703997</t>
  </si>
  <si>
    <t xml:space="preserve">TXN703998</t>
  </si>
  <si>
    <t xml:space="preserve">TXN703999</t>
  </si>
  <si>
    <t xml:space="preserve">TXN704000</t>
  </si>
  <si>
    <t xml:space="preserve">TXN704001</t>
  </si>
  <si>
    <t xml:space="preserve">TXN704002</t>
  </si>
  <si>
    <t xml:space="preserve">TXN704003</t>
  </si>
  <si>
    <t xml:space="preserve">TXN704004</t>
  </si>
  <si>
    <t xml:space="preserve">TXN704005</t>
  </si>
  <si>
    <t xml:space="preserve">TXN704006</t>
  </si>
  <si>
    <t xml:space="preserve">TXN704007</t>
  </si>
  <si>
    <t xml:space="preserve">TXN704008</t>
  </si>
  <si>
    <t xml:space="preserve">TXN704009</t>
  </si>
  <si>
    <t xml:space="preserve">TXN704010</t>
  </si>
  <si>
    <t xml:space="preserve">TXN704011</t>
  </si>
  <si>
    <t xml:space="preserve">TXN704012</t>
  </si>
  <si>
    <t xml:space="preserve">TXN704013</t>
  </si>
  <si>
    <t xml:space="preserve">TXN704014</t>
  </si>
  <si>
    <t xml:space="preserve">TXN704015</t>
  </si>
  <si>
    <t xml:space="preserve">TXN704016</t>
  </si>
  <si>
    <t xml:space="preserve">TXN704017</t>
  </si>
  <si>
    <t xml:space="preserve">TXN704018</t>
  </si>
  <si>
    <t xml:space="preserve">TXN704019</t>
  </si>
  <si>
    <t xml:space="preserve">TXN704020</t>
  </si>
  <si>
    <t xml:space="preserve">TXN704021</t>
  </si>
  <si>
    <t xml:space="preserve">TXN704022</t>
  </si>
  <si>
    <t xml:space="preserve">TXN704023</t>
  </si>
  <si>
    <t xml:space="preserve">TXN704024</t>
  </si>
  <si>
    <t xml:space="preserve">TXN704025</t>
  </si>
  <si>
    <t xml:space="preserve">TXN704026</t>
  </si>
  <si>
    <t xml:space="preserve">TXN704027</t>
  </si>
  <si>
    <t xml:space="preserve">TXN704028</t>
  </si>
  <si>
    <t xml:space="preserve">TXN704029</t>
  </si>
  <si>
    <t xml:space="preserve">TXN704030</t>
  </si>
  <si>
    <t xml:space="preserve">TXN704031</t>
  </si>
  <si>
    <t xml:space="preserve">TXN704032</t>
  </si>
  <si>
    <t xml:space="preserve">TXN704033</t>
  </si>
  <si>
    <t xml:space="preserve">TXN704034</t>
  </si>
  <si>
    <t xml:space="preserve">TXN704035</t>
  </si>
  <si>
    <t xml:space="preserve">TXN704036</t>
  </si>
  <si>
    <t xml:space="preserve">TXN704037</t>
  </si>
  <si>
    <t xml:space="preserve">TXN704038</t>
  </si>
  <si>
    <t xml:space="preserve">TXN704039</t>
  </si>
  <si>
    <t xml:space="preserve">TXN704040</t>
  </si>
  <si>
    <t xml:space="preserve">TXN704041</t>
  </si>
  <si>
    <t xml:space="preserve">TXN704042</t>
  </si>
  <si>
    <t xml:space="preserve">TXN704043</t>
  </si>
  <si>
    <t xml:space="preserve">TXN704044</t>
  </si>
  <si>
    <t xml:space="preserve">TXN704045</t>
  </si>
  <si>
    <t xml:space="preserve">TXN704046</t>
  </si>
  <si>
    <t xml:space="preserve">TXN704047</t>
  </si>
  <si>
    <t xml:space="preserve">TXN704048</t>
  </si>
  <si>
    <t xml:space="preserve">TXN704049</t>
  </si>
  <si>
    <t xml:space="preserve">TXN704050</t>
  </si>
  <si>
    <t xml:space="preserve">TXN704051</t>
  </si>
  <si>
    <t xml:space="preserve">TXN704052</t>
  </si>
  <si>
    <t xml:space="preserve">TXN704053</t>
  </si>
  <si>
    <t xml:space="preserve">TXN704054</t>
  </si>
  <si>
    <t xml:space="preserve">TXN704055</t>
  </si>
  <si>
    <t xml:space="preserve">TXN704056</t>
  </si>
  <si>
    <t xml:space="preserve">TXN704057</t>
  </si>
  <si>
    <t xml:space="preserve">TXN704058</t>
  </si>
  <si>
    <t xml:space="preserve">TXN704059</t>
  </si>
  <si>
    <t xml:space="preserve">TXN704060</t>
  </si>
  <si>
    <t xml:space="preserve">TXN704061</t>
  </si>
  <si>
    <t xml:space="preserve">TXN704062</t>
  </si>
  <si>
    <t xml:space="preserve">TXN704063</t>
  </si>
  <si>
    <t xml:space="preserve">TXN704064</t>
  </si>
  <si>
    <t xml:space="preserve">TXN704065</t>
  </si>
  <si>
    <t xml:space="preserve">TXN704066</t>
  </si>
  <si>
    <t xml:space="preserve">TXN704067</t>
  </si>
  <si>
    <t xml:space="preserve">TXN704068</t>
  </si>
  <si>
    <t xml:space="preserve">TXN704069</t>
  </si>
  <si>
    <t xml:space="preserve">TXN704070</t>
  </si>
  <si>
    <t xml:space="preserve">TXN704071</t>
  </si>
  <si>
    <t xml:space="preserve">TXN704072</t>
  </si>
  <si>
    <t xml:space="preserve">TXN704073</t>
  </si>
  <si>
    <t xml:space="preserve">TXN704074</t>
  </si>
  <si>
    <t xml:space="preserve">TXN704075</t>
  </si>
  <si>
    <t xml:space="preserve">TXN704076</t>
  </si>
  <si>
    <t xml:space="preserve">TXN704077</t>
  </si>
  <si>
    <t xml:space="preserve">TXN704078</t>
  </si>
  <si>
    <t xml:space="preserve">TXN704079</t>
  </si>
  <si>
    <t xml:space="preserve">TXN704080</t>
  </si>
  <si>
    <t xml:space="preserve">TXN704081</t>
  </si>
  <si>
    <t xml:space="preserve">TXN704082</t>
  </si>
  <si>
    <t xml:space="preserve">TXN704083</t>
  </si>
  <si>
    <t xml:space="preserve">TXN704084</t>
  </si>
  <si>
    <t xml:space="preserve">TXN704085</t>
  </si>
  <si>
    <t xml:space="preserve">TXN704086</t>
  </si>
  <si>
    <t xml:space="preserve">TXN704087</t>
  </si>
  <si>
    <t xml:space="preserve">TXN704088</t>
  </si>
  <si>
    <t xml:space="preserve">TXN704089</t>
  </si>
  <si>
    <t xml:space="preserve">TXN704090</t>
  </si>
  <si>
    <t xml:space="preserve">TXN704091</t>
  </si>
  <si>
    <t xml:space="preserve">TXN704092</t>
  </si>
  <si>
    <t xml:space="preserve">TXN704093</t>
  </si>
  <si>
    <t xml:space="preserve">TXN704094</t>
  </si>
  <si>
    <t xml:space="preserve">TXN704095</t>
  </si>
  <si>
    <t xml:space="preserve">TXN704096</t>
  </si>
  <si>
    <t xml:space="preserve">TXN704097</t>
  </si>
  <si>
    <t xml:space="preserve">TXN704098</t>
  </si>
  <si>
    <t xml:space="preserve">TXN704099</t>
  </si>
  <si>
    <t xml:space="preserve">TXN704100</t>
  </si>
  <si>
    <t xml:space="preserve">TXN704101</t>
  </si>
  <si>
    <t xml:space="preserve">TXN704102</t>
  </si>
  <si>
    <t xml:space="preserve">TXN704103</t>
  </si>
  <si>
    <t xml:space="preserve">TXN704104</t>
  </si>
  <si>
    <t xml:space="preserve">TXN704105</t>
  </si>
  <si>
    <t xml:space="preserve">TXN704106</t>
  </si>
  <si>
    <t xml:space="preserve">TXN704107</t>
  </si>
  <si>
    <t xml:space="preserve">TXN704108</t>
  </si>
  <si>
    <t xml:space="preserve">TXN704109</t>
  </si>
  <si>
    <t xml:space="preserve">TXN704110</t>
  </si>
  <si>
    <t xml:space="preserve">TXN704111</t>
  </si>
  <si>
    <t xml:space="preserve">TXN704112</t>
  </si>
  <si>
    <t xml:space="preserve">TXN704113</t>
  </si>
  <si>
    <t xml:space="preserve">TXN704114</t>
  </si>
  <si>
    <t xml:space="preserve">TXN704115</t>
  </si>
  <si>
    <t xml:space="preserve">TXN704116</t>
  </si>
  <si>
    <t xml:space="preserve">TXN704117</t>
  </si>
  <si>
    <t xml:space="preserve">TXN704118</t>
  </si>
  <si>
    <t xml:space="preserve">TXN704119</t>
  </si>
  <si>
    <t xml:space="preserve">TXN704120</t>
  </si>
  <si>
    <t xml:space="preserve">TXN704121</t>
  </si>
  <si>
    <t xml:space="preserve">TXN704122</t>
  </si>
  <si>
    <t xml:space="preserve">TXN704123</t>
  </si>
  <si>
    <t xml:space="preserve">TXN704124</t>
  </si>
  <si>
    <t xml:space="preserve">TXN704125</t>
  </si>
  <si>
    <t xml:space="preserve">TXN704126</t>
  </si>
  <si>
    <t xml:space="preserve">TXN704127</t>
  </si>
  <si>
    <t xml:space="preserve">TXN704128</t>
  </si>
  <si>
    <t xml:space="preserve">TXN704129</t>
  </si>
  <si>
    <t xml:space="preserve">TXN704130</t>
  </si>
  <si>
    <t xml:space="preserve">TXN704131</t>
  </si>
  <si>
    <t xml:space="preserve">TXN704132</t>
  </si>
  <si>
    <t xml:space="preserve">TXN704133</t>
  </si>
  <si>
    <t xml:space="preserve">TXN704134</t>
  </si>
  <si>
    <t xml:space="preserve">TXN704135</t>
  </si>
  <si>
    <t xml:space="preserve">TXN704136</t>
  </si>
  <si>
    <t xml:space="preserve">TXN704137</t>
  </si>
  <si>
    <t xml:space="preserve">TXN704138</t>
  </si>
  <si>
    <t xml:space="preserve">TXN704139</t>
  </si>
  <si>
    <t xml:space="preserve">TXN704140</t>
  </si>
  <si>
    <t xml:space="preserve">TXN704141</t>
  </si>
  <si>
    <t xml:space="preserve">TXN704142</t>
  </si>
  <si>
    <t xml:space="preserve">TXN704143</t>
  </si>
  <si>
    <t xml:space="preserve">TXN704144</t>
  </si>
  <si>
    <t xml:space="preserve">TXN704145</t>
  </si>
  <si>
    <t xml:space="preserve">TXN704146</t>
  </si>
  <si>
    <t xml:space="preserve">TXN704147</t>
  </si>
  <si>
    <t xml:space="preserve">TXN704148</t>
  </si>
  <si>
    <t xml:space="preserve">TXN704149</t>
  </si>
  <si>
    <t xml:space="preserve">TXN704150</t>
  </si>
  <si>
    <t xml:space="preserve">TXN704151</t>
  </si>
  <si>
    <t xml:space="preserve">TXN704152</t>
  </si>
  <si>
    <t xml:space="preserve">TXN704153</t>
  </si>
  <si>
    <t xml:space="preserve">TXN704154</t>
  </si>
  <si>
    <t xml:space="preserve">TXN704155</t>
  </si>
  <si>
    <t xml:space="preserve">TXN704156</t>
  </si>
  <si>
    <t xml:space="preserve">TXN704157</t>
  </si>
  <si>
    <t xml:space="preserve">TXN704158</t>
  </si>
  <si>
    <t xml:space="preserve">TXN704159</t>
  </si>
  <si>
    <t xml:space="preserve">TXN704160</t>
  </si>
  <si>
    <t xml:space="preserve">TXN704161</t>
  </si>
  <si>
    <t xml:space="preserve">TXN704162</t>
  </si>
  <si>
    <t xml:space="preserve">TXN704163</t>
  </si>
  <si>
    <t xml:space="preserve">TXN704164</t>
  </si>
  <si>
    <t xml:space="preserve">TXN704165</t>
  </si>
  <si>
    <t xml:space="preserve">TXN704166</t>
  </si>
  <si>
    <t xml:space="preserve">TXN704167</t>
  </si>
  <si>
    <t xml:space="preserve">TXN704168</t>
  </si>
  <si>
    <t xml:space="preserve">TXN704169</t>
  </si>
  <si>
    <t xml:space="preserve">TXN704170</t>
  </si>
  <si>
    <t xml:space="preserve">TXN704171</t>
  </si>
  <si>
    <t xml:space="preserve">TXN704172</t>
  </si>
  <si>
    <t xml:space="preserve">TXN704173</t>
  </si>
  <si>
    <t xml:space="preserve">TXN704174</t>
  </si>
  <si>
    <t xml:space="preserve">TXN704175</t>
  </si>
  <si>
    <t xml:space="preserve">TXN704176</t>
  </si>
  <si>
    <t xml:space="preserve">TXN704177</t>
  </si>
  <si>
    <t xml:space="preserve">TXN704178</t>
  </si>
  <si>
    <t xml:space="preserve">TXN704179</t>
  </si>
  <si>
    <t xml:space="preserve">TXN704180</t>
  </si>
  <si>
    <t xml:space="preserve">TXN704181</t>
  </si>
  <si>
    <t xml:space="preserve">TXN704182</t>
  </si>
  <si>
    <t xml:space="preserve">TXN704183</t>
  </si>
  <si>
    <t xml:space="preserve">TXN704184</t>
  </si>
  <si>
    <t xml:space="preserve">TXN704185</t>
  </si>
  <si>
    <t xml:space="preserve">TXN704186</t>
  </si>
  <si>
    <t xml:space="preserve">TXN704187</t>
  </si>
  <si>
    <t xml:space="preserve">TXN704188</t>
  </si>
  <si>
    <t xml:space="preserve">TXN704189</t>
  </si>
  <si>
    <t xml:space="preserve">TXN704190</t>
  </si>
  <si>
    <t xml:space="preserve">TXN704191</t>
  </si>
  <si>
    <t xml:space="preserve">TXN704192</t>
  </si>
  <si>
    <t xml:space="preserve">TXN704193</t>
  </si>
  <si>
    <t xml:space="preserve">TXN704194</t>
  </si>
  <si>
    <t xml:space="preserve">TXN704195</t>
  </si>
  <si>
    <t xml:space="preserve">TXN704196</t>
  </si>
  <si>
    <t xml:space="preserve">TXN704197</t>
  </si>
  <si>
    <t xml:space="preserve">TXN704198</t>
  </si>
  <si>
    <t xml:space="preserve">TXN704199</t>
  </si>
  <si>
    <t xml:space="preserve">TXN704200</t>
  </si>
  <si>
    <t xml:space="preserve">TXN704201</t>
  </si>
  <si>
    <t xml:space="preserve">TXN704202</t>
  </si>
  <si>
    <t xml:space="preserve">TXN704203</t>
  </si>
  <si>
    <t xml:space="preserve">TXN704204</t>
  </si>
  <si>
    <t xml:space="preserve">TXN704205</t>
  </si>
  <si>
    <t xml:space="preserve">TXN704206</t>
  </si>
  <si>
    <t xml:space="preserve">TXN704207</t>
  </si>
  <si>
    <t xml:space="preserve">TXN704208</t>
  </si>
  <si>
    <t xml:space="preserve">TXN704209</t>
  </si>
  <si>
    <t xml:space="preserve">TXN704210</t>
  </si>
  <si>
    <t xml:space="preserve">TXN704211</t>
  </si>
  <si>
    <t xml:space="preserve">TXN704212</t>
  </si>
  <si>
    <t xml:space="preserve">TXN704213</t>
  </si>
  <si>
    <t xml:space="preserve">TXN704214</t>
  </si>
  <si>
    <t xml:space="preserve">TXN704215</t>
  </si>
  <si>
    <t xml:space="preserve">TXN704216</t>
  </si>
  <si>
    <t xml:space="preserve">TXN704217</t>
  </si>
  <si>
    <t xml:space="preserve">TXN704218</t>
  </si>
  <si>
    <t xml:space="preserve">TXN704219</t>
  </si>
  <si>
    <t xml:space="preserve">TXN704220</t>
  </si>
  <si>
    <t xml:space="preserve">TXN704221</t>
  </si>
  <si>
    <t xml:space="preserve">TXN704222</t>
  </si>
  <si>
    <t xml:space="preserve">TXN704223</t>
  </si>
  <si>
    <t xml:space="preserve">TXN704224</t>
  </si>
  <si>
    <t xml:space="preserve">TXN704225</t>
  </si>
  <si>
    <t xml:space="preserve">TXN704226</t>
  </si>
  <si>
    <t xml:space="preserve">TXN704227</t>
  </si>
  <si>
    <t xml:space="preserve">TXN704228</t>
  </si>
  <si>
    <t xml:space="preserve">TXN704229</t>
  </si>
  <si>
    <t xml:space="preserve">TXN704230</t>
  </si>
  <si>
    <t xml:space="preserve">TXN704231</t>
  </si>
  <si>
    <t xml:space="preserve">TXN704232</t>
  </si>
  <si>
    <t xml:space="preserve">TXN704233</t>
  </si>
  <si>
    <t xml:space="preserve">TXN704234</t>
  </si>
  <si>
    <t xml:space="preserve">TXN704235</t>
  </si>
  <si>
    <t xml:space="preserve">TXN704236</t>
  </si>
  <si>
    <t xml:space="preserve">TXN704237</t>
  </si>
  <si>
    <t xml:space="preserve">TXN704238</t>
  </si>
  <si>
    <t xml:space="preserve">TXN704239</t>
  </si>
  <si>
    <t xml:space="preserve">TXN704240</t>
  </si>
  <si>
    <t xml:space="preserve">TXN704241</t>
  </si>
  <si>
    <t xml:space="preserve">TXN704242</t>
  </si>
  <si>
    <t xml:space="preserve">TXN704243</t>
  </si>
  <si>
    <t xml:space="preserve">TXN704244</t>
  </si>
  <si>
    <t xml:space="preserve">TXN704245</t>
  </si>
  <si>
    <t xml:space="preserve">TXN704246</t>
  </si>
  <si>
    <t xml:space="preserve">TXN704247</t>
  </si>
  <si>
    <t xml:space="preserve">TXN704248</t>
  </si>
  <si>
    <t xml:space="preserve">TXN704249</t>
  </si>
  <si>
    <t xml:space="preserve">TXN704250</t>
  </si>
  <si>
    <t xml:space="preserve">TXN704251</t>
  </si>
  <si>
    <t xml:space="preserve">TXN704252</t>
  </si>
  <si>
    <t xml:space="preserve">TXN704253</t>
  </si>
  <si>
    <t xml:space="preserve">TXN704254</t>
  </si>
  <si>
    <t xml:space="preserve">TXN704255</t>
  </si>
  <si>
    <t xml:space="preserve">TXN704256</t>
  </si>
  <si>
    <t xml:space="preserve">TXN704257</t>
  </si>
  <si>
    <t xml:space="preserve">TXN704258</t>
  </si>
  <si>
    <t xml:space="preserve">TXN704259</t>
  </si>
  <si>
    <t xml:space="preserve">TXN704260</t>
  </si>
  <si>
    <t xml:space="preserve">TXN704261</t>
  </si>
  <si>
    <t xml:space="preserve">TXN704262</t>
  </si>
  <si>
    <t xml:space="preserve">TXN704263</t>
  </si>
  <si>
    <t xml:space="preserve">TXN704264</t>
  </si>
  <si>
    <t xml:space="preserve">TXN704265</t>
  </si>
  <si>
    <t xml:space="preserve">TXN704266</t>
  </si>
  <si>
    <t xml:space="preserve">TXN704267</t>
  </si>
  <si>
    <t xml:space="preserve">TXN704268</t>
  </si>
  <si>
    <t xml:space="preserve">TXN704269</t>
  </si>
  <si>
    <t xml:space="preserve">TXN704270</t>
  </si>
  <si>
    <t xml:space="preserve">TXN704271</t>
  </si>
  <si>
    <t xml:space="preserve">TXN704272</t>
  </si>
  <si>
    <t xml:space="preserve">TXN704273</t>
  </si>
  <si>
    <t xml:space="preserve">TXN704274</t>
  </si>
  <si>
    <t xml:space="preserve">TXN704275</t>
  </si>
  <si>
    <t xml:space="preserve">TXN704276</t>
  </si>
  <si>
    <t xml:space="preserve">TXN704277</t>
  </si>
  <si>
    <t xml:space="preserve">TXN704278</t>
  </si>
  <si>
    <t xml:space="preserve">TXN704279</t>
  </si>
  <si>
    <t xml:space="preserve">TXN704280</t>
  </si>
  <si>
    <t xml:space="preserve">TXN704281</t>
  </si>
  <si>
    <t xml:space="preserve">TXN704282</t>
  </si>
  <si>
    <t xml:space="preserve">TXN704283</t>
  </si>
  <si>
    <t xml:space="preserve">TXN704284</t>
  </si>
  <si>
    <t xml:space="preserve">TXN704285</t>
  </si>
  <si>
    <t xml:space="preserve">TXN704286</t>
  </si>
  <si>
    <t xml:space="preserve">TXN704287</t>
  </si>
  <si>
    <t xml:space="preserve">TXN704288</t>
  </si>
  <si>
    <t xml:space="preserve">TXN704289</t>
  </si>
  <si>
    <t xml:space="preserve">TXN704290</t>
  </si>
  <si>
    <t xml:space="preserve">TXN704291</t>
  </si>
  <si>
    <t xml:space="preserve">TXN704292</t>
  </si>
  <si>
    <t xml:space="preserve">TXN704293</t>
  </si>
  <si>
    <t xml:space="preserve">TXN704294</t>
  </si>
  <si>
    <t xml:space="preserve">TXN704295</t>
  </si>
  <si>
    <t xml:space="preserve">TXN704296</t>
  </si>
  <si>
    <t xml:space="preserve">TXN704297</t>
  </si>
  <si>
    <t xml:space="preserve">TXN704298</t>
  </si>
  <si>
    <t xml:space="preserve">TXN704299</t>
  </si>
  <si>
    <t xml:space="preserve">TXN704300</t>
  </si>
  <si>
    <t xml:space="preserve">TXN704301</t>
  </si>
  <si>
    <t xml:space="preserve">TXN704302</t>
  </si>
  <si>
    <t xml:space="preserve">TXN704303</t>
  </si>
  <si>
    <t xml:space="preserve">TXN704304</t>
  </si>
  <si>
    <t xml:space="preserve">TXN704305</t>
  </si>
  <si>
    <t xml:space="preserve">TXN704306</t>
  </si>
  <si>
    <t xml:space="preserve">TXN704307</t>
  </si>
  <si>
    <t xml:space="preserve">TXN704308</t>
  </si>
  <si>
    <t xml:space="preserve">TXN704309</t>
  </si>
  <si>
    <t xml:space="preserve">TXN704310</t>
  </si>
  <si>
    <t xml:space="preserve">TXN704311</t>
  </si>
  <si>
    <t xml:space="preserve">TXN704312</t>
  </si>
  <si>
    <t xml:space="preserve">TXN704313</t>
  </si>
  <si>
    <t xml:space="preserve">TXN704314</t>
  </si>
  <si>
    <t xml:space="preserve">TXN704315</t>
  </si>
  <si>
    <t xml:space="preserve">TXN704316</t>
  </si>
  <si>
    <t xml:space="preserve">TXN704317</t>
  </si>
  <si>
    <t xml:space="preserve">TXN704318</t>
  </si>
  <si>
    <t xml:space="preserve">TXN704319</t>
  </si>
  <si>
    <t xml:space="preserve">TXN704320</t>
  </si>
  <si>
    <t xml:space="preserve">TXN704321</t>
  </si>
  <si>
    <t xml:space="preserve">TXN704322</t>
  </si>
  <si>
    <t xml:space="preserve">TXN704323</t>
  </si>
  <si>
    <t xml:space="preserve">TXN704324</t>
  </si>
  <si>
    <t xml:space="preserve">TXN704325</t>
  </si>
  <si>
    <t xml:space="preserve">TXN704326</t>
  </si>
  <si>
    <t xml:space="preserve">TXN704327</t>
  </si>
  <si>
    <t xml:space="preserve">TXN704328</t>
  </si>
  <si>
    <t xml:space="preserve">TXN704329</t>
  </si>
  <si>
    <t xml:space="preserve">TXN704330</t>
  </si>
  <si>
    <t xml:space="preserve">TXN704331</t>
  </si>
  <si>
    <t xml:space="preserve">TXN704332</t>
  </si>
  <si>
    <t xml:space="preserve">TXN704333</t>
  </si>
  <si>
    <t xml:space="preserve">TXN704334</t>
  </si>
  <si>
    <t xml:space="preserve">TXN704335</t>
  </si>
  <si>
    <t xml:space="preserve">TXN704336</t>
  </si>
  <si>
    <t xml:space="preserve">TXN704337</t>
  </si>
  <si>
    <t xml:space="preserve">TXN704338</t>
  </si>
  <si>
    <t xml:space="preserve">TXN704339</t>
  </si>
  <si>
    <t xml:space="preserve">TXN704340</t>
  </si>
  <si>
    <t xml:space="preserve">TXN704341</t>
  </si>
  <si>
    <t xml:space="preserve">TXN704342</t>
  </si>
  <si>
    <t xml:space="preserve">TXN704343</t>
  </si>
  <si>
    <t xml:space="preserve">TXN704344</t>
  </si>
  <si>
    <t xml:space="preserve">TXN704345</t>
  </si>
  <si>
    <t xml:space="preserve">TXN704346</t>
  </si>
  <si>
    <t xml:space="preserve">TXN704347</t>
  </si>
  <si>
    <t xml:space="preserve">TXN704348</t>
  </si>
  <si>
    <t xml:space="preserve">TXN704349</t>
  </si>
  <si>
    <t xml:space="preserve">TXN704350</t>
  </si>
  <si>
    <t xml:space="preserve">TXN704351</t>
  </si>
  <si>
    <t xml:space="preserve">TXN704352</t>
  </si>
  <si>
    <t xml:space="preserve">TXN704353</t>
  </si>
  <si>
    <t xml:space="preserve">TXN704354</t>
  </si>
  <si>
    <t xml:space="preserve">TXN704355</t>
  </si>
  <si>
    <t xml:space="preserve">TXN704356</t>
  </si>
  <si>
    <t xml:space="preserve">TXN704357</t>
  </si>
  <si>
    <t xml:space="preserve">TXN704358</t>
  </si>
  <si>
    <t xml:space="preserve">TXN704359</t>
  </si>
  <si>
    <t xml:space="preserve">TXN704360</t>
  </si>
  <si>
    <t xml:space="preserve">TXN704361</t>
  </si>
  <si>
    <t xml:space="preserve">TXN704362</t>
  </si>
  <si>
    <t xml:space="preserve">TXN704363</t>
  </si>
  <si>
    <t xml:space="preserve">TXN704364</t>
  </si>
  <si>
    <t xml:space="preserve">TXN704365</t>
  </si>
  <si>
    <t xml:space="preserve">TXN704366</t>
  </si>
  <si>
    <t xml:space="preserve">TXN704367</t>
  </si>
  <si>
    <t xml:space="preserve">TXN704368</t>
  </si>
  <si>
    <t xml:space="preserve">TXN704369</t>
  </si>
  <si>
    <t xml:space="preserve">TXN704370</t>
  </si>
  <si>
    <t xml:space="preserve">TXN704371</t>
  </si>
  <si>
    <t xml:space="preserve">TXN704372</t>
  </si>
  <si>
    <t xml:space="preserve">TXN704373</t>
  </si>
  <si>
    <t xml:space="preserve">TXN704374</t>
  </si>
  <si>
    <t xml:space="preserve">TXN704375</t>
  </si>
  <si>
    <t xml:space="preserve">TXN704376</t>
  </si>
  <si>
    <t xml:space="preserve">TXN704377</t>
  </si>
  <si>
    <t xml:space="preserve">TXN704378</t>
  </si>
  <si>
    <t xml:space="preserve">TXN704379</t>
  </si>
  <si>
    <t xml:space="preserve">TXN704380</t>
  </si>
  <si>
    <t xml:space="preserve">TXN704381</t>
  </si>
  <si>
    <t xml:space="preserve">TXN704382</t>
  </si>
  <si>
    <t xml:space="preserve">TXN704383</t>
  </si>
  <si>
    <t xml:space="preserve">TXN704384</t>
  </si>
  <si>
    <t xml:space="preserve">TXN704385</t>
  </si>
  <si>
    <t xml:space="preserve">TXN704386</t>
  </si>
  <si>
    <t xml:space="preserve">TXN704387</t>
  </si>
  <si>
    <t xml:space="preserve">TXN704388</t>
  </si>
  <si>
    <t xml:space="preserve">TXN704389</t>
  </si>
  <si>
    <t xml:space="preserve">TXN704390</t>
  </si>
  <si>
    <t xml:space="preserve">TXN704391</t>
  </si>
  <si>
    <t xml:space="preserve">TXN704392</t>
  </si>
  <si>
    <t xml:space="preserve">TXN704393</t>
  </si>
  <si>
    <t xml:space="preserve">TXN704394</t>
  </si>
  <si>
    <t xml:space="preserve">TXN704395</t>
  </si>
  <si>
    <t xml:space="preserve">TXN704396</t>
  </si>
  <si>
    <t xml:space="preserve">TXN704397</t>
  </si>
  <si>
    <t xml:space="preserve">TXN704398</t>
  </si>
  <si>
    <t xml:space="preserve">TXN704399</t>
  </si>
  <si>
    <t xml:space="preserve">TXN704400</t>
  </si>
  <si>
    <t xml:space="preserve">TXN704401</t>
  </si>
  <si>
    <t xml:space="preserve">TXN704402</t>
  </si>
  <si>
    <t xml:space="preserve">TXN704403</t>
  </si>
  <si>
    <t xml:space="preserve">TXN704404</t>
  </si>
  <si>
    <t xml:space="preserve">TXN704405</t>
  </si>
  <si>
    <t xml:space="preserve">TXN704406</t>
  </si>
  <si>
    <t xml:space="preserve">TXN704407</t>
  </si>
  <si>
    <t xml:space="preserve">TXN704408</t>
  </si>
  <si>
    <t xml:space="preserve">TXN704409</t>
  </si>
  <si>
    <t xml:space="preserve">TXN704410</t>
  </si>
  <si>
    <t xml:space="preserve">TXN704411</t>
  </si>
  <si>
    <t xml:space="preserve">TXN704412</t>
  </si>
  <si>
    <t xml:space="preserve">TXN704413</t>
  </si>
  <si>
    <t xml:space="preserve">TXN704414</t>
  </si>
  <si>
    <t xml:space="preserve">TXN704415</t>
  </si>
  <si>
    <t xml:space="preserve">TXN704416</t>
  </si>
  <si>
    <t xml:space="preserve">TXN704417</t>
  </si>
  <si>
    <t xml:space="preserve">TXN704418</t>
  </si>
  <si>
    <t xml:space="preserve">TXN704419</t>
  </si>
  <si>
    <t xml:space="preserve">TXN704420</t>
  </si>
  <si>
    <t xml:space="preserve">TXN704421</t>
  </si>
  <si>
    <t xml:space="preserve">TXN704422</t>
  </si>
  <si>
    <t xml:space="preserve">TXN704423</t>
  </si>
  <si>
    <t xml:space="preserve">TXN704424</t>
  </si>
  <si>
    <t xml:space="preserve">TXN704425</t>
  </si>
  <si>
    <t xml:space="preserve">TXN704426</t>
  </si>
  <si>
    <t xml:space="preserve">TXN704427</t>
  </si>
  <si>
    <t xml:space="preserve">TXN704428</t>
  </si>
  <si>
    <t xml:space="preserve">TXN704429</t>
  </si>
  <si>
    <t xml:space="preserve">TXN704430</t>
  </si>
  <si>
    <t xml:space="preserve">TXN704431</t>
  </si>
  <si>
    <t xml:space="preserve">TXN704432</t>
  </si>
  <si>
    <t xml:space="preserve">TXN704433</t>
  </si>
  <si>
    <t xml:space="preserve">TXN704434</t>
  </si>
  <si>
    <t xml:space="preserve">TXN704435</t>
  </si>
  <si>
    <t xml:space="preserve">TXN704436</t>
  </si>
  <si>
    <t xml:space="preserve">TXN704437</t>
  </si>
  <si>
    <t xml:space="preserve">TXN704438</t>
  </si>
  <si>
    <t xml:space="preserve">TXN704439</t>
  </si>
  <si>
    <t xml:space="preserve">TXN704440</t>
  </si>
  <si>
    <t xml:space="preserve">TXN704441</t>
  </si>
  <si>
    <t xml:space="preserve">TXN704442</t>
  </si>
  <si>
    <t xml:space="preserve">TXN704443</t>
  </si>
  <si>
    <t xml:space="preserve">TXN704444</t>
  </si>
  <si>
    <t xml:space="preserve">TXN704445</t>
  </si>
  <si>
    <t xml:space="preserve">TXN704446</t>
  </si>
  <si>
    <t xml:space="preserve">TXN704447</t>
  </si>
  <si>
    <t xml:space="preserve">TXN704448</t>
  </si>
  <si>
    <t xml:space="preserve">TXN704449</t>
  </si>
  <si>
    <t xml:space="preserve">TXN704450</t>
  </si>
  <si>
    <t xml:space="preserve">TXN704451</t>
  </si>
  <si>
    <t xml:space="preserve">TXN704452</t>
  </si>
  <si>
    <t xml:space="preserve">TXN704453</t>
  </si>
  <si>
    <t xml:space="preserve">TXN704454</t>
  </si>
  <si>
    <t xml:space="preserve">TXN704455</t>
  </si>
  <si>
    <t xml:space="preserve">TXN704456</t>
  </si>
  <si>
    <t xml:space="preserve">TXN704457</t>
  </si>
  <si>
    <t xml:space="preserve">TXN704458</t>
  </si>
  <si>
    <t xml:space="preserve">TXN704459</t>
  </si>
  <si>
    <t xml:space="preserve">TXN704460</t>
  </si>
  <si>
    <t xml:space="preserve">TXN704461</t>
  </si>
  <si>
    <t xml:space="preserve">TXN704462</t>
  </si>
  <si>
    <t xml:space="preserve">TXN704463</t>
  </si>
  <si>
    <t xml:space="preserve">TXN704464</t>
  </si>
  <si>
    <t xml:space="preserve">TXN704465</t>
  </si>
  <si>
    <t xml:space="preserve">TXN704466</t>
  </si>
  <si>
    <t xml:space="preserve">TXN704467</t>
  </si>
  <si>
    <t xml:space="preserve">TXN704468</t>
  </si>
  <si>
    <t xml:space="preserve">TXN704469</t>
  </si>
  <si>
    <t xml:space="preserve">TXN704470</t>
  </si>
  <si>
    <t xml:space="preserve">TXN704471</t>
  </si>
  <si>
    <t xml:space="preserve">TXN704472</t>
  </si>
  <si>
    <t xml:space="preserve">TXN704473</t>
  </si>
  <si>
    <t xml:space="preserve">TXN704474</t>
  </si>
  <si>
    <t xml:space="preserve">TXN704475</t>
  </si>
  <si>
    <t xml:space="preserve">TXN704476</t>
  </si>
  <si>
    <t xml:space="preserve">TXN704477</t>
  </si>
  <si>
    <t xml:space="preserve">TXN704478</t>
  </si>
  <si>
    <t xml:space="preserve">TXN704479</t>
  </si>
  <si>
    <t xml:space="preserve">TXN704480</t>
  </si>
  <si>
    <t xml:space="preserve">TXN704481</t>
  </si>
  <si>
    <t xml:space="preserve">TXN704482</t>
  </si>
  <si>
    <t xml:space="preserve">TXN704483</t>
  </si>
  <si>
    <t xml:space="preserve">TXN704484</t>
  </si>
  <si>
    <t xml:space="preserve">TXN704485</t>
  </si>
  <si>
    <t xml:space="preserve">TXN704486</t>
  </si>
  <si>
    <t xml:space="preserve">TXN704487</t>
  </si>
  <si>
    <t xml:space="preserve">TXN704488</t>
  </si>
  <si>
    <t xml:space="preserve">TXN704489</t>
  </si>
  <si>
    <t xml:space="preserve">TXN704490</t>
  </si>
  <si>
    <t xml:space="preserve">TXN704491</t>
  </si>
  <si>
    <t xml:space="preserve">TXN704492</t>
  </si>
  <si>
    <t xml:space="preserve">TXN704493</t>
  </si>
  <si>
    <t xml:space="preserve">TXN704494</t>
  </si>
  <si>
    <t xml:space="preserve">TXN704495</t>
  </si>
  <si>
    <t xml:space="preserve">TXN704496</t>
  </si>
  <si>
    <t xml:space="preserve">TXN704497</t>
  </si>
  <si>
    <t xml:space="preserve">TXN704498</t>
  </si>
  <si>
    <t xml:space="preserve">TXN704499</t>
  </si>
  <si>
    <t xml:space="preserve">TXN704500</t>
  </si>
  <si>
    <t xml:space="preserve">TXN704501</t>
  </si>
  <si>
    <t xml:space="preserve">TXN704502</t>
  </si>
  <si>
    <t xml:space="preserve">TXN704503</t>
  </si>
  <si>
    <t xml:space="preserve">TXN704504</t>
  </si>
  <si>
    <t xml:space="preserve">TXN704505</t>
  </si>
  <si>
    <t xml:space="preserve">TXN704506</t>
  </si>
  <si>
    <t xml:space="preserve">TXN704507</t>
  </si>
  <si>
    <t xml:space="preserve">TXN704508</t>
  </si>
  <si>
    <t xml:space="preserve">TXN704509</t>
  </si>
  <si>
    <t xml:space="preserve">TXN704510</t>
  </si>
  <si>
    <t xml:space="preserve">TXN704511</t>
  </si>
  <si>
    <t xml:space="preserve">TXN704512</t>
  </si>
  <si>
    <t xml:space="preserve">TXN704513</t>
  </si>
  <si>
    <t xml:space="preserve">TXN704514</t>
  </si>
  <si>
    <t xml:space="preserve">TXN704515</t>
  </si>
  <si>
    <t xml:space="preserve">TXN704516</t>
  </si>
  <si>
    <t xml:space="preserve">TXN704517</t>
  </si>
  <si>
    <t xml:space="preserve">TXN704518</t>
  </si>
  <si>
    <t xml:space="preserve">TXN704519</t>
  </si>
  <si>
    <t xml:space="preserve">TXN704520</t>
  </si>
  <si>
    <t xml:space="preserve">TXN704521</t>
  </si>
  <si>
    <t xml:space="preserve">TXN704522</t>
  </si>
  <si>
    <t xml:space="preserve">TXN704523</t>
  </si>
  <si>
    <t xml:space="preserve">TXN704524</t>
  </si>
  <si>
    <t xml:space="preserve">TXN704525</t>
  </si>
  <si>
    <t xml:space="preserve">TXN704526</t>
  </si>
  <si>
    <t xml:space="preserve">TXN704527</t>
  </si>
  <si>
    <t xml:space="preserve">TXN704528</t>
  </si>
  <si>
    <t xml:space="preserve">TXN704529</t>
  </si>
  <si>
    <t xml:space="preserve">TXN704530</t>
  </si>
  <si>
    <t xml:space="preserve">TXN704531</t>
  </si>
  <si>
    <t xml:space="preserve">TXN704532</t>
  </si>
  <si>
    <t xml:space="preserve">TXN704533</t>
  </si>
  <si>
    <t xml:space="preserve">TXN704534</t>
  </si>
  <si>
    <t xml:space="preserve">TXN704535</t>
  </si>
  <si>
    <t xml:space="preserve">TXN704536</t>
  </si>
  <si>
    <t xml:space="preserve">TXN704537</t>
  </si>
  <si>
    <t xml:space="preserve">TXN704538</t>
  </si>
  <si>
    <t xml:space="preserve">TXN704539</t>
  </si>
  <si>
    <t xml:space="preserve">TXN704540</t>
  </si>
  <si>
    <t xml:space="preserve">TXN704541</t>
  </si>
  <si>
    <t xml:space="preserve">TXN704542</t>
  </si>
  <si>
    <t xml:space="preserve">TXN704543</t>
  </si>
  <si>
    <t xml:space="preserve">TXN704544</t>
  </si>
  <si>
    <t xml:space="preserve">TXN704545</t>
  </si>
  <si>
    <t xml:space="preserve">TXN704546</t>
  </si>
  <si>
    <t xml:space="preserve">TXN704547</t>
  </si>
  <si>
    <t xml:space="preserve">TXN704548</t>
  </si>
  <si>
    <t xml:space="preserve">TXN704549</t>
  </si>
  <si>
    <t xml:space="preserve">TXN704550</t>
  </si>
  <si>
    <t xml:space="preserve">TXN704551</t>
  </si>
  <si>
    <t xml:space="preserve">TXN704552</t>
  </si>
  <si>
    <t xml:space="preserve">TXN704553</t>
  </si>
  <si>
    <t xml:space="preserve">TXN704554</t>
  </si>
  <si>
    <t xml:space="preserve">TXN704555</t>
  </si>
  <si>
    <t xml:space="preserve">TXN704556</t>
  </si>
  <si>
    <t xml:space="preserve">TXN704557</t>
  </si>
  <si>
    <t xml:space="preserve">TXN704558</t>
  </si>
  <si>
    <t xml:space="preserve">TXN704559</t>
  </si>
  <si>
    <t xml:space="preserve">TXN704560</t>
  </si>
  <si>
    <t xml:space="preserve">TXN704561</t>
  </si>
  <si>
    <t xml:space="preserve">TXN704562</t>
  </si>
  <si>
    <t xml:space="preserve">TXN704563</t>
  </si>
  <si>
    <t xml:space="preserve">TXN704564</t>
  </si>
  <si>
    <t xml:space="preserve">TXN704565</t>
  </si>
  <si>
    <t xml:space="preserve">TXN704566</t>
  </si>
  <si>
    <t xml:space="preserve">TXN704567</t>
  </si>
  <si>
    <t xml:space="preserve">TXN704568</t>
  </si>
  <si>
    <t xml:space="preserve">TXN704569</t>
  </si>
  <si>
    <t xml:space="preserve">TXN704570</t>
  </si>
  <si>
    <t xml:space="preserve">TXN704571</t>
  </si>
  <si>
    <t xml:space="preserve">TXN704572</t>
  </si>
  <si>
    <t xml:space="preserve">TXN704573</t>
  </si>
  <si>
    <t xml:space="preserve">TXN704574</t>
  </si>
  <si>
    <t xml:space="preserve">TXN704575</t>
  </si>
  <si>
    <t xml:space="preserve">TXN704576</t>
  </si>
  <si>
    <t xml:space="preserve">TXN704577</t>
  </si>
  <si>
    <t xml:space="preserve">TXN704578</t>
  </si>
  <si>
    <t xml:space="preserve">TXN704579</t>
  </si>
  <si>
    <t xml:space="preserve">TXN704580</t>
  </si>
  <si>
    <t xml:space="preserve">TXN704581</t>
  </si>
  <si>
    <t xml:space="preserve">TXN704582</t>
  </si>
  <si>
    <t xml:space="preserve">TXN704583</t>
  </si>
  <si>
    <t xml:space="preserve">TXN704584</t>
  </si>
  <si>
    <t xml:space="preserve">TXN704585</t>
  </si>
  <si>
    <t xml:space="preserve">TXN704586</t>
  </si>
  <si>
    <t xml:space="preserve">TXN704587</t>
  </si>
  <si>
    <t xml:space="preserve">TXN704588</t>
  </si>
  <si>
    <t xml:space="preserve">TXN704589</t>
  </si>
  <si>
    <t xml:space="preserve">TXN704590</t>
  </si>
  <si>
    <t xml:space="preserve">TXN704591</t>
  </si>
  <si>
    <t xml:space="preserve">TXN704592</t>
  </si>
  <si>
    <t xml:space="preserve">TXN704593</t>
  </si>
  <si>
    <t xml:space="preserve">TXN704594</t>
  </si>
  <si>
    <t xml:space="preserve">TXN704595</t>
  </si>
  <si>
    <t xml:space="preserve">TXN704596</t>
  </si>
  <si>
    <t xml:space="preserve">TXN704597</t>
  </si>
  <si>
    <t xml:space="preserve">TXN704598</t>
  </si>
  <si>
    <t xml:space="preserve">TXN704599</t>
  </si>
  <si>
    <t xml:space="preserve">TXN704600</t>
  </si>
  <si>
    <t xml:space="preserve">TXN704601</t>
  </si>
  <si>
    <t xml:space="preserve">TXN704602</t>
  </si>
  <si>
    <t xml:space="preserve">TXN704603</t>
  </si>
  <si>
    <t xml:space="preserve">TXN704604</t>
  </si>
  <si>
    <t xml:space="preserve">TXN704605</t>
  </si>
  <si>
    <t xml:space="preserve">TXN704606</t>
  </si>
  <si>
    <t xml:space="preserve">TXN704607</t>
  </si>
  <si>
    <t xml:space="preserve">TXN704608</t>
  </si>
  <si>
    <t xml:space="preserve">TXN704609</t>
  </si>
  <si>
    <t xml:space="preserve">TXN704610</t>
  </si>
  <si>
    <t xml:space="preserve">TXN704611</t>
  </si>
  <si>
    <t xml:space="preserve">TXN704612</t>
  </si>
  <si>
    <t xml:space="preserve">TXN704613</t>
  </si>
  <si>
    <t xml:space="preserve">TXN704614</t>
  </si>
  <si>
    <t xml:space="preserve">TXN704615</t>
  </si>
  <si>
    <t xml:space="preserve">TXN704616</t>
  </si>
  <si>
    <t xml:space="preserve">TXN704617</t>
  </si>
  <si>
    <t xml:space="preserve">TXN704618</t>
  </si>
  <si>
    <t xml:space="preserve">TXN704619</t>
  </si>
  <si>
    <t xml:space="preserve">TXN704620</t>
  </si>
  <si>
    <t xml:space="preserve">TXN704621</t>
  </si>
  <si>
    <t xml:space="preserve">TXN704622</t>
  </si>
  <si>
    <t xml:space="preserve">TXN704623</t>
  </si>
  <si>
    <t xml:space="preserve">TXN704624</t>
  </si>
  <si>
    <t xml:space="preserve">TXN704625</t>
  </si>
  <si>
    <t xml:space="preserve">TXN704626</t>
  </si>
  <si>
    <t xml:space="preserve">TXN704627</t>
  </si>
  <si>
    <t xml:space="preserve">TXN704628</t>
  </si>
  <si>
    <t xml:space="preserve">TXN704629</t>
  </si>
  <si>
    <t xml:space="preserve">TXN704630</t>
  </si>
  <si>
    <t xml:space="preserve">TXN704631</t>
  </si>
  <si>
    <t xml:space="preserve">TXN704632</t>
  </si>
  <si>
    <t xml:space="preserve">TXN704633</t>
  </si>
  <si>
    <t xml:space="preserve">TXN704634</t>
  </si>
  <si>
    <t xml:space="preserve">TXN704635</t>
  </si>
  <si>
    <t xml:space="preserve">TXN704636</t>
  </si>
  <si>
    <t xml:space="preserve">TXN704637</t>
  </si>
  <si>
    <t xml:space="preserve">TXN704638</t>
  </si>
  <si>
    <t xml:space="preserve">TXN704639</t>
  </si>
  <si>
    <t xml:space="preserve">TXN704640</t>
  </si>
  <si>
    <t xml:space="preserve">TXN704641</t>
  </si>
  <si>
    <t xml:space="preserve">TXN704642</t>
  </si>
  <si>
    <t xml:space="preserve">TXN704643</t>
  </si>
  <si>
    <t xml:space="preserve">TXN704644</t>
  </si>
  <si>
    <t xml:space="preserve">TXN704645</t>
  </si>
  <si>
    <t xml:space="preserve">TXN704646</t>
  </si>
  <si>
    <t xml:space="preserve">TXN704647</t>
  </si>
  <si>
    <t xml:space="preserve">TXN704648</t>
  </si>
  <si>
    <t xml:space="preserve">TXN704649</t>
  </si>
  <si>
    <t xml:space="preserve">TXN704650</t>
  </si>
  <si>
    <t xml:space="preserve">TXN704651</t>
  </si>
  <si>
    <t xml:space="preserve">TXN704652</t>
  </si>
  <si>
    <t xml:space="preserve">TXN704653</t>
  </si>
  <si>
    <t xml:space="preserve">TXN704654</t>
  </si>
  <si>
    <t xml:space="preserve">TXN704655</t>
  </si>
  <si>
    <t xml:space="preserve">TXN704656</t>
  </si>
  <si>
    <t xml:space="preserve">TXN704657</t>
  </si>
  <si>
    <t xml:space="preserve">TXN704658</t>
  </si>
  <si>
    <t xml:space="preserve">TXN704659</t>
  </si>
  <si>
    <t xml:space="preserve">TXN704660</t>
  </si>
  <si>
    <t xml:space="preserve">TXN704661</t>
  </si>
  <si>
    <t xml:space="preserve">TXN704662</t>
  </si>
  <si>
    <t xml:space="preserve">TXN704663</t>
  </si>
  <si>
    <t xml:space="preserve">TXN704664</t>
  </si>
  <si>
    <t xml:space="preserve">TXN704665</t>
  </si>
  <si>
    <t xml:space="preserve">TXN704666</t>
  </si>
  <si>
    <t xml:space="preserve">TXN704667</t>
  </si>
  <si>
    <t xml:space="preserve">TXN704668</t>
  </si>
  <si>
    <t xml:space="preserve">TXN704669</t>
  </si>
  <si>
    <t xml:space="preserve">TXN704670</t>
  </si>
  <si>
    <t xml:space="preserve">TXN704671</t>
  </si>
  <si>
    <t xml:space="preserve">TXN704672</t>
  </si>
  <si>
    <t xml:space="preserve">TXN704673</t>
  </si>
  <si>
    <t xml:space="preserve">TXN704674</t>
  </si>
  <si>
    <t xml:space="preserve">TXN704675</t>
  </si>
  <si>
    <t xml:space="preserve">TXN704676</t>
  </si>
  <si>
    <t xml:space="preserve">TXN704677</t>
  </si>
  <si>
    <t xml:space="preserve">TXN704678</t>
  </si>
  <si>
    <t xml:space="preserve">TXN704679</t>
  </si>
  <si>
    <t xml:space="preserve">TXN704680</t>
  </si>
  <si>
    <t xml:space="preserve">TXN704681</t>
  </si>
  <si>
    <t xml:space="preserve">TXN704682</t>
  </si>
  <si>
    <t xml:space="preserve">TXN704683</t>
  </si>
  <si>
    <t xml:space="preserve">TXN704684</t>
  </si>
  <si>
    <t xml:space="preserve">TXN704685</t>
  </si>
  <si>
    <t xml:space="preserve">TXN704686</t>
  </si>
  <si>
    <t xml:space="preserve">TXN704687</t>
  </si>
  <si>
    <t xml:space="preserve">TXN704688</t>
  </si>
  <si>
    <t xml:space="preserve">TXN704689</t>
  </si>
  <si>
    <t xml:space="preserve">TXN704690</t>
  </si>
  <si>
    <t xml:space="preserve">TXN704691</t>
  </si>
  <si>
    <t xml:space="preserve">TXN704692</t>
  </si>
  <si>
    <t xml:space="preserve">TXN704693</t>
  </si>
  <si>
    <t xml:space="preserve">TXN704694</t>
  </si>
  <si>
    <t xml:space="preserve">TXN704695</t>
  </si>
  <si>
    <t xml:space="preserve">TXN704696</t>
  </si>
  <si>
    <t xml:space="preserve">TXN704697</t>
  </si>
  <si>
    <t xml:space="preserve">TXN704698</t>
  </si>
  <si>
    <t xml:space="preserve">TXN704699</t>
  </si>
  <si>
    <t xml:space="preserve">TXN704700</t>
  </si>
  <si>
    <t xml:space="preserve">TXN704701</t>
  </si>
  <si>
    <t xml:space="preserve">TXN704702</t>
  </si>
  <si>
    <t xml:space="preserve">TXN704703</t>
  </si>
  <si>
    <t xml:space="preserve">TXN704704</t>
  </si>
  <si>
    <t xml:space="preserve">TXN704705</t>
  </si>
  <si>
    <t xml:space="preserve">TXN704706</t>
  </si>
  <si>
    <t xml:space="preserve">TXN704707</t>
  </si>
  <si>
    <t xml:space="preserve">TXN704708</t>
  </si>
  <si>
    <t xml:space="preserve">TXN704709</t>
  </si>
  <si>
    <t xml:space="preserve">TXN704710</t>
  </si>
  <si>
    <t xml:space="preserve">TXN704711</t>
  </si>
  <si>
    <t xml:space="preserve">TXN704712</t>
  </si>
  <si>
    <t xml:space="preserve">TXN704713</t>
  </si>
  <si>
    <t xml:space="preserve">TXN704714</t>
  </si>
  <si>
    <t xml:space="preserve">TXN704715</t>
  </si>
  <si>
    <t xml:space="preserve">TXN704716</t>
  </si>
  <si>
    <t xml:space="preserve">TXN704717</t>
  </si>
  <si>
    <t xml:space="preserve">TXN704718</t>
  </si>
  <si>
    <t xml:space="preserve">TXN704719</t>
  </si>
  <si>
    <t xml:space="preserve">TXN704720</t>
  </si>
  <si>
    <t xml:space="preserve">TXN704721</t>
  </si>
  <si>
    <t xml:space="preserve">TXN704722</t>
  </si>
  <si>
    <t xml:space="preserve">TXN704723</t>
  </si>
  <si>
    <t xml:space="preserve">TXN704724</t>
  </si>
  <si>
    <t xml:space="preserve">TXN704725</t>
  </si>
  <si>
    <t xml:space="preserve">TXN704726</t>
  </si>
  <si>
    <t xml:space="preserve">TXN704727</t>
  </si>
  <si>
    <t xml:space="preserve">TXN704728</t>
  </si>
  <si>
    <t xml:space="preserve">TXN704729</t>
  </si>
  <si>
    <t xml:space="preserve">TXN704730</t>
  </si>
  <si>
    <t xml:space="preserve">TXN704731</t>
  </si>
  <si>
    <t xml:space="preserve">TXN704732</t>
  </si>
  <si>
    <t xml:space="preserve">TXN704733</t>
  </si>
  <si>
    <t xml:space="preserve">TXN704734</t>
  </si>
  <si>
    <t xml:space="preserve">TXN704735</t>
  </si>
  <si>
    <t xml:space="preserve">TXN704736</t>
  </si>
  <si>
    <t xml:space="preserve">TXN704737</t>
  </si>
  <si>
    <t xml:space="preserve">TXN704738</t>
  </si>
  <si>
    <t xml:space="preserve">TXN704739</t>
  </si>
  <si>
    <t xml:space="preserve">TXN704740</t>
  </si>
  <si>
    <t xml:space="preserve">TXN704741</t>
  </si>
  <si>
    <t xml:space="preserve">TXN704742</t>
  </si>
  <si>
    <t xml:space="preserve">TXN704743</t>
  </si>
  <si>
    <t xml:space="preserve">TXN704744</t>
  </si>
  <si>
    <t xml:space="preserve">TXN704745</t>
  </si>
  <si>
    <t xml:space="preserve">TXN704746</t>
  </si>
  <si>
    <t xml:space="preserve">TXN704747</t>
  </si>
  <si>
    <t xml:space="preserve">TXN704748</t>
  </si>
  <si>
    <t xml:space="preserve">TXN704749</t>
  </si>
  <si>
    <t xml:space="preserve">TXN704750</t>
  </si>
  <si>
    <t xml:space="preserve">TXN704751</t>
  </si>
  <si>
    <t xml:space="preserve">TXN704752</t>
  </si>
  <si>
    <t xml:space="preserve">TXN704753</t>
  </si>
  <si>
    <t xml:space="preserve">TXN704754</t>
  </si>
  <si>
    <t xml:space="preserve">TXN704755</t>
  </si>
  <si>
    <t xml:space="preserve">TXN704756</t>
  </si>
  <si>
    <t xml:space="preserve">TXN704757</t>
  </si>
  <si>
    <t xml:space="preserve">TXN704758</t>
  </si>
  <si>
    <t xml:space="preserve">TXN704759</t>
  </si>
  <si>
    <t xml:space="preserve">TXN704760</t>
  </si>
  <si>
    <t xml:space="preserve">TXN704761</t>
  </si>
  <si>
    <t xml:space="preserve">TXN704762</t>
  </si>
  <si>
    <t xml:space="preserve">TXN704763</t>
  </si>
  <si>
    <t xml:space="preserve">TXN704764</t>
  </si>
  <si>
    <t xml:space="preserve">TXN704765</t>
  </si>
  <si>
    <t xml:space="preserve">TXN704766</t>
  </si>
  <si>
    <t xml:space="preserve">TXN704767</t>
  </si>
  <si>
    <t xml:space="preserve">TXN704768</t>
  </si>
  <si>
    <t xml:space="preserve">TXN704769</t>
  </si>
  <si>
    <t xml:space="preserve">TXN704770</t>
  </si>
  <si>
    <t xml:space="preserve">TXN704771</t>
  </si>
  <si>
    <t xml:space="preserve">TXN704772</t>
  </si>
  <si>
    <t xml:space="preserve">TXN704773</t>
  </si>
  <si>
    <t xml:space="preserve">TXN704774</t>
  </si>
  <si>
    <t xml:space="preserve">TXN704775</t>
  </si>
  <si>
    <t xml:space="preserve">TXN704776</t>
  </si>
  <si>
    <t xml:space="preserve">TXN704777</t>
  </si>
  <si>
    <t xml:space="preserve">TXN704778</t>
  </si>
  <si>
    <t xml:space="preserve">TXN704779</t>
  </si>
  <si>
    <t xml:space="preserve">TXN704780</t>
  </si>
  <si>
    <t xml:space="preserve">TXN704781</t>
  </si>
  <si>
    <t xml:space="preserve">TXN704782</t>
  </si>
  <si>
    <t xml:space="preserve">TXN704783</t>
  </si>
  <si>
    <t xml:space="preserve">TXN704784</t>
  </si>
  <si>
    <t xml:space="preserve">TXN704785</t>
  </si>
  <si>
    <t xml:space="preserve">TXN704786</t>
  </si>
  <si>
    <t xml:space="preserve">TXN704787</t>
  </si>
  <si>
    <t xml:space="preserve">TXN704788</t>
  </si>
  <si>
    <t xml:space="preserve">TXN704789</t>
  </si>
  <si>
    <t xml:space="preserve">TXN704790</t>
  </si>
  <si>
    <t xml:space="preserve">TXN704791</t>
  </si>
  <si>
    <t xml:space="preserve">TXN704792</t>
  </si>
  <si>
    <t xml:space="preserve">TXN704793</t>
  </si>
  <si>
    <t xml:space="preserve">TXN704794</t>
  </si>
  <si>
    <t xml:space="preserve">TXN704795</t>
  </si>
  <si>
    <t xml:space="preserve">TXN704796</t>
  </si>
  <si>
    <t xml:space="preserve">TXN704797</t>
  </si>
  <si>
    <t xml:space="preserve">TXN704798</t>
  </si>
  <si>
    <t xml:space="preserve">TXN704799</t>
  </si>
  <si>
    <t xml:space="preserve">TXN704800</t>
  </si>
  <si>
    <t xml:space="preserve">TXN704801</t>
  </si>
  <si>
    <t xml:space="preserve">TXN704802</t>
  </si>
  <si>
    <t xml:space="preserve">TXN704803</t>
  </si>
  <si>
    <t xml:space="preserve">TXN704804</t>
  </si>
  <si>
    <t xml:space="preserve">TXN704805</t>
  </si>
  <si>
    <t xml:space="preserve">TXN704806</t>
  </si>
  <si>
    <t xml:space="preserve">TXN704807</t>
  </si>
  <si>
    <t xml:space="preserve">TXN704808</t>
  </si>
  <si>
    <t xml:space="preserve">TXN704809</t>
  </si>
  <si>
    <t xml:space="preserve">TXN704810</t>
  </si>
  <si>
    <t xml:space="preserve">TXN704811</t>
  </si>
  <si>
    <t xml:space="preserve">TXN704812</t>
  </si>
  <si>
    <t xml:space="preserve">TXN704813</t>
  </si>
  <si>
    <t xml:space="preserve">TXN704814</t>
  </si>
  <si>
    <t xml:space="preserve">TXN704815</t>
  </si>
  <si>
    <t xml:space="preserve">TXN704816</t>
  </si>
  <si>
    <t xml:space="preserve">TXN704817</t>
  </si>
  <si>
    <t xml:space="preserve">TXN704818</t>
  </si>
  <si>
    <t xml:space="preserve">TXN704819</t>
  </si>
  <si>
    <t xml:space="preserve">TXN704820</t>
  </si>
  <si>
    <t xml:space="preserve">TXN704821</t>
  </si>
  <si>
    <t xml:space="preserve">TXN704822</t>
  </si>
  <si>
    <t xml:space="preserve">TXN704823</t>
  </si>
  <si>
    <t xml:space="preserve">TXN704824</t>
  </si>
  <si>
    <t xml:space="preserve">TXN704825</t>
  </si>
  <si>
    <t xml:space="preserve">TXN704826</t>
  </si>
  <si>
    <t xml:space="preserve">TXN704827</t>
  </si>
  <si>
    <t xml:space="preserve">TXN704828</t>
  </si>
  <si>
    <t xml:space="preserve">TXN704829</t>
  </si>
  <si>
    <t xml:space="preserve">TXN704830</t>
  </si>
  <si>
    <t xml:space="preserve">TXN704831</t>
  </si>
  <si>
    <t xml:space="preserve">TXN704832</t>
  </si>
  <si>
    <t xml:space="preserve">TXN704833</t>
  </si>
  <si>
    <t xml:space="preserve">TXN704834</t>
  </si>
  <si>
    <t xml:space="preserve">TXN704835</t>
  </si>
  <si>
    <t xml:space="preserve">TXN704836</t>
  </si>
  <si>
    <t xml:space="preserve">TXN704837</t>
  </si>
  <si>
    <t xml:space="preserve">TXN704838</t>
  </si>
  <si>
    <t xml:space="preserve">TXN704839</t>
  </si>
  <si>
    <t xml:space="preserve">TXN704840</t>
  </si>
  <si>
    <t xml:space="preserve">TXN704841</t>
  </si>
  <si>
    <t xml:space="preserve">TXN704842</t>
  </si>
  <si>
    <t xml:space="preserve">TXN704843</t>
  </si>
  <si>
    <t xml:space="preserve">TXN704844</t>
  </si>
  <si>
    <t xml:space="preserve">TXN704845</t>
  </si>
  <si>
    <t xml:space="preserve">TXN704846</t>
  </si>
  <si>
    <t xml:space="preserve">TXN704847</t>
  </si>
  <si>
    <t xml:space="preserve">TXN704848</t>
  </si>
  <si>
    <t xml:space="preserve">TXN704849</t>
  </si>
  <si>
    <t xml:space="preserve">TXN704850</t>
  </si>
  <si>
    <t xml:space="preserve">TXN704851</t>
  </si>
  <si>
    <t xml:space="preserve">TXN704852</t>
  </si>
  <si>
    <t xml:space="preserve">TXN704853</t>
  </si>
  <si>
    <t xml:space="preserve">TXN704854</t>
  </si>
  <si>
    <t xml:space="preserve">TXN704855</t>
  </si>
  <si>
    <t xml:space="preserve">TXN704856</t>
  </si>
  <si>
    <t xml:space="preserve">TXN704857</t>
  </si>
  <si>
    <t xml:space="preserve">TXN704858</t>
  </si>
  <si>
    <t xml:space="preserve">TXN704859</t>
  </si>
  <si>
    <t xml:space="preserve">TXN704860</t>
  </si>
  <si>
    <t xml:space="preserve">TXN704861</t>
  </si>
  <si>
    <t xml:space="preserve">TXN704862</t>
  </si>
  <si>
    <t xml:space="preserve">TXN704863</t>
  </si>
  <si>
    <t xml:space="preserve">TXN704864</t>
  </si>
  <si>
    <t xml:space="preserve">TXN704865</t>
  </si>
  <si>
    <t xml:space="preserve">TXN704866</t>
  </si>
  <si>
    <t xml:space="preserve">TXN704867</t>
  </si>
  <si>
    <t xml:space="preserve">TXN704868</t>
  </si>
  <si>
    <t xml:space="preserve">TXN704869</t>
  </si>
  <si>
    <t xml:space="preserve">TXN704870</t>
  </si>
  <si>
    <t xml:space="preserve">TXN704871</t>
  </si>
  <si>
    <t xml:space="preserve">TXN704872</t>
  </si>
  <si>
    <t xml:space="preserve">TXN704873</t>
  </si>
  <si>
    <t xml:space="preserve">TXN704874</t>
  </si>
  <si>
    <t xml:space="preserve">TXN704875</t>
  </si>
  <si>
    <t xml:space="preserve">TXN704876</t>
  </si>
  <si>
    <t xml:space="preserve">TXN704877</t>
  </si>
  <si>
    <t xml:space="preserve">TXN704878</t>
  </si>
  <si>
    <t xml:space="preserve">TXN704879</t>
  </si>
  <si>
    <t xml:space="preserve">TXN704880</t>
  </si>
  <si>
    <t xml:space="preserve">TXN704881</t>
  </si>
  <si>
    <t xml:space="preserve">TXN704882</t>
  </si>
  <si>
    <t xml:space="preserve">TXN704883</t>
  </si>
  <si>
    <t xml:space="preserve">TXN704884</t>
  </si>
  <si>
    <t xml:space="preserve">TXN704885</t>
  </si>
  <si>
    <t xml:space="preserve">TXN704886</t>
  </si>
  <si>
    <t xml:space="preserve">TXN704887</t>
  </si>
  <si>
    <t xml:space="preserve">TXN704888</t>
  </si>
  <si>
    <t xml:space="preserve">TXN704889</t>
  </si>
  <si>
    <t xml:space="preserve">TXN704890</t>
  </si>
  <si>
    <t xml:space="preserve">TXN704891</t>
  </si>
  <si>
    <t xml:space="preserve">TXN704892</t>
  </si>
  <si>
    <t xml:space="preserve">TXN704893</t>
  </si>
  <si>
    <t xml:space="preserve">TXN704894</t>
  </si>
  <si>
    <t xml:space="preserve">TXN704895</t>
  </si>
  <si>
    <t xml:space="preserve">TXN704896</t>
  </si>
  <si>
    <t xml:space="preserve">TXN704897</t>
  </si>
  <si>
    <t xml:space="preserve">TXN704898</t>
  </si>
  <si>
    <t xml:space="preserve">TXN704899</t>
  </si>
  <si>
    <t xml:space="preserve">TXN704900</t>
  </si>
  <si>
    <t xml:space="preserve">TXN704901</t>
  </si>
  <si>
    <t xml:space="preserve">TXN704902</t>
  </si>
  <si>
    <t xml:space="preserve">TXN704903</t>
  </si>
  <si>
    <t xml:space="preserve">TXN704904</t>
  </si>
  <si>
    <t xml:space="preserve">TXN704905</t>
  </si>
  <si>
    <t xml:space="preserve">TXN704906</t>
  </si>
  <si>
    <t xml:space="preserve">TXN704907</t>
  </si>
  <si>
    <t xml:space="preserve">TXN704908</t>
  </si>
  <si>
    <t xml:space="preserve">TXN704909</t>
  </si>
  <si>
    <t xml:space="preserve">TXN704910</t>
  </si>
  <si>
    <t xml:space="preserve">TXN704911</t>
  </si>
  <si>
    <t xml:space="preserve">TXN704912</t>
  </si>
  <si>
    <t xml:space="preserve">TXN704913</t>
  </si>
  <si>
    <t xml:space="preserve">TXN704914</t>
  </si>
  <si>
    <t xml:space="preserve">TXN704915</t>
  </si>
  <si>
    <t xml:space="preserve">TXN704916</t>
  </si>
  <si>
    <t xml:space="preserve">TXN704917</t>
  </si>
  <si>
    <t xml:space="preserve">TXN704918</t>
  </si>
  <si>
    <t xml:space="preserve">TXN704919</t>
  </si>
  <si>
    <t xml:space="preserve">TXN704920</t>
  </si>
  <si>
    <t xml:space="preserve">TXN704921</t>
  </si>
  <si>
    <t xml:space="preserve">TXN704922</t>
  </si>
  <si>
    <t xml:space="preserve">TXN704923</t>
  </si>
  <si>
    <t xml:space="preserve">TXN704924</t>
  </si>
  <si>
    <t xml:space="preserve">TXN704925</t>
  </si>
  <si>
    <t xml:space="preserve">TXN704926</t>
  </si>
  <si>
    <t xml:space="preserve">TXN704927</t>
  </si>
  <si>
    <t xml:space="preserve">TXN704928</t>
  </si>
  <si>
    <t xml:space="preserve">TXN704929</t>
  </si>
  <si>
    <t xml:space="preserve">TXN704930</t>
  </si>
  <si>
    <t xml:space="preserve">TXN704931</t>
  </si>
  <si>
    <t xml:space="preserve">TXN704932</t>
  </si>
  <si>
    <t xml:space="preserve">TXN704933</t>
  </si>
  <si>
    <t xml:space="preserve">TXN704934</t>
  </si>
  <si>
    <t xml:space="preserve">TXN704935</t>
  </si>
  <si>
    <t xml:space="preserve">TXN704936</t>
  </si>
  <si>
    <t xml:space="preserve">TXN704937</t>
  </si>
  <si>
    <t xml:space="preserve">TXN704938</t>
  </si>
  <si>
    <t xml:space="preserve">TXN704939</t>
  </si>
  <si>
    <t xml:space="preserve">TXN704940</t>
  </si>
  <si>
    <t xml:space="preserve">TXN704941</t>
  </si>
  <si>
    <t xml:space="preserve">TXN704942</t>
  </si>
  <si>
    <t xml:space="preserve">TXN704943</t>
  </si>
  <si>
    <t xml:space="preserve">TXN704944</t>
  </si>
  <si>
    <t xml:space="preserve">TXN704945</t>
  </si>
  <si>
    <t xml:space="preserve">TXN704946</t>
  </si>
  <si>
    <t xml:space="preserve">TXN704947</t>
  </si>
  <si>
    <t xml:space="preserve">TXN704948</t>
  </si>
  <si>
    <t xml:space="preserve">TXN704949</t>
  </si>
  <si>
    <t xml:space="preserve">TXN704950</t>
  </si>
  <si>
    <t xml:space="preserve">TXN704951</t>
  </si>
  <si>
    <t xml:space="preserve">TXN704952</t>
  </si>
  <si>
    <t xml:space="preserve">TXN704953</t>
  </si>
  <si>
    <t xml:space="preserve">TXN704954</t>
  </si>
  <si>
    <t xml:space="preserve">TXN704955</t>
  </si>
  <si>
    <t xml:space="preserve">TXN704956</t>
  </si>
  <si>
    <t xml:space="preserve">TXN704957</t>
  </si>
  <si>
    <t xml:space="preserve">TXN704958</t>
  </si>
  <si>
    <t xml:space="preserve">TXN704959</t>
  </si>
  <si>
    <t xml:space="preserve">TXN704960</t>
  </si>
  <si>
    <t xml:space="preserve">TXN704961</t>
  </si>
  <si>
    <t xml:space="preserve">TXN704962</t>
  </si>
  <si>
    <t xml:space="preserve">TXN704963</t>
  </si>
  <si>
    <t xml:space="preserve">TXN704964</t>
  </si>
  <si>
    <t xml:space="preserve">TXN704965</t>
  </si>
  <si>
    <t xml:space="preserve">TXN704966</t>
  </si>
  <si>
    <t xml:space="preserve">TXN704967</t>
  </si>
  <si>
    <t xml:space="preserve">TXN704968</t>
  </si>
  <si>
    <t xml:space="preserve">TXN704969</t>
  </si>
  <si>
    <t xml:space="preserve">TXN704970</t>
  </si>
  <si>
    <t xml:space="preserve">TXN704971</t>
  </si>
  <si>
    <t xml:space="preserve">TXN704972</t>
  </si>
  <si>
    <t xml:space="preserve">TXN704973</t>
  </si>
  <si>
    <t xml:space="preserve">TXN704974</t>
  </si>
  <si>
    <t xml:space="preserve">TXN704975</t>
  </si>
  <si>
    <t xml:space="preserve">TXN704976</t>
  </si>
  <si>
    <t xml:space="preserve">TXN704977</t>
  </si>
  <si>
    <t xml:space="preserve">TXN704978</t>
  </si>
  <si>
    <t xml:space="preserve">TXN704979</t>
  </si>
  <si>
    <t xml:space="preserve">TXN704980</t>
  </si>
  <si>
    <t xml:space="preserve">TXN704981</t>
  </si>
  <si>
    <t xml:space="preserve">TXN704982</t>
  </si>
  <si>
    <t xml:space="preserve">TXN704983</t>
  </si>
  <si>
    <t xml:space="preserve">TXN704984</t>
  </si>
  <si>
    <t xml:space="preserve">TXN704985</t>
  </si>
  <si>
    <t xml:space="preserve">TXN704986</t>
  </si>
  <si>
    <t xml:space="preserve">TXN704987</t>
  </si>
  <si>
    <t xml:space="preserve">TXN704988</t>
  </si>
  <si>
    <t xml:space="preserve">TXN704989</t>
  </si>
  <si>
    <t xml:space="preserve">TXN704990</t>
  </si>
  <si>
    <t xml:space="preserve">TXN704991</t>
  </si>
  <si>
    <t xml:space="preserve">TXN704992</t>
  </si>
  <si>
    <t xml:space="preserve">TXN704993</t>
  </si>
  <si>
    <t xml:space="preserve">TXN704994</t>
  </si>
  <si>
    <t xml:space="preserve">TXN704995</t>
  </si>
  <si>
    <t xml:space="preserve">TXN704996</t>
  </si>
  <si>
    <t xml:space="preserve">TXN704997</t>
  </si>
  <si>
    <t xml:space="preserve">TXN704998</t>
  </si>
  <si>
    <t xml:space="preserve">TXN704999</t>
  </si>
  <si>
    <t xml:space="preserve">TXN705000</t>
  </si>
  <si>
    <t xml:space="preserve">TXN705001</t>
  </si>
  <si>
    <t xml:space="preserve">TXN705002</t>
  </si>
  <si>
    <t xml:space="preserve">TXN705003</t>
  </si>
  <si>
    <t xml:space="preserve">TXN705004</t>
  </si>
  <si>
    <t xml:space="preserve">TXN705005</t>
  </si>
  <si>
    <t xml:space="preserve">TXN705006</t>
  </si>
  <si>
    <t xml:space="preserve">TXN705007</t>
  </si>
  <si>
    <t xml:space="preserve">TXN705008</t>
  </si>
  <si>
    <t xml:space="preserve">TXN705009</t>
  </si>
  <si>
    <t xml:space="preserve">TXN705010</t>
  </si>
  <si>
    <t xml:space="preserve">TXN705011</t>
  </si>
  <si>
    <t xml:space="preserve">TXN705012</t>
  </si>
  <si>
    <t xml:space="preserve">TXN705013</t>
  </si>
  <si>
    <t xml:space="preserve">TXN705014</t>
  </si>
  <si>
    <t xml:space="preserve">TXN705015</t>
  </si>
  <si>
    <t xml:space="preserve">TXN705016</t>
  </si>
  <si>
    <t xml:space="preserve">TXN705017</t>
  </si>
  <si>
    <t xml:space="preserve">TXN705018</t>
  </si>
  <si>
    <t xml:space="preserve">TXN705019</t>
  </si>
  <si>
    <t xml:space="preserve">TXN705020</t>
  </si>
  <si>
    <t xml:space="preserve">TXN705021</t>
  </si>
  <si>
    <t xml:space="preserve">TXN705022</t>
  </si>
  <si>
    <t xml:space="preserve">TXN705023</t>
  </si>
  <si>
    <t xml:space="preserve">TXN705024</t>
  </si>
  <si>
    <t xml:space="preserve">TXN705025</t>
  </si>
  <si>
    <t xml:space="preserve">TXN705026</t>
  </si>
  <si>
    <t xml:space="preserve">TXN705027</t>
  </si>
  <si>
    <t xml:space="preserve">TXN705028</t>
  </si>
  <si>
    <t xml:space="preserve">TXN705029</t>
  </si>
  <si>
    <t xml:space="preserve">TXN705030</t>
  </si>
  <si>
    <t xml:space="preserve">TXN705031</t>
  </si>
  <si>
    <t xml:space="preserve">TXN705032</t>
  </si>
  <si>
    <t xml:space="preserve">TXN705033</t>
  </si>
  <si>
    <t xml:space="preserve">TXN705034</t>
  </si>
  <si>
    <t xml:space="preserve">TXN705035</t>
  </si>
  <si>
    <t xml:space="preserve">TXN705036</t>
  </si>
  <si>
    <t xml:space="preserve">TXN705037</t>
  </si>
  <si>
    <t xml:space="preserve">TXN705038</t>
  </si>
  <si>
    <t xml:space="preserve">TXN705039</t>
  </si>
  <si>
    <t xml:space="preserve">TXN705040</t>
  </si>
  <si>
    <t xml:space="preserve">TXN705041</t>
  </si>
  <si>
    <t xml:space="preserve">TXN705042</t>
  </si>
  <si>
    <t xml:space="preserve">TXN705043</t>
  </si>
  <si>
    <t xml:space="preserve">TXN705044</t>
  </si>
  <si>
    <t xml:space="preserve">TXN705045</t>
  </si>
  <si>
    <t xml:space="preserve">TXN705046</t>
  </si>
  <si>
    <t xml:space="preserve">TXN705047</t>
  </si>
  <si>
    <t xml:space="preserve">TXN705048</t>
  </si>
  <si>
    <t xml:space="preserve">TXN705049</t>
  </si>
  <si>
    <t xml:space="preserve">TXN705050</t>
  </si>
  <si>
    <t xml:space="preserve">TXN705051</t>
  </si>
  <si>
    <t xml:space="preserve">TXN705052</t>
  </si>
  <si>
    <t xml:space="preserve">TXN705053</t>
  </si>
  <si>
    <t xml:space="preserve">TXN705054</t>
  </si>
  <si>
    <t xml:space="preserve">TXN705055</t>
  </si>
  <si>
    <t xml:space="preserve">TXN705056</t>
  </si>
  <si>
    <t xml:space="preserve">TXN705057</t>
  </si>
  <si>
    <t xml:space="preserve">TXN705058</t>
  </si>
  <si>
    <t xml:space="preserve">TXN705059</t>
  </si>
  <si>
    <t xml:space="preserve">TXN705060</t>
  </si>
  <si>
    <t xml:space="preserve">TXN705061</t>
  </si>
  <si>
    <t xml:space="preserve">TXN705062</t>
  </si>
  <si>
    <t xml:space="preserve">TXN705063</t>
  </si>
  <si>
    <t xml:space="preserve">TXN705064</t>
  </si>
  <si>
    <t xml:space="preserve">TXN705065</t>
  </si>
  <si>
    <t xml:space="preserve">TXN705066</t>
  </si>
  <si>
    <t xml:space="preserve">TXN705067</t>
  </si>
  <si>
    <t xml:space="preserve">TXN705068</t>
  </si>
  <si>
    <t xml:space="preserve">TXN705069</t>
  </si>
  <si>
    <t xml:space="preserve">TXN705070</t>
  </si>
  <si>
    <t xml:space="preserve">TXN705071</t>
  </si>
  <si>
    <t xml:space="preserve">TXN705072</t>
  </si>
  <si>
    <t xml:space="preserve">TXN705073</t>
  </si>
  <si>
    <t xml:space="preserve">TXN705074</t>
  </si>
  <si>
    <t xml:space="preserve">TXN705075</t>
  </si>
  <si>
    <t xml:space="preserve">TXN705076</t>
  </si>
  <si>
    <t xml:space="preserve">TXN705077</t>
  </si>
  <si>
    <t xml:space="preserve">TXN705078</t>
  </si>
  <si>
    <t xml:space="preserve">TXN705079</t>
  </si>
  <si>
    <t xml:space="preserve">City_Clean</t>
  </si>
  <si>
    <t xml:space="preserve">Gender_Clean</t>
  </si>
  <si>
    <t xml:space="preserve">Order_Value_Clean</t>
  </si>
  <si>
    <t xml:space="preserve">Is_Duplicate</t>
  </si>
  <si>
    <t xml:space="preserve">Is_Value_Anomaly</t>
  </si>
  <si>
    <t xml:space="preserve">Restaurant_City</t>
  </si>
  <si>
    <t xml:space="preserve">FOOD DELIVERY - EXCEL CLEANING SUMMARY</t>
  </si>
  <si>
    <t xml:space="preserve">Metric</t>
  </si>
  <si>
    <t xml:space="preserve">Value</t>
  </si>
  <si>
    <t xml:space="preserve">Total Orders (Raw)</t>
  </si>
  <si>
    <t xml:space="preserve">Duplicate Orders Found</t>
  </si>
  <si>
    <t xml:space="preserve">Negative/Anomalous Order Values</t>
  </si>
  <si>
    <t xml:space="preserve">Missing Delivery Time</t>
  </si>
  <si>
    <t xml:space="preserve">Missing Customer Rating</t>
  </si>
  <si>
    <t xml:space="preserve">Cancelled Orders</t>
  </si>
  <si>
    <t xml:space="preserve">Delivered Orders</t>
  </si>
  <si>
    <t xml:space="preserve">Delayed Orders</t>
  </si>
  <si>
    <t xml:space="preserve">Overall Cancellation Rate %</t>
  </si>
  <si>
    <t xml:space="preserve">Average Order Value (cleaned)</t>
  </si>
  <si>
    <t xml:space="preserve">Total Revenue (Delivered only)</t>
  </si>
  <si>
    <t xml:space="preserve">CITY-WISE ANALYSIS (via Restaurant city lookup)</t>
  </si>
  <si>
    <t xml:space="preserve">Total Orders</t>
  </si>
  <si>
    <t xml:space="preserve">Cancellation Rate %</t>
  </si>
  <si>
    <t xml:space="preserve">Avg Order Value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</si>
</sst>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504897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980.07</v>
      </c>
      <c r="G2" s="2" t="s">
        <v>13</v>
      </c>
      <c r="H2" s="2" t="n">
        <v>28.6</v>
      </c>
      <c r="I2" s="2" t="n">
        <v>4.1</v>
      </c>
    </row>
    <row r="3" customFormat="false" ht="15" hidden="false" customHeight="false" outlineLevel="0" collapsed="false">
      <c r="A3" s="2" t="n">
        <v>503302</v>
      </c>
      <c r="B3" s="2" t="s">
        <v>14</v>
      </c>
      <c r="C3" s="2" t="s">
        <v>15</v>
      </c>
      <c r="D3" s="2" t="s">
        <v>16</v>
      </c>
      <c r="E3" s="2" t="s">
        <v>17</v>
      </c>
      <c r="F3" s="2" t="n">
        <v>1123.98</v>
      </c>
      <c r="G3" s="2" t="s">
        <v>13</v>
      </c>
      <c r="H3" s="2" t="n">
        <v>70.9</v>
      </c>
      <c r="I3" s="2" t="n">
        <v>2.8</v>
      </c>
    </row>
    <row r="4" customFormat="false" ht="15" hidden="false" customHeight="false" outlineLevel="0" collapsed="false">
      <c r="A4" s="2" t="n">
        <v>501846</v>
      </c>
      <c r="B4" s="2" t="s">
        <v>18</v>
      </c>
      <c r="C4" s="2" t="s">
        <v>19</v>
      </c>
      <c r="D4" s="2" t="s">
        <v>20</v>
      </c>
      <c r="E4" s="2" t="s">
        <v>21</v>
      </c>
      <c r="F4" s="2" t="n">
        <v>125.1</v>
      </c>
      <c r="G4" s="2" t="s">
        <v>13</v>
      </c>
      <c r="H4" s="2" t="n">
        <v>70.6</v>
      </c>
      <c r="I4" s="2" t="n">
        <v>4.6</v>
      </c>
    </row>
    <row r="5" customFormat="false" ht="15" hidden="false" customHeight="false" outlineLevel="0" collapsed="false">
      <c r="A5" s="2" t="n">
        <v>500862</v>
      </c>
      <c r="B5" s="2" t="s">
        <v>22</v>
      </c>
      <c r="C5" s="2" t="s">
        <v>23</v>
      </c>
      <c r="D5" s="2" t="s">
        <v>24</v>
      </c>
      <c r="E5" s="2" t="s">
        <v>25</v>
      </c>
      <c r="F5" s="2" t="n">
        <v>227.97</v>
      </c>
      <c r="G5" s="2" t="s">
        <v>13</v>
      </c>
      <c r="H5" s="2" t="n">
        <v>38.6</v>
      </c>
      <c r="I5" s="2" t="n">
        <v>2.9</v>
      </c>
    </row>
    <row r="6" customFormat="false" ht="15" hidden="false" customHeight="false" outlineLevel="0" collapsed="false">
      <c r="A6" s="2" t="n">
        <v>501267</v>
      </c>
      <c r="B6" s="2" t="s">
        <v>26</v>
      </c>
      <c r="C6" s="2" t="s">
        <v>27</v>
      </c>
      <c r="D6" s="2" t="s">
        <v>28</v>
      </c>
      <c r="E6" s="2" t="s">
        <v>29</v>
      </c>
      <c r="F6" s="2" t="n">
        <v>700.67</v>
      </c>
      <c r="G6" s="2" t="s">
        <v>13</v>
      </c>
      <c r="H6" s="2" t="n">
        <v>23.6</v>
      </c>
      <c r="I6" s="2" t="n">
        <v>4</v>
      </c>
    </row>
    <row r="7" customFormat="false" ht="15" hidden="false" customHeight="false" outlineLevel="0" collapsed="false">
      <c r="A7" s="2" t="n">
        <v>500854</v>
      </c>
      <c r="B7" s="2" t="s">
        <v>30</v>
      </c>
      <c r="C7" s="2" t="s">
        <v>31</v>
      </c>
      <c r="D7" s="2" t="s">
        <v>32</v>
      </c>
      <c r="E7" s="2" t="s">
        <v>33</v>
      </c>
      <c r="F7" s="2" t="n">
        <v>293.42</v>
      </c>
      <c r="G7" s="2" t="s">
        <v>34</v>
      </c>
      <c r="H7" s="2"/>
      <c r="I7" s="2"/>
    </row>
    <row r="8" customFormat="false" ht="15" hidden="false" customHeight="false" outlineLevel="0" collapsed="false">
      <c r="A8" s="2" t="n">
        <v>504744</v>
      </c>
      <c r="B8" s="2" t="s">
        <v>35</v>
      </c>
      <c r="C8" s="2" t="s">
        <v>36</v>
      </c>
      <c r="D8" s="2" t="s">
        <v>37</v>
      </c>
      <c r="E8" s="2" t="s">
        <v>38</v>
      </c>
      <c r="F8" s="2" t="n">
        <v>372.71</v>
      </c>
      <c r="G8" s="2" t="s">
        <v>13</v>
      </c>
      <c r="H8" s="2" t="n">
        <v>38.5</v>
      </c>
      <c r="I8" s="2" t="n">
        <v>4.1</v>
      </c>
    </row>
    <row r="9" customFormat="false" ht="15" hidden="false" customHeight="false" outlineLevel="0" collapsed="false">
      <c r="A9" s="2" t="n">
        <v>502221</v>
      </c>
      <c r="B9" s="2" t="s">
        <v>39</v>
      </c>
      <c r="C9" s="2" t="s">
        <v>40</v>
      </c>
      <c r="D9" s="2" t="s">
        <v>41</v>
      </c>
      <c r="E9" s="2" t="s">
        <v>42</v>
      </c>
      <c r="F9" s="2" t="n">
        <v>753.82</v>
      </c>
      <c r="G9" s="2" t="s">
        <v>13</v>
      </c>
      <c r="H9" s="2" t="n">
        <v>49</v>
      </c>
      <c r="I9" s="2" t="n">
        <v>4.2</v>
      </c>
    </row>
    <row r="10" customFormat="false" ht="15" hidden="false" customHeight="false" outlineLevel="0" collapsed="false">
      <c r="A10" s="2" t="n">
        <v>502705</v>
      </c>
      <c r="B10" s="2" t="s">
        <v>43</v>
      </c>
      <c r="C10" s="2" t="s">
        <v>44</v>
      </c>
      <c r="D10" s="2" t="s">
        <v>45</v>
      </c>
      <c r="E10" s="2" t="s">
        <v>46</v>
      </c>
      <c r="F10" s="2" t="n">
        <v>1393.56</v>
      </c>
      <c r="G10" s="2" t="s">
        <v>13</v>
      </c>
      <c r="H10" s="2" t="n">
        <v>51.6</v>
      </c>
      <c r="I10" s="2" t="n">
        <v>3.9</v>
      </c>
    </row>
    <row r="11" customFormat="false" ht="15" hidden="false" customHeight="false" outlineLevel="0" collapsed="false">
      <c r="A11" s="2" t="n">
        <v>504378</v>
      </c>
      <c r="B11" s="2" t="s">
        <v>47</v>
      </c>
      <c r="C11" s="2" t="s">
        <v>48</v>
      </c>
      <c r="D11" s="2" t="s">
        <v>49</v>
      </c>
      <c r="E11" s="2" t="s">
        <v>50</v>
      </c>
      <c r="F11" s="2" t="n">
        <v>821.27</v>
      </c>
      <c r="G11" s="2" t="s">
        <v>13</v>
      </c>
      <c r="H11" s="2" t="n">
        <v>70.9</v>
      </c>
      <c r="I11" s="2" t="n">
        <v>4.5</v>
      </c>
    </row>
    <row r="12" customFormat="false" ht="15" hidden="false" customHeight="false" outlineLevel="0" collapsed="false">
      <c r="A12" s="2" t="n">
        <v>504759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-37.95</v>
      </c>
      <c r="G12" s="2" t="s">
        <v>13</v>
      </c>
      <c r="H12" s="2" t="n">
        <v>46.9</v>
      </c>
      <c r="I12" s="2" t="n">
        <v>3.9</v>
      </c>
    </row>
    <row r="13" customFormat="false" ht="15" hidden="false" customHeight="false" outlineLevel="0" collapsed="false">
      <c r="A13" s="2" t="n">
        <v>504487</v>
      </c>
      <c r="B13" s="2" t="s">
        <v>55</v>
      </c>
      <c r="C13" s="2" t="s">
        <v>56</v>
      </c>
      <c r="D13" s="2" t="s">
        <v>57</v>
      </c>
      <c r="E13" s="2" t="s">
        <v>58</v>
      </c>
      <c r="F13" s="2" t="n">
        <v>153.43</v>
      </c>
      <c r="G13" s="2" t="s">
        <v>13</v>
      </c>
      <c r="H13" s="2" t="n">
        <v>22.2</v>
      </c>
      <c r="I13" s="2"/>
    </row>
    <row r="14" customFormat="false" ht="15" hidden="false" customHeight="false" outlineLevel="0" collapsed="false">
      <c r="A14" s="2" t="n">
        <v>504881</v>
      </c>
      <c r="B14" s="2" t="s">
        <v>59</v>
      </c>
      <c r="C14" s="2" t="s">
        <v>60</v>
      </c>
      <c r="D14" s="2" t="s">
        <v>61</v>
      </c>
      <c r="E14" s="2" t="s">
        <v>62</v>
      </c>
      <c r="F14" s="2" t="n">
        <v>291.68</v>
      </c>
      <c r="G14" s="2" t="s">
        <v>13</v>
      </c>
      <c r="H14" s="2" t="n">
        <v>38</v>
      </c>
      <c r="I14" s="2" t="n">
        <v>2.9</v>
      </c>
    </row>
    <row r="15" customFormat="false" ht="15" hidden="false" customHeight="false" outlineLevel="0" collapsed="false">
      <c r="A15" s="2" t="n">
        <v>501299</v>
      </c>
      <c r="B15" s="2" t="s">
        <v>63</v>
      </c>
      <c r="C15" s="2" t="s">
        <v>64</v>
      </c>
      <c r="D15" s="2" t="s">
        <v>65</v>
      </c>
      <c r="E15" s="2" t="s">
        <v>66</v>
      </c>
      <c r="F15" s="2" t="n">
        <v>461.03</v>
      </c>
      <c r="G15" s="2" t="s">
        <v>13</v>
      </c>
      <c r="H15" s="2" t="n">
        <v>74.3</v>
      </c>
      <c r="I15" s="2" t="n">
        <v>3.4</v>
      </c>
    </row>
    <row r="16" customFormat="false" ht="15" hidden="false" customHeight="false" outlineLevel="0" collapsed="false">
      <c r="A16" s="2" t="n">
        <v>502448</v>
      </c>
      <c r="B16" s="2" t="s">
        <v>67</v>
      </c>
      <c r="C16" s="2" t="s">
        <v>68</v>
      </c>
      <c r="D16" s="2" t="s">
        <v>69</v>
      </c>
      <c r="E16" s="2" t="s">
        <v>70</v>
      </c>
      <c r="F16" s="2" t="n">
        <v>-51.51</v>
      </c>
      <c r="G16" s="2" t="s">
        <v>13</v>
      </c>
      <c r="H16" s="2" t="n">
        <v>51.3</v>
      </c>
      <c r="I16" s="2" t="n">
        <v>3.2</v>
      </c>
    </row>
    <row r="17" customFormat="false" ht="15" hidden="false" customHeight="false" outlineLevel="0" collapsed="false">
      <c r="A17" s="2" t="n">
        <v>504399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569.22</v>
      </c>
      <c r="G17" s="2" t="s">
        <v>13</v>
      </c>
      <c r="H17" s="2" t="n">
        <v>48.3</v>
      </c>
      <c r="I17" s="2" t="n">
        <v>3.6</v>
      </c>
    </row>
    <row r="18" customFormat="false" ht="15" hidden="false" customHeight="false" outlineLevel="0" collapsed="false">
      <c r="A18" s="2" t="n">
        <v>504693</v>
      </c>
      <c r="B18" s="2" t="s">
        <v>75</v>
      </c>
      <c r="C18" s="2" t="s">
        <v>76</v>
      </c>
      <c r="D18" s="2" t="s">
        <v>77</v>
      </c>
      <c r="E18" s="2" t="s">
        <v>78</v>
      </c>
      <c r="F18" s="2" t="n">
        <v>1373.59</v>
      </c>
      <c r="G18" s="2" t="s">
        <v>13</v>
      </c>
      <c r="H18" s="2" t="n">
        <v>18.2</v>
      </c>
      <c r="I18" s="2" t="n">
        <v>3.1</v>
      </c>
    </row>
    <row r="19" customFormat="false" ht="15" hidden="false" customHeight="false" outlineLevel="0" collapsed="false">
      <c r="A19" s="2" t="n">
        <v>504233</v>
      </c>
      <c r="B19" s="2" t="s">
        <v>79</v>
      </c>
      <c r="C19" s="2" t="s">
        <v>80</v>
      </c>
      <c r="D19" s="2" t="s">
        <v>81</v>
      </c>
      <c r="E19" s="2" t="s">
        <v>82</v>
      </c>
      <c r="F19" s="2" t="n">
        <v>1294.2</v>
      </c>
      <c r="G19" s="2" t="s">
        <v>13</v>
      </c>
      <c r="H19" s="2" t="n">
        <v>70</v>
      </c>
      <c r="I19" s="2" t="n">
        <v>2.8</v>
      </c>
    </row>
    <row r="20" customFormat="false" ht="15" hidden="false" customHeight="false" outlineLevel="0" collapsed="false">
      <c r="A20" s="2" t="n">
        <v>500262</v>
      </c>
      <c r="B20" s="2" t="s">
        <v>83</v>
      </c>
      <c r="C20" s="2" t="s">
        <v>84</v>
      </c>
      <c r="D20" s="2" t="s">
        <v>85</v>
      </c>
      <c r="E20" s="2" t="s">
        <v>86</v>
      </c>
      <c r="F20" s="2" t="n">
        <v>578</v>
      </c>
      <c r="G20" s="2" t="s">
        <v>13</v>
      </c>
      <c r="H20" s="2" t="n">
        <v>40.4</v>
      </c>
      <c r="I20" s="2" t="n">
        <v>2.6</v>
      </c>
    </row>
    <row r="21" customFormat="false" ht="15" hidden="false" customHeight="false" outlineLevel="0" collapsed="false">
      <c r="A21" s="2" t="n">
        <v>503038</v>
      </c>
      <c r="B21" s="2" t="s">
        <v>87</v>
      </c>
      <c r="C21" s="2" t="s">
        <v>88</v>
      </c>
      <c r="D21" s="2" t="s">
        <v>89</v>
      </c>
      <c r="E21" s="2" t="s">
        <v>90</v>
      </c>
      <c r="F21" s="2" t="n">
        <v>1159.42</v>
      </c>
      <c r="G21" s="2" t="s">
        <v>34</v>
      </c>
      <c r="H21" s="2"/>
      <c r="I21" s="2"/>
    </row>
    <row r="22" customFormat="false" ht="15" hidden="false" customHeight="false" outlineLevel="0" collapsed="false">
      <c r="A22" s="2" t="n">
        <v>502350</v>
      </c>
      <c r="B22" s="2" t="s">
        <v>91</v>
      </c>
      <c r="C22" s="2" t="s">
        <v>92</v>
      </c>
      <c r="D22" s="2" t="s">
        <v>93</v>
      </c>
      <c r="E22" s="2" t="s">
        <v>94</v>
      </c>
      <c r="F22" s="2" t="n">
        <v>900.17</v>
      </c>
      <c r="G22" s="2" t="s">
        <v>13</v>
      </c>
      <c r="H22" s="2" t="n">
        <v>57.6</v>
      </c>
      <c r="I22" s="2" t="n">
        <v>3.3</v>
      </c>
    </row>
    <row r="23" customFormat="false" ht="15" hidden="false" customHeight="false" outlineLevel="0" collapsed="false">
      <c r="A23" s="2" t="n">
        <v>503448</v>
      </c>
      <c r="B23" s="2" t="s">
        <v>95</v>
      </c>
      <c r="C23" s="2" t="s">
        <v>96</v>
      </c>
      <c r="D23" s="2" t="s">
        <v>45</v>
      </c>
      <c r="E23" s="2" t="s">
        <v>97</v>
      </c>
      <c r="F23" s="2" t="n">
        <v>1013.68</v>
      </c>
      <c r="G23" s="2" t="s">
        <v>13</v>
      </c>
      <c r="H23" s="2" t="n">
        <v>19.5</v>
      </c>
      <c r="I23" s="2"/>
    </row>
    <row r="24" customFormat="false" ht="15" hidden="false" customHeight="false" outlineLevel="0" collapsed="false">
      <c r="A24" s="2" t="n">
        <v>501391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n">
        <v>808.22</v>
      </c>
      <c r="G24" s="2" t="s">
        <v>13</v>
      </c>
      <c r="H24" s="2" t="n">
        <v>75.1</v>
      </c>
      <c r="I24" s="2" t="n">
        <v>4.4</v>
      </c>
    </row>
    <row r="25" customFormat="false" ht="15" hidden="false" customHeight="false" outlineLevel="0" collapsed="false">
      <c r="A25" s="2" t="n">
        <v>501198</v>
      </c>
      <c r="B25" s="2" t="s">
        <v>102</v>
      </c>
      <c r="C25" s="2" t="s">
        <v>56</v>
      </c>
      <c r="D25" s="2" t="s">
        <v>103</v>
      </c>
      <c r="E25" s="2" t="s">
        <v>104</v>
      </c>
      <c r="F25" s="2" t="n">
        <v>969.16</v>
      </c>
      <c r="G25" s="2" t="s">
        <v>34</v>
      </c>
      <c r="H25" s="2"/>
      <c r="I25" s="2"/>
    </row>
    <row r="26" customFormat="false" ht="15" hidden="false" customHeight="false" outlineLevel="0" collapsed="false">
      <c r="A26" s="2" t="n">
        <v>503657</v>
      </c>
      <c r="B26" s="2" t="s">
        <v>105</v>
      </c>
      <c r="C26" s="2" t="s">
        <v>106</v>
      </c>
      <c r="D26" s="2" t="s">
        <v>37</v>
      </c>
      <c r="E26" s="2" t="s">
        <v>38</v>
      </c>
      <c r="F26" s="2" t="n">
        <v>509.12</v>
      </c>
      <c r="G26" s="2" t="s">
        <v>13</v>
      </c>
      <c r="H26" s="2" t="n">
        <v>69.8</v>
      </c>
      <c r="I26" s="2" t="n">
        <v>3.2</v>
      </c>
    </row>
    <row r="27" customFormat="false" ht="15" hidden="false" customHeight="false" outlineLevel="0" collapsed="false">
      <c r="A27" s="2" t="n">
        <v>504650</v>
      </c>
      <c r="B27" s="2" t="s">
        <v>107</v>
      </c>
      <c r="C27" s="2" t="s">
        <v>108</v>
      </c>
      <c r="D27" s="2" t="s">
        <v>109</v>
      </c>
      <c r="E27" s="2" t="s">
        <v>104</v>
      </c>
      <c r="F27" s="2" t="n">
        <v>594.01</v>
      </c>
      <c r="G27" s="2" t="s">
        <v>13</v>
      </c>
      <c r="H27" s="2" t="n">
        <v>41.2</v>
      </c>
      <c r="I27" s="2" t="n">
        <v>4</v>
      </c>
    </row>
    <row r="28" customFormat="false" ht="15" hidden="false" customHeight="false" outlineLevel="0" collapsed="false">
      <c r="A28" s="2" t="n">
        <v>500338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n">
        <v>1146.44</v>
      </c>
      <c r="G28" s="2" t="s">
        <v>13</v>
      </c>
      <c r="H28" s="2" t="n">
        <v>30.4</v>
      </c>
      <c r="I28" s="2" t="n">
        <v>4</v>
      </c>
    </row>
    <row r="29" customFormat="false" ht="15" hidden="false" customHeight="false" outlineLevel="0" collapsed="false">
      <c r="A29" s="2" t="n">
        <v>502375</v>
      </c>
      <c r="B29" s="2" t="s">
        <v>114</v>
      </c>
      <c r="C29" s="2" t="s">
        <v>52</v>
      </c>
      <c r="D29" s="2" t="s">
        <v>115</v>
      </c>
      <c r="E29" s="2" t="s">
        <v>116</v>
      </c>
      <c r="F29" s="2" t="n">
        <v>530.3</v>
      </c>
      <c r="G29" s="2" t="s">
        <v>117</v>
      </c>
      <c r="H29" s="2" t="n">
        <v>39.4</v>
      </c>
      <c r="I29" s="2"/>
    </row>
    <row r="30" customFormat="false" ht="15" hidden="false" customHeight="false" outlineLevel="0" collapsed="false">
      <c r="A30" s="2" t="n">
        <v>504967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n">
        <v>257.3</v>
      </c>
      <c r="G30" s="2" t="s">
        <v>13</v>
      </c>
      <c r="H30" s="2" t="n">
        <v>39.5</v>
      </c>
      <c r="I30" s="2" t="n">
        <v>4.6</v>
      </c>
    </row>
    <row r="31" customFormat="false" ht="15" hidden="false" customHeight="false" outlineLevel="0" collapsed="false">
      <c r="A31" s="2" t="n">
        <v>502866</v>
      </c>
      <c r="B31" s="2" t="s">
        <v>122</v>
      </c>
      <c r="C31" s="2" t="s">
        <v>123</v>
      </c>
      <c r="D31" s="2" t="s">
        <v>124</v>
      </c>
      <c r="E31" s="2" t="s">
        <v>125</v>
      </c>
      <c r="F31" s="2" t="n">
        <v>535.91</v>
      </c>
      <c r="G31" s="2" t="s">
        <v>13</v>
      </c>
      <c r="H31" s="2" t="n">
        <v>49.9</v>
      </c>
      <c r="I31" s="2"/>
    </row>
    <row r="32" customFormat="false" ht="15" hidden="false" customHeight="false" outlineLevel="0" collapsed="false">
      <c r="A32" s="2" t="n">
        <v>500773</v>
      </c>
      <c r="B32" s="2" t="s">
        <v>114</v>
      </c>
      <c r="C32" s="2" t="s">
        <v>126</v>
      </c>
      <c r="D32" s="2" t="s">
        <v>127</v>
      </c>
      <c r="E32" s="2" t="s">
        <v>128</v>
      </c>
      <c r="F32" s="2" t="n">
        <v>800.21</v>
      </c>
      <c r="G32" s="2" t="s">
        <v>13</v>
      </c>
      <c r="H32" s="2" t="n">
        <v>61.6</v>
      </c>
      <c r="I32" s="2" t="n">
        <v>3.7</v>
      </c>
    </row>
    <row r="33" customFormat="false" ht="15" hidden="false" customHeight="false" outlineLevel="0" collapsed="false">
      <c r="A33" s="2" t="n">
        <v>503046</v>
      </c>
      <c r="B33" s="2" t="s">
        <v>95</v>
      </c>
      <c r="C33" s="2" t="s">
        <v>96</v>
      </c>
      <c r="D33" s="2" t="s">
        <v>129</v>
      </c>
      <c r="E33" s="2" t="s">
        <v>130</v>
      </c>
      <c r="F33" s="2" t="n">
        <v>722.99</v>
      </c>
      <c r="G33" s="2" t="s">
        <v>34</v>
      </c>
      <c r="H33" s="2"/>
      <c r="I33" s="2"/>
    </row>
    <row r="34" customFormat="false" ht="15" hidden="false" customHeight="false" outlineLevel="0" collapsed="false">
      <c r="A34" s="2" t="n">
        <v>504002</v>
      </c>
      <c r="B34" s="2" t="s">
        <v>95</v>
      </c>
      <c r="C34" s="2" t="s">
        <v>131</v>
      </c>
      <c r="D34" s="2" t="s">
        <v>132</v>
      </c>
      <c r="E34" s="2" t="s">
        <v>133</v>
      </c>
      <c r="F34" s="2" t="n">
        <v>799.72</v>
      </c>
      <c r="G34" s="2" t="s">
        <v>13</v>
      </c>
      <c r="H34" s="2" t="n">
        <v>67.9</v>
      </c>
      <c r="I34" s="2" t="n">
        <v>2.8</v>
      </c>
    </row>
    <row r="35" customFormat="false" ht="15" hidden="false" customHeight="false" outlineLevel="0" collapsed="false">
      <c r="A35" s="2" t="n">
        <v>502694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n">
        <v>148.92</v>
      </c>
      <c r="G35" s="2" t="s">
        <v>13</v>
      </c>
      <c r="H35" s="2" t="n">
        <v>34.6</v>
      </c>
      <c r="I35" s="2" t="n">
        <v>4.1</v>
      </c>
    </row>
    <row r="36" customFormat="false" ht="15" hidden="false" customHeight="false" outlineLevel="0" collapsed="false">
      <c r="A36" s="2" t="n">
        <v>504246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n">
        <v>1013.02</v>
      </c>
      <c r="G36" s="2" t="s">
        <v>13</v>
      </c>
      <c r="H36" s="2" t="n">
        <v>15.9</v>
      </c>
      <c r="I36" s="2" t="n">
        <v>4.6</v>
      </c>
    </row>
    <row r="37" customFormat="false" ht="15" hidden="false" customHeight="false" outlineLevel="0" collapsed="false">
      <c r="A37" s="2" t="n">
        <v>503625</v>
      </c>
      <c r="B37" s="2" t="s">
        <v>142</v>
      </c>
      <c r="C37" s="2" t="s">
        <v>68</v>
      </c>
      <c r="D37" s="2" t="s">
        <v>143</v>
      </c>
      <c r="E37" s="2" t="s">
        <v>133</v>
      </c>
      <c r="F37" s="2" t="n">
        <v>351.11</v>
      </c>
      <c r="G37" s="2" t="s">
        <v>34</v>
      </c>
      <c r="H37" s="2"/>
      <c r="I37" s="2"/>
    </row>
    <row r="38" customFormat="false" ht="15" hidden="false" customHeight="false" outlineLevel="0" collapsed="false">
      <c r="A38" s="2" t="n">
        <v>502565</v>
      </c>
      <c r="B38" s="2" t="s">
        <v>144</v>
      </c>
      <c r="C38" s="2" t="s">
        <v>145</v>
      </c>
      <c r="D38" s="2" t="s">
        <v>32</v>
      </c>
      <c r="E38" s="2" t="s">
        <v>146</v>
      </c>
      <c r="F38" s="2" t="n">
        <v>329.68</v>
      </c>
      <c r="G38" s="2" t="s">
        <v>34</v>
      </c>
      <c r="H38" s="2"/>
      <c r="I38" s="2"/>
    </row>
    <row r="39" customFormat="false" ht="15" hidden="false" customHeight="false" outlineLevel="0" collapsed="false">
      <c r="A39" s="2" t="n">
        <v>502811</v>
      </c>
      <c r="B39" s="2" t="s">
        <v>147</v>
      </c>
      <c r="C39" s="2" t="s">
        <v>148</v>
      </c>
      <c r="D39" s="2" t="s">
        <v>37</v>
      </c>
      <c r="E39" s="2" t="s">
        <v>149</v>
      </c>
      <c r="F39" s="2" t="n">
        <v>722.46</v>
      </c>
      <c r="G39" s="2" t="s">
        <v>13</v>
      </c>
      <c r="H39" s="2" t="n">
        <v>45.2</v>
      </c>
      <c r="I39" s="2" t="n">
        <v>3.6</v>
      </c>
    </row>
    <row r="40" customFormat="false" ht="15" hidden="false" customHeight="false" outlineLevel="0" collapsed="false">
      <c r="A40" s="2" t="n">
        <v>503316</v>
      </c>
      <c r="B40" s="2" t="s">
        <v>150</v>
      </c>
      <c r="C40" s="2" t="s">
        <v>145</v>
      </c>
      <c r="D40" s="2" t="s">
        <v>151</v>
      </c>
      <c r="E40" s="2" t="s">
        <v>152</v>
      </c>
      <c r="F40" s="2" t="n">
        <v>795.45</v>
      </c>
      <c r="G40" s="2" t="s">
        <v>13</v>
      </c>
      <c r="H40" s="2" t="n">
        <v>72.7</v>
      </c>
      <c r="I40" s="2" t="n">
        <v>3.4</v>
      </c>
    </row>
    <row r="41" customFormat="false" ht="15" hidden="false" customHeight="false" outlineLevel="0" collapsed="false">
      <c r="A41" s="2" t="n">
        <v>502860</v>
      </c>
      <c r="B41" s="2" t="s">
        <v>153</v>
      </c>
      <c r="C41" s="2" t="s">
        <v>154</v>
      </c>
      <c r="D41" s="2" t="s">
        <v>73</v>
      </c>
      <c r="E41" s="2" t="s">
        <v>155</v>
      </c>
      <c r="F41" s="2" t="n">
        <v>1305.01</v>
      </c>
      <c r="G41" s="2" t="s">
        <v>13</v>
      </c>
      <c r="H41" s="2" t="n">
        <v>48.4</v>
      </c>
      <c r="I41" s="2" t="n">
        <v>3.1</v>
      </c>
    </row>
    <row r="42" customFormat="false" ht="15" hidden="false" customHeight="false" outlineLevel="0" collapsed="false">
      <c r="A42" s="2" t="n">
        <v>500077</v>
      </c>
      <c r="B42" s="2" t="s">
        <v>156</v>
      </c>
      <c r="C42" s="2" t="s">
        <v>157</v>
      </c>
      <c r="D42" s="2" t="s">
        <v>158</v>
      </c>
      <c r="E42" s="2" t="s">
        <v>159</v>
      </c>
      <c r="F42" s="2" t="n">
        <v>396.35</v>
      </c>
      <c r="G42" s="2" t="s">
        <v>13</v>
      </c>
      <c r="H42" s="2" t="n">
        <v>55.6</v>
      </c>
      <c r="I42" s="2"/>
    </row>
    <row r="43" customFormat="false" ht="15" hidden="false" customHeight="false" outlineLevel="0" collapsed="false">
      <c r="A43" s="2" t="n">
        <v>500774</v>
      </c>
      <c r="B43" s="2" t="s">
        <v>160</v>
      </c>
      <c r="C43" s="2" t="s">
        <v>161</v>
      </c>
      <c r="D43" s="2" t="s">
        <v>162</v>
      </c>
      <c r="E43" s="2" t="s">
        <v>163</v>
      </c>
      <c r="F43" s="2" t="n">
        <v>1094.75</v>
      </c>
      <c r="G43" s="2" t="s">
        <v>13</v>
      </c>
      <c r="H43" s="2" t="n">
        <v>38.8</v>
      </c>
      <c r="I43" s="2" t="n">
        <v>4.2</v>
      </c>
    </row>
    <row r="44" customFormat="false" ht="15" hidden="false" customHeight="false" outlineLevel="0" collapsed="false">
      <c r="A44" s="2" t="n">
        <v>502256</v>
      </c>
      <c r="B44" s="2" t="s">
        <v>164</v>
      </c>
      <c r="C44" s="2" t="s">
        <v>165</v>
      </c>
      <c r="D44" s="2" t="s">
        <v>166</v>
      </c>
      <c r="E44" s="2" t="s">
        <v>167</v>
      </c>
      <c r="F44" s="2" t="n">
        <v>488.43</v>
      </c>
      <c r="G44" s="2" t="s">
        <v>117</v>
      </c>
      <c r="H44" s="2" t="n">
        <v>31.5</v>
      </c>
      <c r="I44" s="2"/>
    </row>
    <row r="45" customFormat="false" ht="15" hidden="false" customHeight="false" outlineLevel="0" collapsed="false">
      <c r="A45" s="2" t="n">
        <v>501356</v>
      </c>
      <c r="B45" s="2" t="s">
        <v>168</v>
      </c>
      <c r="C45" s="2" t="s">
        <v>169</v>
      </c>
      <c r="D45" s="2" t="s">
        <v>170</v>
      </c>
      <c r="E45" s="2" t="s">
        <v>171</v>
      </c>
      <c r="F45" s="2" t="n">
        <v>777.43</v>
      </c>
      <c r="G45" s="2" t="s">
        <v>13</v>
      </c>
      <c r="H45" s="2" t="n">
        <v>69.6</v>
      </c>
      <c r="I45" s="2" t="n">
        <v>2.6</v>
      </c>
    </row>
    <row r="46" customFormat="false" ht="15" hidden="false" customHeight="false" outlineLevel="0" collapsed="false">
      <c r="A46" s="2" t="n">
        <v>501300</v>
      </c>
      <c r="B46" s="2" t="s">
        <v>172</v>
      </c>
      <c r="C46" s="2" t="s">
        <v>173</v>
      </c>
      <c r="D46" s="2" t="s">
        <v>174</v>
      </c>
      <c r="E46" s="2" t="s">
        <v>175</v>
      </c>
      <c r="F46" s="2" t="n">
        <v>1179.47</v>
      </c>
      <c r="G46" s="2" t="s">
        <v>34</v>
      </c>
      <c r="H46" s="2"/>
      <c r="I46" s="2"/>
    </row>
    <row r="47" customFormat="false" ht="15" hidden="false" customHeight="false" outlineLevel="0" collapsed="false">
      <c r="A47" s="2" t="n">
        <v>501161</v>
      </c>
      <c r="B47" s="2" t="s">
        <v>176</v>
      </c>
      <c r="C47" s="2" t="s">
        <v>177</v>
      </c>
      <c r="D47" s="2" t="s">
        <v>41</v>
      </c>
      <c r="E47" s="2" t="s">
        <v>178</v>
      </c>
      <c r="F47" s="2" t="n">
        <v>197.81</v>
      </c>
      <c r="G47" s="2" t="s">
        <v>13</v>
      </c>
      <c r="H47" s="2" t="n">
        <v>39.9</v>
      </c>
      <c r="I47" s="2" t="n">
        <v>3.4</v>
      </c>
    </row>
    <row r="48" customFormat="false" ht="15" hidden="false" customHeight="false" outlineLevel="0" collapsed="false">
      <c r="A48" s="2" t="n">
        <v>503960</v>
      </c>
      <c r="B48" s="2" t="s">
        <v>179</v>
      </c>
      <c r="C48" s="2" t="s">
        <v>180</v>
      </c>
      <c r="D48" s="2" t="s">
        <v>181</v>
      </c>
      <c r="E48" s="2" t="s">
        <v>101</v>
      </c>
      <c r="F48" s="2" t="n">
        <v>371.88</v>
      </c>
      <c r="G48" s="2" t="s">
        <v>13</v>
      </c>
      <c r="H48" s="2" t="n">
        <v>34.1</v>
      </c>
      <c r="I48" s="2" t="n">
        <v>4.1</v>
      </c>
    </row>
    <row r="49" customFormat="false" ht="15" hidden="false" customHeight="false" outlineLevel="0" collapsed="false">
      <c r="A49" s="2" t="n">
        <v>502446</v>
      </c>
      <c r="B49" s="2" t="s">
        <v>182</v>
      </c>
      <c r="C49" s="2" t="s">
        <v>183</v>
      </c>
      <c r="D49" s="2" t="s">
        <v>184</v>
      </c>
      <c r="E49" s="2" t="s">
        <v>94</v>
      </c>
      <c r="F49" s="2" t="n">
        <v>529.01</v>
      </c>
      <c r="G49" s="2" t="s">
        <v>13</v>
      </c>
      <c r="H49" s="2" t="n">
        <v>33.1</v>
      </c>
      <c r="I49" s="2" t="n">
        <v>2.7</v>
      </c>
    </row>
    <row r="50" customFormat="false" ht="15" hidden="false" customHeight="false" outlineLevel="0" collapsed="false">
      <c r="A50" s="2" t="n">
        <v>503762</v>
      </c>
      <c r="B50" s="2" t="s">
        <v>91</v>
      </c>
      <c r="C50" s="2" t="s">
        <v>185</v>
      </c>
      <c r="D50" s="2" t="s">
        <v>186</v>
      </c>
      <c r="E50" s="2" t="s">
        <v>187</v>
      </c>
      <c r="F50" s="2" t="n">
        <v>1238.51</v>
      </c>
      <c r="G50" s="2" t="s">
        <v>117</v>
      </c>
      <c r="H50" s="2" t="n">
        <v>62.7</v>
      </c>
      <c r="I50" s="2"/>
    </row>
    <row r="51" customFormat="false" ht="15" hidden="false" customHeight="false" outlineLevel="0" collapsed="false">
      <c r="A51" s="2" t="n">
        <v>500143</v>
      </c>
      <c r="B51" s="2" t="s">
        <v>188</v>
      </c>
      <c r="C51" s="2" t="s">
        <v>189</v>
      </c>
      <c r="D51" s="2" t="s">
        <v>190</v>
      </c>
      <c r="E51" s="2" t="s">
        <v>191</v>
      </c>
      <c r="F51" s="2" t="n">
        <v>1342.83</v>
      </c>
      <c r="G51" s="2" t="s">
        <v>13</v>
      </c>
      <c r="H51" s="2" t="n">
        <v>35.5</v>
      </c>
      <c r="I51" s="2" t="n">
        <v>4.7</v>
      </c>
    </row>
    <row r="52" customFormat="false" ht="15" hidden="false" customHeight="false" outlineLevel="0" collapsed="false">
      <c r="A52" s="2" t="n">
        <v>504782</v>
      </c>
      <c r="B52" s="2" t="s">
        <v>192</v>
      </c>
      <c r="C52" s="2" t="s">
        <v>193</v>
      </c>
      <c r="D52" s="2" t="s">
        <v>194</v>
      </c>
      <c r="E52" s="2" t="s">
        <v>195</v>
      </c>
      <c r="F52" s="2" t="n">
        <v>578.35</v>
      </c>
      <c r="G52" s="2" t="s">
        <v>13</v>
      </c>
      <c r="H52" s="2" t="n">
        <v>25.1</v>
      </c>
      <c r="I52" s="2" t="n">
        <v>3.9</v>
      </c>
    </row>
    <row r="53" customFormat="false" ht="15" hidden="false" customHeight="false" outlineLevel="0" collapsed="false">
      <c r="A53" s="2" t="n">
        <v>504610</v>
      </c>
      <c r="B53" s="2" t="s">
        <v>196</v>
      </c>
      <c r="C53" s="2" t="s">
        <v>197</v>
      </c>
      <c r="D53" s="2" t="s">
        <v>198</v>
      </c>
      <c r="E53" s="2" t="s">
        <v>25</v>
      </c>
      <c r="F53" s="2" t="n">
        <v>743.94</v>
      </c>
      <c r="G53" s="2" t="s">
        <v>13</v>
      </c>
      <c r="H53" s="2" t="n">
        <v>16.1</v>
      </c>
      <c r="I53" s="2" t="n">
        <v>3.1</v>
      </c>
    </row>
    <row r="54" customFormat="false" ht="15" hidden="false" customHeight="false" outlineLevel="0" collapsed="false">
      <c r="A54" s="2" t="n">
        <v>501058</v>
      </c>
      <c r="B54" s="2" t="s">
        <v>199</v>
      </c>
      <c r="C54" s="2" t="s">
        <v>200</v>
      </c>
      <c r="D54" s="2" t="s">
        <v>201</v>
      </c>
      <c r="E54" s="2" t="s">
        <v>202</v>
      </c>
      <c r="F54" s="2" t="n">
        <v>346.86</v>
      </c>
      <c r="G54" s="2" t="s">
        <v>34</v>
      </c>
      <c r="H54" s="2"/>
      <c r="I54" s="2"/>
    </row>
    <row r="55" customFormat="false" ht="15" hidden="false" customHeight="false" outlineLevel="0" collapsed="false">
      <c r="A55" s="2" t="n">
        <v>502326</v>
      </c>
      <c r="B55" s="2" t="s">
        <v>203</v>
      </c>
      <c r="C55" s="2" t="s">
        <v>92</v>
      </c>
      <c r="D55" s="2" t="s">
        <v>204</v>
      </c>
      <c r="E55" s="2" t="s">
        <v>205</v>
      </c>
      <c r="F55" s="2" t="n">
        <v>331.96</v>
      </c>
      <c r="G55" s="2" t="s">
        <v>13</v>
      </c>
      <c r="H55" s="2" t="n">
        <v>42.2</v>
      </c>
      <c r="I55" s="2" t="n">
        <v>4.1</v>
      </c>
    </row>
    <row r="56" customFormat="false" ht="15" hidden="false" customHeight="false" outlineLevel="0" collapsed="false">
      <c r="A56" s="2" t="n">
        <v>503086</v>
      </c>
      <c r="B56" s="2" t="s">
        <v>206</v>
      </c>
      <c r="C56" s="2" t="s">
        <v>207</v>
      </c>
      <c r="D56" s="2" t="s">
        <v>208</v>
      </c>
      <c r="E56" s="2" t="s">
        <v>209</v>
      </c>
      <c r="F56" s="2" t="n">
        <v>1097.23</v>
      </c>
      <c r="G56" s="2" t="s">
        <v>13</v>
      </c>
      <c r="H56" s="2" t="n">
        <v>63.1</v>
      </c>
      <c r="I56" s="2" t="n">
        <v>4.4</v>
      </c>
    </row>
    <row r="57" customFormat="false" ht="15" hidden="false" customHeight="false" outlineLevel="0" collapsed="false">
      <c r="A57" s="2" t="n">
        <v>501411</v>
      </c>
      <c r="B57" s="2" t="s">
        <v>210</v>
      </c>
      <c r="C57" s="2" t="s">
        <v>211</v>
      </c>
      <c r="D57" s="2" t="s">
        <v>212</v>
      </c>
      <c r="E57" s="2" t="s">
        <v>213</v>
      </c>
      <c r="F57" s="2" t="n">
        <v>431.56</v>
      </c>
      <c r="G57" s="2" t="s">
        <v>13</v>
      </c>
      <c r="H57" s="2" t="n">
        <v>58.9</v>
      </c>
      <c r="I57" s="2" t="n">
        <v>4.2</v>
      </c>
    </row>
    <row r="58" customFormat="false" ht="15" hidden="false" customHeight="false" outlineLevel="0" collapsed="false">
      <c r="A58" s="2" t="n">
        <v>503799</v>
      </c>
      <c r="B58" s="2" t="s">
        <v>214</v>
      </c>
      <c r="C58" s="2" t="s">
        <v>215</v>
      </c>
      <c r="D58" s="2" t="s">
        <v>140</v>
      </c>
      <c r="E58" s="2" t="s">
        <v>70</v>
      </c>
      <c r="F58" s="2" t="n">
        <v>286.35</v>
      </c>
      <c r="G58" s="2" t="s">
        <v>13</v>
      </c>
      <c r="H58" s="2" t="n">
        <v>36.3</v>
      </c>
      <c r="I58" s="2" t="n">
        <v>3.9</v>
      </c>
    </row>
    <row r="59" customFormat="false" ht="15" hidden="false" customHeight="false" outlineLevel="0" collapsed="false">
      <c r="A59" s="2" t="n">
        <v>504680</v>
      </c>
      <c r="B59" s="2" t="s">
        <v>216</v>
      </c>
      <c r="C59" s="2" t="s">
        <v>217</v>
      </c>
      <c r="D59" s="2" t="s">
        <v>208</v>
      </c>
      <c r="E59" s="2" t="s">
        <v>121</v>
      </c>
      <c r="F59" s="2" t="n">
        <v>1151.51</v>
      </c>
      <c r="G59" s="2" t="s">
        <v>13</v>
      </c>
      <c r="H59" s="2" t="n">
        <v>55.3</v>
      </c>
      <c r="I59" s="2" t="n">
        <v>2.7</v>
      </c>
    </row>
    <row r="60" customFormat="false" ht="15" hidden="false" customHeight="false" outlineLevel="0" collapsed="false">
      <c r="A60" s="2" t="n">
        <v>500909</v>
      </c>
      <c r="B60" s="2" t="s">
        <v>218</v>
      </c>
      <c r="C60" s="2" t="s">
        <v>219</v>
      </c>
      <c r="D60" s="2" t="s">
        <v>220</v>
      </c>
      <c r="E60" s="2" t="s">
        <v>221</v>
      </c>
      <c r="F60" s="2" t="n">
        <v>1382.91</v>
      </c>
      <c r="G60" s="2" t="s">
        <v>13</v>
      </c>
      <c r="H60" s="2" t="n">
        <v>66.3</v>
      </c>
      <c r="I60" s="2" t="n">
        <v>4.1</v>
      </c>
    </row>
    <row r="61" customFormat="false" ht="15" hidden="false" customHeight="false" outlineLevel="0" collapsed="false">
      <c r="A61" s="2" t="n">
        <v>501678</v>
      </c>
      <c r="B61" s="2" t="s">
        <v>222</v>
      </c>
      <c r="C61" s="2" t="s">
        <v>154</v>
      </c>
      <c r="D61" s="2" t="s">
        <v>73</v>
      </c>
      <c r="E61" s="2" t="s">
        <v>223</v>
      </c>
      <c r="F61" s="2" t="n">
        <v>857.73</v>
      </c>
      <c r="G61" s="2" t="s">
        <v>13</v>
      </c>
      <c r="H61" s="2" t="n">
        <v>18.8</v>
      </c>
      <c r="I61" s="2" t="n">
        <v>2.7</v>
      </c>
    </row>
    <row r="62" customFormat="false" ht="15" hidden="false" customHeight="false" outlineLevel="0" collapsed="false">
      <c r="A62" s="2" t="n">
        <v>500998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n">
        <v>217.98</v>
      </c>
      <c r="G62" s="2" t="s">
        <v>13</v>
      </c>
      <c r="H62" s="2" t="n">
        <v>68.9</v>
      </c>
      <c r="I62" s="2"/>
    </row>
    <row r="63" customFormat="false" ht="15" hidden="false" customHeight="false" outlineLevel="0" collapsed="false">
      <c r="A63" s="2" t="n">
        <v>500607</v>
      </c>
      <c r="B63" s="2" t="s">
        <v>228</v>
      </c>
      <c r="C63" s="2" t="s">
        <v>229</v>
      </c>
      <c r="D63" s="2" t="s">
        <v>230</v>
      </c>
      <c r="E63" s="2" t="s">
        <v>231</v>
      </c>
      <c r="F63" s="2" t="n">
        <v>562.2</v>
      </c>
      <c r="G63" s="2" t="s">
        <v>13</v>
      </c>
      <c r="H63" s="2" t="n">
        <v>33.4</v>
      </c>
      <c r="I63" s="2" t="n">
        <v>2.6</v>
      </c>
    </row>
    <row r="64" customFormat="false" ht="15" hidden="false" customHeight="false" outlineLevel="0" collapsed="false">
      <c r="A64" s="2" t="n">
        <v>503006</v>
      </c>
      <c r="B64" s="2" t="s">
        <v>232</v>
      </c>
      <c r="C64" s="2" t="s">
        <v>88</v>
      </c>
      <c r="D64" s="2" t="s">
        <v>61</v>
      </c>
      <c r="E64" s="2" t="s">
        <v>233</v>
      </c>
      <c r="F64" s="2" t="n">
        <v>457.17</v>
      </c>
      <c r="G64" s="2" t="s">
        <v>13</v>
      </c>
      <c r="H64" s="2"/>
      <c r="I64" s="2"/>
    </row>
    <row r="65" customFormat="false" ht="15" hidden="false" customHeight="false" outlineLevel="0" collapsed="false">
      <c r="A65" s="2" t="n">
        <v>502631</v>
      </c>
      <c r="B65" s="2" t="s">
        <v>234</v>
      </c>
      <c r="C65" s="2" t="s">
        <v>235</v>
      </c>
      <c r="D65" s="2" t="s">
        <v>236</v>
      </c>
      <c r="E65" s="2" t="s">
        <v>209</v>
      </c>
      <c r="F65" s="2" t="n">
        <v>793.9</v>
      </c>
      <c r="G65" s="2" t="s">
        <v>13</v>
      </c>
      <c r="H65" s="2" t="n">
        <v>61.9</v>
      </c>
      <c r="I65" s="2" t="n">
        <v>4.8</v>
      </c>
    </row>
    <row r="66" customFormat="false" ht="15" hidden="false" customHeight="false" outlineLevel="0" collapsed="false">
      <c r="A66" s="2" t="n">
        <v>500048</v>
      </c>
      <c r="B66" s="2" t="s">
        <v>237</v>
      </c>
      <c r="C66" s="2" t="s">
        <v>238</v>
      </c>
      <c r="D66" s="2" t="s">
        <v>239</v>
      </c>
      <c r="E66" s="2" t="s">
        <v>240</v>
      </c>
      <c r="F66" s="2" t="n">
        <v>1375.43</v>
      </c>
      <c r="G66" s="2" t="s">
        <v>13</v>
      </c>
      <c r="H66" s="2" t="n">
        <v>75.9</v>
      </c>
      <c r="I66" s="2" t="n">
        <v>2.6</v>
      </c>
    </row>
    <row r="67" customFormat="false" ht="15" hidden="false" customHeight="false" outlineLevel="0" collapsed="false">
      <c r="A67" s="2" t="n">
        <v>500175</v>
      </c>
      <c r="B67" s="2" t="s">
        <v>241</v>
      </c>
      <c r="C67" s="2" t="s">
        <v>189</v>
      </c>
      <c r="D67" s="2" t="s">
        <v>242</v>
      </c>
      <c r="E67" s="2" t="s">
        <v>243</v>
      </c>
      <c r="F67" s="2" t="n">
        <v>382.96</v>
      </c>
      <c r="G67" s="2" t="s">
        <v>13</v>
      </c>
      <c r="H67" s="2" t="n">
        <v>76.8</v>
      </c>
      <c r="I67" s="2" t="n">
        <v>4.3</v>
      </c>
    </row>
    <row r="68" customFormat="false" ht="15" hidden="false" customHeight="false" outlineLevel="0" collapsed="false">
      <c r="A68" s="2" t="n">
        <v>500706</v>
      </c>
      <c r="B68" s="2" t="s">
        <v>107</v>
      </c>
      <c r="C68" s="2" t="s">
        <v>185</v>
      </c>
      <c r="D68" s="2" t="s">
        <v>244</v>
      </c>
      <c r="E68" s="2" t="s">
        <v>245</v>
      </c>
      <c r="F68" s="2" t="n">
        <v>508.93</v>
      </c>
      <c r="G68" s="2" t="s">
        <v>13</v>
      </c>
      <c r="H68" s="2" t="n">
        <v>32.9</v>
      </c>
      <c r="I68" s="2" t="n">
        <v>4.1</v>
      </c>
    </row>
    <row r="69" customFormat="false" ht="15" hidden="false" customHeight="false" outlineLevel="0" collapsed="false">
      <c r="A69" s="2" t="n">
        <v>500512</v>
      </c>
      <c r="B69" s="2" t="s">
        <v>246</v>
      </c>
      <c r="C69" s="2" t="s">
        <v>247</v>
      </c>
      <c r="D69" s="2" t="s">
        <v>85</v>
      </c>
      <c r="E69" s="2" t="s">
        <v>82</v>
      </c>
      <c r="F69" s="2" t="n">
        <v>1390.63</v>
      </c>
      <c r="G69" s="2" t="s">
        <v>13</v>
      </c>
      <c r="H69" s="2"/>
      <c r="I69" s="2" t="n">
        <v>4.8</v>
      </c>
    </row>
    <row r="70" customFormat="false" ht="15" hidden="false" customHeight="false" outlineLevel="0" collapsed="false">
      <c r="A70" s="2" t="n">
        <v>502135</v>
      </c>
      <c r="B70" s="2" t="s">
        <v>248</v>
      </c>
      <c r="C70" s="2" t="s">
        <v>40</v>
      </c>
      <c r="D70" s="2" t="s">
        <v>249</v>
      </c>
      <c r="E70" s="2" t="s">
        <v>250</v>
      </c>
      <c r="F70" s="2" t="n">
        <v>1028.12</v>
      </c>
      <c r="G70" s="2" t="s">
        <v>13</v>
      </c>
      <c r="H70" s="2" t="n">
        <v>24.6</v>
      </c>
      <c r="I70" s="2" t="n">
        <v>3</v>
      </c>
    </row>
    <row r="71" customFormat="false" ht="15" hidden="false" customHeight="false" outlineLevel="0" collapsed="false">
      <c r="A71" s="2" t="n">
        <v>501665</v>
      </c>
      <c r="B71" s="2" t="s">
        <v>251</v>
      </c>
      <c r="C71" s="2" t="s">
        <v>252</v>
      </c>
      <c r="D71" s="2" t="s">
        <v>253</v>
      </c>
      <c r="E71" s="2" t="s">
        <v>254</v>
      </c>
      <c r="F71" s="2" t="n">
        <v>639.82</v>
      </c>
      <c r="G71" s="2" t="s">
        <v>13</v>
      </c>
      <c r="H71" s="2" t="n">
        <v>34.8</v>
      </c>
      <c r="I71" s="2"/>
    </row>
    <row r="72" customFormat="false" ht="15" hidden="false" customHeight="false" outlineLevel="0" collapsed="false">
      <c r="A72" s="2" t="n">
        <v>502182</v>
      </c>
      <c r="B72" s="2" t="s">
        <v>255</v>
      </c>
      <c r="C72" s="2" t="s">
        <v>256</v>
      </c>
      <c r="D72" s="2" t="s">
        <v>257</v>
      </c>
      <c r="E72" s="2" t="s">
        <v>258</v>
      </c>
      <c r="F72" s="2" t="n">
        <v>529.04</v>
      </c>
      <c r="G72" s="2" t="s">
        <v>117</v>
      </c>
      <c r="H72" s="2" t="n">
        <v>39.1</v>
      </c>
      <c r="I72" s="2"/>
    </row>
    <row r="73" customFormat="false" ht="15" hidden="false" customHeight="false" outlineLevel="0" collapsed="false">
      <c r="A73" s="2" t="n">
        <v>502892</v>
      </c>
      <c r="B73" s="2" t="s">
        <v>259</v>
      </c>
      <c r="C73" s="2" t="s">
        <v>260</v>
      </c>
      <c r="D73" s="2" t="s">
        <v>184</v>
      </c>
      <c r="E73" s="2" t="s">
        <v>261</v>
      </c>
      <c r="F73" s="2" t="n">
        <v>1130.13</v>
      </c>
      <c r="G73" s="2" t="s">
        <v>13</v>
      </c>
      <c r="H73" s="2" t="n">
        <v>49.9</v>
      </c>
      <c r="I73" s="2"/>
    </row>
    <row r="74" customFormat="false" ht="15" hidden="false" customHeight="false" outlineLevel="0" collapsed="false">
      <c r="A74" s="2" t="n">
        <v>502621</v>
      </c>
      <c r="B74" s="2" t="s">
        <v>262</v>
      </c>
      <c r="C74" s="2" t="s">
        <v>263</v>
      </c>
      <c r="D74" s="2" t="s">
        <v>264</v>
      </c>
      <c r="E74" s="2" t="s">
        <v>265</v>
      </c>
      <c r="F74" s="2" t="n">
        <v>1294</v>
      </c>
      <c r="G74" s="2" t="s">
        <v>13</v>
      </c>
      <c r="H74" s="2"/>
      <c r="I74" s="2" t="n">
        <v>3.9</v>
      </c>
    </row>
    <row r="75" customFormat="false" ht="15" hidden="false" customHeight="false" outlineLevel="0" collapsed="false">
      <c r="A75" s="2" t="n">
        <v>502240</v>
      </c>
      <c r="B75" s="2" t="s">
        <v>266</v>
      </c>
      <c r="C75" s="2" t="s">
        <v>207</v>
      </c>
      <c r="D75" s="2" t="s">
        <v>267</v>
      </c>
      <c r="E75" s="2" t="s">
        <v>268</v>
      </c>
      <c r="F75" s="2" t="n">
        <v>597.63</v>
      </c>
      <c r="G75" s="2" t="s">
        <v>13</v>
      </c>
      <c r="H75" s="2" t="n">
        <v>54.7</v>
      </c>
      <c r="I75" s="2" t="n">
        <v>4.1</v>
      </c>
    </row>
    <row r="76" customFormat="false" ht="15" hidden="false" customHeight="false" outlineLevel="0" collapsed="false">
      <c r="A76" s="2" t="n">
        <v>501287</v>
      </c>
      <c r="B76" s="2" t="s">
        <v>269</v>
      </c>
      <c r="C76" s="2" t="s">
        <v>263</v>
      </c>
      <c r="D76" s="2" t="s">
        <v>226</v>
      </c>
      <c r="E76" s="2" t="s">
        <v>270</v>
      </c>
      <c r="F76" s="2" t="n">
        <v>205.45</v>
      </c>
      <c r="G76" s="2" t="s">
        <v>117</v>
      </c>
      <c r="H76" s="2" t="n">
        <v>61.1</v>
      </c>
      <c r="I76" s="2"/>
    </row>
    <row r="77" customFormat="false" ht="15" hidden="false" customHeight="false" outlineLevel="0" collapsed="false">
      <c r="A77" s="2" t="n">
        <v>504719</v>
      </c>
      <c r="B77" s="2" t="s">
        <v>271</v>
      </c>
      <c r="C77" s="2" t="s">
        <v>272</v>
      </c>
      <c r="D77" s="2" t="s">
        <v>273</v>
      </c>
      <c r="E77" s="2" t="s">
        <v>213</v>
      </c>
      <c r="F77" s="2" t="n">
        <v>684.88</v>
      </c>
      <c r="G77" s="2" t="s">
        <v>117</v>
      </c>
      <c r="H77" s="2" t="n">
        <v>33.1</v>
      </c>
      <c r="I77" s="2" t="n">
        <v>4</v>
      </c>
    </row>
    <row r="78" customFormat="false" ht="15" hidden="false" customHeight="false" outlineLevel="0" collapsed="false">
      <c r="A78" s="2" t="n">
        <v>500778</v>
      </c>
      <c r="B78" s="2" t="s">
        <v>274</v>
      </c>
      <c r="C78" s="2" t="s">
        <v>275</v>
      </c>
      <c r="D78" s="2" t="s">
        <v>276</v>
      </c>
      <c r="E78" s="2" t="s">
        <v>277</v>
      </c>
      <c r="F78" s="2" t="n">
        <v>580.18</v>
      </c>
      <c r="G78" s="2" t="s">
        <v>13</v>
      </c>
      <c r="H78" s="2" t="n">
        <v>52.3</v>
      </c>
      <c r="I78" s="2" t="n">
        <v>2.9</v>
      </c>
    </row>
    <row r="79" customFormat="false" ht="15" hidden="false" customHeight="false" outlineLevel="0" collapsed="false">
      <c r="A79" s="2" t="n">
        <v>500326</v>
      </c>
      <c r="B79" s="2" t="s">
        <v>278</v>
      </c>
      <c r="C79" s="2" t="s">
        <v>279</v>
      </c>
      <c r="D79" s="2" t="s">
        <v>280</v>
      </c>
      <c r="E79" s="2" t="s">
        <v>281</v>
      </c>
      <c r="F79" s="2" t="n">
        <v>1020</v>
      </c>
      <c r="G79" s="2" t="s">
        <v>13</v>
      </c>
      <c r="H79" s="2" t="n">
        <v>25.3</v>
      </c>
      <c r="I79" s="2" t="n">
        <v>4.1</v>
      </c>
    </row>
    <row r="80" customFormat="false" ht="15" hidden="false" customHeight="false" outlineLevel="0" collapsed="false">
      <c r="A80" s="2" t="n">
        <v>503976</v>
      </c>
      <c r="B80" s="2" t="s">
        <v>282</v>
      </c>
      <c r="C80" s="2" t="s">
        <v>183</v>
      </c>
      <c r="D80" s="2" t="s">
        <v>230</v>
      </c>
      <c r="E80" s="2" t="s">
        <v>283</v>
      </c>
      <c r="F80" s="2" t="n">
        <v>1244.1</v>
      </c>
      <c r="G80" s="2" t="s">
        <v>13</v>
      </c>
      <c r="H80" s="2" t="n">
        <v>75.8</v>
      </c>
      <c r="I80" s="2" t="n">
        <v>4.3</v>
      </c>
    </row>
    <row r="81" customFormat="false" ht="15" hidden="false" customHeight="false" outlineLevel="0" collapsed="false">
      <c r="A81" s="2" t="n">
        <v>504699</v>
      </c>
      <c r="B81" s="2" t="s">
        <v>284</v>
      </c>
      <c r="C81" s="2" t="s">
        <v>272</v>
      </c>
      <c r="D81" s="2" t="s">
        <v>208</v>
      </c>
      <c r="E81" s="2" t="s">
        <v>285</v>
      </c>
      <c r="F81" s="2" t="n">
        <v>781.8</v>
      </c>
      <c r="G81" s="2" t="s">
        <v>34</v>
      </c>
      <c r="H81" s="2"/>
      <c r="I81" s="2"/>
    </row>
    <row r="82" customFormat="false" ht="15" hidden="false" customHeight="false" outlineLevel="0" collapsed="false">
      <c r="A82" s="2" t="n">
        <v>503338</v>
      </c>
      <c r="B82" s="2" t="s">
        <v>286</v>
      </c>
      <c r="C82" s="2" t="s">
        <v>287</v>
      </c>
      <c r="D82" s="2" t="s">
        <v>288</v>
      </c>
      <c r="E82" s="2" t="s">
        <v>289</v>
      </c>
      <c r="F82" s="2" t="n">
        <v>933.04</v>
      </c>
      <c r="G82" s="2" t="s">
        <v>13</v>
      </c>
      <c r="H82" s="2" t="n">
        <v>67.2</v>
      </c>
      <c r="I82" s="2" t="n">
        <v>3.6</v>
      </c>
    </row>
    <row r="83" customFormat="false" ht="15" hidden="false" customHeight="false" outlineLevel="0" collapsed="false">
      <c r="A83" s="2" t="n">
        <v>500146</v>
      </c>
      <c r="B83" s="2" t="s">
        <v>290</v>
      </c>
      <c r="C83" s="2" t="s">
        <v>56</v>
      </c>
      <c r="D83" s="2" t="s">
        <v>291</v>
      </c>
      <c r="E83" s="2" t="s">
        <v>292</v>
      </c>
      <c r="F83" s="2" t="n">
        <v>1390.43</v>
      </c>
      <c r="G83" s="2" t="s">
        <v>13</v>
      </c>
      <c r="H83" s="2" t="n">
        <v>31.2</v>
      </c>
      <c r="I83" s="2" t="n">
        <v>2.5</v>
      </c>
    </row>
    <row r="84" customFormat="false" ht="15" hidden="false" customHeight="false" outlineLevel="0" collapsed="false">
      <c r="A84" s="2" t="n">
        <v>502107</v>
      </c>
      <c r="B84" s="2" t="s">
        <v>293</v>
      </c>
      <c r="C84" s="2" t="s">
        <v>294</v>
      </c>
      <c r="D84" s="2" t="s">
        <v>295</v>
      </c>
      <c r="E84" s="2" t="s">
        <v>296</v>
      </c>
      <c r="F84" s="2" t="n">
        <v>375.93</v>
      </c>
      <c r="G84" s="2" t="s">
        <v>13</v>
      </c>
      <c r="H84" s="2" t="n">
        <v>41.4</v>
      </c>
      <c r="I84" s="2"/>
    </row>
    <row r="85" customFormat="false" ht="15" hidden="false" customHeight="false" outlineLevel="0" collapsed="false">
      <c r="A85" s="2" t="n">
        <v>504480</v>
      </c>
      <c r="B85" s="2" t="s">
        <v>297</v>
      </c>
      <c r="C85" s="2" t="s">
        <v>68</v>
      </c>
      <c r="D85" s="2" t="s">
        <v>298</v>
      </c>
      <c r="E85" s="2" t="s">
        <v>299</v>
      </c>
      <c r="F85" s="2" t="n">
        <v>826.94</v>
      </c>
      <c r="G85" s="2" t="s">
        <v>34</v>
      </c>
      <c r="H85" s="2"/>
      <c r="I85" s="2"/>
    </row>
    <row r="86" customFormat="false" ht="15" hidden="false" customHeight="false" outlineLevel="0" collapsed="false">
      <c r="A86" s="2" t="n">
        <v>504954</v>
      </c>
      <c r="B86" s="2" t="s">
        <v>300</v>
      </c>
      <c r="C86" s="2" t="s">
        <v>272</v>
      </c>
      <c r="D86" s="2" t="s">
        <v>301</v>
      </c>
      <c r="E86" s="2" t="s">
        <v>302</v>
      </c>
      <c r="F86" s="2" t="n">
        <v>454.78</v>
      </c>
      <c r="G86" s="2" t="s">
        <v>13</v>
      </c>
      <c r="H86" s="2" t="n">
        <v>15.9</v>
      </c>
      <c r="I86" s="2" t="n">
        <v>4.5</v>
      </c>
    </row>
    <row r="87" customFormat="false" ht="15" hidden="false" customHeight="false" outlineLevel="0" collapsed="false">
      <c r="A87" s="2" t="n">
        <v>500385</v>
      </c>
      <c r="B87" s="2" t="s">
        <v>303</v>
      </c>
      <c r="C87" s="2" t="s">
        <v>304</v>
      </c>
      <c r="D87" s="2" t="s">
        <v>305</v>
      </c>
      <c r="E87" s="2" t="s">
        <v>306</v>
      </c>
      <c r="F87" s="2" t="n">
        <v>171.17</v>
      </c>
      <c r="G87" s="2" t="s">
        <v>13</v>
      </c>
      <c r="H87" s="2" t="n">
        <v>47.1</v>
      </c>
      <c r="I87" s="2" t="n">
        <v>4.1</v>
      </c>
    </row>
    <row r="88" customFormat="false" ht="15" hidden="false" customHeight="false" outlineLevel="0" collapsed="false">
      <c r="A88" s="2" t="n">
        <v>503781</v>
      </c>
      <c r="B88" s="2" t="s">
        <v>307</v>
      </c>
      <c r="C88" s="2" t="s">
        <v>68</v>
      </c>
      <c r="D88" s="2" t="s">
        <v>198</v>
      </c>
      <c r="E88" s="2" t="s">
        <v>308</v>
      </c>
      <c r="F88" s="2" t="n">
        <v>1398.36</v>
      </c>
      <c r="G88" s="2" t="s">
        <v>13</v>
      </c>
      <c r="H88" s="2" t="n">
        <v>79.8</v>
      </c>
      <c r="I88" s="2"/>
    </row>
    <row r="89" customFormat="false" ht="15" hidden="false" customHeight="false" outlineLevel="0" collapsed="false">
      <c r="A89" s="2" t="n">
        <v>502401</v>
      </c>
      <c r="B89" s="2" t="s">
        <v>309</v>
      </c>
      <c r="C89" s="2" t="s">
        <v>263</v>
      </c>
      <c r="D89" s="2" t="s">
        <v>310</v>
      </c>
      <c r="E89" s="2" t="s">
        <v>311</v>
      </c>
      <c r="F89" s="2" t="n">
        <v>688.82</v>
      </c>
      <c r="G89" s="2" t="s">
        <v>34</v>
      </c>
      <c r="H89" s="2"/>
      <c r="I89" s="2"/>
    </row>
    <row r="90" customFormat="false" ht="15" hidden="false" customHeight="false" outlineLevel="0" collapsed="false">
      <c r="A90" s="2" t="n">
        <v>504949</v>
      </c>
      <c r="B90" s="2" t="s">
        <v>312</v>
      </c>
      <c r="C90" s="2" t="s">
        <v>313</v>
      </c>
      <c r="D90" s="2" t="s">
        <v>314</v>
      </c>
      <c r="E90" s="2" t="s">
        <v>315</v>
      </c>
      <c r="F90" s="2" t="n">
        <v>561.41</v>
      </c>
      <c r="G90" s="2" t="s">
        <v>13</v>
      </c>
      <c r="H90" s="2" t="n">
        <v>75.9</v>
      </c>
      <c r="I90" s="2"/>
    </row>
    <row r="91" customFormat="false" ht="15" hidden="false" customHeight="false" outlineLevel="0" collapsed="false">
      <c r="A91" s="2" t="n">
        <v>502572</v>
      </c>
      <c r="B91" s="2" t="s">
        <v>316</v>
      </c>
      <c r="C91" s="2" t="s">
        <v>183</v>
      </c>
      <c r="D91" s="2" t="s">
        <v>317</v>
      </c>
      <c r="E91" s="2" t="s">
        <v>318</v>
      </c>
      <c r="F91" s="2" t="n">
        <v>305.04</v>
      </c>
      <c r="G91" s="2" t="s">
        <v>13</v>
      </c>
      <c r="H91" s="2" t="n">
        <v>28</v>
      </c>
      <c r="I91" s="2" t="n">
        <v>4.5</v>
      </c>
    </row>
    <row r="92" customFormat="false" ht="15" hidden="false" customHeight="false" outlineLevel="0" collapsed="false">
      <c r="A92" s="2" t="n">
        <v>504060</v>
      </c>
      <c r="B92" s="2" t="s">
        <v>319</v>
      </c>
      <c r="C92" s="2" t="s">
        <v>320</v>
      </c>
      <c r="D92" s="2" t="s">
        <v>321</v>
      </c>
      <c r="E92" s="2" t="s">
        <v>322</v>
      </c>
      <c r="F92" s="2" t="n">
        <v>1140.67</v>
      </c>
      <c r="G92" s="2" t="s">
        <v>13</v>
      </c>
      <c r="H92" s="2" t="n">
        <v>28</v>
      </c>
      <c r="I92" s="2" t="n">
        <v>2.6</v>
      </c>
    </row>
    <row r="93" customFormat="false" ht="15" hidden="false" customHeight="false" outlineLevel="0" collapsed="false">
      <c r="A93" s="2" t="n">
        <v>502158</v>
      </c>
      <c r="B93" s="2" t="s">
        <v>323</v>
      </c>
      <c r="C93" s="2" t="s">
        <v>324</v>
      </c>
      <c r="D93" s="2" t="s">
        <v>325</v>
      </c>
      <c r="E93" s="2" t="s">
        <v>191</v>
      </c>
      <c r="F93" s="2" t="n">
        <v>808.18</v>
      </c>
      <c r="G93" s="2" t="s">
        <v>13</v>
      </c>
      <c r="H93" s="2" t="n">
        <v>38.4</v>
      </c>
      <c r="I93" s="2" t="n">
        <v>2.7</v>
      </c>
    </row>
    <row r="94" customFormat="false" ht="15" hidden="false" customHeight="false" outlineLevel="0" collapsed="false">
      <c r="A94" s="2" t="n">
        <v>503074</v>
      </c>
      <c r="B94" s="2" t="s">
        <v>326</v>
      </c>
      <c r="C94" s="2" t="s">
        <v>327</v>
      </c>
      <c r="D94" s="2" t="s">
        <v>328</v>
      </c>
      <c r="E94" s="2" t="s">
        <v>329</v>
      </c>
      <c r="F94" s="2" t="n">
        <v>474.81</v>
      </c>
      <c r="G94" s="2" t="s">
        <v>13</v>
      </c>
      <c r="H94" s="2" t="n">
        <v>79.5</v>
      </c>
      <c r="I94" s="2" t="n">
        <v>3.7</v>
      </c>
    </row>
    <row r="95" customFormat="false" ht="15" hidden="false" customHeight="false" outlineLevel="0" collapsed="false">
      <c r="A95" s="2" t="n">
        <v>500229</v>
      </c>
      <c r="B95" s="2" t="s">
        <v>203</v>
      </c>
      <c r="C95" s="2" t="s">
        <v>330</v>
      </c>
      <c r="D95" s="2" t="s">
        <v>170</v>
      </c>
      <c r="E95" s="2" t="s">
        <v>66</v>
      </c>
      <c r="F95" s="2" t="n">
        <v>606.14</v>
      </c>
      <c r="G95" s="2" t="s">
        <v>13</v>
      </c>
      <c r="H95" s="2" t="n">
        <v>28.3</v>
      </c>
      <c r="I95" s="2" t="n">
        <v>4.8</v>
      </c>
    </row>
    <row r="96" customFormat="false" ht="15" hidden="false" customHeight="false" outlineLevel="0" collapsed="false">
      <c r="A96" s="2" t="n">
        <v>503437</v>
      </c>
      <c r="B96" s="2" t="s">
        <v>331</v>
      </c>
      <c r="C96" s="2" t="s">
        <v>68</v>
      </c>
      <c r="D96" s="2" t="s">
        <v>332</v>
      </c>
      <c r="E96" s="2" t="s">
        <v>202</v>
      </c>
      <c r="F96" s="2" t="n">
        <v>803.12</v>
      </c>
      <c r="G96" s="2" t="s">
        <v>34</v>
      </c>
      <c r="H96" s="2"/>
      <c r="I96" s="2"/>
    </row>
    <row r="97" customFormat="false" ht="15" hidden="false" customHeight="false" outlineLevel="0" collapsed="false">
      <c r="A97" s="2" t="n">
        <v>503642</v>
      </c>
      <c r="B97" s="2" t="s">
        <v>156</v>
      </c>
      <c r="C97" s="2" t="s">
        <v>64</v>
      </c>
      <c r="D97" s="2" t="s">
        <v>11</v>
      </c>
      <c r="E97" s="2" t="s">
        <v>333</v>
      </c>
      <c r="F97" s="2" t="n">
        <v>1267.15</v>
      </c>
      <c r="G97" s="2" t="s">
        <v>13</v>
      </c>
      <c r="H97" s="2"/>
      <c r="I97" s="2" t="n">
        <v>3</v>
      </c>
    </row>
    <row r="98" customFormat="false" ht="15" hidden="false" customHeight="false" outlineLevel="0" collapsed="false">
      <c r="A98" s="2" t="n">
        <v>504740</v>
      </c>
      <c r="B98" s="2" t="s">
        <v>196</v>
      </c>
      <c r="C98" s="2" t="s">
        <v>119</v>
      </c>
      <c r="D98" s="2" t="s">
        <v>334</v>
      </c>
      <c r="E98" s="2" t="s">
        <v>335</v>
      </c>
      <c r="F98" s="2" t="n">
        <v>705.71</v>
      </c>
      <c r="G98" s="2" t="s">
        <v>13</v>
      </c>
      <c r="H98" s="2" t="n">
        <v>16.9</v>
      </c>
      <c r="I98" s="2" t="n">
        <v>2.5</v>
      </c>
    </row>
    <row r="99" customFormat="false" ht="15" hidden="false" customHeight="false" outlineLevel="0" collapsed="false">
      <c r="A99" s="2" t="n">
        <v>500005</v>
      </c>
      <c r="B99" s="2" t="s">
        <v>336</v>
      </c>
      <c r="C99" s="2" t="s">
        <v>197</v>
      </c>
      <c r="D99" s="2" t="s">
        <v>337</v>
      </c>
      <c r="E99" s="2" t="s">
        <v>338</v>
      </c>
      <c r="F99" s="2" t="n">
        <v>123.04</v>
      </c>
      <c r="G99" s="2" t="s">
        <v>13</v>
      </c>
      <c r="H99" s="2" t="n">
        <v>19.5</v>
      </c>
      <c r="I99" s="2" t="n">
        <v>3</v>
      </c>
    </row>
    <row r="100" customFormat="false" ht="15" hidden="false" customHeight="false" outlineLevel="0" collapsed="false">
      <c r="A100" s="2" t="n">
        <v>503891</v>
      </c>
      <c r="B100" s="2" t="s">
        <v>339</v>
      </c>
      <c r="C100" s="2" t="s">
        <v>185</v>
      </c>
      <c r="D100" s="2" t="s">
        <v>340</v>
      </c>
      <c r="E100" s="2" t="s">
        <v>341</v>
      </c>
      <c r="F100" s="2" t="n">
        <v>502.91</v>
      </c>
      <c r="G100" s="2" t="s">
        <v>117</v>
      </c>
      <c r="H100" s="2" t="n">
        <v>37.1</v>
      </c>
      <c r="I100" s="2"/>
    </row>
    <row r="101" customFormat="false" ht="15" hidden="false" customHeight="false" outlineLevel="0" collapsed="false">
      <c r="A101" s="2" t="n">
        <v>504367</v>
      </c>
      <c r="B101" s="2" t="s">
        <v>342</v>
      </c>
      <c r="C101" s="2" t="s">
        <v>154</v>
      </c>
      <c r="D101" s="2" t="s">
        <v>343</v>
      </c>
      <c r="E101" s="2" t="s">
        <v>205</v>
      </c>
      <c r="F101" s="2" t="n">
        <v>1108.48</v>
      </c>
      <c r="G101" s="2" t="s">
        <v>13</v>
      </c>
      <c r="H101" s="2" t="n">
        <v>72.7</v>
      </c>
      <c r="I101" s="2" t="n">
        <v>4.2</v>
      </c>
    </row>
    <row r="102" customFormat="false" ht="15" hidden="false" customHeight="false" outlineLevel="0" collapsed="false">
      <c r="A102" s="2" t="n">
        <v>503587</v>
      </c>
      <c r="B102" s="2" t="s">
        <v>344</v>
      </c>
      <c r="C102" s="2" t="s">
        <v>345</v>
      </c>
      <c r="D102" s="2" t="s">
        <v>61</v>
      </c>
      <c r="E102" s="2" t="s">
        <v>205</v>
      </c>
      <c r="F102" s="2" t="n">
        <v>1254.97</v>
      </c>
      <c r="G102" s="2" t="s">
        <v>13</v>
      </c>
      <c r="H102" s="2" t="n">
        <v>74.7</v>
      </c>
      <c r="I102" s="2" t="n">
        <v>2.9</v>
      </c>
    </row>
    <row r="103" customFormat="false" ht="15" hidden="false" customHeight="false" outlineLevel="0" collapsed="false">
      <c r="A103" s="2" t="n">
        <v>501502</v>
      </c>
      <c r="B103" s="2" t="s">
        <v>346</v>
      </c>
      <c r="C103" s="2" t="s">
        <v>320</v>
      </c>
      <c r="D103" s="2" t="s">
        <v>321</v>
      </c>
      <c r="E103" s="2" t="s">
        <v>347</v>
      </c>
      <c r="F103" s="2" t="n">
        <v>686.8</v>
      </c>
      <c r="G103" s="2" t="s">
        <v>34</v>
      </c>
      <c r="H103" s="2"/>
      <c r="I103" s="2"/>
    </row>
    <row r="104" customFormat="false" ht="15" hidden="false" customHeight="false" outlineLevel="0" collapsed="false">
      <c r="A104" s="2" t="n">
        <v>502897</v>
      </c>
      <c r="B104" s="2" t="s">
        <v>348</v>
      </c>
      <c r="C104" s="2" t="s">
        <v>154</v>
      </c>
      <c r="D104" s="2" t="s">
        <v>349</v>
      </c>
      <c r="E104" s="2" t="s">
        <v>350</v>
      </c>
      <c r="F104" s="2" t="n">
        <v>675.58</v>
      </c>
      <c r="G104" s="2" t="s">
        <v>13</v>
      </c>
      <c r="H104" s="2" t="n">
        <v>66.2</v>
      </c>
      <c r="I104" s="2" t="n">
        <v>3</v>
      </c>
    </row>
    <row r="105" customFormat="false" ht="15" hidden="false" customHeight="false" outlineLevel="0" collapsed="false">
      <c r="A105" s="2" t="n">
        <v>504104</v>
      </c>
      <c r="B105" s="2" t="s">
        <v>351</v>
      </c>
      <c r="C105" s="2" t="s">
        <v>215</v>
      </c>
      <c r="D105" s="2" t="s">
        <v>158</v>
      </c>
      <c r="E105" s="2" t="s">
        <v>352</v>
      </c>
      <c r="F105" s="2" t="n">
        <v>555.94</v>
      </c>
      <c r="G105" s="2" t="s">
        <v>13</v>
      </c>
      <c r="H105" s="2" t="n">
        <v>22.8</v>
      </c>
      <c r="I105" s="2" t="n">
        <v>2.8</v>
      </c>
    </row>
    <row r="106" customFormat="false" ht="15" hidden="false" customHeight="false" outlineLevel="0" collapsed="false">
      <c r="A106" s="2" t="n">
        <v>501552</v>
      </c>
      <c r="B106" s="2" t="s">
        <v>353</v>
      </c>
      <c r="C106" s="2" t="s">
        <v>354</v>
      </c>
      <c r="D106" s="2" t="s">
        <v>267</v>
      </c>
      <c r="E106" s="2" t="s">
        <v>355</v>
      </c>
      <c r="F106" s="2" t="n">
        <v>901.59</v>
      </c>
      <c r="G106" s="2" t="s">
        <v>13</v>
      </c>
      <c r="H106" s="2" t="n">
        <v>56</v>
      </c>
      <c r="I106" s="2" t="n">
        <v>4.8</v>
      </c>
    </row>
    <row r="107" customFormat="false" ht="15" hidden="false" customHeight="false" outlineLevel="0" collapsed="false">
      <c r="A107" s="2" t="n">
        <v>502898</v>
      </c>
      <c r="B107" s="2" t="s">
        <v>356</v>
      </c>
      <c r="C107" s="2" t="s">
        <v>357</v>
      </c>
      <c r="D107" s="2" t="s">
        <v>140</v>
      </c>
      <c r="E107" s="2" t="s">
        <v>358</v>
      </c>
      <c r="F107" s="2" t="n">
        <v>1043.24</v>
      </c>
      <c r="G107" s="2" t="s">
        <v>13</v>
      </c>
      <c r="H107" s="2" t="n">
        <v>42.2</v>
      </c>
      <c r="I107" s="2" t="n">
        <v>3</v>
      </c>
    </row>
    <row r="108" customFormat="false" ht="15" hidden="false" customHeight="false" outlineLevel="0" collapsed="false">
      <c r="A108" s="2" t="n">
        <v>503882</v>
      </c>
      <c r="B108" s="2" t="s">
        <v>359</v>
      </c>
      <c r="C108" s="2" t="s">
        <v>272</v>
      </c>
      <c r="D108" s="2" t="s">
        <v>360</v>
      </c>
      <c r="E108" s="2" t="s">
        <v>361</v>
      </c>
      <c r="F108" s="2" t="n">
        <v>409.98</v>
      </c>
      <c r="G108" s="2" t="s">
        <v>13</v>
      </c>
      <c r="H108" s="2" t="n">
        <v>44.4</v>
      </c>
      <c r="I108" s="2" t="n">
        <v>3.9</v>
      </c>
    </row>
    <row r="109" customFormat="false" ht="15" hidden="false" customHeight="false" outlineLevel="0" collapsed="false">
      <c r="A109" s="2" t="n">
        <v>501169</v>
      </c>
      <c r="B109" s="2" t="s">
        <v>362</v>
      </c>
      <c r="C109" s="2" t="s">
        <v>363</v>
      </c>
      <c r="D109" s="2" t="s">
        <v>364</v>
      </c>
      <c r="E109" s="2" t="s">
        <v>365</v>
      </c>
      <c r="F109" s="2" t="n">
        <v>987.72</v>
      </c>
      <c r="G109" s="2" t="s">
        <v>117</v>
      </c>
      <c r="H109" s="2" t="n">
        <v>68.5</v>
      </c>
      <c r="I109" s="2" t="n">
        <v>2.9</v>
      </c>
    </row>
    <row r="110" customFormat="false" ht="15" hidden="false" customHeight="false" outlineLevel="0" collapsed="false">
      <c r="A110" s="2" t="n">
        <v>502001</v>
      </c>
      <c r="B110" s="2" t="s">
        <v>366</v>
      </c>
      <c r="C110" s="2" t="s">
        <v>367</v>
      </c>
      <c r="D110" s="2" t="s">
        <v>11</v>
      </c>
      <c r="E110" s="2" t="s">
        <v>347</v>
      </c>
      <c r="F110" s="2" t="n">
        <v>739.57</v>
      </c>
      <c r="G110" s="2" t="s">
        <v>13</v>
      </c>
      <c r="H110" s="2" t="n">
        <v>22.4</v>
      </c>
      <c r="I110" s="2"/>
    </row>
    <row r="111" customFormat="false" ht="15" hidden="false" customHeight="false" outlineLevel="0" collapsed="false">
      <c r="A111" s="2" t="n">
        <v>504698</v>
      </c>
      <c r="B111" s="2" t="s">
        <v>368</v>
      </c>
      <c r="C111" s="2" t="s">
        <v>369</v>
      </c>
      <c r="D111" s="2" t="s">
        <v>162</v>
      </c>
      <c r="E111" s="2" t="s">
        <v>370</v>
      </c>
      <c r="F111" s="2" t="n">
        <v>880.39</v>
      </c>
      <c r="G111" s="2" t="s">
        <v>34</v>
      </c>
      <c r="H111" s="2"/>
      <c r="I111" s="2"/>
    </row>
    <row r="112" customFormat="false" ht="15" hidden="false" customHeight="false" outlineLevel="0" collapsed="false">
      <c r="A112" s="2" t="n">
        <v>503681</v>
      </c>
      <c r="B112" s="2" t="s">
        <v>371</v>
      </c>
      <c r="C112" s="2" t="s">
        <v>31</v>
      </c>
      <c r="D112" s="2" t="s">
        <v>372</v>
      </c>
      <c r="E112" s="2" t="s">
        <v>373</v>
      </c>
      <c r="F112" s="2" t="n">
        <v>944.46</v>
      </c>
      <c r="G112" s="2" t="s">
        <v>13</v>
      </c>
      <c r="H112" s="2" t="n">
        <v>31.2</v>
      </c>
      <c r="I112" s="2" t="n">
        <v>4</v>
      </c>
    </row>
    <row r="113" customFormat="false" ht="15" hidden="false" customHeight="false" outlineLevel="0" collapsed="false">
      <c r="A113" s="2" t="n">
        <v>504346</v>
      </c>
      <c r="B113" s="2" t="s">
        <v>374</v>
      </c>
      <c r="C113" s="2" t="s">
        <v>375</v>
      </c>
      <c r="D113" s="2" t="s">
        <v>65</v>
      </c>
      <c r="E113" s="2" t="s">
        <v>33</v>
      </c>
      <c r="F113" s="2" t="n">
        <v>1124.84</v>
      </c>
      <c r="G113" s="2" t="s">
        <v>13</v>
      </c>
      <c r="H113" s="2" t="n">
        <v>61.2</v>
      </c>
      <c r="I113" s="2" t="n">
        <v>4.2</v>
      </c>
    </row>
    <row r="114" customFormat="false" ht="15" hidden="false" customHeight="false" outlineLevel="0" collapsed="false">
      <c r="A114" s="2" t="n">
        <v>500041</v>
      </c>
      <c r="B114" s="2" t="s">
        <v>376</v>
      </c>
      <c r="C114" s="2" t="s">
        <v>377</v>
      </c>
      <c r="D114" s="2" t="s">
        <v>378</v>
      </c>
      <c r="E114" s="2" t="s">
        <v>12</v>
      </c>
      <c r="F114" s="2" t="n">
        <v>154.6</v>
      </c>
      <c r="G114" s="2" t="s">
        <v>13</v>
      </c>
      <c r="H114" s="2" t="n">
        <v>28.1</v>
      </c>
      <c r="I114" s="2" t="n">
        <v>3.5</v>
      </c>
    </row>
    <row r="115" customFormat="false" ht="15" hidden="false" customHeight="false" outlineLevel="0" collapsed="false">
      <c r="A115" s="2" t="n">
        <v>504430</v>
      </c>
      <c r="B115" s="2" t="s">
        <v>379</v>
      </c>
      <c r="C115" s="2" t="s">
        <v>185</v>
      </c>
      <c r="D115" s="2" t="s">
        <v>380</v>
      </c>
      <c r="E115" s="2" t="s">
        <v>155</v>
      </c>
      <c r="F115" s="2" t="n">
        <v>701.29</v>
      </c>
      <c r="G115" s="2" t="s">
        <v>13</v>
      </c>
      <c r="H115" s="2" t="n">
        <v>29.5</v>
      </c>
      <c r="I115" s="2"/>
    </row>
    <row r="116" customFormat="false" ht="15" hidden="false" customHeight="false" outlineLevel="0" collapsed="false">
      <c r="A116" s="2" t="n">
        <v>502022</v>
      </c>
      <c r="B116" s="2" t="s">
        <v>381</v>
      </c>
      <c r="C116" s="2" t="s">
        <v>131</v>
      </c>
      <c r="D116" s="2" t="s">
        <v>170</v>
      </c>
      <c r="E116" s="2" t="s">
        <v>382</v>
      </c>
      <c r="F116" s="2" t="n">
        <v>1303.99</v>
      </c>
      <c r="G116" s="2" t="s">
        <v>13</v>
      </c>
      <c r="H116" s="2" t="n">
        <v>69.7</v>
      </c>
      <c r="I116" s="2" t="n">
        <v>4.6</v>
      </c>
    </row>
    <row r="117" customFormat="false" ht="15" hidden="false" customHeight="false" outlineLevel="0" collapsed="false">
      <c r="A117" s="2" t="n">
        <v>504476</v>
      </c>
      <c r="B117" s="2" t="s">
        <v>383</v>
      </c>
      <c r="C117" s="2" t="s">
        <v>384</v>
      </c>
      <c r="D117" s="2" t="s">
        <v>385</v>
      </c>
      <c r="E117" s="2" t="s">
        <v>386</v>
      </c>
      <c r="F117" s="2" t="n">
        <v>645.35</v>
      </c>
      <c r="G117" s="2" t="s">
        <v>34</v>
      </c>
      <c r="H117" s="2"/>
      <c r="I117" s="2"/>
    </row>
    <row r="118" customFormat="false" ht="15" hidden="false" customHeight="false" outlineLevel="0" collapsed="false">
      <c r="A118" s="2" t="n">
        <v>500956</v>
      </c>
      <c r="B118" s="2" t="s">
        <v>303</v>
      </c>
      <c r="C118" s="2" t="s">
        <v>225</v>
      </c>
      <c r="D118" s="2" t="s">
        <v>317</v>
      </c>
      <c r="E118" s="2" t="s">
        <v>387</v>
      </c>
      <c r="F118" s="2" t="n">
        <v>972.55</v>
      </c>
      <c r="G118" s="2" t="s">
        <v>13</v>
      </c>
      <c r="H118" s="2" t="n">
        <v>54.2</v>
      </c>
      <c r="I118" s="2" t="n">
        <v>2.6</v>
      </c>
    </row>
    <row r="119" customFormat="false" ht="15" hidden="false" customHeight="false" outlineLevel="0" collapsed="false">
      <c r="A119" s="2" t="n">
        <v>502878</v>
      </c>
      <c r="B119" s="2" t="s">
        <v>388</v>
      </c>
      <c r="C119" s="2" t="s">
        <v>389</v>
      </c>
      <c r="D119" s="2" t="s">
        <v>208</v>
      </c>
      <c r="E119" s="2" t="s">
        <v>390</v>
      </c>
      <c r="F119" s="2" t="n">
        <v>1154.57</v>
      </c>
      <c r="G119" s="2" t="s">
        <v>13</v>
      </c>
      <c r="H119" s="2" t="n">
        <v>43.8</v>
      </c>
      <c r="I119" s="2" t="n">
        <v>3.7</v>
      </c>
    </row>
    <row r="120" customFormat="false" ht="15" hidden="false" customHeight="false" outlineLevel="0" collapsed="false">
      <c r="A120" s="2" t="n">
        <v>501315</v>
      </c>
      <c r="B120" s="2" t="s">
        <v>196</v>
      </c>
      <c r="C120" s="2" t="s">
        <v>391</v>
      </c>
      <c r="D120" s="2" t="s">
        <v>20</v>
      </c>
      <c r="E120" s="2" t="s">
        <v>392</v>
      </c>
      <c r="F120" s="2" t="n">
        <v>221.47</v>
      </c>
      <c r="G120" s="2" t="s">
        <v>13</v>
      </c>
      <c r="H120" s="2" t="n">
        <v>49.2</v>
      </c>
      <c r="I120" s="2" t="n">
        <v>4</v>
      </c>
    </row>
    <row r="121" customFormat="false" ht="15" hidden="false" customHeight="false" outlineLevel="0" collapsed="false">
      <c r="A121" s="2" t="n">
        <v>501249</v>
      </c>
      <c r="B121" s="2" t="s">
        <v>393</v>
      </c>
      <c r="C121" s="2" t="s">
        <v>394</v>
      </c>
      <c r="D121" s="2" t="s">
        <v>201</v>
      </c>
      <c r="E121" s="2" t="s">
        <v>395</v>
      </c>
      <c r="F121" s="2" t="n">
        <v>1090.36</v>
      </c>
      <c r="G121" s="2" t="s">
        <v>117</v>
      </c>
      <c r="H121" s="2" t="n">
        <v>46.3</v>
      </c>
      <c r="I121" s="2" t="n">
        <v>2.9</v>
      </c>
    </row>
    <row r="122" customFormat="false" ht="15" hidden="false" customHeight="false" outlineLevel="0" collapsed="false">
      <c r="A122" s="2" t="n">
        <v>501034</v>
      </c>
      <c r="B122" s="2" t="s">
        <v>396</v>
      </c>
      <c r="C122" s="2" t="s">
        <v>397</v>
      </c>
      <c r="D122" s="2" t="s">
        <v>398</v>
      </c>
      <c r="E122" s="2" t="s">
        <v>195</v>
      </c>
      <c r="F122" s="2" t="n">
        <v>478.06</v>
      </c>
      <c r="G122" s="2" t="s">
        <v>13</v>
      </c>
      <c r="H122" s="2" t="n">
        <v>17.6</v>
      </c>
      <c r="I122" s="2" t="n">
        <v>2.7</v>
      </c>
    </row>
    <row r="123" customFormat="false" ht="15" hidden="false" customHeight="false" outlineLevel="0" collapsed="false">
      <c r="A123" s="2" t="n">
        <v>504468</v>
      </c>
      <c r="B123" s="2" t="s">
        <v>399</v>
      </c>
      <c r="C123" s="2" t="s">
        <v>400</v>
      </c>
      <c r="D123" s="2" t="s">
        <v>184</v>
      </c>
      <c r="E123" s="2" t="s">
        <v>401</v>
      </c>
      <c r="F123" s="2" t="n">
        <v>828.5</v>
      </c>
      <c r="G123" s="2" t="s">
        <v>13</v>
      </c>
      <c r="H123" s="2" t="n">
        <v>20.7</v>
      </c>
      <c r="I123" s="2" t="n">
        <v>3.1</v>
      </c>
    </row>
    <row r="124" customFormat="false" ht="15" hidden="false" customHeight="false" outlineLevel="0" collapsed="false">
      <c r="A124" s="2" t="n">
        <v>502268</v>
      </c>
      <c r="B124" s="2" t="s">
        <v>402</v>
      </c>
      <c r="C124" s="2" t="s">
        <v>403</v>
      </c>
      <c r="D124" s="2" t="s">
        <v>226</v>
      </c>
      <c r="E124" s="2" t="s">
        <v>404</v>
      </c>
      <c r="F124" s="2" t="n">
        <v>1086.1</v>
      </c>
      <c r="G124" s="2" t="s">
        <v>13</v>
      </c>
      <c r="H124" s="2" t="n">
        <v>30.1</v>
      </c>
      <c r="I124" s="2" t="n">
        <v>4.9</v>
      </c>
    </row>
    <row r="125" customFormat="false" ht="15" hidden="false" customHeight="false" outlineLevel="0" collapsed="false">
      <c r="A125" s="2" t="n">
        <v>500228</v>
      </c>
      <c r="B125" s="2" t="s">
        <v>405</v>
      </c>
      <c r="C125" s="2" t="s">
        <v>10</v>
      </c>
      <c r="D125" s="2" t="s">
        <v>406</v>
      </c>
      <c r="E125" s="2" t="s">
        <v>254</v>
      </c>
      <c r="F125" s="2" t="n">
        <v>951.95</v>
      </c>
      <c r="G125" s="2" t="s">
        <v>13</v>
      </c>
      <c r="H125" s="2" t="n">
        <v>72.9</v>
      </c>
      <c r="I125" s="2" t="n">
        <v>4.3</v>
      </c>
    </row>
    <row r="126" customFormat="false" ht="15" hidden="false" customHeight="false" outlineLevel="0" collapsed="false">
      <c r="A126" s="2" t="n">
        <v>501820</v>
      </c>
      <c r="B126" s="2" t="s">
        <v>407</v>
      </c>
      <c r="C126" s="2" t="s">
        <v>215</v>
      </c>
      <c r="D126" s="2" t="s">
        <v>77</v>
      </c>
      <c r="E126" s="2" t="s">
        <v>175</v>
      </c>
      <c r="F126" s="2" t="n">
        <v>639.95</v>
      </c>
      <c r="G126" s="2" t="s">
        <v>13</v>
      </c>
      <c r="H126" s="2" t="n">
        <v>23.7</v>
      </c>
      <c r="I126" s="2" t="n">
        <v>3.4</v>
      </c>
    </row>
    <row r="127" customFormat="false" ht="15" hidden="false" customHeight="false" outlineLevel="0" collapsed="false">
      <c r="A127" s="2" t="n">
        <v>503907</v>
      </c>
      <c r="B127" s="2" t="s">
        <v>408</v>
      </c>
      <c r="C127" s="2" t="s">
        <v>145</v>
      </c>
      <c r="D127" s="2" t="s">
        <v>170</v>
      </c>
      <c r="E127" s="2" t="s">
        <v>409</v>
      </c>
      <c r="F127" s="2" t="n">
        <v>1351.11</v>
      </c>
      <c r="G127" s="2" t="s">
        <v>13</v>
      </c>
      <c r="H127" s="2" t="n">
        <v>57.1</v>
      </c>
      <c r="I127" s="2" t="n">
        <v>4</v>
      </c>
    </row>
    <row r="128" customFormat="false" ht="15" hidden="false" customHeight="false" outlineLevel="0" collapsed="false">
      <c r="A128" s="2" t="n">
        <v>504567</v>
      </c>
      <c r="B128" s="2" t="s">
        <v>410</v>
      </c>
      <c r="C128" s="2" t="s">
        <v>345</v>
      </c>
      <c r="D128" s="2" t="s">
        <v>411</v>
      </c>
      <c r="E128" s="2" t="s">
        <v>412</v>
      </c>
      <c r="F128" s="2" t="n">
        <v>853.59</v>
      </c>
      <c r="G128" s="2" t="s">
        <v>13</v>
      </c>
      <c r="H128" s="2" t="n">
        <v>58.6</v>
      </c>
      <c r="I128" s="2" t="n">
        <v>2.9</v>
      </c>
    </row>
    <row r="129" customFormat="false" ht="15" hidden="false" customHeight="false" outlineLevel="0" collapsed="false">
      <c r="A129" s="2" t="n">
        <v>504050</v>
      </c>
      <c r="B129" s="2" t="s">
        <v>413</v>
      </c>
      <c r="C129" s="2" t="s">
        <v>414</v>
      </c>
      <c r="D129" s="2" t="s">
        <v>415</v>
      </c>
      <c r="E129" s="2" t="s">
        <v>416</v>
      </c>
      <c r="F129" s="2" t="n">
        <v>438.51</v>
      </c>
      <c r="G129" s="2" t="s">
        <v>13</v>
      </c>
      <c r="H129" s="2" t="n">
        <v>47.2</v>
      </c>
      <c r="I129" s="2" t="n">
        <v>4.3</v>
      </c>
    </row>
    <row r="130" customFormat="false" ht="15" hidden="false" customHeight="false" outlineLevel="0" collapsed="false">
      <c r="A130" s="2" t="n">
        <v>501853</v>
      </c>
      <c r="B130" s="2" t="s">
        <v>417</v>
      </c>
      <c r="C130" s="2" t="s">
        <v>418</v>
      </c>
      <c r="D130" s="2" t="s">
        <v>419</v>
      </c>
      <c r="E130" s="2" t="s">
        <v>420</v>
      </c>
      <c r="F130" s="2" t="n">
        <v>1080.73</v>
      </c>
      <c r="G130" s="2" t="s">
        <v>13</v>
      </c>
      <c r="H130" s="2" t="n">
        <v>60.2</v>
      </c>
      <c r="I130" s="2" t="n">
        <v>2.9</v>
      </c>
    </row>
    <row r="131" customFormat="false" ht="15" hidden="false" customHeight="false" outlineLevel="0" collapsed="false">
      <c r="A131" s="2" t="n">
        <v>504212</v>
      </c>
      <c r="B131" s="2" t="s">
        <v>421</v>
      </c>
      <c r="C131" s="2" t="s">
        <v>422</v>
      </c>
      <c r="D131" s="2" t="s">
        <v>226</v>
      </c>
      <c r="E131" s="2" t="s">
        <v>423</v>
      </c>
      <c r="F131" s="2" t="n">
        <v>699.83</v>
      </c>
      <c r="G131" s="2" t="s">
        <v>13</v>
      </c>
      <c r="H131" s="2" t="n">
        <v>41.6</v>
      </c>
      <c r="I131" s="2" t="n">
        <v>3.8</v>
      </c>
    </row>
    <row r="132" customFormat="false" ht="15" hidden="false" customHeight="false" outlineLevel="0" collapsed="false">
      <c r="A132" s="2" t="n">
        <v>502676</v>
      </c>
      <c r="B132" s="2" t="s">
        <v>182</v>
      </c>
      <c r="C132" s="2" t="s">
        <v>23</v>
      </c>
      <c r="D132" s="2" t="s">
        <v>424</v>
      </c>
      <c r="E132" s="2" t="s">
        <v>308</v>
      </c>
      <c r="F132" s="2" t="n">
        <v>164.54</v>
      </c>
      <c r="G132" s="2" t="s">
        <v>117</v>
      </c>
      <c r="H132" s="2" t="n">
        <v>19.7</v>
      </c>
      <c r="I132" s="2" t="n">
        <v>2.9</v>
      </c>
    </row>
    <row r="133" customFormat="false" ht="15" hidden="false" customHeight="false" outlineLevel="0" collapsed="false">
      <c r="A133" s="2" t="n">
        <v>503685</v>
      </c>
      <c r="B133" s="2" t="s">
        <v>425</v>
      </c>
      <c r="C133" s="2" t="s">
        <v>426</v>
      </c>
      <c r="D133" s="2" t="s">
        <v>230</v>
      </c>
      <c r="E133" s="2" t="s">
        <v>152</v>
      </c>
      <c r="F133" s="2" t="n">
        <v>816.37</v>
      </c>
      <c r="G133" s="2" t="s">
        <v>117</v>
      </c>
      <c r="H133" s="2" t="n">
        <v>47.8</v>
      </c>
      <c r="I133" s="2" t="n">
        <v>5</v>
      </c>
    </row>
    <row r="134" customFormat="false" ht="15" hidden="false" customHeight="false" outlineLevel="0" collapsed="false">
      <c r="A134" s="2" t="n">
        <v>504454</v>
      </c>
      <c r="B134" s="2" t="s">
        <v>427</v>
      </c>
      <c r="C134" s="2" t="s">
        <v>367</v>
      </c>
      <c r="D134" s="2" t="s">
        <v>264</v>
      </c>
      <c r="E134" s="2" t="s">
        <v>428</v>
      </c>
      <c r="F134" s="2" t="n">
        <v>917.8</v>
      </c>
      <c r="G134" s="2" t="s">
        <v>13</v>
      </c>
      <c r="H134" s="2" t="n">
        <v>77.6</v>
      </c>
      <c r="I134" s="2" t="n">
        <v>4.1</v>
      </c>
    </row>
    <row r="135" customFormat="false" ht="15" hidden="false" customHeight="false" outlineLevel="0" collapsed="false">
      <c r="A135" s="2" t="n">
        <v>502839</v>
      </c>
      <c r="B135" s="2" t="s">
        <v>429</v>
      </c>
      <c r="C135" s="2" t="s">
        <v>169</v>
      </c>
      <c r="D135" s="2" t="s">
        <v>430</v>
      </c>
      <c r="E135" s="2" t="s">
        <v>431</v>
      </c>
      <c r="F135" s="2" t="n">
        <v>1205.02</v>
      </c>
      <c r="G135" s="2" t="s">
        <v>13</v>
      </c>
      <c r="H135" s="2" t="n">
        <v>45.3</v>
      </c>
      <c r="I135" s="2" t="n">
        <v>2.7</v>
      </c>
    </row>
    <row r="136" customFormat="false" ht="15" hidden="false" customHeight="false" outlineLevel="0" collapsed="false">
      <c r="A136" s="2" t="n">
        <v>500170</v>
      </c>
      <c r="B136" s="2" t="s">
        <v>432</v>
      </c>
      <c r="C136" s="2" t="s">
        <v>433</v>
      </c>
      <c r="D136" s="2" t="s">
        <v>32</v>
      </c>
      <c r="E136" s="2" t="s">
        <v>434</v>
      </c>
      <c r="F136" s="2" t="n">
        <v>856.67</v>
      </c>
      <c r="G136" s="2" t="s">
        <v>13</v>
      </c>
      <c r="H136" s="2"/>
      <c r="I136" s="2" t="n">
        <v>4.3</v>
      </c>
    </row>
    <row r="137" customFormat="false" ht="15" hidden="false" customHeight="false" outlineLevel="0" collapsed="false">
      <c r="A137" s="2" t="n">
        <v>500910</v>
      </c>
      <c r="B137" s="2" t="s">
        <v>47</v>
      </c>
      <c r="C137" s="2" t="s">
        <v>377</v>
      </c>
      <c r="D137" s="2" t="s">
        <v>435</v>
      </c>
      <c r="E137" s="2" t="s">
        <v>436</v>
      </c>
      <c r="F137" s="2" t="n">
        <v>618.63</v>
      </c>
      <c r="G137" s="2" t="s">
        <v>13</v>
      </c>
      <c r="H137" s="2" t="n">
        <v>24.6</v>
      </c>
      <c r="I137" s="2" t="n">
        <v>4.6</v>
      </c>
    </row>
    <row r="138" customFormat="false" ht="15" hidden="false" customHeight="false" outlineLevel="0" collapsed="false">
      <c r="A138" s="2" t="n">
        <v>502591</v>
      </c>
      <c r="B138" s="2" t="s">
        <v>437</v>
      </c>
      <c r="C138" s="2" t="s">
        <v>438</v>
      </c>
      <c r="D138" s="2" t="s">
        <v>349</v>
      </c>
      <c r="E138" s="2" t="s">
        <v>439</v>
      </c>
      <c r="F138" s="2" t="n">
        <v>297.11</v>
      </c>
      <c r="G138" s="2" t="s">
        <v>13</v>
      </c>
      <c r="H138" s="2" t="n">
        <v>42.9</v>
      </c>
      <c r="I138" s="2"/>
    </row>
    <row r="139" customFormat="false" ht="15" hidden="false" customHeight="false" outlineLevel="0" collapsed="false">
      <c r="A139" s="2" t="n">
        <v>504463</v>
      </c>
      <c r="B139" s="2" t="s">
        <v>440</v>
      </c>
      <c r="C139" s="2" t="s">
        <v>235</v>
      </c>
      <c r="D139" s="2" t="s">
        <v>430</v>
      </c>
      <c r="E139" s="2" t="s">
        <v>159</v>
      </c>
      <c r="F139" s="2" t="n">
        <v>151.28</v>
      </c>
      <c r="G139" s="2" t="s">
        <v>34</v>
      </c>
      <c r="H139" s="2"/>
      <c r="I139" s="2"/>
    </row>
    <row r="140" customFormat="false" ht="15" hidden="false" customHeight="false" outlineLevel="0" collapsed="false">
      <c r="A140" s="2" t="n">
        <v>500310</v>
      </c>
      <c r="B140" s="2" t="s">
        <v>441</v>
      </c>
      <c r="C140" s="2" t="s">
        <v>154</v>
      </c>
      <c r="D140" s="2" t="s">
        <v>442</v>
      </c>
      <c r="E140" s="2" t="s">
        <v>443</v>
      </c>
      <c r="F140" s="2" t="n">
        <v>833.36</v>
      </c>
      <c r="G140" s="2" t="s">
        <v>13</v>
      </c>
      <c r="H140" s="2" t="n">
        <v>55.2</v>
      </c>
      <c r="I140" s="2" t="n">
        <v>3</v>
      </c>
    </row>
    <row r="141" customFormat="false" ht="15" hidden="false" customHeight="false" outlineLevel="0" collapsed="false">
      <c r="A141" s="2" t="n">
        <v>500686</v>
      </c>
      <c r="B141" s="2" t="s">
        <v>444</v>
      </c>
      <c r="C141" s="2" t="s">
        <v>445</v>
      </c>
      <c r="D141" s="2" t="s">
        <v>85</v>
      </c>
      <c r="E141" s="2" t="s">
        <v>446</v>
      </c>
      <c r="F141" s="2" t="n">
        <v>1361.88</v>
      </c>
      <c r="G141" s="2" t="s">
        <v>13</v>
      </c>
      <c r="H141" s="2" t="n">
        <v>49.4</v>
      </c>
      <c r="I141" s="2" t="n">
        <v>3.4</v>
      </c>
    </row>
    <row r="142" customFormat="false" ht="15" hidden="false" customHeight="false" outlineLevel="0" collapsed="false">
      <c r="A142" s="2" t="n">
        <v>500513</v>
      </c>
      <c r="B142" s="2" t="s">
        <v>91</v>
      </c>
      <c r="C142" s="2" t="s">
        <v>447</v>
      </c>
      <c r="D142" s="2" t="s">
        <v>41</v>
      </c>
      <c r="E142" s="2" t="s">
        <v>448</v>
      </c>
      <c r="F142" s="2" t="n">
        <v>255.74</v>
      </c>
      <c r="G142" s="2" t="s">
        <v>13</v>
      </c>
      <c r="H142" s="2" t="n">
        <v>48.3</v>
      </c>
      <c r="I142" s="2" t="n">
        <v>3.8</v>
      </c>
    </row>
    <row r="143" customFormat="false" ht="15" hidden="false" customHeight="false" outlineLevel="0" collapsed="false">
      <c r="A143" s="2" t="n">
        <v>501395</v>
      </c>
      <c r="B143" s="2" t="s">
        <v>449</v>
      </c>
      <c r="C143" s="2" t="s">
        <v>450</v>
      </c>
      <c r="D143" s="2" t="s">
        <v>451</v>
      </c>
      <c r="E143" s="2" t="s">
        <v>452</v>
      </c>
      <c r="F143" s="2" t="n">
        <v>771.96</v>
      </c>
      <c r="G143" s="2" t="s">
        <v>13</v>
      </c>
      <c r="H143" s="2" t="n">
        <v>60.9</v>
      </c>
      <c r="I143" s="2" t="n">
        <v>3.8</v>
      </c>
    </row>
    <row r="144" customFormat="false" ht="15" hidden="false" customHeight="false" outlineLevel="0" collapsed="false">
      <c r="A144" s="2" t="n">
        <v>503022</v>
      </c>
      <c r="B144" s="2" t="s">
        <v>453</v>
      </c>
      <c r="C144" s="2" t="s">
        <v>454</v>
      </c>
      <c r="D144" s="2" t="s">
        <v>419</v>
      </c>
      <c r="E144" s="2" t="s">
        <v>455</v>
      </c>
      <c r="F144" s="2" t="n">
        <v>158.78</v>
      </c>
      <c r="G144" s="2" t="s">
        <v>13</v>
      </c>
      <c r="H144" s="2"/>
      <c r="I144" s="2" t="n">
        <v>3.9</v>
      </c>
    </row>
    <row r="145" customFormat="false" ht="15" hidden="false" customHeight="false" outlineLevel="0" collapsed="false">
      <c r="A145" s="2" t="n">
        <v>500874</v>
      </c>
      <c r="B145" s="2" t="s">
        <v>456</v>
      </c>
      <c r="C145" s="2" t="s">
        <v>44</v>
      </c>
      <c r="D145" s="2" t="s">
        <v>457</v>
      </c>
      <c r="E145" s="2" t="s">
        <v>458</v>
      </c>
      <c r="F145" s="2" t="n">
        <v>1077.43</v>
      </c>
      <c r="G145" s="2" t="s">
        <v>13</v>
      </c>
      <c r="H145" s="2" t="n">
        <v>55.9</v>
      </c>
      <c r="I145" s="2" t="n">
        <v>2.8</v>
      </c>
    </row>
    <row r="146" customFormat="false" ht="15" hidden="false" customHeight="false" outlineLevel="0" collapsed="false">
      <c r="A146" s="2" t="n">
        <v>503957</v>
      </c>
      <c r="B146" s="2" t="s">
        <v>459</v>
      </c>
      <c r="C146" s="2" t="s">
        <v>189</v>
      </c>
      <c r="D146" s="2" t="s">
        <v>460</v>
      </c>
      <c r="E146" s="2" t="s">
        <v>461</v>
      </c>
      <c r="F146" s="2" t="n">
        <v>770.78</v>
      </c>
      <c r="G146" s="2" t="s">
        <v>13</v>
      </c>
      <c r="H146" s="2" t="n">
        <v>34.7</v>
      </c>
      <c r="I146" s="2" t="n">
        <v>4.6</v>
      </c>
    </row>
    <row r="147" customFormat="false" ht="15" hidden="false" customHeight="false" outlineLevel="0" collapsed="false">
      <c r="A147" s="2" t="n">
        <v>503844</v>
      </c>
      <c r="B147" s="2" t="s">
        <v>462</v>
      </c>
      <c r="C147" s="2" t="s">
        <v>463</v>
      </c>
      <c r="D147" s="2" t="s">
        <v>24</v>
      </c>
      <c r="E147" s="2" t="s">
        <v>464</v>
      </c>
      <c r="F147" s="2" t="n">
        <v>600.15</v>
      </c>
      <c r="G147" s="2" t="s">
        <v>13</v>
      </c>
      <c r="H147" s="2" t="n">
        <v>32.2</v>
      </c>
      <c r="I147" s="2" t="n">
        <v>3.4</v>
      </c>
    </row>
    <row r="148" customFormat="false" ht="15" hidden="false" customHeight="false" outlineLevel="0" collapsed="false">
      <c r="A148" s="2" t="n">
        <v>500439</v>
      </c>
      <c r="B148" s="2" t="s">
        <v>465</v>
      </c>
      <c r="C148" s="2" t="s">
        <v>108</v>
      </c>
      <c r="D148" s="2" t="s">
        <v>340</v>
      </c>
      <c r="E148" s="2" t="s">
        <v>466</v>
      </c>
      <c r="F148" s="2" t="n">
        <v>1165.26</v>
      </c>
      <c r="G148" s="2" t="s">
        <v>34</v>
      </c>
      <c r="H148" s="2"/>
      <c r="I148" s="2"/>
    </row>
    <row r="149" customFormat="false" ht="15" hidden="false" customHeight="false" outlineLevel="0" collapsed="false">
      <c r="A149" s="2" t="n">
        <v>500250</v>
      </c>
      <c r="B149" s="2" t="s">
        <v>282</v>
      </c>
      <c r="C149" s="2" t="s">
        <v>467</v>
      </c>
      <c r="D149" s="2" t="s">
        <v>468</v>
      </c>
      <c r="E149" s="2" t="s">
        <v>469</v>
      </c>
      <c r="F149" s="2" t="n">
        <v>1356.78</v>
      </c>
      <c r="G149" s="2" t="s">
        <v>13</v>
      </c>
      <c r="H149" s="2" t="n">
        <v>31.4</v>
      </c>
      <c r="I149" s="2"/>
    </row>
    <row r="150" customFormat="false" ht="15" hidden="false" customHeight="false" outlineLevel="0" collapsed="false">
      <c r="A150" s="2" t="n">
        <v>502213</v>
      </c>
      <c r="B150" s="2" t="s">
        <v>470</v>
      </c>
      <c r="C150" s="2" t="s">
        <v>36</v>
      </c>
      <c r="D150" s="2" t="s">
        <v>11</v>
      </c>
      <c r="E150" s="2" t="s">
        <v>471</v>
      </c>
      <c r="F150" s="2" t="n">
        <v>1373.24</v>
      </c>
      <c r="G150" s="2" t="s">
        <v>117</v>
      </c>
      <c r="H150" s="2" t="n">
        <v>19.3</v>
      </c>
      <c r="I150" s="2" t="n">
        <v>3.4</v>
      </c>
    </row>
    <row r="151" customFormat="false" ht="15" hidden="false" customHeight="false" outlineLevel="0" collapsed="false">
      <c r="A151" s="2" t="n">
        <v>502760</v>
      </c>
      <c r="B151" s="2" t="s">
        <v>472</v>
      </c>
      <c r="C151" s="2" t="s">
        <v>294</v>
      </c>
      <c r="D151" s="2" t="s">
        <v>473</v>
      </c>
      <c r="E151" s="2" t="s">
        <v>474</v>
      </c>
      <c r="F151" s="2" t="n">
        <v>186.17</v>
      </c>
      <c r="G151" s="2" t="s">
        <v>34</v>
      </c>
      <c r="H151" s="2"/>
      <c r="I151" s="2"/>
    </row>
    <row r="152" customFormat="false" ht="15" hidden="false" customHeight="false" outlineLevel="0" collapsed="false">
      <c r="A152" s="2" t="n">
        <v>502050</v>
      </c>
      <c r="B152" s="2" t="s">
        <v>475</v>
      </c>
      <c r="C152" s="2" t="s">
        <v>52</v>
      </c>
      <c r="D152" s="2" t="s">
        <v>181</v>
      </c>
      <c r="E152" s="2" t="s">
        <v>476</v>
      </c>
      <c r="F152" s="2" t="n">
        <v>1183.34</v>
      </c>
      <c r="G152" s="2" t="s">
        <v>13</v>
      </c>
      <c r="H152" s="2"/>
      <c r="I152" s="2" t="n">
        <v>3.3</v>
      </c>
    </row>
    <row r="153" customFormat="false" ht="15" hidden="false" customHeight="false" outlineLevel="0" collapsed="false">
      <c r="A153" s="2" t="n">
        <v>500039</v>
      </c>
      <c r="B153" s="2" t="s">
        <v>477</v>
      </c>
      <c r="C153" s="2" t="s">
        <v>139</v>
      </c>
      <c r="D153" s="2" t="s">
        <v>49</v>
      </c>
      <c r="E153" s="2" t="s">
        <v>458</v>
      </c>
      <c r="F153" s="2" t="n">
        <v>882.98</v>
      </c>
      <c r="G153" s="2" t="s">
        <v>13</v>
      </c>
      <c r="H153" s="2" t="n">
        <v>44</v>
      </c>
      <c r="I153" s="2" t="n">
        <v>4.6</v>
      </c>
    </row>
    <row r="154" customFormat="false" ht="15" hidden="false" customHeight="false" outlineLevel="0" collapsed="false">
      <c r="A154" s="2" t="n">
        <v>502985</v>
      </c>
      <c r="B154" s="2" t="s">
        <v>210</v>
      </c>
      <c r="C154" s="2" t="s">
        <v>478</v>
      </c>
      <c r="D154" s="2" t="s">
        <v>479</v>
      </c>
      <c r="E154" s="2" t="s">
        <v>250</v>
      </c>
      <c r="F154" s="2" t="n">
        <v>254.92</v>
      </c>
      <c r="G154" s="2" t="s">
        <v>34</v>
      </c>
      <c r="H154" s="2"/>
      <c r="I154" s="2"/>
    </row>
    <row r="155" customFormat="false" ht="15" hidden="false" customHeight="false" outlineLevel="0" collapsed="false">
      <c r="A155" s="2" t="n">
        <v>503278</v>
      </c>
      <c r="B155" s="2" t="s">
        <v>480</v>
      </c>
      <c r="C155" s="2" t="s">
        <v>313</v>
      </c>
      <c r="D155" s="2" t="s">
        <v>481</v>
      </c>
      <c r="E155" s="2" t="s">
        <v>355</v>
      </c>
      <c r="F155" s="2" t="n">
        <v>652.22</v>
      </c>
      <c r="G155" s="2" t="s">
        <v>13</v>
      </c>
      <c r="H155" s="2" t="n">
        <v>44.3</v>
      </c>
      <c r="I155" s="2"/>
    </row>
    <row r="156" customFormat="false" ht="15" hidden="false" customHeight="false" outlineLevel="0" collapsed="false">
      <c r="A156" s="2" t="n">
        <v>503680</v>
      </c>
      <c r="B156" s="2" t="s">
        <v>482</v>
      </c>
      <c r="C156" s="2" t="s">
        <v>31</v>
      </c>
      <c r="D156" s="2" t="s">
        <v>194</v>
      </c>
      <c r="E156" s="2" t="s">
        <v>483</v>
      </c>
      <c r="F156" s="2" t="n">
        <v>1158.29</v>
      </c>
      <c r="G156" s="2" t="s">
        <v>13</v>
      </c>
      <c r="H156" s="2" t="n">
        <v>30.6</v>
      </c>
      <c r="I156" s="2" t="n">
        <v>3.5</v>
      </c>
    </row>
    <row r="157" customFormat="false" ht="15" hidden="false" customHeight="false" outlineLevel="0" collapsed="false">
      <c r="A157" s="2" t="n">
        <v>504914</v>
      </c>
      <c r="B157" s="2" t="s">
        <v>484</v>
      </c>
      <c r="C157" s="2" t="s">
        <v>279</v>
      </c>
      <c r="D157" s="2" t="s">
        <v>485</v>
      </c>
      <c r="E157" s="2" t="s">
        <v>42</v>
      </c>
      <c r="F157" s="2" t="n">
        <v>733.64</v>
      </c>
      <c r="G157" s="2" t="s">
        <v>13</v>
      </c>
      <c r="H157" s="2" t="n">
        <v>54.5</v>
      </c>
      <c r="I157" s="2" t="n">
        <v>2.6</v>
      </c>
    </row>
    <row r="158" customFormat="false" ht="15" hidden="false" customHeight="false" outlineLevel="0" collapsed="false">
      <c r="A158" s="2" t="n">
        <v>501973</v>
      </c>
      <c r="B158" s="2" t="s">
        <v>417</v>
      </c>
      <c r="C158" s="2" t="s">
        <v>235</v>
      </c>
      <c r="D158" s="2" t="s">
        <v>486</v>
      </c>
      <c r="E158" s="2" t="s">
        <v>487</v>
      </c>
      <c r="F158" s="2" t="n">
        <v>564.88</v>
      </c>
      <c r="G158" s="2" t="s">
        <v>13</v>
      </c>
      <c r="H158" s="2"/>
      <c r="I158" s="2" t="n">
        <v>4.8</v>
      </c>
    </row>
    <row r="159" customFormat="false" ht="15" hidden="false" customHeight="false" outlineLevel="0" collapsed="false">
      <c r="A159" s="2" t="n">
        <v>502646</v>
      </c>
      <c r="B159" s="2" t="s">
        <v>488</v>
      </c>
      <c r="C159" s="2" t="s">
        <v>489</v>
      </c>
      <c r="D159" s="2" t="s">
        <v>220</v>
      </c>
      <c r="E159" s="2" t="s">
        <v>50</v>
      </c>
      <c r="F159" s="2" t="n">
        <v>1172.42</v>
      </c>
      <c r="G159" s="2" t="s">
        <v>13</v>
      </c>
      <c r="H159" s="2" t="n">
        <v>66.8</v>
      </c>
      <c r="I159" s="2" t="n">
        <v>4</v>
      </c>
    </row>
    <row r="160" customFormat="false" ht="15" hidden="false" customHeight="false" outlineLevel="0" collapsed="false">
      <c r="A160" s="2" t="n">
        <v>504603</v>
      </c>
      <c r="B160" s="2" t="s">
        <v>490</v>
      </c>
      <c r="C160" s="2" t="s">
        <v>491</v>
      </c>
      <c r="D160" s="2" t="s">
        <v>317</v>
      </c>
      <c r="E160" s="2" t="s">
        <v>492</v>
      </c>
      <c r="F160" s="2" t="n">
        <v>858.73</v>
      </c>
      <c r="G160" s="2" t="s">
        <v>117</v>
      </c>
      <c r="H160" s="2" t="n">
        <v>59.8</v>
      </c>
      <c r="I160" s="2"/>
    </row>
    <row r="161" customFormat="false" ht="15" hidden="false" customHeight="false" outlineLevel="0" collapsed="false">
      <c r="A161" s="2" t="n">
        <v>504579</v>
      </c>
      <c r="B161" s="2" t="s">
        <v>493</v>
      </c>
      <c r="C161" s="2" t="s">
        <v>135</v>
      </c>
      <c r="D161" s="2" t="s">
        <v>494</v>
      </c>
      <c r="E161" s="2" t="s">
        <v>390</v>
      </c>
      <c r="F161" s="2" t="n">
        <v>544</v>
      </c>
      <c r="G161" s="2" t="s">
        <v>13</v>
      </c>
      <c r="H161" s="2" t="n">
        <v>51.2</v>
      </c>
      <c r="I161" s="2" t="n">
        <v>4.3</v>
      </c>
    </row>
    <row r="162" customFormat="false" ht="15" hidden="false" customHeight="false" outlineLevel="0" collapsed="false">
      <c r="A162" s="2" t="n">
        <v>504136</v>
      </c>
      <c r="B162" s="2" t="s">
        <v>495</v>
      </c>
      <c r="C162" s="2" t="s">
        <v>31</v>
      </c>
      <c r="D162" s="2" t="s">
        <v>496</v>
      </c>
      <c r="E162" s="2" t="s">
        <v>497</v>
      </c>
      <c r="F162" s="2" t="n">
        <v>1177.19</v>
      </c>
      <c r="G162" s="2" t="s">
        <v>13</v>
      </c>
      <c r="H162" s="2" t="n">
        <v>54.7</v>
      </c>
      <c r="I162" s="2" t="n">
        <v>2.5</v>
      </c>
    </row>
    <row r="163" customFormat="false" ht="15" hidden="false" customHeight="false" outlineLevel="0" collapsed="false">
      <c r="A163" s="2" t="n">
        <v>504097</v>
      </c>
      <c r="B163" s="2" t="s">
        <v>470</v>
      </c>
      <c r="C163" s="2" t="s">
        <v>498</v>
      </c>
      <c r="D163" s="2" t="s">
        <v>334</v>
      </c>
      <c r="E163" s="2" t="s">
        <v>499</v>
      </c>
      <c r="F163" s="2" t="n">
        <v>1020.01</v>
      </c>
      <c r="G163" s="2" t="s">
        <v>13</v>
      </c>
      <c r="H163" s="2" t="n">
        <v>30.2</v>
      </c>
      <c r="I163" s="2" t="n">
        <v>4.2</v>
      </c>
    </row>
    <row r="164" customFormat="false" ht="15" hidden="false" customHeight="false" outlineLevel="0" collapsed="false">
      <c r="A164" s="2" t="n">
        <v>503820</v>
      </c>
      <c r="B164" s="2" t="s">
        <v>500</v>
      </c>
      <c r="C164" s="2" t="s">
        <v>287</v>
      </c>
      <c r="D164" s="2" t="s">
        <v>298</v>
      </c>
      <c r="E164" s="2" t="s">
        <v>128</v>
      </c>
      <c r="F164" s="2" t="n">
        <v>274.5</v>
      </c>
      <c r="G164" s="2" t="s">
        <v>34</v>
      </c>
      <c r="H164" s="2"/>
      <c r="I164" s="2"/>
    </row>
    <row r="165" customFormat="false" ht="15" hidden="false" customHeight="false" outlineLevel="0" collapsed="false">
      <c r="A165" s="2" t="n">
        <v>500050</v>
      </c>
      <c r="B165" s="2" t="s">
        <v>501</v>
      </c>
      <c r="C165" s="2" t="s">
        <v>502</v>
      </c>
      <c r="D165" s="2" t="s">
        <v>503</v>
      </c>
      <c r="E165" s="2" t="s">
        <v>133</v>
      </c>
      <c r="F165" s="2" t="n">
        <v>411.11</v>
      </c>
      <c r="G165" s="2" t="s">
        <v>13</v>
      </c>
      <c r="H165" s="2" t="n">
        <v>32.5</v>
      </c>
      <c r="I165" s="2" t="n">
        <v>4.7</v>
      </c>
    </row>
    <row r="166" customFormat="false" ht="15" hidden="false" customHeight="false" outlineLevel="0" collapsed="false">
      <c r="A166" s="2" t="n">
        <v>501164</v>
      </c>
      <c r="B166" s="2" t="s">
        <v>504</v>
      </c>
      <c r="C166" s="2" t="s">
        <v>505</v>
      </c>
      <c r="D166" s="2" t="s">
        <v>496</v>
      </c>
      <c r="E166" s="2" t="s">
        <v>506</v>
      </c>
      <c r="F166" s="2" t="n">
        <v>1258.22</v>
      </c>
      <c r="G166" s="2" t="s">
        <v>13</v>
      </c>
      <c r="H166" s="2" t="n">
        <v>47.1</v>
      </c>
      <c r="I166" s="2" t="n">
        <v>4.3</v>
      </c>
    </row>
    <row r="167" customFormat="false" ht="15" hidden="false" customHeight="false" outlineLevel="0" collapsed="false">
      <c r="A167" s="2" t="n">
        <v>503157</v>
      </c>
      <c r="B167" s="2" t="s">
        <v>475</v>
      </c>
      <c r="C167" s="2" t="s">
        <v>56</v>
      </c>
      <c r="D167" s="2" t="s">
        <v>507</v>
      </c>
      <c r="E167" s="2" t="s">
        <v>281</v>
      </c>
      <c r="F167" s="2" t="n">
        <v>780.59</v>
      </c>
      <c r="G167" s="2" t="s">
        <v>13</v>
      </c>
      <c r="H167" s="2" t="n">
        <v>66.2</v>
      </c>
      <c r="I167" s="2" t="n">
        <v>4.2</v>
      </c>
    </row>
    <row r="168" customFormat="false" ht="15" hidden="false" customHeight="false" outlineLevel="0" collapsed="false">
      <c r="A168" s="2" t="n">
        <v>500629</v>
      </c>
      <c r="B168" s="2" t="s">
        <v>508</v>
      </c>
      <c r="C168" s="2" t="s">
        <v>394</v>
      </c>
      <c r="D168" s="2" t="s">
        <v>340</v>
      </c>
      <c r="E168" s="2" t="s">
        <v>509</v>
      </c>
      <c r="F168" s="2" t="n">
        <v>513.18</v>
      </c>
      <c r="G168" s="2" t="s">
        <v>13</v>
      </c>
      <c r="H168" s="2" t="n">
        <v>60.6</v>
      </c>
      <c r="I168" s="2" t="n">
        <v>2.6</v>
      </c>
    </row>
    <row r="169" customFormat="false" ht="15" hidden="false" customHeight="false" outlineLevel="0" collapsed="false">
      <c r="A169" s="2" t="n">
        <v>503722</v>
      </c>
      <c r="B169" s="2" t="s">
        <v>105</v>
      </c>
      <c r="C169" s="2" t="s">
        <v>345</v>
      </c>
      <c r="D169" s="2" t="s">
        <v>37</v>
      </c>
      <c r="E169" s="2" t="s">
        <v>431</v>
      </c>
      <c r="F169" s="2" t="n">
        <v>866.8</v>
      </c>
      <c r="G169" s="2" t="s">
        <v>13</v>
      </c>
      <c r="H169" s="2" t="n">
        <v>25.2</v>
      </c>
      <c r="I169" s="2" t="n">
        <v>3.1</v>
      </c>
    </row>
    <row r="170" customFormat="false" ht="15" hidden="false" customHeight="false" outlineLevel="0" collapsed="false">
      <c r="A170" s="2" t="n">
        <v>501732</v>
      </c>
      <c r="B170" s="2" t="s">
        <v>510</v>
      </c>
      <c r="C170" s="2" t="s">
        <v>511</v>
      </c>
      <c r="D170" s="2" t="s">
        <v>194</v>
      </c>
      <c r="E170" s="2" t="s">
        <v>137</v>
      </c>
      <c r="F170" s="2" t="n">
        <v>1110.67</v>
      </c>
      <c r="G170" s="2" t="s">
        <v>13</v>
      </c>
      <c r="H170" s="2" t="n">
        <v>18.8</v>
      </c>
      <c r="I170" s="2" t="n">
        <v>4.4</v>
      </c>
    </row>
    <row r="171" customFormat="false" ht="15" hidden="false" customHeight="false" outlineLevel="0" collapsed="false">
      <c r="A171" s="2" t="n">
        <v>504526</v>
      </c>
      <c r="B171" s="2" t="s">
        <v>371</v>
      </c>
      <c r="C171" s="2" t="s">
        <v>389</v>
      </c>
      <c r="D171" s="2" t="s">
        <v>512</v>
      </c>
      <c r="E171" s="2" t="s">
        <v>513</v>
      </c>
      <c r="F171" s="2" t="n">
        <v>1052.28</v>
      </c>
      <c r="G171" s="2" t="s">
        <v>13</v>
      </c>
      <c r="H171" s="2" t="n">
        <v>45.5</v>
      </c>
      <c r="I171" s="2" t="n">
        <v>2.9</v>
      </c>
    </row>
    <row r="172" customFormat="false" ht="15" hidden="false" customHeight="false" outlineLevel="0" collapsed="false">
      <c r="A172" s="2" t="n">
        <v>504281</v>
      </c>
      <c r="B172" s="2" t="s">
        <v>514</v>
      </c>
      <c r="C172" s="2" t="s">
        <v>394</v>
      </c>
      <c r="D172" s="2" t="s">
        <v>186</v>
      </c>
      <c r="E172" s="2" t="s">
        <v>515</v>
      </c>
      <c r="F172" s="2" t="n">
        <v>1026.53</v>
      </c>
      <c r="G172" s="2" t="s">
        <v>13</v>
      </c>
      <c r="H172" s="2" t="n">
        <v>18.5</v>
      </c>
      <c r="I172" s="2" t="n">
        <v>4.8</v>
      </c>
    </row>
    <row r="173" customFormat="false" ht="15" hidden="false" customHeight="false" outlineLevel="0" collapsed="false">
      <c r="A173" s="2" t="n">
        <v>501710</v>
      </c>
      <c r="B173" s="2" t="s">
        <v>516</v>
      </c>
      <c r="C173" s="2" t="s">
        <v>447</v>
      </c>
      <c r="D173" s="2" t="s">
        <v>517</v>
      </c>
      <c r="E173" s="2" t="s">
        <v>518</v>
      </c>
      <c r="F173" s="2" t="n">
        <v>1281.56</v>
      </c>
      <c r="G173" s="2" t="s">
        <v>13</v>
      </c>
      <c r="H173" s="2" t="n">
        <v>54.7</v>
      </c>
      <c r="I173" s="2" t="n">
        <v>3.6</v>
      </c>
    </row>
    <row r="174" customFormat="false" ht="15" hidden="false" customHeight="false" outlineLevel="0" collapsed="false">
      <c r="A174" s="2" t="n">
        <v>501450</v>
      </c>
      <c r="B174" s="2" t="s">
        <v>519</v>
      </c>
      <c r="C174" s="2" t="s">
        <v>520</v>
      </c>
      <c r="D174" s="2" t="s">
        <v>521</v>
      </c>
      <c r="E174" s="2" t="s">
        <v>522</v>
      </c>
      <c r="F174" s="2" t="n">
        <v>311.66</v>
      </c>
      <c r="G174" s="2" t="s">
        <v>13</v>
      </c>
      <c r="H174" s="2" t="n">
        <v>52</v>
      </c>
      <c r="I174" s="2"/>
    </row>
    <row r="175" customFormat="false" ht="15" hidden="false" customHeight="false" outlineLevel="0" collapsed="false">
      <c r="A175" s="2" t="n">
        <v>502254</v>
      </c>
      <c r="B175" s="2" t="s">
        <v>331</v>
      </c>
      <c r="C175" s="2" t="s">
        <v>523</v>
      </c>
      <c r="D175" s="2" t="s">
        <v>524</v>
      </c>
      <c r="E175" s="2" t="s">
        <v>525</v>
      </c>
      <c r="F175" s="2" t="n">
        <v>826.03</v>
      </c>
      <c r="G175" s="2" t="s">
        <v>13</v>
      </c>
      <c r="H175" s="2" t="n">
        <v>48.7</v>
      </c>
      <c r="I175" s="2" t="n">
        <v>2.8</v>
      </c>
    </row>
    <row r="176" customFormat="false" ht="15" hidden="false" customHeight="false" outlineLevel="0" collapsed="false">
      <c r="A176" s="2" t="n">
        <v>504364</v>
      </c>
      <c r="B176" s="2" t="s">
        <v>216</v>
      </c>
      <c r="C176" s="2" t="s">
        <v>123</v>
      </c>
      <c r="D176" s="2" t="s">
        <v>526</v>
      </c>
      <c r="E176" s="2" t="s">
        <v>270</v>
      </c>
      <c r="F176" s="2" t="n">
        <v>893.12</v>
      </c>
      <c r="G176" s="2" t="s">
        <v>13</v>
      </c>
      <c r="H176" s="2" t="n">
        <v>57</v>
      </c>
      <c r="I176" s="2" t="n">
        <v>4.2</v>
      </c>
    </row>
    <row r="177" customFormat="false" ht="15" hidden="false" customHeight="false" outlineLevel="0" collapsed="false">
      <c r="A177" s="2" t="n">
        <v>502766</v>
      </c>
      <c r="B177" s="2" t="s">
        <v>527</v>
      </c>
      <c r="C177" s="2" t="s">
        <v>247</v>
      </c>
      <c r="D177" s="2" t="s">
        <v>143</v>
      </c>
      <c r="E177" s="2" t="s">
        <v>522</v>
      </c>
      <c r="F177" s="2" t="n">
        <v>231.4</v>
      </c>
      <c r="G177" s="2" t="s">
        <v>13</v>
      </c>
      <c r="H177" s="2" t="n">
        <v>33.4</v>
      </c>
      <c r="I177" s="2" t="n">
        <v>4.5</v>
      </c>
    </row>
    <row r="178" customFormat="false" ht="15" hidden="false" customHeight="false" outlineLevel="0" collapsed="false">
      <c r="A178" s="2" t="n">
        <v>502980</v>
      </c>
      <c r="B178" s="2" t="s">
        <v>528</v>
      </c>
      <c r="C178" s="2" t="s">
        <v>44</v>
      </c>
      <c r="D178" s="2" t="s">
        <v>529</v>
      </c>
      <c r="E178" s="2" t="s">
        <v>530</v>
      </c>
      <c r="F178" s="2" t="n">
        <v>854.27</v>
      </c>
      <c r="G178" s="2" t="s">
        <v>34</v>
      </c>
      <c r="H178" s="2"/>
      <c r="I178" s="2"/>
    </row>
    <row r="179" customFormat="false" ht="15" hidden="false" customHeight="false" outlineLevel="0" collapsed="false">
      <c r="A179" s="2" t="n">
        <v>503269</v>
      </c>
      <c r="B179" s="2" t="s">
        <v>531</v>
      </c>
      <c r="C179" s="2" t="s">
        <v>520</v>
      </c>
      <c r="D179" s="2" t="s">
        <v>532</v>
      </c>
      <c r="E179" s="2" t="s">
        <v>285</v>
      </c>
      <c r="F179" s="2" t="n">
        <v>1136.34</v>
      </c>
      <c r="G179" s="2" t="s">
        <v>13</v>
      </c>
      <c r="H179" s="2" t="n">
        <v>18.2</v>
      </c>
      <c r="I179" s="2" t="n">
        <v>3.2</v>
      </c>
    </row>
    <row r="180" customFormat="false" ht="15" hidden="false" customHeight="false" outlineLevel="0" collapsed="false">
      <c r="A180" s="2" t="n">
        <v>504219</v>
      </c>
      <c r="B180" s="2" t="s">
        <v>533</v>
      </c>
      <c r="C180" s="2" t="s">
        <v>72</v>
      </c>
      <c r="D180" s="2" t="s">
        <v>32</v>
      </c>
      <c r="E180" s="2" t="s">
        <v>497</v>
      </c>
      <c r="F180" s="2" t="n">
        <v>393.87</v>
      </c>
      <c r="G180" s="2" t="s">
        <v>13</v>
      </c>
      <c r="H180" s="2" t="n">
        <v>51.8</v>
      </c>
      <c r="I180" s="2" t="n">
        <v>2.6</v>
      </c>
    </row>
    <row r="181" customFormat="false" ht="15" hidden="false" customHeight="false" outlineLevel="0" collapsed="false">
      <c r="A181" s="2" t="n">
        <v>500776</v>
      </c>
      <c r="B181" s="2" t="s">
        <v>297</v>
      </c>
      <c r="C181" s="2" t="s">
        <v>523</v>
      </c>
      <c r="D181" s="2" t="s">
        <v>534</v>
      </c>
      <c r="E181" s="2" t="s">
        <v>535</v>
      </c>
      <c r="F181" s="2" t="n">
        <v>420.53</v>
      </c>
      <c r="G181" s="2" t="s">
        <v>13</v>
      </c>
      <c r="H181" s="2" t="n">
        <v>37.3</v>
      </c>
      <c r="I181" s="2" t="n">
        <v>3.1</v>
      </c>
    </row>
    <row r="182" customFormat="false" ht="15" hidden="false" customHeight="false" outlineLevel="0" collapsed="false">
      <c r="A182" s="2" t="n">
        <v>502894</v>
      </c>
      <c r="B182" s="2" t="s">
        <v>536</v>
      </c>
      <c r="C182" s="2" t="s">
        <v>537</v>
      </c>
      <c r="D182" s="2" t="s">
        <v>132</v>
      </c>
      <c r="E182" s="2" t="s">
        <v>538</v>
      </c>
      <c r="F182" s="2" t="n">
        <v>1371.44</v>
      </c>
      <c r="G182" s="2" t="s">
        <v>34</v>
      </c>
      <c r="H182" s="2"/>
      <c r="I182" s="2"/>
    </row>
    <row r="183" customFormat="false" ht="15" hidden="false" customHeight="false" outlineLevel="0" collapsed="false">
      <c r="A183" s="2" t="n">
        <v>501340</v>
      </c>
      <c r="B183" s="2" t="s">
        <v>539</v>
      </c>
      <c r="C183" s="2" t="s">
        <v>207</v>
      </c>
      <c r="D183" s="2" t="s">
        <v>540</v>
      </c>
      <c r="E183" s="2" t="s">
        <v>171</v>
      </c>
      <c r="F183" s="2" t="n">
        <v>706.19</v>
      </c>
      <c r="G183" s="2" t="s">
        <v>13</v>
      </c>
      <c r="H183" s="2"/>
      <c r="I183" s="2" t="n">
        <v>4.8</v>
      </c>
    </row>
    <row r="184" customFormat="false" ht="15" hidden="false" customHeight="false" outlineLevel="0" collapsed="false">
      <c r="A184" s="2" t="n">
        <v>502858</v>
      </c>
      <c r="B184" s="2" t="s">
        <v>536</v>
      </c>
      <c r="C184" s="2" t="s">
        <v>139</v>
      </c>
      <c r="D184" s="2" t="s">
        <v>301</v>
      </c>
      <c r="E184" s="2" t="s">
        <v>202</v>
      </c>
      <c r="F184" s="2" t="n">
        <v>1250.63</v>
      </c>
      <c r="G184" s="2" t="s">
        <v>13</v>
      </c>
      <c r="H184" s="2" t="n">
        <v>71</v>
      </c>
      <c r="I184" s="2" t="n">
        <v>3.2</v>
      </c>
    </row>
    <row r="185" customFormat="false" ht="15" hidden="false" customHeight="false" outlineLevel="0" collapsed="false">
      <c r="A185" s="2" t="n">
        <v>500084</v>
      </c>
      <c r="B185" s="2" t="s">
        <v>472</v>
      </c>
      <c r="C185" s="2" t="s">
        <v>108</v>
      </c>
      <c r="D185" s="2" t="s">
        <v>541</v>
      </c>
      <c r="E185" s="2" t="s">
        <v>542</v>
      </c>
      <c r="F185" s="2" t="n">
        <v>939.14</v>
      </c>
      <c r="G185" s="2" t="s">
        <v>117</v>
      </c>
      <c r="H185" s="2" t="n">
        <v>51</v>
      </c>
      <c r="I185" s="2" t="n">
        <v>3.7</v>
      </c>
    </row>
    <row r="186" customFormat="false" ht="15" hidden="false" customHeight="false" outlineLevel="0" collapsed="false">
      <c r="A186" s="2" t="n">
        <v>500314</v>
      </c>
      <c r="B186" s="2" t="s">
        <v>543</v>
      </c>
      <c r="C186" s="2" t="s">
        <v>544</v>
      </c>
      <c r="D186" s="2" t="s">
        <v>485</v>
      </c>
      <c r="E186" s="2" t="s">
        <v>545</v>
      </c>
      <c r="F186" s="2" t="n">
        <v>653.15</v>
      </c>
      <c r="G186" s="2" t="s">
        <v>13</v>
      </c>
      <c r="H186" s="2" t="n">
        <v>50.7</v>
      </c>
      <c r="I186" s="2" t="n">
        <v>3.9</v>
      </c>
    </row>
    <row r="187" customFormat="false" ht="15" hidden="false" customHeight="false" outlineLevel="0" collapsed="false">
      <c r="A187" s="2" t="n">
        <v>502552</v>
      </c>
      <c r="B187" s="2" t="s">
        <v>546</v>
      </c>
      <c r="C187" s="2" t="s">
        <v>106</v>
      </c>
      <c r="D187" s="2" t="s">
        <v>547</v>
      </c>
      <c r="E187" s="2" t="s">
        <v>548</v>
      </c>
      <c r="F187" s="2" t="n">
        <v>988.07</v>
      </c>
      <c r="G187" s="2" t="s">
        <v>13</v>
      </c>
      <c r="H187" s="2" t="n">
        <v>30.8</v>
      </c>
      <c r="I187" s="2" t="n">
        <v>5</v>
      </c>
    </row>
    <row r="188" customFormat="false" ht="15" hidden="false" customHeight="false" outlineLevel="0" collapsed="false">
      <c r="A188" s="2" t="n">
        <v>500274</v>
      </c>
      <c r="B188" s="2" t="s">
        <v>549</v>
      </c>
      <c r="C188" s="2" t="s">
        <v>438</v>
      </c>
      <c r="D188" s="2" t="s">
        <v>550</v>
      </c>
      <c r="E188" s="2" t="s">
        <v>551</v>
      </c>
      <c r="F188" s="2" t="n">
        <v>717.73</v>
      </c>
      <c r="G188" s="2" t="s">
        <v>13</v>
      </c>
      <c r="H188" s="2" t="n">
        <v>73.2</v>
      </c>
      <c r="I188" s="2" t="n">
        <v>4.7</v>
      </c>
    </row>
    <row r="189" customFormat="false" ht="15" hidden="false" customHeight="false" outlineLevel="0" collapsed="false">
      <c r="A189" s="2" t="n">
        <v>503947</v>
      </c>
      <c r="B189" s="2" t="s">
        <v>449</v>
      </c>
      <c r="C189" s="2" t="s">
        <v>552</v>
      </c>
      <c r="D189" s="2" t="s">
        <v>242</v>
      </c>
      <c r="E189" s="2" t="s">
        <v>322</v>
      </c>
      <c r="F189" s="2" t="n">
        <v>1256.16</v>
      </c>
      <c r="G189" s="2" t="s">
        <v>13</v>
      </c>
      <c r="H189" s="2" t="n">
        <v>63.3</v>
      </c>
      <c r="I189" s="2" t="n">
        <v>4.9</v>
      </c>
    </row>
    <row r="190" customFormat="false" ht="15" hidden="false" customHeight="false" outlineLevel="0" collapsed="false">
      <c r="A190" s="2" t="n">
        <v>501430</v>
      </c>
      <c r="B190" s="2" t="s">
        <v>553</v>
      </c>
      <c r="C190" s="2" t="s">
        <v>330</v>
      </c>
      <c r="D190" s="2" t="s">
        <v>554</v>
      </c>
      <c r="E190" s="2" t="s">
        <v>191</v>
      </c>
      <c r="F190" s="2" t="n">
        <v>402.55</v>
      </c>
      <c r="G190" s="2" t="s">
        <v>13</v>
      </c>
      <c r="H190" s="2"/>
      <c r="I190" s="2" t="n">
        <v>3.8</v>
      </c>
    </row>
    <row r="191" customFormat="false" ht="15" hidden="false" customHeight="false" outlineLevel="0" collapsed="false">
      <c r="A191" s="2" t="n">
        <v>502545</v>
      </c>
      <c r="B191" s="2" t="s">
        <v>555</v>
      </c>
      <c r="C191" s="2" t="s">
        <v>556</v>
      </c>
      <c r="D191" s="2" t="s">
        <v>129</v>
      </c>
      <c r="E191" s="2" t="s">
        <v>395</v>
      </c>
      <c r="F191" s="2" t="n">
        <v>1194.26</v>
      </c>
      <c r="G191" s="2" t="s">
        <v>13</v>
      </c>
      <c r="H191" s="2" t="n">
        <v>22.3</v>
      </c>
      <c r="I191" s="2" t="n">
        <v>4.7</v>
      </c>
    </row>
    <row r="192" customFormat="false" ht="15" hidden="false" customHeight="false" outlineLevel="0" collapsed="false">
      <c r="A192" s="2" t="n">
        <v>504631</v>
      </c>
      <c r="B192" s="2" t="s">
        <v>150</v>
      </c>
      <c r="C192" s="2" t="s">
        <v>557</v>
      </c>
      <c r="D192" s="2" t="s">
        <v>267</v>
      </c>
      <c r="E192" s="2" t="s">
        <v>258</v>
      </c>
      <c r="F192" s="2" t="n">
        <v>401.24</v>
      </c>
      <c r="G192" s="2" t="s">
        <v>34</v>
      </c>
      <c r="H192" s="2"/>
      <c r="I192" s="2"/>
    </row>
    <row r="193" customFormat="false" ht="15" hidden="false" customHeight="false" outlineLevel="0" collapsed="false">
      <c r="A193" s="2" t="n">
        <v>500381</v>
      </c>
      <c r="B193" s="2" t="s">
        <v>558</v>
      </c>
      <c r="C193" s="2" t="s">
        <v>400</v>
      </c>
      <c r="D193" s="2" t="s">
        <v>174</v>
      </c>
      <c r="E193" s="2" t="s">
        <v>559</v>
      </c>
      <c r="F193" s="2" t="n">
        <v>1009.94</v>
      </c>
      <c r="G193" s="2" t="s">
        <v>34</v>
      </c>
      <c r="H193" s="2"/>
      <c r="I193" s="2"/>
    </row>
    <row r="194" customFormat="false" ht="15" hidden="false" customHeight="false" outlineLevel="0" collapsed="false">
      <c r="A194" s="2" t="n">
        <v>501967</v>
      </c>
      <c r="B194" s="2" t="s">
        <v>560</v>
      </c>
      <c r="C194" s="2" t="s">
        <v>561</v>
      </c>
      <c r="D194" s="2" t="s">
        <v>140</v>
      </c>
      <c r="E194" s="2" t="s">
        <v>515</v>
      </c>
      <c r="F194" s="2" t="n">
        <v>-2.3</v>
      </c>
      <c r="G194" s="2" t="s">
        <v>34</v>
      </c>
      <c r="H194" s="2"/>
      <c r="I194" s="2"/>
    </row>
    <row r="195" customFormat="false" ht="15" hidden="false" customHeight="false" outlineLevel="0" collapsed="false">
      <c r="A195" s="2" t="n">
        <v>500375</v>
      </c>
      <c r="B195" s="2" t="s">
        <v>562</v>
      </c>
      <c r="C195" s="2" t="s">
        <v>563</v>
      </c>
      <c r="D195" s="2" t="s">
        <v>529</v>
      </c>
      <c r="E195" s="2" t="s">
        <v>296</v>
      </c>
      <c r="F195" s="2" t="n">
        <v>831.94</v>
      </c>
      <c r="G195" s="2" t="s">
        <v>13</v>
      </c>
      <c r="H195" s="2" t="n">
        <v>73</v>
      </c>
      <c r="I195" s="2" t="n">
        <v>4.3</v>
      </c>
    </row>
    <row r="196" customFormat="false" ht="15" hidden="false" customHeight="false" outlineLevel="0" collapsed="false">
      <c r="A196" s="2" t="n">
        <v>504327</v>
      </c>
      <c r="B196" s="2" t="s">
        <v>564</v>
      </c>
      <c r="C196" s="2" t="s">
        <v>447</v>
      </c>
      <c r="D196" s="2" t="s">
        <v>565</v>
      </c>
      <c r="E196" s="2" t="s">
        <v>566</v>
      </c>
      <c r="F196" s="2" t="n">
        <v>1086.23</v>
      </c>
      <c r="G196" s="2" t="s">
        <v>117</v>
      </c>
      <c r="H196" s="2" t="n">
        <v>46</v>
      </c>
      <c r="I196" s="2" t="n">
        <v>3.3</v>
      </c>
    </row>
    <row r="197" customFormat="false" ht="15" hidden="false" customHeight="false" outlineLevel="0" collapsed="false">
      <c r="A197" s="2" t="n">
        <v>501204</v>
      </c>
      <c r="B197" s="2" t="s">
        <v>567</v>
      </c>
      <c r="C197" s="2" t="s">
        <v>523</v>
      </c>
      <c r="D197" s="2" t="s">
        <v>20</v>
      </c>
      <c r="E197" s="2" t="s">
        <v>568</v>
      </c>
      <c r="F197" s="2" t="n">
        <v>527.89</v>
      </c>
      <c r="G197" s="2" t="s">
        <v>13</v>
      </c>
      <c r="H197" s="2" t="n">
        <v>15.1</v>
      </c>
      <c r="I197" s="2" t="n">
        <v>2.6</v>
      </c>
    </row>
    <row r="198" customFormat="false" ht="15" hidden="false" customHeight="false" outlineLevel="0" collapsed="false">
      <c r="A198" s="2" t="n">
        <v>501947</v>
      </c>
      <c r="B198" s="2" t="s">
        <v>569</v>
      </c>
      <c r="C198" s="2" t="s">
        <v>180</v>
      </c>
      <c r="D198" s="2" t="s">
        <v>570</v>
      </c>
      <c r="E198" s="2" t="s">
        <v>571</v>
      </c>
      <c r="F198" s="2" t="n">
        <v>1064.59</v>
      </c>
      <c r="G198" s="2" t="s">
        <v>13</v>
      </c>
      <c r="H198" s="2" t="n">
        <v>66</v>
      </c>
      <c r="I198" s="2" t="n">
        <v>4.1</v>
      </c>
    </row>
    <row r="199" customFormat="false" ht="15" hidden="false" customHeight="false" outlineLevel="0" collapsed="false">
      <c r="A199" s="2" t="n">
        <v>501511</v>
      </c>
      <c r="B199" s="2" t="s">
        <v>572</v>
      </c>
      <c r="C199" s="2" t="s">
        <v>505</v>
      </c>
      <c r="D199" s="2" t="s">
        <v>534</v>
      </c>
      <c r="E199" s="2" t="s">
        <v>573</v>
      </c>
      <c r="F199" s="2" t="n">
        <v>1348.66</v>
      </c>
      <c r="G199" s="2" t="s">
        <v>13</v>
      </c>
      <c r="H199" s="2" t="n">
        <v>37.1</v>
      </c>
      <c r="I199" s="2"/>
    </row>
    <row r="200" customFormat="false" ht="15" hidden="false" customHeight="false" outlineLevel="0" collapsed="false">
      <c r="A200" s="2" t="n">
        <v>502323</v>
      </c>
      <c r="B200" s="2" t="s">
        <v>574</v>
      </c>
      <c r="C200" s="2" t="s">
        <v>31</v>
      </c>
      <c r="D200" s="2" t="s">
        <v>575</v>
      </c>
      <c r="E200" s="2" t="s">
        <v>231</v>
      </c>
      <c r="F200" s="2" t="n">
        <v>591.81</v>
      </c>
      <c r="G200" s="2" t="s">
        <v>13</v>
      </c>
      <c r="H200" s="2" t="n">
        <v>36.3</v>
      </c>
      <c r="I200" s="2" t="n">
        <v>4.6</v>
      </c>
    </row>
    <row r="201" customFormat="false" ht="15" hidden="false" customHeight="false" outlineLevel="0" collapsed="false">
      <c r="A201" s="2" t="n">
        <v>503852</v>
      </c>
      <c r="B201" s="2" t="s">
        <v>266</v>
      </c>
      <c r="C201" s="2" t="s">
        <v>576</v>
      </c>
      <c r="D201" s="2" t="s">
        <v>53</v>
      </c>
      <c r="E201" s="2" t="s">
        <v>577</v>
      </c>
      <c r="F201" s="2" t="n">
        <v>996.65</v>
      </c>
      <c r="G201" s="2" t="s">
        <v>13</v>
      </c>
      <c r="H201" s="2" t="n">
        <v>38.9</v>
      </c>
      <c r="I201" s="2" t="n">
        <v>4.9</v>
      </c>
    </row>
    <row r="202" customFormat="false" ht="15" hidden="false" customHeight="false" outlineLevel="0" collapsed="false">
      <c r="A202" s="2" t="n">
        <v>504866</v>
      </c>
      <c r="B202" s="2" t="s">
        <v>376</v>
      </c>
      <c r="C202" s="2" t="s">
        <v>48</v>
      </c>
      <c r="D202" s="2" t="s">
        <v>578</v>
      </c>
      <c r="E202" s="2" t="s">
        <v>205</v>
      </c>
      <c r="F202" s="2" t="n">
        <v>757.25</v>
      </c>
      <c r="G202" s="2" t="s">
        <v>13</v>
      </c>
      <c r="H202" s="2" t="n">
        <v>41.8</v>
      </c>
      <c r="I202" s="2" t="n">
        <v>3.4</v>
      </c>
    </row>
    <row r="203" customFormat="false" ht="15" hidden="false" customHeight="false" outlineLevel="0" collapsed="false">
      <c r="A203" s="2" t="n">
        <v>504812</v>
      </c>
      <c r="B203" s="2" t="s">
        <v>579</v>
      </c>
      <c r="C203" s="2" t="s">
        <v>556</v>
      </c>
      <c r="D203" s="2" t="s">
        <v>162</v>
      </c>
      <c r="E203" s="2" t="s">
        <v>436</v>
      </c>
      <c r="F203" s="2" t="n">
        <v>1053.24</v>
      </c>
      <c r="G203" s="2" t="s">
        <v>13</v>
      </c>
      <c r="H203" s="2" t="n">
        <v>56.5</v>
      </c>
      <c r="I203" s="2" t="n">
        <v>3.3</v>
      </c>
    </row>
    <row r="204" customFormat="false" ht="15" hidden="false" customHeight="false" outlineLevel="0" collapsed="false">
      <c r="A204" s="2" t="n">
        <v>501118</v>
      </c>
      <c r="B204" s="2" t="s">
        <v>580</v>
      </c>
      <c r="C204" s="2" t="s">
        <v>422</v>
      </c>
      <c r="D204" s="2" t="s">
        <v>581</v>
      </c>
      <c r="E204" s="2" t="s">
        <v>358</v>
      </c>
      <c r="F204" s="2" t="n">
        <v>509.81</v>
      </c>
      <c r="G204" s="2" t="s">
        <v>13</v>
      </c>
      <c r="H204" s="2" t="n">
        <v>32.8</v>
      </c>
      <c r="I204" s="2" t="n">
        <v>3.8</v>
      </c>
    </row>
    <row r="205" customFormat="false" ht="15" hidden="false" customHeight="false" outlineLevel="0" collapsed="false">
      <c r="A205" s="2" t="n">
        <v>500888</v>
      </c>
      <c r="B205" s="2" t="s">
        <v>582</v>
      </c>
      <c r="C205" s="2" t="s">
        <v>583</v>
      </c>
      <c r="D205" s="2" t="s">
        <v>526</v>
      </c>
      <c r="E205" s="2" t="s">
        <v>584</v>
      </c>
      <c r="F205" s="2" t="n">
        <v>1302.92</v>
      </c>
      <c r="G205" s="2" t="s">
        <v>13</v>
      </c>
      <c r="H205" s="2" t="n">
        <v>66.6</v>
      </c>
      <c r="I205" s="2" t="n">
        <v>4</v>
      </c>
    </row>
    <row r="206" customFormat="false" ht="15" hidden="false" customHeight="false" outlineLevel="0" collapsed="false">
      <c r="A206" s="2" t="n">
        <v>503715</v>
      </c>
      <c r="B206" s="2" t="s">
        <v>210</v>
      </c>
      <c r="C206" s="2" t="s">
        <v>211</v>
      </c>
      <c r="D206" s="2" t="s">
        <v>109</v>
      </c>
      <c r="E206" s="2" t="s">
        <v>585</v>
      </c>
      <c r="F206" s="2" t="n">
        <v>330.9</v>
      </c>
      <c r="G206" s="2" t="s">
        <v>13</v>
      </c>
      <c r="H206" s="2" t="n">
        <v>47.8</v>
      </c>
      <c r="I206" s="2" t="n">
        <v>4.3</v>
      </c>
    </row>
    <row r="207" customFormat="false" ht="15" hidden="false" customHeight="false" outlineLevel="0" collapsed="false">
      <c r="A207" s="2" t="n">
        <v>502994</v>
      </c>
      <c r="B207" s="2" t="s">
        <v>586</v>
      </c>
      <c r="C207" s="2" t="s">
        <v>354</v>
      </c>
      <c r="D207" s="2" t="s">
        <v>587</v>
      </c>
      <c r="E207" s="2" t="s">
        <v>588</v>
      </c>
      <c r="F207" s="2" t="n">
        <v>884.02</v>
      </c>
      <c r="G207" s="2" t="s">
        <v>13</v>
      </c>
      <c r="H207" s="2" t="n">
        <v>58.7</v>
      </c>
      <c r="I207" s="2" t="n">
        <v>3</v>
      </c>
    </row>
    <row r="208" customFormat="false" ht="15" hidden="false" customHeight="false" outlineLevel="0" collapsed="false">
      <c r="A208" s="2" t="n">
        <v>500763</v>
      </c>
      <c r="B208" s="2" t="s">
        <v>589</v>
      </c>
      <c r="C208" s="2" t="s">
        <v>272</v>
      </c>
      <c r="D208" s="2" t="s">
        <v>321</v>
      </c>
      <c r="E208" s="2" t="s">
        <v>590</v>
      </c>
      <c r="F208" s="2" t="n">
        <v>417.2</v>
      </c>
      <c r="G208" s="2" t="s">
        <v>13</v>
      </c>
      <c r="H208" s="2" t="n">
        <v>37.6</v>
      </c>
      <c r="I208" s="2" t="n">
        <v>4.3</v>
      </c>
    </row>
    <row r="209" customFormat="false" ht="15" hidden="false" customHeight="false" outlineLevel="0" collapsed="false">
      <c r="A209" s="2" t="n">
        <v>504765</v>
      </c>
      <c r="B209" s="2" t="s">
        <v>591</v>
      </c>
      <c r="C209" s="2" t="s">
        <v>592</v>
      </c>
      <c r="D209" s="2" t="s">
        <v>73</v>
      </c>
      <c r="E209" s="2" t="s">
        <v>593</v>
      </c>
      <c r="F209" s="2" t="n">
        <v>965.69</v>
      </c>
      <c r="G209" s="2" t="s">
        <v>13</v>
      </c>
      <c r="H209" s="2" t="n">
        <v>17</v>
      </c>
      <c r="I209" s="2" t="n">
        <v>2.5</v>
      </c>
    </row>
    <row r="210" customFormat="false" ht="15" hidden="false" customHeight="false" outlineLevel="0" collapsed="false">
      <c r="A210" s="2" t="n">
        <v>503544</v>
      </c>
      <c r="B210" s="2" t="s">
        <v>432</v>
      </c>
      <c r="C210" s="2" t="s">
        <v>394</v>
      </c>
      <c r="D210" s="2" t="s">
        <v>594</v>
      </c>
      <c r="E210" s="2" t="s">
        <v>595</v>
      </c>
      <c r="F210" s="2" t="n">
        <v>-92.47</v>
      </c>
      <c r="G210" s="2" t="s">
        <v>13</v>
      </c>
      <c r="H210" s="2" t="n">
        <v>57.9</v>
      </c>
      <c r="I210" s="2" t="n">
        <v>2.6</v>
      </c>
    </row>
    <row r="211" customFormat="false" ht="15" hidden="false" customHeight="false" outlineLevel="0" collapsed="false">
      <c r="A211" s="2" t="n">
        <v>503444</v>
      </c>
      <c r="B211" s="2" t="s">
        <v>531</v>
      </c>
      <c r="C211" s="2" t="s">
        <v>330</v>
      </c>
      <c r="D211" s="2" t="s">
        <v>596</v>
      </c>
      <c r="E211" s="2" t="s">
        <v>322</v>
      </c>
      <c r="F211" s="2" t="n">
        <v>1052.75</v>
      </c>
      <c r="G211" s="2" t="s">
        <v>13</v>
      </c>
      <c r="H211" s="2" t="n">
        <v>18</v>
      </c>
      <c r="I211" s="2" t="n">
        <v>4.4</v>
      </c>
    </row>
    <row r="212" customFormat="false" ht="15" hidden="false" customHeight="false" outlineLevel="0" collapsed="false">
      <c r="A212" s="2" t="n">
        <v>500111</v>
      </c>
      <c r="B212" s="2" t="s">
        <v>597</v>
      </c>
      <c r="C212" s="2" t="s">
        <v>217</v>
      </c>
      <c r="D212" s="2" t="s">
        <v>547</v>
      </c>
      <c r="E212" s="2" t="s">
        <v>515</v>
      </c>
      <c r="F212" s="2" t="n">
        <v>1216.01</v>
      </c>
      <c r="G212" s="2" t="s">
        <v>13</v>
      </c>
      <c r="H212" s="2" t="n">
        <v>33.6</v>
      </c>
      <c r="I212" s="2" t="n">
        <v>3.3</v>
      </c>
    </row>
    <row r="213" customFormat="false" ht="15" hidden="false" customHeight="false" outlineLevel="0" collapsed="false">
      <c r="A213" s="2" t="n">
        <v>503616</v>
      </c>
      <c r="B213" s="2" t="s">
        <v>598</v>
      </c>
      <c r="C213" s="2" t="s">
        <v>154</v>
      </c>
      <c r="D213" s="2" t="s">
        <v>85</v>
      </c>
      <c r="E213" s="2" t="s">
        <v>599</v>
      </c>
      <c r="F213" s="2" t="n">
        <v>843.61</v>
      </c>
      <c r="G213" s="2" t="s">
        <v>13</v>
      </c>
      <c r="H213" s="2" t="n">
        <v>57.4</v>
      </c>
      <c r="I213" s="2" t="n">
        <v>3.2</v>
      </c>
    </row>
    <row r="214" customFormat="false" ht="15" hidden="false" customHeight="false" outlineLevel="0" collapsed="false">
      <c r="A214" s="2" t="n">
        <v>503324</v>
      </c>
      <c r="B214" s="2" t="s">
        <v>600</v>
      </c>
      <c r="C214" s="2" t="s">
        <v>36</v>
      </c>
      <c r="D214" s="2" t="s">
        <v>601</v>
      </c>
      <c r="E214" s="2" t="s">
        <v>518</v>
      </c>
      <c r="F214" s="2" t="n">
        <v>611.33</v>
      </c>
      <c r="G214" s="2" t="s">
        <v>13</v>
      </c>
      <c r="H214" s="2" t="n">
        <v>52</v>
      </c>
      <c r="I214" s="2" t="n">
        <v>2.6</v>
      </c>
    </row>
    <row r="215" customFormat="false" ht="15" hidden="false" customHeight="false" outlineLevel="0" collapsed="false">
      <c r="A215" s="2" t="n">
        <v>501250</v>
      </c>
      <c r="B215" s="2" t="s">
        <v>67</v>
      </c>
      <c r="C215" s="2" t="s">
        <v>523</v>
      </c>
      <c r="D215" s="2" t="s">
        <v>20</v>
      </c>
      <c r="E215" s="2" t="s">
        <v>515</v>
      </c>
      <c r="F215" s="2" t="n">
        <v>1276.94</v>
      </c>
      <c r="G215" s="2" t="s">
        <v>13</v>
      </c>
      <c r="H215" s="2" t="n">
        <v>77.7</v>
      </c>
      <c r="I215" s="2" t="n">
        <v>3.2</v>
      </c>
    </row>
    <row r="216" customFormat="false" ht="15" hidden="false" customHeight="false" outlineLevel="0" collapsed="false">
      <c r="A216" s="2" t="n">
        <v>504375</v>
      </c>
      <c r="B216" s="2" t="s">
        <v>602</v>
      </c>
      <c r="C216" s="2" t="s">
        <v>123</v>
      </c>
      <c r="D216" s="2" t="s">
        <v>578</v>
      </c>
      <c r="E216" s="2" t="s">
        <v>178</v>
      </c>
      <c r="F216" s="2" t="n">
        <v>-88.5</v>
      </c>
      <c r="G216" s="2" t="s">
        <v>34</v>
      </c>
      <c r="H216" s="2"/>
      <c r="I216" s="2"/>
    </row>
    <row r="217" customFormat="false" ht="15" hidden="false" customHeight="false" outlineLevel="0" collapsed="false">
      <c r="A217" s="2" t="n">
        <v>500140</v>
      </c>
      <c r="B217" s="2" t="s">
        <v>603</v>
      </c>
      <c r="C217" s="2" t="s">
        <v>330</v>
      </c>
      <c r="D217" s="2" t="s">
        <v>32</v>
      </c>
      <c r="E217" s="2" t="s">
        <v>167</v>
      </c>
      <c r="F217" s="2" t="n">
        <v>1345.7</v>
      </c>
      <c r="G217" s="2" t="s">
        <v>13</v>
      </c>
      <c r="H217" s="2" t="n">
        <v>61.2</v>
      </c>
      <c r="I217" s="2"/>
    </row>
    <row r="218" customFormat="false" ht="15" hidden="false" customHeight="false" outlineLevel="0" collapsed="false">
      <c r="A218" s="2" t="n">
        <v>503224</v>
      </c>
      <c r="B218" s="2" t="s">
        <v>138</v>
      </c>
      <c r="C218" s="2" t="s">
        <v>561</v>
      </c>
      <c r="D218" s="2" t="s">
        <v>385</v>
      </c>
      <c r="E218" s="2" t="s">
        <v>604</v>
      </c>
      <c r="F218" s="2" t="n">
        <v>633.65</v>
      </c>
      <c r="G218" s="2" t="s">
        <v>13</v>
      </c>
      <c r="H218" s="2" t="n">
        <v>40.6</v>
      </c>
      <c r="I218" s="2" t="n">
        <v>3.1</v>
      </c>
    </row>
    <row r="219" customFormat="false" ht="15" hidden="false" customHeight="false" outlineLevel="0" collapsed="false">
      <c r="A219" s="2" t="n">
        <v>502472</v>
      </c>
      <c r="B219" s="2" t="s">
        <v>605</v>
      </c>
      <c r="C219" s="2" t="s">
        <v>606</v>
      </c>
      <c r="D219" s="2" t="s">
        <v>607</v>
      </c>
      <c r="E219" s="2" t="s">
        <v>149</v>
      </c>
      <c r="F219" s="2" t="n">
        <v>932.04</v>
      </c>
      <c r="G219" s="2" t="s">
        <v>13</v>
      </c>
      <c r="H219" s="2" t="n">
        <v>71.8</v>
      </c>
      <c r="I219" s="2" t="n">
        <v>4.5</v>
      </c>
    </row>
    <row r="220" customFormat="false" ht="15" hidden="false" customHeight="false" outlineLevel="0" collapsed="false">
      <c r="A220" s="2" t="n">
        <v>503149</v>
      </c>
      <c r="B220" s="2" t="s">
        <v>608</v>
      </c>
      <c r="C220" s="2" t="s">
        <v>467</v>
      </c>
      <c r="D220" s="2" t="s">
        <v>609</v>
      </c>
      <c r="E220" s="2" t="s">
        <v>175</v>
      </c>
      <c r="F220" s="2" t="n">
        <v>1262.42</v>
      </c>
      <c r="G220" s="2" t="s">
        <v>13</v>
      </c>
      <c r="H220" s="2" t="n">
        <v>72.5</v>
      </c>
      <c r="I220" s="2" t="n">
        <v>2.8</v>
      </c>
    </row>
    <row r="221" customFormat="false" ht="15" hidden="false" customHeight="false" outlineLevel="0" collapsed="false">
      <c r="A221" s="2" t="n">
        <v>503293</v>
      </c>
      <c r="B221" s="2" t="s">
        <v>248</v>
      </c>
      <c r="C221" s="2" t="s">
        <v>40</v>
      </c>
      <c r="D221" s="2" t="s">
        <v>378</v>
      </c>
      <c r="E221" s="2" t="s">
        <v>610</v>
      </c>
      <c r="F221" s="2" t="n">
        <v>625.99</v>
      </c>
      <c r="G221" s="2" t="s">
        <v>117</v>
      </c>
      <c r="H221" s="2"/>
      <c r="I221" s="2"/>
    </row>
    <row r="222" customFormat="false" ht="15" hidden="false" customHeight="false" outlineLevel="0" collapsed="false">
      <c r="A222" s="2" t="n">
        <v>502666</v>
      </c>
      <c r="B222" s="2" t="s">
        <v>611</v>
      </c>
      <c r="C222" s="2" t="s">
        <v>612</v>
      </c>
      <c r="D222" s="2" t="s">
        <v>349</v>
      </c>
      <c r="E222" s="2" t="s">
        <v>585</v>
      </c>
      <c r="F222" s="2" t="n">
        <v>1055.76</v>
      </c>
      <c r="G222" s="2" t="s">
        <v>13</v>
      </c>
      <c r="H222" s="2" t="n">
        <v>36</v>
      </c>
      <c r="I222" s="2"/>
    </row>
    <row r="223" customFormat="false" ht="15" hidden="false" customHeight="false" outlineLevel="0" collapsed="false">
      <c r="A223" s="2" t="n">
        <v>502128</v>
      </c>
      <c r="B223" s="2" t="s">
        <v>613</v>
      </c>
      <c r="C223" s="2" t="s">
        <v>389</v>
      </c>
      <c r="D223" s="2" t="s">
        <v>328</v>
      </c>
      <c r="E223" s="2" t="s">
        <v>231</v>
      </c>
      <c r="F223" s="2" t="n">
        <v>844.66</v>
      </c>
      <c r="G223" s="2" t="s">
        <v>34</v>
      </c>
      <c r="H223" s="2"/>
      <c r="I223" s="2"/>
    </row>
    <row r="224" customFormat="false" ht="15" hidden="false" customHeight="false" outlineLevel="0" collapsed="false">
      <c r="A224" s="2" t="n">
        <v>501910</v>
      </c>
      <c r="B224" s="2" t="s">
        <v>614</v>
      </c>
      <c r="C224" s="2" t="s">
        <v>557</v>
      </c>
      <c r="D224" s="2" t="s">
        <v>317</v>
      </c>
      <c r="E224" s="2" t="s">
        <v>615</v>
      </c>
      <c r="F224" s="2" t="n">
        <v>752.84</v>
      </c>
      <c r="G224" s="2" t="s">
        <v>13</v>
      </c>
      <c r="H224" s="2" t="n">
        <v>71.5</v>
      </c>
      <c r="I224" s="2" t="n">
        <v>3.8</v>
      </c>
    </row>
    <row r="225" customFormat="false" ht="15" hidden="false" customHeight="false" outlineLevel="0" collapsed="false">
      <c r="A225" s="2" t="n">
        <v>500540</v>
      </c>
      <c r="B225" s="2" t="s">
        <v>616</v>
      </c>
      <c r="C225" s="2" t="s">
        <v>76</v>
      </c>
      <c r="D225" s="2" t="s">
        <v>617</v>
      </c>
      <c r="E225" s="2" t="s">
        <v>618</v>
      </c>
      <c r="F225" s="2" t="n">
        <v>530.98</v>
      </c>
      <c r="G225" s="2" t="s">
        <v>117</v>
      </c>
      <c r="H225" s="2" t="n">
        <v>63.1</v>
      </c>
      <c r="I225" s="2"/>
    </row>
    <row r="226" customFormat="false" ht="15" hidden="false" customHeight="false" outlineLevel="0" collapsed="false">
      <c r="A226" s="2" t="n">
        <v>503638</v>
      </c>
      <c r="B226" s="2" t="s">
        <v>619</v>
      </c>
      <c r="C226" s="2" t="s">
        <v>180</v>
      </c>
      <c r="D226" s="2" t="s">
        <v>486</v>
      </c>
      <c r="E226" s="2" t="s">
        <v>620</v>
      </c>
      <c r="F226" s="2" t="n">
        <v>136.48</v>
      </c>
      <c r="G226" s="2" t="s">
        <v>13</v>
      </c>
      <c r="H226" s="2" t="n">
        <v>54.4</v>
      </c>
      <c r="I226" s="2" t="n">
        <v>4.2</v>
      </c>
    </row>
    <row r="227" customFormat="false" ht="15" hidden="false" customHeight="false" outlineLevel="0" collapsed="false">
      <c r="A227" s="2" t="n">
        <v>503778</v>
      </c>
      <c r="B227" s="2" t="s">
        <v>621</v>
      </c>
      <c r="C227" s="2" t="s">
        <v>438</v>
      </c>
      <c r="D227" s="2" t="s">
        <v>364</v>
      </c>
      <c r="E227" s="2" t="s">
        <v>412</v>
      </c>
      <c r="F227" s="2" t="n">
        <v>377.62</v>
      </c>
      <c r="G227" s="2" t="s">
        <v>13</v>
      </c>
      <c r="H227" s="2" t="n">
        <v>56.7</v>
      </c>
      <c r="I227" s="2" t="n">
        <v>4.8</v>
      </c>
    </row>
    <row r="228" customFormat="false" ht="15" hidden="false" customHeight="false" outlineLevel="0" collapsed="false">
      <c r="A228" s="2" t="n">
        <v>502625</v>
      </c>
      <c r="B228" s="2" t="s">
        <v>303</v>
      </c>
      <c r="C228" s="2" t="s">
        <v>557</v>
      </c>
      <c r="D228" s="2" t="s">
        <v>581</v>
      </c>
      <c r="E228" s="2" t="s">
        <v>590</v>
      </c>
      <c r="F228" s="2" t="n">
        <v>1374.53</v>
      </c>
      <c r="G228" s="2" t="s">
        <v>13</v>
      </c>
      <c r="H228" s="2" t="n">
        <v>36.3</v>
      </c>
      <c r="I228" s="2"/>
    </row>
    <row r="229" customFormat="false" ht="15" hidden="false" customHeight="false" outlineLevel="0" collapsed="false">
      <c r="A229" s="2" t="n">
        <v>504791</v>
      </c>
      <c r="B229" s="2" t="s">
        <v>359</v>
      </c>
      <c r="C229" s="2" t="s">
        <v>622</v>
      </c>
      <c r="D229" s="2" t="s">
        <v>291</v>
      </c>
      <c r="E229" s="2" t="s">
        <v>299</v>
      </c>
      <c r="F229" s="2" t="n">
        <v>1253.52</v>
      </c>
      <c r="G229" s="2" t="s">
        <v>13</v>
      </c>
      <c r="H229" s="2" t="n">
        <v>75.4</v>
      </c>
      <c r="I229" s="2" t="n">
        <v>2.9</v>
      </c>
    </row>
    <row r="230" customFormat="false" ht="15" hidden="false" customHeight="false" outlineLevel="0" collapsed="false">
      <c r="A230" s="2" t="n">
        <v>500357</v>
      </c>
      <c r="B230" s="2" t="s">
        <v>582</v>
      </c>
      <c r="C230" s="2" t="s">
        <v>623</v>
      </c>
      <c r="D230" s="2" t="s">
        <v>624</v>
      </c>
      <c r="E230" s="2" t="s">
        <v>625</v>
      </c>
      <c r="F230" s="2" t="n">
        <v>1339.32</v>
      </c>
      <c r="G230" s="2" t="s">
        <v>13</v>
      </c>
      <c r="H230" s="2" t="n">
        <v>54.4</v>
      </c>
      <c r="I230" s="2"/>
    </row>
    <row r="231" customFormat="false" ht="15" hidden="false" customHeight="false" outlineLevel="0" collapsed="false">
      <c r="A231" s="2" t="n">
        <v>500859</v>
      </c>
      <c r="B231" s="2" t="s">
        <v>626</v>
      </c>
      <c r="C231" s="2" t="s">
        <v>627</v>
      </c>
      <c r="D231" s="2" t="s">
        <v>575</v>
      </c>
      <c r="E231" s="2" t="s">
        <v>38</v>
      </c>
      <c r="F231" s="2" t="n">
        <v>484.3</v>
      </c>
      <c r="G231" s="2" t="s">
        <v>13</v>
      </c>
      <c r="H231" s="2" t="n">
        <v>49.1</v>
      </c>
      <c r="I231" s="2" t="n">
        <v>3</v>
      </c>
    </row>
    <row r="232" customFormat="false" ht="15" hidden="false" customHeight="false" outlineLevel="0" collapsed="false">
      <c r="A232" s="2" t="n">
        <v>503728</v>
      </c>
      <c r="B232" s="2" t="s">
        <v>628</v>
      </c>
      <c r="C232" s="2" t="s">
        <v>629</v>
      </c>
      <c r="D232" s="2" t="s">
        <v>630</v>
      </c>
      <c r="E232" s="2" t="s">
        <v>631</v>
      </c>
      <c r="F232" s="2" t="n">
        <v>129.03</v>
      </c>
      <c r="G232" s="2" t="s">
        <v>13</v>
      </c>
      <c r="H232" s="2" t="n">
        <v>52.8</v>
      </c>
      <c r="I232" s="2" t="n">
        <v>2.8</v>
      </c>
    </row>
    <row r="233" customFormat="false" ht="15" hidden="false" customHeight="false" outlineLevel="0" collapsed="false">
      <c r="A233" s="2" t="n">
        <v>501735</v>
      </c>
      <c r="B233" s="2" t="s">
        <v>83</v>
      </c>
      <c r="C233" s="2" t="s">
        <v>632</v>
      </c>
      <c r="D233" s="2" t="s">
        <v>541</v>
      </c>
      <c r="E233" s="2" t="s">
        <v>633</v>
      </c>
      <c r="F233" s="2" t="n">
        <v>1289.65</v>
      </c>
      <c r="G233" s="2" t="s">
        <v>34</v>
      </c>
      <c r="H233" s="2"/>
      <c r="I233" s="2"/>
    </row>
    <row r="234" customFormat="false" ht="15" hidden="false" customHeight="false" outlineLevel="0" collapsed="false">
      <c r="A234" s="2" t="n">
        <v>502170</v>
      </c>
      <c r="B234" s="2" t="s">
        <v>408</v>
      </c>
      <c r="C234" s="2" t="s">
        <v>450</v>
      </c>
      <c r="D234" s="2" t="s">
        <v>120</v>
      </c>
      <c r="E234" s="2" t="s">
        <v>634</v>
      </c>
      <c r="F234" s="2" t="n">
        <v>1384.12</v>
      </c>
      <c r="G234" s="2" t="s">
        <v>13</v>
      </c>
      <c r="H234" s="2" t="n">
        <v>59.6</v>
      </c>
      <c r="I234" s="2" t="n">
        <v>4.6</v>
      </c>
    </row>
    <row r="235" customFormat="false" ht="15" hidden="false" customHeight="false" outlineLevel="0" collapsed="false">
      <c r="A235" s="2" t="n">
        <v>502109</v>
      </c>
      <c r="B235" s="2" t="s">
        <v>449</v>
      </c>
      <c r="C235" s="2" t="s">
        <v>426</v>
      </c>
      <c r="D235" s="2" t="s">
        <v>494</v>
      </c>
      <c r="E235" s="2" t="s">
        <v>635</v>
      </c>
      <c r="F235" s="2" t="n">
        <v>804.25</v>
      </c>
      <c r="G235" s="2" t="s">
        <v>13</v>
      </c>
      <c r="H235" s="2" t="n">
        <v>23.9</v>
      </c>
      <c r="I235" s="2" t="n">
        <v>2.8</v>
      </c>
    </row>
    <row r="236" customFormat="false" ht="15" hidden="false" customHeight="false" outlineLevel="0" collapsed="false">
      <c r="A236" s="2" t="n">
        <v>503511</v>
      </c>
      <c r="B236" s="2" t="s">
        <v>597</v>
      </c>
      <c r="C236" s="2" t="s">
        <v>636</v>
      </c>
      <c r="D236" s="2" t="s">
        <v>460</v>
      </c>
      <c r="E236" s="2" t="s">
        <v>637</v>
      </c>
      <c r="F236" s="2" t="n">
        <v>1117.4</v>
      </c>
      <c r="G236" s="2" t="s">
        <v>13</v>
      </c>
      <c r="H236" s="2" t="n">
        <v>27.4</v>
      </c>
      <c r="I236" s="2" t="n">
        <v>3.7</v>
      </c>
    </row>
    <row r="237" customFormat="false" ht="15" hidden="false" customHeight="false" outlineLevel="0" collapsed="false">
      <c r="A237" s="2" t="n">
        <v>500476</v>
      </c>
      <c r="B237" s="2" t="s">
        <v>472</v>
      </c>
      <c r="C237" s="2" t="s">
        <v>211</v>
      </c>
      <c r="D237" s="2" t="s">
        <v>332</v>
      </c>
      <c r="E237" s="2" t="s">
        <v>358</v>
      </c>
      <c r="F237" s="2" t="n">
        <v>762.62</v>
      </c>
      <c r="G237" s="2" t="s">
        <v>13</v>
      </c>
      <c r="H237" s="2" t="n">
        <v>60.1</v>
      </c>
      <c r="I237" s="2" t="n">
        <v>4.4</v>
      </c>
    </row>
    <row r="238" customFormat="false" ht="15" hidden="false" customHeight="false" outlineLevel="0" collapsed="false">
      <c r="A238" s="2" t="n">
        <v>501980</v>
      </c>
      <c r="B238" s="2" t="s">
        <v>638</v>
      </c>
      <c r="C238" s="2" t="s">
        <v>148</v>
      </c>
      <c r="D238" s="2" t="s">
        <v>37</v>
      </c>
      <c r="E238" s="2" t="s">
        <v>522</v>
      </c>
      <c r="F238" s="2" t="n">
        <v>791.2</v>
      </c>
      <c r="G238" s="2" t="s">
        <v>13</v>
      </c>
      <c r="H238" s="2" t="n">
        <v>23.3</v>
      </c>
      <c r="I238" s="2" t="n">
        <v>4.1</v>
      </c>
    </row>
    <row r="239" customFormat="false" ht="15" hidden="false" customHeight="false" outlineLevel="0" collapsed="false">
      <c r="A239" s="2" t="n">
        <v>502636</v>
      </c>
      <c r="B239" s="2" t="s">
        <v>639</v>
      </c>
      <c r="C239" s="2" t="s">
        <v>225</v>
      </c>
      <c r="D239" s="2" t="s">
        <v>406</v>
      </c>
      <c r="E239" s="2" t="s">
        <v>455</v>
      </c>
      <c r="F239" s="2" t="n">
        <v>398.5</v>
      </c>
      <c r="G239" s="2" t="s">
        <v>13</v>
      </c>
      <c r="H239" s="2" t="n">
        <v>21.7</v>
      </c>
      <c r="I239" s="2" t="n">
        <v>4.2</v>
      </c>
    </row>
    <row r="240" customFormat="false" ht="15" hidden="false" customHeight="false" outlineLevel="0" collapsed="false">
      <c r="A240" s="2" t="n">
        <v>501887</v>
      </c>
      <c r="B240" s="2" t="s">
        <v>224</v>
      </c>
      <c r="C240" s="2" t="s">
        <v>23</v>
      </c>
      <c r="D240" s="2" t="s">
        <v>226</v>
      </c>
      <c r="E240" s="2" t="s">
        <v>640</v>
      </c>
      <c r="F240" s="2" t="n">
        <v>722.66</v>
      </c>
      <c r="G240" s="2" t="s">
        <v>34</v>
      </c>
      <c r="H240" s="2"/>
      <c r="I240" s="2"/>
    </row>
    <row r="241" customFormat="false" ht="15" hidden="false" customHeight="false" outlineLevel="0" collapsed="false">
      <c r="A241" s="2" t="n">
        <v>504421</v>
      </c>
      <c r="B241" s="2" t="s">
        <v>641</v>
      </c>
      <c r="C241" s="2" t="s">
        <v>544</v>
      </c>
      <c r="D241" s="2" t="s">
        <v>288</v>
      </c>
      <c r="E241" s="2" t="s">
        <v>642</v>
      </c>
      <c r="F241" s="2" t="n">
        <v>-27.24</v>
      </c>
      <c r="G241" s="2" t="s">
        <v>13</v>
      </c>
      <c r="H241" s="2" t="n">
        <v>53.7</v>
      </c>
      <c r="I241" s="2"/>
    </row>
    <row r="242" customFormat="false" ht="15" hidden="false" customHeight="false" outlineLevel="0" collapsed="false">
      <c r="A242" s="2" t="n">
        <v>501965</v>
      </c>
      <c r="B242" s="2" t="s">
        <v>643</v>
      </c>
      <c r="C242" s="2" t="s">
        <v>391</v>
      </c>
      <c r="D242" s="2" t="s">
        <v>151</v>
      </c>
      <c r="E242" s="2" t="s">
        <v>116</v>
      </c>
      <c r="F242" s="2" t="n">
        <v>971.82</v>
      </c>
      <c r="G242" s="2" t="s">
        <v>13</v>
      </c>
      <c r="H242" s="2" t="n">
        <v>69.3</v>
      </c>
      <c r="I242" s="2"/>
    </row>
    <row r="243" customFormat="false" ht="15" hidden="false" customHeight="false" outlineLevel="0" collapsed="false">
      <c r="A243" s="2" t="n">
        <v>502477</v>
      </c>
      <c r="B243" s="2" t="s">
        <v>644</v>
      </c>
      <c r="C243" s="2" t="s">
        <v>279</v>
      </c>
      <c r="D243" s="2" t="s">
        <v>85</v>
      </c>
      <c r="E243" s="2" t="s">
        <v>283</v>
      </c>
      <c r="F243" s="2" t="n">
        <v>1129.66</v>
      </c>
      <c r="G243" s="2" t="s">
        <v>13</v>
      </c>
      <c r="H243" s="2" t="n">
        <v>59.6</v>
      </c>
      <c r="I243" s="2" t="n">
        <v>4.6</v>
      </c>
    </row>
    <row r="244" customFormat="false" ht="15" hidden="false" customHeight="false" outlineLevel="0" collapsed="false">
      <c r="A244" s="2" t="n">
        <v>502907</v>
      </c>
      <c r="B244" s="2" t="s">
        <v>645</v>
      </c>
      <c r="C244" s="2" t="s">
        <v>211</v>
      </c>
      <c r="D244" s="2" t="s">
        <v>186</v>
      </c>
      <c r="E244" s="2" t="s">
        <v>155</v>
      </c>
      <c r="F244" s="2" t="n">
        <v>1187.8</v>
      </c>
      <c r="G244" s="2" t="s">
        <v>13</v>
      </c>
      <c r="H244" s="2" t="n">
        <v>23.9</v>
      </c>
      <c r="I244" s="2"/>
    </row>
    <row r="245" customFormat="false" ht="15" hidden="false" customHeight="false" outlineLevel="0" collapsed="false">
      <c r="A245" s="2" t="n">
        <v>502891</v>
      </c>
      <c r="B245" s="2" t="s">
        <v>646</v>
      </c>
      <c r="C245" s="2" t="s">
        <v>207</v>
      </c>
      <c r="D245" s="2" t="s">
        <v>517</v>
      </c>
      <c r="E245" s="2" t="s">
        <v>647</v>
      </c>
      <c r="F245" s="2" t="n">
        <v>176.17</v>
      </c>
      <c r="G245" s="2" t="s">
        <v>13</v>
      </c>
      <c r="H245" s="2" t="n">
        <v>35.3</v>
      </c>
      <c r="I245" s="2" t="n">
        <v>4.1</v>
      </c>
    </row>
    <row r="246" customFormat="false" ht="15" hidden="false" customHeight="false" outlineLevel="0" collapsed="false">
      <c r="A246" s="2" t="n">
        <v>501263</v>
      </c>
      <c r="B246" s="2" t="s">
        <v>274</v>
      </c>
      <c r="C246" s="2" t="s">
        <v>48</v>
      </c>
      <c r="D246" s="2" t="s">
        <v>648</v>
      </c>
      <c r="E246" s="2" t="s">
        <v>404</v>
      </c>
      <c r="F246" s="2" t="n">
        <v>1244.8</v>
      </c>
      <c r="G246" s="2" t="s">
        <v>13</v>
      </c>
      <c r="H246" s="2" t="n">
        <v>52.2</v>
      </c>
      <c r="I246" s="2" t="n">
        <v>4.1</v>
      </c>
    </row>
    <row r="247" customFormat="false" ht="15" hidden="false" customHeight="false" outlineLevel="0" collapsed="false">
      <c r="A247" s="2" t="n">
        <v>500880</v>
      </c>
      <c r="B247" s="2" t="s">
        <v>649</v>
      </c>
      <c r="C247" s="2" t="s">
        <v>169</v>
      </c>
      <c r="D247" s="2" t="s">
        <v>512</v>
      </c>
      <c r="E247" s="2" t="s">
        <v>650</v>
      </c>
      <c r="F247" s="2" t="n">
        <v>907.11</v>
      </c>
      <c r="G247" s="2" t="s">
        <v>13</v>
      </c>
      <c r="H247" s="2" t="n">
        <v>78.5</v>
      </c>
      <c r="I247" s="2" t="n">
        <v>4.6</v>
      </c>
    </row>
    <row r="248" customFormat="false" ht="15" hidden="false" customHeight="false" outlineLevel="0" collapsed="false">
      <c r="A248" s="2" t="n">
        <v>504248</v>
      </c>
      <c r="B248" s="2" t="s">
        <v>651</v>
      </c>
      <c r="C248" s="2" t="s">
        <v>652</v>
      </c>
      <c r="D248" s="2" t="s">
        <v>170</v>
      </c>
      <c r="E248" s="2" t="s">
        <v>420</v>
      </c>
      <c r="F248" s="2" t="n">
        <v>846.91</v>
      </c>
      <c r="G248" s="2" t="s">
        <v>13</v>
      </c>
      <c r="H248" s="2" t="n">
        <v>29.9</v>
      </c>
      <c r="I248" s="2" t="n">
        <v>4.4</v>
      </c>
    </row>
    <row r="249" customFormat="false" ht="15" hidden="false" customHeight="false" outlineLevel="0" collapsed="false">
      <c r="A249" s="2" t="n">
        <v>501063</v>
      </c>
      <c r="B249" s="2" t="s">
        <v>653</v>
      </c>
      <c r="C249" s="2" t="s">
        <v>502</v>
      </c>
      <c r="D249" s="2" t="s">
        <v>575</v>
      </c>
      <c r="E249" s="2" t="s">
        <v>640</v>
      </c>
      <c r="F249" s="2" t="n">
        <v>415.42</v>
      </c>
      <c r="G249" s="2" t="s">
        <v>13</v>
      </c>
      <c r="H249" s="2" t="n">
        <v>51.4</v>
      </c>
      <c r="I249" s="2" t="n">
        <v>3</v>
      </c>
    </row>
    <row r="250" customFormat="false" ht="15" hidden="false" customHeight="false" outlineLevel="0" collapsed="false">
      <c r="A250" s="2" t="n">
        <v>503779</v>
      </c>
      <c r="B250" s="2" t="s">
        <v>654</v>
      </c>
      <c r="C250" s="2" t="s">
        <v>135</v>
      </c>
      <c r="D250" s="2" t="s">
        <v>655</v>
      </c>
      <c r="E250" s="2" t="s">
        <v>130</v>
      </c>
      <c r="F250" s="2" t="n">
        <v>878.13</v>
      </c>
      <c r="G250" s="2" t="s">
        <v>13</v>
      </c>
      <c r="H250" s="2" t="n">
        <v>46.3</v>
      </c>
      <c r="I250" s="2" t="n">
        <v>2.6</v>
      </c>
    </row>
    <row r="251" customFormat="false" ht="15" hidden="false" customHeight="false" outlineLevel="0" collapsed="false">
      <c r="A251" s="2" t="n">
        <v>503530</v>
      </c>
      <c r="B251" s="2" t="s">
        <v>134</v>
      </c>
      <c r="C251" s="2" t="s">
        <v>403</v>
      </c>
      <c r="D251" s="2" t="s">
        <v>32</v>
      </c>
      <c r="E251" s="2" t="s">
        <v>245</v>
      </c>
      <c r="F251" s="2" t="n">
        <v>1283.59</v>
      </c>
      <c r="G251" s="2" t="s">
        <v>13</v>
      </c>
      <c r="H251" s="2" t="n">
        <v>49.2</v>
      </c>
      <c r="I251" s="2" t="n">
        <v>2.8</v>
      </c>
    </row>
    <row r="252" customFormat="false" ht="15" hidden="false" customHeight="false" outlineLevel="0" collapsed="false">
      <c r="A252" s="2" t="n">
        <v>500698</v>
      </c>
      <c r="B252" s="2" t="s">
        <v>656</v>
      </c>
      <c r="C252" s="2" t="s">
        <v>165</v>
      </c>
      <c r="D252" s="2" t="s">
        <v>301</v>
      </c>
      <c r="E252" s="2" t="s">
        <v>187</v>
      </c>
      <c r="F252" s="2" t="n">
        <v>1301.13</v>
      </c>
      <c r="G252" s="2" t="s">
        <v>13</v>
      </c>
      <c r="H252" s="2" t="n">
        <v>60.2</v>
      </c>
      <c r="I252" s="2" t="n">
        <v>2.6</v>
      </c>
    </row>
    <row r="253" customFormat="false" ht="15" hidden="false" customHeight="false" outlineLevel="0" collapsed="false">
      <c r="A253" s="2" t="n">
        <v>502909</v>
      </c>
      <c r="B253" s="2" t="s">
        <v>598</v>
      </c>
      <c r="C253" s="2" t="s">
        <v>563</v>
      </c>
      <c r="D253" s="2" t="s">
        <v>174</v>
      </c>
      <c r="E253" s="2" t="s">
        <v>657</v>
      </c>
      <c r="F253" s="2" t="n">
        <v>1236.02</v>
      </c>
      <c r="G253" s="2" t="s">
        <v>13</v>
      </c>
      <c r="H253" s="2" t="n">
        <v>62.3</v>
      </c>
      <c r="I253" s="2"/>
    </row>
    <row r="254" customFormat="false" ht="15" hidden="false" customHeight="false" outlineLevel="0" collapsed="false">
      <c r="A254" s="2" t="n">
        <v>501185</v>
      </c>
      <c r="B254" s="2" t="s">
        <v>658</v>
      </c>
      <c r="C254" s="2" t="s">
        <v>659</v>
      </c>
      <c r="D254" s="2" t="s">
        <v>660</v>
      </c>
      <c r="E254" s="2" t="s">
        <v>661</v>
      </c>
      <c r="F254" s="2" t="n">
        <v>776.36</v>
      </c>
      <c r="G254" s="2" t="s">
        <v>13</v>
      </c>
      <c r="H254" s="2" t="n">
        <v>64.2</v>
      </c>
      <c r="I254" s="2" t="n">
        <v>3.5</v>
      </c>
    </row>
    <row r="255" customFormat="false" ht="15" hidden="false" customHeight="false" outlineLevel="0" collapsed="false">
      <c r="A255" s="2" t="n">
        <v>502239</v>
      </c>
      <c r="B255" s="2" t="s">
        <v>26</v>
      </c>
      <c r="C255" s="2" t="s">
        <v>119</v>
      </c>
      <c r="D255" s="2" t="s">
        <v>85</v>
      </c>
      <c r="E255" s="2" t="s">
        <v>202</v>
      </c>
      <c r="F255" s="2" t="n">
        <v>1286.59</v>
      </c>
      <c r="G255" s="2" t="s">
        <v>13</v>
      </c>
      <c r="H255" s="2" t="n">
        <v>23.2</v>
      </c>
      <c r="I255" s="2" t="n">
        <v>3.4</v>
      </c>
    </row>
    <row r="256" customFormat="false" ht="15" hidden="false" customHeight="false" outlineLevel="0" collapsed="false">
      <c r="A256" s="2" t="n">
        <v>504899</v>
      </c>
      <c r="B256" s="2" t="s">
        <v>628</v>
      </c>
      <c r="C256" s="2" t="s">
        <v>193</v>
      </c>
      <c r="D256" s="2" t="s">
        <v>249</v>
      </c>
      <c r="E256" s="2" t="s">
        <v>662</v>
      </c>
      <c r="F256" s="2" t="n">
        <v>932.46</v>
      </c>
      <c r="G256" s="2" t="s">
        <v>13</v>
      </c>
      <c r="H256" s="2" t="n">
        <v>65.7</v>
      </c>
      <c r="I256" s="2" t="n">
        <v>3.5</v>
      </c>
    </row>
    <row r="257" customFormat="false" ht="15" hidden="false" customHeight="false" outlineLevel="0" collapsed="false">
      <c r="A257" s="2" t="n">
        <v>500295</v>
      </c>
      <c r="B257" s="2" t="s">
        <v>663</v>
      </c>
      <c r="C257" s="2" t="s">
        <v>252</v>
      </c>
      <c r="D257" s="2" t="s">
        <v>664</v>
      </c>
      <c r="E257" s="2" t="s">
        <v>566</v>
      </c>
      <c r="F257" s="2" t="n">
        <v>240.17</v>
      </c>
      <c r="G257" s="2" t="s">
        <v>34</v>
      </c>
      <c r="H257" s="2"/>
      <c r="I257" s="2"/>
    </row>
    <row r="258" customFormat="false" ht="15" hidden="false" customHeight="false" outlineLevel="0" collapsed="false">
      <c r="A258" s="2" t="n">
        <v>504322</v>
      </c>
      <c r="B258" s="2" t="s">
        <v>665</v>
      </c>
      <c r="C258" s="2" t="s">
        <v>414</v>
      </c>
      <c r="D258" s="2" t="s">
        <v>120</v>
      </c>
      <c r="E258" s="2" t="s">
        <v>666</v>
      </c>
      <c r="F258" s="2" t="n">
        <v>1179.74</v>
      </c>
      <c r="G258" s="2" t="s">
        <v>117</v>
      </c>
      <c r="H258" s="2" t="n">
        <v>32.6</v>
      </c>
      <c r="I258" s="2" t="n">
        <v>4</v>
      </c>
    </row>
    <row r="259" customFormat="false" ht="15" hidden="false" customHeight="false" outlineLevel="0" collapsed="false">
      <c r="A259" s="2" t="n">
        <v>500924</v>
      </c>
      <c r="B259" s="2" t="s">
        <v>613</v>
      </c>
      <c r="C259" s="2" t="s">
        <v>19</v>
      </c>
      <c r="D259" s="2" t="s">
        <v>85</v>
      </c>
      <c r="E259" s="2" t="s">
        <v>667</v>
      </c>
      <c r="F259" s="2" t="n">
        <v>762.67</v>
      </c>
      <c r="G259" s="2" t="s">
        <v>13</v>
      </c>
      <c r="H259" s="2" t="n">
        <v>31.2</v>
      </c>
      <c r="I259" s="2" t="n">
        <v>3.8</v>
      </c>
    </row>
    <row r="260" customFormat="false" ht="15" hidden="false" customHeight="false" outlineLevel="0" collapsed="false">
      <c r="A260" s="2" t="n">
        <v>501361</v>
      </c>
      <c r="B260" s="2" t="s">
        <v>668</v>
      </c>
      <c r="C260" s="2" t="s">
        <v>225</v>
      </c>
      <c r="D260" s="2" t="s">
        <v>24</v>
      </c>
      <c r="E260" s="2" t="s">
        <v>669</v>
      </c>
      <c r="F260" s="2" t="n">
        <v>180.16</v>
      </c>
      <c r="G260" s="2" t="s">
        <v>13</v>
      </c>
      <c r="H260" s="2" t="n">
        <v>51.9</v>
      </c>
      <c r="I260" s="2" t="n">
        <v>3.6</v>
      </c>
    </row>
    <row r="261" customFormat="false" ht="15" hidden="false" customHeight="false" outlineLevel="0" collapsed="false">
      <c r="A261" s="2" t="n">
        <v>503497</v>
      </c>
      <c r="B261" s="2" t="s">
        <v>670</v>
      </c>
      <c r="C261" s="2" t="s">
        <v>165</v>
      </c>
      <c r="D261" s="2" t="s">
        <v>69</v>
      </c>
      <c r="E261" s="2" t="s">
        <v>671</v>
      </c>
      <c r="F261" s="2" t="n">
        <v>1050.68</v>
      </c>
      <c r="G261" s="2" t="s">
        <v>13</v>
      </c>
      <c r="H261" s="2" t="n">
        <v>74.4</v>
      </c>
      <c r="I261" s="2" t="n">
        <v>2.9</v>
      </c>
    </row>
    <row r="262" customFormat="false" ht="15" hidden="false" customHeight="false" outlineLevel="0" collapsed="false">
      <c r="A262" s="2" t="n">
        <v>500517</v>
      </c>
      <c r="B262" s="2" t="s">
        <v>153</v>
      </c>
      <c r="C262" s="2" t="s">
        <v>438</v>
      </c>
      <c r="D262" s="2" t="s">
        <v>406</v>
      </c>
      <c r="E262" s="2" t="s">
        <v>672</v>
      </c>
      <c r="F262" s="2" t="n">
        <v>969.41</v>
      </c>
      <c r="G262" s="2" t="s">
        <v>13</v>
      </c>
      <c r="H262" s="2" t="n">
        <v>56.9</v>
      </c>
      <c r="I262" s="2" t="n">
        <v>3</v>
      </c>
    </row>
    <row r="263" customFormat="false" ht="15" hidden="false" customHeight="false" outlineLevel="0" collapsed="false">
      <c r="A263" s="2" t="n">
        <v>503251</v>
      </c>
      <c r="B263" s="2" t="s">
        <v>673</v>
      </c>
      <c r="C263" s="2" t="s">
        <v>367</v>
      </c>
      <c r="D263" s="2" t="s">
        <v>406</v>
      </c>
      <c r="E263" s="2" t="s">
        <v>90</v>
      </c>
      <c r="F263" s="2" t="n">
        <v>239.11</v>
      </c>
      <c r="G263" s="2" t="s">
        <v>117</v>
      </c>
      <c r="H263" s="2" t="n">
        <v>43.5</v>
      </c>
      <c r="I263" s="2" t="n">
        <v>2.6</v>
      </c>
    </row>
    <row r="264" customFormat="false" ht="15" hidden="false" customHeight="false" outlineLevel="0" collapsed="false">
      <c r="A264" s="2" t="n">
        <v>503636</v>
      </c>
      <c r="B264" s="2" t="s">
        <v>674</v>
      </c>
      <c r="C264" s="2" t="s">
        <v>80</v>
      </c>
      <c r="D264" s="2" t="s">
        <v>587</v>
      </c>
      <c r="E264" s="2" t="s">
        <v>675</v>
      </c>
      <c r="F264" s="2" t="n">
        <v>1018.94</v>
      </c>
      <c r="G264" s="2" t="s">
        <v>13</v>
      </c>
      <c r="H264" s="2" t="n">
        <v>75.6</v>
      </c>
      <c r="I264" s="2"/>
    </row>
    <row r="265" customFormat="false" ht="15" hidden="false" customHeight="false" outlineLevel="0" collapsed="false">
      <c r="A265" s="2" t="n">
        <v>503909</v>
      </c>
      <c r="B265" s="2" t="s">
        <v>676</v>
      </c>
      <c r="C265" s="2" t="s">
        <v>313</v>
      </c>
      <c r="D265" s="2" t="s">
        <v>89</v>
      </c>
      <c r="E265" s="2" t="s">
        <v>677</v>
      </c>
      <c r="F265" s="2" t="n">
        <v>918.7</v>
      </c>
      <c r="G265" s="2" t="s">
        <v>13</v>
      </c>
      <c r="H265" s="2" t="n">
        <v>15.7</v>
      </c>
      <c r="I265" s="2"/>
    </row>
    <row r="266" customFormat="false" ht="15" hidden="false" customHeight="false" outlineLevel="0" collapsed="false">
      <c r="A266" s="2" t="n">
        <v>504656</v>
      </c>
      <c r="B266" s="2" t="s">
        <v>278</v>
      </c>
      <c r="C266" s="2" t="s">
        <v>123</v>
      </c>
      <c r="D266" s="2" t="s">
        <v>503</v>
      </c>
      <c r="E266" s="2" t="s">
        <v>667</v>
      </c>
      <c r="F266" s="2" t="n">
        <v>672.68</v>
      </c>
      <c r="G266" s="2" t="s">
        <v>13</v>
      </c>
      <c r="H266" s="2" t="n">
        <v>34.6</v>
      </c>
      <c r="I266" s="2" t="n">
        <v>3</v>
      </c>
    </row>
    <row r="267" customFormat="false" ht="15" hidden="false" customHeight="false" outlineLevel="0" collapsed="false">
      <c r="A267" s="2" t="n">
        <v>500804</v>
      </c>
      <c r="B267" s="2" t="s">
        <v>678</v>
      </c>
      <c r="C267" s="2" t="s">
        <v>426</v>
      </c>
      <c r="D267" s="2" t="s">
        <v>276</v>
      </c>
      <c r="E267" s="2" t="s">
        <v>679</v>
      </c>
      <c r="F267" s="2" t="n">
        <v>799.21</v>
      </c>
      <c r="G267" s="2" t="s">
        <v>34</v>
      </c>
      <c r="H267" s="2"/>
      <c r="I267" s="2"/>
    </row>
    <row r="268" customFormat="false" ht="15" hidden="false" customHeight="false" outlineLevel="0" collapsed="false">
      <c r="A268" s="2" t="n">
        <v>502808</v>
      </c>
      <c r="B268" s="2" t="s">
        <v>680</v>
      </c>
      <c r="C268" s="2" t="s">
        <v>72</v>
      </c>
      <c r="D268" s="2" t="s">
        <v>681</v>
      </c>
      <c r="E268" s="2" t="s">
        <v>104</v>
      </c>
      <c r="F268" s="2" t="n">
        <v>377.57</v>
      </c>
      <c r="G268" s="2" t="s">
        <v>13</v>
      </c>
      <c r="H268" s="2" t="n">
        <v>71.1</v>
      </c>
      <c r="I268" s="2" t="n">
        <v>3.2</v>
      </c>
    </row>
    <row r="269" customFormat="false" ht="15" hidden="false" customHeight="false" outlineLevel="0" collapsed="false">
      <c r="A269" s="2" t="n">
        <v>500948</v>
      </c>
      <c r="B269" s="2" t="s">
        <v>682</v>
      </c>
      <c r="C269" s="2" t="s">
        <v>31</v>
      </c>
      <c r="D269" s="2" t="s">
        <v>485</v>
      </c>
      <c r="E269" s="2" t="s">
        <v>121</v>
      </c>
      <c r="F269" s="2" t="n">
        <v>1016.79</v>
      </c>
      <c r="G269" s="2" t="s">
        <v>13</v>
      </c>
      <c r="H269" s="2" t="n">
        <v>28.2</v>
      </c>
      <c r="I269" s="2"/>
    </row>
    <row r="270" customFormat="false" ht="15" hidden="false" customHeight="false" outlineLevel="0" collapsed="false">
      <c r="A270" s="2" t="n">
        <v>502816</v>
      </c>
      <c r="B270" s="2" t="s">
        <v>683</v>
      </c>
      <c r="C270" s="2" t="s">
        <v>263</v>
      </c>
      <c r="D270" s="2" t="s">
        <v>684</v>
      </c>
      <c r="E270" s="2" t="s">
        <v>551</v>
      </c>
      <c r="F270" s="2" t="n">
        <v>568.84</v>
      </c>
      <c r="G270" s="2" t="s">
        <v>13</v>
      </c>
      <c r="H270" s="2" t="n">
        <v>47.9</v>
      </c>
      <c r="I270" s="2" t="n">
        <v>3.6</v>
      </c>
    </row>
    <row r="271" customFormat="false" ht="15" hidden="false" customHeight="false" outlineLevel="0" collapsed="false">
      <c r="A271" s="2" t="n">
        <v>503228</v>
      </c>
      <c r="B271" s="2" t="s">
        <v>331</v>
      </c>
      <c r="C271" s="2" t="s">
        <v>685</v>
      </c>
      <c r="D271" s="2" t="s">
        <v>343</v>
      </c>
      <c r="E271" s="2" t="s">
        <v>686</v>
      </c>
      <c r="F271" s="2" t="n">
        <v>1278.39</v>
      </c>
      <c r="G271" s="2" t="s">
        <v>13</v>
      </c>
      <c r="H271" s="2" t="n">
        <v>48.1</v>
      </c>
      <c r="I271" s="2"/>
    </row>
    <row r="272" customFormat="false" ht="15" hidden="false" customHeight="false" outlineLevel="0" collapsed="false">
      <c r="A272" s="2" t="n">
        <v>503552</v>
      </c>
      <c r="B272" s="2" t="s">
        <v>687</v>
      </c>
      <c r="C272" s="2" t="s">
        <v>688</v>
      </c>
      <c r="D272" s="2" t="s">
        <v>689</v>
      </c>
      <c r="E272" s="2" t="s">
        <v>690</v>
      </c>
      <c r="F272" s="2" t="n">
        <v>1206.78</v>
      </c>
      <c r="G272" s="2" t="s">
        <v>13</v>
      </c>
      <c r="H272" s="2" t="n">
        <v>71.5</v>
      </c>
      <c r="I272" s="2" t="n">
        <v>4.2</v>
      </c>
    </row>
    <row r="273" customFormat="false" ht="15" hidden="false" customHeight="false" outlineLevel="0" collapsed="false">
      <c r="A273" s="2" t="n">
        <v>504823</v>
      </c>
      <c r="B273" s="2" t="s">
        <v>371</v>
      </c>
      <c r="C273" s="2" t="s">
        <v>502</v>
      </c>
      <c r="D273" s="2" t="s">
        <v>507</v>
      </c>
      <c r="E273" s="2" t="s">
        <v>178</v>
      </c>
      <c r="F273" s="2" t="n">
        <v>1380.39</v>
      </c>
      <c r="G273" s="2" t="s">
        <v>117</v>
      </c>
      <c r="H273" s="2" t="n">
        <v>39.6</v>
      </c>
      <c r="I273" s="2"/>
    </row>
    <row r="274" customFormat="false" ht="15" hidden="false" customHeight="false" outlineLevel="0" collapsed="false">
      <c r="A274" s="2" t="n">
        <v>501632</v>
      </c>
      <c r="B274" s="2" t="s">
        <v>579</v>
      </c>
      <c r="C274" s="2" t="s">
        <v>183</v>
      </c>
      <c r="D274" s="2" t="s">
        <v>550</v>
      </c>
      <c r="E274" s="2" t="s">
        <v>518</v>
      </c>
      <c r="F274" s="2" t="n">
        <v>671.16</v>
      </c>
      <c r="G274" s="2" t="s">
        <v>13</v>
      </c>
      <c r="H274" s="2" t="n">
        <v>38.5</v>
      </c>
      <c r="I274" s="2"/>
    </row>
    <row r="275" customFormat="false" ht="15" hidden="false" customHeight="false" outlineLevel="0" collapsed="false">
      <c r="A275" s="2" t="n">
        <v>502147</v>
      </c>
      <c r="B275" s="2" t="s">
        <v>691</v>
      </c>
      <c r="C275" s="2" t="s">
        <v>552</v>
      </c>
      <c r="D275" s="2" t="s">
        <v>129</v>
      </c>
      <c r="E275" s="2" t="s">
        <v>141</v>
      </c>
      <c r="F275" s="2" t="n">
        <v>886.74</v>
      </c>
      <c r="G275" s="2" t="s">
        <v>13</v>
      </c>
      <c r="H275" s="2" t="n">
        <v>53.7</v>
      </c>
      <c r="I275" s="2" t="n">
        <v>3.1</v>
      </c>
    </row>
    <row r="276" customFormat="false" ht="15" hidden="false" customHeight="false" outlineLevel="0" collapsed="false">
      <c r="A276" s="2" t="n">
        <v>500393</v>
      </c>
      <c r="B276" s="2" t="s">
        <v>692</v>
      </c>
      <c r="C276" s="2" t="s">
        <v>592</v>
      </c>
      <c r="D276" s="2" t="s">
        <v>630</v>
      </c>
      <c r="E276" s="2" t="s">
        <v>693</v>
      </c>
      <c r="F276" s="2" t="n">
        <v>540.37</v>
      </c>
      <c r="G276" s="2" t="s">
        <v>13</v>
      </c>
      <c r="H276" s="2" t="n">
        <v>44.3</v>
      </c>
      <c r="I276" s="2" t="n">
        <v>4.2</v>
      </c>
    </row>
    <row r="277" customFormat="false" ht="15" hidden="false" customHeight="false" outlineLevel="0" collapsed="false">
      <c r="A277" s="2" t="n">
        <v>501641</v>
      </c>
      <c r="B277" s="2" t="s">
        <v>694</v>
      </c>
      <c r="C277" s="2" t="s">
        <v>189</v>
      </c>
      <c r="D277" s="2" t="s">
        <v>158</v>
      </c>
      <c r="E277" s="2" t="s">
        <v>315</v>
      </c>
      <c r="F277" s="2" t="n">
        <v>127.72</v>
      </c>
      <c r="G277" s="2" t="s">
        <v>117</v>
      </c>
      <c r="H277" s="2" t="n">
        <v>28.6</v>
      </c>
      <c r="I277" s="2" t="n">
        <v>2.6</v>
      </c>
    </row>
    <row r="278" customFormat="false" ht="15" hidden="false" customHeight="false" outlineLevel="0" collapsed="false">
      <c r="A278" s="2" t="n">
        <v>500416</v>
      </c>
      <c r="B278" s="2" t="s">
        <v>695</v>
      </c>
      <c r="C278" s="2" t="s">
        <v>696</v>
      </c>
      <c r="D278" s="2" t="s">
        <v>697</v>
      </c>
      <c r="E278" s="2" t="s">
        <v>698</v>
      </c>
      <c r="F278" s="2" t="n">
        <v>478.93</v>
      </c>
      <c r="G278" s="2" t="s">
        <v>13</v>
      </c>
      <c r="H278" s="2" t="n">
        <v>28.5</v>
      </c>
      <c r="I278" s="2" t="n">
        <v>4</v>
      </c>
    </row>
    <row r="279" customFormat="false" ht="15" hidden="false" customHeight="false" outlineLevel="0" collapsed="false">
      <c r="A279" s="2" t="n">
        <v>501847</v>
      </c>
      <c r="B279" s="2" t="s">
        <v>699</v>
      </c>
      <c r="C279" s="2" t="s">
        <v>157</v>
      </c>
      <c r="D279" s="2" t="s">
        <v>451</v>
      </c>
      <c r="E279" s="2" t="s">
        <v>634</v>
      </c>
      <c r="F279" s="2" t="n">
        <v>1316.32</v>
      </c>
      <c r="G279" s="2" t="s">
        <v>13</v>
      </c>
      <c r="H279" s="2"/>
      <c r="I279" s="2"/>
    </row>
    <row r="280" customFormat="false" ht="15" hidden="false" customHeight="false" outlineLevel="0" collapsed="false">
      <c r="A280" s="2" t="n">
        <v>500879</v>
      </c>
      <c r="B280" s="2" t="s">
        <v>700</v>
      </c>
      <c r="C280" s="2" t="s">
        <v>418</v>
      </c>
      <c r="D280" s="2" t="s">
        <v>701</v>
      </c>
      <c r="E280" s="2" t="s">
        <v>702</v>
      </c>
      <c r="F280" s="2" t="n">
        <v>1312.3</v>
      </c>
      <c r="G280" s="2" t="s">
        <v>13</v>
      </c>
      <c r="H280" s="2" t="n">
        <v>67.9</v>
      </c>
      <c r="I280" s="2"/>
    </row>
    <row r="281" customFormat="false" ht="15" hidden="false" customHeight="false" outlineLevel="0" collapsed="false">
      <c r="A281" s="2" t="n">
        <v>500949</v>
      </c>
      <c r="B281" s="2" t="s">
        <v>641</v>
      </c>
      <c r="C281" s="2" t="s">
        <v>193</v>
      </c>
      <c r="D281" s="2" t="s">
        <v>703</v>
      </c>
      <c r="E281" s="2" t="s">
        <v>704</v>
      </c>
      <c r="F281" s="2" t="n">
        <v>1301.83</v>
      </c>
      <c r="G281" s="2" t="s">
        <v>13</v>
      </c>
      <c r="H281" s="2" t="n">
        <v>25.3</v>
      </c>
      <c r="I281" s="2" t="n">
        <v>3</v>
      </c>
    </row>
    <row r="282" customFormat="false" ht="15" hidden="false" customHeight="false" outlineLevel="0" collapsed="false">
      <c r="A282" s="2" t="n">
        <v>501352</v>
      </c>
      <c r="B282" s="2" t="s">
        <v>705</v>
      </c>
      <c r="C282" s="2" t="s">
        <v>463</v>
      </c>
      <c r="D282" s="2" t="s">
        <v>343</v>
      </c>
      <c r="E282" s="2" t="s">
        <v>706</v>
      </c>
      <c r="F282" s="2" t="n">
        <v>530.05</v>
      </c>
      <c r="G282" s="2" t="s">
        <v>13</v>
      </c>
      <c r="H282" s="2" t="n">
        <v>73.4</v>
      </c>
      <c r="I282" s="2" t="n">
        <v>3.4</v>
      </c>
    </row>
    <row r="283" customFormat="false" ht="15" hidden="false" customHeight="false" outlineLevel="0" collapsed="false">
      <c r="A283" s="2" t="n">
        <v>504042</v>
      </c>
      <c r="B283" s="2" t="s">
        <v>456</v>
      </c>
      <c r="C283" s="2" t="s">
        <v>707</v>
      </c>
      <c r="D283" s="2" t="s">
        <v>424</v>
      </c>
      <c r="E283" s="2" t="s">
        <v>708</v>
      </c>
      <c r="F283" s="2" t="n">
        <v>846.41</v>
      </c>
      <c r="G283" s="2" t="s">
        <v>13</v>
      </c>
      <c r="H283" s="2" t="n">
        <v>44.1</v>
      </c>
      <c r="I283" s="2"/>
    </row>
    <row r="284" customFormat="false" ht="15" hidden="false" customHeight="false" outlineLevel="0" collapsed="false">
      <c r="A284" s="2" t="n">
        <v>504962</v>
      </c>
      <c r="B284" s="2" t="s">
        <v>709</v>
      </c>
      <c r="C284" s="2" t="s">
        <v>235</v>
      </c>
      <c r="D284" s="2" t="s">
        <v>697</v>
      </c>
      <c r="E284" s="2" t="s">
        <v>710</v>
      </c>
      <c r="F284" s="2" t="n">
        <v>1159.37</v>
      </c>
      <c r="G284" s="2" t="s">
        <v>13</v>
      </c>
      <c r="H284" s="2"/>
      <c r="I284" s="2"/>
    </row>
    <row r="285" customFormat="false" ht="15" hidden="false" customHeight="false" outlineLevel="0" collapsed="false">
      <c r="A285" s="2" t="n">
        <v>500097</v>
      </c>
      <c r="B285" s="2" t="s">
        <v>711</v>
      </c>
      <c r="C285" s="2" t="s">
        <v>612</v>
      </c>
      <c r="D285" s="2" t="s">
        <v>594</v>
      </c>
      <c r="E285" s="2" t="s">
        <v>101</v>
      </c>
      <c r="F285" s="2" t="n">
        <v>556.45</v>
      </c>
      <c r="G285" s="2" t="s">
        <v>34</v>
      </c>
      <c r="H285" s="2"/>
      <c r="I285" s="2"/>
    </row>
    <row r="286" customFormat="false" ht="15" hidden="false" customHeight="false" outlineLevel="0" collapsed="false">
      <c r="A286" s="2" t="n">
        <v>503775</v>
      </c>
      <c r="B286" s="2" t="s">
        <v>700</v>
      </c>
      <c r="C286" s="2" t="s">
        <v>712</v>
      </c>
      <c r="D286" s="2" t="s">
        <v>713</v>
      </c>
      <c r="E286" s="2" t="s">
        <v>289</v>
      </c>
      <c r="F286" s="2" t="n">
        <v>796.79</v>
      </c>
      <c r="G286" s="2" t="s">
        <v>13</v>
      </c>
      <c r="H286" s="2" t="n">
        <v>63</v>
      </c>
      <c r="I286" s="2" t="n">
        <v>2.7</v>
      </c>
    </row>
    <row r="287" customFormat="false" ht="15" hidden="false" customHeight="false" outlineLevel="0" collapsed="false">
      <c r="A287" s="2" t="n">
        <v>504217</v>
      </c>
      <c r="B287" s="2" t="s">
        <v>714</v>
      </c>
      <c r="C287" s="2" t="s">
        <v>320</v>
      </c>
      <c r="D287" s="2" t="s">
        <v>715</v>
      </c>
      <c r="E287" s="2" t="s">
        <v>436</v>
      </c>
      <c r="F287" s="2" t="n">
        <v>495.41</v>
      </c>
      <c r="G287" s="2" t="s">
        <v>13</v>
      </c>
      <c r="H287" s="2" t="n">
        <v>29</v>
      </c>
      <c r="I287" s="2" t="n">
        <v>4.9</v>
      </c>
    </row>
    <row r="288" customFormat="false" ht="15" hidden="false" customHeight="false" outlineLevel="0" collapsed="false">
      <c r="A288" s="2" t="n">
        <v>501901</v>
      </c>
      <c r="B288" s="2" t="s">
        <v>716</v>
      </c>
      <c r="C288" s="2" t="s">
        <v>520</v>
      </c>
      <c r="D288" s="2" t="s">
        <v>435</v>
      </c>
      <c r="E288" s="2" t="s">
        <v>690</v>
      </c>
      <c r="F288" s="2" t="n">
        <v>862.43</v>
      </c>
      <c r="G288" s="2" t="s">
        <v>34</v>
      </c>
      <c r="H288" s="2"/>
      <c r="I288" s="2"/>
    </row>
    <row r="289" customFormat="false" ht="15" hidden="false" customHeight="false" outlineLevel="0" collapsed="false">
      <c r="A289" s="2" t="n">
        <v>501919</v>
      </c>
      <c r="B289" s="2" t="s">
        <v>717</v>
      </c>
      <c r="C289" s="2" t="s">
        <v>718</v>
      </c>
      <c r="D289" s="2" t="s">
        <v>719</v>
      </c>
      <c r="E289" s="2" t="s">
        <v>461</v>
      </c>
      <c r="F289" s="2" t="n">
        <v>328.94</v>
      </c>
      <c r="G289" s="2" t="s">
        <v>13</v>
      </c>
      <c r="H289" s="2" t="n">
        <v>75.6</v>
      </c>
      <c r="I289" s="2"/>
    </row>
    <row r="290" customFormat="false" ht="15" hidden="false" customHeight="false" outlineLevel="0" collapsed="false">
      <c r="A290" s="2" t="n">
        <v>503214</v>
      </c>
      <c r="B290" s="2" t="s">
        <v>720</v>
      </c>
      <c r="C290" s="2" t="s">
        <v>450</v>
      </c>
      <c r="D290" s="2" t="s">
        <v>681</v>
      </c>
      <c r="E290" s="2" t="s">
        <v>392</v>
      </c>
      <c r="F290" s="2" t="n">
        <v>1052.06</v>
      </c>
      <c r="G290" s="2" t="s">
        <v>117</v>
      </c>
      <c r="H290" s="2" t="n">
        <v>21.6</v>
      </c>
      <c r="I290" s="2" t="n">
        <v>4.1</v>
      </c>
    </row>
    <row r="291" customFormat="false" ht="15" hidden="false" customHeight="false" outlineLevel="0" collapsed="false">
      <c r="A291" s="2" t="n">
        <v>501868</v>
      </c>
      <c r="B291" s="2" t="s">
        <v>646</v>
      </c>
      <c r="C291" s="2" t="s">
        <v>165</v>
      </c>
      <c r="D291" s="2" t="s">
        <v>166</v>
      </c>
      <c r="E291" s="2" t="s">
        <v>721</v>
      </c>
      <c r="F291" s="2" t="n">
        <v>1300.71</v>
      </c>
      <c r="G291" s="2" t="s">
        <v>13</v>
      </c>
      <c r="H291" s="2" t="n">
        <v>41.4</v>
      </c>
      <c r="I291" s="2"/>
    </row>
    <row r="292" customFormat="false" ht="15" hidden="false" customHeight="false" outlineLevel="0" collapsed="false">
      <c r="A292" s="2" t="n">
        <v>503017</v>
      </c>
      <c r="B292" s="2" t="s">
        <v>234</v>
      </c>
      <c r="C292" s="2" t="s">
        <v>287</v>
      </c>
      <c r="D292" s="2" t="s">
        <v>249</v>
      </c>
      <c r="E292" s="2" t="s">
        <v>722</v>
      </c>
      <c r="F292" s="2" t="n">
        <v>765.92</v>
      </c>
      <c r="G292" s="2" t="s">
        <v>13</v>
      </c>
      <c r="H292" s="2" t="n">
        <v>60.3</v>
      </c>
      <c r="I292" s="2" t="n">
        <v>3</v>
      </c>
    </row>
    <row r="293" customFormat="false" ht="15" hidden="false" customHeight="false" outlineLevel="0" collapsed="false">
      <c r="A293" s="2" t="n">
        <v>502924</v>
      </c>
      <c r="B293" s="2" t="s">
        <v>501</v>
      </c>
      <c r="C293" s="2" t="s">
        <v>723</v>
      </c>
      <c r="D293" s="2" t="s">
        <v>630</v>
      </c>
      <c r="E293" s="2" t="s">
        <v>566</v>
      </c>
      <c r="F293" s="2" t="n">
        <v>613.34</v>
      </c>
      <c r="G293" s="2" t="s">
        <v>13</v>
      </c>
      <c r="H293" s="2" t="n">
        <v>78.1</v>
      </c>
      <c r="I293" s="2" t="n">
        <v>3.8</v>
      </c>
    </row>
    <row r="294" customFormat="false" ht="15" hidden="false" customHeight="false" outlineLevel="0" collapsed="false">
      <c r="A294" s="2" t="n">
        <v>501402</v>
      </c>
      <c r="B294" s="2" t="s">
        <v>300</v>
      </c>
      <c r="C294" s="2" t="s">
        <v>165</v>
      </c>
      <c r="D294" s="2" t="s">
        <v>166</v>
      </c>
      <c r="E294" s="2" t="s">
        <v>724</v>
      </c>
      <c r="F294" s="2" t="n">
        <v>637.29</v>
      </c>
      <c r="G294" s="2" t="s">
        <v>13</v>
      </c>
      <c r="H294" s="2" t="n">
        <v>29</v>
      </c>
      <c r="I294" s="2" t="n">
        <v>3.6</v>
      </c>
    </row>
    <row r="295" customFormat="false" ht="15" hidden="false" customHeight="false" outlineLevel="0" collapsed="false">
      <c r="A295" s="2" t="n">
        <v>501437</v>
      </c>
      <c r="B295" s="2" t="s">
        <v>725</v>
      </c>
      <c r="C295" s="2" t="s">
        <v>279</v>
      </c>
      <c r="D295" s="2" t="s">
        <v>524</v>
      </c>
      <c r="E295" s="2" t="s">
        <v>726</v>
      </c>
      <c r="F295" s="2" t="n">
        <v>577.16</v>
      </c>
      <c r="G295" s="2" t="s">
        <v>117</v>
      </c>
      <c r="H295" s="2"/>
      <c r="I295" s="2" t="n">
        <v>3.4</v>
      </c>
    </row>
    <row r="296" customFormat="false" ht="15" hidden="false" customHeight="false" outlineLevel="0" collapsed="false">
      <c r="A296" s="2" t="n">
        <v>503967</v>
      </c>
      <c r="B296" s="2" t="s">
        <v>727</v>
      </c>
      <c r="C296" s="2" t="s">
        <v>320</v>
      </c>
      <c r="D296" s="2" t="s">
        <v>713</v>
      </c>
      <c r="E296" s="2" t="s">
        <v>299</v>
      </c>
      <c r="F296" s="2" t="n">
        <v>886.67</v>
      </c>
      <c r="G296" s="2" t="s">
        <v>13</v>
      </c>
      <c r="H296" s="2" t="n">
        <v>28.3</v>
      </c>
      <c r="I296" s="2" t="n">
        <v>4.5</v>
      </c>
    </row>
    <row r="297" customFormat="false" ht="15" hidden="false" customHeight="false" outlineLevel="0" collapsed="false">
      <c r="A297" s="2" t="n">
        <v>501587</v>
      </c>
      <c r="B297" s="2" t="s">
        <v>728</v>
      </c>
      <c r="C297" s="2" t="s">
        <v>729</v>
      </c>
      <c r="D297" s="2" t="s">
        <v>204</v>
      </c>
      <c r="E297" s="2" t="s">
        <v>17</v>
      </c>
      <c r="F297" s="2" t="n">
        <v>1291.77</v>
      </c>
      <c r="G297" s="2" t="s">
        <v>13</v>
      </c>
      <c r="H297" s="2" t="n">
        <v>68.3</v>
      </c>
      <c r="I297" s="2" t="n">
        <v>4.9</v>
      </c>
    </row>
    <row r="298" customFormat="false" ht="15" hidden="false" customHeight="false" outlineLevel="0" collapsed="false">
      <c r="A298" s="2" t="n">
        <v>504039</v>
      </c>
      <c r="B298" s="2" t="s">
        <v>730</v>
      </c>
      <c r="C298" s="2" t="s">
        <v>189</v>
      </c>
      <c r="D298" s="2" t="s">
        <v>460</v>
      </c>
      <c r="E298" s="2" t="s">
        <v>125</v>
      </c>
      <c r="F298" s="2" t="n">
        <v>788</v>
      </c>
      <c r="G298" s="2" t="s">
        <v>13</v>
      </c>
      <c r="H298" s="2" t="n">
        <v>54.1</v>
      </c>
      <c r="I298" s="2" t="n">
        <v>2.9</v>
      </c>
    </row>
    <row r="299" customFormat="false" ht="15" hidden="false" customHeight="false" outlineLevel="0" collapsed="false">
      <c r="A299" s="2" t="n">
        <v>504088</v>
      </c>
      <c r="B299" s="2" t="s">
        <v>731</v>
      </c>
      <c r="C299" s="2" t="s">
        <v>629</v>
      </c>
      <c r="D299" s="2" t="s">
        <v>701</v>
      </c>
      <c r="E299" s="2" t="s">
        <v>54</v>
      </c>
      <c r="F299" s="2" t="n">
        <v>1339.9</v>
      </c>
      <c r="G299" s="2" t="s">
        <v>13</v>
      </c>
      <c r="H299" s="2" t="n">
        <v>34.1</v>
      </c>
      <c r="I299" s="2" t="n">
        <v>3.7</v>
      </c>
    </row>
    <row r="300" customFormat="false" ht="15" hidden="false" customHeight="false" outlineLevel="0" collapsed="false">
      <c r="A300" s="2" t="n">
        <v>503537</v>
      </c>
      <c r="B300" s="2" t="s">
        <v>732</v>
      </c>
      <c r="C300" s="2" t="s">
        <v>463</v>
      </c>
      <c r="D300" s="2" t="s">
        <v>496</v>
      </c>
      <c r="E300" s="2" t="s">
        <v>542</v>
      </c>
      <c r="F300" s="2" t="n">
        <v>519.06</v>
      </c>
      <c r="G300" s="2" t="s">
        <v>117</v>
      </c>
      <c r="H300" s="2" t="n">
        <v>72.9</v>
      </c>
      <c r="I300" s="2" t="n">
        <v>4</v>
      </c>
    </row>
    <row r="301" customFormat="false" ht="15" hidden="false" customHeight="false" outlineLevel="0" collapsed="false">
      <c r="A301" s="2" t="n">
        <v>501243</v>
      </c>
      <c r="B301" s="2" t="s">
        <v>733</v>
      </c>
      <c r="C301" s="2" t="s">
        <v>183</v>
      </c>
      <c r="D301" s="2" t="s">
        <v>697</v>
      </c>
      <c r="E301" s="2" t="s">
        <v>17</v>
      </c>
      <c r="F301" s="2" t="n">
        <v>479.31</v>
      </c>
      <c r="G301" s="2" t="s">
        <v>13</v>
      </c>
      <c r="H301" s="2" t="n">
        <v>68</v>
      </c>
      <c r="I301" s="2" t="n">
        <v>3.5</v>
      </c>
    </row>
    <row r="302" customFormat="false" ht="15" hidden="false" customHeight="false" outlineLevel="0" collapsed="false">
      <c r="A302" s="2" t="n">
        <v>503866</v>
      </c>
      <c r="B302" s="2" t="s">
        <v>734</v>
      </c>
      <c r="C302" s="2" t="s">
        <v>363</v>
      </c>
      <c r="D302" s="2" t="s">
        <v>735</v>
      </c>
      <c r="E302" s="2" t="s">
        <v>187</v>
      </c>
      <c r="F302" s="2" t="n">
        <v>1038.63</v>
      </c>
      <c r="G302" s="2" t="s">
        <v>13</v>
      </c>
      <c r="H302" s="2" t="n">
        <v>40.7</v>
      </c>
      <c r="I302" s="2" t="n">
        <v>4.4</v>
      </c>
    </row>
    <row r="303" customFormat="false" ht="15" hidden="false" customHeight="false" outlineLevel="0" collapsed="false">
      <c r="A303" s="2" t="n">
        <v>503566</v>
      </c>
      <c r="B303" s="2" t="s">
        <v>691</v>
      </c>
      <c r="C303" s="2" t="s">
        <v>96</v>
      </c>
      <c r="D303" s="2" t="s">
        <v>479</v>
      </c>
      <c r="E303" s="2" t="s">
        <v>254</v>
      </c>
      <c r="F303" s="2" t="n">
        <v>974.55</v>
      </c>
      <c r="G303" s="2" t="s">
        <v>13</v>
      </c>
      <c r="H303" s="2" t="n">
        <v>72</v>
      </c>
      <c r="I303" s="2" t="n">
        <v>3.3</v>
      </c>
    </row>
    <row r="304" customFormat="false" ht="15" hidden="false" customHeight="false" outlineLevel="0" collapsed="false">
      <c r="A304" s="2" t="n">
        <v>500079</v>
      </c>
      <c r="B304" s="2" t="s">
        <v>736</v>
      </c>
      <c r="C304" s="2" t="s">
        <v>200</v>
      </c>
      <c r="D304" s="2" t="s">
        <v>32</v>
      </c>
      <c r="E304" s="2" t="s">
        <v>431</v>
      </c>
      <c r="F304" s="2" t="n">
        <v>955.94</v>
      </c>
      <c r="G304" s="2" t="s">
        <v>13</v>
      </c>
      <c r="H304" s="2" t="n">
        <v>31.3</v>
      </c>
      <c r="I304" s="2" t="n">
        <v>3.9</v>
      </c>
    </row>
    <row r="305" customFormat="false" ht="15" hidden="false" customHeight="false" outlineLevel="0" collapsed="false">
      <c r="A305" s="2" t="n">
        <v>504227</v>
      </c>
      <c r="B305" s="2" t="s">
        <v>737</v>
      </c>
      <c r="C305" s="2" t="s">
        <v>729</v>
      </c>
      <c r="D305" s="2" t="s">
        <v>738</v>
      </c>
      <c r="E305" s="2" t="s">
        <v>739</v>
      </c>
      <c r="F305" s="2" t="n">
        <v>377.26</v>
      </c>
      <c r="G305" s="2" t="s">
        <v>13</v>
      </c>
      <c r="H305" s="2" t="n">
        <v>62.4</v>
      </c>
      <c r="I305" s="2" t="n">
        <v>3.6</v>
      </c>
    </row>
    <row r="306" customFormat="false" ht="15" hidden="false" customHeight="false" outlineLevel="0" collapsed="false">
      <c r="A306" s="2" t="n">
        <v>504127</v>
      </c>
      <c r="B306" s="2" t="s">
        <v>608</v>
      </c>
      <c r="C306" s="2" t="s">
        <v>557</v>
      </c>
      <c r="D306" s="2" t="s">
        <v>317</v>
      </c>
      <c r="E306" s="2" t="s">
        <v>740</v>
      </c>
      <c r="F306" s="2" t="n">
        <v>1123.1</v>
      </c>
      <c r="G306" s="2" t="s">
        <v>117</v>
      </c>
      <c r="H306" s="2" t="n">
        <v>68.4</v>
      </c>
      <c r="I306" s="2" t="n">
        <v>2.5</v>
      </c>
    </row>
    <row r="307" customFormat="false" ht="15" hidden="false" customHeight="false" outlineLevel="0" collapsed="false">
      <c r="A307" s="2" t="n">
        <v>501864</v>
      </c>
      <c r="B307" s="2" t="s">
        <v>741</v>
      </c>
      <c r="C307" s="2" t="s">
        <v>215</v>
      </c>
      <c r="D307" s="2" t="s">
        <v>742</v>
      </c>
      <c r="E307" s="2" t="s">
        <v>743</v>
      </c>
      <c r="F307" s="2" t="n">
        <v>275</v>
      </c>
      <c r="G307" s="2" t="s">
        <v>13</v>
      </c>
      <c r="H307" s="2" t="n">
        <v>68</v>
      </c>
      <c r="I307" s="2" t="n">
        <v>3.2</v>
      </c>
    </row>
    <row r="308" customFormat="false" ht="15" hidden="false" customHeight="false" outlineLevel="0" collapsed="false">
      <c r="A308" s="2" t="n">
        <v>502643</v>
      </c>
      <c r="B308" s="2" t="s">
        <v>744</v>
      </c>
      <c r="C308" s="2" t="s">
        <v>745</v>
      </c>
      <c r="D308" s="2" t="s">
        <v>746</v>
      </c>
      <c r="E308" s="2" t="s">
        <v>476</v>
      </c>
      <c r="F308" s="2" t="n">
        <v>206.95</v>
      </c>
      <c r="G308" s="2" t="s">
        <v>13</v>
      </c>
      <c r="H308" s="2" t="n">
        <v>51.7</v>
      </c>
      <c r="I308" s="2" t="n">
        <v>3.3</v>
      </c>
    </row>
    <row r="309" customFormat="false" ht="15" hidden="false" customHeight="false" outlineLevel="0" collapsed="false">
      <c r="A309" s="2" t="n">
        <v>500578</v>
      </c>
      <c r="B309" s="2" t="s">
        <v>747</v>
      </c>
      <c r="C309" s="2" t="s">
        <v>389</v>
      </c>
      <c r="D309" s="2" t="s">
        <v>69</v>
      </c>
      <c r="E309" s="2" t="s">
        <v>748</v>
      </c>
      <c r="F309" s="2" t="n">
        <v>377.76</v>
      </c>
      <c r="G309" s="2" t="s">
        <v>117</v>
      </c>
      <c r="H309" s="2" t="n">
        <v>45.7</v>
      </c>
      <c r="I309" s="2" t="n">
        <v>4.2</v>
      </c>
    </row>
    <row r="310" customFormat="false" ht="15" hidden="false" customHeight="false" outlineLevel="0" collapsed="false">
      <c r="A310" s="2" t="n">
        <v>501306</v>
      </c>
      <c r="B310" s="2" t="s">
        <v>749</v>
      </c>
      <c r="C310" s="2" t="s">
        <v>56</v>
      </c>
      <c r="D310" s="2" t="s">
        <v>750</v>
      </c>
      <c r="E310" s="2" t="s">
        <v>751</v>
      </c>
      <c r="F310" s="2" t="n">
        <v>589.11</v>
      </c>
      <c r="G310" s="2" t="s">
        <v>13</v>
      </c>
      <c r="H310" s="2" t="n">
        <v>15.4</v>
      </c>
      <c r="I310" s="2" t="n">
        <v>4.9</v>
      </c>
    </row>
    <row r="311" customFormat="false" ht="15" hidden="false" customHeight="false" outlineLevel="0" collapsed="false">
      <c r="A311" s="2" t="n">
        <v>501848</v>
      </c>
      <c r="B311" s="2" t="s">
        <v>752</v>
      </c>
      <c r="C311" s="2" t="s">
        <v>84</v>
      </c>
      <c r="D311" s="2" t="s">
        <v>334</v>
      </c>
      <c r="E311" s="2" t="s">
        <v>130</v>
      </c>
      <c r="F311" s="2" t="n">
        <v>210.18</v>
      </c>
      <c r="G311" s="2" t="s">
        <v>34</v>
      </c>
      <c r="H311" s="2"/>
      <c r="I311" s="2"/>
    </row>
    <row r="312" customFormat="false" ht="15" hidden="false" customHeight="false" outlineLevel="0" collapsed="false">
      <c r="A312" s="2" t="n">
        <v>502870</v>
      </c>
      <c r="B312" s="2" t="s">
        <v>663</v>
      </c>
      <c r="C312" s="2" t="s">
        <v>72</v>
      </c>
      <c r="D312" s="2" t="s">
        <v>753</v>
      </c>
      <c r="E312" s="2" t="s">
        <v>634</v>
      </c>
      <c r="F312" s="2" t="n">
        <v>1362.52</v>
      </c>
      <c r="G312" s="2" t="s">
        <v>13</v>
      </c>
      <c r="H312" s="2" t="n">
        <v>43</v>
      </c>
      <c r="I312" s="2" t="n">
        <v>4.3</v>
      </c>
    </row>
    <row r="313" customFormat="false" ht="15" hidden="false" customHeight="false" outlineLevel="0" collapsed="false">
      <c r="A313" s="2" t="n">
        <v>501905</v>
      </c>
      <c r="B313" s="2" t="s">
        <v>754</v>
      </c>
      <c r="C313" s="2" t="s">
        <v>745</v>
      </c>
      <c r="D313" s="2" t="s">
        <v>755</v>
      </c>
      <c r="E313" s="2" t="s">
        <v>474</v>
      </c>
      <c r="F313" s="2" t="n">
        <v>485.69</v>
      </c>
      <c r="G313" s="2" t="s">
        <v>13</v>
      </c>
      <c r="H313" s="2" t="n">
        <v>23.2</v>
      </c>
      <c r="I313" s="2" t="n">
        <v>4.7</v>
      </c>
    </row>
    <row r="314" customFormat="false" ht="15" hidden="false" customHeight="false" outlineLevel="0" collapsed="false">
      <c r="A314" s="2" t="n">
        <v>500976</v>
      </c>
      <c r="B314" s="2" t="s">
        <v>756</v>
      </c>
      <c r="C314" s="2" t="s">
        <v>193</v>
      </c>
      <c r="D314" s="2" t="s">
        <v>496</v>
      </c>
      <c r="E314" s="2" t="s">
        <v>757</v>
      </c>
      <c r="F314" s="2" t="n">
        <v>1073.23</v>
      </c>
      <c r="G314" s="2" t="s">
        <v>13</v>
      </c>
      <c r="H314" s="2"/>
      <c r="I314" s="2" t="n">
        <v>4.1</v>
      </c>
    </row>
    <row r="315" customFormat="false" ht="15" hidden="false" customHeight="false" outlineLevel="0" collapsed="false">
      <c r="A315" s="2" t="n">
        <v>501630</v>
      </c>
      <c r="B315" s="2" t="s">
        <v>758</v>
      </c>
      <c r="C315" s="2" t="s">
        <v>592</v>
      </c>
      <c r="D315" s="2" t="s">
        <v>624</v>
      </c>
      <c r="E315" s="2" t="s">
        <v>708</v>
      </c>
      <c r="F315" s="2" t="n">
        <v>928.37</v>
      </c>
      <c r="G315" s="2" t="s">
        <v>13</v>
      </c>
      <c r="H315" s="2" t="n">
        <v>32.6</v>
      </c>
      <c r="I315" s="2" t="n">
        <v>3.5</v>
      </c>
    </row>
    <row r="316" customFormat="false" ht="15" hidden="false" customHeight="false" outlineLevel="0" collapsed="false">
      <c r="A316" s="2" t="n">
        <v>503078</v>
      </c>
      <c r="B316" s="2" t="s">
        <v>759</v>
      </c>
      <c r="C316" s="2" t="s">
        <v>99</v>
      </c>
      <c r="D316" s="2" t="s">
        <v>435</v>
      </c>
      <c r="E316" s="2" t="s">
        <v>355</v>
      </c>
      <c r="F316" s="2" t="n">
        <v>1221.44</v>
      </c>
      <c r="G316" s="2" t="s">
        <v>13</v>
      </c>
      <c r="H316" s="2" t="n">
        <v>37.8</v>
      </c>
      <c r="I316" s="2" t="n">
        <v>3.5</v>
      </c>
    </row>
    <row r="317" customFormat="false" ht="15" hidden="false" customHeight="false" outlineLevel="0" collapsed="false">
      <c r="A317" s="2" t="n">
        <v>502315</v>
      </c>
      <c r="B317" s="2" t="s">
        <v>760</v>
      </c>
      <c r="C317" s="2" t="s">
        <v>177</v>
      </c>
      <c r="D317" s="2" t="s">
        <v>655</v>
      </c>
      <c r="E317" s="2" t="s">
        <v>761</v>
      </c>
      <c r="F317" s="2" t="n">
        <v>1215.13</v>
      </c>
      <c r="G317" s="2" t="s">
        <v>13</v>
      </c>
      <c r="H317" s="2" t="n">
        <v>46.5</v>
      </c>
      <c r="I317" s="2"/>
    </row>
    <row r="318" customFormat="false" ht="15" hidden="false" customHeight="false" outlineLevel="0" collapsed="false">
      <c r="A318" s="2" t="n">
        <v>500925</v>
      </c>
      <c r="B318" s="2" t="s">
        <v>762</v>
      </c>
      <c r="C318" s="2" t="s">
        <v>287</v>
      </c>
      <c r="D318" s="2" t="s">
        <v>763</v>
      </c>
      <c r="E318" s="2" t="s">
        <v>764</v>
      </c>
      <c r="F318" s="2" t="n">
        <v>830.55</v>
      </c>
      <c r="G318" s="2" t="s">
        <v>13</v>
      </c>
      <c r="H318" s="2" t="n">
        <v>25.2</v>
      </c>
      <c r="I318" s="2"/>
    </row>
    <row r="319" customFormat="false" ht="15" hidden="false" customHeight="false" outlineLevel="0" collapsed="false">
      <c r="A319" s="2" t="n">
        <v>502794</v>
      </c>
      <c r="B319" s="2" t="s">
        <v>765</v>
      </c>
      <c r="C319" s="2" t="s">
        <v>211</v>
      </c>
      <c r="D319" s="2" t="s">
        <v>186</v>
      </c>
      <c r="E319" s="2" t="s">
        <v>766</v>
      </c>
      <c r="F319" s="2" t="n">
        <v>1212.28</v>
      </c>
      <c r="G319" s="2" t="s">
        <v>13</v>
      </c>
      <c r="H319" s="2" t="n">
        <v>77.5</v>
      </c>
      <c r="I319" s="2" t="n">
        <v>4.8</v>
      </c>
    </row>
    <row r="320" customFormat="false" ht="15" hidden="false" customHeight="false" outlineLevel="0" collapsed="false">
      <c r="A320" s="2" t="n">
        <v>500743</v>
      </c>
      <c r="B320" s="2" t="s">
        <v>767</v>
      </c>
      <c r="C320" s="2" t="s">
        <v>135</v>
      </c>
      <c r="D320" s="2" t="s">
        <v>768</v>
      </c>
      <c r="E320" s="2" t="s">
        <v>365</v>
      </c>
      <c r="F320" s="2" t="n">
        <v>618.93</v>
      </c>
      <c r="G320" s="2" t="s">
        <v>13</v>
      </c>
      <c r="H320" s="2" t="n">
        <v>15.4</v>
      </c>
      <c r="I320" s="2" t="n">
        <v>2.6</v>
      </c>
    </row>
    <row r="321" customFormat="false" ht="15" hidden="false" customHeight="false" outlineLevel="0" collapsed="false">
      <c r="A321" s="2" t="n">
        <v>504955</v>
      </c>
      <c r="B321" s="2" t="s">
        <v>579</v>
      </c>
      <c r="C321" s="2" t="s">
        <v>369</v>
      </c>
      <c r="D321" s="2" t="s">
        <v>701</v>
      </c>
      <c r="E321" s="2" t="s">
        <v>769</v>
      </c>
      <c r="F321" s="2" t="n">
        <v>965.04</v>
      </c>
      <c r="G321" s="2" t="s">
        <v>13</v>
      </c>
      <c r="H321" s="2" t="n">
        <v>33.2</v>
      </c>
      <c r="I321" s="2" t="n">
        <v>3.2</v>
      </c>
    </row>
    <row r="322" customFormat="false" ht="15" hidden="false" customHeight="false" outlineLevel="0" collapsed="false">
      <c r="A322" s="2" t="n">
        <v>502425</v>
      </c>
      <c r="B322" s="2" t="s">
        <v>770</v>
      </c>
      <c r="C322" s="2" t="s">
        <v>157</v>
      </c>
      <c r="D322" s="2" t="s">
        <v>415</v>
      </c>
      <c r="E322" s="2" t="s">
        <v>666</v>
      </c>
      <c r="F322" s="2" t="n">
        <v>1151.3</v>
      </c>
      <c r="G322" s="2" t="s">
        <v>13</v>
      </c>
      <c r="H322" s="2" t="n">
        <v>29.7</v>
      </c>
      <c r="I322" s="2"/>
    </row>
    <row r="323" customFormat="false" ht="15" hidden="false" customHeight="false" outlineLevel="0" collapsed="false">
      <c r="A323" s="2" t="n">
        <v>504702</v>
      </c>
      <c r="B323" s="2" t="s">
        <v>771</v>
      </c>
      <c r="C323" s="2" t="s">
        <v>502</v>
      </c>
      <c r="D323" s="2" t="s">
        <v>325</v>
      </c>
      <c r="E323" s="2" t="s">
        <v>618</v>
      </c>
      <c r="F323" s="2" t="n">
        <v>191.52</v>
      </c>
      <c r="G323" s="2" t="s">
        <v>13</v>
      </c>
      <c r="H323" s="2" t="n">
        <v>64.4</v>
      </c>
      <c r="I323" s="2" t="n">
        <v>3.3</v>
      </c>
    </row>
    <row r="324" customFormat="false" ht="15" hidden="false" customHeight="false" outlineLevel="0" collapsed="false">
      <c r="A324" s="2" t="n">
        <v>503622</v>
      </c>
      <c r="B324" s="2" t="s">
        <v>772</v>
      </c>
      <c r="C324" s="2" t="s">
        <v>544</v>
      </c>
      <c r="D324" s="2" t="s">
        <v>773</v>
      </c>
      <c r="E324" s="2" t="s">
        <v>285</v>
      </c>
      <c r="F324" s="2" t="n">
        <v>-37.99</v>
      </c>
      <c r="G324" s="2" t="s">
        <v>13</v>
      </c>
      <c r="H324" s="2" t="n">
        <v>29.4</v>
      </c>
      <c r="I324" s="2" t="n">
        <v>4.5</v>
      </c>
    </row>
    <row r="325" customFormat="false" ht="15" hidden="false" customHeight="false" outlineLevel="0" collapsed="false">
      <c r="A325" s="2" t="n">
        <v>502510</v>
      </c>
      <c r="B325" s="2" t="s">
        <v>558</v>
      </c>
      <c r="C325" s="2" t="s">
        <v>400</v>
      </c>
      <c r="D325" s="2" t="s">
        <v>24</v>
      </c>
      <c r="E325" s="2" t="s">
        <v>774</v>
      </c>
      <c r="F325" s="2" t="n">
        <v>1388.2</v>
      </c>
      <c r="G325" s="2" t="s">
        <v>13</v>
      </c>
      <c r="H325" s="2" t="n">
        <v>45.2</v>
      </c>
      <c r="I325" s="2"/>
    </row>
    <row r="326" customFormat="false" ht="15" hidden="false" customHeight="false" outlineLevel="0" collapsed="false">
      <c r="A326" s="2" t="n">
        <v>501755</v>
      </c>
      <c r="B326" s="2" t="s">
        <v>775</v>
      </c>
      <c r="C326" s="2" t="s">
        <v>537</v>
      </c>
      <c r="D326" s="2" t="s">
        <v>776</v>
      </c>
      <c r="E326" s="2" t="s">
        <v>202</v>
      </c>
      <c r="F326" s="2" t="n">
        <v>769.12</v>
      </c>
      <c r="G326" s="2" t="s">
        <v>13</v>
      </c>
      <c r="H326" s="2" t="n">
        <v>42.3</v>
      </c>
      <c r="I326" s="2" t="n">
        <v>3.2</v>
      </c>
    </row>
    <row r="327" customFormat="false" ht="15" hidden="false" customHeight="false" outlineLevel="0" collapsed="false">
      <c r="A327" s="2" t="n">
        <v>504089</v>
      </c>
      <c r="B327" s="2" t="s">
        <v>777</v>
      </c>
      <c r="C327" s="2" t="s">
        <v>723</v>
      </c>
      <c r="D327" s="2" t="s">
        <v>763</v>
      </c>
      <c r="E327" s="2" t="s">
        <v>254</v>
      </c>
      <c r="F327" s="2" t="n">
        <v>902.51</v>
      </c>
      <c r="G327" s="2" t="s">
        <v>13</v>
      </c>
      <c r="H327" s="2" t="n">
        <v>65.6</v>
      </c>
      <c r="I327" s="2"/>
    </row>
    <row r="328" customFormat="false" ht="15" hidden="false" customHeight="false" outlineLevel="0" collapsed="false">
      <c r="A328" s="2" t="n">
        <v>501434</v>
      </c>
      <c r="B328" s="2" t="s">
        <v>342</v>
      </c>
      <c r="C328" s="2" t="s">
        <v>438</v>
      </c>
      <c r="D328" s="2" t="s">
        <v>132</v>
      </c>
      <c r="E328" s="2" t="s">
        <v>778</v>
      </c>
      <c r="F328" s="2" t="n">
        <v>478.3</v>
      </c>
      <c r="G328" s="2" t="s">
        <v>13</v>
      </c>
      <c r="H328" s="2" t="n">
        <v>36.5</v>
      </c>
      <c r="I328" s="2" t="n">
        <v>4.7</v>
      </c>
    </row>
    <row r="329" customFormat="false" ht="15" hidden="false" customHeight="false" outlineLevel="0" collapsed="false">
      <c r="A329" s="2" t="n">
        <v>504161</v>
      </c>
      <c r="B329" s="2" t="s">
        <v>147</v>
      </c>
      <c r="C329" s="2" t="s">
        <v>779</v>
      </c>
      <c r="D329" s="2" t="s">
        <v>406</v>
      </c>
      <c r="E329" s="2" t="s">
        <v>780</v>
      </c>
      <c r="F329" s="2" t="n">
        <v>1374.32</v>
      </c>
      <c r="G329" s="2" t="s">
        <v>13</v>
      </c>
      <c r="H329" s="2" t="n">
        <v>75.2</v>
      </c>
      <c r="I329" s="2" t="n">
        <v>4.1</v>
      </c>
    </row>
    <row r="330" customFormat="false" ht="15" hidden="false" customHeight="false" outlineLevel="0" collapsed="false">
      <c r="A330" s="2" t="n">
        <v>502009</v>
      </c>
      <c r="B330" s="2" t="s">
        <v>781</v>
      </c>
      <c r="C330" s="2" t="s">
        <v>537</v>
      </c>
      <c r="D330" s="2" t="s">
        <v>782</v>
      </c>
      <c r="E330" s="2" t="s">
        <v>409</v>
      </c>
      <c r="F330" s="2" t="n">
        <v>1170.09</v>
      </c>
      <c r="G330" s="2" t="s">
        <v>13</v>
      </c>
      <c r="H330" s="2" t="n">
        <v>62.8</v>
      </c>
      <c r="I330" s="2" t="n">
        <v>4.2</v>
      </c>
    </row>
    <row r="331" customFormat="false" ht="15" hidden="false" customHeight="false" outlineLevel="0" collapsed="false">
      <c r="A331" s="2" t="n">
        <v>500124</v>
      </c>
      <c r="B331" s="2" t="s">
        <v>79</v>
      </c>
      <c r="C331" s="2" t="s">
        <v>148</v>
      </c>
      <c r="D331" s="2" t="s">
        <v>37</v>
      </c>
      <c r="E331" s="2" t="s">
        <v>783</v>
      </c>
      <c r="F331" s="2" t="n">
        <v>406.23</v>
      </c>
      <c r="G331" s="2" t="s">
        <v>13</v>
      </c>
      <c r="H331" s="2" t="n">
        <v>38.5</v>
      </c>
      <c r="I331" s="2"/>
    </row>
    <row r="332" customFormat="false" ht="15" hidden="false" customHeight="false" outlineLevel="0" collapsed="false">
      <c r="A332" s="2" t="n">
        <v>503030</v>
      </c>
      <c r="B332" s="2" t="s">
        <v>784</v>
      </c>
      <c r="C332" s="2" t="s">
        <v>145</v>
      </c>
      <c r="D332" s="2" t="s">
        <v>512</v>
      </c>
      <c r="E332" s="2" t="s">
        <v>785</v>
      </c>
      <c r="F332" s="2" t="n">
        <v>1288.05</v>
      </c>
      <c r="G332" s="2" t="s">
        <v>13</v>
      </c>
      <c r="H332" s="2" t="n">
        <v>17.3</v>
      </c>
      <c r="I332" s="2" t="n">
        <v>3.4</v>
      </c>
    </row>
    <row r="333" customFormat="false" ht="15" hidden="false" customHeight="false" outlineLevel="0" collapsed="false">
      <c r="A333" s="2" t="n">
        <v>502255</v>
      </c>
      <c r="B333" s="2" t="s">
        <v>614</v>
      </c>
      <c r="C333" s="2" t="s">
        <v>786</v>
      </c>
      <c r="D333" s="2" t="s">
        <v>468</v>
      </c>
      <c r="E333" s="2" t="s">
        <v>787</v>
      </c>
      <c r="F333" s="2" t="n">
        <v>293.27</v>
      </c>
      <c r="G333" s="2" t="s">
        <v>13</v>
      </c>
      <c r="H333" s="2" t="n">
        <v>18</v>
      </c>
      <c r="I333" s="2" t="n">
        <v>4.5</v>
      </c>
    </row>
    <row r="334" customFormat="false" ht="15" hidden="false" customHeight="false" outlineLevel="0" collapsed="false">
      <c r="A334" s="2" t="n">
        <v>500501</v>
      </c>
      <c r="B334" s="2" t="s">
        <v>788</v>
      </c>
      <c r="C334" s="2" t="s">
        <v>652</v>
      </c>
      <c r="D334" s="2" t="s">
        <v>115</v>
      </c>
      <c r="E334" s="2" t="s">
        <v>341</v>
      </c>
      <c r="F334" s="2" t="n">
        <v>718.64</v>
      </c>
      <c r="G334" s="2" t="s">
        <v>117</v>
      </c>
      <c r="H334" s="2" t="n">
        <v>71.6</v>
      </c>
      <c r="I334" s="2" t="n">
        <v>2.6</v>
      </c>
    </row>
    <row r="335" customFormat="false" ht="15" hidden="false" customHeight="false" outlineLevel="0" collapsed="false">
      <c r="A335" s="2" t="n">
        <v>504700</v>
      </c>
      <c r="B335" s="2" t="s">
        <v>789</v>
      </c>
      <c r="C335" s="2" t="s">
        <v>197</v>
      </c>
      <c r="D335" s="2" t="s">
        <v>151</v>
      </c>
      <c r="E335" s="2" t="s">
        <v>566</v>
      </c>
      <c r="F335" s="2" t="n">
        <v>744.82</v>
      </c>
      <c r="G335" s="2" t="s">
        <v>34</v>
      </c>
      <c r="H335" s="2"/>
      <c r="I335" s="2"/>
    </row>
    <row r="336" customFormat="false" ht="15" hidden="false" customHeight="false" outlineLevel="0" collapsed="false">
      <c r="A336" s="2" t="n">
        <v>502143</v>
      </c>
      <c r="B336" s="2" t="s">
        <v>413</v>
      </c>
      <c r="C336" s="2" t="s">
        <v>96</v>
      </c>
      <c r="D336" s="2" t="s">
        <v>460</v>
      </c>
      <c r="E336" s="2" t="s">
        <v>790</v>
      </c>
      <c r="F336" s="2" t="n">
        <v>392.07</v>
      </c>
      <c r="G336" s="2" t="s">
        <v>13</v>
      </c>
      <c r="H336" s="2" t="n">
        <v>67.6</v>
      </c>
      <c r="I336" s="2" t="n">
        <v>3.7</v>
      </c>
    </row>
    <row r="337" customFormat="false" ht="15" hidden="false" customHeight="false" outlineLevel="0" collapsed="false">
      <c r="A337" s="2" t="n">
        <v>500081</v>
      </c>
      <c r="B337" s="2" t="s">
        <v>300</v>
      </c>
      <c r="C337" s="2" t="s">
        <v>327</v>
      </c>
      <c r="D337" s="2" t="s">
        <v>411</v>
      </c>
      <c r="E337" s="2" t="s">
        <v>434</v>
      </c>
      <c r="F337" s="2" t="n">
        <v>454.16</v>
      </c>
      <c r="G337" s="2" t="s">
        <v>13</v>
      </c>
      <c r="H337" s="2" t="n">
        <v>71.3</v>
      </c>
      <c r="I337" s="2"/>
    </row>
    <row r="338" customFormat="false" ht="15" hidden="false" customHeight="false" outlineLevel="0" collapsed="false">
      <c r="A338" s="2" t="n">
        <v>503726</v>
      </c>
      <c r="B338" s="2" t="s">
        <v>791</v>
      </c>
      <c r="C338" s="2" t="s">
        <v>696</v>
      </c>
      <c r="D338" s="2" t="s">
        <v>380</v>
      </c>
      <c r="E338" s="2" t="s">
        <v>171</v>
      </c>
      <c r="F338" s="2" t="n">
        <v>1008.11</v>
      </c>
      <c r="G338" s="2" t="s">
        <v>117</v>
      </c>
      <c r="H338" s="2" t="n">
        <v>48</v>
      </c>
      <c r="I338" s="2" t="n">
        <v>3</v>
      </c>
    </row>
    <row r="339" customFormat="false" ht="15" hidden="false" customHeight="false" outlineLevel="0" collapsed="false">
      <c r="A339" s="2" t="n">
        <v>503746</v>
      </c>
      <c r="B339" s="2" t="s">
        <v>792</v>
      </c>
      <c r="C339" s="2" t="s">
        <v>60</v>
      </c>
      <c r="D339" s="2" t="s">
        <v>337</v>
      </c>
      <c r="E339" s="2" t="s">
        <v>793</v>
      </c>
      <c r="F339" s="2" t="n">
        <v>573.19</v>
      </c>
      <c r="G339" s="2" t="s">
        <v>13</v>
      </c>
      <c r="H339" s="2" t="n">
        <v>34</v>
      </c>
      <c r="I339" s="2"/>
    </row>
    <row r="340" customFormat="false" ht="15" hidden="false" customHeight="false" outlineLevel="0" collapsed="false">
      <c r="A340" s="2" t="n">
        <v>504242</v>
      </c>
      <c r="B340" s="2" t="s">
        <v>794</v>
      </c>
      <c r="C340" s="2" t="s">
        <v>622</v>
      </c>
      <c r="D340" s="2" t="s">
        <v>328</v>
      </c>
      <c r="E340" s="2" t="s">
        <v>221</v>
      </c>
      <c r="F340" s="2" t="n">
        <v>529.83</v>
      </c>
      <c r="G340" s="2" t="s">
        <v>13</v>
      </c>
      <c r="H340" s="2" t="n">
        <v>52.7</v>
      </c>
      <c r="I340" s="2"/>
    </row>
    <row r="341" customFormat="false" ht="15" hidden="false" customHeight="false" outlineLevel="0" collapsed="false">
      <c r="A341" s="2" t="n">
        <v>504418</v>
      </c>
      <c r="B341" s="2" t="s">
        <v>795</v>
      </c>
      <c r="C341" s="2" t="s">
        <v>685</v>
      </c>
      <c r="D341" s="2" t="s">
        <v>503</v>
      </c>
      <c r="E341" s="2" t="s">
        <v>796</v>
      </c>
      <c r="F341" s="2" t="n">
        <v>766.34</v>
      </c>
      <c r="G341" s="2" t="s">
        <v>13</v>
      </c>
      <c r="H341" s="2" t="n">
        <v>72</v>
      </c>
      <c r="I341" s="2" t="n">
        <v>3.1</v>
      </c>
    </row>
    <row r="342" customFormat="false" ht="15" hidden="false" customHeight="false" outlineLevel="0" collapsed="false">
      <c r="A342" s="2" t="n">
        <v>504708</v>
      </c>
      <c r="B342" s="2" t="s">
        <v>797</v>
      </c>
      <c r="C342" s="2" t="s">
        <v>391</v>
      </c>
      <c r="D342" s="2" t="s">
        <v>798</v>
      </c>
      <c r="E342" s="2" t="s">
        <v>25</v>
      </c>
      <c r="F342" s="2" t="n">
        <v>735.29</v>
      </c>
      <c r="G342" s="2" t="s">
        <v>13</v>
      </c>
      <c r="H342" s="2" t="n">
        <v>73.4</v>
      </c>
      <c r="I342" s="2"/>
    </row>
    <row r="343" customFormat="false" ht="15" hidden="false" customHeight="false" outlineLevel="0" collapsed="false">
      <c r="A343" s="2" t="n">
        <v>504273</v>
      </c>
      <c r="B343" s="2" t="s">
        <v>402</v>
      </c>
      <c r="C343" s="2" t="s">
        <v>391</v>
      </c>
      <c r="D343" s="2" t="s">
        <v>496</v>
      </c>
      <c r="E343" s="2" t="s">
        <v>518</v>
      </c>
      <c r="F343" s="2" t="n">
        <v>889.39</v>
      </c>
      <c r="G343" s="2" t="s">
        <v>13</v>
      </c>
      <c r="H343" s="2" t="n">
        <v>68.1</v>
      </c>
      <c r="I343" s="2" t="n">
        <v>4.4</v>
      </c>
    </row>
    <row r="344" customFormat="false" ht="15" hidden="false" customHeight="false" outlineLevel="0" collapsed="false">
      <c r="A344" s="2" t="n">
        <v>503061</v>
      </c>
      <c r="B344" s="2" t="s">
        <v>799</v>
      </c>
      <c r="C344" s="2" t="s">
        <v>123</v>
      </c>
      <c r="D344" s="2" t="s">
        <v>800</v>
      </c>
      <c r="E344" s="2" t="s">
        <v>675</v>
      </c>
      <c r="F344" s="2" t="n">
        <v>486.19</v>
      </c>
      <c r="G344" s="2" t="s">
        <v>13</v>
      </c>
      <c r="H344" s="2" t="n">
        <v>27.5</v>
      </c>
      <c r="I344" s="2" t="n">
        <v>4.1</v>
      </c>
    </row>
    <row r="345" customFormat="false" ht="15" hidden="false" customHeight="false" outlineLevel="0" collapsed="false">
      <c r="A345" s="2" t="n">
        <v>502592</v>
      </c>
      <c r="B345" s="2" t="s">
        <v>427</v>
      </c>
      <c r="C345" s="2" t="s">
        <v>76</v>
      </c>
      <c r="D345" s="2" t="s">
        <v>457</v>
      </c>
      <c r="E345" s="2" t="s">
        <v>542</v>
      </c>
      <c r="F345" s="2" t="n">
        <v>483.62</v>
      </c>
      <c r="G345" s="2" t="s">
        <v>13</v>
      </c>
      <c r="H345" s="2"/>
      <c r="I345" s="2" t="n">
        <v>3.8</v>
      </c>
    </row>
    <row r="346" customFormat="false" ht="15" hidden="false" customHeight="false" outlineLevel="0" collapsed="false">
      <c r="A346" s="2" t="n">
        <v>502543</v>
      </c>
      <c r="B346" s="2" t="s">
        <v>801</v>
      </c>
      <c r="C346" s="2" t="s">
        <v>467</v>
      </c>
      <c r="D346" s="2" t="s">
        <v>190</v>
      </c>
      <c r="E346" s="2" t="s">
        <v>358</v>
      </c>
      <c r="F346" s="2" t="n">
        <v>636.7</v>
      </c>
      <c r="G346" s="2" t="s">
        <v>13</v>
      </c>
      <c r="H346" s="2" t="n">
        <v>15.2</v>
      </c>
      <c r="I346" s="2" t="n">
        <v>4.8</v>
      </c>
    </row>
    <row r="347" customFormat="false" ht="15" hidden="false" customHeight="false" outlineLevel="0" collapsed="false">
      <c r="A347" s="2" t="n">
        <v>500488</v>
      </c>
      <c r="B347" s="2" t="s">
        <v>619</v>
      </c>
      <c r="C347" s="2" t="s">
        <v>180</v>
      </c>
      <c r="D347" s="2" t="s">
        <v>73</v>
      </c>
      <c r="E347" s="2" t="s">
        <v>221</v>
      </c>
      <c r="F347" s="2" t="n">
        <v>823.73</v>
      </c>
      <c r="G347" s="2" t="s">
        <v>13</v>
      </c>
      <c r="H347" s="2" t="n">
        <v>70.1</v>
      </c>
      <c r="I347" s="2" t="n">
        <v>2.9</v>
      </c>
    </row>
    <row r="348" customFormat="false" ht="15" hidden="false" customHeight="false" outlineLevel="0" collapsed="false">
      <c r="A348" s="2" t="n">
        <v>502497</v>
      </c>
      <c r="B348" s="2" t="s">
        <v>802</v>
      </c>
      <c r="C348" s="2" t="s">
        <v>622</v>
      </c>
      <c r="D348" s="2" t="s">
        <v>798</v>
      </c>
      <c r="E348" s="2" t="s">
        <v>299</v>
      </c>
      <c r="F348" s="2" t="n">
        <v>264.1</v>
      </c>
      <c r="G348" s="2" t="s">
        <v>13</v>
      </c>
      <c r="H348" s="2"/>
      <c r="I348" s="2" t="n">
        <v>4.9</v>
      </c>
    </row>
    <row r="349" customFormat="false" ht="15" hidden="false" customHeight="false" outlineLevel="0" collapsed="false">
      <c r="A349" s="2" t="n">
        <v>503264</v>
      </c>
      <c r="B349" s="2" t="s">
        <v>803</v>
      </c>
      <c r="C349" s="2" t="s">
        <v>154</v>
      </c>
      <c r="D349" s="2" t="s">
        <v>280</v>
      </c>
      <c r="E349" s="2" t="s">
        <v>373</v>
      </c>
      <c r="F349" s="2" t="n">
        <v>1215.73</v>
      </c>
      <c r="G349" s="2" t="s">
        <v>13</v>
      </c>
      <c r="H349" s="2" t="n">
        <v>37.2</v>
      </c>
      <c r="I349" s="2" t="n">
        <v>4.6</v>
      </c>
    </row>
    <row r="350" customFormat="false" ht="15" hidden="false" customHeight="false" outlineLevel="0" collapsed="false">
      <c r="A350" s="2" t="n">
        <v>503414</v>
      </c>
      <c r="B350" s="2" t="s">
        <v>804</v>
      </c>
      <c r="C350" s="2" t="s">
        <v>345</v>
      </c>
      <c r="D350" s="2" t="s">
        <v>406</v>
      </c>
      <c r="E350" s="2" t="s">
        <v>461</v>
      </c>
      <c r="F350" s="2" t="n">
        <v>1236.51</v>
      </c>
      <c r="G350" s="2" t="s">
        <v>13</v>
      </c>
      <c r="H350" s="2" t="n">
        <v>69.7</v>
      </c>
      <c r="I350" s="2" t="n">
        <v>3.8</v>
      </c>
    </row>
    <row r="351" customFormat="false" ht="15" hidden="false" customHeight="false" outlineLevel="0" collapsed="false">
      <c r="A351" s="2" t="n">
        <v>504199</v>
      </c>
      <c r="B351" s="2" t="s">
        <v>805</v>
      </c>
      <c r="C351" s="2" t="s">
        <v>177</v>
      </c>
      <c r="D351" s="2" t="s">
        <v>768</v>
      </c>
      <c r="E351" s="2" t="s">
        <v>806</v>
      </c>
      <c r="F351" s="2" t="n">
        <v>807.85</v>
      </c>
      <c r="G351" s="2" t="s">
        <v>13</v>
      </c>
      <c r="H351" s="2" t="n">
        <v>16.5</v>
      </c>
      <c r="I351" s="2" t="n">
        <v>4.6</v>
      </c>
    </row>
    <row r="352" customFormat="false" ht="15" hidden="false" customHeight="false" outlineLevel="0" collapsed="false">
      <c r="A352" s="2" t="n">
        <v>503310</v>
      </c>
      <c r="B352" s="2" t="s">
        <v>807</v>
      </c>
      <c r="C352" s="2" t="s">
        <v>808</v>
      </c>
      <c r="D352" s="2" t="s">
        <v>517</v>
      </c>
      <c r="E352" s="2" t="s">
        <v>584</v>
      </c>
      <c r="F352" s="2" t="n">
        <v>1328.66</v>
      </c>
      <c r="G352" s="2" t="s">
        <v>13</v>
      </c>
      <c r="H352" s="2" t="n">
        <v>56.1</v>
      </c>
      <c r="I352" s="2" t="n">
        <v>2.6</v>
      </c>
    </row>
    <row r="353" customFormat="false" ht="15" hidden="false" customHeight="false" outlineLevel="0" collapsed="false">
      <c r="A353" s="2" t="n">
        <v>501918</v>
      </c>
      <c r="B353" s="2" t="s">
        <v>809</v>
      </c>
      <c r="C353" s="2" t="s">
        <v>544</v>
      </c>
      <c r="D353" s="2" t="s">
        <v>773</v>
      </c>
      <c r="E353" s="2" t="s">
        <v>810</v>
      </c>
      <c r="F353" s="2" t="n">
        <v>1103.19</v>
      </c>
      <c r="G353" s="2" t="s">
        <v>13</v>
      </c>
      <c r="H353" s="2" t="n">
        <v>69.6</v>
      </c>
      <c r="I353" s="2" t="n">
        <v>3.2</v>
      </c>
    </row>
    <row r="354" customFormat="false" ht="15" hidden="false" customHeight="false" outlineLevel="0" collapsed="false">
      <c r="A354" s="2" t="n">
        <v>502039</v>
      </c>
      <c r="B354" s="2" t="s">
        <v>765</v>
      </c>
      <c r="C354" s="2" t="s">
        <v>632</v>
      </c>
      <c r="D354" s="2" t="s">
        <v>61</v>
      </c>
      <c r="E354" s="2" t="s">
        <v>86</v>
      </c>
      <c r="F354" s="2" t="n">
        <v>1276.56</v>
      </c>
      <c r="G354" s="2" t="s">
        <v>13</v>
      </c>
      <c r="H354" s="2" t="n">
        <v>60.6</v>
      </c>
      <c r="I354" s="2" t="n">
        <v>3.1</v>
      </c>
    </row>
    <row r="355" customFormat="false" ht="15" hidden="false" customHeight="false" outlineLevel="0" collapsed="false">
      <c r="A355" s="2" t="n">
        <v>502214</v>
      </c>
      <c r="B355" s="2" t="s">
        <v>811</v>
      </c>
      <c r="C355" s="2" t="s">
        <v>445</v>
      </c>
      <c r="D355" s="2" t="s">
        <v>534</v>
      </c>
      <c r="E355" s="2" t="s">
        <v>90</v>
      </c>
      <c r="F355" s="2" t="n">
        <v>1152.65</v>
      </c>
      <c r="G355" s="2" t="s">
        <v>13</v>
      </c>
      <c r="H355" s="2" t="n">
        <v>34.1</v>
      </c>
      <c r="I355" s="2" t="n">
        <v>3.7</v>
      </c>
    </row>
    <row r="356" customFormat="false" ht="15" hidden="false" customHeight="false" outlineLevel="0" collapsed="false">
      <c r="A356" s="2" t="n">
        <v>502194</v>
      </c>
      <c r="B356" s="2" t="s">
        <v>114</v>
      </c>
      <c r="C356" s="2" t="s">
        <v>154</v>
      </c>
      <c r="D356" s="2" t="s">
        <v>442</v>
      </c>
      <c r="E356" s="2" t="s">
        <v>812</v>
      </c>
      <c r="F356" s="2" t="n">
        <v>1183.94</v>
      </c>
      <c r="G356" s="2" t="s">
        <v>13</v>
      </c>
      <c r="H356" s="2" t="n">
        <v>34.1</v>
      </c>
      <c r="I356" s="2" t="n">
        <v>3.1</v>
      </c>
    </row>
    <row r="357" customFormat="false" ht="15" hidden="false" customHeight="false" outlineLevel="0" collapsed="false">
      <c r="A357" s="2" t="n">
        <v>500382</v>
      </c>
      <c r="B357" s="2" t="s">
        <v>546</v>
      </c>
      <c r="C357" s="2" t="s">
        <v>15</v>
      </c>
      <c r="D357" s="2" t="s">
        <v>813</v>
      </c>
      <c r="E357" s="2" t="s">
        <v>513</v>
      </c>
      <c r="F357" s="2" t="n">
        <v>1077.01</v>
      </c>
      <c r="G357" s="2" t="s">
        <v>117</v>
      </c>
      <c r="H357" s="2" t="n">
        <v>33.1</v>
      </c>
      <c r="I357" s="2" t="n">
        <v>4.3</v>
      </c>
    </row>
    <row r="358" customFormat="false" ht="15" hidden="false" customHeight="false" outlineLevel="0" collapsed="false">
      <c r="A358" s="2" t="n">
        <v>504722</v>
      </c>
      <c r="B358" s="2" t="s">
        <v>51</v>
      </c>
      <c r="C358" s="2" t="s">
        <v>235</v>
      </c>
      <c r="D358" s="2" t="s">
        <v>73</v>
      </c>
      <c r="E358" s="2" t="s">
        <v>698</v>
      </c>
      <c r="F358" s="2" t="n">
        <v>472.36</v>
      </c>
      <c r="G358" s="2" t="s">
        <v>13</v>
      </c>
      <c r="H358" s="2" t="n">
        <v>77.2</v>
      </c>
      <c r="I358" s="2" t="n">
        <v>2.8</v>
      </c>
    </row>
    <row r="359" customFormat="false" ht="15" hidden="false" customHeight="false" outlineLevel="0" collapsed="false">
      <c r="A359" s="2" t="n">
        <v>503265</v>
      </c>
      <c r="B359" s="2" t="s">
        <v>814</v>
      </c>
      <c r="C359" s="2" t="s">
        <v>712</v>
      </c>
      <c r="D359" s="2" t="s">
        <v>406</v>
      </c>
      <c r="E359" s="2" t="s">
        <v>815</v>
      </c>
      <c r="F359" s="2" t="n">
        <v>155.88</v>
      </c>
      <c r="G359" s="2" t="s">
        <v>13</v>
      </c>
      <c r="H359" s="2" t="n">
        <v>59.9</v>
      </c>
      <c r="I359" s="2" t="n">
        <v>3.2</v>
      </c>
    </row>
    <row r="360" customFormat="false" ht="15" hidden="false" customHeight="false" outlineLevel="0" collapsed="false">
      <c r="A360" s="2" t="n">
        <v>501682</v>
      </c>
      <c r="B360" s="2" t="s">
        <v>388</v>
      </c>
      <c r="C360" s="2" t="s">
        <v>816</v>
      </c>
      <c r="D360" s="2" t="s">
        <v>208</v>
      </c>
      <c r="E360" s="2" t="s">
        <v>722</v>
      </c>
      <c r="F360" s="2" t="n">
        <v>637.44</v>
      </c>
      <c r="G360" s="2" t="s">
        <v>13</v>
      </c>
      <c r="H360" s="2" t="n">
        <v>49.7</v>
      </c>
      <c r="I360" s="2" t="n">
        <v>4.4</v>
      </c>
    </row>
    <row r="361" customFormat="false" ht="15" hidden="false" customHeight="false" outlineLevel="0" collapsed="false">
      <c r="A361" s="2" t="n">
        <v>503694</v>
      </c>
      <c r="B361" s="2" t="s">
        <v>817</v>
      </c>
      <c r="C361" s="2" t="s">
        <v>636</v>
      </c>
      <c r="D361" s="2" t="s">
        <v>242</v>
      </c>
      <c r="E361" s="2" t="s">
        <v>818</v>
      </c>
      <c r="F361" s="2" t="n">
        <v>1182.79</v>
      </c>
      <c r="G361" s="2" t="s">
        <v>13</v>
      </c>
      <c r="H361" s="2" t="n">
        <v>64.1</v>
      </c>
      <c r="I361" s="2" t="n">
        <v>4.7</v>
      </c>
    </row>
    <row r="362" customFormat="false" ht="15" hidden="false" customHeight="false" outlineLevel="0" collapsed="false">
      <c r="A362" s="2" t="n">
        <v>503111</v>
      </c>
      <c r="B362" s="2" t="s">
        <v>819</v>
      </c>
      <c r="C362" s="2" t="s">
        <v>44</v>
      </c>
      <c r="D362" s="2" t="s">
        <v>746</v>
      </c>
      <c r="E362" s="2" t="s">
        <v>820</v>
      </c>
      <c r="F362" s="2" t="n">
        <v>876.93</v>
      </c>
      <c r="G362" s="2" t="s">
        <v>13</v>
      </c>
      <c r="H362" s="2" t="n">
        <v>72.1</v>
      </c>
      <c r="I362" s="2" t="n">
        <v>4.8</v>
      </c>
    </row>
    <row r="363" customFormat="false" ht="15" hidden="false" customHeight="false" outlineLevel="0" collapsed="false">
      <c r="A363" s="2" t="n">
        <v>501839</v>
      </c>
      <c r="B363" s="2" t="s">
        <v>821</v>
      </c>
      <c r="C363" s="2" t="s">
        <v>707</v>
      </c>
      <c r="D363" s="2" t="s">
        <v>317</v>
      </c>
      <c r="E363" s="2" t="s">
        <v>822</v>
      </c>
      <c r="F363" s="2" t="n">
        <v>161.6</v>
      </c>
      <c r="G363" s="2" t="s">
        <v>13</v>
      </c>
      <c r="H363" s="2" t="n">
        <v>22.6</v>
      </c>
      <c r="I363" s="2" t="n">
        <v>4.1</v>
      </c>
    </row>
    <row r="364" customFormat="false" ht="15" hidden="false" customHeight="false" outlineLevel="0" collapsed="false">
      <c r="A364" s="2" t="n">
        <v>501097</v>
      </c>
      <c r="B364" s="2" t="s">
        <v>823</v>
      </c>
      <c r="C364" s="2" t="s">
        <v>688</v>
      </c>
      <c r="D364" s="2" t="s">
        <v>824</v>
      </c>
      <c r="E364" s="2" t="s">
        <v>825</v>
      </c>
      <c r="F364" s="2" t="n">
        <v>1182.66</v>
      </c>
      <c r="G364" s="2" t="s">
        <v>13</v>
      </c>
      <c r="H364" s="2" t="n">
        <v>74.9</v>
      </c>
      <c r="I364" s="2" t="n">
        <v>4.6</v>
      </c>
    </row>
    <row r="365" customFormat="false" ht="15" hidden="false" customHeight="false" outlineLevel="0" collapsed="false">
      <c r="A365" s="2" t="n">
        <v>504617</v>
      </c>
      <c r="B365" s="2" t="s">
        <v>826</v>
      </c>
      <c r="C365" s="2" t="s">
        <v>96</v>
      </c>
      <c r="D365" s="2" t="s">
        <v>460</v>
      </c>
      <c r="E365" s="2" t="s">
        <v>827</v>
      </c>
      <c r="F365" s="2" t="n">
        <v>1207.95</v>
      </c>
      <c r="G365" s="2" t="s">
        <v>13</v>
      </c>
      <c r="H365" s="2" t="n">
        <v>70.3</v>
      </c>
      <c r="I365" s="2" t="n">
        <v>3.9</v>
      </c>
    </row>
    <row r="366" customFormat="false" ht="15" hidden="false" customHeight="false" outlineLevel="0" collapsed="false">
      <c r="A366" s="2" t="n">
        <v>502165</v>
      </c>
      <c r="B366" s="2" t="s">
        <v>388</v>
      </c>
      <c r="C366" s="2" t="s">
        <v>217</v>
      </c>
      <c r="D366" s="2" t="s">
        <v>328</v>
      </c>
      <c r="E366" s="2" t="s">
        <v>296</v>
      </c>
      <c r="F366" s="2" t="n">
        <v>881.39</v>
      </c>
      <c r="G366" s="2" t="s">
        <v>13</v>
      </c>
      <c r="H366" s="2" t="n">
        <v>49.5</v>
      </c>
      <c r="I366" s="2"/>
    </row>
    <row r="367" customFormat="false" ht="15" hidden="false" customHeight="false" outlineLevel="0" collapsed="false">
      <c r="A367" s="2" t="n">
        <v>503145</v>
      </c>
      <c r="B367" s="2" t="s">
        <v>828</v>
      </c>
      <c r="C367" s="2" t="s">
        <v>330</v>
      </c>
      <c r="D367" s="2" t="s">
        <v>32</v>
      </c>
      <c r="E367" s="2" t="s">
        <v>584</v>
      </c>
      <c r="F367" s="2" t="n">
        <v>579.48</v>
      </c>
      <c r="G367" s="2" t="s">
        <v>13</v>
      </c>
      <c r="H367" s="2" t="n">
        <v>66.8</v>
      </c>
      <c r="I367" s="2" t="n">
        <v>3.3</v>
      </c>
    </row>
    <row r="368" customFormat="false" ht="15" hidden="false" customHeight="false" outlineLevel="0" collapsed="false">
      <c r="A368" s="2" t="n">
        <v>501660</v>
      </c>
      <c r="B368" s="2" t="s">
        <v>829</v>
      </c>
      <c r="C368" s="2" t="s">
        <v>445</v>
      </c>
      <c r="D368" s="2" t="s">
        <v>343</v>
      </c>
      <c r="E368" s="2" t="s">
        <v>830</v>
      </c>
      <c r="F368" s="2" t="n">
        <v>635.76</v>
      </c>
      <c r="G368" s="2" t="s">
        <v>13</v>
      </c>
      <c r="H368" s="2" t="n">
        <v>30.2</v>
      </c>
      <c r="I368" s="2" t="n">
        <v>2.9</v>
      </c>
    </row>
    <row r="369" customFormat="false" ht="15" hidden="false" customHeight="false" outlineLevel="0" collapsed="false">
      <c r="A369" s="2" t="n">
        <v>503274</v>
      </c>
      <c r="B369" s="2" t="s">
        <v>589</v>
      </c>
      <c r="C369" s="2" t="s">
        <v>111</v>
      </c>
      <c r="D369" s="2" t="s">
        <v>524</v>
      </c>
      <c r="E369" s="2" t="s">
        <v>341</v>
      </c>
      <c r="F369" s="2" t="n">
        <v>628.63</v>
      </c>
      <c r="G369" s="2" t="s">
        <v>13</v>
      </c>
      <c r="H369" s="2" t="n">
        <v>31.5</v>
      </c>
      <c r="I369" s="2" t="n">
        <v>4.5</v>
      </c>
    </row>
    <row r="370" customFormat="false" ht="15" hidden="false" customHeight="false" outlineLevel="0" collapsed="false">
      <c r="A370" s="2" t="n">
        <v>501857</v>
      </c>
      <c r="B370" s="2" t="s">
        <v>831</v>
      </c>
      <c r="C370" s="2" t="s">
        <v>64</v>
      </c>
      <c r="D370" s="2" t="s">
        <v>832</v>
      </c>
      <c r="E370" s="2" t="s">
        <v>833</v>
      </c>
      <c r="F370" s="2" t="n">
        <v>320.35</v>
      </c>
      <c r="G370" s="2" t="s">
        <v>13</v>
      </c>
      <c r="H370" s="2" t="n">
        <v>58.5</v>
      </c>
      <c r="I370" s="2" t="n">
        <v>4.9</v>
      </c>
    </row>
    <row r="371" customFormat="false" ht="15" hidden="false" customHeight="false" outlineLevel="0" collapsed="false">
      <c r="A371" s="2" t="n">
        <v>501696</v>
      </c>
      <c r="B371" s="2" t="s">
        <v>834</v>
      </c>
      <c r="C371" s="2" t="s">
        <v>183</v>
      </c>
      <c r="D371" s="2" t="s">
        <v>835</v>
      </c>
      <c r="E371" s="2" t="s">
        <v>778</v>
      </c>
      <c r="F371" s="2" t="n">
        <v>809.63</v>
      </c>
      <c r="G371" s="2" t="s">
        <v>13</v>
      </c>
      <c r="H371" s="2" t="n">
        <v>47.7</v>
      </c>
      <c r="I371" s="2" t="n">
        <v>3.8</v>
      </c>
    </row>
    <row r="372" customFormat="false" ht="15" hidden="false" customHeight="false" outlineLevel="0" collapsed="false">
      <c r="A372" s="2" t="n">
        <v>500610</v>
      </c>
      <c r="B372" s="2" t="s">
        <v>619</v>
      </c>
      <c r="C372" s="2" t="s">
        <v>275</v>
      </c>
      <c r="D372" s="2" t="s">
        <v>836</v>
      </c>
      <c r="E372" s="2" t="s">
        <v>837</v>
      </c>
      <c r="F372" s="2" t="n">
        <v>439.84</v>
      </c>
      <c r="G372" s="2" t="s">
        <v>34</v>
      </c>
      <c r="H372" s="2"/>
      <c r="I372" s="2"/>
    </row>
    <row r="373" customFormat="false" ht="15" hidden="false" customHeight="false" outlineLevel="0" collapsed="false">
      <c r="A373" s="2" t="n">
        <v>500994</v>
      </c>
      <c r="B373" s="2" t="s">
        <v>838</v>
      </c>
      <c r="C373" s="2" t="s">
        <v>52</v>
      </c>
      <c r="D373" s="2" t="s">
        <v>750</v>
      </c>
      <c r="E373" s="2" t="s">
        <v>739</v>
      </c>
      <c r="F373" s="2" t="n">
        <v>1265.39</v>
      </c>
      <c r="G373" s="2" t="s">
        <v>13</v>
      </c>
      <c r="H373" s="2" t="n">
        <v>79.7</v>
      </c>
      <c r="I373" s="2" t="n">
        <v>2.9</v>
      </c>
    </row>
    <row r="374" customFormat="false" ht="15" hidden="false" customHeight="false" outlineLevel="0" collapsed="false">
      <c r="A374" s="2" t="n">
        <v>504250</v>
      </c>
      <c r="B374" s="2" t="s">
        <v>274</v>
      </c>
      <c r="C374" s="2" t="s">
        <v>139</v>
      </c>
      <c r="D374" s="2" t="s">
        <v>479</v>
      </c>
      <c r="E374" s="2" t="s">
        <v>54</v>
      </c>
      <c r="F374" s="2" t="n">
        <v>632.46</v>
      </c>
      <c r="G374" s="2" t="s">
        <v>13</v>
      </c>
      <c r="H374" s="2" t="n">
        <v>54.8</v>
      </c>
      <c r="I374" s="2" t="n">
        <v>2.7</v>
      </c>
    </row>
    <row r="375" customFormat="false" ht="15" hidden="false" customHeight="false" outlineLevel="0" collapsed="false">
      <c r="A375" s="2" t="n">
        <v>501077</v>
      </c>
      <c r="B375" s="2" t="s">
        <v>839</v>
      </c>
      <c r="C375" s="2" t="s">
        <v>275</v>
      </c>
      <c r="D375" s="2" t="s">
        <v>140</v>
      </c>
      <c r="E375" s="2" t="s">
        <v>840</v>
      </c>
      <c r="F375" s="2" t="n">
        <v>909.94</v>
      </c>
      <c r="G375" s="2" t="s">
        <v>13</v>
      </c>
      <c r="H375" s="2" t="n">
        <v>31.1</v>
      </c>
      <c r="I375" s="2" t="n">
        <v>3.7</v>
      </c>
    </row>
    <row r="376" customFormat="false" ht="15" hidden="false" customHeight="false" outlineLevel="0" collapsed="false">
      <c r="A376" s="2" t="n">
        <v>501217</v>
      </c>
      <c r="B376" s="2" t="s">
        <v>658</v>
      </c>
      <c r="C376" s="2" t="s">
        <v>511</v>
      </c>
      <c r="D376" s="2" t="s">
        <v>512</v>
      </c>
      <c r="E376" s="2" t="s">
        <v>163</v>
      </c>
      <c r="F376" s="2" t="n">
        <v>809.85</v>
      </c>
      <c r="G376" s="2" t="s">
        <v>13</v>
      </c>
      <c r="H376" s="2" t="n">
        <v>68.5</v>
      </c>
      <c r="I376" s="2"/>
    </row>
    <row r="377" customFormat="false" ht="15" hidden="false" customHeight="false" outlineLevel="0" collapsed="false">
      <c r="A377" s="2" t="n">
        <v>502793</v>
      </c>
      <c r="B377" s="2" t="s">
        <v>841</v>
      </c>
      <c r="C377" s="2" t="s">
        <v>19</v>
      </c>
      <c r="D377" s="2" t="s">
        <v>842</v>
      </c>
      <c r="E377" s="2" t="s">
        <v>722</v>
      </c>
      <c r="F377" s="2" t="n">
        <v>258.14</v>
      </c>
      <c r="G377" s="2" t="s">
        <v>13</v>
      </c>
      <c r="H377" s="2" t="n">
        <v>59.9</v>
      </c>
      <c r="I377" s="2" t="n">
        <v>4.6</v>
      </c>
    </row>
    <row r="378" customFormat="false" ht="15" hidden="false" customHeight="false" outlineLevel="0" collapsed="false">
      <c r="A378" s="2" t="n">
        <v>500886</v>
      </c>
      <c r="B378" s="2" t="s">
        <v>399</v>
      </c>
      <c r="C378" s="2" t="s">
        <v>119</v>
      </c>
      <c r="D378" s="2" t="s">
        <v>843</v>
      </c>
      <c r="E378" s="2" t="s">
        <v>740</v>
      </c>
      <c r="F378" s="2" t="n">
        <v>981.22</v>
      </c>
      <c r="G378" s="2" t="s">
        <v>117</v>
      </c>
      <c r="H378" s="2" t="n">
        <v>60.9</v>
      </c>
      <c r="I378" s="2" t="n">
        <v>3.1</v>
      </c>
    </row>
    <row r="379" customFormat="false" ht="15" hidden="false" customHeight="false" outlineLevel="0" collapsed="false">
      <c r="A379" s="2" t="n">
        <v>504285</v>
      </c>
      <c r="B379" s="2" t="s">
        <v>725</v>
      </c>
      <c r="C379" s="2" t="s">
        <v>52</v>
      </c>
      <c r="D379" s="2" t="s">
        <v>349</v>
      </c>
      <c r="E379" s="2" t="s">
        <v>12</v>
      </c>
      <c r="F379" s="2" t="n">
        <v>896.7</v>
      </c>
      <c r="G379" s="2" t="s">
        <v>13</v>
      </c>
      <c r="H379" s="2" t="n">
        <v>15.6</v>
      </c>
      <c r="I379" s="2" t="n">
        <v>2.7</v>
      </c>
    </row>
    <row r="380" customFormat="false" ht="15" hidden="false" customHeight="false" outlineLevel="0" collapsed="false">
      <c r="A380" s="2" t="n">
        <v>502415</v>
      </c>
      <c r="B380" s="2" t="s">
        <v>844</v>
      </c>
      <c r="C380" s="2" t="s">
        <v>369</v>
      </c>
      <c r="D380" s="2" t="s">
        <v>129</v>
      </c>
      <c r="E380" s="2" t="s">
        <v>845</v>
      </c>
      <c r="F380" s="2" t="n">
        <v>306.2</v>
      </c>
      <c r="G380" s="2" t="s">
        <v>13</v>
      </c>
      <c r="H380" s="2" t="n">
        <v>73.6</v>
      </c>
      <c r="I380" s="2" t="n">
        <v>4.6</v>
      </c>
    </row>
    <row r="381" customFormat="false" ht="15" hidden="false" customHeight="false" outlineLevel="0" collapsed="false">
      <c r="A381" s="2" t="n">
        <v>501423</v>
      </c>
      <c r="B381" s="2" t="s">
        <v>614</v>
      </c>
      <c r="C381" s="2" t="s">
        <v>123</v>
      </c>
      <c r="D381" s="2" t="s">
        <v>846</v>
      </c>
      <c r="E381" s="2" t="s">
        <v>847</v>
      </c>
      <c r="F381" s="2" t="n">
        <v>650.57</v>
      </c>
      <c r="G381" s="2" t="s">
        <v>13</v>
      </c>
      <c r="H381" s="2" t="n">
        <v>21.2</v>
      </c>
      <c r="I381" s="2" t="n">
        <v>5</v>
      </c>
    </row>
    <row r="382" customFormat="false" ht="15" hidden="false" customHeight="false" outlineLevel="0" collapsed="false">
      <c r="A382" s="2" t="n">
        <v>503328</v>
      </c>
      <c r="B382" s="2" t="s">
        <v>848</v>
      </c>
      <c r="C382" s="2" t="s">
        <v>849</v>
      </c>
      <c r="D382" s="2" t="s">
        <v>782</v>
      </c>
      <c r="E382" s="2" t="s">
        <v>373</v>
      </c>
      <c r="F382" s="2" t="n">
        <v>961.92</v>
      </c>
      <c r="G382" s="2" t="s">
        <v>13</v>
      </c>
      <c r="H382" s="2" t="n">
        <v>46.2</v>
      </c>
      <c r="I382" s="2" t="n">
        <v>4.6</v>
      </c>
    </row>
    <row r="383" customFormat="false" ht="15" hidden="false" customHeight="false" outlineLevel="0" collapsed="false">
      <c r="A383" s="2" t="n">
        <v>504118</v>
      </c>
      <c r="B383" s="2" t="s">
        <v>850</v>
      </c>
      <c r="C383" s="2" t="s">
        <v>92</v>
      </c>
      <c r="D383" s="2" t="s">
        <v>609</v>
      </c>
      <c r="E383" s="2" t="s">
        <v>513</v>
      </c>
      <c r="F383" s="2" t="n">
        <v>407.98</v>
      </c>
      <c r="G383" s="2" t="s">
        <v>34</v>
      </c>
      <c r="H383" s="2"/>
      <c r="I383" s="2"/>
    </row>
    <row r="384" customFormat="false" ht="15" hidden="false" customHeight="false" outlineLevel="0" collapsed="false">
      <c r="A384" s="2" t="n">
        <v>501102</v>
      </c>
      <c r="B384" s="2" t="s">
        <v>851</v>
      </c>
      <c r="C384" s="2" t="s">
        <v>563</v>
      </c>
      <c r="D384" s="2" t="s">
        <v>174</v>
      </c>
      <c r="E384" s="2" t="s">
        <v>818</v>
      </c>
      <c r="F384" s="2" t="n">
        <v>191.91</v>
      </c>
      <c r="G384" s="2" t="s">
        <v>13</v>
      </c>
      <c r="H384" s="2" t="n">
        <v>59.9</v>
      </c>
      <c r="I384" s="2" t="n">
        <v>3</v>
      </c>
    </row>
    <row r="385" customFormat="false" ht="15" hidden="false" customHeight="false" outlineLevel="0" collapsed="false">
      <c r="A385" s="2" t="n">
        <v>501590</v>
      </c>
      <c r="B385" s="2" t="s">
        <v>852</v>
      </c>
      <c r="C385" s="2" t="s">
        <v>108</v>
      </c>
      <c r="D385" s="2" t="s">
        <v>609</v>
      </c>
      <c r="E385" s="2" t="s">
        <v>311</v>
      </c>
      <c r="F385" s="2" t="n">
        <v>423.6</v>
      </c>
      <c r="G385" s="2" t="s">
        <v>13</v>
      </c>
      <c r="H385" s="2" t="n">
        <v>71.7</v>
      </c>
      <c r="I385" s="2" t="n">
        <v>3.5</v>
      </c>
    </row>
    <row r="386" customFormat="false" ht="15" hidden="false" customHeight="false" outlineLevel="0" collapsed="false">
      <c r="A386" s="2" t="n">
        <v>500202</v>
      </c>
      <c r="B386" s="2" t="s">
        <v>853</v>
      </c>
      <c r="C386" s="2" t="s">
        <v>445</v>
      </c>
      <c r="D386" s="2" t="s">
        <v>334</v>
      </c>
      <c r="E386" s="2" t="s">
        <v>483</v>
      </c>
      <c r="F386" s="2" t="n">
        <v>686.25</v>
      </c>
      <c r="G386" s="2" t="s">
        <v>13</v>
      </c>
      <c r="H386" s="2" t="n">
        <v>78.9</v>
      </c>
      <c r="I386" s="2" t="n">
        <v>4.6</v>
      </c>
    </row>
    <row r="387" customFormat="false" ht="15" hidden="false" customHeight="false" outlineLevel="0" collapsed="false">
      <c r="A387" s="2" t="n">
        <v>502185</v>
      </c>
      <c r="B387" s="2" t="s">
        <v>854</v>
      </c>
      <c r="C387" s="2" t="s">
        <v>197</v>
      </c>
      <c r="D387" s="2" t="s">
        <v>719</v>
      </c>
      <c r="E387" s="2" t="s">
        <v>341</v>
      </c>
      <c r="F387" s="2" t="n">
        <v>966.42</v>
      </c>
      <c r="G387" s="2" t="s">
        <v>13</v>
      </c>
      <c r="H387" s="2" t="n">
        <v>79.7</v>
      </c>
      <c r="I387" s="2" t="n">
        <v>3.4</v>
      </c>
    </row>
    <row r="388" customFormat="false" ht="15" hidden="false" customHeight="false" outlineLevel="0" collapsed="false">
      <c r="A388" s="2" t="n">
        <v>503487</v>
      </c>
      <c r="B388" s="2" t="s">
        <v>855</v>
      </c>
      <c r="C388" s="2" t="s">
        <v>856</v>
      </c>
      <c r="D388" s="2" t="s">
        <v>236</v>
      </c>
      <c r="E388" s="2" t="s">
        <v>857</v>
      </c>
      <c r="F388" s="2" t="n">
        <v>638.68</v>
      </c>
      <c r="G388" s="2" t="s">
        <v>13</v>
      </c>
      <c r="H388" s="2" t="n">
        <v>45.2</v>
      </c>
      <c r="I388" s="2" t="n">
        <v>4.2</v>
      </c>
    </row>
    <row r="389" customFormat="false" ht="15" hidden="false" customHeight="false" outlineLevel="0" collapsed="false">
      <c r="A389" s="2" t="n">
        <v>503085</v>
      </c>
      <c r="B389" s="2" t="s">
        <v>858</v>
      </c>
      <c r="C389" s="2" t="s">
        <v>197</v>
      </c>
      <c r="D389" s="2" t="s">
        <v>746</v>
      </c>
      <c r="E389" s="2" t="s">
        <v>677</v>
      </c>
      <c r="F389" s="2" t="n">
        <v>811.3</v>
      </c>
      <c r="G389" s="2" t="s">
        <v>13</v>
      </c>
      <c r="H389" s="2" t="n">
        <v>35.4</v>
      </c>
      <c r="I389" s="2"/>
    </row>
    <row r="390" customFormat="false" ht="15" hidden="false" customHeight="false" outlineLevel="0" collapsed="false">
      <c r="A390" s="2" t="n">
        <v>503855</v>
      </c>
      <c r="B390" s="2" t="s">
        <v>803</v>
      </c>
      <c r="C390" s="2" t="s">
        <v>52</v>
      </c>
      <c r="D390" s="2" t="s">
        <v>115</v>
      </c>
      <c r="E390" s="2" t="s">
        <v>859</v>
      </c>
      <c r="F390" s="2" t="n">
        <v>387.73</v>
      </c>
      <c r="G390" s="2" t="s">
        <v>13</v>
      </c>
      <c r="H390" s="2" t="n">
        <v>16.7</v>
      </c>
      <c r="I390" s="2" t="n">
        <v>3.2</v>
      </c>
    </row>
    <row r="391" customFormat="false" ht="15" hidden="false" customHeight="false" outlineLevel="0" collapsed="false">
      <c r="A391" s="2" t="n">
        <v>502736</v>
      </c>
      <c r="B391" s="2" t="s">
        <v>860</v>
      </c>
      <c r="C391" s="2" t="s">
        <v>84</v>
      </c>
      <c r="D391" s="2" t="s">
        <v>337</v>
      </c>
      <c r="E391" s="2" t="s">
        <v>861</v>
      </c>
      <c r="F391" s="2" t="n">
        <v>1340.42</v>
      </c>
      <c r="G391" s="2" t="s">
        <v>13</v>
      </c>
      <c r="H391" s="2" t="n">
        <v>29.2</v>
      </c>
      <c r="I391" s="2" t="n">
        <v>4.5</v>
      </c>
    </row>
    <row r="392" customFormat="false" ht="15" hidden="false" customHeight="false" outlineLevel="0" collapsed="false">
      <c r="A392" s="2" t="n">
        <v>500016</v>
      </c>
      <c r="B392" s="2" t="s">
        <v>144</v>
      </c>
      <c r="C392" s="2" t="s">
        <v>849</v>
      </c>
      <c r="D392" s="2" t="s">
        <v>253</v>
      </c>
      <c r="E392" s="2" t="s">
        <v>806</v>
      </c>
      <c r="F392" s="2" t="n">
        <v>316.69</v>
      </c>
      <c r="G392" s="2" t="s">
        <v>13</v>
      </c>
      <c r="H392" s="2" t="n">
        <v>67.8</v>
      </c>
      <c r="I392" s="2" t="n">
        <v>3.3</v>
      </c>
    </row>
    <row r="393" customFormat="false" ht="15" hidden="false" customHeight="false" outlineLevel="0" collapsed="false">
      <c r="A393" s="2" t="n">
        <v>503232</v>
      </c>
      <c r="B393" s="2" t="s">
        <v>18</v>
      </c>
      <c r="C393" s="2" t="s">
        <v>862</v>
      </c>
      <c r="D393" s="2" t="s">
        <v>334</v>
      </c>
      <c r="E393" s="2" t="s">
        <v>86</v>
      </c>
      <c r="F393" s="2" t="n">
        <v>488.71</v>
      </c>
      <c r="G393" s="2" t="s">
        <v>34</v>
      </c>
      <c r="H393" s="2"/>
      <c r="I393" s="2"/>
    </row>
    <row r="394" customFormat="false" ht="15" hidden="false" customHeight="false" outlineLevel="0" collapsed="false">
      <c r="A394" s="2" t="n">
        <v>500802</v>
      </c>
      <c r="B394" s="2" t="s">
        <v>673</v>
      </c>
      <c r="C394" s="2" t="s">
        <v>148</v>
      </c>
      <c r="D394" s="2" t="s">
        <v>547</v>
      </c>
      <c r="E394" s="2" t="s">
        <v>270</v>
      </c>
      <c r="F394" s="2" t="n">
        <v>848.16</v>
      </c>
      <c r="G394" s="2" t="s">
        <v>34</v>
      </c>
      <c r="H394" s="2"/>
      <c r="I394" s="2"/>
    </row>
    <row r="395" customFormat="false" ht="15" hidden="false" customHeight="false" outlineLevel="0" collapsed="false">
      <c r="A395" s="2" t="n">
        <v>504074</v>
      </c>
      <c r="B395" s="2" t="s">
        <v>863</v>
      </c>
      <c r="C395" s="2" t="s">
        <v>511</v>
      </c>
      <c r="D395" s="2" t="s">
        <v>703</v>
      </c>
      <c r="E395" s="2" t="s">
        <v>864</v>
      </c>
      <c r="F395" s="2" t="n">
        <v>383.57</v>
      </c>
      <c r="G395" s="2" t="s">
        <v>13</v>
      </c>
      <c r="H395" s="2" t="n">
        <v>68.4</v>
      </c>
      <c r="I395" s="2" t="n">
        <v>4.5</v>
      </c>
    </row>
    <row r="396" customFormat="false" ht="15" hidden="false" customHeight="false" outlineLevel="0" collapsed="false">
      <c r="A396" s="2" t="n">
        <v>501089</v>
      </c>
      <c r="B396" s="2" t="s">
        <v>865</v>
      </c>
      <c r="C396" s="2" t="s">
        <v>354</v>
      </c>
      <c r="D396" s="2" t="s">
        <v>457</v>
      </c>
      <c r="E396" s="2" t="s">
        <v>866</v>
      </c>
      <c r="F396" s="2" t="n">
        <v>687.26</v>
      </c>
      <c r="G396" s="2" t="s">
        <v>13</v>
      </c>
      <c r="H396" s="2" t="n">
        <v>64.5</v>
      </c>
      <c r="I396" s="2" t="n">
        <v>3.2</v>
      </c>
    </row>
    <row r="397" customFormat="false" ht="15" hidden="false" customHeight="false" outlineLevel="0" collapsed="false">
      <c r="A397" s="2" t="n">
        <v>501645</v>
      </c>
      <c r="B397" s="2" t="s">
        <v>188</v>
      </c>
      <c r="C397" s="2" t="s">
        <v>72</v>
      </c>
      <c r="D397" s="2" t="s">
        <v>129</v>
      </c>
      <c r="E397" s="2" t="s">
        <v>867</v>
      </c>
      <c r="F397" s="2" t="n">
        <v>1019.82</v>
      </c>
      <c r="G397" s="2" t="s">
        <v>34</v>
      </c>
      <c r="H397" s="2"/>
      <c r="I397" s="2"/>
    </row>
    <row r="398" customFormat="false" ht="15" hidden="false" customHeight="false" outlineLevel="0" collapsed="false">
      <c r="A398" s="2" t="n">
        <v>502833</v>
      </c>
      <c r="B398" s="2" t="s">
        <v>868</v>
      </c>
      <c r="C398" s="2" t="s">
        <v>96</v>
      </c>
      <c r="D398" s="2" t="s">
        <v>869</v>
      </c>
      <c r="E398" s="2" t="s">
        <v>90</v>
      </c>
      <c r="F398" s="2" t="n">
        <v>703</v>
      </c>
      <c r="G398" s="2" t="s">
        <v>13</v>
      </c>
      <c r="H398" s="2" t="n">
        <v>66.3</v>
      </c>
      <c r="I398" s="2" t="n">
        <v>2.5</v>
      </c>
    </row>
    <row r="399" customFormat="false" ht="15" hidden="false" customHeight="false" outlineLevel="0" collapsed="false">
      <c r="A399" s="2" t="n">
        <v>500209</v>
      </c>
      <c r="B399" s="2" t="s">
        <v>870</v>
      </c>
      <c r="C399" s="2" t="s">
        <v>537</v>
      </c>
      <c r="D399" s="2" t="s">
        <v>521</v>
      </c>
      <c r="E399" s="2" t="s">
        <v>585</v>
      </c>
      <c r="F399" s="2" t="n">
        <v>908.01</v>
      </c>
      <c r="G399" s="2" t="s">
        <v>13</v>
      </c>
      <c r="H399" s="2" t="n">
        <v>36.2</v>
      </c>
      <c r="I399" s="2" t="n">
        <v>3</v>
      </c>
    </row>
    <row r="400" customFormat="false" ht="15" hidden="false" customHeight="false" outlineLevel="0" collapsed="false">
      <c r="A400" s="2" t="n">
        <v>500912</v>
      </c>
      <c r="B400" s="2" t="s">
        <v>871</v>
      </c>
      <c r="C400" s="2" t="s">
        <v>272</v>
      </c>
      <c r="D400" s="2" t="s">
        <v>115</v>
      </c>
      <c r="E400" s="2" t="s">
        <v>785</v>
      </c>
      <c r="F400" s="2" t="n">
        <v>1384.24</v>
      </c>
      <c r="G400" s="2" t="s">
        <v>13</v>
      </c>
      <c r="H400" s="2" t="n">
        <v>48.3</v>
      </c>
      <c r="I400" s="2" t="n">
        <v>3.3</v>
      </c>
    </row>
    <row r="401" customFormat="false" ht="15" hidden="false" customHeight="false" outlineLevel="0" collapsed="false">
      <c r="A401" s="2" t="n">
        <v>502048</v>
      </c>
      <c r="B401" s="2" t="s">
        <v>855</v>
      </c>
      <c r="C401" s="2" t="s">
        <v>729</v>
      </c>
      <c r="D401" s="2" t="s">
        <v>872</v>
      </c>
      <c r="E401" s="2" t="s">
        <v>436</v>
      </c>
      <c r="F401" s="2" t="n">
        <v>651.82</v>
      </c>
      <c r="G401" s="2" t="s">
        <v>13</v>
      </c>
      <c r="H401" s="2" t="n">
        <v>32.8</v>
      </c>
      <c r="I401" s="2" t="n">
        <v>2.6</v>
      </c>
    </row>
    <row r="402" customFormat="false" ht="15" hidden="false" customHeight="false" outlineLevel="0" collapsed="false">
      <c r="A402" s="2" t="n">
        <v>501188</v>
      </c>
      <c r="B402" s="2" t="s">
        <v>873</v>
      </c>
      <c r="C402" s="2" t="s">
        <v>161</v>
      </c>
      <c r="D402" s="2" t="s">
        <v>507</v>
      </c>
      <c r="E402" s="2" t="s">
        <v>535</v>
      </c>
      <c r="F402" s="2" t="n">
        <v>938.1</v>
      </c>
      <c r="G402" s="2" t="s">
        <v>34</v>
      </c>
      <c r="H402" s="2"/>
      <c r="I402" s="2"/>
    </row>
    <row r="403" customFormat="false" ht="15" hidden="false" customHeight="false" outlineLevel="0" collapsed="false">
      <c r="A403" s="2" t="n">
        <v>503067</v>
      </c>
      <c r="B403" s="2" t="s">
        <v>413</v>
      </c>
      <c r="C403" s="2" t="s">
        <v>414</v>
      </c>
      <c r="D403" s="2" t="s">
        <v>479</v>
      </c>
      <c r="E403" s="2" t="s">
        <v>634</v>
      </c>
      <c r="F403" s="2" t="n">
        <v>542.93</v>
      </c>
      <c r="G403" s="2" t="s">
        <v>13</v>
      </c>
      <c r="H403" s="2" t="n">
        <v>57.6</v>
      </c>
      <c r="I403" s="2" t="n">
        <v>4.5</v>
      </c>
    </row>
    <row r="404" customFormat="false" ht="15" hidden="false" customHeight="false" outlineLevel="0" collapsed="false">
      <c r="A404" s="2" t="n">
        <v>502127</v>
      </c>
      <c r="B404" s="2" t="s">
        <v>874</v>
      </c>
      <c r="C404" s="2" t="s">
        <v>19</v>
      </c>
      <c r="D404" s="2" t="s">
        <v>875</v>
      </c>
      <c r="E404" s="2" t="s">
        <v>876</v>
      </c>
      <c r="F404" s="2" t="n">
        <v>323.33</v>
      </c>
      <c r="G404" s="2" t="s">
        <v>13</v>
      </c>
      <c r="H404" s="2" t="n">
        <v>77.7</v>
      </c>
      <c r="I404" s="2" t="n">
        <v>3.1</v>
      </c>
    </row>
    <row r="405" customFormat="false" ht="15" hidden="false" customHeight="false" outlineLevel="0" collapsed="false">
      <c r="A405" s="2" t="n">
        <v>500822</v>
      </c>
      <c r="B405" s="2" t="s">
        <v>877</v>
      </c>
      <c r="C405" s="2" t="s">
        <v>197</v>
      </c>
      <c r="D405" s="2" t="s">
        <v>372</v>
      </c>
      <c r="E405" s="2" t="s">
        <v>146</v>
      </c>
      <c r="F405" s="2" t="n">
        <v>909.15</v>
      </c>
      <c r="G405" s="2" t="s">
        <v>13</v>
      </c>
      <c r="H405" s="2" t="n">
        <v>66.7</v>
      </c>
      <c r="I405" s="2" t="n">
        <v>3.1</v>
      </c>
    </row>
    <row r="406" customFormat="false" ht="15" hidden="false" customHeight="false" outlineLevel="0" collapsed="false">
      <c r="A406" s="2" t="n">
        <v>504639</v>
      </c>
      <c r="B406" s="2" t="s">
        <v>878</v>
      </c>
      <c r="C406" s="2" t="s">
        <v>145</v>
      </c>
      <c r="D406" s="2" t="s">
        <v>321</v>
      </c>
      <c r="E406" s="2" t="s">
        <v>879</v>
      </c>
      <c r="F406" s="2" t="n">
        <v>945.68</v>
      </c>
      <c r="G406" s="2" t="s">
        <v>34</v>
      </c>
      <c r="H406" s="2"/>
      <c r="I406" s="2"/>
    </row>
    <row r="407" customFormat="false" ht="15" hidden="false" customHeight="false" outlineLevel="0" collapsed="false">
      <c r="A407" s="2" t="n">
        <v>501382</v>
      </c>
      <c r="B407" s="2" t="s">
        <v>880</v>
      </c>
      <c r="C407" s="2" t="s">
        <v>623</v>
      </c>
      <c r="D407" s="2" t="s">
        <v>753</v>
      </c>
      <c r="E407" s="2" t="s">
        <v>881</v>
      </c>
      <c r="F407" s="2" t="n">
        <v>994.32</v>
      </c>
      <c r="G407" s="2" t="s">
        <v>34</v>
      </c>
      <c r="H407" s="2"/>
      <c r="I407" s="2"/>
    </row>
    <row r="408" customFormat="false" ht="15" hidden="false" customHeight="false" outlineLevel="0" collapsed="false">
      <c r="A408" s="2" t="n">
        <v>500601</v>
      </c>
      <c r="B408" s="2" t="s">
        <v>882</v>
      </c>
      <c r="C408" s="2" t="s">
        <v>467</v>
      </c>
      <c r="D408" s="2" t="s">
        <v>190</v>
      </c>
      <c r="E408" s="2" t="s">
        <v>883</v>
      </c>
      <c r="F408" s="2" t="n">
        <v>141.09</v>
      </c>
      <c r="G408" s="2" t="s">
        <v>13</v>
      </c>
      <c r="H408" s="2" t="n">
        <v>15</v>
      </c>
      <c r="I408" s="2" t="n">
        <v>4.3</v>
      </c>
    </row>
    <row r="409" customFormat="false" ht="15" hidden="false" customHeight="false" outlineLevel="0" collapsed="false">
      <c r="A409" s="2" t="n">
        <v>502434</v>
      </c>
      <c r="B409" s="2" t="s">
        <v>884</v>
      </c>
      <c r="C409" s="2" t="s">
        <v>135</v>
      </c>
      <c r="D409" s="2" t="s">
        <v>713</v>
      </c>
      <c r="E409" s="2" t="s">
        <v>518</v>
      </c>
      <c r="F409" s="2" t="n">
        <v>673.35</v>
      </c>
      <c r="G409" s="2" t="s">
        <v>13</v>
      </c>
      <c r="H409" s="2" t="n">
        <v>63.9</v>
      </c>
      <c r="I409" s="2"/>
    </row>
    <row r="410" customFormat="false" ht="15" hidden="false" customHeight="false" outlineLevel="0" collapsed="false">
      <c r="A410" s="2" t="n">
        <v>500450</v>
      </c>
      <c r="B410" s="2" t="s">
        <v>885</v>
      </c>
      <c r="C410" s="2" t="s">
        <v>561</v>
      </c>
      <c r="D410" s="2" t="s">
        <v>648</v>
      </c>
      <c r="E410" s="2" t="s">
        <v>387</v>
      </c>
      <c r="F410" s="2" t="n">
        <v>391.45</v>
      </c>
      <c r="G410" s="2" t="s">
        <v>13</v>
      </c>
      <c r="H410" s="2" t="n">
        <v>73.7</v>
      </c>
      <c r="I410" s="2" t="n">
        <v>3.7</v>
      </c>
    </row>
    <row r="411" customFormat="false" ht="15" hidden="false" customHeight="false" outlineLevel="0" collapsed="false">
      <c r="A411" s="2" t="n">
        <v>502529</v>
      </c>
      <c r="B411" s="2" t="s">
        <v>878</v>
      </c>
      <c r="C411" s="2" t="s">
        <v>537</v>
      </c>
      <c r="D411" s="2" t="s">
        <v>20</v>
      </c>
      <c r="E411" s="2" t="s">
        <v>886</v>
      </c>
      <c r="F411" s="2" t="n">
        <v>345.62</v>
      </c>
      <c r="G411" s="2" t="s">
        <v>13</v>
      </c>
      <c r="H411" s="2" t="n">
        <v>54.4</v>
      </c>
      <c r="I411" s="2" t="n">
        <v>4</v>
      </c>
    </row>
    <row r="412" customFormat="false" ht="15" hidden="false" customHeight="false" outlineLevel="0" collapsed="false">
      <c r="A412" s="2" t="n">
        <v>502098</v>
      </c>
      <c r="B412" s="2" t="s">
        <v>887</v>
      </c>
      <c r="C412" s="2" t="s">
        <v>491</v>
      </c>
      <c r="D412" s="2" t="s">
        <v>136</v>
      </c>
      <c r="E412" s="2" t="s">
        <v>545</v>
      </c>
      <c r="F412" s="2" t="n">
        <v>853.94</v>
      </c>
      <c r="G412" s="2" t="s">
        <v>13</v>
      </c>
      <c r="H412" s="2" t="n">
        <v>63.9</v>
      </c>
      <c r="I412" s="2" t="n">
        <v>3</v>
      </c>
    </row>
    <row r="413" customFormat="false" ht="15" hidden="false" customHeight="false" outlineLevel="0" collapsed="false">
      <c r="A413" s="2" t="n">
        <v>500980</v>
      </c>
      <c r="B413" s="2" t="s">
        <v>888</v>
      </c>
      <c r="C413" s="2" t="s">
        <v>786</v>
      </c>
      <c r="D413" s="2" t="s">
        <v>889</v>
      </c>
      <c r="E413" s="2" t="s">
        <v>302</v>
      </c>
      <c r="F413" s="2" t="n">
        <v>1103.15</v>
      </c>
      <c r="G413" s="2" t="s">
        <v>13</v>
      </c>
      <c r="H413" s="2" t="n">
        <v>15.2</v>
      </c>
      <c r="I413" s="2" t="n">
        <v>3.8</v>
      </c>
    </row>
    <row r="414" customFormat="false" ht="15" hidden="false" customHeight="false" outlineLevel="0" collapsed="false">
      <c r="A414" s="2" t="n">
        <v>503126</v>
      </c>
      <c r="B414" s="2" t="s">
        <v>890</v>
      </c>
      <c r="C414" s="2" t="s">
        <v>80</v>
      </c>
      <c r="D414" s="2" t="s">
        <v>194</v>
      </c>
      <c r="E414" s="2" t="s">
        <v>54</v>
      </c>
      <c r="F414" s="2" t="n">
        <v>1219.76</v>
      </c>
      <c r="G414" s="2" t="s">
        <v>13</v>
      </c>
      <c r="H414" s="2" t="n">
        <v>60.2</v>
      </c>
      <c r="I414" s="2"/>
    </row>
    <row r="415" customFormat="false" ht="15" hidden="false" customHeight="false" outlineLevel="0" collapsed="false">
      <c r="A415" s="2" t="n">
        <v>500944</v>
      </c>
      <c r="B415" s="2" t="s">
        <v>891</v>
      </c>
      <c r="C415" s="2" t="s">
        <v>505</v>
      </c>
      <c r="D415" s="2" t="s">
        <v>430</v>
      </c>
      <c r="E415" s="2" t="s">
        <v>593</v>
      </c>
      <c r="F415" s="2" t="n">
        <v>387.47</v>
      </c>
      <c r="G415" s="2" t="s">
        <v>13</v>
      </c>
      <c r="H415" s="2" t="n">
        <v>18.2</v>
      </c>
      <c r="I415" s="2" t="n">
        <v>4</v>
      </c>
    </row>
    <row r="416" customFormat="false" ht="15" hidden="false" customHeight="false" outlineLevel="0" collapsed="false">
      <c r="A416" s="2" t="n">
        <v>504530</v>
      </c>
      <c r="B416" s="2" t="s">
        <v>775</v>
      </c>
      <c r="C416" s="2" t="s">
        <v>225</v>
      </c>
      <c r="D416" s="2" t="s">
        <v>697</v>
      </c>
      <c r="E416" s="2" t="s">
        <v>790</v>
      </c>
      <c r="F416" s="2" t="n">
        <v>628.94</v>
      </c>
      <c r="G416" s="2" t="s">
        <v>13</v>
      </c>
      <c r="H416" s="2" t="n">
        <v>42.8</v>
      </c>
      <c r="I416" s="2" t="n">
        <v>4.3</v>
      </c>
    </row>
    <row r="417" customFormat="false" ht="15" hidden="false" customHeight="false" outlineLevel="0" collapsed="false">
      <c r="A417" s="2" t="n">
        <v>503024</v>
      </c>
      <c r="B417" s="2" t="s">
        <v>429</v>
      </c>
      <c r="C417" s="2" t="s">
        <v>131</v>
      </c>
      <c r="D417" s="2" t="s">
        <v>230</v>
      </c>
      <c r="E417" s="2" t="s">
        <v>265</v>
      </c>
      <c r="F417" s="2" t="n">
        <v>1069.29</v>
      </c>
      <c r="G417" s="2" t="s">
        <v>34</v>
      </c>
      <c r="H417" s="2"/>
      <c r="I417" s="2"/>
    </row>
    <row r="418" customFormat="false" ht="15" hidden="false" customHeight="false" outlineLevel="0" collapsed="false">
      <c r="A418" s="2" t="n">
        <v>502877</v>
      </c>
      <c r="B418" s="2" t="s">
        <v>114</v>
      </c>
      <c r="C418" s="2" t="s">
        <v>313</v>
      </c>
      <c r="D418" s="2" t="s">
        <v>364</v>
      </c>
      <c r="E418" s="2" t="s">
        <v>86</v>
      </c>
      <c r="F418" s="2" t="n">
        <v>330.46</v>
      </c>
      <c r="G418" s="2" t="s">
        <v>13</v>
      </c>
      <c r="H418" s="2" t="n">
        <v>62</v>
      </c>
      <c r="I418" s="2" t="n">
        <v>3.3</v>
      </c>
    </row>
    <row r="419" customFormat="false" ht="15" hidden="false" customHeight="false" outlineLevel="0" collapsed="false">
      <c r="A419" s="2" t="n">
        <v>504934</v>
      </c>
      <c r="B419" s="2" t="s">
        <v>892</v>
      </c>
      <c r="C419" s="2" t="s">
        <v>173</v>
      </c>
      <c r="D419" s="2" t="s">
        <v>24</v>
      </c>
      <c r="E419" s="2" t="s">
        <v>893</v>
      </c>
      <c r="F419" s="2" t="n">
        <v>1066.63</v>
      </c>
      <c r="G419" s="2" t="s">
        <v>13</v>
      </c>
      <c r="H419" s="2" t="n">
        <v>51.3</v>
      </c>
      <c r="I419" s="2" t="n">
        <v>4.4</v>
      </c>
    </row>
    <row r="420" customFormat="false" ht="15" hidden="false" customHeight="false" outlineLevel="0" collapsed="false">
      <c r="A420" s="2" t="n">
        <v>500558</v>
      </c>
      <c r="B420" s="2" t="s">
        <v>894</v>
      </c>
      <c r="C420" s="2" t="s">
        <v>491</v>
      </c>
      <c r="D420" s="2" t="s">
        <v>378</v>
      </c>
      <c r="E420" s="2" t="s">
        <v>895</v>
      </c>
      <c r="F420" s="2" t="n">
        <v>684.3</v>
      </c>
      <c r="G420" s="2" t="s">
        <v>13</v>
      </c>
      <c r="H420" s="2" t="n">
        <v>34.4</v>
      </c>
      <c r="I420" s="2" t="n">
        <v>4.8</v>
      </c>
    </row>
    <row r="421" customFormat="false" ht="15" hidden="false" customHeight="false" outlineLevel="0" collapsed="false">
      <c r="A421" s="2" t="n">
        <v>501933</v>
      </c>
      <c r="B421" s="2" t="s">
        <v>896</v>
      </c>
      <c r="C421" s="2" t="s">
        <v>27</v>
      </c>
      <c r="D421" s="2" t="s">
        <v>897</v>
      </c>
      <c r="E421" s="2" t="s">
        <v>461</v>
      </c>
      <c r="F421" s="2" t="n">
        <v>1396.99</v>
      </c>
      <c r="G421" s="2" t="s">
        <v>34</v>
      </c>
      <c r="H421" s="2"/>
      <c r="I421" s="2"/>
    </row>
    <row r="422" customFormat="false" ht="15" hidden="false" customHeight="false" outlineLevel="0" collapsed="false">
      <c r="A422" s="2" t="n">
        <v>501322</v>
      </c>
      <c r="B422" s="2" t="s">
        <v>898</v>
      </c>
      <c r="C422" s="2" t="s">
        <v>447</v>
      </c>
      <c r="D422" s="2" t="s">
        <v>800</v>
      </c>
      <c r="E422" s="2" t="s">
        <v>876</v>
      </c>
      <c r="F422" s="2" t="n">
        <v>1129.23</v>
      </c>
      <c r="G422" s="2" t="s">
        <v>13</v>
      </c>
      <c r="H422" s="2" t="n">
        <v>64.2</v>
      </c>
      <c r="I422" s="2" t="n">
        <v>3.9</v>
      </c>
    </row>
    <row r="423" customFormat="false" ht="15" hidden="false" customHeight="false" outlineLevel="0" collapsed="false">
      <c r="A423" s="2" t="n">
        <v>504271</v>
      </c>
      <c r="B423" s="2" t="s">
        <v>899</v>
      </c>
      <c r="C423" s="2" t="s">
        <v>31</v>
      </c>
      <c r="D423" s="2" t="s">
        <v>288</v>
      </c>
      <c r="E423" s="2" t="s">
        <v>900</v>
      </c>
      <c r="F423" s="2" t="n">
        <v>1247.91</v>
      </c>
      <c r="G423" s="2" t="s">
        <v>34</v>
      </c>
      <c r="H423" s="2"/>
      <c r="I423" s="2"/>
    </row>
    <row r="424" customFormat="false" ht="15" hidden="false" customHeight="false" outlineLevel="0" collapsed="false">
      <c r="A424" s="2" t="n">
        <v>504304</v>
      </c>
      <c r="B424" s="2" t="s">
        <v>901</v>
      </c>
      <c r="C424" s="2" t="s">
        <v>583</v>
      </c>
      <c r="D424" s="2" t="s">
        <v>140</v>
      </c>
      <c r="E424" s="2" t="s">
        <v>159</v>
      </c>
      <c r="F424" s="2" t="n">
        <v>961.77</v>
      </c>
      <c r="G424" s="2" t="s">
        <v>13</v>
      </c>
      <c r="H424" s="2" t="n">
        <v>49</v>
      </c>
      <c r="I424" s="2" t="n">
        <v>4.5</v>
      </c>
    </row>
    <row r="425" customFormat="false" ht="15" hidden="false" customHeight="false" outlineLevel="0" collapsed="false">
      <c r="A425" s="2" t="n">
        <v>500604</v>
      </c>
      <c r="B425" s="2" t="s">
        <v>804</v>
      </c>
      <c r="C425" s="2" t="s">
        <v>15</v>
      </c>
      <c r="D425" s="2" t="s">
        <v>526</v>
      </c>
      <c r="E425" s="2" t="s">
        <v>902</v>
      </c>
      <c r="F425" s="2" t="n">
        <v>932.49</v>
      </c>
      <c r="G425" s="2" t="s">
        <v>13</v>
      </c>
      <c r="H425" s="2" t="n">
        <v>75.3</v>
      </c>
      <c r="I425" s="2" t="n">
        <v>4.2</v>
      </c>
    </row>
    <row r="426" customFormat="false" ht="15" hidden="false" customHeight="false" outlineLevel="0" collapsed="false">
      <c r="A426" s="2" t="n">
        <v>504034</v>
      </c>
      <c r="B426" s="2" t="s">
        <v>224</v>
      </c>
      <c r="C426" s="2" t="s">
        <v>563</v>
      </c>
      <c r="D426" s="2" t="s">
        <v>517</v>
      </c>
      <c r="E426" s="2" t="s">
        <v>740</v>
      </c>
      <c r="F426" s="2" t="n">
        <v>121.88</v>
      </c>
      <c r="G426" s="2" t="s">
        <v>34</v>
      </c>
      <c r="H426" s="2"/>
      <c r="I426" s="2"/>
    </row>
    <row r="427" customFormat="false" ht="15" hidden="false" customHeight="false" outlineLevel="0" collapsed="false">
      <c r="A427" s="2" t="n">
        <v>500223</v>
      </c>
      <c r="B427" s="2" t="s">
        <v>903</v>
      </c>
      <c r="C427" s="2" t="s">
        <v>426</v>
      </c>
      <c r="D427" s="2" t="s">
        <v>904</v>
      </c>
      <c r="E427" s="2" t="s">
        <v>404</v>
      </c>
      <c r="F427" s="2" t="n">
        <v>751.64</v>
      </c>
      <c r="G427" s="2" t="s">
        <v>13</v>
      </c>
      <c r="H427" s="2" t="n">
        <v>51</v>
      </c>
      <c r="I427" s="2"/>
    </row>
    <row r="428" customFormat="false" ht="15" hidden="false" customHeight="false" outlineLevel="0" collapsed="false">
      <c r="A428" s="2" t="n">
        <v>501939</v>
      </c>
      <c r="B428" s="2" t="s">
        <v>905</v>
      </c>
      <c r="C428" s="2" t="s">
        <v>56</v>
      </c>
      <c r="D428" s="2" t="s">
        <v>494</v>
      </c>
      <c r="E428" s="2" t="s">
        <v>825</v>
      </c>
      <c r="F428" s="2" t="n">
        <v>1184.79</v>
      </c>
      <c r="G428" s="2" t="s">
        <v>13</v>
      </c>
      <c r="H428" s="2" t="n">
        <v>68.3</v>
      </c>
      <c r="I428" s="2" t="n">
        <v>3.2</v>
      </c>
    </row>
    <row r="429" customFormat="false" ht="15" hidden="false" customHeight="false" outlineLevel="0" collapsed="false">
      <c r="A429" s="2" t="n">
        <v>503255</v>
      </c>
      <c r="B429" s="2" t="s">
        <v>906</v>
      </c>
      <c r="C429" s="2" t="s">
        <v>131</v>
      </c>
      <c r="D429" s="2" t="s">
        <v>249</v>
      </c>
      <c r="E429" s="2" t="s">
        <v>780</v>
      </c>
      <c r="F429" s="2" t="n">
        <v>626.82</v>
      </c>
      <c r="G429" s="2" t="s">
        <v>13</v>
      </c>
      <c r="H429" s="2" t="n">
        <v>19.3</v>
      </c>
      <c r="I429" s="2" t="n">
        <v>3.6</v>
      </c>
    </row>
    <row r="430" customFormat="false" ht="15" hidden="false" customHeight="false" outlineLevel="0" collapsed="false">
      <c r="A430" s="2" t="n">
        <v>502023</v>
      </c>
      <c r="B430" s="2" t="s">
        <v>907</v>
      </c>
      <c r="C430" s="2" t="s">
        <v>211</v>
      </c>
      <c r="D430" s="2" t="s">
        <v>524</v>
      </c>
      <c r="E430" s="2" t="s">
        <v>265</v>
      </c>
      <c r="F430" s="2" t="n">
        <v>678.45</v>
      </c>
      <c r="G430" s="2" t="s">
        <v>34</v>
      </c>
      <c r="H430" s="2"/>
      <c r="I430" s="2"/>
    </row>
    <row r="431" customFormat="false" ht="15" hidden="false" customHeight="false" outlineLevel="0" collapsed="false">
      <c r="A431" s="2" t="n">
        <v>500002</v>
      </c>
      <c r="B431" s="2" t="s">
        <v>908</v>
      </c>
      <c r="C431" s="2" t="s">
        <v>377</v>
      </c>
      <c r="D431" s="2" t="s">
        <v>305</v>
      </c>
      <c r="E431" s="2" t="s">
        <v>909</v>
      </c>
      <c r="F431" s="2" t="n">
        <v>495.27</v>
      </c>
      <c r="G431" s="2" t="s">
        <v>13</v>
      </c>
      <c r="H431" s="2" t="n">
        <v>54.5</v>
      </c>
      <c r="I431" s="2" t="n">
        <v>3.6</v>
      </c>
    </row>
    <row r="432" customFormat="false" ht="15" hidden="false" customHeight="false" outlineLevel="0" collapsed="false">
      <c r="A432" s="2" t="n">
        <v>503300</v>
      </c>
      <c r="B432" s="2" t="s">
        <v>767</v>
      </c>
      <c r="C432" s="2" t="s">
        <v>193</v>
      </c>
      <c r="D432" s="2" t="s">
        <v>910</v>
      </c>
      <c r="E432" s="2" t="s">
        <v>751</v>
      </c>
      <c r="F432" s="2" t="n">
        <v>1353.87</v>
      </c>
      <c r="G432" s="2" t="s">
        <v>13</v>
      </c>
      <c r="H432" s="2" t="n">
        <v>56.5</v>
      </c>
      <c r="I432" s="2" t="n">
        <v>4.9</v>
      </c>
    </row>
    <row r="433" customFormat="false" ht="15" hidden="false" customHeight="false" outlineLevel="0" collapsed="false">
      <c r="A433" s="2" t="n">
        <v>502970</v>
      </c>
      <c r="B433" s="2" t="s">
        <v>752</v>
      </c>
      <c r="C433" s="2" t="s">
        <v>260</v>
      </c>
      <c r="D433" s="2" t="s">
        <v>124</v>
      </c>
      <c r="E433" s="2" t="s">
        <v>827</v>
      </c>
      <c r="F433" s="2" t="n">
        <v>511.88</v>
      </c>
      <c r="G433" s="2" t="s">
        <v>13</v>
      </c>
      <c r="H433" s="2" t="n">
        <v>32.4</v>
      </c>
      <c r="I433" s="2"/>
    </row>
    <row r="434" customFormat="false" ht="15" hidden="false" customHeight="false" outlineLevel="0" collapsed="false">
      <c r="A434" s="2" t="n">
        <v>504752</v>
      </c>
      <c r="B434" s="2" t="s">
        <v>626</v>
      </c>
      <c r="C434" s="2" t="s">
        <v>426</v>
      </c>
      <c r="D434" s="2" t="s">
        <v>451</v>
      </c>
      <c r="E434" s="2" t="s">
        <v>911</v>
      </c>
      <c r="F434" s="2" t="n">
        <v>253.82</v>
      </c>
      <c r="G434" s="2" t="s">
        <v>13</v>
      </c>
      <c r="H434" s="2" t="n">
        <v>33.7</v>
      </c>
      <c r="I434" s="2"/>
    </row>
    <row r="435" customFormat="false" ht="15" hidden="false" customHeight="false" outlineLevel="0" collapsed="false">
      <c r="A435" s="2" t="n">
        <v>502044</v>
      </c>
      <c r="B435" s="2" t="s">
        <v>912</v>
      </c>
      <c r="C435" s="2" t="s">
        <v>622</v>
      </c>
      <c r="D435" s="2" t="s">
        <v>208</v>
      </c>
      <c r="E435" s="2" t="s">
        <v>335</v>
      </c>
      <c r="F435" s="2" t="n">
        <v>276.7</v>
      </c>
      <c r="G435" s="2" t="s">
        <v>13</v>
      </c>
      <c r="H435" s="2"/>
      <c r="I435" s="2" t="n">
        <v>3.2</v>
      </c>
    </row>
    <row r="436" customFormat="false" ht="15" hidden="false" customHeight="false" outlineLevel="0" collapsed="false">
      <c r="A436" s="2" t="n">
        <v>500914</v>
      </c>
      <c r="B436" s="2" t="s">
        <v>913</v>
      </c>
      <c r="C436" s="2" t="s">
        <v>357</v>
      </c>
      <c r="D436" s="2" t="s">
        <v>768</v>
      </c>
      <c r="E436" s="2" t="s">
        <v>914</v>
      </c>
      <c r="F436" s="2" t="n">
        <v>681.5</v>
      </c>
      <c r="G436" s="2" t="s">
        <v>13</v>
      </c>
      <c r="H436" s="2"/>
      <c r="I436" s="2" t="n">
        <v>4.4</v>
      </c>
    </row>
    <row r="437" customFormat="false" ht="15" hidden="false" customHeight="false" outlineLevel="0" collapsed="false">
      <c r="A437" s="2" t="n">
        <v>500814</v>
      </c>
      <c r="B437" s="2" t="s">
        <v>915</v>
      </c>
      <c r="C437" s="2" t="s">
        <v>606</v>
      </c>
      <c r="D437" s="2" t="s">
        <v>305</v>
      </c>
      <c r="E437" s="2" t="s">
        <v>916</v>
      </c>
      <c r="F437" s="2" t="n">
        <v>431.1</v>
      </c>
      <c r="G437" s="2" t="s">
        <v>13</v>
      </c>
      <c r="H437" s="2" t="n">
        <v>73.8</v>
      </c>
      <c r="I437" s="2" t="n">
        <v>4.6</v>
      </c>
    </row>
    <row r="438" customFormat="false" ht="15" hidden="false" customHeight="false" outlineLevel="0" collapsed="false">
      <c r="A438" s="2" t="n">
        <v>504576</v>
      </c>
      <c r="B438" s="2" t="s">
        <v>917</v>
      </c>
      <c r="C438" s="2" t="s">
        <v>247</v>
      </c>
      <c r="D438" s="2" t="s">
        <v>524</v>
      </c>
      <c r="E438" s="2" t="s">
        <v>82</v>
      </c>
      <c r="F438" s="2" t="n">
        <v>142.68</v>
      </c>
      <c r="G438" s="2" t="s">
        <v>13</v>
      </c>
      <c r="H438" s="2" t="n">
        <v>61.3</v>
      </c>
      <c r="I438" s="2" t="n">
        <v>3.4</v>
      </c>
    </row>
    <row r="439" customFormat="false" ht="15" hidden="false" customHeight="false" outlineLevel="0" collapsed="false">
      <c r="A439" s="2" t="n">
        <v>504013</v>
      </c>
      <c r="B439" s="2" t="s">
        <v>918</v>
      </c>
      <c r="C439" s="2" t="s">
        <v>88</v>
      </c>
      <c r="D439" s="2" t="s">
        <v>919</v>
      </c>
      <c r="E439" s="2" t="s">
        <v>404</v>
      </c>
      <c r="F439" s="2" t="n">
        <v>763.57</v>
      </c>
      <c r="G439" s="2" t="s">
        <v>13</v>
      </c>
      <c r="H439" s="2" t="n">
        <v>78.6</v>
      </c>
      <c r="I439" s="2" t="n">
        <v>4.7</v>
      </c>
    </row>
    <row r="440" customFormat="false" ht="15" hidden="false" customHeight="false" outlineLevel="0" collapsed="false">
      <c r="A440" s="2" t="n">
        <v>501317</v>
      </c>
      <c r="B440" s="2" t="s">
        <v>920</v>
      </c>
      <c r="C440" s="2" t="s">
        <v>287</v>
      </c>
      <c r="D440" s="2" t="s">
        <v>317</v>
      </c>
      <c r="E440" s="2" t="s">
        <v>677</v>
      </c>
      <c r="F440" s="2" t="n">
        <v>316.61</v>
      </c>
      <c r="G440" s="2" t="s">
        <v>13</v>
      </c>
      <c r="H440" s="2" t="n">
        <v>38.7</v>
      </c>
      <c r="I440" s="2" t="n">
        <v>3.5</v>
      </c>
    </row>
    <row r="441" customFormat="false" ht="15" hidden="false" customHeight="false" outlineLevel="0" collapsed="false">
      <c r="A441" s="2" t="n">
        <v>502802</v>
      </c>
      <c r="B441" s="2" t="s">
        <v>663</v>
      </c>
      <c r="C441" s="2" t="s">
        <v>556</v>
      </c>
      <c r="D441" s="2" t="s">
        <v>93</v>
      </c>
      <c r="E441" s="2" t="s">
        <v>921</v>
      </c>
      <c r="F441" s="2" t="n">
        <v>1161.37</v>
      </c>
      <c r="G441" s="2" t="s">
        <v>13</v>
      </c>
      <c r="H441" s="2" t="n">
        <v>54.4</v>
      </c>
      <c r="I441" s="2" t="n">
        <v>2.6</v>
      </c>
    </row>
    <row r="442" customFormat="false" ht="15" hidden="false" customHeight="false" outlineLevel="0" collapsed="false">
      <c r="A442" s="2" t="n">
        <v>503372</v>
      </c>
      <c r="B442" s="2" t="s">
        <v>819</v>
      </c>
      <c r="C442" s="2" t="s">
        <v>454</v>
      </c>
      <c r="D442" s="2" t="s">
        <v>419</v>
      </c>
      <c r="E442" s="2" t="s">
        <v>845</v>
      </c>
      <c r="F442" s="2" t="n">
        <v>122.61</v>
      </c>
      <c r="G442" s="2" t="s">
        <v>13</v>
      </c>
      <c r="H442" s="2" t="n">
        <v>55.3</v>
      </c>
      <c r="I442" s="2" t="n">
        <v>4.9</v>
      </c>
    </row>
    <row r="443" customFormat="false" ht="15" hidden="false" customHeight="false" outlineLevel="0" collapsed="false">
      <c r="A443" s="2" t="n">
        <v>501491</v>
      </c>
      <c r="B443" s="2" t="s">
        <v>922</v>
      </c>
      <c r="C443" s="2" t="s">
        <v>454</v>
      </c>
      <c r="D443" s="2" t="s">
        <v>419</v>
      </c>
      <c r="E443" s="2" t="s">
        <v>455</v>
      </c>
      <c r="F443" s="2" t="n">
        <v>772.39</v>
      </c>
      <c r="G443" s="2" t="s">
        <v>13</v>
      </c>
      <c r="H443" s="2" t="n">
        <v>38.8</v>
      </c>
      <c r="I443" s="2" t="n">
        <v>4.9</v>
      </c>
    </row>
    <row r="444" customFormat="false" ht="15" hidden="false" customHeight="false" outlineLevel="0" collapsed="false">
      <c r="A444" s="2" t="n">
        <v>503237</v>
      </c>
      <c r="B444" s="2" t="s">
        <v>923</v>
      </c>
      <c r="C444" s="2" t="s">
        <v>68</v>
      </c>
      <c r="D444" s="2" t="s">
        <v>143</v>
      </c>
      <c r="E444" s="2" t="s">
        <v>881</v>
      </c>
      <c r="F444" s="2" t="n">
        <v>1181.33</v>
      </c>
      <c r="G444" s="2" t="s">
        <v>13</v>
      </c>
      <c r="H444" s="2" t="n">
        <v>51.4</v>
      </c>
      <c r="I444" s="2" t="n">
        <v>2.8</v>
      </c>
    </row>
    <row r="445" customFormat="false" ht="15" hidden="false" customHeight="false" outlineLevel="0" collapsed="false">
      <c r="A445" s="2" t="n">
        <v>500452</v>
      </c>
      <c r="B445" s="2" t="s">
        <v>924</v>
      </c>
      <c r="C445" s="2" t="s">
        <v>445</v>
      </c>
      <c r="D445" s="2" t="s">
        <v>524</v>
      </c>
      <c r="E445" s="2" t="s">
        <v>152</v>
      </c>
      <c r="F445" s="2" t="n">
        <v>852.42</v>
      </c>
      <c r="G445" s="2" t="s">
        <v>13</v>
      </c>
      <c r="H445" s="2" t="n">
        <v>57.2</v>
      </c>
      <c r="I445" s="2" t="n">
        <v>3.6</v>
      </c>
    </row>
    <row r="446" customFormat="false" ht="15" hidden="false" customHeight="false" outlineLevel="0" collapsed="false">
      <c r="A446" s="2" t="n">
        <v>500756</v>
      </c>
      <c r="B446" s="2" t="s">
        <v>925</v>
      </c>
      <c r="C446" s="2" t="s">
        <v>498</v>
      </c>
      <c r="D446" s="2" t="s">
        <v>16</v>
      </c>
      <c r="E446" s="2" t="s">
        <v>926</v>
      </c>
      <c r="F446" s="2" t="n">
        <v>233.69</v>
      </c>
      <c r="G446" s="2" t="s">
        <v>13</v>
      </c>
      <c r="H446" s="2"/>
      <c r="I446" s="2" t="n">
        <v>3.6</v>
      </c>
    </row>
    <row r="447" customFormat="false" ht="15" hidden="false" customHeight="false" outlineLevel="0" collapsed="false">
      <c r="A447" s="2" t="n">
        <v>504228</v>
      </c>
      <c r="B447" s="2" t="s">
        <v>927</v>
      </c>
      <c r="C447" s="2" t="s">
        <v>498</v>
      </c>
      <c r="D447" s="2" t="s">
        <v>928</v>
      </c>
      <c r="E447" s="2" t="s">
        <v>338</v>
      </c>
      <c r="F447" s="2" t="n">
        <v>1200.39</v>
      </c>
      <c r="G447" s="2" t="s">
        <v>13</v>
      </c>
      <c r="H447" s="2" t="n">
        <v>77.2</v>
      </c>
      <c r="I447" s="2"/>
    </row>
    <row r="448" customFormat="false" ht="15" hidden="false" customHeight="false" outlineLevel="0" collapsed="false">
      <c r="A448" s="2" t="n">
        <v>501722</v>
      </c>
      <c r="B448" s="2" t="s">
        <v>14</v>
      </c>
      <c r="C448" s="2" t="s">
        <v>15</v>
      </c>
      <c r="D448" s="2" t="s">
        <v>928</v>
      </c>
      <c r="E448" s="2" t="s">
        <v>827</v>
      </c>
      <c r="F448" s="2" t="n">
        <v>960.24</v>
      </c>
      <c r="G448" s="2" t="s">
        <v>13</v>
      </c>
      <c r="H448" s="2" t="n">
        <v>65.4</v>
      </c>
      <c r="I448" s="2"/>
    </row>
    <row r="449" customFormat="false" ht="15" hidden="false" customHeight="false" outlineLevel="0" collapsed="false">
      <c r="A449" s="2" t="n">
        <v>501087</v>
      </c>
      <c r="B449" s="2" t="s">
        <v>929</v>
      </c>
      <c r="C449" s="2" t="s">
        <v>80</v>
      </c>
      <c r="D449" s="2" t="s">
        <v>715</v>
      </c>
      <c r="E449" s="2" t="s">
        <v>883</v>
      </c>
      <c r="F449" s="2" t="n">
        <v>131.3</v>
      </c>
      <c r="G449" s="2" t="s">
        <v>34</v>
      </c>
      <c r="H449" s="2"/>
      <c r="I449" s="2"/>
    </row>
    <row r="450" customFormat="false" ht="15" hidden="false" customHeight="false" outlineLevel="0" collapsed="false">
      <c r="A450" s="2" t="n">
        <v>502288</v>
      </c>
      <c r="B450" s="2" t="s">
        <v>821</v>
      </c>
      <c r="C450" s="2" t="s">
        <v>422</v>
      </c>
      <c r="D450" s="2" t="s">
        <v>424</v>
      </c>
      <c r="E450" s="2" t="s">
        <v>227</v>
      </c>
      <c r="F450" s="2" t="n">
        <v>1315.11</v>
      </c>
      <c r="G450" s="2" t="s">
        <v>117</v>
      </c>
      <c r="H450" s="2" t="n">
        <v>60.3</v>
      </c>
      <c r="I450" s="2" t="n">
        <v>2.5</v>
      </c>
    </row>
    <row r="451" customFormat="false" ht="15" hidden="false" customHeight="false" outlineLevel="0" collapsed="false">
      <c r="A451" s="2" t="n">
        <v>500984</v>
      </c>
      <c r="B451" s="2" t="s">
        <v>930</v>
      </c>
      <c r="C451" s="2" t="s">
        <v>119</v>
      </c>
      <c r="D451" s="2" t="s">
        <v>85</v>
      </c>
      <c r="E451" s="2" t="s">
        <v>931</v>
      </c>
      <c r="F451" s="2" t="n">
        <v>474.13</v>
      </c>
      <c r="G451" s="2" t="s">
        <v>13</v>
      </c>
      <c r="H451" s="2" t="n">
        <v>55.9</v>
      </c>
      <c r="I451" s="2" t="n">
        <v>2.7</v>
      </c>
    </row>
    <row r="452" customFormat="false" ht="15" hidden="false" customHeight="false" outlineLevel="0" collapsed="false">
      <c r="A452" s="2" t="n">
        <v>502447</v>
      </c>
      <c r="B452" s="2" t="s">
        <v>383</v>
      </c>
      <c r="C452" s="2" t="s">
        <v>247</v>
      </c>
      <c r="D452" s="2" t="s">
        <v>208</v>
      </c>
      <c r="E452" s="2" t="s">
        <v>847</v>
      </c>
      <c r="F452" s="2" t="n">
        <v>197.05</v>
      </c>
      <c r="G452" s="2" t="s">
        <v>13</v>
      </c>
      <c r="H452" s="2" t="n">
        <v>46.4</v>
      </c>
      <c r="I452" s="2" t="n">
        <v>3.7</v>
      </c>
    </row>
    <row r="453" customFormat="false" ht="15" hidden="false" customHeight="false" outlineLevel="0" collapsed="false">
      <c r="A453" s="2" t="n">
        <v>502963</v>
      </c>
      <c r="B453" s="2" t="s">
        <v>932</v>
      </c>
      <c r="C453" s="2" t="s">
        <v>15</v>
      </c>
      <c r="D453" s="2" t="s">
        <v>468</v>
      </c>
      <c r="E453" s="2" t="s">
        <v>706</v>
      </c>
      <c r="F453" s="2" t="n">
        <v>128.42</v>
      </c>
      <c r="G453" s="2" t="s">
        <v>13</v>
      </c>
      <c r="H453" s="2" t="n">
        <v>58.9</v>
      </c>
      <c r="I453" s="2" t="n">
        <v>3.6</v>
      </c>
    </row>
    <row r="454" customFormat="false" ht="15" hidden="false" customHeight="false" outlineLevel="0" collapsed="false">
      <c r="A454" s="2" t="n">
        <v>504151</v>
      </c>
      <c r="B454" s="2" t="s">
        <v>574</v>
      </c>
      <c r="C454" s="2" t="s">
        <v>363</v>
      </c>
      <c r="D454" s="2" t="s">
        <v>750</v>
      </c>
      <c r="E454" s="2" t="s">
        <v>686</v>
      </c>
      <c r="F454" s="2" t="n">
        <v>558.2</v>
      </c>
      <c r="G454" s="2" t="s">
        <v>13</v>
      </c>
      <c r="H454" s="2" t="n">
        <v>42.4</v>
      </c>
      <c r="I454" s="2" t="n">
        <v>3.7</v>
      </c>
    </row>
    <row r="455" customFormat="false" ht="15" hidden="false" customHeight="false" outlineLevel="0" collapsed="false">
      <c r="A455" s="2" t="n">
        <v>501365</v>
      </c>
      <c r="B455" s="2" t="s">
        <v>933</v>
      </c>
      <c r="C455" s="2" t="s">
        <v>215</v>
      </c>
      <c r="D455" s="2" t="s">
        <v>897</v>
      </c>
      <c r="E455" s="2" t="s">
        <v>469</v>
      </c>
      <c r="F455" s="2" t="n">
        <v>323.6</v>
      </c>
      <c r="G455" s="2" t="s">
        <v>13</v>
      </c>
      <c r="H455" s="2" t="n">
        <v>57</v>
      </c>
      <c r="I455" s="2" t="n">
        <v>2.8</v>
      </c>
    </row>
    <row r="456" customFormat="false" ht="15" hidden="false" customHeight="false" outlineLevel="0" collapsed="false">
      <c r="A456" s="2" t="n">
        <v>501926</v>
      </c>
      <c r="B456" s="2" t="s">
        <v>934</v>
      </c>
      <c r="C456" s="2" t="s">
        <v>238</v>
      </c>
      <c r="D456" s="2" t="s">
        <v>935</v>
      </c>
      <c r="E456" s="2" t="s">
        <v>766</v>
      </c>
      <c r="F456" s="2" t="n">
        <v>1217.67</v>
      </c>
      <c r="G456" s="2" t="s">
        <v>117</v>
      </c>
      <c r="H456" s="2" t="n">
        <v>20.5</v>
      </c>
      <c r="I456" s="2" t="n">
        <v>4.6</v>
      </c>
    </row>
    <row r="457" customFormat="false" ht="15" hidden="false" customHeight="false" outlineLevel="0" collapsed="false">
      <c r="A457" s="2" t="n">
        <v>503924</v>
      </c>
      <c r="B457" s="2" t="s">
        <v>936</v>
      </c>
      <c r="C457" s="2" t="s">
        <v>200</v>
      </c>
      <c r="D457" s="2" t="s">
        <v>321</v>
      </c>
      <c r="E457" s="2" t="s">
        <v>82</v>
      </c>
      <c r="F457" s="2" t="n">
        <v>819.6</v>
      </c>
      <c r="G457" s="2" t="s">
        <v>117</v>
      </c>
      <c r="H457" s="2" t="n">
        <v>55.4</v>
      </c>
      <c r="I457" s="2" t="n">
        <v>4.1</v>
      </c>
    </row>
    <row r="458" customFormat="false" ht="15" hidden="false" customHeight="false" outlineLevel="0" collapsed="false">
      <c r="A458" s="2" t="n">
        <v>503334</v>
      </c>
      <c r="B458" s="2" t="s">
        <v>937</v>
      </c>
      <c r="C458" s="2" t="s">
        <v>126</v>
      </c>
      <c r="D458" s="2" t="s">
        <v>532</v>
      </c>
      <c r="E458" s="2" t="s">
        <v>938</v>
      </c>
      <c r="F458" s="2" t="n">
        <v>702.59</v>
      </c>
      <c r="G458" s="2" t="s">
        <v>13</v>
      </c>
      <c r="H458" s="2" t="n">
        <v>38</v>
      </c>
      <c r="I458" s="2" t="n">
        <v>4</v>
      </c>
    </row>
    <row r="459" customFormat="false" ht="15" hidden="false" customHeight="false" outlineLevel="0" collapsed="false">
      <c r="A459" s="2" t="n">
        <v>500213</v>
      </c>
      <c r="B459" s="2" t="s">
        <v>402</v>
      </c>
      <c r="C459" s="2" t="s">
        <v>745</v>
      </c>
      <c r="D459" s="2" t="s">
        <v>735</v>
      </c>
      <c r="E459" s="2" t="s">
        <v>155</v>
      </c>
      <c r="F459" s="2" t="n">
        <v>479.65</v>
      </c>
      <c r="G459" s="2" t="s">
        <v>13</v>
      </c>
      <c r="H459" s="2" t="n">
        <v>61.8</v>
      </c>
      <c r="I459" s="2" t="n">
        <v>5</v>
      </c>
    </row>
    <row r="460" customFormat="false" ht="15" hidden="false" customHeight="false" outlineLevel="0" collapsed="false">
      <c r="A460" s="2" t="n">
        <v>500991</v>
      </c>
      <c r="B460" s="2" t="s">
        <v>939</v>
      </c>
      <c r="C460" s="2" t="s">
        <v>157</v>
      </c>
      <c r="D460" s="2" t="s">
        <v>897</v>
      </c>
      <c r="E460" s="2" t="s">
        <v>404</v>
      </c>
      <c r="F460" s="2" t="n">
        <v>740.68</v>
      </c>
      <c r="G460" s="2" t="s">
        <v>13</v>
      </c>
      <c r="H460" s="2" t="n">
        <v>34.1</v>
      </c>
      <c r="I460" s="2" t="n">
        <v>4.2</v>
      </c>
    </row>
    <row r="461" customFormat="false" ht="15" hidden="false" customHeight="false" outlineLevel="0" collapsed="false">
      <c r="A461" s="2" t="n">
        <v>501745</v>
      </c>
      <c r="B461" s="2" t="s">
        <v>293</v>
      </c>
      <c r="C461" s="2" t="s">
        <v>139</v>
      </c>
      <c r="D461" s="2" t="s">
        <v>181</v>
      </c>
      <c r="E461" s="2" t="s">
        <v>940</v>
      </c>
      <c r="F461" s="2" t="n">
        <v>519.63</v>
      </c>
      <c r="G461" s="2" t="s">
        <v>13</v>
      </c>
      <c r="H461" s="2" t="n">
        <v>20.1</v>
      </c>
      <c r="I461" s="2" t="n">
        <v>3.7</v>
      </c>
    </row>
    <row r="462" customFormat="false" ht="15" hidden="false" customHeight="false" outlineLevel="0" collapsed="false">
      <c r="A462" s="2" t="n">
        <v>502241</v>
      </c>
      <c r="B462" s="2" t="s">
        <v>941</v>
      </c>
      <c r="C462" s="2" t="s">
        <v>131</v>
      </c>
      <c r="D462" s="2" t="s">
        <v>521</v>
      </c>
      <c r="E462" s="2" t="s">
        <v>942</v>
      </c>
      <c r="F462" s="2" t="n">
        <v>683.27</v>
      </c>
      <c r="G462" s="2" t="s">
        <v>13</v>
      </c>
      <c r="H462" s="2" t="n">
        <v>70.3</v>
      </c>
      <c r="I462" s="2" t="n">
        <v>4.1</v>
      </c>
    </row>
    <row r="463" customFormat="false" ht="15" hidden="false" customHeight="false" outlineLevel="0" collapsed="false">
      <c r="A463" s="2" t="n">
        <v>501869</v>
      </c>
      <c r="B463" s="2" t="s">
        <v>51</v>
      </c>
      <c r="C463" s="2" t="s">
        <v>438</v>
      </c>
      <c r="D463" s="2" t="s">
        <v>349</v>
      </c>
      <c r="E463" s="2" t="s">
        <v>250</v>
      </c>
      <c r="F463" s="2" t="n">
        <v>769.64</v>
      </c>
      <c r="G463" s="2" t="s">
        <v>13</v>
      </c>
      <c r="H463" s="2" t="n">
        <v>63.6</v>
      </c>
      <c r="I463" s="2" t="n">
        <v>3.2</v>
      </c>
    </row>
    <row r="464" customFormat="false" ht="15" hidden="false" customHeight="false" outlineLevel="0" collapsed="false">
      <c r="A464" s="2" t="n">
        <v>500921</v>
      </c>
      <c r="B464" s="2" t="s">
        <v>943</v>
      </c>
      <c r="C464" s="2" t="s">
        <v>438</v>
      </c>
      <c r="D464" s="2" t="s">
        <v>112</v>
      </c>
      <c r="E464" s="2" t="s">
        <v>487</v>
      </c>
      <c r="F464" s="2" t="n">
        <v>705.45</v>
      </c>
      <c r="G464" s="2" t="s">
        <v>13</v>
      </c>
      <c r="H464" s="2" t="n">
        <v>67.5</v>
      </c>
      <c r="I464" s="2" t="n">
        <v>3.9</v>
      </c>
    </row>
    <row r="465" customFormat="false" ht="15" hidden="false" customHeight="false" outlineLevel="0" collapsed="false">
      <c r="A465" s="2" t="n">
        <v>502167</v>
      </c>
      <c r="B465" s="2" t="s">
        <v>944</v>
      </c>
      <c r="C465" s="2" t="s">
        <v>375</v>
      </c>
      <c r="D465" s="2" t="s">
        <v>253</v>
      </c>
      <c r="E465" s="2" t="s">
        <v>945</v>
      </c>
      <c r="F465" s="2" t="n">
        <v>723.32</v>
      </c>
      <c r="G465" s="2" t="s">
        <v>117</v>
      </c>
      <c r="H465" s="2"/>
      <c r="I465" s="2" t="n">
        <v>3</v>
      </c>
    </row>
    <row r="466" customFormat="false" ht="15" hidden="false" customHeight="false" outlineLevel="0" collapsed="false">
      <c r="A466" s="2" t="n">
        <v>500126</v>
      </c>
      <c r="B466" s="2" t="s">
        <v>946</v>
      </c>
      <c r="C466" s="2" t="s">
        <v>947</v>
      </c>
      <c r="D466" s="2" t="s">
        <v>174</v>
      </c>
      <c r="E466" s="2" t="s">
        <v>167</v>
      </c>
      <c r="F466" s="2" t="n">
        <v>418.52</v>
      </c>
      <c r="G466" s="2" t="s">
        <v>13</v>
      </c>
      <c r="H466" s="2" t="n">
        <v>48.8</v>
      </c>
      <c r="I466" s="2" t="n">
        <v>2.7</v>
      </c>
    </row>
    <row r="467" customFormat="false" ht="15" hidden="false" customHeight="false" outlineLevel="0" collapsed="false">
      <c r="A467" s="2" t="n">
        <v>500709</v>
      </c>
      <c r="B467" s="2" t="s">
        <v>477</v>
      </c>
      <c r="C467" s="2" t="s">
        <v>80</v>
      </c>
      <c r="D467" s="2" t="s">
        <v>32</v>
      </c>
      <c r="E467" s="2" t="s">
        <v>350</v>
      </c>
      <c r="F467" s="2" t="n">
        <v>740.09</v>
      </c>
      <c r="G467" s="2" t="s">
        <v>13</v>
      </c>
      <c r="H467" s="2" t="n">
        <v>23.8</v>
      </c>
      <c r="I467" s="2" t="n">
        <v>4.2</v>
      </c>
    </row>
    <row r="468" customFormat="false" ht="15" hidden="false" customHeight="false" outlineLevel="0" collapsed="false">
      <c r="A468" s="2" t="n">
        <v>500490</v>
      </c>
      <c r="B468" s="2" t="s">
        <v>948</v>
      </c>
      <c r="C468" s="2" t="s">
        <v>685</v>
      </c>
      <c r="D468" s="2" t="s">
        <v>534</v>
      </c>
      <c r="E468" s="2" t="s">
        <v>677</v>
      </c>
      <c r="F468" s="2" t="n">
        <v>711.4</v>
      </c>
      <c r="G468" s="2" t="s">
        <v>13</v>
      </c>
      <c r="H468" s="2" t="n">
        <v>60.4</v>
      </c>
      <c r="I468" s="2" t="n">
        <v>4.7</v>
      </c>
    </row>
    <row r="469" customFormat="false" ht="15" hidden="false" customHeight="false" outlineLevel="0" collapsed="false">
      <c r="A469" s="2" t="n">
        <v>501848</v>
      </c>
      <c r="B469" s="2" t="s">
        <v>752</v>
      </c>
      <c r="C469" s="2" t="s">
        <v>84</v>
      </c>
      <c r="D469" s="2" t="s">
        <v>334</v>
      </c>
      <c r="E469" s="2" t="s">
        <v>130</v>
      </c>
      <c r="F469" s="2" t="n">
        <v>210.18</v>
      </c>
      <c r="G469" s="2" t="s">
        <v>34</v>
      </c>
      <c r="H469" s="2"/>
      <c r="I469" s="2"/>
    </row>
    <row r="470" customFormat="false" ht="15" hidden="false" customHeight="false" outlineLevel="0" collapsed="false">
      <c r="A470" s="2" t="n">
        <v>501562</v>
      </c>
      <c r="B470" s="2" t="s">
        <v>218</v>
      </c>
      <c r="C470" s="2" t="s">
        <v>145</v>
      </c>
      <c r="D470" s="2" t="s">
        <v>949</v>
      </c>
      <c r="E470" s="2" t="s">
        <v>439</v>
      </c>
      <c r="F470" s="2" t="n">
        <v>141.56</v>
      </c>
      <c r="G470" s="2" t="s">
        <v>13</v>
      </c>
      <c r="H470" s="2" t="n">
        <v>33.8</v>
      </c>
      <c r="I470" s="2" t="n">
        <v>3.9</v>
      </c>
    </row>
    <row r="471" customFormat="false" ht="15" hidden="false" customHeight="false" outlineLevel="0" collapsed="false">
      <c r="A471" s="2" t="n">
        <v>501274</v>
      </c>
      <c r="B471" s="2" t="s">
        <v>950</v>
      </c>
      <c r="C471" s="2" t="s">
        <v>505</v>
      </c>
      <c r="D471" s="2" t="s">
        <v>239</v>
      </c>
      <c r="E471" s="2" t="s">
        <v>677</v>
      </c>
      <c r="F471" s="2" t="n">
        <v>1360.15</v>
      </c>
      <c r="G471" s="2" t="s">
        <v>34</v>
      </c>
      <c r="H471" s="2"/>
      <c r="I471" s="2"/>
    </row>
    <row r="472" customFormat="false" ht="15" hidden="false" customHeight="false" outlineLevel="0" collapsed="false">
      <c r="A472" s="2" t="n">
        <v>500068</v>
      </c>
      <c r="B472" s="2" t="s">
        <v>122</v>
      </c>
      <c r="C472" s="2" t="s">
        <v>491</v>
      </c>
      <c r="D472" s="2" t="s">
        <v>486</v>
      </c>
      <c r="E472" s="2" t="s">
        <v>382</v>
      </c>
      <c r="F472" s="2" t="n">
        <v>1100.59</v>
      </c>
      <c r="G472" s="2" t="s">
        <v>13</v>
      </c>
      <c r="H472" s="2" t="n">
        <v>29.6</v>
      </c>
      <c r="I472" s="2" t="n">
        <v>4.7</v>
      </c>
    </row>
    <row r="473" customFormat="false" ht="15" hidden="false" customHeight="false" outlineLevel="0" collapsed="false">
      <c r="A473" s="2" t="n">
        <v>500073</v>
      </c>
      <c r="B473" s="2" t="s">
        <v>951</v>
      </c>
      <c r="C473" s="2" t="s">
        <v>478</v>
      </c>
      <c r="D473" s="2" t="s">
        <v>129</v>
      </c>
      <c r="E473" s="2" t="s">
        <v>952</v>
      </c>
      <c r="F473" s="2" t="n">
        <v>534.53</v>
      </c>
      <c r="G473" s="2" t="s">
        <v>13</v>
      </c>
      <c r="H473" s="2" t="n">
        <v>25</v>
      </c>
      <c r="I473" s="2" t="n">
        <v>3.5</v>
      </c>
    </row>
    <row r="474" customFormat="false" ht="15" hidden="false" customHeight="false" outlineLevel="0" collapsed="false">
      <c r="A474" s="2" t="n">
        <v>500351</v>
      </c>
      <c r="B474" s="2" t="s">
        <v>953</v>
      </c>
      <c r="C474" s="2" t="s">
        <v>217</v>
      </c>
      <c r="D474" s="2" t="s">
        <v>954</v>
      </c>
      <c r="E474" s="2" t="s">
        <v>62</v>
      </c>
      <c r="F474" s="2" t="n">
        <v>652</v>
      </c>
      <c r="G474" s="2" t="s">
        <v>13</v>
      </c>
      <c r="H474" s="2" t="n">
        <v>58.1</v>
      </c>
      <c r="I474" s="2" t="n">
        <v>2.9</v>
      </c>
    </row>
    <row r="475" customFormat="false" ht="15" hidden="false" customHeight="false" outlineLevel="0" collapsed="false">
      <c r="A475" s="2" t="n">
        <v>503826</v>
      </c>
      <c r="B475" s="2" t="s">
        <v>955</v>
      </c>
      <c r="C475" s="2" t="s">
        <v>217</v>
      </c>
      <c r="D475" s="2" t="s">
        <v>681</v>
      </c>
      <c r="E475" s="2" t="s">
        <v>615</v>
      </c>
      <c r="F475" s="2" t="n">
        <v>1309.5</v>
      </c>
      <c r="G475" s="2" t="s">
        <v>13</v>
      </c>
      <c r="H475" s="2" t="n">
        <v>29.7</v>
      </c>
      <c r="I475" s="2" t="n">
        <v>3</v>
      </c>
    </row>
    <row r="476" customFormat="false" ht="15" hidden="false" customHeight="false" outlineLevel="0" collapsed="false">
      <c r="A476" s="2" t="n">
        <v>501570</v>
      </c>
      <c r="B476" s="2" t="s">
        <v>894</v>
      </c>
      <c r="C476" s="2" t="s">
        <v>403</v>
      </c>
      <c r="D476" s="2" t="s">
        <v>208</v>
      </c>
      <c r="E476" s="2" t="s">
        <v>956</v>
      </c>
      <c r="F476" s="2" t="n">
        <v>1230.38</v>
      </c>
      <c r="G476" s="2" t="s">
        <v>13</v>
      </c>
      <c r="H476" s="2" t="n">
        <v>52.5</v>
      </c>
      <c r="I476" s="2" t="n">
        <v>3</v>
      </c>
    </row>
    <row r="477" customFormat="false" ht="15" hidden="false" customHeight="false" outlineLevel="0" collapsed="false">
      <c r="A477" s="2" t="n">
        <v>504604</v>
      </c>
      <c r="B477" s="2" t="s">
        <v>514</v>
      </c>
      <c r="C477" s="2" t="s">
        <v>294</v>
      </c>
      <c r="D477" s="2" t="s">
        <v>372</v>
      </c>
      <c r="E477" s="2" t="s">
        <v>957</v>
      </c>
      <c r="F477" s="2" t="n">
        <v>1248.1</v>
      </c>
      <c r="G477" s="2" t="s">
        <v>13</v>
      </c>
      <c r="H477" s="2" t="n">
        <v>53.9</v>
      </c>
      <c r="I477" s="2" t="n">
        <v>2.8</v>
      </c>
    </row>
    <row r="478" customFormat="false" ht="15" hidden="false" customHeight="false" outlineLevel="0" collapsed="false">
      <c r="A478" s="2" t="n">
        <v>500997</v>
      </c>
      <c r="B478" s="2" t="s">
        <v>758</v>
      </c>
      <c r="C478" s="2" t="s">
        <v>592</v>
      </c>
      <c r="D478" s="2" t="s">
        <v>824</v>
      </c>
      <c r="E478" s="2" t="s">
        <v>82</v>
      </c>
      <c r="F478" s="2" t="n">
        <v>317.03</v>
      </c>
      <c r="G478" s="2" t="s">
        <v>13</v>
      </c>
      <c r="H478" s="2" t="n">
        <v>38.5</v>
      </c>
      <c r="I478" s="2" t="n">
        <v>4.5</v>
      </c>
    </row>
    <row r="479" customFormat="false" ht="15" hidden="false" customHeight="false" outlineLevel="0" collapsed="false">
      <c r="A479" s="2" t="n">
        <v>501194</v>
      </c>
      <c r="B479" s="2" t="s">
        <v>475</v>
      </c>
      <c r="C479" s="2" t="s">
        <v>438</v>
      </c>
      <c r="D479" s="2" t="s">
        <v>236</v>
      </c>
      <c r="E479" s="2" t="s">
        <v>837</v>
      </c>
      <c r="F479" s="2" t="n">
        <v>1070.33</v>
      </c>
      <c r="G479" s="2" t="s">
        <v>13</v>
      </c>
      <c r="H479" s="2" t="n">
        <v>25.2</v>
      </c>
      <c r="I479" s="2" t="n">
        <v>4.3</v>
      </c>
    </row>
    <row r="480" customFormat="false" ht="15" hidden="false" customHeight="false" outlineLevel="0" collapsed="false">
      <c r="A480" s="2" t="n">
        <v>501415</v>
      </c>
      <c r="B480" s="2" t="s">
        <v>958</v>
      </c>
      <c r="C480" s="2" t="s">
        <v>384</v>
      </c>
      <c r="D480" s="2" t="s">
        <v>198</v>
      </c>
      <c r="E480" s="2" t="s">
        <v>667</v>
      </c>
      <c r="F480" s="2" t="n">
        <v>771.6</v>
      </c>
      <c r="G480" s="2" t="s">
        <v>13</v>
      </c>
      <c r="H480" s="2" t="n">
        <v>77</v>
      </c>
      <c r="I480" s="2" t="n">
        <v>2.5</v>
      </c>
    </row>
    <row r="481" customFormat="false" ht="15" hidden="false" customHeight="false" outlineLevel="0" collapsed="false">
      <c r="A481" s="2" t="n">
        <v>501231</v>
      </c>
      <c r="B481" s="2" t="s">
        <v>959</v>
      </c>
      <c r="C481" s="2" t="s">
        <v>313</v>
      </c>
      <c r="D481" s="2" t="s">
        <v>442</v>
      </c>
      <c r="E481" s="2" t="s">
        <v>640</v>
      </c>
      <c r="F481" s="2" t="n">
        <v>1314.99</v>
      </c>
      <c r="G481" s="2" t="s">
        <v>34</v>
      </c>
      <c r="H481" s="2"/>
      <c r="I481" s="2"/>
    </row>
    <row r="482" customFormat="false" ht="15" hidden="false" customHeight="false" outlineLevel="0" collapsed="false">
      <c r="A482" s="2" t="n">
        <v>503634</v>
      </c>
      <c r="B482" s="2" t="s">
        <v>894</v>
      </c>
      <c r="C482" s="2" t="s">
        <v>48</v>
      </c>
      <c r="D482" s="2" t="s">
        <v>244</v>
      </c>
      <c r="E482" s="2" t="s">
        <v>778</v>
      </c>
      <c r="F482" s="2" t="n">
        <v>1315.82</v>
      </c>
      <c r="G482" s="2" t="s">
        <v>13</v>
      </c>
      <c r="H482" s="2" t="n">
        <v>33.2</v>
      </c>
      <c r="I482" s="2" t="n">
        <v>3.4</v>
      </c>
    </row>
    <row r="483" customFormat="false" ht="15" hidden="false" customHeight="false" outlineLevel="0" collapsed="false">
      <c r="A483" s="2" t="n">
        <v>502797</v>
      </c>
      <c r="B483" s="2" t="s">
        <v>860</v>
      </c>
      <c r="C483" s="2" t="s">
        <v>779</v>
      </c>
      <c r="D483" s="2" t="s">
        <v>398</v>
      </c>
      <c r="E483" s="2" t="s">
        <v>281</v>
      </c>
      <c r="F483" s="2" t="n">
        <v>780.81</v>
      </c>
      <c r="G483" s="2" t="s">
        <v>13</v>
      </c>
      <c r="H483" s="2" t="n">
        <v>72.8</v>
      </c>
      <c r="I483" s="2" t="n">
        <v>4</v>
      </c>
    </row>
    <row r="484" customFormat="false" ht="15" hidden="false" customHeight="false" outlineLevel="0" collapsed="false">
      <c r="A484" s="2" t="n">
        <v>502133</v>
      </c>
      <c r="B484" s="2" t="s">
        <v>602</v>
      </c>
      <c r="C484" s="2" t="s">
        <v>606</v>
      </c>
      <c r="D484" s="2" t="s">
        <v>244</v>
      </c>
      <c r="E484" s="2" t="s">
        <v>308</v>
      </c>
      <c r="F484" s="2" t="n">
        <v>151.07</v>
      </c>
      <c r="G484" s="2" t="s">
        <v>117</v>
      </c>
      <c r="H484" s="2" t="n">
        <v>69.3</v>
      </c>
      <c r="I484" s="2" t="n">
        <v>3.2</v>
      </c>
    </row>
    <row r="485" customFormat="false" ht="15" hidden="false" customHeight="false" outlineLevel="0" collapsed="false">
      <c r="A485" s="2" t="n">
        <v>500082</v>
      </c>
      <c r="B485" s="2" t="s">
        <v>960</v>
      </c>
      <c r="C485" s="2" t="s">
        <v>165</v>
      </c>
      <c r="D485" s="2" t="s">
        <v>512</v>
      </c>
      <c r="E485" s="2" t="s">
        <v>704</v>
      </c>
      <c r="F485" s="2" t="n">
        <v>426.76</v>
      </c>
      <c r="G485" s="2" t="s">
        <v>13</v>
      </c>
      <c r="H485" s="2" t="n">
        <v>34.6</v>
      </c>
      <c r="I485" s="2" t="n">
        <v>3.4</v>
      </c>
    </row>
    <row r="486" customFormat="false" ht="15" hidden="false" customHeight="false" outlineLevel="0" collapsed="false">
      <c r="A486" s="2" t="n">
        <v>504447</v>
      </c>
      <c r="B486" s="2" t="s">
        <v>961</v>
      </c>
      <c r="C486" s="2" t="s">
        <v>169</v>
      </c>
      <c r="D486" s="2" t="s">
        <v>521</v>
      </c>
      <c r="E486" s="2" t="s">
        <v>962</v>
      </c>
      <c r="F486" s="2" t="n">
        <v>1376.24</v>
      </c>
      <c r="G486" s="2" t="s">
        <v>117</v>
      </c>
      <c r="H486" s="2" t="n">
        <v>79.1</v>
      </c>
      <c r="I486" s="2" t="n">
        <v>3.5</v>
      </c>
    </row>
    <row r="487" customFormat="false" ht="15" hidden="false" customHeight="false" outlineLevel="0" collapsed="false">
      <c r="A487" s="2" t="n">
        <v>501429</v>
      </c>
      <c r="B487" s="2" t="s">
        <v>963</v>
      </c>
      <c r="C487" s="2" t="s">
        <v>10</v>
      </c>
      <c r="D487" s="2" t="s">
        <v>468</v>
      </c>
      <c r="E487" s="2" t="s">
        <v>296</v>
      </c>
      <c r="F487" s="2" t="n">
        <v>327.34</v>
      </c>
      <c r="G487" s="2" t="s">
        <v>13</v>
      </c>
      <c r="H487" s="2" t="n">
        <v>62.8</v>
      </c>
      <c r="I487" s="2" t="n">
        <v>3.2</v>
      </c>
    </row>
    <row r="488" customFormat="false" ht="15" hidden="false" customHeight="false" outlineLevel="0" collapsed="false">
      <c r="A488" s="2" t="n">
        <v>500963</v>
      </c>
      <c r="B488" s="2" t="s">
        <v>880</v>
      </c>
      <c r="C488" s="2" t="s">
        <v>391</v>
      </c>
      <c r="D488" s="2" t="s">
        <v>541</v>
      </c>
      <c r="E488" s="2" t="s">
        <v>159</v>
      </c>
      <c r="F488" s="2" t="n">
        <v>398.86</v>
      </c>
      <c r="G488" s="2" t="s">
        <v>13</v>
      </c>
      <c r="H488" s="2" t="n">
        <v>26.3</v>
      </c>
      <c r="I488" s="2" t="n">
        <v>3.7</v>
      </c>
    </row>
    <row r="489" customFormat="false" ht="15" hidden="false" customHeight="false" outlineLevel="0" collapsed="false">
      <c r="A489" s="2" t="n">
        <v>502235</v>
      </c>
      <c r="B489" s="2" t="s">
        <v>964</v>
      </c>
      <c r="C489" s="2" t="s">
        <v>148</v>
      </c>
      <c r="D489" s="2" t="s">
        <v>264</v>
      </c>
      <c r="E489" s="2" t="s">
        <v>952</v>
      </c>
      <c r="F489" s="2" t="n">
        <v>191.25</v>
      </c>
      <c r="G489" s="2" t="s">
        <v>13</v>
      </c>
      <c r="H489" s="2" t="n">
        <v>15.4</v>
      </c>
      <c r="I489" s="2" t="n">
        <v>3.5</v>
      </c>
    </row>
    <row r="490" customFormat="false" ht="15" hidden="false" customHeight="false" outlineLevel="0" collapsed="false">
      <c r="A490" s="2" t="n">
        <v>503088</v>
      </c>
      <c r="B490" s="2" t="s">
        <v>804</v>
      </c>
      <c r="C490" s="2" t="s">
        <v>10</v>
      </c>
      <c r="D490" s="2" t="s">
        <v>835</v>
      </c>
      <c r="E490" s="2" t="s">
        <v>761</v>
      </c>
      <c r="F490" s="2" t="n">
        <v>217.22</v>
      </c>
      <c r="G490" s="2" t="s">
        <v>13</v>
      </c>
      <c r="H490" s="2" t="n">
        <v>37.6</v>
      </c>
      <c r="I490" s="2"/>
    </row>
    <row r="491" customFormat="false" ht="15" hidden="false" customHeight="false" outlineLevel="0" collapsed="false">
      <c r="A491" s="2" t="n">
        <v>501525</v>
      </c>
      <c r="B491" s="2" t="s">
        <v>965</v>
      </c>
      <c r="C491" s="2" t="s">
        <v>808</v>
      </c>
      <c r="D491" s="2" t="s">
        <v>184</v>
      </c>
      <c r="E491" s="2" t="s">
        <v>365</v>
      </c>
      <c r="F491" s="2" t="n">
        <v>708.08</v>
      </c>
      <c r="G491" s="2" t="s">
        <v>13</v>
      </c>
      <c r="H491" s="2" t="n">
        <v>61.1</v>
      </c>
      <c r="I491" s="2" t="n">
        <v>3.2</v>
      </c>
    </row>
    <row r="492" customFormat="false" ht="15" hidden="false" customHeight="false" outlineLevel="0" collapsed="false">
      <c r="A492" s="2" t="n">
        <v>501966</v>
      </c>
      <c r="B492" s="2" t="s">
        <v>966</v>
      </c>
      <c r="C492" s="2" t="s">
        <v>447</v>
      </c>
      <c r="D492" s="2" t="s">
        <v>226</v>
      </c>
      <c r="E492" s="2" t="s">
        <v>455</v>
      </c>
      <c r="F492" s="2" t="n">
        <v>818.62</v>
      </c>
      <c r="G492" s="2" t="s">
        <v>13</v>
      </c>
      <c r="H492" s="2" t="n">
        <v>76.5</v>
      </c>
      <c r="I492" s="2" t="n">
        <v>4.3</v>
      </c>
    </row>
    <row r="493" customFormat="false" ht="15" hidden="false" customHeight="false" outlineLevel="0" collapsed="false">
      <c r="A493" s="2" t="n">
        <v>503703</v>
      </c>
      <c r="B493" s="2" t="s">
        <v>967</v>
      </c>
      <c r="C493" s="2" t="s">
        <v>718</v>
      </c>
      <c r="D493" s="2" t="s">
        <v>534</v>
      </c>
      <c r="E493" s="2" t="s">
        <v>308</v>
      </c>
      <c r="F493" s="2" t="n">
        <v>917.6</v>
      </c>
      <c r="G493" s="2" t="s">
        <v>34</v>
      </c>
      <c r="H493" s="2"/>
      <c r="I493" s="2"/>
    </row>
    <row r="494" customFormat="false" ht="15" hidden="false" customHeight="false" outlineLevel="0" collapsed="false">
      <c r="A494" s="2" t="n">
        <v>502620</v>
      </c>
      <c r="B494" s="2" t="s">
        <v>589</v>
      </c>
      <c r="C494" s="2" t="s">
        <v>165</v>
      </c>
      <c r="D494" s="2" t="s">
        <v>904</v>
      </c>
      <c r="E494" s="2" t="s">
        <v>743</v>
      </c>
      <c r="F494" s="2" t="n">
        <v>945.17</v>
      </c>
      <c r="G494" s="2" t="s">
        <v>34</v>
      </c>
      <c r="H494" s="2"/>
      <c r="I494" s="2"/>
    </row>
    <row r="495" customFormat="false" ht="15" hidden="false" customHeight="false" outlineLevel="0" collapsed="false">
      <c r="A495" s="2" t="n">
        <v>500240</v>
      </c>
      <c r="B495" s="2" t="s">
        <v>968</v>
      </c>
      <c r="C495" s="2" t="s">
        <v>576</v>
      </c>
      <c r="D495" s="2" t="s">
        <v>540</v>
      </c>
      <c r="E495" s="2" t="s">
        <v>392</v>
      </c>
      <c r="F495" s="2" t="n">
        <v>990.24</v>
      </c>
      <c r="G495" s="2" t="s">
        <v>13</v>
      </c>
      <c r="H495" s="2" t="n">
        <v>71</v>
      </c>
      <c r="I495" s="2" t="n">
        <v>3.8</v>
      </c>
    </row>
    <row r="496" customFormat="false" ht="15" hidden="false" customHeight="false" outlineLevel="0" collapsed="false">
      <c r="A496" s="2" t="n">
        <v>504428</v>
      </c>
      <c r="B496" s="2" t="s">
        <v>814</v>
      </c>
      <c r="C496" s="2" t="s">
        <v>629</v>
      </c>
      <c r="D496" s="2" t="s">
        <v>969</v>
      </c>
      <c r="E496" s="2" t="s">
        <v>970</v>
      </c>
      <c r="F496" s="2" t="n">
        <v>315.82</v>
      </c>
      <c r="G496" s="2" t="s">
        <v>13</v>
      </c>
      <c r="H496" s="2" t="n">
        <v>75.5</v>
      </c>
      <c r="I496" s="2"/>
    </row>
    <row r="497" customFormat="false" ht="15" hidden="false" customHeight="false" outlineLevel="0" collapsed="false">
      <c r="A497" s="2" t="n">
        <v>503246</v>
      </c>
      <c r="B497" s="2" t="s">
        <v>892</v>
      </c>
      <c r="C497" s="2" t="s">
        <v>422</v>
      </c>
      <c r="D497" s="2" t="s">
        <v>529</v>
      </c>
      <c r="E497" s="2" t="s">
        <v>952</v>
      </c>
      <c r="F497" s="2" t="n">
        <v>267.53</v>
      </c>
      <c r="G497" s="2" t="s">
        <v>34</v>
      </c>
      <c r="H497" s="2"/>
      <c r="I497" s="2"/>
    </row>
    <row r="498" customFormat="false" ht="15" hidden="false" customHeight="false" outlineLevel="0" collapsed="false">
      <c r="A498" s="2" t="n">
        <v>500923</v>
      </c>
      <c r="B498" s="2" t="s">
        <v>971</v>
      </c>
      <c r="C498" s="2" t="s">
        <v>592</v>
      </c>
      <c r="D498" s="2" t="s">
        <v>655</v>
      </c>
      <c r="E498" s="2" t="s">
        <v>972</v>
      </c>
      <c r="F498" s="2" t="n">
        <v>657.64</v>
      </c>
      <c r="G498" s="2" t="s">
        <v>13</v>
      </c>
      <c r="H498" s="2" t="n">
        <v>66.3</v>
      </c>
      <c r="I498" s="2" t="n">
        <v>4</v>
      </c>
    </row>
    <row r="499" customFormat="false" ht="15" hidden="false" customHeight="false" outlineLevel="0" collapsed="false">
      <c r="A499" s="2" t="n">
        <v>501059</v>
      </c>
      <c r="B499" s="2" t="s">
        <v>973</v>
      </c>
      <c r="C499" s="2" t="s">
        <v>287</v>
      </c>
      <c r="D499" s="2" t="s">
        <v>301</v>
      </c>
      <c r="E499" s="2" t="s">
        <v>113</v>
      </c>
      <c r="F499" s="2" t="n">
        <v>1374.16</v>
      </c>
      <c r="G499" s="2" t="s">
        <v>34</v>
      </c>
      <c r="H499" s="2"/>
      <c r="I499" s="2"/>
    </row>
    <row r="500" customFormat="false" ht="15" hidden="false" customHeight="false" outlineLevel="0" collapsed="false">
      <c r="A500" s="2" t="n">
        <v>504254</v>
      </c>
      <c r="B500" s="2" t="s">
        <v>232</v>
      </c>
      <c r="C500" s="2" t="s">
        <v>400</v>
      </c>
      <c r="D500" s="2" t="s">
        <v>617</v>
      </c>
      <c r="E500" s="2" t="s">
        <v>584</v>
      </c>
      <c r="F500" s="2" t="n">
        <v>791.74</v>
      </c>
      <c r="G500" s="2" t="s">
        <v>13</v>
      </c>
      <c r="H500" s="2" t="n">
        <v>41.3</v>
      </c>
      <c r="I500" s="2" t="n">
        <v>4.5</v>
      </c>
    </row>
    <row r="501" customFormat="false" ht="15" hidden="false" customHeight="false" outlineLevel="0" collapsed="false">
      <c r="A501" s="2" t="n">
        <v>502065</v>
      </c>
      <c r="B501" s="2" t="s">
        <v>651</v>
      </c>
      <c r="C501" s="2" t="s">
        <v>64</v>
      </c>
      <c r="D501" s="2" t="s">
        <v>276</v>
      </c>
      <c r="E501" s="2" t="s">
        <v>820</v>
      </c>
      <c r="F501" s="2" t="n">
        <v>1118.02</v>
      </c>
      <c r="G501" s="2" t="s">
        <v>13</v>
      </c>
      <c r="H501" s="2" t="n">
        <v>45.7</v>
      </c>
      <c r="I501" s="2" t="n">
        <v>4.8</v>
      </c>
    </row>
    <row r="502" customFormat="false" ht="15" hidden="false" customHeight="false" outlineLevel="0" collapsed="false">
      <c r="A502" s="2" t="n">
        <v>503805</v>
      </c>
      <c r="B502" s="2" t="s">
        <v>974</v>
      </c>
      <c r="C502" s="2" t="s">
        <v>183</v>
      </c>
      <c r="D502" s="2" t="s">
        <v>310</v>
      </c>
      <c r="E502" s="2" t="s">
        <v>101</v>
      </c>
      <c r="F502" s="2" t="n">
        <v>341.36</v>
      </c>
      <c r="G502" s="2" t="s">
        <v>117</v>
      </c>
      <c r="H502" s="2" t="n">
        <v>76.7</v>
      </c>
      <c r="I502" s="2" t="n">
        <v>5</v>
      </c>
    </row>
    <row r="503" customFormat="false" ht="15" hidden="false" customHeight="false" outlineLevel="0" collapsed="false">
      <c r="A503" s="2" t="n">
        <v>502951</v>
      </c>
      <c r="B503" s="2" t="s">
        <v>246</v>
      </c>
      <c r="C503" s="2" t="s">
        <v>685</v>
      </c>
      <c r="D503" s="2" t="s">
        <v>257</v>
      </c>
      <c r="E503" s="2" t="s">
        <v>975</v>
      </c>
      <c r="F503" s="2" t="n">
        <v>324.83</v>
      </c>
      <c r="G503" s="2" t="s">
        <v>34</v>
      </c>
      <c r="H503" s="2"/>
      <c r="I503" s="2"/>
    </row>
    <row r="504" customFormat="false" ht="15" hidden="false" customHeight="false" outlineLevel="0" collapsed="false">
      <c r="A504" s="2" t="n">
        <v>504405</v>
      </c>
      <c r="B504" s="2" t="s">
        <v>976</v>
      </c>
      <c r="C504" s="2" t="s">
        <v>36</v>
      </c>
      <c r="D504" s="2" t="s">
        <v>684</v>
      </c>
      <c r="E504" s="2" t="s">
        <v>618</v>
      </c>
      <c r="F504" s="2" t="n">
        <v>643.06</v>
      </c>
      <c r="G504" s="2" t="s">
        <v>13</v>
      </c>
      <c r="H504" s="2" t="n">
        <v>23</v>
      </c>
      <c r="I504" s="2" t="n">
        <v>3.3</v>
      </c>
    </row>
    <row r="505" customFormat="false" ht="15" hidden="false" customHeight="false" outlineLevel="0" collapsed="false">
      <c r="A505" s="2" t="n">
        <v>500801</v>
      </c>
      <c r="B505" s="2" t="s">
        <v>300</v>
      </c>
      <c r="C505" s="2" t="s">
        <v>389</v>
      </c>
      <c r="D505" s="2" t="s">
        <v>954</v>
      </c>
      <c r="E505" s="2" t="s">
        <v>213</v>
      </c>
      <c r="F505" s="2" t="n">
        <v>435.35</v>
      </c>
      <c r="G505" s="2" t="s">
        <v>13</v>
      </c>
      <c r="H505" s="2" t="n">
        <v>30.2</v>
      </c>
      <c r="I505" s="2" t="n">
        <v>4.4</v>
      </c>
    </row>
    <row r="506" customFormat="false" ht="15" hidden="false" customHeight="false" outlineLevel="0" collapsed="false">
      <c r="A506" s="2" t="n">
        <v>500056</v>
      </c>
      <c r="B506" s="2" t="s">
        <v>977</v>
      </c>
      <c r="C506" s="2" t="s">
        <v>183</v>
      </c>
      <c r="D506" s="2" t="s">
        <v>220</v>
      </c>
      <c r="E506" s="2" t="s">
        <v>978</v>
      </c>
      <c r="F506" s="2" t="n">
        <v>1254.62</v>
      </c>
      <c r="G506" s="2" t="s">
        <v>13</v>
      </c>
      <c r="H506" s="2" t="n">
        <v>22.5</v>
      </c>
      <c r="I506" s="2" t="n">
        <v>4.9</v>
      </c>
    </row>
    <row r="507" customFormat="false" ht="15" hidden="false" customHeight="false" outlineLevel="0" collapsed="false">
      <c r="A507" s="2" t="n">
        <v>500770</v>
      </c>
      <c r="B507" s="2" t="s">
        <v>887</v>
      </c>
      <c r="C507" s="2" t="s">
        <v>489</v>
      </c>
      <c r="D507" s="2" t="s">
        <v>872</v>
      </c>
      <c r="E507" s="2" t="s">
        <v>355</v>
      </c>
      <c r="F507" s="2" t="n">
        <v>811.76</v>
      </c>
      <c r="G507" s="2" t="s">
        <v>13</v>
      </c>
      <c r="H507" s="2" t="n">
        <v>64.3</v>
      </c>
      <c r="I507" s="2" t="n">
        <v>2.8</v>
      </c>
    </row>
    <row r="508" customFormat="false" ht="15" hidden="false" customHeight="false" outlineLevel="0" collapsed="false">
      <c r="A508" s="2" t="n">
        <v>503325</v>
      </c>
      <c r="B508" s="2" t="s">
        <v>979</v>
      </c>
      <c r="C508" s="2" t="s">
        <v>272</v>
      </c>
      <c r="D508" s="2" t="s">
        <v>904</v>
      </c>
      <c r="E508" s="2" t="s">
        <v>980</v>
      </c>
      <c r="F508" s="2" t="n">
        <v>-26.43</v>
      </c>
      <c r="G508" s="2" t="s">
        <v>13</v>
      </c>
      <c r="H508" s="2" t="n">
        <v>47.5</v>
      </c>
      <c r="I508" s="2"/>
    </row>
    <row r="509" customFormat="false" ht="15" hidden="false" customHeight="false" outlineLevel="0" collapsed="false">
      <c r="A509" s="2" t="n">
        <v>504091</v>
      </c>
      <c r="B509" s="2" t="s">
        <v>981</v>
      </c>
      <c r="C509" s="2" t="s">
        <v>537</v>
      </c>
      <c r="D509" s="2" t="s">
        <v>596</v>
      </c>
      <c r="E509" s="2" t="s">
        <v>54</v>
      </c>
      <c r="F509" s="2" t="n">
        <v>645.72</v>
      </c>
      <c r="G509" s="2" t="s">
        <v>13</v>
      </c>
      <c r="H509" s="2" t="n">
        <v>36.6</v>
      </c>
      <c r="I509" s="2"/>
    </row>
    <row r="510" customFormat="false" ht="15" hidden="false" customHeight="false" outlineLevel="0" collapsed="false">
      <c r="A510" s="2" t="n">
        <v>504105</v>
      </c>
      <c r="B510" s="2" t="s">
        <v>982</v>
      </c>
      <c r="C510" s="2" t="s">
        <v>27</v>
      </c>
      <c r="D510" s="2" t="s">
        <v>776</v>
      </c>
      <c r="E510" s="2" t="s">
        <v>604</v>
      </c>
      <c r="F510" s="2" t="n">
        <v>963.34</v>
      </c>
      <c r="G510" s="2" t="s">
        <v>13</v>
      </c>
      <c r="H510" s="2" t="n">
        <v>61.6</v>
      </c>
      <c r="I510" s="2" t="n">
        <v>3.3</v>
      </c>
    </row>
    <row r="511" customFormat="false" ht="15" hidden="false" customHeight="false" outlineLevel="0" collapsed="false">
      <c r="A511" s="2" t="n">
        <v>501959</v>
      </c>
      <c r="B511" s="2" t="s">
        <v>717</v>
      </c>
      <c r="C511" s="2" t="s">
        <v>862</v>
      </c>
      <c r="D511" s="2" t="s">
        <v>127</v>
      </c>
      <c r="E511" s="2" t="s">
        <v>983</v>
      </c>
      <c r="F511" s="2" t="n">
        <v>1299.29</v>
      </c>
      <c r="G511" s="2" t="s">
        <v>13</v>
      </c>
      <c r="H511" s="2" t="n">
        <v>25</v>
      </c>
      <c r="I511" s="2" t="n">
        <v>3</v>
      </c>
    </row>
    <row r="512" customFormat="false" ht="15" hidden="false" customHeight="false" outlineLevel="0" collapsed="false">
      <c r="A512" s="2" t="n">
        <v>502079</v>
      </c>
      <c r="B512" s="2" t="s">
        <v>888</v>
      </c>
      <c r="C512" s="2" t="s">
        <v>367</v>
      </c>
      <c r="D512" s="2" t="s">
        <v>928</v>
      </c>
      <c r="E512" s="2" t="s">
        <v>686</v>
      </c>
      <c r="F512" s="2" t="n">
        <v>1103.76</v>
      </c>
      <c r="G512" s="2" t="s">
        <v>117</v>
      </c>
      <c r="H512" s="2" t="n">
        <v>24.5</v>
      </c>
      <c r="I512" s="2" t="n">
        <v>3.8</v>
      </c>
    </row>
    <row r="513" customFormat="false" ht="15" hidden="false" customHeight="false" outlineLevel="0" collapsed="false">
      <c r="A513" s="2" t="n">
        <v>501378</v>
      </c>
      <c r="B513" s="2" t="s">
        <v>984</v>
      </c>
      <c r="C513" s="2" t="s">
        <v>165</v>
      </c>
      <c r="D513" s="2" t="s">
        <v>253</v>
      </c>
      <c r="E513" s="2" t="s">
        <v>787</v>
      </c>
      <c r="F513" s="2" t="n">
        <v>300.32</v>
      </c>
      <c r="G513" s="2" t="s">
        <v>13</v>
      </c>
      <c r="H513" s="2" t="n">
        <v>54.7</v>
      </c>
      <c r="I513" s="2" t="n">
        <v>3</v>
      </c>
    </row>
    <row r="514" customFormat="false" ht="15" hidden="false" customHeight="false" outlineLevel="0" collapsed="false">
      <c r="A514" s="2" t="n">
        <v>500915</v>
      </c>
      <c r="B514" s="2" t="s">
        <v>105</v>
      </c>
      <c r="C514" s="2" t="s">
        <v>463</v>
      </c>
      <c r="D514" s="2" t="s">
        <v>755</v>
      </c>
      <c r="E514" s="2" t="s">
        <v>677</v>
      </c>
      <c r="F514" s="2" t="n">
        <v>834.7</v>
      </c>
      <c r="G514" s="2" t="s">
        <v>13</v>
      </c>
      <c r="H514" s="2" t="n">
        <v>40.3</v>
      </c>
      <c r="I514" s="2" t="n">
        <v>2.7</v>
      </c>
    </row>
    <row r="515" customFormat="false" ht="15" hidden="false" customHeight="false" outlineLevel="0" collapsed="false">
      <c r="A515" s="2" t="n">
        <v>503041</v>
      </c>
      <c r="B515" s="2" t="s">
        <v>974</v>
      </c>
      <c r="C515" s="2" t="s">
        <v>345</v>
      </c>
      <c r="D515" s="2" t="s">
        <v>321</v>
      </c>
      <c r="E515" s="2" t="s">
        <v>815</v>
      </c>
      <c r="F515" s="2" t="n">
        <v>136.87</v>
      </c>
      <c r="G515" s="2" t="s">
        <v>34</v>
      </c>
      <c r="H515" s="2"/>
      <c r="I515" s="2"/>
    </row>
    <row r="516" customFormat="false" ht="15" hidden="false" customHeight="false" outlineLevel="0" collapsed="false">
      <c r="A516" s="2" t="n">
        <v>500234</v>
      </c>
      <c r="B516" s="2" t="s">
        <v>274</v>
      </c>
      <c r="C516" s="2" t="s">
        <v>279</v>
      </c>
      <c r="D516" s="2" t="s">
        <v>140</v>
      </c>
      <c r="E516" s="2" t="s">
        <v>620</v>
      </c>
      <c r="F516" s="2" t="n">
        <v>1302.92</v>
      </c>
      <c r="G516" s="2" t="s">
        <v>13</v>
      </c>
      <c r="H516" s="2" t="n">
        <v>60.6</v>
      </c>
      <c r="I516" s="2" t="n">
        <v>3.3</v>
      </c>
    </row>
    <row r="517" customFormat="false" ht="15" hidden="false" customHeight="false" outlineLevel="0" collapsed="false">
      <c r="A517" s="2" t="n">
        <v>503818</v>
      </c>
      <c r="B517" s="2" t="s">
        <v>668</v>
      </c>
      <c r="C517" s="2" t="s">
        <v>422</v>
      </c>
      <c r="D517" s="2" t="s">
        <v>100</v>
      </c>
      <c r="E517" s="2" t="s">
        <v>985</v>
      </c>
      <c r="F517" s="2" t="n">
        <v>712.08</v>
      </c>
      <c r="G517" s="2" t="s">
        <v>13</v>
      </c>
      <c r="H517" s="2" t="n">
        <v>50.2</v>
      </c>
      <c r="I517" s="2" t="n">
        <v>4.3</v>
      </c>
    </row>
    <row r="518" customFormat="false" ht="15" hidden="false" customHeight="false" outlineLevel="0" collapsed="false">
      <c r="A518" s="2" t="n">
        <v>504666</v>
      </c>
      <c r="B518" s="2" t="s">
        <v>805</v>
      </c>
      <c r="C518" s="2" t="s">
        <v>324</v>
      </c>
      <c r="D518" s="2" t="s">
        <v>575</v>
      </c>
      <c r="E518" s="2" t="s">
        <v>796</v>
      </c>
      <c r="F518" s="2" t="n">
        <v>-89.82</v>
      </c>
      <c r="G518" s="2" t="s">
        <v>13</v>
      </c>
      <c r="H518" s="2" t="n">
        <v>30.4</v>
      </c>
      <c r="I518" s="2" t="n">
        <v>3.4</v>
      </c>
    </row>
    <row r="519" customFormat="false" ht="15" hidden="false" customHeight="false" outlineLevel="0" collapsed="false">
      <c r="A519" s="2" t="n">
        <v>503542</v>
      </c>
      <c r="B519" s="2" t="s">
        <v>908</v>
      </c>
      <c r="C519" s="2" t="s">
        <v>606</v>
      </c>
      <c r="D519" s="2" t="s">
        <v>846</v>
      </c>
      <c r="E519" s="2" t="s">
        <v>365</v>
      </c>
      <c r="F519" s="2" t="n">
        <v>795.9</v>
      </c>
      <c r="G519" s="2" t="s">
        <v>13</v>
      </c>
      <c r="H519" s="2" t="n">
        <v>69.5</v>
      </c>
      <c r="I519" s="2" t="n">
        <v>4</v>
      </c>
    </row>
    <row r="520" customFormat="false" ht="15" hidden="false" customHeight="false" outlineLevel="0" collapsed="false">
      <c r="A520" s="2" t="n">
        <v>504794</v>
      </c>
      <c r="B520" s="2" t="s">
        <v>160</v>
      </c>
      <c r="C520" s="2" t="s">
        <v>161</v>
      </c>
      <c r="D520" s="2" t="s">
        <v>798</v>
      </c>
      <c r="E520" s="2" t="s">
        <v>722</v>
      </c>
      <c r="F520" s="2" t="n">
        <v>789.77</v>
      </c>
      <c r="G520" s="2" t="s">
        <v>13</v>
      </c>
      <c r="H520" s="2" t="n">
        <v>36.1</v>
      </c>
      <c r="I520" s="2" t="n">
        <v>4.9</v>
      </c>
    </row>
    <row r="521" customFormat="false" ht="15" hidden="false" customHeight="false" outlineLevel="0" collapsed="false">
      <c r="A521" s="2" t="n">
        <v>501568</v>
      </c>
      <c r="B521" s="2" t="s">
        <v>986</v>
      </c>
      <c r="C521" s="2" t="s">
        <v>583</v>
      </c>
      <c r="D521" s="2" t="s">
        <v>664</v>
      </c>
      <c r="E521" s="2" t="s">
        <v>987</v>
      </c>
      <c r="F521" s="2" t="n">
        <v>563.88</v>
      </c>
      <c r="G521" s="2" t="s">
        <v>13</v>
      </c>
      <c r="H521" s="2" t="n">
        <v>67.5</v>
      </c>
      <c r="I521" s="2"/>
    </row>
    <row r="522" customFormat="false" ht="15" hidden="false" customHeight="false" outlineLevel="0" collapsed="false">
      <c r="A522" s="2" t="n">
        <v>502867</v>
      </c>
      <c r="B522" s="2" t="s">
        <v>611</v>
      </c>
      <c r="C522" s="2" t="s">
        <v>988</v>
      </c>
      <c r="D522" s="2" t="s">
        <v>541</v>
      </c>
      <c r="E522" s="2" t="s">
        <v>989</v>
      </c>
      <c r="F522" s="2" t="n">
        <v>651.15</v>
      </c>
      <c r="G522" s="2" t="s">
        <v>13</v>
      </c>
      <c r="H522" s="2" t="n">
        <v>53.7</v>
      </c>
      <c r="I522" s="2" t="n">
        <v>3.4</v>
      </c>
    </row>
    <row r="523" customFormat="false" ht="15" hidden="false" customHeight="false" outlineLevel="0" collapsed="false">
      <c r="A523" s="2" t="n">
        <v>503770</v>
      </c>
      <c r="B523" s="2" t="s">
        <v>990</v>
      </c>
      <c r="C523" s="2" t="s">
        <v>217</v>
      </c>
      <c r="D523" s="2" t="s">
        <v>813</v>
      </c>
      <c r="E523" s="2" t="s">
        <v>86</v>
      </c>
      <c r="F523" s="2" t="n">
        <v>462.11</v>
      </c>
      <c r="G523" s="2" t="s">
        <v>34</v>
      </c>
      <c r="H523" s="2"/>
      <c r="I523" s="2"/>
    </row>
    <row r="524" customFormat="false" ht="15" hidden="false" customHeight="false" outlineLevel="0" collapsed="false">
      <c r="A524" s="2" t="n">
        <v>501644</v>
      </c>
      <c r="B524" s="2" t="s">
        <v>991</v>
      </c>
      <c r="C524" s="2" t="s">
        <v>48</v>
      </c>
      <c r="D524" s="2" t="s">
        <v>136</v>
      </c>
      <c r="E524" s="2" t="s">
        <v>335</v>
      </c>
      <c r="F524" s="2" t="n">
        <v>489.59</v>
      </c>
      <c r="G524" s="2" t="s">
        <v>34</v>
      </c>
      <c r="H524" s="2"/>
      <c r="I524" s="2"/>
    </row>
    <row r="525" customFormat="false" ht="15" hidden="false" customHeight="false" outlineLevel="0" collapsed="false">
      <c r="A525" s="2" t="n">
        <v>500237</v>
      </c>
      <c r="B525" s="2" t="s">
        <v>992</v>
      </c>
      <c r="C525" s="2" t="s">
        <v>260</v>
      </c>
      <c r="D525" s="2" t="s">
        <v>524</v>
      </c>
      <c r="E525" s="2" t="s">
        <v>633</v>
      </c>
      <c r="F525" s="2" t="n">
        <v>843</v>
      </c>
      <c r="G525" s="2" t="s">
        <v>13</v>
      </c>
      <c r="H525" s="2" t="n">
        <v>61.7</v>
      </c>
      <c r="I525" s="2" t="n">
        <v>4.4</v>
      </c>
    </row>
    <row r="526" customFormat="false" ht="15" hidden="false" customHeight="false" outlineLevel="0" collapsed="false">
      <c r="A526" s="2" t="n">
        <v>504103</v>
      </c>
      <c r="B526" s="2" t="s">
        <v>993</v>
      </c>
      <c r="C526" s="2" t="s">
        <v>324</v>
      </c>
      <c r="D526" s="2" t="s">
        <v>204</v>
      </c>
      <c r="E526" s="2" t="s">
        <v>883</v>
      </c>
      <c r="F526" s="2" t="n">
        <v>1128.98</v>
      </c>
      <c r="G526" s="2" t="s">
        <v>13</v>
      </c>
      <c r="H526" s="2" t="n">
        <v>20.1</v>
      </c>
      <c r="I526" s="2" t="n">
        <v>3.4</v>
      </c>
    </row>
    <row r="527" customFormat="false" ht="15" hidden="false" customHeight="false" outlineLevel="0" collapsed="false">
      <c r="A527" s="2" t="n">
        <v>500456</v>
      </c>
      <c r="B527" s="2" t="s">
        <v>994</v>
      </c>
      <c r="C527" s="2" t="s">
        <v>556</v>
      </c>
      <c r="D527" s="2" t="s">
        <v>869</v>
      </c>
      <c r="E527" s="2" t="s">
        <v>669</v>
      </c>
      <c r="F527" s="2" t="n">
        <v>939.98</v>
      </c>
      <c r="G527" s="2" t="s">
        <v>13</v>
      </c>
      <c r="H527" s="2" t="n">
        <v>57.3</v>
      </c>
      <c r="I527" s="2" t="n">
        <v>4.3</v>
      </c>
    </row>
    <row r="528" customFormat="false" ht="15" hidden="false" customHeight="false" outlineLevel="0" collapsed="false">
      <c r="A528" s="2" t="n">
        <v>504503</v>
      </c>
      <c r="B528" s="2" t="s">
        <v>953</v>
      </c>
      <c r="C528" s="2" t="s">
        <v>327</v>
      </c>
      <c r="D528" s="2" t="s">
        <v>61</v>
      </c>
      <c r="E528" s="2" t="s">
        <v>571</v>
      </c>
      <c r="F528" s="2" t="n">
        <v>158.32</v>
      </c>
      <c r="G528" s="2" t="s">
        <v>13</v>
      </c>
      <c r="H528" s="2" t="n">
        <v>31.9</v>
      </c>
      <c r="I528" s="2" t="n">
        <v>3.8</v>
      </c>
    </row>
    <row r="529" customFormat="false" ht="15" hidden="false" customHeight="false" outlineLevel="0" collapsed="false">
      <c r="A529" s="2" t="n">
        <v>500384</v>
      </c>
      <c r="B529" s="2" t="s">
        <v>841</v>
      </c>
      <c r="C529" s="2" t="s">
        <v>19</v>
      </c>
      <c r="D529" s="2" t="s">
        <v>995</v>
      </c>
      <c r="E529" s="2" t="s">
        <v>21</v>
      </c>
      <c r="F529" s="2" t="n">
        <v>1271.82</v>
      </c>
      <c r="G529" s="2" t="s">
        <v>13</v>
      </c>
      <c r="H529" s="2" t="n">
        <v>28.7</v>
      </c>
      <c r="I529" s="2"/>
    </row>
    <row r="530" customFormat="false" ht="15" hidden="false" customHeight="false" outlineLevel="0" collapsed="false">
      <c r="A530" s="2" t="n">
        <v>503380</v>
      </c>
      <c r="B530" s="2" t="s">
        <v>901</v>
      </c>
      <c r="C530" s="2" t="s">
        <v>556</v>
      </c>
      <c r="D530" s="2" t="s">
        <v>949</v>
      </c>
      <c r="E530" s="2" t="s">
        <v>464</v>
      </c>
      <c r="F530" s="2" t="n">
        <v>459.07</v>
      </c>
      <c r="G530" s="2" t="s">
        <v>13</v>
      </c>
      <c r="H530" s="2" t="n">
        <v>23.5</v>
      </c>
      <c r="I530" s="2" t="n">
        <v>3.2</v>
      </c>
    </row>
    <row r="531" customFormat="false" ht="15" hidden="false" customHeight="false" outlineLevel="0" collapsed="false">
      <c r="A531" s="2" t="n">
        <v>503262</v>
      </c>
      <c r="B531" s="2" t="s">
        <v>579</v>
      </c>
      <c r="C531" s="2" t="s">
        <v>491</v>
      </c>
      <c r="D531" s="2" t="s">
        <v>280</v>
      </c>
      <c r="E531" s="2" t="s">
        <v>886</v>
      </c>
      <c r="F531" s="2" t="n">
        <v>1135.62</v>
      </c>
      <c r="G531" s="2" t="s">
        <v>13</v>
      </c>
      <c r="H531" s="2" t="n">
        <v>33.8</v>
      </c>
      <c r="I531" s="2" t="n">
        <v>4.3</v>
      </c>
    </row>
    <row r="532" customFormat="false" ht="15" hidden="false" customHeight="false" outlineLevel="0" collapsed="false">
      <c r="A532" s="2" t="n">
        <v>503880</v>
      </c>
      <c r="B532" s="2" t="s">
        <v>963</v>
      </c>
      <c r="C532" s="2" t="s">
        <v>606</v>
      </c>
      <c r="D532" s="2" t="s">
        <v>325</v>
      </c>
      <c r="E532" s="2" t="s">
        <v>355</v>
      </c>
      <c r="F532" s="2" t="n">
        <v>487.86</v>
      </c>
      <c r="G532" s="2" t="s">
        <v>13</v>
      </c>
      <c r="H532" s="2" t="n">
        <v>23.9</v>
      </c>
      <c r="I532" s="2" t="n">
        <v>5</v>
      </c>
    </row>
    <row r="533" customFormat="false" ht="15" hidden="false" customHeight="false" outlineLevel="0" collapsed="false">
      <c r="A533" s="2" t="n">
        <v>501383</v>
      </c>
      <c r="B533" s="2" t="s">
        <v>218</v>
      </c>
      <c r="C533" s="2" t="s">
        <v>40</v>
      </c>
      <c r="D533" s="2" t="s">
        <v>800</v>
      </c>
      <c r="E533" s="2" t="s">
        <v>945</v>
      </c>
      <c r="F533" s="2" t="n">
        <v>767.89</v>
      </c>
      <c r="G533" s="2" t="s">
        <v>13</v>
      </c>
      <c r="H533" s="2" t="n">
        <v>54.1</v>
      </c>
      <c r="I533" s="2" t="n">
        <v>4.1</v>
      </c>
    </row>
    <row r="534" customFormat="false" ht="15" hidden="false" customHeight="false" outlineLevel="0" collapsed="false">
      <c r="A534" s="2" t="n">
        <v>503536</v>
      </c>
      <c r="B534" s="2" t="s">
        <v>727</v>
      </c>
      <c r="C534" s="2" t="s">
        <v>154</v>
      </c>
      <c r="D534" s="2" t="s">
        <v>349</v>
      </c>
      <c r="E534" s="2" t="s">
        <v>893</v>
      </c>
      <c r="F534" s="2" t="n">
        <v>577.77</v>
      </c>
      <c r="G534" s="2" t="s">
        <v>13</v>
      </c>
      <c r="H534" s="2" t="n">
        <v>33</v>
      </c>
      <c r="I534" s="2" t="n">
        <v>2.8</v>
      </c>
    </row>
    <row r="535" customFormat="false" ht="15" hidden="false" customHeight="false" outlineLevel="0" collapsed="false">
      <c r="A535" s="2" t="n">
        <v>504607</v>
      </c>
      <c r="B535" s="2" t="s">
        <v>996</v>
      </c>
      <c r="C535" s="2" t="s">
        <v>454</v>
      </c>
      <c r="D535" s="2" t="s">
        <v>419</v>
      </c>
      <c r="E535" s="2" t="s">
        <v>980</v>
      </c>
      <c r="F535" s="2" t="n">
        <v>388.53</v>
      </c>
      <c r="G535" s="2" t="s">
        <v>13</v>
      </c>
      <c r="H535" s="2" t="n">
        <v>78.7</v>
      </c>
      <c r="I535" s="2" t="n">
        <v>4.3</v>
      </c>
    </row>
    <row r="536" customFormat="false" ht="15" hidden="false" customHeight="false" outlineLevel="0" collapsed="false">
      <c r="A536" s="2" t="n">
        <v>503743</v>
      </c>
      <c r="B536" s="2" t="s">
        <v>997</v>
      </c>
      <c r="C536" s="2" t="s">
        <v>139</v>
      </c>
      <c r="D536" s="2" t="s">
        <v>378</v>
      </c>
      <c r="E536" s="2" t="s">
        <v>202</v>
      </c>
      <c r="F536" s="2" t="n">
        <v>1120.89</v>
      </c>
      <c r="G536" s="2" t="s">
        <v>13</v>
      </c>
      <c r="H536" s="2" t="n">
        <v>39.9</v>
      </c>
      <c r="I536" s="2" t="n">
        <v>3.3</v>
      </c>
    </row>
    <row r="537" customFormat="false" ht="15" hidden="false" customHeight="false" outlineLevel="0" collapsed="false">
      <c r="A537" s="2" t="n">
        <v>503714</v>
      </c>
      <c r="B537" s="2" t="s">
        <v>383</v>
      </c>
      <c r="C537" s="2" t="s">
        <v>400</v>
      </c>
      <c r="D537" s="2" t="s">
        <v>198</v>
      </c>
      <c r="E537" s="2" t="s">
        <v>998</v>
      </c>
      <c r="F537" s="2" t="n">
        <v>1011.28</v>
      </c>
      <c r="G537" s="2" t="s">
        <v>13</v>
      </c>
      <c r="H537" s="2" t="n">
        <v>31.6</v>
      </c>
      <c r="I537" s="2" t="n">
        <v>3.8</v>
      </c>
    </row>
    <row r="538" customFormat="false" ht="15" hidden="false" customHeight="false" outlineLevel="0" collapsed="false">
      <c r="A538" s="2" t="n">
        <v>502279</v>
      </c>
      <c r="B538" s="2" t="s">
        <v>994</v>
      </c>
      <c r="C538" s="2" t="s">
        <v>478</v>
      </c>
      <c r="D538" s="2" t="s">
        <v>129</v>
      </c>
      <c r="E538" s="2" t="s">
        <v>671</v>
      </c>
      <c r="F538" s="2" t="n">
        <v>181.39</v>
      </c>
      <c r="G538" s="2" t="s">
        <v>117</v>
      </c>
      <c r="H538" s="2" t="n">
        <v>43.1</v>
      </c>
      <c r="I538" s="2" t="n">
        <v>4.7</v>
      </c>
    </row>
    <row r="539" customFormat="false" ht="15" hidden="false" customHeight="false" outlineLevel="0" collapsed="false">
      <c r="A539" s="2" t="n">
        <v>503929</v>
      </c>
      <c r="B539" s="2" t="s">
        <v>999</v>
      </c>
      <c r="C539" s="2" t="s">
        <v>40</v>
      </c>
      <c r="D539" s="2" t="s">
        <v>655</v>
      </c>
      <c r="E539" s="2" t="s">
        <v>70</v>
      </c>
      <c r="F539" s="2" t="n">
        <v>362.24</v>
      </c>
      <c r="G539" s="2" t="s">
        <v>13</v>
      </c>
      <c r="H539" s="2" t="n">
        <v>67.4</v>
      </c>
      <c r="I539" s="2" t="n">
        <v>3.5</v>
      </c>
    </row>
    <row r="540" customFormat="false" ht="15" hidden="false" customHeight="false" outlineLevel="0" collapsed="false">
      <c r="A540" s="2" t="n">
        <v>500639</v>
      </c>
      <c r="B540" s="2" t="s">
        <v>1000</v>
      </c>
      <c r="C540" s="2" t="s">
        <v>185</v>
      </c>
      <c r="D540" s="2" t="s">
        <v>93</v>
      </c>
      <c r="E540" s="2" t="s">
        <v>679</v>
      </c>
      <c r="F540" s="2" t="n">
        <v>866.06</v>
      </c>
      <c r="G540" s="2" t="s">
        <v>13</v>
      </c>
      <c r="H540" s="2" t="n">
        <v>66.7</v>
      </c>
      <c r="I540" s="2" t="n">
        <v>2.5</v>
      </c>
    </row>
    <row r="541" customFormat="false" ht="15" hidden="false" customHeight="false" outlineLevel="0" collapsed="false">
      <c r="A541" s="2" t="n">
        <v>501508</v>
      </c>
      <c r="B541" s="2" t="s">
        <v>992</v>
      </c>
      <c r="C541" s="2" t="s">
        <v>463</v>
      </c>
      <c r="D541" s="2" t="s">
        <v>127</v>
      </c>
      <c r="E541" s="2" t="s">
        <v>1001</v>
      </c>
      <c r="F541" s="2" t="n">
        <v>872.42</v>
      </c>
      <c r="G541" s="2" t="s">
        <v>13</v>
      </c>
      <c r="H541" s="2" t="n">
        <v>46.4</v>
      </c>
      <c r="I541" s="2" t="n">
        <v>3.3</v>
      </c>
    </row>
    <row r="542" customFormat="false" ht="15" hidden="false" customHeight="false" outlineLevel="0" collapsed="false">
      <c r="A542" s="2" t="n">
        <v>500490</v>
      </c>
      <c r="B542" s="2" t="s">
        <v>948</v>
      </c>
      <c r="C542" s="2" t="s">
        <v>685</v>
      </c>
      <c r="D542" s="2" t="s">
        <v>534</v>
      </c>
      <c r="E542" s="2" t="s">
        <v>677</v>
      </c>
      <c r="F542" s="2" t="n">
        <v>711.4</v>
      </c>
      <c r="G542" s="2" t="s">
        <v>13</v>
      </c>
      <c r="H542" s="2" t="n">
        <v>60.4</v>
      </c>
      <c r="I542" s="2" t="n">
        <v>4.7</v>
      </c>
    </row>
    <row r="543" customFormat="false" ht="15" hidden="false" customHeight="false" outlineLevel="0" collapsed="false">
      <c r="A543" s="2" t="n">
        <v>501235</v>
      </c>
      <c r="B543" s="2" t="s">
        <v>514</v>
      </c>
      <c r="C543" s="2" t="s">
        <v>606</v>
      </c>
      <c r="D543" s="2" t="s">
        <v>276</v>
      </c>
      <c r="E543" s="2" t="s">
        <v>90</v>
      </c>
      <c r="F543" s="2" t="n">
        <v>743.96</v>
      </c>
      <c r="G543" s="2" t="s">
        <v>34</v>
      </c>
      <c r="H543" s="2"/>
      <c r="I543" s="2"/>
    </row>
    <row r="544" customFormat="false" ht="15" hidden="false" customHeight="false" outlineLevel="0" collapsed="false">
      <c r="A544" s="2" t="n">
        <v>501244</v>
      </c>
      <c r="B544" s="2" t="s">
        <v>1002</v>
      </c>
      <c r="C544" s="2" t="s">
        <v>126</v>
      </c>
      <c r="D544" s="2" t="s">
        <v>1003</v>
      </c>
      <c r="E544" s="2" t="s">
        <v>650</v>
      </c>
      <c r="F544" s="2" t="n">
        <v>665.69</v>
      </c>
      <c r="G544" s="2" t="s">
        <v>13</v>
      </c>
      <c r="H544" s="2" t="n">
        <v>59.1</v>
      </c>
      <c r="I544" s="2" t="n">
        <v>4.5</v>
      </c>
    </row>
    <row r="545" customFormat="false" ht="15" hidden="false" customHeight="false" outlineLevel="0" collapsed="false">
      <c r="A545" s="2" t="n">
        <v>501659</v>
      </c>
      <c r="B545" s="2" t="s">
        <v>536</v>
      </c>
      <c r="C545" s="2" t="s">
        <v>320</v>
      </c>
      <c r="D545" s="2" t="s">
        <v>321</v>
      </c>
      <c r="E545" s="2" t="s">
        <v>231</v>
      </c>
      <c r="F545" s="2" t="n">
        <v>678.54</v>
      </c>
      <c r="G545" s="2" t="s">
        <v>13</v>
      </c>
      <c r="H545" s="2"/>
      <c r="I545" s="2" t="n">
        <v>4.5</v>
      </c>
    </row>
    <row r="546" customFormat="false" ht="15" hidden="false" customHeight="false" outlineLevel="0" collapsed="false">
      <c r="A546" s="2" t="n">
        <v>501316</v>
      </c>
      <c r="B546" s="2" t="s">
        <v>853</v>
      </c>
      <c r="C546" s="2" t="s">
        <v>523</v>
      </c>
      <c r="D546" s="2" t="s">
        <v>1004</v>
      </c>
      <c r="E546" s="2" t="s">
        <v>322</v>
      </c>
      <c r="F546" s="2" t="n">
        <v>511.72</v>
      </c>
      <c r="G546" s="2" t="s">
        <v>13</v>
      </c>
      <c r="H546" s="2" t="n">
        <v>68.9</v>
      </c>
      <c r="I546" s="2" t="n">
        <v>3.8</v>
      </c>
    </row>
    <row r="547" customFormat="false" ht="15" hidden="false" customHeight="false" outlineLevel="0" collapsed="false">
      <c r="A547" s="2" t="n">
        <v>501731</v>
      </c>
      <c r="B547" s="2" t="s">
        <v>156</v>
      </c>
      <c r="C547" s="2" t="s">
        <v>320</v>
      </c>
      <c r="D547" s="2" t="s">
        <v>526</v>
      </c>
      <c r="E547" s="2" t="s">
        <v>1005</v>
      </c>
      <c r="F547" s="2" t="n">
        <v>394.86</v>
      </c>
      <c r="G547" s="2" t="s">
        <v>13</v>
      </c>
      <c r="H547" s="2" t="n">
        <v>42</v>
      </c>
      <c r="I547" s="2" t="n">
        <v>4.2</v>
      </c>
    </row>
    <row r="548" customFormat="false" ht="15" hidden="false" customHeight="false" outlineLevel="0" collapsed="false">
      <c r="A548" s="2" t="n">
        <v>501883</v>
      </c>
      <c r="B548" s="2" t="s">
        <v>1006</v>
      </c>
      <c r="C548" s="2" t="s">
        <v>23</v>
      </c>
      <c r="D548" s="2" t="s">
        <v>481</v>
      </c>
      <c r="E548" s="2" t="s">
        <v>283</v>
      </c>
      <c r="F548" s="2" t="n">
        <v>219.1</v>
      </c>
      <c r="G548" s="2" t="s">
        <v>13</v>
      </c>
      <c r="H548" s="2" t="n">
        <v>57.4</v>
      </c>
      <c r="I548" s="2"/>
    </row>
    <row r="549" customFormat="false" ht="15" hidden="false" customHeight="false" outlineLevel="0" collapsed="false">
      <c r="A549" s="2" t="n">
        <v>504045</v>
      </c>
      <c r="B549" s="2" t="s">
        <v>1007</v>
      </c>
      <c r="C549" s="2" t="s">
        <v>688</v>
      </c>
      <c r="D549" s="2" t="s">
        <v>1008</v>
      </c>
      <c r="E549" s="2" t="s">
        <v>187</v>
      </c>
      <c r="F549" s="2" t="n">
        <v>259.34</v>
      </c>
      <c r="G549" s="2" t="s">
        <v>13</v>
      </c>
      <c r="H549" s="2" t="n">
        <v>44.5</v>
      </c>
      <c r="I549" s="2" t="n">
        <v>4.9</v>
      </c>
    </row>
    <row r="550" customFormat="false" ht="15" hidden="false" customHeight="false" outlineLevel="0" collapsed="false">
      <c r="A550" s="2" t="n">
        <v>500529</v>
      </c>
      <c r="B550" s="2" t="s">
        <v>855</v>
      </c>
      <c r="C550" s="2" t="s">
        <v>106</v>
      </c>
      <c r="D550" s="2" t="s">
        <v>468</v>
      </c>
      <c r="E550" s="2" t="s">
        <v>1009</v>
      </c>
      <c r="F550" s="2" t="n">
        <v>1295.84</v>
      </c>
      <c r="G550" s="2" t="s">
        <v>13</v>
      </c>
      <c r="H550" s="2" t="n">
        <v>65.6</v>
      </c>
      <c r="I550" s="2" t="n">
        <v>3.4</v>
      </c>
    </row>
    <row r="551" customFormat="false" ht="15" hidden="false" customHeight="false" outlineLevel="0" collapsed="false">
      <c r="A551" s="2" t="n">
        <v>503434</v>
      </c>
      <c r="B551" s="2" t="s">
        <v>754</v>
      </c>
      <c r="C551" s="2" t="s">
        <v>623</v>
      </c>
      <c r="D551" s="2" t="s">
        <v>824</v>
      </c>
      <c r="E551" s="2" t="s">
        <v>1010</v>
      </c>
      <c r="F551" s="2" t="n">
        <v>382.25</v>
      </c>
      <c r="G551" s="2" t="s">
        <v>13</v>
      </c>
      <c r="H551" s="2"/>
      <c r="I551" s="2" t="n">
        <v>5</v>
      </c>
    </row>
    <row r="552" customFormat="false" ht="15" hidden="false" customHeight="false" outlineLevel="0" collapsed="false">
      <c r="A552" s="2" t="n">
        <v>500248</v>
      </c>
      <c r="B552" s="2" t="s">
        <v>730</v>
      </c>
      <c r="C552" s="2" t="s">
        <v>391</v>
      </c>
      <c r="D552" s="2" t="s">
        <v>995</v>
      </c>
      <c r="E552" s="2" t="s">
        <v>1011</v>
      </c>
      <c r="F552" s="2" t="n">
        <v>1148.45</v>
      </c>
      <c r="G552" s="2" t="s">
        <v>13</v>
      </c>
      <c r="H552" s="2" t="n">
        <v>56.7</v>
      </c>
      <c r="I552" s="2" t="n">
        <v>4.2</v>
      </c>
    </row>
    <row r="553" customFormat="false" ht="15" hidden="false" customHeight="false" outlineLevel="0" collapsed="false">
      <c r="A553" s="2" t="n">
        <v>503701</v>
      </c>
      <c r="B553" s="2" t="s">
        <v>1012</v>
      </c>
      <c r="C553" s="2" t="s">
        <v>327</v>
      </c>
      <c r="D553" s="2" t="s">
        <v>540</v>
      </c>
      <c r="E553" s="2" t="s">
        <v>998</v>
      </c>
      <c r="F553" s="2" t="n">
        <v>926.43</v>
      </c>
      <c r="G553" s="2" t="s">
        <v>34</v>
      </c>
      <c r="H553" s="2"/>
      <c r="I553" s="2"/>
    </row>
    <row r="554" customFormat="false" ht="15" hidden="false" customHeight="false" outlineLevel="0" collapsed="false">
      <c r="A554" s="2" t="n">
        <v>500957</v>
      </c>
      <c r="B554" s="2" t="s">
        <v>1013</v>
      </c>
      <c r="C554" s="2" t="s">
        <v>363</v>
      </c>
      <c r="D554" s="2" t="s">
        <v>1014</v>
      </c>
      <c r="E554" s="2" t="s">
        <v>827</v>
      </c>
      <c r="F554" s="2" t="n">
        <v>1317.91</v>
      </c>
      <c r="G554" s="2" t="s">
        <v>13</v>
      </c>
      <c r="H554" s="2" t="n">
        <v>56.1</v>
      </c>
      <c r="I554" s="2" t="n">
        <v>2.8</v>
      </c>
    </row>
    <row r="555" customFormat="false" ht="15" hidden="false" customHeight="false" outlineLevel="0" collapsed="false">
      <c r="A555" s="2" t="n">
        <v>502526</v>
      </c>
      <c r="B555" s="2" t="s">
        <v>933</v>
      </c>
      <c r="C555" s="2" t="s">
        <v>491</v>
      </c>
      <c r="D555" s="2" t="s">
        <v>385</v>
      </c>
      <c r="E555" s="2" t="s">
        <v>231</v>
      </c>
      <c r="F555" s="2" t="n">
        <v>1327.7</v>
      </c>
      <c r="G555" s="2" t="s">
        <v>13</v>
      </c>
      <c r="H555" s="2" t="n">
        <v>69.2</v>
      </c>
      <c r="I555" s="2" t="n">
        <v>3</v>
      </c>
    </row>
    <row r="556" customFormat="false" ht="15" hidden="false" customHeight="false" outlineLevel="0" collapsed="false">
      <c r="A556" s="2" t="n">
        <v>502949</v>
      </c>
      <c r="B556" s="2" t="s">
        <v>510</v>
      </c>
      <c r="C556" s="2" t="s">
        <v>375</v>
      </c>
      <c r="D556" s="2" t="s">
        <v>201</v>
      </c>
      <c r="E556" s="2" t="s">
        <v>513</v>
      </c>
      <c r="F556" s="2" t="n">
        <v>1223.7</v>
      </c>
      <c r="G556" s="2" t="s">
        <v>34</v>
      </c>
      <c r="H556" s="2"/>
      <c r="I556" s="2"/>
    </row>
    <row r="557" customFormat="false" ht="15" hidden="false" customHeight="false" outlineLevel="0" collapsed="false">
      <c r="A557" s="2" t="n">
        <v>503588</v>
      </c>
      <c r="B557" s="2" t="s">
        <v>1015</v>
      </c>
      <c r="C557" s="2" t="s">
        <v>447</v>
      </c>
      <c r="D557" s="2" t="s">
        <v>742</v>
      </c>
      <c r="E557" s="2" t="s">
        <v>387</v>
      </c>
      <c r="F557" s="2" t="n">
        <v>649.92</v>
      </c>
      <c r="G557" s="2" t="s">
        <v>13</v>
      </c>
      <c r="H557" s="2" t="n">
        <v>53</v>
      </c>
      <c r="I557" s="2" t="n">
        <v>2.8</v>
      </c>
    </row>
    <row r="558" customFormat="false" ht="15" hidden="false" customHeight="false" outlineLevel="0" collapsed="false">
      <c r="A558" s="2" t="n">
        <v>502033</v>
      </c>
      <c r="B558" s="2" t="s">
        <v>553</v>
      </c>
      <c r="C558" s="2" t="s">
        <v>111</v>
      </c>
      <c r="D558" s="2" t="s">
        <v>842</v>
      </c>
      <c r="E558" s="2" t="s">
        <v>938</v>
      </c>
      <c r="F558" s="2" t="n">
        <v>378.05</v>
      </c>
      <c r="G558" s="2" t="s">
        <v>13</v>
      </c>
      <c r="H558" s="2" t="n">
        <v>77.6</v>
      </c>
      <c r="I558" s="2" t="n">
        <v>4.1</v>
      </c>
    </row>
    <row r="559" customFormat="false" ht="15" hidden="false" customHeight="false" outlineLevel="0" collapsed="false">
      <c r="A559" s="2" t="n">
        <v>501674</v>
      </c>
      <c r="B559" s="2" t="s">
        <v>1016</v>
      </c>
      <c r="C559" s="2" t="s">
        <v>294</v>
      </c>
      <c r="D559" s="2" t="s">
        <v>220</v>
      </c>
      <c r="E559" s="2" t="s">
        <v>1017</v>
      </c>
      <c r="F559" s="2" t="n">
        <v>849.21</v>
      </c>
      <c r="G559" s="2" t="s">
        <v>13</v>
      </c>
      <c r="H559" s="2" t="n">
        <v>53.9</v>
      </c>
      <c r="I559" s="2"/>
    </row>
    <row r="560" customFormat="false" ht="15" hidden="false" customHeight="false" outlineLevel="0" collapsed="false">
      <c r="A560" s="2" t="n">
        <v>502947</v>
      </c>
      <c r="B560" s="2" t="s">
        <v>1018</v>
      </c>
      <c r="C560" s="2" t="s">
        <v>363</v>
      </c>
      <c r="D560" s="2" t="s">
        <v>103</v>
      </c>
      <c r="E560" s="2" t="s">
        <v>559</v>
      </c>
      <c r="F560" s="2" t="n">
        <v>757.33</v>
      </c>
      <c r="G560" s="2" t="s">
        <v>13</v>
      </c>
      <c r="H560" s="2" t="n">
        <v>43.5</v>
      </c>
      <c r="I560" s="2" t="n">
        <v>3.6</v>
      </c>
    </row>
    <row r="561" customFormat="false" ht="15" hidden="false" customHeight="false" outlineLevel="0" collapsed="false">
      <c r="A561" s="2" t="n">
        <v>501556</v>
      </c>
      <c r="B561" s="2" t="s">
        <v>1019</v>
      </c>
      <c r="C561" s="2" t="s">
        <v>48</v>
      </c>
      <c r="D561" s="2" t="s">
        <v>372</v>
      </c>
      <c r="E561" s="2" t="s">
        <v>610</v>
      </c>
      <c r="F561" s="2" t="n">
        <v>980.77</v>
      </c>
      <c r="G561" s="2" t="s">
        <v>13</v>
      </c>
      <c r="H561" s="2" t="n">
        <v>63.1</v>
      </c>
      <c r="I561" s="2" t="n">
        <v>4.6</v>
      </c>
    </row>
    <row r="562" customFormat="false" ht="15" hidden="false" customHeight="false" outlineLevel="0" collapsed="false">
      <c r="A562" s="2" t="n">
        <v>504251</v>
      </c>
      <c r="B562" s="2" t="s">
        <v>1020</v>
      </c>
      <c r="C562" s="2" t="s">
        <v>389</v>
      </c>
      <c r="D562" s="2" t="s">
        <v>328</v>
      </c>
      <c r="E562" s="2" t="s">
        <v>423</v>
      </c>
      <c r="F562" s="2" t="n">
        <v>314.56</v>
      </c>
      <c r="G562" s="2" t="s">
        <v>13</v>
      </c>
      <c r="H562" s="2" t="n">
        <v>22.8</v>
      </c>
      <c r="I562" s="2" t="n">
        <v>4.7</v>
      </c>
    </row>
    <row r="563" customFormat="false" ht="15" hidden="false" customHeight="false" outlineLevel="0" collapsed="false">
      <c r="A563" s="2" t="n">
        <v>501311</v>
      </c>
      <c r="B563" s="2" t="s">
        <v>266</v>
      </c>
      <c r="C563" s="2" t="s">
        <v>217</v>
      </c>
      <c r="D563" s="2" t="s">
        <v>239</v>
      </c>
      <c r="E563" s="2" t="s">
        <v>708</v>
      </c>
      <c r="F563" s="2" t="n">
        <v>486.56</v>
      </c>
      <c r="G563" s="2" t="s">
        <v>13</v>
      </c>
      <c r="H563" s="2" t="n">
        <v>79.7</v>
      </c>
      <c r="I563" s="2" t="n">
        <v>4.9</v>
      </c>
    </row>
    <row r="564" customFormat="false" ht="15" hidden="false" customHeight="false" outlineLevel="0" collapsed="false">
      <c r="A564" s="2" t="n">
        <v>502665</v>
      </c>
      <c r="B564" s="2" t="s">
        <v>854</v>
      </c>
      <c r="C564" s="2" t="s">
        <v>1021</v>
      </c>
      <c r="D564" s="2" t="s">
        <v>212</v>
      </c>
      <c r="E564" s="2" t="s">
        <v>926</v>
      </c>
      <c r="F564" s="2" t="n">
        <v>796.26</v>
      </c>
      <c r="G564" s="2" t="s">
        <v>13</v>
      </c>
      <c r="H564" s="2" t="n">
        <v>50.4</v>
      </c>
      <c r="I564" s="2" t="n">
        <v>4.8</v>
      </c>
    </row>
    <row r="565" customFormat="false" ht="15" hidden="false" customHeight="false" outlineLevel="0" collapsed="false">
      <c r="A565" s="2" t="n">
        <v>501867</v>
      </c>
      <c r="B565" s="2" t="s">
        <v>756</v>
      </c>
      <c r="C565" s="2" t="s">
        <v>31</v>
      </c>
      <c r="D565" s="2" t="s">
        <v>655</v>
      </c>
      <c r="E565" s="2" t="s">
        <v>542</v>
      </c>
      <c r="F565" s="2" t="n">
        <v>603.64</v>
      </c>
      <c r="G565" s="2" t="s">
        <v>13</v>
      </c>
      <c r="H565" s="2" t="n">
        <v>51.2</v>
      </c>
      <c r="I565" s="2" t="n">
        <v>2.9</v>
      </c>
    </row>
    <row r="566" customFormat="false" ht="15" hidden="false" customHeight="false" outlineLevel="0" collapsed="false">
      <c r="A566" s="2" t="n">
        <v>503716</v>
      </c>
      <c r="B566" s="2" t="s">
        <v>899</v>
      </c>
      <c r="C566" s="2" t="s">
        <v>287</v>
      </c>
      <c r="D566" s="2" t="s">
        <v>288</v>
      </c>
      <c r="E566" s="2" t="s">
        <v>584</v>
      </c>
      <c r="F566" s="2" t="n">
        <v>1098.59</v>
      </c>
      <c r="G566" s="2" t="s">
        <v>13</v>
      </c>
      <c r="H566" s="2" t="n">
        <v>78.1</v>
      </c>
      <c r="I566" s="2" t="n">
        <v>3.6</v>
      </c>
    </row>
    <row r="567" customFormat="false" ht="15" hidden="false" customHeight="false" outlineLevel="0" collapsed="false">
      <c r="A567" s="2" t="n">
        <v>503705</v>
      </c>
      <c r="B567" s="2" t="s">
        <v>1007</v>
      </c>
      <c r="C567" s="2" t="s">
        <v>478</v>
      </c>
      <c r="D567" s="2" t="s">
        <v>575</v>
      </c>
      <c r="E567" s="2" t="s">
        <v>329</v>
      </c>
      <c r="F567" s="2" t="n">
        <v>1126.22</v>
      </c>
      <c r="G567" s="2" t="s">
        <v>13</v>
      </c>
      <c r="H567" s="2"/>
      <c r="I567" s="2" t="n">
        <v>4.8</v>
      </c>
    </row>
    <row r="568" customFormat="false" ht="15" hidden="false" customHeight="false" outlineLevel="0" collapsed="false">
      <c r="A568" s="2" t="n">
        <v>501509</v>
      </c>
      <c r="B568" s="2" t="s">
        <v>1022</v>
      </c>
      <c r="C568" s="2" t="s">
        <v>454</v>
      </c>
      <c r="D568" s="2" t="s">
        <v>773</v>
      </c>
      <c r="E568" s="2" t="s">
        <v>840</v>
      </c>
      <c r="F568" s="2" t="n">
        <v>448.11</v>
      </c>
      <c r="G568" s="2" t="s">
        <v>13</v>
      </c>
      <c r="H568" s="2" t="n">
        <v>30.1</v>
      </c>
      <c r="I568" s="2" t="n">
        <v>3.9</v>
      </c>
    </row>
    <row r="569" customFormat="false" ht="15" hidden="false" customHeight="false" outlineLevel="0" collapsed="false">
      <c r="A569" s="2" t="n">
        <v>504260</v>
      </c>
      <c r="B569" s="2" t="s">
        <v>83</v>
      </c>
      <c r="C569" s="2" t="s">
        <v>394</v>
      </c>
      <c r="D569" s="2" t="s">
        <v>37</v>
      </c>
      <c r="E569" s="2" t="s">
        <v>17</v>
      </c>
      <c r="F569" s="2" t="n">
        <v>476.46</v>
      </c>
      <c r="G569" s="2" t="s">
        <v>13</v>
      </c>
      <c r="H569" s="2" t="n">
        <v>57.4</v>
      </c>
      <c r="I569" s="2" t="n">
        <v>3.8</v>
      </c>
    </row>
    <row r="570" customFormat="false" ht="15" hidden="false" customHeight="false" outlineLevel="0" collapsed="false">
      <c r="A570" s="2" t="n">
        <v>502431</v>
      </c>
      <c r="B570" s="2" t="s">
        <v>1006</v>
      </c>
      <c r="C570" s="2" t="s">
        <v>808</v>
      </c>
      <c r="D570" s="2" t="s">
        <v>835</v>
      </c>
      <c r="E570" s="2" t="s">
        <v>1023</v>
      </c>
      <c r="F570" s="2" t="n">
        <v>1093.42</v>
      </c>
      <c r="G570" s="2" t="s">
        <v>13</v>
      </c>
      <c r="H570" s="2" t="n">
        <v>41.4</v>
      </c>
      <c r="I570" s="2" t="n">
        <v>3.7</v>
      </c>
    </row>
    <row r="571" customFormat="false" ht="15" hidden="false" customHeight="false" outlineLevel="0" collapsed="false">
      <c r="A571" s="2" t="n">
        <v>503114</v>
      </c>
      <c r="B571" s="2" t="s">
        <v>142</v>
      </c>
      <c r="C571" s="2" t="s">
        <v>56</v>
      </c>
      <c r="D571" s="2" t="s">
        <v>364</v>
      </c>
      <c r="E571" s="2" t="s">
        <v>365</v>
      </c>
      <c r="F571" s="2" t="n">
        <v>1287.05</v>
      </c>
      <c r="G571" s="2" t="s">
        <v>13</v>
      </c>
      <c r="H571" s="2"/>
      <c r="I571" s="2" t="n">
        <v>3.2</v>
      </c>
    </row>
    <row r="572" customFormat="false" ht="15" hidden="false" customHeight="false" outlineLevel="0" collapsed="false">
      <c r="A572" s="2" t="n">
        <v>500267</v>
      </c>
      <c r="B572" s="2" t="s">
        <v>1024</v>
      </c>
      <c r="C572" s="2" t="s">
        <v>632</v>
      </c>
      <c r="D572" s="2" t="s">
        <v>1025</v>
      </c>
      <c r="E572" s="2" t="s">
        <v>439</v>
      </c>
      <c r="F572" s="2" t="n">
        <v>591.81</v>
      </c>
      <c r="G572" s="2" t="s">
        <v>13</v>
      </c>
      <c r="H572" s="2" t="n">
        <v>56.1</v>
      </c>
      <c r="I572" s="2" t="n">
        <v>2.8</v>
      </c>
    </row>
    <row r="573" customFormat="false" ht="15" hidden="false" customHeight="false" outlineLevel="0" collapsed="false">
      <c r="A573" s="2" t="n">
        <v>501295</v>
      </c>
      <c r="B573" s="2" t="s">
        <v>758</v>
      </c>
      <c r="C573" s="2" t="s">
        <v>592</v>
      </c>
      <c r="D573" s="2" t="s">
        <v>897</v>
      </c>
      <c r="E573" s="2" t="s">
        <v>439</v>
      </c>
      <c r="F573" s="2" t="n">
        <v>212.05</v>
      </c>
      <c r="G573" s="2" t="s">
        <v>13</v>
      </c>
      <c r="H573" s="2" t="n">
        <v>54.4</v>
      </c>
      <c r="I573" s="2" t="n">
        <v>3.6</v>
      </c>
    </row>
    <row r="574" customFormat="false" ht="15" hidden="false" customHeight="false" outlineLevel="0" collapsed="false">
      <c r="A574" s="2" t="n">
        <v>504320</v>
      </c>
      <c r="B574" s="2" t="s">
        <v>558</v>
      </c>
      <c r="C574" s="2" t="s">
        <v>225</v>
      </c>
      <c r="D574" s="2" t="s">
        <v>457</v>
      </c>
      <c r="E574" s="2" t="s">
        <v>952</v>
      </c>
      <c r="F574" s="2" t="n">
        <v>667.33</v>
      </c>
      <c r="G574" s="2" t="s">
        <v>13</v>
      </c>
      <c r="H574" s="2" t="n">
        <v>23.6</v>
      </c>
      <c r="I574" s="2" t="n">
        <v>2.9</v>
      </c>
    </row>
    <row r="575" customFormat="false" ht="15" hidden="false" customHeight="false" outlineLevel="0" collapsed="false">
      <c r="A575" s="2" t="n">
        <v>503606</v>
      </c>
      <c r="B575" s="2" t="s">
        <v>1026</v>
      </c>
      <c r="C575" s="2" t="s">
        <v>400</v>
      </c>
      <c r="D575" s="2" t="s">
        <v>267</v>
      </c>
      <c r="E575" s="2" t="s">
        <v>221</v>
      </c>
      <c r="F575" s="2" t="n">
        <v>1288.04</v>
      </c>
      <c r="G575" s="2" t="s">
        <v>13</v>
      </c>
      <c r="H575" s="2" t="n">
        <v>23.3</v>
      </c>
      <c r="I575" s="2" t="n">
        <v>4.9</v>
      </c>
    </row>
    <row r="576" customFormat="false" ht="15" hidden="false" customHeight="false" outlineLevel="0" collapsed="false">
      <c r="A576" s="2" t="n">
        <v>503360</v>
      </c>
      <c r="B576" s="2" t="s">
        <v>653</v>
      </c>
      <c r="C576" s="2" t="s">
        <v>502</v>
      </c>
      <c r="D576" s="2" t="s">
        <v>170</v>
      </c>
      <c r="E576" s="2" t="s">
        <v>423</v>
      </c>
      <c r="F576" s="2" t="n">
        <v>503.7</v>
      </c>
      <c r="G576" s="2" t="s">
        <v>13</v>
      </c>
      <c r="H576" s="2" t="n">
        <v>43.2</v>
      </c>
      <c r="I576" s="2"/>
    </row>
    <row r="577" customFormat="false" ht="15" hidden="false" customHeight="false" outlineLevel="0" collapsed="false">
      <c r="A577" s="2" t="n">
        <v>500636</v>
      </c>
      <c r="B577" s="2" t="s">
        <v>437</v>
      </c>
      <c r="C577" s="2" t="s">
        <v>235</v>
      </c>
      <c r="D577" s="2" t="s">
        <v>124</v>
      </c>
      <c r="E577" s="2" t="s">
        <v>209</v>
      </c>
      <c r="F577" s="2" t="n">
        <v>889.33</v>
      </c>
      <c r="G577" s="2" t="s">
        <v>13</v>
      </c>
      <c r="H577" s="2" t="n">
        <v>33.9</v>
      </c>
      <c r="I577" s="2" t="n">
        <v>3</v>
      </c>
    </row>
    <row r="578" customFormat="false" ht="15" hidden="false" customHeight="false" outlineLevel="0" collapsed="false">
      <c r="A578" s="2" t="n">
        <v>501427</v>
      </c>
      <c r="B578" s="2" t="s">
        <v>1027</v>
      </c>
      <c r="C578" s="2" t="s">
        <v>622</v>
      </c>
      <c r="D578" s="2" t="s">
        <v>540</v>
      </c>
      <c r="E578" s="2" t="s">
        <v>461</v>
      </c>
      <c r="F578" s="2" t="n">
        <v>282.51</v>
      </c>
      <c r="G578" s="2" t="s">
        <v>13</v>
      </c>
      <c r="H578" s="2" t="n">
        <v>67.2</v>
      </c>
      <c r="I578" s="2" t="n">
        <v>3.7</v>
      </c>
    </row>
    <row r="579" customFormat="false" ht="15" hidden="false" customHeight="false" outlineLevel="0" collapsed="false">
      <c r="A579" s="2" t="n">
        <v>501941</v>
      </c>
      <c r="B579" s="2" t="s">
        <v>1028</v>
      </c>
      <c r="C579" s="2" t="s">
        <v>723</v>
      </c>
      <c r="D579" s="2" t="s">
        <v>325</v>
      </c>
      <c r="E579" s="2" t="s">
        <v>722</v>
      </c>
      <c r="F579" s="2" t="n">
        <v>1103.08</v>
      </c>
      <c r="G579" s="2" t="s">
        <v>34</v>
      </c>
      <c r="H579" s="2"/>
      <c r="I579" s="2"/>
    </row>
    <row r="580" customFormat="false" ht="15" hidden="false" customHeight="false" outlineLevel="0" collapsed="false">
      <c r="A580" s="2" t="n">
        <v>500603</v>
      </c>
      <c r="B580" s="2" t="s">
        <v>1029</v>
      </c>
      <c r="C580" s="2" t="s">
        <v>520</v>
      </c>
      <c r="D580" s="2" t="s">
        <v>703</v>
      </c>
      <c r="E580" s="2" t="s">
        <v>845</v>
      </c>
      <c r="F580" s="2" t="n">
        <v>760.89</v>
      </c>
      <c r="G580" s="2" t="s">
        <v>13</v>
      </c>
      <c r="H580" s="2" t="n">
        <v>42.2</v>
      </c>
      <c r="I580" s="2" t="n">
        <v>3.3</v>
      </c>
    </row>
    <row r="581" customFormat="false" ht="15" hidden="false" customHeight="false" outlineLevel="0" collapsed="false">
      <c r="A581" s="2" t="n">
        <v>504340</v>
      </c>
      <c r="B581" s="2" t="s">
        <v>1030</v>
      </c>
      <c r="C581" s="2" t="s">
        <v>126</v>
      </c>
      <c r="D581" s="2" t="s">
        <v>486</v>
      </c>
      <c r="E581" s="2" t="s">
        <v>416</v>
      </c>
      <c r="F581" s="2" t="n">
        <v>860.37</v>
      </c>
      <c r="G581" s="2" t="s">
        <v>13</v>
      </c>
      <c r="H581" s="2" t="n">
        <v>55.8</v>
      </c>
      <c r="I581" s="2" t="n">
        <v>2.7</v>
      </c>
    </row>
    <row r="582" customFormat="false" ht="15" hidden="false" customHeight="false" outlineLevel="0" collapsed="false">
      <c r="A582" s="2" t="n">
        <v>503632</v>
      </c>
      <c r="B582" s="2" t="s">
        <v>791</v>
      </c>
      <c r="C582" s="2" t="s">
        <v>294</v>
      </c>
      <c r="D582" s="2" t="s">
        <v>742</v>
      </c>
      <c r="E582" s="2" t="s">
        <v>886</v>
      </c>
      <c r="F582" s="2" t="n">
        <v>378.95</v>
      </c>
      <c r="G582" s="2" t="s">
        <v>13</v>
      </c>
      <c r="H582" s="2" t="n">
        <v>70.5</v>
      </c>
      <c r="I582" s="2"/>
    </row>
    <row r="583" customFormat="false" ht="15" hidden="false" customHeight="false" outlineLevel="0" collapsed="false">
      <c r="A583" s="2" t="n">
        <v>501418</v>
      </c>
      <c r="B583" s="2" t="s">
        <v>981</v>
      </c>
      <c r="C583" s="2" t="s">
        <v>131</v>
      </c>
      <c r="D583" s="2" t="s">
        <v>521</v>
      </c>
      <c r="E583" s="2" t="s">
        <v>686</v>
      </c>
      <c r="F583" s="2" t="n">
        <v>756.38</v>
      </c>
      <c r="G583" s="2" t="s">
        <v>13</v>
      </c>
      <c r="H583" s="2" t="n">
        <v>70.6</v>
      </c>
      <c r="I583" s="2" t="n">
        <v>5</v>
      </c>
    </row>
    <row r="584" customFormat="false" ht="15" hidden="false" customHeight="false" outlineLevel="0" collapsed="false">
      <c r="A584" s="2" t="n">
        <v>502006</v>
      </c>
      <c r="B584" s="2" t="s">
        <v>262</v>
      </c>
      <c r="C584" s="2" t="s">
        <v>10</v>
      </c>
      <c r="D584" s="2" t="s">
        <v>872</v>
      </c>
      <c r="E584" s="2" t="s">
        <v>642</v>
      </c>
      <c r="F584" s="2" t="n">
        <v>397.47</v>
      </c>
      <c r="G584" s="2" t="s">
        <v>117</v>
      </c>
      <c r="H584" s="2" t="n">
        <v>28.8</v>
      </c>
      <c r="I584" s="2" t="n">
        <v>5</v>
      </c>
    </row>
    <row r="585" customFormat="false" ht="15" hidden="false" customHeight="false" outlineLevel="0" collapsed="false">
      <c r="A585" s="2" t="n">
        <v>500042</v>
      </c>
      <c r="B585" s="2" t="s">
        <v>172</v>
      </c>
      <c r="C585" s="2" t="s">
        <v>1031</v>
      </c>
      <c r="D585" s="2" t="s">
        <v>267</v>
      </c>
      <c r="E585" s="2" t="s">
        <v>818</v>
      </c>
      <c r="F585" s="2" t="n">
        <v>-75.04</v>
      </c>
      <c r="G585" s="2" t="s">
        <v>13</v>
      </c>
      <c r="H585" s="2" t="n">
        <v>72.3</v>
      </c>
      <c r="I585" s="2" t="n">
        <v>2.6</v>
      </c>
    </row>
    <row r="586" customFormat="false" ht="15" hidden="false" customHeight="false" outlineLevel="0" collapsed="false">
      <c r="A586" s="2" t="n">
        <v>503803</v>
      </c>
      <c r="B586" s="2" t="s">
        <v>1032</v>
      </c>
      <c r="C586" s="2" t="s">
        <v>173</v>
      </c>
      <c r="D586" s="2" t="s">
        <v>1033</v>
      </c>
      <c r="E586" s="2" t="s">
        <v>497</v>
      </c>
      <c r="F586" s="2" t="n">
        <v>227.93</v>
      </c>
      <c r="G586" s="2" t="s">
        <v>34</v>
      </c>
      <c r="H586" s="2"/>
      <c r="I586" s="2"/>
    </row>
    <row r="587" customFormat="false" ht="15" hidden="false" customHeight="false" outlineLevel="0" collapsed="false">
      <c r="A587" s="2" t="n">
        <v>501768</v>
      </c>
      <c r="B587" s="2" t="s">
        <v>1034</v>
      </c>
      <c r="C587" s="2" t="s">
        <v>438</v>
      </c>
      <c r="D587" s="2" t="s">
        <v>486</v>
      </c>
      <c r="E587" s="2" t="s">
        <v>416</v>
      </c>
      <c r="F587" s="2" t="n">
        <v>765.02</v>
      </c>
      <c r="G587" s="2" t="s">
        <v>13</v>
      </c>
      <c r="H587" s="2" t="n">
        <v>49</v>
      </c>
      <c r="I587" s="2" t="n">
        <v>4.4</v>
      </c>
    </row>
    <row r="588" customFormat="false" ht="15" hidden="false" customHeight="false" outlineLevel="0" collapsed="false">
      <c r="A588" s="2" t="n">
        <v>502939</v>
      </c>
      <c r="B588" s="2" t="s">
        <v>1035</v>
      </c>
      <c r="C588" s="2" t="s">
        <v>320</v>
      </c>
      <c r="D588" s="2" t="s">
        <v>904</v>
      </c>
      <c r="E588" s="2" t="s">
        <v>1036</v>
      </c>
      <c r="F588" s="2" t="n">
        <v>807.4</v>
      </c>
      <c r="G588" s="2" t="s">
        <v>13</v>
      </c>
      <c r="H588" s="2" t="n">
        <v>68.8</v>
      </c>
      <c r="I588" s="2" t="n">
        <v>3.3</v>
      </c>
    </row>
    <row r="589" customFormat="false" ht="15" hidden="false" customHeight="false" outlineLevel="0" collapsed="false">
      <c r="A589" s="2" t="n">
        <v>504688</v>
      </c>
      <c r="B589" s="2" t="s">
        <v>30</v>
      </c>
      <c r="C589" s="2" t="s">
        <v>592</v>
      </c>
      <c r="D589" s="2" t="s">
        <v>910</v>
      </c>
      <c r="E589" s="2" t="s">
        <v>1037</v>
      </c>
      <c r="F589" s="2" t="n">
        <v>562.94</v>
      </c>
      <c r="G589" s="2" t="s">
        <v>13</v>
      </c>
      <c r="H589" s="2" t="n">
        <v>60.8</v>
      </c>
      <c r="I589" s="2" t="n">
        <v>4.1</v>
      </c>
    </row>
    <row r="590" customFormat="false" ht="15" hidden="false" customHeight="false" outlineLevel="0" collapsed="false">
      <c r="A590" s="2" t="n">
        <v>504793</v>
      </c>
      <c r="B590" s="2" t="s">
        <v>1038</v>
      </c>
      <c r="C590" s="2" t="s">
        <v>377</v>
      </c>
      <c r="D590" s="2" t="s">
        <v>503</v>
      </c>
      <c r="E590" s="2" t="s">
        <v>740</v>
      </c>
      <c r="F590" s="2" t="n">
        <v>543.77</v>
      </c>
      <c r="G590" s="2" t="s">
        <v>13</v>
      </c>
      <c r="H590" s="2" t="n">
        <v>19.4</v>
      </c>
      <c r="I590" s="2" t="n">
        <v>4.6</v>
      </c>
    </row>
    <row r="591" customFormat="false" ht="15" hidden="false" customHeight="false" outlineLevel="0" collapsed="false">
      <c r="A591" s="2" t="n">
        <v>501880</v>
      </c>
      <c r="B591" s="2" t="s">
        <v>176</v>
      </c>
      <c r="C591" s="2" t="s">
        <v>544</v>
      </c>
      <c r="D591" s="2" t="s">
        <v>16</v>
      </c>
      <c r="E591" s="2" t="s">
        <v>163</v>
      </c>
      <c r="F591" s="2" t="n">
        <v>491.86</v>
      </c>
      <c r="G591" s="2" t="s">
        <v>13</v>
      </c>
      <c r="H591" s="2" t="n">
        <v>67.9</v>
      </c>
      <c r="I591" s="2" t="n">
        <v>3.2</v>
      </c>
    </row>
    <row r="592" customFormat="false" ht="15" hidden="false" customHeight="false" outlineLevel="0" collapsed="false">
      <c r="A592" s="2" t="n">
        <v>501588</v>
      </c>
      <c r="B592" s="2" t="s">
        <v>725</v>
      </c>
      <c r="C592" s="2" t="s">
        <v>27</v>
      </c>
      <c r="D592" s="2" t="s">
        <v>435</v>
      </c>
      <c r="E592" s="2" t="s">
        <v>538</v>
      </c>
      <c r="F592" s="2" t="n">
        <v>1335.04</v>
      </c>
      <c r="G592" s="2" t="s">
        <v>13</v>
      </c>
      <c r="H592" s="2" t="n">
        <v>70.5</v>
      </c>
      <c r="I592" s="2" t="n">
        <v>3.8</v>
      </c>
    </row>
    <row r="593" customFormat="false" ht="15" hidden="false" customHeight="false" outlineLevel="0" collapsed="false">
      <c r="A593" s="2" t="n">
        <v>503549</v>
      </c>
      <c r="B593" s="2" t="s">
        <v>1039</v>
      </c>
      <c r="C593" s="2" t="s">
        <v>685</v>
      </c>
      <c r="D593" s="2" t="s">
        <v>534</v>
      </c>
      <c r="E593" s="2" t="s">
        <v>178</v>
      </c>
      <c r="F593" s="2" t="n">
        <v>1131.58</v>
      </c>
      <c r="G593" s="2" t="s">
        <v>13</v>
      </c>
      <c r="H593" s="2" t="n">
        <v>77.9</v>
      </c>
      <c r="I593" s="2"/>
    </row>
    <row r="594" customFormat="false" ht="15" hidden="false" customHeight="false" outlineLevel="0" collapsed="false">
      <c r="A594" s="2" t="n">
        <v>504391</v>
      </c>
      <c r="B594" s="2" t="s">
        <v>1040</v>
      </c>
      <c r="C594" s="2" t="s">
        <v>622</v>
      </c>
      <c r="D594" s="2" t="s">
        <v>517</v>
      </c>
      <c r="E594" s="2" t="s">
        <v>409</v>
      </c>
      <c r="F594" s="2" t="n">
        <v>987.31</v>
      </c>
      <c r="G594" s="2" t="s">
        <v>13</v>
      </c>
      <c r="H594" s="2" t="n">
        <v>77.1</v>
      </c>
      <c r="I594" s="2" t="n">
        <v>2.6</v>
      </c>
    </row>
    <row r="595" customFormat="false" ht="15" hidden="false" customHeight="false" outlineLevel="0" collapsed="false">
      <c r="A595" s="2" t="n">
        <v>504238</v>
      </c>
      <c r="B595" s="2" t="s">
        <v>1041</v>
      </c>
      <c r="C595" s="2" t="s">
        <v>498</v>
      </c>
      <c r="D595" s="2" t="s">
        <v>889</v>
      </c>
      <c r="E595" s="2" t="s">
        <v>409</v>
      </c>
      <c r="F595" s="2" t="n">
        <v>1379.21</v>
      </c>
      <c r="G595" s="2" t="s">
        <v>13</v>
      </c>
      <c r="H595" s="2" t="n">
        <v>43</v>
      </c>
      <c r="I595" s="2" t="n">
        <v>2.7</v>
      </c>
    </row>
    <row r="596" customFormat="false" ht="15" hidden="false" customHeight="false" outlineLevel="0" collapsed="false">
      <c r="A596" s="2" t="n">
        <v>504128</v>
      </c>
      <c r="B596" s="2" t="s">
        <v>536</v>
      </c>
      <c r="C596" s="2" t="s">
        <v>131</v>
      </c>
      <c r="D596" s="2" t="s">
        <v>554</v>
      </c>
      <c r="E596" s="2" t="s">
        <v>78</v>
      </c>
      <c r="F596" s="2" t="n">
        <v>709.83</v>
      </c>
      <c r="G596" s="2" t="s">
        <v>13</v>
      </c>
      <c r="H596" s="2" t="n">
        <v>40.7</v>
      </c>
      <c r="I596" s="2" t="n">
        <v>4.4</v>
      </c>
    </row>
    <row r="597" customFormat="false" ht="15" hidden="false" customHeight="false" outlineLevel="0" collapsed="false">
      <c r="A597" s="2" t="n">
        <v>503129</v>
      </c>
      <c r="B597" s="2" t="s">
        <v>960</v>
      </c>
      <c r="C597" s="2" t="s">
        <v>207</v>
      </c>
      <c r="D597" s="2" t="s">
        <v>291</v>
      </c>
      <c r="E597" s="2" t="s">
        <v>633</v>
      </c>
      <c r="F597" s="2" t="n">
        <v>1247.91</v>
      </c>
      <c r="G597" s="2" t="s">
        <v>13</v>
      </c>
      <c r="H597" s="2" t="n">
        <v>15.5</v>
      </c>
      <c r="I597" s="2" t="n">
        <v>3.9</v>
      </c>
    </row>
    <row r="598" customFormat="false" ht="15" hidden="false" customHeight="false" outlineLevel="0" collapsed="false">
      <c r="A598" s="2" t="n">
        <v>500811</v>
      </c>
      <c r="B598" s="2" t="s">
        <v>567</v>
      </c>
      <c r="C598" s="2" t="s">
        <v>685</v>
      </c>
      <c r="D598" s="2" t="s">
        <v>875</v>
      </c>
      <c r="E598" s="2" t="s">
        <v>221</v>
      </c>
      <c r="F598" s="2" t="n">
        <v>361.97</v>
      </c>
      <c r="G598" s="2" t="s">
        <v>34</v>
      </c>
      <c r="H598" s="2"/>
      <c r="I598" s="2"/>
    </row>
    <row r="599" customFormat="false" ht="15" hidden="false" customHeight="false" outlineLevel="0" collapsed="false">
      <c r="A599" s="2" t="n">
        <v>503897</v>
      </c>
      <c r="B599" s="2" t="s">
        <v>986</v>
      </c>
      <c r="C599" s="2" t="s">
        <v>433</v>
      </c>
      <c r="D599" s="2" t="s">
        <v>226</v>
      </c>
      <c r="E599" s="2" t="s">
        <v>584</v>
      </c>
      <c r="F599" s="2" t="n">
        <v>689.4</v>
      </c>
      <c r="G599" s="2" t="s">
        <v>13</v>
      </c>
      <c r="H599" s="2" t="n">
        <v>70.8</v>
      </c>
      <c r="I599" s="2" t="n">
        <v>2.7</v>
      </c>
    </row>
    <row r="600" customFormat="false" ht="15" hidden="false" customHeight="false" outlineLevel="0" collapsed="false">
      <c r="A600" s="2" t="n">
        <v>500307</v>
      </c>
      <c r="B600" s="2" t="s">
        <v>1042</v>
      </c>
      <c r="C600" s="2" t="s">
        <v>377</v>
      </c>
      <c r="D600" s="2" t="s">
        <v>378</v>
      </c>
      <c r="E600" s="2" t="s">
        <v>412</v>
      </c>
      <c r="F600" s="2" t="n">
        <v>693.48</v>
      </c>
      <c r="G600" s="2" t="s">
        <v>13</v>
      </c>
      <c r="H600" s="2" t="n">
        <v>71.9</v>
      </c>
      <c r="I600" s="2" t="n">
        <v>4.7</v>
      </c>
    </row>
    <row r="601" customFormat="false" ht="15" hidden="false" customHeight="false" outlineLevel="0" collapsed="false">
      <c r="A601" s="2" t="n">
        <v>504525</v>
      </c>
      <c r="B601" s="2" t="s">
        <v>894</v>
      </c>
      <c r="C601" s="2" t="s">
        <v>48</v>
      </c>
      <c r="D601" s="2" t="s">
        <v>385</v>
      </c>
      <c r="E601" s="2" t="s">
        <v>751</v>
      </c>
      <c r="F601" s="2" t="n">
        <v>1355.32</v>
      </c>
      <c r="G601" s="2" t="s">
        <v>13</v>
      </c>
      <c r="H601" s="2" t="n">
        <v>66.9</v>
      </c>
      <c r="I601" s="2" t="n">
        <v>3.8</v>
      </c>
    </row>
    <row r="602" customFormat="false" ht="15" hidden="false" customHeight="false" outlineLevel="0" collapsed="false">
      <c r="A602" s="2" t="n">
        <v>500195</v>
      </c>
      <c r="B602" s="2" t="s">
        <v>1043</v>
      </c>
      <c r="C602" s="2" t="s">
        <v>23</v>
      </c>
      <c r="D602" s="2" t="s">
        <v>295</v>
      </c>
      <c r="E602" s="2" t="s">
        <v>401</v>
      </c>
      <c r="F602" s="2" t="n">
        <v>411.58</v>
      </c>
      <c r="G602" s="2" t="s">
        <v>34</v>
      </c>
      <c r="H602" s="2"/>
      <c r="I602" s="2"/>
    </row>
    <row r="603" customFormat="false" ht="15" hidden="false" customHeight="false" outlineLevel="0" collapsed="false">
      <c r="A603" s="2" t="n">
        <v>501715</v>
      </c>
      <c r="B603" s="2" t="s">
        <v>421</v>
      </c>
      <c r="C603" s="2" t="s">
        <v>185</v>
      </c>
      <c r="D603" s="2" t="s">
        <v>220</v>
      </c>
      <c r="E603" s="2" t="s">
        <v>1044</v>
      </c>
      <c r="F603" s="2" t="n">
        <v>1015.78</v>
      </c>
      <c r="G603" s="2" t="s">
        <v>13</v>
      </c>
      <c r="H603" s="2" t="n">
        <v>73.1</v>
      </c>
      <c r="I603" s="2" t="n">
        <v>4.5</v>
      </c>
    </row>
    <row r="604" customFormat="false" ht="15" hidden="false" customHeight="false" outlineLevel="0" collapsed="false">
      <c r="A604" s="2" t="n">
        <v>504225</v>
      </c>
      <c r="B604" s="2" t="s">
        <v>899</v>
      </c>
      <c r="C604" s="2" t="s">
        <v>304</v>
      </c>
      <c r="D604" s="2" t="s">
        <v>267</v>
      </c>
      <c r="E604" s="2" t="s">
        <v>361</v>
      </c>
      <c r="F604" s="2" t="n">
        <v>1323.28</v>
      </c>
      <c r="G604" s="2" t="s">
        <v>13</v>
      </c>
      <c r="H604" s="2" t="n">
        <v>41.8</v>
      </c>
      <c r="I604" s="2" t="n">
        <v>3.2</v>
      </c>
    </row>
    <row r="605" customFormat="false" ht="15" hidden="false" customHeight="false" outlineLevel="0" collapsed="false">
      <c r="A605" s="2" t="n">
        <v>503336</v>
      </c>
      <c r="B605" s="2" t="s">
        <v>613</v>
      </c>
      <c r="C605" s="2" t="s">
        <v>623</v>
      </c>
      <c r="D605" s="2" t="s">
        <v>624</v>
      </c>
      <c r="E605" s="2" t="s">
        <v>783</v>
      </c>
      <c r="F605" s="2" t="n">
        <v>466.96</v>
      </c>
      <c r="G605" s="2" t="s">
        <v>34</v>
      </c>
      <c r="H605" s="2"/>
      <c r="I605" s="2"/>
    </row>
    <row r="606" customFormat="false" ht="15" hidden="false" customHeight="false" outlineLevel="0" collapsed="false">
      <c r="A606" s="2" t="n">
        <v>500007</v>
      </c>
      <c r="B606" s="2" t="s">
        <v>569</v>
      </c>
      <c r="C606" s="2" t="s">
        <v>180</v>
      </c>
      <c r="D606" s="2" t="s">
        <v>735</v>
      </c>
      <c r="E606" s="2" t="s">
        <v>633</v>
      </c>
      <c r="F606" s="2" t="n">
        <v>1172.23</v>
      </c>
      <c r="G606" s="2" t="s">
        <v>13</v>
      </c>
      <c r="H606" s="2" t="n">
        <v>30.7</v>
      </c>
      <c r="I606" s="2" t="n">
        <v>4.4</v>
      </c>
    </row>
    <row r="607" customFormat="false" ht="15" hidden="false" customHeight="false" outlineLevel="0" collapsed="false">
      <c r="A607" s="2" t="n">
        <v>503986</v>
      </c>
      <c r="B607" s="2" t="s">
        <v>950</v>
      </c>
      <c r="C607" s="2" t="s">
        <v>718</v>
      </c>
      <c r="D607" s="2" t="s">
        <v>995</v>
      </c>
      <c r="E607" s="2" t="s">
        <v>1045</v>
      </c>
      <c r="F607" s="2" t="n">
        <v>954.37</v>
      </c>
      <c r="G607" s="2" t="s">
        <v>34</v>
      </c>
      <c r="H607" s="2"/>
      <c r="I607" s="2"/>
    </row>
    <row r="608" customFormat="false" ht="15" hidden="false" customHeight="false" outlineLevel="0" collapsed="false">
      <c r="A608" s="2" t="n">
        <v>501683</v>
      </c>
      <c r="B608" s="2" t="s">
        <v>569</v>
      </c>
      <c r="C608" s="2" t="s">
        <v>52</v>
      </c>
      <c r="D608" s="2" t="s">
        <v>93</v>
      </c>
      <c r="E608" s="2" t="s">
        <v>743</v>
      </c>
      <c r="F608" s="2" t="n">
        <v>1002.83</v>
      </c>
      <c r="G608" s="2" t="s">
        <v>117</v>
      </c>
      <c r="H608" s="2"/>
      <c r="I608" s="2" t="n">
        <v>3.4</v>
      </c>
    </row>
    <row r="609" customFormat="false" ht="15" hidden="false" customHeight="false" outlineLevel="0" collapsed="false">
      <c r="A609" s="2" t="n">
        <v>500414</v>
      </c>
      <c r="B609" s="2" t="s">
        <v>1046</v>
      </c>
      <c r="C609" s="2" t="s">
        <v>345</v>
      </c>
      <c r="D609" s="2" t="s">
        <v>889</v>
      </c>
      <c r="E609" s="2" t="s">
        <v>1047</v>
      </c>
      <c r="F609" s="2" t="n">
        <v>1068.58</v>
      </c>
      <c r="G609" s="2" t="s">
        <v>13</v>
      </c>
      <c r="H609" s="2"/>
      <c r="I609" s="2" t="n">
        <v>4.2</v>
      </c>
    </row>
    <row r="610" customFormat="false" ht="15" hidden="false" customHeight="false" outlineLevel="0" collapsed="false">
      <c r="A610" s="2" t="n">
        <v>504953</v>
      </c>
      <c r="B610" s="2" t="s">
        <v>977</v>
      </c>
      <c r="C610" s="2" t="s">
        <v>189</v>
      </c>
      <c r="D610" s="2" t="s">
        <v>194</v>
      </c>
      <c r="E610" s="2" t="s">
        <v>778</v>
      </c>
      <c r="F610" s="2" t="n">
        <v>1301.61</v>
      </c>
      <c r="G610" s="2" t="s">
        <v>13</v>
      </c>
      <c r="H610" s="2" t="n">
        <v>41.7</v>
      </c>
      <c r="I610" s="2" t="n">
        <v>3.1</v>
      </c>
    </row>
    <row r="611" customFormat="false" ht="15" hidden="false" customHeight="false" outlineLevel="0" collapsed="false">
      <c r="A611" s="2" t="n">
        <v>503377</v>
      </c>
      <c r="B611" s="2" t="s">
        <v>676</v>
      </c>
      <c r="C611" s="2" t="s">
        <v>313</v>
      </c>
      <c r="D611" s="2" t="s">
        <v>364</v>
      </c>
      <c r="E611" s="2" t="s">
        <v>1048</v>
      </c>
      <c r="F611" s="2" t="n">
        <v>915.29</v>
      </c>
      <c r="G611" s="2" t="s">
        <v>117</v>
      </c>
      <c r="H611" s="2" t="n">
        <v>74.6</v>
      </c>
      <c r="I611" s="2"/>
    </row>
    <row r="612" customFormat="false" ht="15" hidden="false" customHeight="false" outlineLevel="0" collapsed="false">
      <c r="A612" s="2" t="n">
        <v>501763</v>
      </c>
      <c r="B612" s="2" t="s">
        <v>1049</v>
      </c>
      <c r="C612" s="2" t="s">
        <v>623</v>
      </c>
      <c r="D612" s="2" t="s">
        <v>1004</v>
      </c>
      <c r="E612" s="2" t="s">
        <v>1050</v>
      </c>
      <c r="F612" s="2" t="n">
        <v>716.64</v>
      </c>
      <c r="G612" s="2" t="s">
        <v>13</v>
      </c>
      <c r="H612" s="2" t="n">
        <v>47.3</v>
      </c>
      <c r="I612" s="2"/>
    </row>
    <row r="613" customFormat="false" ht="15" hidden="false" customHeight="false" outlineLevel="0" collapsed="false">
      <c r="A613" s="2" t="n">
        <v>502345</v>
      </c>
      <c r="B613" s="2" t="s">
        <v>1051</v>
      </c>
      <c r="C613" s="2" t="s">
        <v>169</v>
      </c>
      <c r="D613" s="2" t="s">
        <v>1008</v>
      </c>
      <c r="E613" s="2" t="s">
        <v>1052</v>
      </c>
      <c r="F613" s="2" t="n">
        <v>413.46</v>
      </c>
      <c r="G613" s="2" t="s">
        <v>13</v>
      </c>
      <c r="H613" s="2" t="n">
        <v>63.1</v>
      </c>
      <c r="I613" s="2" t="n">
        <v>3.2</v>
      </c>
    </row>
    <row r="614" customFormat="false" ht="15" hidden="false" customHeight="false" outlineLevel="0" collapsed="false">
      <c r="A614" s="2" t="n">
        <v>502895</v>
      </c>
      <c r="B614" s="2" t="s">
        <v>1053</v>
      </c>
      <c r="C614" s="2" t="s">
        <v>279</v>
      </c>
      <c r="D614" s="2" t="s">
        <v>435</v>
      </c>
      <c r="E614" s="2" t="s">
        <v>113</v>
      </c>
      <c r="F614" s="2" t="n">
        <v>303.51</v>
      </c>
      <c r="G614" s="2" t="s">
        <v>13</v>
      </c>
      <c r="H614" s="2" t="n">
        <v>58.6</v>
      </c>
      <c r="I614" s="2" t="n">
        <v>4.3</v>
      </c>
    </row>
    <row r="615" customFormat="false" ht="15" hidden="false" customHeight="false" outlineLevel="0" collapsed="false">
      <c r="A615" s="2" t="n">
        <v>501349</v>
      </c>
      <c r="B615" s="2" t="s">
        <v>1028</v>
      </c>
      <c r="C615" s="2" t="s">
        <v>511</v>
      </c>
      <c r="D615" s="2" t="s">
        <v>521</v>
      </c>
      <c r="E615" s="2" t="s">
        <v>620</v>
      </c>
      <c r="F615" s="2" t="n">
        <v>287.98</v>
      </c>
      <c r="G615" s="2" t="s">
        <v>13</v>
      </c>
      <c r="H615" s="2" t="n">
        <v>36.1</v>
      </c>
      <c r="I615" s="2" t="n">
        <v>4.4</v>
      </c>
    </row>
    <row r="616" customFormat="false" ht="15" hidden="false" customHeight="false" outlineLevel="0" collapsed="false">
      <c r="A616" s="2" t="n">
        <v>504652</v>
      </c>
      <c r="B616" s="2" t="s">
        <v>1012</v>
      </c>
      <c r="C616" s="2" t="s">
        <v>576</v>
      </c>
      <c r="D616" s="2" t="s">
        <v>301</v>
      </c>
      <c r="E616" s="2" t="s">
        <v>471</v>
      </c>
      <c r="F616" s="2" t="n">
        <v>1203.37</v>
      </c>
      <c r="G616" s="2" t="s">
        <v>13</v>
      </c>
      <c r="H616" s="2" t="n">
        <v>61.8</v>
      </c>
      <c r="I616" s="2" t="n">
        <v>2.5</v>
      </c>
    </row>
    <row r="617" customFormat="false" ht="15" hidden="false" customHeight="false" outlineLevel="0" collapsed="false">
      <c r="A617" s="2" t="n">
        <v>503196</v>
      </c>
      <c r="B617" s="2" t="s">
        <v>255</v>
      </c>
      <c r="C617" s="2" t="s">
        <v>256</v>
      </c>
      <c r="D617" s="2" t="s">
        <v>132</v>
      </c>
      <c r="E617" s="2" t="s">
        <v>352</v>
      </c>
      <c r="F617" s="2" t="n">
        <v>731.57</v>
      </c>
      <c r="G617" s="2" t="s">
        <v>13</v>
      </c>
      <c r="H617" s="2" t="n">
        <v>67.3</v>
      </c>
      <c r="I617" s="2" t="n">
        <v>4.6</v>
      </c>
    </row>
    <row r="618" customFormat="false" ht="15" hidden="false" customHeight="false" outlineLevel="0" collapsed="false">
      <c r="A618" s="2" t="n">
        <v>501827</v>
      </c>
      <c r="B618" s="2" t="s">
        <v>814</v>
      </c>
      <c r="C618" s="2" t="s">
        <v>135</v>
      </c>
      <c r="D618" s="2" t="s">
        <v>249</v>
      </c>
      <c r="E618" s="2" t="s">
        <v>650</v>
      </c>
      <c r="F618" s="2" t="n">
        <v>823.53</v>
      </c>
      <c r="G618" s="2" t="s">
        <v>13</v>
      </c>
      <c r="H618" s="2" t="n">
        <v>20.7</v>
      </c>
      <c r="I618" s="2" t="n">
        <v>4.7</v>
      </c>
    </row>
    <row r="619" customFormat="false" ht="15" hidden="false" customHeight="false" outlineLevel="0" collapsed="false">
      <c r="A619" s="2" t="n">
        <v>501369</v>
      </c>
      <c r="B619" s="2" t="s">
        <v>543</v>
      </c>
      <c r="C619" s="2" t="s">
        <v>48</v>
      </c>
      <c r="D619" s="2" t="s">
        <v>385</v>
      </c>
      <c r="E619" s="2" t="s">
        <v>464</v>
      </c>
      <c r="F619" s="2" t="n">
        <v>894.98</v>
      </c>
      <c r="G619" s="2" t="s">
        <v>13</v>
      </c>
      <c r="H619" s="2" t="n">
        <v>44.9</v>
      </c>
      <c r="I619" s="2" t="n">
        <v>4.7</v>
      </c>
    </row>
    <row r="620" customFormat="false" ht="15" hidden="false" customHeight="false" outlineLevel="0" collapsed="false">
      <c r="A620" s="2" t="n">
        <v>504488</v>
      </c>
      <c r="B620" s="2" t="s">
        <v>1054</v>
      </c>
      <c r="C620" s="2" t="s">
        <v>272</v>
      </c>
      <c r="D620" s="2" t="s">
        <v>904</v>
      </c>
      <c r="E620" s="2" t="s">
        <v>615</v>
      </c>
      <c r="F620" s="2" t="n">
        <v>1235.49</v>
      </c>
      <c r="G620" s="2" t="s">
        <v>13</v>
      </c>
      <c r="H620" s="2" t="n">
        <v>34.9</v>
      </c>
      <c r="I620" s="2" t="n">
        <v>2.9</v>
      </c>
    </row>
    <row r="621" customFormat="false" ht="15" hidden="false" customHeight="false" outlineLevel="0" collapsed="false">
      <c r="A621" s="2" t="n">
        <v>500847</v>
      </c>
      <c r="B621" s="2" t="s">
        <v>654</v>
      </c>
      <c r="C621" s="2" t="s">
        <v>287</v>
      </c>
      <c r="D621" s="2" t="s">
        <v>969</v>
      </c>
      <c r="E621" s="2" t="s">
        <v>322</v>
      </c>
      <c r="F621" s="2" t="n">
        <v>521.4</v>
      </c>
      <c r="G621" s="2" t="s">
        <v>13</v>
      </c>
      <c r="H621" s="2" t="n">
        <v>61.4</v>
      </c>
      <c r="I621" s="2" t="n">
        <v>3.9</v>
      </c>
    </row>
    <row r="622" customFormat="false" ht="15" hidden="false" customHeight="false" outlineLevel="0" collapsed="false">
      <c r="A622" s="2" t="n">
        <v>503543</v>
      </c>
      <c r="B622" s="2" t="s">
        <v>744</v>
      </c>
      <c r="C622" s="2" t="s">
        <v>84</v>
      </c>
      <c r="D622" s="2" t="s">
        <v>204</v>
      </c>
      <c r="E622" s="2" t="s">
        <v>972</v>
      </c>
      <c r="F622" s="2" t="n">
        <v>764.24</v>
      </c>
      <c r="G622" s="2" t="s">
        <v>34</v>
      </c>
      <c r="H622" s="2"/>
      <c r="I622" s="2"/>
    </row>
    <row r="623" customFormat="false" ht="15" hidden="false" customHeight="false" outlineLevel="0" collapsed="false">
      <c r="A623" s="2" t="n">
        <v>504867</v>
      </c>
      <c r="B623" s="2" t="s">
        <v>35</v>
      </c>
      <c r="C623" s="2" t="s">
        <v>263</v>
      </c>
      <c r="D623" s="2" t="s">
        <v>547</v>
      </c>
      <c r="E623" s="2" t="s">
        <v>970</v>
      </c>
      <c r="F623" s="2" t="n">
        <v>1072.02</v>
      </c>
      <c r="G623" s="2" t="s">
        <v>13</v>
      </c>
      <c r="H623" s="2" t="n">
        <v>18.4</v>
      </c>
      <c r="I623" s="2" t="n">
        <v>3.6</v>
      </c>
    </row>
    <row r="624" customFormat="false" ht="15" hidden="false" customHeight="false" outlineLevel="0" collapsed="false">
      <c r="A624" s="2" t="n">
        <v>501056</v>
      </c>
      <c r="B624" s="2" t="s">
        <v>1055</v>
      </c>
      <c r="C624" s="2" t="s">
        <v>576</v>
      </c>
      <c r="D624" s="2" t="s">
        <v>53</v>
      </c>
      <c r="E624" s="2" t="s">
        <v>1056</v>
      </c>
      <c r="F624" s="2" t="n">
        <v>1342.44</v>
      </c>
      <c r="G624" s="2" t="s">
        <v>13</v>
      </c>
      <c r="H624" s="2" t="n">
        <v>60.5</v>
      </c>
      <c r="I624" s="2"/>
    </row>
    <row r="625" customFormat="false" ht="15" hidden="false" customHeight="false" outlineLevel="0" collapsed="false">
      <c r="A625" s="2" t="n">
        <v>500300</v>
      </c>
      <c r="B625" s="2" t="s">
        <v>1057</v>
      </c>
      <c r="C625" s="2" t="s">
        <v>157</v>
      </c>
      <c r="D625" s="2" t="s">
        <v>664</v>
      </c>
      <c r="E625" s="2" t="s">
        <v>387</v>
      </c>
      <c r="F625" s="2" t="n">
        <v>891.61</v>
      </c>
      <c r="G625" s="2" t="s">
        <v>117</v>
      </c>
      <c r="H625" s="2" t="n">
        <v>42.3</v>
      </c>
      <c r="I625" s="2" t="n">
        <v>4.9</v>
      </c>
    </row>
    <row r="626" customFormat="false" ht="15" hidden="false" customHeight="false" outlineLevel="0" collapsed="false">
      <c r="A626" s="2" t="n">
        <v>504784</v>
      </c>
      <c r="B626" s="2" t="s">
        <v>1058</v>
      </c>
      <c r="C626" s="2" t="s">
        <v>294</v>
      </c>
      <c r="D626" s="2" t="s">
        <v>1014</v>
      </c>
      <c r="E626" s="2" t="s">
        <v>650</v>
      </c>
      <c r="F626" s="2" t="n">
        <v>730.02</v>
      </c>
      <c r="G626" s="2" t="s">
        <v>13</v>
      </c>
      <c r="H626" s="2" t="n">
        <v>19.9</v>
      </c>
      <c r="I626" s="2" t="n">
        <v>4.1</v>
      </c>
    </row>
    <row r="627" customFormat="false" ht="15" hidden="false" customHeight="false" outlineLevel="0" collapsed="false">
      <c r="A627" s="2" t="n">
        <v>501457</v>
      </c>
      <c r="B627" s="2" t="s">
        <v>1059</v>
      </c>
      <c r="C627" s="2" t="s">
        <v>165</v>
      </c>
      <c r="D627" s="2" t="s">
        <v>186</v>
      </c>
      <c r="E627" s="2" t="s">
        <v>1060</v>
      </c>
      <c r="F627" s="2" t="n">
        <v>-43.97</v>
      </c>
      <c r="G627" s="2" t="s">
        <v>13</v>
      </c>
      <c r="H627" s="2" t="n">
        <v>72.7</v>
      </c>
      <c r="I627" s="2" t="n">
        <v>4.3</v>
      </c>
    </row>
    <row r="628" customFormat="false" ht="15" hidden="false" customHeight="false" outlineLevel="0" collapsed="false">
      <c r="A628" s="2" t="n">
        <v>504192</v>
      </c>
      <c r="B628" s="2" t="s">
        <v>1061</v>
      </c>
      <c r="C628" s="2" t="s">
        <v>131</v>
      </c>
      <c r="D628" s="2" t="s">
        <v>512</v>
      </c>
      <c r="E628" s="2" t="s">
        <v>121</v>
      </c>
      <c r="F628" s="2" t="n">
        <v>1345.4</v>
      </c>
      <c r="G628" s="2" t="s">
        <v>13</v>
      </c>
      <c r="H628" s="2" t="n">
        <v>17.1</v>
      </c>
      <c r="I628" s="2" t="n">
        <v>4.2</v>
      </c>
    </row>
    <row r="629" customFormat="false" ht="15" hidden="false" customHeight="false" outlineLevel="0" collapsed="false">
      <c r="A629" s="2" t="n">
        <v>502716</v>
      </c>
      <c r="B629" s="2" t="s">
        <v>860</v>
      </c>
      <c r="C629" s="2" t="s">
        <v>357</v>
      </c>
      <c r="D629" s="2" t="s">
        <v>41</v>
      </c>
      <c r="E629" s="2" t="s">
        <v>675</v>
      </c>
      <c r="F629" s="2" t="n">
        <v>651.23</v>
      </c>
      <c r="G629" s="2" t="s">
        <v>13</v>
      </c>
      <c r="H629" s="2" t="n">
        <v>31.1</v>
      </c>
      <c r="I629" s="2" t="n">
        <v>4.6</v>
      </c>
    </row>
    <row r="630" customFormat="false" ht="15" hidden="false" customHeight="false" outlineLevel="0" collapsed="false">
      <c r="A630" s="2" t="n">
        <v>501160</v>
      </c>
      <c r="B630" s="2" t="s">
        <v>1062</v>
      </c>
      <c r="C630" s="2" t="s">
        <v>40</v>
      </c>
      <c r="D630" s="2" t="s">
        <v>325</v>
      </c>
      <c r="E630" s="2" t="s">
        <v>721</v>
      </c>
      <c r="F630" s="2" t="n">
        <v>263.39</v>
      </c>
      <c r="G630" s="2" t="s">
        <v>13</v>
      </c>
      <c r="H630" s="2" t="n">
        <v>75</v>
      </c>
      <c r="I630" s="2" t="n">
        <v>4.6</v>
      </c>
    </row>
    <row r="631" customFormat="false" ht="15" hidden="false" customHeight="false" outlineLevel="0" collapsed="false">
      <c r="A631" s="2" t="n">
        <v>504924</v>
      </c>
      <c r="B631" s="2" t="s">
        <v>665</v>
      </c>
      <c r="C631" s="2" t="s">
        <v>491</v>
      </c>
      <c r="D631" s="2" t="s">
        <v>37</v>
      </c>
      <c r="E631" s="2" t="s">
        <v>650</v>
      </c>
      <c r="F631" s="2" t="n">
        <v>1348.9</v>
      </c>
      <c r="G631" s="2" t="s">
        <v>13</v>
      </c>
      <c r="H631" s="2" t="n">
        <v>25.1</v>
      </c>
      <c r="I631" s="2" t="n">
        <v>4.4</v>
      </c>
    </row>
    <row r="632" customFormat="false" ht="15" hidden="false" customHeight="false" outlineLevel="0" collapsed="false">
      <c r="A632" s="2" t="n">
        <v>504533</v>
      </c>
      <c r="B632" s="2" t="s">
        <v>43</v>
      </c>
      <c r="C632" s="2" t="s">
        <v>183</v>
      </c>
      <c r="D632" s="2" t="s">
        <v>184</v>
      </c>
      <c r="E632" s="2" t="s">
        <v>774</v>
      </c>
      <c r="F632" s="2" t="n">
        <v>954.97</v>
      </c>
      <c r="G632" s="2" t="s">
        <v>13</v>
      </c>
      <c r="H632" s="2" t="n">
        <v>33.6</v>
      </c>
      <c r="I632" s="2" t="n">
        <v>2.8</v>
      </c>
    </row>
    <row r="633" customFormat="false" ht="15" hidden="false" customHeight="false" outlineLevel="0" collapsed="false">
      <c r="A633" s="2" t="n">
        <v>500583</v>
      </c>
      <c r="B633" s="2" t="s">
        <v>297</v>
      </c>
      <c r="C633" s="2" t="s">
        <v>718</v>
      </c>
      <c r="D633" s="2" t="s">
        <v>257</v>
      </c>
      <c r="E633" s="2" t="s">
        <v>292</v>
      </c>
      <c r="F633" s="2" t="n">
        <v>386.16</v>
      </c>
      <c r="G633" s="2" t="s">
        <v>34</v>
      </c>
      <c r="H633" s="2"/>
      <c r="I633" s="2"/>
    </row>
    <row r="634" customFormat="false" ht="15" hidden="false" customHeight="false" outlineLevel="0" collapsed="false">
      <c r="A634" s="2" t="n">
        <v>500128</v>
      </c>
      <c r="B634" s="2" t="s">
        <v>974</v>
      </c>
      <c r="C634" s="2" t="s">
        <v>498</v>
      </c>
      <c r="D634" s="2" t="s">
        <v>468</v>
      </c>
      <c r="E634" s="2" t="s">
        <v>724</v>
      </c>
      <c r="F634" s="2" t="n">
        <v>911.95</v>
      </c>
      <c r="G634" s="2" t="s">
        <v>13</v>
      </c>
      <c r="H634" s="2" t="n">
        <v>49.5</v>
      </c>
      <c r="I634" s="2" t="n">
        <v>2.9</v>
      </c>
    </row>
    <row r="635" customFormat="false" ht="15" hidden="false" customHeight="false" outlineLevel="0" collapsed="false">
      <c r="A635" s="2" t="n">
        <v>502197</v>
      </c>
      <c r="B635" s="2" t="s">
        <v>1063</v>
      </c>
      <c r="C635" s="2" t="s">
        <v>723</v>
      </c>
      <c r="D635" s="2" t="s">
        <v>763</v>
      </c>
      <c r="E635" s="2" t="s">
        <v>895</v>
      </c>
      <c r="F635" s="2" t="n">
        <v>864.4</v>
      </c>
      <c r="G635" s="2" t="s">
        <v>117</v>
      </c>
      <c r="H635" s="2" t="n">
        <v>23</v>
      </c>
      <c r="I635" s="2" t="n">
        <v>4.6</v>
      </c>
    </row>
    <row r="636" customFormat="false" ht="15" hidden="false" customHeight="false" outlineLevel="0" collapsed="false">
      <c r="A636" s="2" t="n">
        <v>501912</v>
      </c>
      <c r="B636" s="2" t="s">
        <v>1064</v>
      </c>
      <c r="C636" s="2" t="s">
        <v>139</v>
      </c>
      <c r="D636" s="2" t="s">
        <v>578</v>
      </c>
      <c r="E636" s="2" t="s">
        <v>1065</v>
      </c>
      <c r="F636" s="2" t="n">
        <v>612.35</v>
      </c>
      <c r="G636" s="2" t="s">
        <v>13</v>
      </c>
      <c r="H636" s="2" t="n">
        <v>61.7</v>
      </c>
      <c r="I636" s="2" t="n">
        <v>4</v>
      </c>
    </row>
    <row r="637" customFormat="false" ht="15" hidden="false" customHeight="false" outlineLevel="0" collapsed="false">
      <c r="A637" s="2" t="n">
        <v>502040</v>
      </c>
      <c r="B637" s="2" t="s">
        <v>1066</v>
      </c>
      <c r="C637" s="2" t="s">
        <v>139</v>
      </c>
      <c r="D637" s="2" t="s">
        <v>49</v>
      </c>
      <c r="E637" s="2" t="s">
        <v>677</v>
      </c>
      <c r="F637" s="2" t="n">
        <v>791.4</v>
      </c>
      <c r="G637" s="2" t="s">
        <v>13</v>
      </c>
      <c r="H637" s="2" t="n">
        <v>71.7</v>
      </c>
      <c r="I637" s="2"/>
    </row>
    <row r="638" customFormat="false" ht="15" hidden="false" customHeight="false" outlineLevel="0" collapsed="false">
      <c r="A638" s="2" t="n">
        <v>502204</v>
      </c>
      <c r="B638" s="2" t="s">
        <v>1067</v>
      </c>
      <c r="C638" s="2" t="s">
        <v>561</v>
      </c>
      <c r="D638" s="2" t="s">
        <v>136</v>
      </c>
      <c r="E638" s="2" t="s">
        <v>33</v>
      </c>
      <c r="F638" s="2" t="n">
        <v>293.41</v>
      </c>
      <c r="G638" s="2" t="s">
        <v>13</v>
      </c>
      <c r="H638" s="2" t="n">
        <v>76</v>
      </c>
      <c r="I638" s="2" t="n">
        <v>4.3</v>
      </c>
    </row>
    <row r="639" customFormat="false" ht="15" hidden="false" customHeight="false" outlineLevel="0" collapsed="false">
      <c r="A639" s="2" t="n">
        <v>500287</v>
      </c>
      <c r="B639" s="2" t="s">
        <v>1068</v>
      </c>
      <c r="C639" s="2" t="s">
        <v>489</v>
      </c>
      <c r="D639" s="2" t="s">
        <v>846</v>
      </c>
      <c r="E639" s="2" t="s">
        <v>830</v>
      </c>
      <c r="F639" s="2" t="n">
        <v>416.03</v>
      </c>
      <c r="G639" s="2" t="s">
        <v>13</v>
      </c>
      <c r="H639" s="2" t="n">
        <v>64.6</v>
      </c>
      <c r="I639" s="2" t="n">
        <v>3.4</v>
      </c>
    </row>
    <row r="640" customFormat="false" ht="15" hidden="false" customHeight="false" outlineLevel="0" collapsed="false">
      <c r="A640" s="2" t="n">
        <v>502186</v>
      </c>
      <c r="B640" s="2" t="s">
        <v>1069</v>
      </c>
      <c r="C640" s="2" t="s">
        <v>247</v>
      </c>
      <c r="D640" s="2" t="s">
        <v>343</v>
      </c>
      <c r="E640" s="2" t="s">
        <v>1050</v>
      </c>
      <c r="F640" s="2" t="n">
        <v>1336.94</v>
      </c>
      <c r="G640" s="2" t="s">
        <v>13</v>
      </c>
      <c r="H640" s="2" t="n">
        <v>21.4</v>
      </c>
      <c r="I640" s="2" t="n">
        <v>4.3</v>
      </c>
    </row>
    <row r="641" customFormat="false" ht="15" hidden="false" customHeight="false" outlineLevel="0" collapsed="false">
      <c r="A641" s="2" t="n">
        <v>500335</v>
      </c>
      <c r="B641" s="2" t="s">
        <v>1070</v>
      </c>
      <c r="C641" s="2" t="s">
        <v>849</v>
      </c>
      <c r="D641" s="2" t="s">
        <v>782</v>
      </c>
      <c r="E641" s="2" t="s">
        <v>926</v>
      </c>
      <c r="F641" s="2" t="n">
        <v>998.42</v>
      </c>
      <c r="G641" s="2" t="s">
        <v>13</v>
      </c>
      <c r="H641" s="2" t="n">
        <v>60.8</v>
      </c>
      <c r="I641" s="2" t="n">
        <v>4.9</v>
      </c>
    </row>
    <row r="642" customFormat="false" ht="15" hidden="false" customHeight="false" outlineLevel="0" collapsed="false">
      <c r="A642" s="2" t="n">
        <v>500395</v>
      </c>
      <c r="B642" s="2" t="s">
        <v>1071</v>
      </c>
      <c r="C642" s="2" t="s">
        <v>375</v>
      </c>
      <c r="D642" s="2" t="s">
        <v>129</v>
      </c>
      <c r="E642" s="2" t="s">
        <v>886</v>
      </c>
      <c r="F642" s="2" t="n">
        <v>287.98</v>
      </c>
      <c r="G642" s="2" t="s">
        <v>13</v>
      </c>
      <c r="H642" s="2" t="n">
        <v>21.2</v>
      </c>
      <c r="I642" s="2" t="n">
        <v>3.9</v>
      </c>
    </row>
    <row r="643" customFormat="false" ht="15" hidden="false" customHeight="false" outlineLevel="0" collapsed="false">
      <c r="A643" s="2" t="n">
        <v>503342</v>
      </c>
      <c r="B643" s="2" t="s">
        <v>1072</v>
      </c>
      <c r="C643" s="2" t="s">
        <v>422</v>
      </c>
      <c r="D643" s="2" t="s">
        <v>184</v>
      </c>
      <c r="E643" s="2" t="s">
        <v>666</v>
      </c>
      <c r="F643" s="2" t="n">
        <v>451.09</v>
      </c>
      <c r="G643" s="2" t="s">
        <v>13</v>
      </c>
      <c r="H643" s="2" t="n">
        <v>61.4</v>
      </c>
      <c r="I643" s="2" t="n">
        <v>5</v>
      </c>
    </row>
    <row r="644" customFormat="false" ht="15" hidden="false" customHeight="false" outlineLevel="0" collapsed="false">
      <c r="A644" s="2" t="n">
        <v>503745</v>
      </c>
      <c r="B644" s="2" t="s">
        <v>1073</v>
      </c>
      <c r="C644" s="2" t="s">
        <v>272</v>
      </c>
      <c r="D644" s="2" t="s">
        <v>746</v>
      </c>
      <c r="E644" s="2" t="s">
        <v>827</v>
      </c>
      <c r="F644" s="2" t="n">
        <v>1003.19</v>
      </c>
      <c r="G644" s="2" t="s">
        <v>34</v>
      </c>
      <c r="H644" s="2"/>
      <c r="I644" s="2"/>
    </row>
    <row r="645" customFormat="false" ht="15" hidden="false" customHeight="false" outlineLevel="0" collapsed="false">
      <c r="A645" s="2" t="n">
        <v>502722</v>
      </c>
      <c r="B645" s="2" t="s">
        <v>1074</v>
      </c>
      <c r="C645" s="2" t="s">
        <v>397</v>
      </c>
      <c r="D645" s="2" t="s">
        <v>11</v>
      </c>
      <c r="E645" s="2" t="s">
        <v>1075</v>
      </c>
      <c r="F645" s="2" t="n">
        <v>262.59</v>
      </c>
      <c r="G645" s="2" t="s">
        <v>13</v>
      </c>
      <c r="H645" s="2" t="n">
        <v>22.3</v>
      </c>
      <c r="I645" s="2" t="n">
        <v>4.2</v>
      </c>
    </row>
    <row r="646" customFormat="false" ht="15" hidden="false" customHeight="false" outlineLevel="0" collapsed="false">
      <c r="A646" s="2" t="n">
        <v>502730</v>
      </c>
      <c r="B646" s="2" t="s">
        <v>1076</v>
      </c>
      <c r="C646" s="2" t="s">
        <v>632</v>
      </c>
      <c r="D646" s="2" t="s">
        <v>360</v>
      </c>
      <c r="E646" s="2" t="s">
        <v>666</v>
      </c>
      <c r="F646" s="2" t="n">
        <v>197.45</v>
      </c>
      <c r="G646" s="2" t="s">
        <v>117</v>
      </c>
      <c r="H646" s="2" t="n">
        <v>53.6</v>
      </c>
      <c r="I646" s="2" t="n">
        <v>4.1</v>
      </c>
    </row>
    <row r="647" customFormat="false" ht="15" hidden="false" customHeight="false" outlineLevel="0" collapsed="false">
      <c r="A647" s="2" t="n">
        <v>504873</v>
      </c>
      <c r="B647" s="2" t="s">
        <v>1077</v>
      </c>
      <c r="C647" s="2" t="s">
        <v>652</v>
      </c>
      <c r="D647" s="2" t="s">
        <v>496</v>
      </c>
      <c r="E647" s="2" t="s">
        <v>538</v>
      </c>
      <c r="F647" s="2" t="n">
        <v>600.28</v>
      </c>
      <c r="G647" s="2" t="s">
        <v>13</v>
      </c>
      <c r="H647" s="2" t="n">
        <v>69.6</v>
      </c>
      <c r="I647" s="2" t="n">
        <v>4.6</v>
      </c>
    </row>
    <row r="648" customFormat="false" ht="15" hidden="false" customHeight="false" outlineLevel="0" collapsed="false">
      <c r="A648" s="2" t="n">
        <v>500591</v>
      </c>
      <c r="B648" s="2" t="s">
        <v>142</v>
      </c>
      <c r="C648" s="2" t="s">
        <v>438</v>
      </c>
      <c r="D648" s="2" t="s">
        <v>349</v>
      </c>
      <c r="E648" s="2" t="s">
        <v>455</v>
      </c>
      <c r="F648" s="2" t="n">
        <v>450.97</v>
      </c>
      <c r="G648" s="2" t="s">
        <v>13</v>
      </c>
      <c r="H648" s="2" t="n">
        <v>62</v>
      </c>
      <c r="I648" s="2" t="n">
        <v>2.8</v>
      </c>
    </row>
    <row r="649" customFormat="false" ht="15" hidden="false" customHeight="false" outlineLevel="0" collapsed="false">
      <c r="A649" s="2" t="n">
        <v>502243</v>
      </c>
      <c r="B649" s="2" t="s">
        <v>1078</v>
      </c>
      <c r="C649" s="2" t="s">
        <v>391</v>
      </c>
      <c r="D649" s="2" t="s">
        <v>249</v>
      </c>
      <c r="E649" s="2" t="s">
        <v>618</v>
      </c>
      <c r="F649" s="2" t="n">
        <v>551.26</v>
      </c>
      <c r="G649" s="2" t="s">
        <v>34</v>
      </c>
      <c r="H649" s="2"/>
      <c r="I649" s="2"/>
    </row>
    <row r="650" customFormat="false" ht="15" hidden="false" customHeight="false" outlineLevel="0" collapsed="false">
      <c r="A650" s="2" t="n">
        <v>502017</v>
      </c>
      <c r="B650" s="2" t="s">
        <v>645</v>
      </c>
      <c r="C650" s="2" t="s">
        <v>211</v>
      </c>
      <c r="D650" s="2" t="s">
        <v>1025</v>
      </c>
      <c r="E650" s="2" t="s">
        <v>584</v>
      </c>
      <c r="F650" s="2" t="n">
        <v>738.5</v>
      </c>
      <c r="G650" s="2" t="s">
        <v>13</v>
      </c>
      <c r="H650" s="2" t="n">
        <v>61.2</v>
      </c>
      <c r="I650" s="2" t="n">
        <v>4.8</v>
      </c>
    </row>
    <row r="651" customFormat="false" ht="15" hidden="false" customHeight="false" outlineLevel="0" collapsed="false">
      <c r="A651" s="2" t="n">
        <v>503418</v>
      </c>
      <c r="B651" s="2" t="s">
        <v>1079</v>
      </c>
      <c r="C651" s="2" t="s">
        <v>275</v>
      </c>
      <c r="D651" s="2" t="s">
        <v>846</v>
      </c>
      <c r="E651" s="2" t="s">
        <v>404</v>
      </c>
      <c r="F651" s="2" t="n">
        <v>965.63</v>
      </c>
      <c r="G651" s="2" t="s">
        <v>13</v>
      </c>
      <c r="H651" s="2" t="n">
        <v>75.2</v>
      </c>
      <c r="I651" s="2" t="n">
        <v>2.6</v>
      </c>
    </row>
    <row r="652" customFormat="false" ht="15" hidden="false" customHeight="false" outlineLevel="0" collapsed="false">
      <c r="A652" s="2" t="n">
        <v>504640</v>
      </c>
      <c r="B652" s="2" t="s">
        <v>188</v>
      </c>
      <c r="C652" s="2" t="s">
        <v>157</v>
      </c>
      <c r="D652" s="2" t="s">
        <v>430</v>
      </c>
      <c r="E652" s="2" t="s">
        <v>358</v>
      </c>
      <c r="F652" s="2" t="n">
        <v>960.03</v>
      </c>
      <c r="G652" s="2" t="s">
        <v>13</v>
      </c>
      <c r="H652" s="2"/>
      <c r="I652" s="2" t="n">
        <v>3.2</v>
      </c>
    </row>
    <row r="653" customFormat="false" ht="15" hidden="false" customHeight="false" outlineLevel="0" collapsed="false">
      <c r="A653" s="2" t="n">
        <v>503668</v>
      </c>
      <c r="B653" s="2" t="s">
        <v>1080</v>
      </c>
      <c r="C653" s="2" t="s">
        <v>659</v>
      </c>
      <c r="D653" s="2" t="s">
        <v>550</v>
      </c>
      <c r="E653" s="2" t="s">
        <v>209</v>
      </c>
      <c r="F653" s="2" t="n">
        <v>1165.32</v>
      </c>
      <c r="G653" s="2" t="s">
        <v>117</v>
      </c>
      <c r="H653" s="2" t="n">
        <v>72.6</v>
      </c>
      <c r="I653" s="2" t="n">
        <v>2.6</v>
      </c>
    </row>
    <row r="654" customFormat="false" ht="15" hidden="false" customHeight="false" outlineLevel="0" collapsed="false">
      <c r="A654" s="2" t="n">
        <v>503438</v>
      </c>
      <c r="B654" s="2" t="s">
        <v>323</v>
      </c>
      <c r="C654" s="2" t="s">
        <v>418</v>
      </c>
      <c r="D654" s="2" t="s">
        <v>768</v>
      </c>
      <c r="E654" s="2" t="s">
        <v>535</v>
      </c>
      <c r="F654" s="2" t="n">
        <v>1015.22</v>
      </c>
      <c r="G654" s="2" t="s">
        <v>13</v>
      </c>
      <c r="H654" s="2" t="n">
        <v>71.2</v>
      </c>
      <c r="I654" s="2" t="n">
        <v>4.9</v>
      </c>
    </row>
    <row r="655" customFormat="false" ht="15" hidden="false" customHeight="false" outlineLevel="0" collapsed="false">
      <c r="A655" s="2" t="n">
        <v>502657</v>
      </c>
      <c r="B655" s="2" t="s">
        <v>996</v>
      </c>
      <c r="C655" s="2" t="s">
        <v>723</v>
      </c>
      <c r="D655" s="2" t="s">
        <v>969</v>
      </c>
      <c r="E655" s="2" t="s">
        <v>530</v>
      </c>
      <c r="F655" s="2" t="n">
        <v>1321.07</v>
      </c>
      <c r="G655" s="2" t="s">
        <v>13</v>
      </c>
      <c r="H655" s="2" t="n">
        <v>28.6</v>
      </c>
      <c r="I655" s="2"/>
    </row>
    <row r="656" customFormat="false" ht="15" hidden="false" customHeight="false" outlineLevel="0" collapsed="false">
      <c r="A656" s="2" t="n">
        <v>504936</v>
      </c>
      <c r="B656" s="2" t="s">
        <v>898</v>
      </c>
      <c r="C656" s="2" t="s">
        <v>92</v>
      </c>
      <c r="D656" s="2" t="s">
        <v>609</v>
      </c>
      <c r="E656" s="2" t="s">
        <v>466</v>
      </c>
      <c r="F656" s="2" t="n">
        <v>399.17</v>
      </c>
      <c r="G656" s="2" t="s">
        <v>13</v>
      </c>
      <c r="H656" s="2" t="n">
        <v>64.7</v>
      </c>
      <c r="I656" s="2" t="n">
        <v>3.2</v>
      </c>
    </row>
    <row r="657" customFormat="false" ht="15" hidden="false" customHeight="false" outlineLevel="0" collapsed="false">
      <c r="A657" s="2" t="n">
        <v>504663</v>
      </c>
      <c r="B657" s="2" t="s">
        <v>905</v>
      </c>
      <c r="C657" s="2" t="s">
        <v>313</v>
      </c>
      <c r="D657" s="2" t="s">
        <v>507</v>
      </c>
      <c r="E657" s="2" t="s">
        <v>1005</v>
      </c>
      <c r="F657" s="2" t="n">
        <v>461.51</v>
      </c>
      <c r="G657" s="2" t="s">
        <v>13</v>
      </c>
      <c r="H657" s="2" t="n">
        <v>51.4</v>
      </c>
      <c r="I657" s="2" t="n">
        <v>4.6</v>
      </c>
    </row>
    <row r="658" customFormat="false" ht="15" hidden="false" customHeight="false" outlineLevel="0" collapsed="false">
      <c r="A658" s="2" t="n">
        <v>503886</v>
      </c>
      <c r="B658" s="2" t="s">
        <v>880</v>
      </c>
      <c r="C658" s="2" t="s">
        <v>19</v>
      </c>
      <c r="D658" s="2" t="s">
        <v>257</v>
      </c>
      <c r="E658" s="2" t="s">
        <v>308</v>
      </c>
      <c r="F658" s="2" t="n">
        <v>832.54</v>
      </c>
      <c r="G658" s="2" t="s">
        <v>13</v>
      </c>
      <c r="H658" s="2" t="n">
        <v>20.9</v>
      </c>
      <c r="I658" s="2" t="n">
        <v>3.2</v>
      </c>
    </row>
    <row r="659" customFormat="false" ht="15" hidden="false" customHeight="false" outlineLevel="0" collapsed="false">
      <c r="A659" s="2" t="n">
        <v>503524</v>
      </c>
      <c r="B659" s="2" t="s">
        <v>1081</v>
      </c>
      <c r="C659" s="2" t="s">
        <v>1031</v>
      </c>
      <c r="D659" s="2" t="s">
        <v>100</v>
      </c>
      <c r="E659" s="2" t="s">
        <v>987</v>
      </c>
      <c r="F659" s="2" t="n">
        <v>1244.21</v>
      </c>
      <c r="G659" s="2" t="s">
        <v>13</v>
      </c>
      <c r="H659" s="2" t="n">
        <v>70.1</v>
      </c>
      <c r="I659" s="2" t="n">
        <v>3.7</v>
      </c>
    </row>
    <row r="660" customFormat="false" ht="15" hidden="false" customHeight="false" outlineLevel="0" collapsed="false">
      <c r="A660" s="2" t="n">
        <v>502921</v>
      </c>
      <c r="B660" s="2" t="s">
        <v>1082</v>
      </c>
      <c r="C660" s="2" t="s">
        <v>327</v>
      </c>
      <c r="D660" s="2" t="s">
        <v>112</v>
      </c>
      <c r="E660" s="2" t="s">
        <v>1083</v>
      </c>
      <c r="F660" s="2" t="n">
        <v>1171.65</v>
      </c>
      <c r="G660" s="2" t="s">
        <v>13</v>
      </c>
      <c r="H660" s="2" t="n">
        <v>57.2</v>
      </c>
      <c r="I660" s="2" t="n">
        <v>3.9</v>
      </c>
    </row>
    <row r="661" customFormat="false" ht="15" hidden="false" customHeight="false" outlineLevel="0" collapsed="false">
      <c r="A661" s="2" t="n">
        <v>500559</v>
      </c>
      <c r="B661" s="2" t="s">
        <v>1084</v>
      </c>
      <c r="C661" s="2" t="s">
        <v>377</v>
      </c>
      <c r="D661" s="2" t="s">
        <v>494</v>
      </c>
      <c r="E661" s="2" t="s">
        <v>42</v>
      </c>
      <c r="F661" s="2" t="n">
        <v>591.43</v>
      </c>
      <c r="G661" s="2" t="s">
        <v>13</v>
      </c>
      <c r="H661" s="2" t="n">
        <v>29.2</v>
      </c>
      <c r="I661" s="2" t="n">
        <v>4.3</v>
      </c>
    </row>
    <row r="662" customFormat="false" ht="15" hidden="false" customHeight="false" outlineLevel="0" collapsed="false">
      <c r="A662" s="2" t="n">
        <v>502303</v>
      </c>
      <c r="B662" s="2" t="s">
        <v>1085</v>
      </c>
      <c r="C662" s="2" t="s">
        <v>219</v>
      </c>
      <c r="D662" s="2" t="s">
        <v>244</v>
      </c>
      <c r="E662" s="2" t="s">
        <v>335</v>
      </c>
      <c r="F662" s="2" t="n">
        <v>636.65</v>
      </c>
      <c r="G662" s="2" t="s">
        <v>13</v>
      </c>
      <c r="H662" s="2" t="n">
        <v>42.6</v>
      </c>
      <c r="I662" s="2" t="n">
        <v>3.5</v>
      </c>
    </row>
    <row r="663" customFormat="false" ht="15" hidden="false" customHeight="false" outlineLevel="0" collapsed="false">
      <c r="A663" s="2" t="n">
        <v>503506</v>
      </c>
      <c r="B663" s="2" t="s">
        <v>1086</v>
      </c>
      <c r="C663" s="2" t="s">
        <v>629</v>
      </c>
      <c r="D663" s="2" t="s">
        <v>496</v>
      </c>
      <c r="E663" s="2" t="s">
        <v>1087</v>
      </c>
      <c r="F663" s="2" t="n">
        <v>559.49</v>
      </c>
      <c r="G663" s="2" t="s">
        <v>13</v>
      </c>
      <c r="H663" s="2" t="n">
        <v>20.7</v>
      </c>
      <c r="I663" s="2" t="n">
        <v>4.9</v>
      </c>
    </row>
    <row r="664" customFormat="false" ht="15" hidden="false" customHeight="false" outlineLevel="0" collapsed="false">
      <c r="A664" s="2" t="n">
        <v>500593</v>
      </c>
      <c r="B664" s="2" t="s">
        <v>1088</v>
      </c>
      <c r="C664" s="2" t="s">
        <v>111</v>
      </c>
      <c r="D664" s="2" t="s">
        <v>166</v>
      </c>
      <c r="E664" s="2" t="s">
        <v>461</v>
      </c>
      <c r="F664" s="2" t="n">
        <v>521.86</v>
      </c>
      <c r="G664" s="2" t="s">
        <v>13</v>
      </c>
      <c r="H664" s="2" t="n">
        <v>71.5</v>
      </c>
      <c r="I664" s="2" t="n">
        <v>4.9</v>
      </c>
    </row>
    <row r="665" customFormat="false" ht="15" hidden="false" customHeight="false" outlineLevel="0" collapsed="false">
      <c r="A665" s="2" t="n">
        <v>503101</v>
      </c>
      <c r="B665" s="2" t="s">
        <v>35</v>
      </c>
      <c r="C665" s="2" t="s">
        <v>384</v>
      </c>
      <c r="D665" s="2" t="s">
        <v>337</v>
      </c>
      <c r="E665" s="2" t="s">
        <v>141</v>
      </c>
      <c r="F665" s="2" t="n">
        <v>263.73</v>
      </c>
      <c r="G665" s="2" t="s">
        <v>117</v>
      </c>
      <c r="H665" s="2" t="n">
        <v>78.5</v>
      </c>
      <c r="I665" s="2" t="n">
        <v>3.3</v>
      </c>
    </row>
    <row r="666" customFormat="false" ht="15" hidden="false" customHeight="false" outlineLevel="0" collapsed="false">
      <c r="A666" s="2" t="n">
        <v>502763</v>
      </c>
      <c r="B666" s="2" t="s">
        <v>1089</v>
      </c>
      <c r="C666" s="2" t="s">
        <v>44</v>
      </c>
      <c r="D666" s="2" t="s">
        <v>547</v>
      </c>
      <c r="E666" s="2" t="s">
        <v>530</v>
      </c>
      <c r="F666" s="2" t="n">
        <v>1267.67</v>
      </c>
      <c r="G666" s="2" t="s">
        <v>13</v>
      </c>
      <c r="H666" s="2" t="n">
        <v>44.4</v>
      </c>
      <c r="I666" s="2" t="n">
        <v>2.6</v>
      </c>
    </row>
    <row r="667" customFormat="false" ht="15" hidden="false" customHeight="false" outlineLevel="0" collapsed="false">
      <c r="A667" s="2" t="n">
        <v>504058</v>
      </c>
      <c r="B667" s="2" t="s">
        <v>1090</v>
      </c>
      <c r="C667" s="2" t="s">
        <v>200</v>
      </c>
      <c r="D667" s="2" t="s">
        <v>280</v>
      </c>
      <c r="E667" s="2" t="s">
        <v>1091</v>
      </c>
      <c r="F667" s="2" t="n">
        <v>667.04</v>
      </c>
      <c r="G667" s="2" t="s">
        <v>13</v>
      </c>
      <c r="H667" s="2" t="n">
        <v>72.2</v>
      </c>
      <c r="I667" s="2" t="n">
        <v>4.8</v>
      </c>
    </row>
    <row r="668" customFormat="false" ht="15" hidden="false" customHeight="false" outlineLevel="0" collapsed="false">
      <c r="A668" s="2" t="n">
        <v>501121</v>
      </c>
      <c r="B668" s="2" t="s">
        <v>1092</v>
      </c>
      <c r="C668" s="2" t="s">
        <v>80</v>
      </c>
      <c r="D668" s="2" t="s">
        <v>32</v>
      </c>
      <c r="E668" s="2" t="s">
        <v>585</v>
      </c>
      <c r="F668" s="2" t="n">
        <v>908.86</v>
      </c>
      <c r="G668" s="2" t="s">
        <v>13</v>
      </c>
      <c r="H668" s="2" t="n">
        <v>56.4</v>
      </c>
      <c r="I668" s="2" t="n">
        <v>4.5</v>
      </c>
    </row>
    <row r="669" customFormat="false" ht="15" hidden="false" customHeight="false" outlineLevel="0" collapsed="false">
      <c r="A669" s="2" t="n">
        <v>503249</v>
      </c>
      <c r="B669" s="2" t="s">
        <v>1093</v>
      </c>
      <c r="C669" s="2" t="s">
        <v>622</v>
      </c>
      <c r="D669" s="2" t="s">
        <v>112</v>
      </c>
      <c r="E669" s="2" t="s">
        <v>469</v>
      </c>
      <c r="F669" s="2" t="n">
        <v>970.33</v>
      </c>
      <c r="G669" s="2" t="s">
        <v>13</v>
      </c>
      <c r="H669" s="2" t="n">
        <v>39.9</v>
      </c>
      <c r="I669" s="2" t="n">
        <v>3.3</v>
      </c>
    </row>
    <row r="670" customFormat="false" ht="15" hidden="false" customHeight="false" outlineLevel="0" collapsed="false">
      <c r="A670" s="2" t="n">
        <v>500227</v>
      </c>
      <c r="B670" s="2" t="s">
        <v>26</v>
      </c>
      <c r="C670" s="2" t="s">
        <v>279</v>
      </c>
      <c r="D670" s="2" t="s">
        <v>170</v>
      </c>
      <c r="E670" s="2" t="s">
        <v>1094</v>
      </c>
      <c r="F670" s="2" t="n">
        <v>587.69</v>
      </c>
      <c r="G670" s="2" t="s">
        <v>13</v>
      </c>
      <c r="H670" s="2" t="n">
        <v>70</v>
      </c>
      <c r="I670" s="2" t="n">
        <v>5</v>
      </c>
    </row>
    <row r="671" customFormat="false" ht="15" hidden="false" customHeight="false" outlineLevel="0" collapsed="false">
      <c r="A671" s="2" t="n">
        <v>500180</v>
      </c>
      <c r="B671" s="2" t="s">
        <v>514</v>
      </c>
      <c r="C671" s="2" t="s">
        <v>988</v>
      </c>
      <c r="D671" s="2" t="s">
        <v>701</v>
      </c>
      <c r="E671" s="2" t="s">
        <v>677</v>
      </c>
      <c r="F671" s="2" t="n">
        <v>831.88</v>
      </c>
      <c r="G671" s="2" t="s">
        <v>13</v>
      </c>
      <c r="H671" s="2" t="n">
        <v>38.2</v>
      </c>
      <c r="I671" s="2" t="n">
        <v>4</v>
      </c>
    </row>
    <row r="672" customFormat="false" ht="15" hidden="false" customHeight="false" outlineLevel="0" collapsed="false">
      <c r="A672" s="2" t="n">
        <v>502711</v>
      </c>
      <c r="B672" s="2" t="s">
        <v>589</v>
      </c>
      <c r="C672" s="2" t="s">
        <v>161</v>
      </c>
      <c r="D672" s="2" t="s">
        <v>112</v>
      </c>
      <c r="E672" s="2" t="s">
        <v>1009</v>
      </c>
      <c r="F672" s="2" t="n">
        <v>1399.66</v>
      </c>
      <c r="G672" s="2" t="s">
        <v>13</v>
      </c>
      <c r="H672" s="2" t="n">
        <v>59.1</v>
      </c>
      <c r="I672" s="2"/>
    </row>
    <row r="673" customFormat="false" ht="15" hidden="false" customHeight="false" outlineLevel="0" collapsed="false">
      <c r="A673" s="2" t="n">
        <v>504620</v>
      </c>
      <c r="B673" s="2" t="s">
        <v>1095</v>
      </c>
      <c r="C673" s="2" t="s">
        <v>636</v>
      </c>
      <c r="D673" s="2" t="s">
        <v>949</v>
      </c>
      <c r="E673" s="2" t="s">
        <v>1087</v>
      </c>
      <c r="F673" s="2" t="n">
        <v>877.8</v>
      </c>
      <c r="G673" s="2" t="s">
        <v>13</v>
      </c>
      <c r="H673" s="2" t="n">
        <v>44.9</v>
      </c>
      <c r="I673" s="2" t="n">
        <v>3.1</v>
      </c>
    </row>
    <row r="674" customFormat="false" ht="15" hidden="false" customHeight="false" outlineLevel="0" collapsed="false">
      <c r="A674" s="2" t="n">
        <v>501557</v>
      </c>
      <c r="B674" s="2" t="s">
        <v>1096</v>
      </c>
      <c r="C674" s="2" t="s">
        <v>520</v>
      </c>
      <c r="D674" s="2" t="s">
        <v>843</v>
      </c>
      <c r="E674" s="2" t="s">
        <v>675</v>
      </c>
      <c r="F674" s="2" t="n">
        <v>838.02</v>
      </c>
      <c r="G674" s="2" t="s">
        <v>13</v>
      </c>
      <c r="H674" s="2" t="n">
        <v>78</v>
      </c>
      <c r="I674" s="2"/>
    </row>
    <row r="675" customFormat="false" ht="15" hidden="false" customHeight="false" outlineLevel="0" collapsed="false">
      <c r="A675" s="2" t="n">
        <v>501449</v>
      </c>
      <c r="B675" s="2" t="s">
        <v>1097</v>
      </c>
      <c r="C675" s="2" t="s">
        <v>260</v>
      </c>
      <c r="D675" s="2" t="s">
        <v>872</v>
      </c>
      <c r="E675" s="2" t="s">
        <v>318</v>
      </c>
      <c r="F675" s="2" t="n">
        <v>807.66</v>
      </c>
      <c r="G675" s="2" t="s">
        <v>13</v>
      </c>
      <c r="H675" s="2" t="n">
        <v>23.7</v>
      </c>
      <c r="I675" s="2" t="n">
        <v>5</v>
      </c>
    </row>
    <row r="676" customFormat="false" ht="15" hidden="false" customHeight="false" outlineLevel="0" collapsed="false">
      <c r="A676" s="2" t="n">
        <v>503469</v>
      </c>
      <c r="B676" s="2" t="s">
        <v>269</v>
      </c>
      <c r="C676" s="2" t="s">
        <v>397</v>
      </c>
      <c r="D676" s="2" t="s">
        <v>264</v>
      </c>
      <c r="E676" s="2" t="s">
        <v>1098</v>
      </c>
      <c r="F676" s="2" t="n">
        <v>1380.5</v>
      </c>
      <c r="G676" s="2" t="s">
        <v>13</v>
      </c>
      <c r="H676" s="2" t="n">
        <v>62.9</v>
      </c>
      <c r="I676" s="2" t="n">
        <v>4.4</v>
      </c>
    </row>
    <row r="677" customFormat="false" ht="15" hidden="false" customHeight="false" outlineLevel="0" collapsed="false">
      <c r="A677" s="2" t="n">
        <v>502935</v>
      </c>
      <c r="B677" s="2" t="s">
        <v>1099</v>
      </c>
      <c r="C677" s="2" t="s">
        <v>180</v>
      </c>
      <c r="D677" s="2" t="s">
        <v>151</v>
      </c>
      <c r="E677" s="2" t="s">
        <v>559</v>
      </c>
      <c r="F677" s="2" t="n">
        <v>478.22</v>
      </c>
      <c r="G677" s="2" t="s">
        <v>13</v>
      </c>
      <c r="H677" s="2" t="n">
        <v>43.8</v>
      </c>
      <c r="I677" s="2" t="n">
        <v>3.1</v>
      </c>
    </row>
    <row r="678" customFormat="false" ht="15" hidden="false" customHeight="false" outlineLevel="0" collapsed="false">
      <c r="A678" s="2" t="n">
        <v>500528</v>
      </c>
      <c r="B678" s="2" t="s">
        <v>519</v>
      </c>
      <c r="C678" s="2" t="s">
        <v>375</v>
      </c>
      <c r="D678" s="2" t="s">
        <v>532</v>
      </c>
      <c r="E678" s="2" t="s">
        <v>420</v>
      </c>
      <c r="F678" s="2" t="n">
        <v>1270.95</v>
      </c>
      <c r="G678" s="2" t="s">
        <v>13</v>
      </c>
      <c r="H678" s="2" t="n">
        <v>66.7</v>
      </c>
      <c r="I678" s="2" t="n">
        <v>3.3</v>
      </c>
    </row>
    <row r="679" customFormat="false" ht="15" hidden="false" customHeight="false" outlineLevel="0" collapsed="false">
      <c r="A679" s="2" t="n">
        <v>501021</v>
      </c>
      <c r="B679" s="2" t="s">
        <v>484</v>
      </c>
      <c r="C679" s="2" t="s">
        <v>606</v>
      </c>
      <c r="D679" s="2" t="s">
        <v>1100</v>
      </c>
      <c r="E679" s="2" t="s">
        <v>322</v>
      </c>
      <c r="F679" s="2" t="n">
        <v>168.51</v>
      </c>
      <c r="G679" s="2" t="s">
        <v>13</v>
      </c>
      <c r="H679" s="2" t="n">
        <v>60.2</v>
      </c>
      <c r="I679" s="2" t="n">
        <v>4.5</v>
      </c>
    </row>
    <row r="680" customFormat="false" ht="15" hidden="false" customHeight="false" outlineLevel="0" collapsed="false">
      <c r="A680" s="2" t="n">
        <v>502976</v>
      </c>
      <c r="B680" s="2" t="s">
        <v>234</v>
      </c>
      <c r="C680" s="2" t="s">
        <v>313</v>
      </c>
      <c r="D680" s="2" t="s">
        <v>587</v>
      </c>
      <c r="E680" s="2" t="s">
        <v>233</v>
      </c>
      <c r="F680" s="2" t="n">
        <v>667.99</v>
      </c>
      <c r="G680" s="2" t="s">
        <v>34</v>
      </c>
      <c r="H680" s="2"/>
      <c r="I680" s="2"/>
    </row>
    <row r="681" customFormat="false" ht="15" hidden="false" customHeight="false" outlineLevel="0" collapsed="false">
      <c r="A681" s="2" t="n">
        <v>504179</v>
      </c>
      <c r="B681" s="2" t="s">
        <v>948</v>
      </c>
      <c r="C681" s="2" t="s">
        <v>197</v>
      </c>
      <c r="D681" s="2" t="s">
        <v>496</v>
      </c>
      <c r="E681" s="2" t="s">
        <v>640</v>
      </c>
      <c r="F681" s="2" t="n">
        <v>625.65</v>
      </c>
      <c r="G681" s="2" t="s">
        <v>13</v>
      </c>
      <c r="H681" s="2" t="n">
        <v>35.8</v>
      </c>
      <c r="I681" s="2" t="n">
        <v>3.5</v>
      </c>
    </row>
    <row r="682" customFormat="false" ht="15" hidden="false" customHeight="false" outlineLevel="0" collapsed="false">
      <c r="A682" s="2" t="n">
        <v>502468</v>
      </c>
      <c r="B682" s="2" t="s">
        <v>839</v>
      </c>
      <c r="C682" s="2" t="s">
        <v>377</v>
      </c>
      <c r="D682" s="2" t="s">
        <v>919</v>
      </c>
      <c r="E682" s="2" t="s">
        <v>1056</v>
      </c>
      <c r="F682" s="2" t="n">
        <v>881.49</v>
      </c>
      <c r="G682" s="2" t="s">
        <v>13</v>
      </c>
      <c r="H682" s="2" t="n">
        <v>63.7</v>
      </c>
      <c r="I682" s="2"/>
    </row>
    <row r="683" customFormat="false" ht="15" hidden="false" customHeight="false" outlineLevel="0" collapsed="false">
      <c r="A683" s="2" t="n">
        <v>504605</v>
      </c>
      <c r="B683" s="2" t="s">
        <v>495</v>
      </c>
      <c r="C683" s="2" t="s">
        <v>56</v>
      </c>
      <c r="D683" s="2" t="s">
        <v>53</v>
      </c>
      <c r="E683" s="2" t="s">
        <v>1101</v>
      </c>
      <c r="F683" s="2" t="n">
        <v>1189.05</v>
      </c>
      <c r="G683" s="2" t="s">
        <v>13</v>
      </c>
      <c r="H683" s="2" t="n">
        <v>40.7</v>
      </c>
      <c r="I683" s="2"/>
    </row>
    <row r="684" customFormat="false" ht="15" hidden="false" customHeight="false" outlineLevel="0" collapsed="false">
      <c r="A684" s="2" t="n">
        <v>502619</v>
      </c>
      <c r="B684" s="2" t="s">
        <v>1089</v>
      </c>
      <c r="C684" s="2" t="s">
        <v>947</v>
      </c>
      <c r="D684" s="2" t="s">
        <v>550</v>
      </c>
      <c r="E684" s="2" t="s">
        <v>987</v>
      </c>
      <c r="F684" s="2" t="n">
        <v>1100.05</v>
      </c>
      <c r="G684" s="2" t="s">
        <v>34</v>
      </c>
      <c r="H684" s="2"/>
      <c r="I684" s="2"/>
    </row>
    <row r="685" customFormat="false" ht="15" hidden="false" customHeight="false" outlineLevel="0" collapsed="false">
      <c r="A685" s="2" t="n">
        <v>502484</v>
      </c>
      <c r="B685" s="2" t="s">
        <v>1102</v>
      </c>
      <c r="C685" s="2" t="s">
        <v>235</v>
      </c>
      <c r="D685" s="2" t="s">
        <v>89</v>
      </c>
      <c r="E685" s="2" t="s">
        <v>861</v>
      </c>
      <c r="F685" s="2" t="n">
        <v>1234.26</v>
      </c>
      <c r="G685" s="2" t="s">
        <v>34</v>
      </c>
      <c r="H685" s="2"/>
      <c r="I685" s="2"/>
    </row>
    <row r="686" customFormat="false" ht="15" hidden="false" customHeight="false" outlineLevel="0" collapsed="false">
      <c r="A686" s="2" t="n">
        <v>500451</v>
      </c>
      <c r="B686" s="2" t="s">
        <v>781</v>
      </c>
      <c r="C686" s="2" t="s">
        <v>80</v>
      </c>
      <c r="D686" s="2" t="s">
        <v>512</v>
      </c>
      <c r="E686" s="2" t="s">
        <v>476</v>
      </c>
      <c r="F686" s="2" t="n">
        <v>530.31</v>
      </c>
      <c r="G686" s="2" t="s">
        <v>117</v>
      </c>
      <c r="H686" s="2" t="n">
        <v>46.4</v>
      </c>
      <c r="I686" s="2" t="n">
        <v>2.6</v>
      </c>
    </row>
    <row r="687" customFormat="false" ht="15" hidden="false" customHeight="false" outlineLevel="0" collapsed="false">
      <c r="A687" s="2" t="n">
        <v>501424</v>
      </c>
      <c r="B687" s="2" t="s">
        <v>1103</v>
      </c>
      <c r="C687" s="2" t="s">
        <v>40</v>
      </c>
      <c r="D687" s="2" t="s">
        <v>630</v>
      </c>
      <c r="E687" s="2" t="s">
        <v>751</v>
      </c>
      <c r="F687" s="2" t="n">
        <v>490.48</v>
      </c>
      <c r="G687" s="2" t="s">
        <v>13</v>
      </c>
      <c r="H687" s="2" t="n">
        <v>59.8</v>
      </c>
      <c r="I687" s="2"/>
    </row>
    <row r="688" customFormat="false" ht="15" hidden="false" customHeight="false" outlineLevel="0" collapsed="false">
      <c r="A688" s="2" t="n">
        <v>502082</v>
      </c>
      <c r="B688" s="2" t="s">
        <v>1104</v>
      </c>
      <c r="C688" s="2" t="s">
        <v>505</v>
      </c>
      <c r="D688" s="2" t="s">
        <v>198</v>
      </c>
      <c r="E688" s="2" t="s">
        <v>876</v>
      </c>
      <c r="F688" s="2" t="n">
        <v>1204.04</v>
      </c>
      <c r="G688" s="2" t="s">
        <v>13</v>
      </c>
      <c r="H688" s="2" t="n">
        <v>78.8</v>
      </c>
      <c r="I688" s="2" t="n">
        <v>4.4</v>
      </c>
    </row>
    <row r="689" customFormat="false" ht="15" hidden="false" customHeight="false" outlineLevel="0" collapsed="false">
      <c r="A689" s="2" t="n">
        <v>502613</v>
      </c>
      <c r="B689" s="2" t="s">
        <v>765</v>
      </c>
      <c r="C689" s="2" t="s">
        <v>696</v>
      </c>
      <c r="D689" s="2" t="s">
        <v>332</v>
      </c>
      <c r="E689" s="2" t="s">
        <v>38</v>
      </c>
      <c r="F689" s="2" t="n">
        <v>201.63</v>
      </c>
      <c r="G689" s="2" t="s">
        <v>13</v>
      </c>
      <c r="H689" s="2" t="n">
        <v>29.7</v>
      </c>
      <c r="I689" s="2" t="n">
        <v>2.7</v>
      </c>
    </row>
    <row r="690" customFormat="false" ht="15" hidden="false" customHeight="false" outlineLevel="0" collapsed="false">
      <c r="A690" s="2" t="n">
        <v>502856</v>
      </c>
      <c r="B690" s="2" t="s">
        <v>319</v>
      </c>
      <c r="C690" s="2" t="s">
        <v>256</v>
      </c>
      <c r="D690" s="2" t="s">
        <v>291</v>
      </c>
      <c r="E690" s="2" t="s">
        <v>845</v>
      </c>
      <c r="F690" s="2" t="n">
        <v>587.41</v>
      </c>
      <c r="G690" s="2" t="s">
        <v>13</v>
      </c>
      <c r="H690" s="2" t="n">
        <v>36.7</v>
      </c>
      <c r="I690" s="2"/>
    </row>
    <row r="691" customFormat="false" ht="15" hidden="false" customHeight="false" outlineLevel="0" collapsed="false">
      <c r="A691" s="2" t="n">
        <v>501504</v>
      </c>
      <c r="B691" s="2" t="s">
        <v>1105</v>
      </c>
      <c r="C691" s="2" t="s">
        <v>556</v>
      </c>
      <c r="D691" s="2" t="s">
        <v>460</v>
      </c>
      <c r="E691" s="2" t="s">
        <v>1106</v>
      </c>
      <c r="F691" s="2" t="n">
        <v>1115.17</v>
      </c>
      <c r="G691" s="2" t="s">
        <v>13</v>
      </c>
      <c r="H691" s="2" t="n">
        <v>18</v>
      </c>
      <c r="I691" s="2" t="n">
        <v>2.8</v>
      </c>
    </row>
    <row r="692" customFormat="false" ht="15" hidden="false" customHeight="false" outlineLevel="0" collapsed="false">
      <c r="A692" s="2" t="n">
        <v>504130</v>
      </c>
      <c r="B692" s="2" t="s">
        <v>1107</v>
      </c>
      <c r="C692" s="2" t="s">
        <v>123</v>
      </c>
      <c r="D692" s="2" t="s">
        <v>305</v>
      </c>
      <c r="E692" s="2" t="s">
        <v>879</v>
      </c>
      <c r="F692" s="2" t="n">
        <v>1346.31</v>
      </c>
      <c r="G692" s="2" t="s">
        <v>13</v>
      </c>
      <c r="H692" s="2" t="n">
        <v>51</v>
      </c>
      <c r="I692" s="2" t="n">
        <v>3.4</v>
      </c>
    </row>
    <row r="693" customFormat="false" ht="15" hidden="false" customHeight="false" outlineLevel="0" collapsed="false">
      <c r="A693" s="2" t="n">
        <v>502230</v>
      </c>
      <c r="B693" s="2" t="s">
        <v>1108</v>
      </c>
      <c r="C693" s="2" t="s">
        <v>447</v>
      </c>
      <c r="D693" s="2" t="s">
        <v>291</v>
      </c>
      <c r="E693" s="2" t="s">
        <v>845</v>
      </c>
      <c r="F693" s="2" t="n">
        <v>1037.4</v>
      </c>
      <c r="G693" s="2" t="s">
        <v>13</v>
      </c>
      <c r="H693" s="2" t="n">
        <v>65.5</v>
      </c>
      <c r="I693" s="2" t="n">
        <v>3.8</v>
      </c>
    </row>
    <row r="694" customFormat="false" ht="15" hidden="false" customHeight="false" outlineLevel="0" collapsed="false">
      <c r="A694" s="2" t="n">
        <v>500628</v>
      </c>
      <c r="B694" s="2" t="s">
        <v>788</v>
      </c>
      <c r="C694" s="2" t="s">
        <v>849</v>
      </c>
      <c r="D694" s="2" t="s">
        <v>703</v>
      </c>
      <c r="E694" s="2" t="s">
        <v>370</v>
      </c>
      <c r="F694" s="2" t="n">
        <v>-49.01</v>
      </c>
      <c r="G694" s="2" t="s">
        <v>34</v>
      </c>
      <c r="H694" s="2"/>
      <c r="I694" s="2"/>
    </row>
    <row r="695" customFormat="false" ht="15" hidden="false" customHeight="false" outlineLevel="0" collapsed="false">
      <c r="A695" s="2" t="n">
        <v>501505</v>
      </c>
      <c r="B695" s="2" t="s">
        <v>924</v>
      </c>
      <c r="C695" s="2" t="s">
        <v>19</v>
      </c>
      <c r="D695" s="2" t="s">
        <v>151</v>
      </c>
      <c r="E695" s="2" t="s">
        <v>202</v>
      </c>
      <c r="F695" s="2" t="n">
        <v>190.63</v>
      </c>
      <c r="G695" s="2" t="s">
        <v>13</v>
      </c>
      <c r="H695" s="2" t="n">
        <v>74.2</v>
      </c>
      <c r="I695" s="2" t="n">
        <v>4.5</v>
      </c>
    </row>
    <row r="696" customFormat="false" ht="15" hidden="false" customHeight="false" outlineLevel="0" collapsed="false">
      <c r="A696" s="2" t="n">
        <v>500430</v>
      </c>
      <c r="B696" s="2" t="s">
        <v>421</v>
      </c>
      <c r="C696" s="2" t="s">
        <v>862</v>
      </c>
      <c r="D696" s="2" t="s">
        <v>85</v>
      </c>
      <c r="E696" s="2" t="s">
        <v>97</v>
      </c>
      <c r="F696" s="2" t="n">
        <v>1131.83</v>
      </c>
      <c r="G696" s="2" t="s">
        <v>13</v>
      </c>
      <c r="H696" s="2" t="n">
        <v>57.8</v>
      </c>
      <c r="I696" s="2" t="n">
        <v>3.6</v>
      </c>
    </row>
    <row r="697" customFormat="false" ht="15" hidden="false" customHeight="false" outlineLevel="0" collapsed="false">
      <c r="A697" s="2" t="n">
        <v>504644</v>
      </c>
      <c r="B697" s="2" t="s">
        <v>759</v>
      </c>
      <c r="C697" s="2" t="s">
        <v>718</v>
      </c>
      <c r="D697" s="2" t="s">
        <v>755</v>
      </c>
      <c r="E697" s="2" t="s">
        <v>940</v>
      </c>
      <c r="F697" s="2" t="n">
        <v>427.7</v>
      </c>
      <c r="G697" s="2" t="s">
        <v>34</v>
      </c>
      <c r="H697" s="2"/>
      <c r="I697" s="2"/>
    </row>
    <row r="698" customFormat="false" ht="15" hidden="false" customHeight="false" outlineLevel="0" collapsed="false">
      <c r="A698" s="2" t="n">
        <v>502813</v>
      </c>
      <c r="B698" s="2" t="s">
        <v>495</v>
      </c>
      <c r="C698" s="2" t="s">
        <v>363</v>
      </c>
      <c r="D698" s="2" t="s">
        <v>846</v>
      </c>
      <c r="E698" s="2" t="s">
        <v>588</v>
      </c>
      <c r="F698" s="2" t="n">
        <v>408.69</v>
      </c>
      <c r="G698" s="2" t="s">
        <v>34</v>
      </c>
      <c r="H698" s="2"/>
      <c r="I698" s="2"/>
    </row>
    <row r="699" customFormat="false" ht="15" hidden="false" customHeight="false" outlineLevel="0" collapsed="false">
      <c r="A699" s="2" t="n">
        <v>500473</v>
      </c>
      <c r="B699" s="2" t="s">
        <v>839</v>
      </c>
      <c r="C699" s="2" t="s">
        <v>505</v>
      </c>
      <c r="D699" s="2" t="s">
        <v>298</v>
      </c>
      <c r="E699" s="2" t="s">
        <v>420</v>
      </c>
      <c r="F699" s="2" t="n">
        <v>586.82</v>
      </c>
      <c r="G699" s="2" t="s">
        <v>13</v>
      </c>
      <c r="H699" s="2" t="n">
        <v>23.8</v>
      </c>
      <c r="I699" s="2" t="n">
        <v>4.3</v>
      </c>
    </row>
    <row r="700" customFormat="false" ht="15" hidden="false" customHeight="false" outlineLevel="0" collapsed="false">
      <c r="A700" s="2" t="n">
        <v>500868</v>
      </c>
      <c r="B700" s="2" t="s">
        <v>462</v>
      </c>
      <c r="C700" s="2" t="s">
        <v>463</v>
      </c>
      <c r="D700" s="2" t="s">
        <v>337</v>
      </c>
      <c r="E700" s="2" t="s">
        <v>513</v>
      </c>
      <c r="F700" s="2" t="n">
        <v>213.95</v>
      </c>
      <c r="G700" s="2" t="s">
        <v>13</v>
      </c>
      <c r="H700" s="2" t="n">
        <v>52.7</v>
      </c>
      <c r="I700" s="2" t="n">
        <v>4.9</v>
      </c>
    </row>
    <row r="701" customFormat="false" ht="15" hidden="false" customHeight="false" outlineLevel="0" collapsed="false">
      <c r="A701" s="2" t="n">
        <v>500990</v>
      </c>
      <c r="B701" s="2" t="s">
        <v>493</v>
      </c>
      <c r="C701" s="2" t="s">
        <v>99</v>
      </c>
      <c r="D701" s="2" t="s">
        <v>526</v>
      </c>
      <c r="E701" s="2" t="s">
        <v>837</v>
      </c>
      <c r="F701" s="2" t="n">
        <v>290.02</v>
      </c>
      <c r="G701" s="2" t="s">
        <v>13</v>
      </c>
      <c r="H701" s="2" t="n">
        <v>61.1</v>
      </c>
      <c r="I701" s="2" t="n">
        <v>4.4</v>
      </c>
    </row>
    <row r="702" customFormat="false" ht="15" hidden="false" customHeight="false" outlineLevel="0" collapsed="false">
      <c r="A702" s="2" t="n">
        <v>500352</v>
      </c>
      <c r="B702" s="2" t="s">
        <v>1109</v>
      </c>
      <c r="C702" s="2" t="s">
        <v>718</v>
      </c>
      <c r="D702" s="2" t="s">
        <v>298</v>
      </c>
      <c r="E702" s="2" t="s">
        <v>416</v>
      </c>
      <c r="F702" s="2" t="n">
        <v>534.12</v>
      </c>
      <c r="G702" s="2" t="s">
        <v>13</v>
      </c>
      <c r="H702" s="2" t="n">
        <v>73.4</v>
      </c>
      <c r="I702" s="2" t="n">
        <v>4.5</v>
      </c>
    </row>
    <row r="703" customFormat="false" ht="15" hidden="false" customHeight="false" outlineLevel="0" collapsed="false">
      <c r="A703" s="2" t="n">
        <v>501321</v>
      </c>
      <c r="B703" s="2" t="s">
        <v>1110</v>
      </c>
      <c r="C703" s="2" t="s">
        <v>135</v>
      </c>
      <c r="D703" s="2" t="s">
        <v>773</v>
      </c>
      <c r="E703" s="2" t="s">
        <v>221</v>
      </c>
      <c r="F703" s="2" t="n">
        <v>392.12</v>
      </c>
      <c r="G703" s="2" t="s">
        <v>13</v>
      </c>
      <c r="H703" s="2" t="n">
        <v>67.3</v>
      </c>
      <c r="I703" s="2"/>
    </row>
    <row r="704" customFormat="false" ht="15" hidden="false" customHeight="false" outlineLevel="0" collapsed="false">
      <c r="A704" s="2" t="n">
        <v>502615</v>
      </c>
      <c r="B704" s="2" t="s">
        <v>884</v>
      </c>
      <c r="C704" s="2" t="s">
        <v>154</v>
      </c>
      <c r="D704" s="2" t="s">
        <v>486</v>
      </c>
      <c r="E704" s="2" t="s">
        <v>1111</v>
      </c>
      <c r="F704" s="2" t="n">
        <v>282.6</v>
      </c>
      <c r="G704" s="2" t="s">
        <v>13</v>
      </c>
      <c r="H704" s="2" t="n">
        <v>15.5</v>
      </c>
      <c r="I704" s="2" t="n">
        <v>4.4</v>
      </c>
    </row>
    <row r="705" customFormat="false" ht="15" hidden="false" customHeight="false" outlineLevel="0" collapsed="false">
      <c r="A705" s="2" t="n">
        <v>504395</v>
      </c>
      <c r="B705" s="2" t="s">
        <v>1112</v>
      </c>
      <c r="C705" s="2" t="s">
        <v>180</v>
      </c>
      <c r="D705" s="2" t="s">
        <v>1113</v>
      </c>
      <c r="E705" s="2" t="s">
        <v>1114</v>
      </c>
      <c r="F705" s="2" t="n">
        <v>520.73</v>
      </c>
      <c r="G705" s="2" t="s">
        <v>34</v>
      </c>
      <c r="H705" s="2"/>
      <c r="I705" s="2"/>
    </row>
    <row r="706" customFormat="false" ht="15" hidden="false" customHeight="false" outlineLevel="0" collapsed="false">
      <c r="A706" s="2" t="n">
        <v>501171</v>
      </c>
      <c r="B706" s="2" t="s">
        <v>1115</v>
      </c>
      <c r="C706" s="2" t="s">
        <v>816</v>
      </c>
      <c r="D706" s="2" t="s">
        <v>507</v>
      </c>
      <c r="E706" s="2" t="s">
        <v>308</v>
      </c>
      <c r="F706" s="2" t="n">
        <v>348.95</v>
      </c>
      <c r="G706" s="2" t="s">
        <v>13</v>
      </c>
      <c r="H706" s="2" t="n">
        <v>50.2</v>
      </c>
      <c r="I706" s="2" t="n">
        <v>4.5</v>
      </c>
    </row>
    <row r="707" customFormat="false" ht="15" hidden="false" customHeight="false" outlineLevel="0" collapsed="false">
      <c r="A707" s="2" t="n">
        <v>503651</v>
      </c>
      <c r="B707" s="2" t="s">
        <v>1116</v>
      </c>
      <c r="C707" s="2" t="s">
        <v>445</v>
      </c>
      <c r="D707" s="2" t="s">
        <v>813</v>
      </c>
      <c r="E707" s="2" t="s">
        <v>640</v>
      </c>
      <c r="F707" s="2" t="n">
        <v>610.59</v>
      </c>
      <c r="G707" s="2" t="s">
        <v>34</v>
      </c>
      <c r="H707" s="2"/>
      <c r="I707" s="2"/>
    </row>
    <row r="708" customFormat="false" ht="15" hidden="false" customHeight="false" outlineLevel="0" collapsed="false">
      <c r="A708" s="2" t="n">
        <v>504461</v>
      </c>
      <c r="B708" s="2" t="s">
        <v>1117</v>
      </c>
      <c r="C708" s="2" t="s">
        <v>189</v>
      </c>
      <c r="D708" s="2" t="s">
        <v>158</v>
      </c>
      <c r="E708" s="2" t="s">
        <v>1118</v>
      </c>
      <c r="F708" s="2" t="n">
        <v>268.57</v>
      </c>
      <c r="G708" s="2" t="s">
        <v>13</v>
      </c>
      <c r="H708" s="2" t="n">
        <v>46.2</v>
      </c>
      <c r="I708" s="2" t="n">
        <v>2.9</v>
      </c>
    </row>
    <row r="709" customFormat="false" ht="15" hidden="false" customHeight="false" outlineLevel="0" collapsed="false">
      <c r="A709" s="2" t="n">
        <v>504158</v>
      </c>
      <c r="B709" s="2" t="s">
        <v>1022</v>
      </c>
      <c r="C709" s="2" t="s">
        <v>544</v>
      </c>
      <c r="D709" s="2" t="s">
        <v>41</v>
      </c>
      <c r="E709" s="2" t="s">
        <v>1119</v>
      </c>
      <c r="F709" s="2" t="n">
        <v>489.39</v>
      </c>
      <c r="G709" s="2" t="s">
        <v>13</v>
      </c>
      <c r="H709" s="2" t="n">
        <v>48.2</v>
      </c>
      <c r="I709" s="2" t="n">
        <v>4.1</v>
      </c>
    </row>
    <row r="710" customFormat="false" ht="15" hidden="false" customHeight="false" outlineLevel="0" collapsed="false">
      <c r="A710" s="2" t="n">
        <v>501135</v>
      </c>
      <c r="B710" s="2" t="s">
        <v>863</v>
      </c>
      <c r="C710" s="2" t="s">
        <v>313</v>
      </c>
      <c r="D710" s="2" t="s">
        <v>607</v>
      </c>
      <c r="E710" s="2" t="s">
        <v>1120</v>
      </c>
      <c r="F710" s="2" t="n">
        <v>893.43</v>
      </c>
      <c r="G710" s="2" t="s">
        <v>13</v>
      </c>
      <c r="H710" s="2" t="n">
        <v>54.3</v>
      </c>
      <c r="I710" s="2" t="n">
        <v>4.4</v>
      </c>
    </row>
    <row r="711" customFormat="false" ht="15" hidden="false" customHeight="false" outlineLevel="0" collapsed="false">
      <c r="A711" s="2" t="n">
        <v>503927</v>
      </c>
      <c r="B711" s="2" t="s">
        <v>760</v>
      </c>
      <c r="C711" s="2" t="s">
        <v>557</v>
      </c>
      <c r="D711" s="2" t="s">
        <v>550</v>
      </c>
      <c r="E711" s="2" t="s">
        <v>774</v>
      </c>
      <c r="F711" s="2" t="n">
        <v>963.13</v>
      </c>
      <c r="G711" s="2" t="s">
        <v>13</v>
      </c>
      <c r="H711" s="2" t="n">
        <v>67</v>
      </c>
      <c r="I711" s="2" t="n">
        <v>2.5</v>
      </c>
    </row>
    <row r="712" customFormat="false" ht="15" hidden="false" customHeight="false" outlineLevel="0" collapsed="false">
      <c r="A712" s="2" t="n">
        <v>500826</v>
      </c>
      <c r="B712" s="2" t="s">
        <v>1121</v>
      </c>
      <c r="C712" s="2" t="s">
        <v>111</v>
      </c>
      <c r="D712" s="2" t="s">
        <v>273</v>
      </c>
      <c r="E712" s="2" t="s">
        <v>1122</v>
      </c>
      <c r="F712" s="2" t="n">
        <v>132.76</v>
      </c>
      <c r="G712" s="2" t="s">
        <v>13</v>
      </c>
      <c r="H712" s="2" t="n">
        <v>73.6</v>
      </c>
      <c r="I712" s="2" t="n">
        <v>3.8</v>
      </c>
    </row>
    <row r="713" customFormat="false" ht="15" hidden="false" customHeight="false" outlineLevel="0" collapsed="false">
      <c r="A713" s="2" t="n">
        <v>500913</v>
      </c>
      <c r="B713" s="2" t="s">
        <v>1123</v>
      </c>
      <c r="C713" s="2" t="s">
        <v>544</v>
      </c>
      <c r="D713" s="2" t="s">
        <v>512</v>
      </c>
      <c r="E713" s="2" t="s">
        <v>538</v>
      </c>
      <c r="F713" s="2" t="n">
        <v>1054.64</v>
      </c>
      <c r="G713" s="2" t="s">
        <v>13</v>
      </c>
      <c r="H713" s="2" t="n">
        <v>23.8</v>
      </c>
      <c r="I713" s="2"/>
    </row>
    <row r="714" customFormat="false" ht="15" hidden="false" customHeight="false" outlineLevel="0" collapsed="false">
      <c r="A714" s="2" t="n">
        <v>501621</v>
      </c>
      <c r="B714" s="2" t="s">
        <v>1089</v>
      </c>
      <c r="C714" s="2" t="s">
        <v>612</v>
      </c>
      <c r="D714" s="2" t="s">
        <v>77</v>
      </c>
      <c r="E714" s="2" t="s">
        <v>66</v>
      </c>
      <c r="F714" s="2" t="n">
        <v>337.19</v>
      </c>
      <c r="G714" s="2" t="s">
        <v>13</v>
      </c>
      <c r="H714" s="2" t="n">
        <v>72.5</v>
      </c>
      <c r="I714" s="2" t="n">
        <v>2.7</v>
      </c>
    </row>
    <row r="715" customFormat="false" ht="15" hidden="false" customHeight="false" outlineLevel="0" collapsed="false">
      <c r="A715" s="2" t="n">
        <v>501873</v>
      </c>
      <c r="B715" s="2" t="s">
        <v>1124</v>
      </c>
      <c r="C715" s="2" t="s">
        <v>377</v>
      </c>
      <c r="D715" s="2" t="s">
        <v>220</v>
      </c>
      <c r="E715" s="2" t="s">
        <v>739</v>
      </c>
      <c r="F715" s="2" t="n">
        <v>979.04</v>
      </c>
      <c r="G715" s="2" t="s">
        <v>34</v>
      </c>
      <c r="H715" s="2"/>
      <c r="I715" s="2"/>
    </row>
    <row r="716" customFormat="false" ht="15" hidden="false" customHeight="false" outlineLevel="0" collapsed="false">
      <c r="A716" s="2" t="n">
        <v>501691</v>
      </c>
      <c r="B716" s="2" t="s">
        <v>961</v>
      </c>
      <c r="C716" s="2" t="s">
        <v>375</v>
      </c>
      <c r="D716" s="2" t="s">
        <v>521</v>
      </c>
      <c r="E716" s="2" t="s">
        <v>1125</v>
      </c>
      <c r="F716" s="2" t="n">
        <v>287.48</v>
      </c>
      <c r="G716" s="2" t="s">
        <v>13</v>
      </c>
      <c r="H716" s="2" t="n">
        <v>66.1</v>
      </c>
      <c r="I716" s="2" t="n">
        <v>5</v>
      </c>
    </row>
    <row r="717" customFormat="false" ht="15" hidden="false" customHeight="false" outlineLevel="0" collapsed="false">
      <c r="A717" s="2" t="n">
        <v>504929</v>
      </c>
      <c r="B717" s="2" t="s">
        <v>1126</v>
      </c>
      <c r="C717" s="2" t="s">
        <v>304</v>
      </c>
      <c r="D717" s="2" t="s">
        <v>226</v>
      </c>
      <c r="E717" s="2" t="s">
        <v>163</v>
      </c>
      <c r="F717" s="2" t="n">
        <v>1178.7</v>
      </c>
      <c r="G717" s="2" t="s">
        <v>13</v>
      </c>
      <c r="H717" s="2" t="n">
        <v>53.8</v>
      </c>
      <c r="I717" s="2" t="n">
        <v>3.2</v>
      </c>
    </row>
    <row r="718" customFormat="false" ht="15" hidden="false" customHeight="false" outlineLevel="0" collapsed="false">
      <c r="A718" s="2" t="n">
        <v>500650</v>
      </c>
      <c r="B718" s="2" t="s">
        <v>1127</v>
      </c>
      <c r="C718" s="2" t="s">
        <v>23</v>
      </c>
      <c r="D718" s="2" t="s">
        <v>424</v>
      </c>
      <c r="E718" s="2" t="s">
        <v>373</v>
      </c>
      <c r="F718" s="2" t="n">
        <v>501.5</v>
      </c>
      <c r="G718" s="2" t="s">
        <v>13</v>
      </c>
      <c r="H718" s="2" t="n">
        <v>28.9</v>
      </c>
      <c r="I718" s="2" t="n">
        <v>4.3</v>
      </c>
    </row>
    <row r="719" customFormat="false" ht="15" hidden="false" customHeight="false" outlineLevel="0" collapsed="false">
      <c r="A719" s="2" t="n">
        <v>503235</v>
      </c>
      <c r="B719" s="2" t="s">
        <v>948</v>
      </c>
      <c r="C719" s="2" t="s">
        <v>523</v>
      </c>
      <c r="D719" s="2" t="s">
        <v>20</v>
      </c>
      <c r="E719" s="2" t="s">
        <v>1128</v>
      </c>
      <c r="F719" s="2" t="n">
        <v>325.89</v>
      </c>
      <c r="G719" s="2" t="s">
        <v>13</v>
      </c>
      <c r="H719" s="2" t="n">
        <v>48</v>
      </c>
      <c r="I719" s="2" t="n">
        <v>4.5</v>
      </c>
    </row>
    <row r="720" customFormat="false" ht="15" hidden="false" customHeight="false" outlineLevel="0" collapsed="false">
      <c r="A720" s="2" t="n">
        <v>504243</v>
      </c>
      <c r="B720" s="2" t="s">
        <v>1129</v>
      </c>
      <c r="C720" s="2" t="s">
        <v>816</v>
      </c>
      <c r="D720" s="2" t="s">
        <v>85</v>
      </c>
      <c r="E720" s="2" t="s">
        <v>195</v>
      </c>
      <c r="F720" s="2" t="n">
        <v>1322.78</v>
      </c>
      <c r="G720" s="2" t="s">
        <v>13</v>
      </c>
      <c r="H720" s="2" t="n">
        <v>30.3</v>
      </c>
      <c r="I720" s="2" t="n">
        <v>4.7</v>
      </c>
    </row>
    <row r="721" customFormat="false" ht="15" hidden="false" customHeight="false" outlineLevel="0" collapsed="false">
      <c r="A721" s="2" t="n">
        <v>502242</v>
      </c>
      <c r="B721" s="2" t="s">
        <v>1032</v>
      </c>
      <c r="C721" s="2" t="s">
        <v>215</v>
      </c>
      <c r="D721" s="2" t="s">
        <v>310</v>
      </c>
      <c r="E721" s="2" t="s">
        <v>698</v>
      </c>
      <c r="F721" s="2" t="n">
        <v>1151.64</v>
      </c>
      <c r="G721" s="2" t="s">
        <v>13</v>
      </c>
      <c r="H721" s="2" t="n">
        <v>48.5</v>
      </c>
      <c r="I721" s="2" t="n">
        <v>3.4</v>
      </c>
    </row>
    <row r="722" customFormat="false" ht="15" hidden="false" customHeight="false" outlineLevel="0" collapsed="false">
      <c r="A722" s="2" t="n">
        <v>504690</v>
      </c>
      <c r="B722" s="2" t="s">
        <v>1130</v>
      </c>
      <c r="C722" s="2" t="s">
        <v>622</v>
      </c>
      <c r="D722" s="2" t="s">
        <v>208</v>
      </c>
      <c r="E722" s="2" t="s">
        <v>285</v>
      </c>
      <c r="F722" s="2" t="n">
        <v>634.29</v>
      </c>
      <c r="G722" s="2" t="s">
        <v>13</v>
      </c>
      <c r="H722" s="2" t="n">
        <v>51.9</v>
      </c>
      <c r="I722" s="2"/>
    </row>
    <row r="723" customFormat="false" ht="15" hidden="false" customHeight="false" outlineLevel="0" collapsed="false">
      <c r="A723" s="2" t="n">
        <v>502785</v>
      </c>
      <c r="B723" s="2" t="s">
        <v>1131</v>
      </c>
      <c r="C723" s="2" t="s">
        <v>145</v>
      </c>
      <c r="D723" s="2" t="s">
        <v>398</v>
      </c>
      <c r="E723" s="2" t="s">
        <v>1132</v>
      </c>
      <c r="F723" s="2" t="n">
        <v>690.95</v>
      </c>
      <c r="G723" s="2" t="s">
        <v>34</v>
      </c>
      <c r="H723" s="2"/>
      <c r="I723" s="2"/>
    </row>
    <row r="724" customFormat="false" ht="15" hidden="false" customHeight="false" outlineLevel="0" collapsed="false">
      <c r="A724" s="2" t="n">
        <v>501583</v>
      </c>
      <c r="B724" s="2" t="s">
        <v>591</v>
      </c>
      <c r="C724" s="2" t="s">
        <v>454</v>
      </c>
      <c r="D724" s="2" t="s">
        <v>713</v>
      </c>
      <c r="E724" s="2" t="s">
        <v>980</v>
      </c>
      <c r="F724" s="2" t="n">
        <v>369.83</v>
      </c>
      <c r="G724" s="2" t="s">
        <v>117</v>
      </c>
      <c r="H724" s="2" t="n">
        <v>62.2</v>
      </c>
      <c r="I724" s="2" t="n">
        <v>4.5</v>
      </c>
    </row>
    <row r="725" customFormat="false" ht="15" hidden="false" customHeight="false" outlineLevel="0" collapsed="false">
      <c r="A725" s="2" t="n">
        <v>502955</v>
      </c>
      <c r="B725" s="2" t="s">
        <v>1013</v>
      </c>
      <c r="C725" s="2" t="s">
        <v>154</v>
      </c>
      <c r="D725" s="2" t="s">
        <v>57</v>
      </c>
      <c r="E725" s="2" t="s">
        <v>535</v>
      </c>
      <c r="F725" s="2" t="n">
        <v>1299.56</v>
      </c>
      <c r="G725" s="2" t="s">
        <v>13</v>
      </c>
      <c r="H725" s="2" t="n">
        <v>50.2</v>
      </c>
      <c r="I725" s="2" t="n">
        <v>4.7</v>
      </c>
    </row>
    <row r="726" customFormat="false" ht="15" hidden="false" customHeight="false" outlineLevel="0" collapsed="false">
      <c r="A726" s="2" t="n">
        <v>500026</v>
      </c>
      <c r="B726" s="2" t="s">
        <v>1133</v>
      </c>
      <c r="C726" s="2" t="s">
        <v>491</v>
      </c>
      <c r="D726" s="2" t="s">
        <v>244</v>
      </c>
      <c r="E726" s="2" t="s">
        <v>938</v>
      </c>
      <c r="F726" s="2" t="n">
        <v>927.78</v>
      </c>
      <c r="G726" s="2" t="s">
        <v>13</v>
      </c>
      <c r="H726" s="2" t="n">
        <v>70.7</v>
      </c>
      <c r="I726" s="2" t="n">
        <v>2.7</v>
      </c>
    </row>
    <row r="727" customFormat="false" ht="15" hidden="false" customHeight="false" outlineLevel="0" collapsed="false">
      <c r="A727" s="2" t="n">
        <v>501014</v>
      </c>
      <c r="B727" s="2" t="s">
        <v>691</v>
      </c>
      <c r="C727" s="2" t="s">
        <v>583</v>
      </c>
      <c r="D727" s="2" t="s">
        <v>681</v>
      </c>
      <c r="E727" s="2" t="s">
        <v>223</v>
      </c>
      <c r="F727" s="2" t="n">
        <v>984.47</v>
      </c>
      <c r="G727" s="2" t="s">
        <v>34</v>
      </c>
      <c r="H727" s="2"/>
      <c r="I727" s="2"/>
    </row>
    <row r="728" customFormat="false" ht="15" hidden="false" customHeight="false" outlineLevel="0" collapsed="false">
      <c r="A728" s="2" t="n">
        <v>502981</v>
      </c>
      <c r="B728" s="2" t="s">
        <v>1134</v>
      </c>
      <c r="C728" s="2" t="s">
        <v>313</v>
      </c>
      <c r="D728" s="2" t="s">
        <v>813</v>
      </c>
      <c r="E728" s="2" t="s">
        <v>859</v>
      </c>
      <c r="F728" s="2" t="n">
        <v>618.94</v>
      </c>
      <c r="G728" s="2" t="s">
        <v>13</v>
      </c>
      <c r="H728" s="2" t="n">
        <v>16.3</v>
      </c>
      <c r="I728" s="2" t="n">
        <v>4.6</v>
      </c>
    </row>
    <row r="729" customFormat="false" ht="15" hidden="false" customHeight="false" outlineLevel="0" collapsed="false">
      <c r="A729" s="2" t="n">
        <v>501923</v>
      </c>
      <c r="B729" s="2" t="s">
        <v>1135</v>
      </c>
      <c r="C729" s="2" t="s">
        <v>849</v>
      </c>
      <c r="D729" s="2" t="s">
        <v>703</v>
      </c>
      <c r="E729" s="2" t="s">
        <v>739</v>
      </c>
      <c r="F729" s="2" t="n">
        <v>1283.11</v>
      </c>
      <c r="G729" s="2" t="s">
        <v>13</v>
      </c>
      <c r="H729" s="2"/>
      <c r="I729" s="2" t="n">
        <v>3</v>
      </c>
    </row>
    <row r="730" customFormat="false" ht="15" hidden="false" customHeight="false" outlineLevel="0" collapsed="false">
      <c r="A730" s="2" t="n">
        <v>503185</v>
      </c>
      <c r="B730" s="2" t="s">
        <v>413</v>
      </c>
      <c r="C730" s="2" t="s">
        <v>414</v>
      </c>
      <c r="D730" s="2" t="s">
        <v>1008</v>
      </c>
      <c r="E730" s="2" t="s">
        <v>423</v>
      </c>
      <c r="F730" s="2" t="n">
        <v>1274.1</v>
      </c>
      <c r="G730" s="2" t="s">
        <v>13</v>
      </c>
      <c r="H730" s="2"/>
      <c r="I730" s="2" t="n">
        <v>3.3</v>
      </c>
    </row>
    <row r="731" customFormat="false" ht="15" hidden="false" customHeight="false" outlineLevel="0" collapsed="false">
      <c r="A731" s="2" t="n">
        <v>503194</v>
      </c>
      <c r="B731" s="2" t="s">
        <v>303</v>
      </c>
      <c r="C731" s="2" t="s">
        <v>173</v>
      </c>
      <c r="D731" s="2" t="s">
        <v>174</v>
      </c>
      <c r="E731" s="2" t="s">
        <v>1087</v>
      </c>
      <c r="F731" s="2" t="n">
        <v>321.34</v>
      </c>
      <c r="G731" s="2" t="s">
        <v>13</v>
      </c>
      <c r="H731" s="2"/>
      <c r="I731" s="2" t="n">
        <v>3.1</v>
      </c>
    </row>
    <row r="732" customFormat="false" ht="15" hidden="false" customHeight="false" outlineLevel="0" collapsed="false">
      <c r="A732" s="2" t="n">
        <v>500500</v>
      </c>
      <c r="B732" s="2" t="s">
        <v>788</v>
      </c>
      <c r="C732" s="2" t="s">
        <v>131</v>
      </c>
      <c r="D732" s="2" t="s">
        <v>798</v>
      </c>
      <c r="E732" s="2" t="s">
        <v>548</v>
      </c>
      <c r="F732" s="2" t="n">
        <v>378.12</v>
      </c>
      <c r="G732" s="2" t="s">
        <v>13</v>
      </c>
      <c r="H732" s="2" t="n">
        <v>67.6</v>
      </c>
      <c r="I732" s="2"/>
    </row>
    <row r="733" customFormat="false" ht="15" hidden="false" customHeight="false" outlineLevel="0" collapsed="false">
      <c r="A733" s="2" t="n">
        <v>504703</v>
      </c>
      <c r="B733" s="2" t="s">
        <v>1086</v>
      </c>
      <c r="C733" s="2" t="s">
        <v>498</v>
      </c>
      <c r="D733" s="2" t="s">
        <v>547</v>
      </c>
      <c r="E733" s="2" t="s">
        <v>461</v>
      </c>
      <c r="F733" s="2" t="n">
        <v>286.2</v>
      </c>
      <c r="G733" s="2" t="s">
        <v>13</v>
      </c>
      <c r="H733" s="2" t="n">
        <v>27.4</v>
      </c>
      <c r="I733" s="2" t="n">
        <v>2.9</v>
      </c>
    </row>
    <row r="734" customFormat="false" ht="15" hidden="false" customHeight="false" outlineLevel="0" collapsed="false">
      <c r="A734" s="2" t="n">
        <v>500207</v>
      </c>
      <c r="B734" s="2" t="s">
        <v>1136</v>
      </c>
      <c r="C734" s="2" t="s">
        <v>426</v>
      </c>
      <c r="D734" s="2" t="s">
        <v>1004</v>
      </c>
      <c r="E734" s="2" t="s">
        <v>159</v>
      </c>
      <c r="F734" s="2" t="n">
        <v>1396.99</v>
      </c>
      <c r="G734" s="2" t="s">
        <v>13</v>
      </c>
      <c r="H734" s="2" t="n">
        <v>63.9</v>
      </c>
      <c r="I734" s="2" t="n">
        <v>2.8</v>
      </c>
    </row>
    <row r="735" customFormat="false" ht="15" hidden="false" customHeight="false" outlineLevel="0" collapsed="false">
      <c r="A735" s="2" t="n">
        <v>500371</v>
      </c>
      <c r="B735" s="2" t="s">
        <v>71</v>
      </c>
      <c r="C735" s="2" t="s">
        <v>391</v>
      </c>
      <c r="D735" s="2" t="s">
        <v>143</v>
      </c>
      <c r="E735" s="2" t="s">
        <v>116</v>
      </c>
      <c r="F735" s="2" t="n">
        <v>1065.4</v>
      </c>
      <c r="G735" s="2" t="s">
        <v>13</v>
      </c>
      <c r="H735" s="2" t="n">
        <v>32.2</v>
      </c>
      <c r="I735" s="2" t="n">
        <v>4</v>
      </c>
    </row>
    <row r="736" customFormat="false" ht="15" hidden="false" customHeight="false" outlineLevel="0" collapsed="false">
      <c r="A736" s="2" t="n">
        <v>504210</v>
      </c>
      <c r="B736" s="2" t="s">
        <v>917</v>
      </c>
      <c r="C736" s="2" t="s">
        <v>19</v>
      </c>
      <c r="D736" s="2" t="s">
        <v>697</v>
      </c>
      <c r="E736" s="2" t="s">
        <v>1010</v>
      </c>
      <c r="F736" s="2" t="n">
        <v>340.4</v>
      </c>
      <c r="G736" s="2" t="s">
        <v>13</v>
      </c>
      <c r="H736" s="2" t="n">
        <v>50</v>
      </c>
      <c r="I736" s="2" t="n">
        <v>4.8</v>
      </c>
    </row>
    <row r="737" customFormat="false" ht="15" hidden="false" customHeight="false" outlineLevel="0" collapsed="false">
      <c r="A737" s="2" t="n">
        <v>502783</v>
      </c>
      <c r="B737" s="2" t="s">
        <v>915</v>
      </c>
      <c r="C737" s="2" t="s">
        <v>99</v>
      </c>
      <c r="D737" s="2" t="s">
        <v>776</v>
      </c>
      <c r="E737" s="2" t="s">
        <v>17</v>
      </c>
      <c r="F737" s="2" t="n">
        <v>165.42</v>
      </c>
      <c r="G737" s="2" t="s">
        <v>13</v>
      </c>
      <c r="H737" s="2" t="n">
        <v>70.2</v>
      </c>
      <c r="I737" s="2" t="n">
        <v>4</v>
      </c>
    </row>
    <row r="738" customFormat="false" ht="15" hidden="false" customHeight="false" outlineLevel="0" collapsed="false">
      <c r="A738" s="2" t="n">
        <v>501338</v>
      </c>
      <c r="B738" s="2" t="s">
        <v>602</v>
      </c>
      <c r="C738" s="2" t="s">
        <v>99</v>
      </c>
      <c r="D738" s="2" t="s">
        <v>1100</v>
      </c>
      <c r="E738" s="2" t="s">
        <v>1137</v>
      </c>
      <c r="F738" s="2" t="n">
        <v>839.31</v>
      </c>
      <c r="G738" s="2" t="s">
        <v>13</v>
      </c>
      <c r="H738" s="2" t="n">
        <v>26</v>
      </c>
      <c r="I738" s="2" t="n">
        <v>4.5</v>
      </c>
    </row>
    <row r="739" customFormat="false" ht="15" hidden="false" customHeight="false" outlineLevel="0" collapsed="false">
      <c r="A739" s="2" t="n">
        <v>504986</v>
      </c>
      <c r="B739" s="2" t="s">
        <v>1138</v>
      </c>
      <c r="C739" s="2" t="s">
        <v>947</v>
      </c>
      <c r="D739" s="2" t="s">
        <v>496</v>
      </c>
      <c r="E739" s="2" t="s">
        <v>243</v>
      </c>
      <c r="F739" s="2" t="n">
        <v>436.35</v>
      </c>
      <c r="G739" s="2" t="s">
        <v>13</v>
      </c>
      <c r="H739" s="2"/>
      <c r="I739" s="2" t="n">
        <v>5</v>
      </c>
    </row>
    <row r="740" customFormat="false" ht="15" hidden="false" customHeight="false" outlineLevel="0" collapsed="false">
      <c r="A740" s="2" t="n">
        <v>504345</v>
      </c>
      <c r="B740" s="2" t="s">
        <v>1062</v>
      </c>
      <c r="C740" s="2" t="s">
        <v>418</v>
      </c>
      <c r="D740" s="2" t="s">
        <v>267</v>
      </c>
      <c r="E740" s="2" t="s">
        <v>661</v>
      </c>
      <c r="F740" s="2" t="n">
        <v>327.93</v>
      </c>
      <c r="G740" s="2" t="s">
        <v>13</v>
      </c>
      <c r="H740" s="2" t="n">
        <v>46.6</v>
      </c>
      <c r="I740" s="2" t="n">
        <v>4.3</v>
      </c>
    </row>
    <row r="741" customFormat="false" ht="15" hidden="false" customHeight="false" outlineLevel="0" collapsed="false">
      <c r="A741" s="2" t="n">
        <v>502696</v>
      </c>
      <c r="B741" s="2" t="s">
        <v>961</v>
      </c>
      <c r="C741" s="2" t="s">
        <v>375</v>
      </c>
      <c r="D741" s="2" t="s">
        <v>310</v>
      </c>
      <c r="E741" s="2" t="s">
        <v>780</v>
      </c>
      <c r="F741" s="2" t="n">
        <v>1130.52</v>
      </c>
      <c r="G741" s="2" t="s">
        <v>13</v>
      </c>
      <c r="H741" s="2" t="n">
        <v>67.3</v>
      </c>
      <c r="I741" s="2" t="n">
        <v>2.8</v>
      </c>
    </row>
    <row r="742" customFormat="false" ht="15" hidden="false" customHeight="false" outlineLevel="0" collapsed="false">
      <c r="A742" s="2" t="n">
        <v>504205</v>
      </c>
      <c r="B742" s="2" t="s">
        <v>122</v>
      </c>
      <c r="C742" s="2" t="s">
        <v>606</v>
      </c>
      <c r="D742" s="2" t="s">
        <v>317</v>
      </c>
      <c r="E742" s="2" t="s">
        <v>62</v>
      </c>
      <c r="F742" s="2" t="n">
        <v>433.41</v>
      </c>
      <c r="G742" s="2" t="s">
        <v>34</v>
      </c>
      <c r="H742" s="2"/>
      <c r="I742" s="2"/>
    </row>
    <row r="743" customFormat="false" ht="15" hidden="false" customHeight="false" outlineLevel="0" collapsed="false">
      <c r="A743" s="2" t="n">
        <v>504299</v>
      </c>
      <c r="B743" s="2" t="s">
        <v>1061</v>
      </c>
      <c r="C743" s="2" t="s">
        <v>64</v>
      </c>
      <c r="D743" s="2" t="s">
        <v>703</v>
      </c>
      <c r="E743" s="2" t="s">
        <v>74</v>
      </c>
      <c r="F743" s="2" t="n">
        <v>1288.44</v>
      </c>
      <c r="G743" s="2" t="s">
        <v>13</v>
      </c>
      <c r="H743" s="2" t="n">
        <v>25</v>
      </c>
      <c r="I743" s="2" t="n">
        <v>4.4</v>
      </c>
    </row>
    <row r="744" customFormat="false" ht="15" hidden="false" customHeight="false" outlineLevel="0" collapsed="false">
      <c r="A744" s="2" t="n">
        <v>501248</v>
      </c>
      <c r="B744" s="2" t="s">
        <v>732</v>
      </c>
      <c r="C744" s="2" t="s">
        <v>718</v>
      </c>
      <c r="D744" s="2" t="s">
        <v>755</v>
      </c>
      <c r="E744" s="2" t="s">
        <v>764</v>
      </c>
      <c r="F744" s="2" t="n">
        <v>895.92</v>
      </c>
      <c r="G744" s="2" t="s">
        <v>117</v>
      </c>
      <c r="H744" s="2"/>
      <c r="I744" s="2" t="n">
        <v>3.2</v>
      </c>
    </row>
    <row r="745" customFormat="false" ht="15" hidden="false" customHeight="false" outlineLevel="0" collapsed="false">
      <c r="A745" s="2" t="n">
        <v>501400</v>
      </c>
      <c r="B745" s="2" t="s">
        <v>960</v>
      </c>
      <c r="C745" s="2" t="s">
        <v>111</v>
      </c>
      <c r="D745" s="2" t="s">
        <v>954</v>
      </c>
      <c r="E745" s="2" t="s">
        <v>593</v>
      </c>
      <c r="F745" s="2" t="n">
        <v>518.1</v>
      </c>
      <c r="G745" s="2" t="s">
        <v>13</v>
      </c>
      <c r="H745" s="2" t="n">
        <v>69.3</v>
      </c>
      <c r="I745" s="2" t="n">
        <v>4.8</v>
      </c>
    </row>
    <row r="746" customFormat="false" ht="15" hidden="false" customHeight="false" outlineLevel="0" collapsed="false">
      <c r="A746" s="2" t="n">
        <v>503892</v>
      </c>
      <c r="B746" s="2" t="s">
        <v>1139</v>
      </c>
      <c r="C746" s="2" t="s">
        <v>707</v>
      </c>
      <c r="D746" s="2" t="s">
        <v>100</v>
      </c>
      <c r="E746" s="2" t="s">
        <v>1140</v>
      </c>
      <c r="F746" s="2" t="n">
        <v>1029.95</v>
      </c>
      <c r="G746" s="2" t="s">
        <v>34</v>
      </c>
      <c r="H746" s="2"/>
      <c r="I746" s="2"/>
    </row>
    <row r="747" customFormat="false" ht="15" hidden="false" customHeight="false" outlineLevel="0" collapsed="false">
      <c r="A747" s="2" t="n">
        <v>502677</v>
      </c>
      <c r="B747" s="2" t="s">
        <v>1141</v>
      </c>
      <c r="C747" s="2" t="s">
        <v>111</v>
      </c>
      <c r="D747" s="2" t="s">
        <v>479</v>
      </c>
      <c r="E747" s="2" t="s">
        <v>90</v>
      </c>
      <c r="F747" s="2" t="n">
        <v>174.19</v>
      </c>
      <c r="G747" s="2" t="s">
        <v>34</v>
      </c>
      <c r="H747" s="2"/>
      <c r="I747" s="2"/>
    </row>
    <row r="748" customFormat="false" ht="15" hidden="false" customHeight="false" outlineLevel="0" collapsed="false">
      <c r="A748" s="2" t="n">
        <v>502550</v>
      </c>
      <c r="B748" s="2" t="s">
        <v>1142</v>
      </c>
      <c r="C748" s="2" t="s">
        <v>623</v>
      </c>
      <c r="D748" s="2" t="s">
        <v>630</v>
      </c>
      <c r="E748" s="2" t="s">
        <v>672</v>
      </c>
      <c r="F748" s="2" t="n">
        <v>1092.44</v>
      </c>
      <c r="G748" s="2" t="s">
        <v>13</v>
      </c>
      <c r="H748" s="2" t="n">
        <v>31</v>
      </c>
      <c r="I748" s="2" t="n">
        <v>3.7</v>
      </c>
    </row>
    <row r="749" customFormat="false" ht="15" hidden="false" customHeight="false" outlineLevel="0" collapsed="false">
      <c r="A749" s="2" t="n">
        <v>504816</v>
      </c>
      <c r="B749" s="2" t="s">
        <v>920</v>
      </c>
      <c r="C749" s="2" t="s">
        <v>403</v>
      </c>
      <c r="D749" s="2" t="s">
        <v>249</v>
      </c>
      <c r="E749" s="2" t="s">
        <v>1143</v>
      </c>
      <c r="F749" s="2" t="n">
        <v>276.67</v>
      </c>
      <c r="G749" s="2" t="s">
        <v>13</v>
      </c>
      <c r="H749" s="2" t="n">
        <v>53.2</v>
      </c>
      <c r="I749" s="2" t="n">
        <v>3.4</v>
      </c>
    </row>
    <row r="750" customFormat="false" ht="15" hidden="false" customHeight="false" outlineLevel="0" collapsed="false">
      <c r="A750" s="2" t="n">
        <v>501327</v>
      </c>
      <c r="B750" s="2" t="s">
        <v>959</v>
      </c>
      <c r="C750" s="2" t="s">
        <v>438</v>
      </c>
      <c r="D750" s="2" t="s">
        <v>41</v>
      </c>
      <c r="E750" s="2" t="s">
        <v>202</v>
      </c>
      <c r="F750" s="2" t="n">
        <v>1121.51</v>
      </c>
      <c r="G750" s="2" t="s">
        <v>13</v>
      </c>
      <c r="H750" s="2" t="n">
        <v>29.5</v>
      </c>
      <c r="I750" s="2" t="n">
        <v>4.3</v>
      </c>
    </row>
    <row r="751" customFormat="false" ht="15" hidden="false" customHeight="false" outlineLevel="0" collapsed="false">
      <c r="A751" s="2" t="n">
        <v>500594</v>
      </c>
      <c r="B751" s="2" t="s">
        <v>1144</v>
      </c>
      <c r="C751" s="2" t="s">
        <v>247</v>
      </c>
      <c r="D751" s="2" t="s">
        <v>143</v>
      </c>
      <c r="E751" s="2" t="s">
        <v>355</v>
      </c>
      <c r="F751" s="2" t="n">
        <v>1298.96</v>
      </c>
      <c r="G751" s="2" t="s">
        <v>13</v>
      </c>
      <c r="H751" s="2" t="n">
        <v>29.7</v>
      </c>
      <c r="I751" s="2" t="n">
        <v>3.5</v>
      </c>
    </row>
    <row r="752" customFormat="false" ht="15" hidden="false" customHeight="false" outlineLevel="0" collapsed="false">
      <c r="A752" s="2" t="n">
        <v>501443</v>
      </c>
      <c r="B752" s="2" t="s">
        <v>441</v>
      </c>
      <c r="C752" s="2" t="s">
        <v>36</v>
      </c>
      <c r="D752" s="2" t="s">
        <v>204</v>
      </c>
      <c r="E752" s="2" t="s">
        <v>443</v>
      </c>
      <c r="F752" s="2" t="n">
        <v>621</v>
      </c>
      <c r="G752" s="2" t="s">
        <v>13</v>
      </c>
      <c r="H752" s="2" t="n">
        <v>32</v>
      </c>
      <c r="I752" s="2" t="n">
        <v>2.7</v>
      </c>
    </row>
    <row r="753" customFormat="false" ht="15" hidden="false" customHeight="false" outlineLevel="0" collapsed="false">
      <c r="A753" s="2" t="n">
        <v>501210</v>
      </c>
      <c r="B753" s="2" t="s">
        <v>118</v>
      </c>
      <c r="C753" s="2" t="s">
        <v>808</v>
      </c>
      <c r="D753" s="2" t="s">
        <v>226</v>
      </c>
      <c r="E753" s="2" t="s">
        <v>1060</v>
      </c>
      <c r="F753" s="2" t="n">
        <v>740.86</v>
      </c>
      <c r="G753" s="2" t="s">
        <v>13</v>
      </c>
      <c r="H753" s="2" t="n">
        <v>33.1</v>
      </c>
      <c r="I753" s="2" t="n">
        <v>3.3</v>
      </c>
    </row>
    <row r="754" customFormat="false" ht="15" hidden="false" customHeight="false" outlineLevel="0" collapsed="false">
      <c r="A754" s="2" t="n">
        <v>504412</v>
      </c>
      <c r="B754" s="2" t="s">
        <v>381</v>
      </c>
      <c r="C754" s="2" t="s">
        <v>652</v>
      </c>
      <c r="D754" s="2" t="s">
        <v>1100</v>
      </c>
      <c r="E754" s="2" t="s">
        <v>1098</v>
      </c>
      <c r="F754" s="2" t="n">
        <v>292.01</v>
      </c>
      <c r="G754" s="2" t="s">
        <v>13</v>
      </c>
      <c r="H754" s="2" t="n">
        <v>29.8</v>
      </c>
      <c r="I754" s="2" t="n">
        <v>4.9</v>
      </c>
    </row>
    <row r="755" customFormat="false" ht="15" hidden="false" customHeight="false" outlineLevel="0" collapsed="false">
      <c r="A755" s="2" t="n">
        <v>501275</v>
      </c>
      <c r="B755" s="2" t="s">
        <v>1145</v>
      </c>
      <c r="C755" s="2" t="s">
        <v>988</v>
      </c>
      <c r="D755" s="2" t="s">
        <v>609</v>
      </c>
      <c r="E755" s="2" t="s">
        <v>133</v>
      </c>
      <c r="F755" s="2" t="n">
        <v>1354.08</v>
      </c>
      <c r="G755" s="2" t="s">
        <v>13</v>
      </c>
      <c r="H755" s="2" t="n">
        <v>46.9</v>
      </c>
      <c r="I755" s="2" t="n">
        <v>2.9</v>
      </c>
    </row>
    <row r="756" customFormat="false" ht="15" hidden="false" customHeight="false" outlineLevel="0" collapsed="false">
      <c r="A756" s="2" t="n">
        <v>502466</v>
      </c>
      <c r="B756" s="2" t="s">
        <v>1146</v>
      </c>
      <c r="C756" s="2" t="s">
        <v>108</v>
      </c>
      <c r="D756" s="2" t="s">
        <v>340</v>
      </c>
      <c r="E756" s="2" t="s">
        <v>568</v>
      </c>
      <c r="F756" s="2" t="n">
        <v>997.33</v>
      </c>
      <c r="G756" s="2" t="s">
        <v>13</v>
      </c>
      <c r="H756" s="2" t="n">
        <v>68.1</v>
      </c>
      <c r="I756" s="2" t="n">
        <v>3.6</v>
      </c>
    </row>
    <row r="757" customFormat="false" ht="15" hidden="false" customHeight="false" outlineLevel="0" collapsed="false">
      <c r="A757" s="2" t="n">
        <v>501285</v>
      </c>
      <c r="B757" s="2" t="s">
        <v>1147</v>
      </c>
      <c r="C757" s="2" t="s">
        <v>211</v>
      </c>
      <c r="D757" s="2" t="s">
        <v>332</v>
      </c>
      <c r="E757" s="2" t="s">
        <v>25</v>
      </c>
      <c r="F757" s="2" t="n">
        <v>1244.34</v>
      </c>
      <c r="G757" s="2" t="s">
        <v>13</v>
      </c>
      <c r="H757" s="2" t="n">
        <v>39.6</v>
      </c>
      <c r="I757" s="2" t="n">
        <v>4.6</v>
      </c>
    </row>
    <row r="758" customFormat="false" ht="15" hidden="false" customHeight="false" outlineLevel="0" collapsed="false">
      <c r="A758" s="2" t="n">
        <v>501333</v>
      </c>
      <c r="B758" s="2" t="s">
        <v>1073</v>
      </c>
      <c r="C758" s="2" t="s">
        <v>88</v>
      </c>
      <c r="D758" s="2" t="s">
        <v>1033</v>
      </c>
      <c r="E758" s="2" t="s">
        <v>861</v>
      </c>
      <c r="F758" s="2" t="n">
        <v>140.7</v>
      </c>
      <c r="G758" s="2" t="s">
        <v>34</v>
      </c>
      <c r="H758" s="2"/>
      <c r="I758" s="2"/>
    </row>
    <row r="759" customFormat="false" ht="15" hidden="false" customHeight="false" outlineLevel="0" collapsed="false">
      <c r="A759" s="2" t="n">
        <v>503764</v>
      </c>
      <c r="B759" s="2" t="s">
        <v>1148</v>
      </c>
      <c r="C759" s="2" t="s">
        <v>491</v>
      </c>
      <c r="D759" s="2" t="s">
        <v>140</v>
      </c>
      <c r="E759" s="2" t="s">
        <v>299</v>
      </c>
      <c r="F759" s="2" t="n">
        <v>1238.63</v>
      </c>
      <c r="G759" s="2" t="s">
        <v>13</v>
      </c>
      <c r="H759" s="2" t="n">
        <v>60.8</v>
      </c>
      <c r="I759" s="2" t="n">
        <v>3.8</v>
      </c>
    </row>
    <row r="760" customFormat="false" ht="15" hidden="false" customHeight="false" outlineLevel="0" collapsed="false">
      <c r="A760" s="2" t="n">
        <v>503800</v>
      </c>
      <c r="B760" s="2" t="s">
        <v>413</v>
      </c>
      <c r="C760" s="2" t="s">
        <v>145</v>
      </c>
      <c r="D760" s="2" t="s">
        <v>1149</v>
      </c>
      <c r="E760" s="2" t="s">
        <v>631</v>
      </c>
      <c r="F760" s="2" t="n">
        <v>1319.63</v>
      </c>
      <c r="G760" s="2" t="s">
        <v>13</v>
      </c>
      <c r="H760" s="2" t="n">
        <v>77.6</v>
      </c>
      <c r="I760" s="2" t="n">
        <v>4.1</v>
      </c>
    </row>
    <row r="761" customFormat="false" ht="15" hidden="false" customHeight="false" outlineLevel="0" collapsed="false">
      <c r="A761" s="2" t="n">
        <v>504842</v>
      </c>
      <c r="B761" s="2" t="s">
        <v>860</v>
      </c>
      <c r="C761" s="2" t="s">
        <v>367</v>
      </c>
      <c r="D761" s="2" t="s">
        <v>419</v>
      </c>
      <c r="E761" s="2" t="s">
        <v>669</v>
      </c>
      <c r="F761" s="2" t="n">
        <v>853.03</v>
      </c>
      <c r="G761" s="2" t="s">
        <v>13</v>
      </c>
      <c r="H761" s="2" t="n">
        <v>44.9</v>
      </c>
      <c r="I761" s="2" t="n">
        <v>3.3</v>
      </c>
    </row>
    <row r="762" customFormat="false" ht="15" hidden="false" customHeight="false" outlineLevel="0" collapsed="false">
      <c r="A762" s="2" t="n">
        <v>504879</v>
      </c>
      <c r="B762" s="2" t="s">
        <v>67</v>
      </c>
      <c r="C762" s="2" t="s">
        <v>623</v>
      </c>
      <c r="D762" s="2" t="s">
        <v>773</v>
      </c>
      <c r="E762" s="2" t="s">
        <v>698</v>
      </c>
      <c r="F762" s="2" t="n">
        <v>371.87</v>
      </c>
      <c r="G762" s="2" t="s">
        <v>34</v>
      </c>
      <c r="H762" s="2"/>
      <c r="I762" s="2"/>
    </row>
    <row r="763" customFormat="false" ht="15" hidden="false" customHeight="false" outlineLevel="0" collapsed="false">
      <c r="A763" s="2" t="n">
        <v>503853</v>
      </c>
      <c r="B763" s="2" t="s">
        <v>1020</v>
      </c>
      <c r="C763" s="2" t="s">
        <v>389</v>
      </c>
      <c r="D763" s="2" t="s">
        <v>301</v>
      </c>
      <c r="E763" s="2" t="s">
        <v>1150</v>
      </c>
      <c r="F763" s="2" t="n">
        <v>426.54</v>
      </c>
      <c r="G763" s="2" t="s">
        <v>34</v>
      </c>
      <c r="H763" s="2"/>
      <c r="I763" s="2"/>
    </row>
    <row r="764" customFormat="false" ht="15" hidden="false" customHeight="false" outlineLevel="0" collapsed="false">
      <c r="A764" s="2" t="n">
        <v>503343</v>
      </c>
      <c r="B764" s="2" t="s">
        <v>1151</v>
      </c>
      <c r="C764" s="2" t="s">
        <v>324</v>
      </c>
      <c r="D764" s="2" t="s">
        <v>186</v>
      </c>
      <c r="E764" s="2" t="s">
        <v>675</v>
      </c>
      <c r="F764" s="2" t="n">
        <v>675.65</v>
      </c>
      <c r="G764" s="2" t="s">
        <v>13</v>
      </c>
      <c r="H764" s="2" t="n">
        <v>51.5</v>
      </c>
      <c r="I764" s="2" t="n">
        <v>3.5</v>
      </c>
    </row>
    <row r="765" customFormat="false" ht="15" hidden="false" customHeight="false" outlineLevel="0" collapsed="false">
      <c r="A765" s="2" t="n">
        <v>501620</v>
      </c>
      <c r="B765" s="2" t="s">
        <v>1152</v>
      </c>
      <c r="C765" s="2" t="s">
        <v>76</v>
      </c>
      <c r="D765" s="2" t="s">
        <v>226</v>
      </c>
      <c r="E765" s="2" t="s">
        <v>796</v>
      </c>
      <c r="F765" s="2" t="n">
        <v>436.6</v>
      </c>
      <c r="G765" s="2" t="s">
        <v>13</v>
      </c>
      <c r="H765" s="2" t="n">
        <v>21.8</v>
      </c>
      <c r="I765" s="2" t="n">
        <v>3.4</v>
      </c>
    </row>
    <row r="766" customFormat="false" ht="15" hidden="false" customHeight="false" outlineLevel="0" collapsed="false">
      <c r="A766" s="2" t="n">
        <v>501458</v>
      </c>
      <c r="B766" s="2" t="s">
        <v>531</v>
      </c>
      <c r="C766" s="2" t="s">
        <v>320</v>
      </c>
      <c r="D766" s="2" t="s">
        <v>512</v>
      </c>
      <c r="E766" s="2" t="s">
        <v>972</v>
      </c>
      <c r="F766" s="2" t="n">
        <v>622.37</v>
      </c>
      <c r="G766" s="2" t="s">
        <v>34</v>
      </c>
      <c r="H766" s="2"/>
      <c r="I766" s="2"/>
    </row>
    <row r="767" customFormat="false" ht="15" hidden="false" customHeight="false" outlineLevel="0" collapsed="false">
      <c r="A767" s="2" t="n">
        <v>503477</v>
      </c>
      <c r="B767" s="2" t="s">
        <v>480</v>
      </c>
      <c r="C767" s="2" t="s">
        <v>56</v>
      </c>
      <c r="D767" s="2" t="s">
        <v>607</v>
      </c>
      <c r="E767" s="2" t="s">
        <v>58</v>
      </c>
      <c r="F767" s="2" t="n">
        <v>369.19</v>
      </c>
      <c r="G767" s="2" t="s">
        <v>13</v>
      </c>
      <c r="H767" s="2" t="n">
        <v>31.3</v>
      </c>
      <c r="I767" s="2" t="n">
        <v>4.5</v>
      </c>
    </row>
    <row r="768" customFormat="false" ht="15" hidden="false" customHeight="false" outlineLevel="0" collapsed="false">
      <c r="A768" s="2" t="n">
        <v>503623</v>
      </c>
      <c r="B768" s="2" t="s">
        <v>290</v>
      </c>
      <c r="C768" s="2" t="s">
        <v>422</v>
      </c>
      <c r="D768" s="2" t="s">
        <v>100</v>
      </c>
      <c r="E768" s="2" t="s">
        <v>706</v>
      </c>
      <c r="F768" s="2" t="n">
        <v>705.29</v>
      </c>
      <c r="G768" s="2" t="s">
        <v>34</v>
      </c>
      <c r="H768" s="2"/>
      <c r="I768" s="2"/>
    </row>
    <row r="769" customFormat="false" ht="15" hidden="false" customHeight="false" outlineLevel="0" collapsed="false">
      <c r="A769" s="2" t="n">
        <v>501551</v>
      </c>
      <c r="B769" s="2" t="s">
        <v>1153</v>
      </c>
      <c r="C769" s="2" t="s">
        <v>272</v>
      </c>
      <c r="D769" s="2" t="s">
        <v>53</v>
      </c>
      <c r="E769" s="2" t="s">
        <v>329</v>
      </c>
      <c r="F769" s="2" t="n">
        <v>722.17</v>
      </c>
      <c r="G769" s="2" t="s">
        <v>34</v>
      </c>
      <c r="H769" s="2"/>
      <c r="I769" s="2"/>
    </row>
    <row r="770" customFormat="false" ht="15" hidden="false" customHeight="false" outlineLevel="0" collapsed="false">
      <c r="A770" s="2" t="n">
        <v>501700</v>
      </c>
      <c r="B770" s="2" t="s">
        <v>536</v>
      </c>
      <c r="C770" s="2" t="s">
        <v>375</v>
      </c>
      <c r="D770" s="2" t="s">
        <v>430</v>
      </c>
      <c r="E770" s="2" t="s">
        <v>827</v>
      </c>
      <c r="F770" s="2" t="n">
        <v>858.91</v>
      </c>
      <c r="G770" s="2" t="s">
        <v>13</v>
      </c>
      <c r="H770" s="2" t="n">
        <v>68.3</v>
      </c>
      <c r="I770" s="2" t="n">
        <v>4.8</v>
      </c>
    </row>
    <row r="771" customFormat="false" ht="15" hidden="false" customHeight="false" outlineLevel="0" collapsed="false">
      <c r="A771" s="2" t="n">
        <v>500784</v>
      </c>
      <c r="B771" s="2" t="s">
        <v>1061</v>
      </c>
      <c r="C771" s="2" t="s">
        <v>80</v>
      </c>
      <c r="D771" s="2" t="s">
        <v>512</v>
      </c>
      <c r="E771" s="2" t="s">
        <v>820</v>
      </c>
      <c r="F771" s="2" t="n">
        <v>1298.89</v>
      </c>
      <c r="G771" s="2" t="s">
        <v>13</v>
      </c>
      <c r="H771" s="2" t="n">
        <v>43</v>
      </c>
      <c r="I771" s="2" t="n">
        <v>3.5</v>
      </c>
    </row>
    <row r="772" customFormat="false" ht="15" hidden="false" customHeight="false" outlineLevel="0" collapsed="false">
      <c r="A772" s="2" t="n">
        <v>504727</v>
      </c>
      <c r="B772" s="2" t="s">
        <v>1154</v>
      </c>
      <c r="C772" s="2" t="s">
        <v>489</v>
      </c>
      <c r="D772" s="2" t="s">
        <v>372</v>
      </c>
      <c r="E772" s="2" t="s">
        <v>1155</v>
      </c>
      <c r="F772" s="2" t="n">
        <v>1263.79</v>
      </c>
      <c r="G772" s="2" t="s">
        <v>13</v>
      </c>
      <c r="H772" s="2" t="n">
        <v>36.3</v>
      </c>
      <c r="I772" s="2" t="n">
        <v>4.1</v>
      </c>
    </row>
    <row r="773" customFormat="false" ht="15" hidden="false" customHeight="false" outlineLevel="0" collapsed="false">
      <c r="A773" s="2" t="n">
        <v>504220</v>
      </c>
      <c r="B773" s="2" t="s">
        <v>1117</v>
      </c>
      <c r="C773" s="2" t="s">
        <v>96</v>
      </c>
      <c r="D773" s="2" t="s">
        <v>239</v>
      </c>
      <c r="E773" s="2" t="s">
        <v>1156</v>
      </c>
      <c r="F773" s="2" t="n">
        <v>1128.43</v>
      </c>
      <c r="G773" s="2" t="s">
        <v>13</v>
      </c>
      <c r="H773" s="2" t="n">
        <v>34</v>
      </c>
      <c r="I773" s="2" t="n">
        <v>3.3</v>
      </c>
    </row>
    <row r="774" customFormat="false" ht="15" hidden="false" customHeight="false" outlineLevel="0" collapsed="false">
      <c r="A774" s="2" t="n">
        <v>504200</v>
      </c>
      <c r="B774" s="2" t="s">
        <v>649</v>
      </c>
      <c r="C774" s="2" t="s">
        <v>64</v>
      </c>
      <c r="D774" s="2" t="s">
        <v>521</v>
      </c>
      <c r="E774" s="2" t="s">
        <v>669</v>
      </c>
      <c r="F774" s="2" t="n">
        <v>578.08</v>
      </c>
      <c r="G774" s="2" t="s">
        <v>13</v>
      </c>
      <c r="H774" s="2" t="n">
        <v>62</v>
      </c>
      <c r="I774" s="2" t="n">
        <v>4.7</v>
      </c>
    </row>
    <row r="775" customFormat="false" ht="15" hidden="false" customHeight="false" outlineLevel="0" collapsed="false">
      <c r="A775" s="2" t="n">
        <v>503503</v>
      </c>
      <c r="B775" s="2" t="s">
        <v>841</v>
      </c>
      <c r="C775" s="2" t="s">
        <v>84</v>
      </c>
      <c r="D775" s="2" t="s">
        <v>1004</v>
      </c>
      <c r="E775" s="2" t="s">
        <v>231</v>
      </c>
      <c r="F775" s="2" t="n">
        <v>466.88</v>
      </c>
      <c r="G775" s="2" t="s">
        <v>13</v>
      </c>
      <c r="H775" s="2" t="n">
        <v>54.4</v>
      </c>
      <c r="I775" s="2"/>
    </row>
    <row r="776" customFormat="false" ht="15" hidden="false" customHeight="false" outlineLevel="0" collapsed="false">
      <c r="A776" s="2" t="n">
        <v>502519</v>
      </c>
      <c r="B776" s="2" t="s">
        <v>1015</v>
      </c>
      <c r="C776" s="2" t="s">
        <v>696</v>
      </c>
      <c r="D776" s="2" t="s">
        <v>81</v>
      </c>
      <c r="E776" s="2" t="s">
        <v>231</v>
      </c>
      <c r="F776" s="2" t="n">
        <v>1260.51</v>
      </c>
      <c r="G776" s="2" t="s">
        <v>13</v>
      </c>
      <c r="H776" s="2" t="n">
        <v>45.1</v>
      </c>
      <c r="I776" s="2"/>
    </row>
    <row r="777" customFormat="false" ht="15" hidden="false" customHeight="false" outlineLevel="0" collapsed="false">
      <c r="A777" s="2" t="n">
        <v>503398</v>
      </c>
      <c r="B777" s="2" t="s">
        <v>1157</v>
      </c>
      <c r="C777" s="2" t="s">
        <v>557</v>
      </c>
      <c r="D777" s="2" t="s">
        <v>226</v>
      </c>
      <c r="E777" s="2" t="s">
        <v>726</v>
      </c>
      <c r="F777" s="2" t="n">
        <v>450.44</v>
      </c>
      <c r="G777" s="2" t="s">
        <v>34</v>
      </c>
      <c r="H777" s="2"/>
      <c r="I777" s="2"/>
    </row>
    <row r="778" customFormat="false" ht="15" hidden="false" customHeight="false" outlineLevel="0" collapsed="false">
      <c r="A778" s="2" t="n">
        <v>500173</v>
      </c>
      <c r="B778" s="2" t="s">
        <v>819</v>
      </c>
      <c r="C778" s="2" t="s">
        <v>563</v>
      </c>
      <c r="D778" s="2" t="s">
        <v>529</v>
      </c>
      <c r="E778" s="2" t="s">
        <v>509</v>
      </c>
      <c r="F778" s="2" t="n">
        <v>1360.08</v>
      </c>
      <c r="G778" s="2" t="s">
        <v>34</v>
      </c>
      <c r="H778" s="2"/>
      <c r="I778" s="2"/>
    </row>
    <row r="779" customFormat="false" ht="15" hidden="false" customHeight="false" outlineLevel="0" collapsed="false">
      <c r="A779" s="2" t="n">
        <v>504904</v>
      </c>
      <c r="B779" s="2" t="s">
        <v>75</v>
      </c>
      <c r="C779" s="2" t="s">
        <v>92</v>
      </c>
      <c r="D779" s="2" t="s">
        <v>1149</v>
      </c>
      <c r="E779" s="2" t="s">
        <v>1060</v>
      </c>
      <c r="F779" s="2" t="n">
        <v>1219.54</v>
      </c>
      <c r="G779" s="2" t="s">
        <v>13</v>
      </c>
      <c r="H779" s="2" t="n">
        <v>22.9</v>
      </c>
      <c r="I779" s="2"/>
    </row>
    <row r="780" customFormat="false" ht="15" hidden="false" customHeight="false" outlineLevel="0" collapsed="false">
      <c r="A780" s="2" t="n">
        <v>504728</v>
      </c>
      <c r="B780" s="2" t="s">
        <v>269</v>
      </c>
      <c r="C780" s="2" t="s">
        <v>856</v>
      </c>
      <c r="D780" s="2" t="s">
        <v>468</v>
      </c>
      <c r="E780" s="2" t="s">
        <v>66</v>
      </c>
      <c r="F780" s="2" t="n">
        <v>716.21</v>
      </c>
      <c r="G780" s="2" t="s">
        <v>13</v>
      </c>
      <c r="H780" s="2" t="n">
        <v>48.7</v>
      </c>
      <c r="I780" s="2" t="n">
        <v>2.9</v>
      </c>
    </row>
    <row r="781" customFormat="false" ht="15" hidden="false" customHeight="false" outlineLevel="0" collapsed="false">
      <c r="A781" s="2" t="n">
        <v>504735</v>
      </c>
      <c r="B781" s="2" t="s">
        <v>695</v>
      </c>
      <c r="C781" s="2" t="s">
        <v>367</v>
      </c>
      <c r="D781" s="2" t="s">
        <v>411</v>
      </c>
      <c r="E781" s="2" t="s">
        <v>931</v>
      </c>
      <c r="F781" s="2" t="n">
        <v>965.36</v>
      </c>
      <c r="G781" s="2" t="s">
        <v>13</v>
      </c>
      <c r="H781" s="2" t="n">
        <v>33.6</v>
      </c>
      <c r="I781" s="2" t="n">
        <v>4.1</v>
      </c>
    </row>
    <row r="782" customFormat="false" ht="15" hidden="false" customHeight="false" outlineLevel="0" collapsed="false">
      <c r="A782" s="2" t="n">
        <v>501740</v>
      </c>
      <c r="B782" s="2" t="s">
        <v>1158</v>
      </c>
      <c r="C782" s="2" t="s">
        <v>357</v>
      </c>
      <c r="D782" s="2" t="s">
        <v>689</v>
      </c>
      <c r="E782" s="2" t="s">
        <v>740</v>
      </c>
      <c r="F782" s="2" t="n">
        <v>630.34</v>
      </c>
      <c r="G782" s="2" t="s">
        <v>13</v>
      </c>
      <c r="H782" s="2" t="n">
        <v>15.6</v>
      </c>
      <c r="I782" s="2" t="n">
        <v>3.3</v>
      </c>
    </row>
    <row r="783" customFormat="false" ht="15" hidden="false" customHeight="false" outlineLevel="0" collapsed="false">
      <c r="A783" s="2" t="n">
        <v>504521</v>
      </c>
      <c r="B783" s="2" t="s">
        <v>933</v>
      </c>
      <c r="C783" s="2" t="s">
        <v>723</v>
      </c>
      <c r="D783" s="2" t="s">
        <v>41</v>
      </c>
      <c r="E783" s="2" t="s">
        <v>464</v>
      </c>
      <c r="F783" s="2" t="n">
        <v>918.71</v>
      </c>
      <c r="G783" s="2" t="s">
        <v>13</v>
      </c>
      <c r="H783" s="2" t="n">
        <v>44.5</v>
      </c>
      <c r="I783" s="2" t="n">
        <v>4</v>
      </c>
    </row>
    <row r="784" customFormat="false" ht="15" hidden="false" customHeight="false" outlineLevel="0" collapsed="false">
      <c r="A784" s="2" t="n">
        <v>502136</v>
      </c>
      <c r="B784" s="2" t="s">
        <v>737</v>
      </c>
      <c r="C784" s="2" t="s">
        <v>229</v>
      </c>
      <c r="D784" s="2" t="s">
        <v>305</v>
      </c>
      <c r="E784" s="2" t="s">
        <v>386</v>
      </c>
      <c r="F784" s="2" t="n">
        <v>277.88</v>
      </c>
      <c r="G784" s="2" t="s">
        <v>117</v>
      </c>
      <c r="H784" s="2" t="n">
        <v>39.1</v>
      </c>
      <c r="I784" s="2" t="n">
        <v>3.6</v>
      </c>
    </row>
    <row r="785" customFormat="false" ht="15" hidden="false" customHeight="false" outlineLevel="0" collapsed="false">
      <c r="A785" s="2" t="n">
        <v>502355</v>
      </c>
      <c r="B785" s="2" t="s">
        <v>1099</v>
      </c>
      <c r="C785" s="2" t="s">
        <v>523</v>
      </c>
      <c r="D785" s="2" t="s">
        <v>198</v>
      </c>
      <c r="E785" s="2" t="s">
        <v>133</v>
      </c>
      <c r="F785" s="2" t="n">
        <v>1143.91</v>
      </c>
      <c r="G785" s="2" t="s">
        <v>13</v>
      </c>
      <c r="H785" s="2" t="n">
        <v>22.4</v>
      </c>
      <c r="I785" s="2"/>
    </row>
    <row r="786" customFormat="false" ht="15" hidden="false" customHeight="false" outlineLevel="0" collapsed="false">
      <c r="A786" s="2" t="n">
        <v>500832</v>
      </c>
      <c r="B786" s="2" t="s">
        <v>1159</v>
      </c>
      <c r="C786" s="2" t="s">
        <v>433</v>
      </c>
      <c r="D786" s="2" t="s">
        <v>190</v>
      </c>
      <c r="E786" s="2" t="s">
        <v>443</v>
      </c>
      <c r="F786" s="2" t="n">
        <v>825.88</v>
      </c>
      <c r="G786" s="2" t="s">
        <v>13</v>
      </c>
      <c r="H786" s="2" t="n">
        <v>32.7</v>
      </c>
      <c r="I786" s="2" t="n">
        <v>2.7</v>
      </c>
    </row>
    <row r="787" customFormat="false" ht="15" hidden="false" customHeight="false" outlineLevel="0" collapsed="false">
      <c r="A787" s="2" t="n">
        <v>502231</v>
      </c>
      <c r="B787" s="2" t="s">
        <v>1160</v>
      </c>
      <c r="C787" s="2" t="s">
        <v>313</v>
      </c>
      <c r="D787" s="2" t="s">
        <v>181</v>
      </c>
      <c r="E787" s="2" t="s">
        <v>1161</v>
      </c>
      <c r="F787" s="2" t="n">
        <v>944.39</v>
      </c>
      <c r="G787" s="2" t="s">
        <v>13</v>
      </c>
      <c r="H787" s="2" t="n">
        <v>17.5</v>
      </c>
      <c r="I787" s="2" t="n">
        <v>2.6</v>
      </c>
    </row>
    <row r="788" customFormat="false" ht="15" hidden="false" customHeight="false" outlineLevel="0" collapsed="false">
      <c r="A788" s="2" t="n">
        <v>501800</v>
      </c>
      <c r="B788" s="2" t="s">
        <v>992</v>
      </c>
      <c r="C788" s="2" t="s">
        <v>19</v>
      </c>
      <c r="D788" s="2" t="s">
        <v>198</v>
      </c>
      <c r="E788" s="2" t="s">
        <v>1047</v>
      </c>
      <c r="F788" s="2" t="n">
        <v>231.04</v>
      </c>
      <c r="G788" s="2" t="s">
        <v>13</v>
      </c>
      <c r="H788" s="2" t="n">
        <v>21</v>
      </c>
      <c r="I788" s="2" t="n">
        <v>4.1</v>
      </c>
    </row>
    <row r="789" customFormat="false" ht="15" hidden="false" customHeight="false" outlineLevel="0" collapsed="false">
      <c r="A789" s="2" t="n">
        <v>500132</v>
      </c>
      <c r="B789" s="2" t="s">
        <v>1162</v>
      </c>
      <c r="C789" s="2" t="s">
        <v>947</v>
      </c>
      <c r="D789" s="2" t="s">
        <v>190</v>
      </c>
      <c r="E789" s="2" t="s">
        <v>970</v>
      </c>
      <c r="F789" s="2" t="n">
        <v>1324.21</v>
      </c>
      <c r="G789" s="2" t="s">
        <v>117</v>
      </c>
      <c r="H789" s="2" t="n">
        <v>32</v>
      </c>
      <c r="I789" s="2" t="n">
        <v>4.5</v>
      </c>
    </row>
    <row r="790" customFormat="false" ht="15" hidden="false" customHeight="false" outlineLevel="0" collapsed="false">
      <c r="A790" s="2" t="n">
        <v>500127</v>
      </c>
      <c r="B790" s="2" t="s">
        <v>744</v>
      </c>
      <c r="C790" s="2" t="s">
        <v>197</v>
      </c>
      <c r="D790" s="2" t="s">
        <v>174</v>
      </c>
      <c r="E790" s="2" t="s">
        <v>133</v>
      </c>
      <c r="F790" s="2" t="n">
        <v>354.24</v>
      </c>
      <c r="G790" s="2" t="s">
        <v>13</v>
      </c>
      <c r="H790" s="2" t="n">
        <v>67.7</v>
      </c>
      <c r="I790" s="2" t="n">
        <v>3.5</v>
      </c>
    </row>
    <row r="791" customFormat="false" ht="15" hidden="false" customHeight="false" outlineLevel="0" collapsed="false">
      <c r="A791" s="2" t="n">
        <v>500663</v>
      </c>
      <c r="B791" s="2" t="s">
        <v>1163</v>
      </c>
      <c r="C791" s="2" t="s">
        <v>193</v>
      </c>
      <c r="D791" s="2" t="s">
        <v>41</v>
      </c>
      <c r="E791" s="2" t="s">
        <v>1164</v>
      </c>
      <c r="F791" s="2" t="n">
        <v>357.65</v>
      </c>
      <c r="G791" s="2" t="s">
        <v>13</v>
      </c>
      <c r="H791" s="2" t="n">
        <v>41.1</v>
      </c>
      <c r="I791" s="2"/>
    </row>
    <row r="792" customFormat="false" ht="15" hidden="false" customHeight="false" outlineLevel="0" collapsed="false">
      <c r="A792" s="2" t="n">
        <v>503881</v>
      </c>
      <c r="B792" s="2" t="s">
        <v>475</v>
      </c>
      <c r="C792" s="2" t="s">
        <v>180</v>
      </c>
      <c r="D792" s="2" t="s">
        <v>334</v>
      </c>
      <c r="E792" s="2" t="s">
        <v>1005</v>
      </c>
      <c r="F792" s="2" t="n">
        <v>1302.52</v>
      </c>
      <c r="G792" s="2" t="s">
        <v>13</v>
      </c>
      <c r="H792" s="2" t="n">
        <v>16.1</v>
      </c>
      <c r="I792" s="2" t="n">
        <v>4</v>
      </c>
    </row>
    <row r="793" customFormat="false" ht="15" hidden="false" customHeight="false" outlineLevel="0" collapsed="false">
      <c r="A793" s="2" t="n">
        <v>500961</v>
      </c>
      <c r="B793" s="2" t="s">
        <v>1029</v>
      </c>
      <c r="C793" s="2" t="s">
        <v>520</v>
      </c>
      <c r="D793" s="2" t="s">
        <v>253</v>
      </c>
      <c r="E793" s="2" t="s">
        <v>708</v>
      </c>
      <c r="F793" s="2" t="n">
        <v>910.85</v>
      </c>
      <c r="G793" s="2" t="s">
        <v>13</v>
      </c>
      <c r="H793" s="2" t="n">
        <v>32.3</v>
      </c>
      <c r="I793" s="2" t="n">
        <v>3.1</v>
      </c>
    </row>
    <row r="794" customFormat="false" ht="15" hidden="false" customHeight="false" outlineLevel="0" collapsed="false">
      <c r="A794" s="2" t="n">
        <v>500205</v>
      </c>
      <c r="B794" s="2" t="s">
        <v>353</v>
      </c>
      <c r="C794" s="2" t="s">
        <v>816</v>
      </c>
      <c r="D794" s="2" t="s">
        <v>617</v>
      </c>
      <c r="E794" s="2" t="s">
        <v>1165</v>
      </c>
      <c r="F794" s="2" t="n">
        <v>752.82</v>
      </c>
      <c r="G794" s="2" t="s">
        <v>13</v>
      </c>
      <c r="H794" s="2" t="n">
        <v>62.8</v>
      </c>
      <c r="I794" s="2" t="n">
        <v>3.3</v>
      </c>
    </row>
    <row r="795" customFormat="false" ht="15" hidden="false" customHeight="false" outlineLevel="0" collapsed="false">
      <c r="A795" s="2" t="n">
        <v>501573</v>
      </c>
      <c r="B795" s="2" t="s">
        <v>1166</v>
      </c>
      <c r="C795" s="2" t="s">
        <v>287</v>
      </c>
      <c r="D795" s="2" t="s">
        <v>325</v>
      </c>
      <c r="E795" s="2" t="s">
        <v>113</v>
      </c>
      <c r="F795" s="2" t="n">
        <v>1007.95</v>
      </c>
      <c r="G795" s="2" t="s">
        <v>13</v>
      </c>
      <c r="H795" s="2" t="n">
        <v>72.9</v>
      </c>
      <c r="I795" s="2"/>
    </row>
    <row r="796" customFormat="false" ht="15" hidden="false" customHeight="false" outlineLevel="0" collapsed="false">
      <c r="A796" s="2" t="n">
        <v>500630</v>
      </c>
      <c r="B796" s="2" t="s">
        <v>877</v>
      </c>
      <c r="C796" s="2" t="s">
        <v>947</v>
      </c>
      <c r="D796" s="2" t="s">
        <v>184</v>
      </c>
      <c r="E796" s="2" t="s">
        <v>365</v>
      </c>
      <c r="F796" s="2" t="n">
        <v>818.96</v>
      </c>
      <c r="G796" s="2" t="s">
        <v>13</v>
      </c>
      <c r="H796" s="2" t="n">
        <v>66.4</v>
      </c>
      <c r="I796" s="2" t="n">
        <v>2.6</v>
      </c>
    </row>
    <row r="797" customFormat="false" ht="15" hidden="false" customHeight="false" outlineLevel="0" collapsed="false">
      <c r="A797" s="2" t="n">
        <v>502884</v>
      </c>
      <c r="B797" s="2" t="s">
        <v>579</v>
      </c>
      <c r="C797" s="2" t="s">
        <v>414</v>
      </c>
      <c r="D797" s="2" t="s">
        <v>65</v>
      </c>
      <c r="E797" s="2" t="s">
        <v>1125</v>
      </c>
      <c r="F797" s="2" t="n">
        <v>427.25</v>
      </c>
      <c r="G797" s="2" t="s">
        <v>13</v>
      </c>
      <c r="H797" s="2" t="n">
        <v>38.2</v>
      </c>
      <c r="I797" s="2" t="n">
        <v>4</v>
      </c>
    </row>
    <row r="798" customFormat="false" ht="15" hidden="false" customHeight="false" outlineLevel="0" collapsed="false">
      <c r="A798" s="2" t="n">
        <v>503951</v>
      </c>
      <c r="B798" s="2" t="s">
        <v>1059</v>
      </c>
      <c r="C798" s="2" t="s">
        <v>576</v>
      </c>
      <c r="D798" s="2" t="s">
        <v>904</v>
      </c>
      <c r="E798" s="2" t="s">
        <v>793</v>
      </c>
      <c r="F798" s="2" t="n">
        <v>794</v>
      </c>
      <c r="G798" s="2" t="s">
        <v>13</v>
      </c>
      <c r="H798" s="2"/>
      <c r="I798" s="2" t="n">
        <v>4.9</v>
      </c>
    </row>
    <row r="799" customFormat="false" ht="15" hidden="false" customHeight="false" outlineLevel="0" collapsed="false">
      <c r="A799" s="2" t="n">
        <v>503197</v>
      </c>
      <c r="B799" s="2" t="s">
        <v>1167</v>
      </c>
      <c r="C799" s="2" t="s">
        <v>345</v>
      </c>
      <c r="D799" s="2" t="s">
        <v>800</v>
      </c>
      <c r="E799" s="2" t="s">
        <v>231</v>
      </c>
      <c r="F799" s="2" t="n">
        <v>760.42</v>
      </c>
      <c r="G799" s="2" t="s">
        <v>13</v>
      </c>
      <c r="H799" s="2" t="n">
        <v>41</v>
      </c>
      <c r="I799" s="2" t="n">
        <v>4.5</v>
      </c>
    </row>
    <row r="800" customFormat="false" ht="15" hidden="false" customHeight="false" outlineLevel="0" collapsed="false">
      <c r="A800" s="2" t="n">
        <v>501831</v>
      </c>
      <c r="B800" s="2" t="s">
        <v>803</v>
      </c>
      <c r="C800" s="2" t="s">
        <v>52</v>
      </c>
      <c r="D800" s="2" t="s">
        <v>1168</v>
      </c>
      <c r="E800" s="2" t="s">
        <v>1106</v>
      </c>
      <c r="F800" s="2" t="n">
        <v>1030.38</v>
      </c>
      <c r="G800" s="2" t="s">
        <v>13</v>
      </c>
      <c r="H800" s="2" t="n">
        <v>62.8</v>
      </c>
      <c r="I800" s="2" t="n">
        <v>4.6</v>
      </c>
    </row>
    <row r="801" customFormat="false" ht="15" hidden="false" customHeight="false" outlineLevel="0" collapsed="false">
      <c r="A801" s="2" t="n">
        <v>504704</v>
      </c>
      <c r="B801" s="2" t="s">
        <v>1169</v>
      </c>
      <c r="C801" s="2" t="s">
        <v>154</v>
      </c>
      <c r="D801" s="2" t="s">
        <v>291</v>
      </c>
      <c r="E801" s="2" t="s">
        <v>980</v>
      </c>
      <c r="F801" s="2" t="n">
        <v>-70.19</v>
      </c>
      <c r="G801" s="2" t="s">
        <v>13</v>
      </c>
      <c r="H801" s="2" t="n">
        <v>73.6</v>
      </c>
      <c r="I801" s="2" t="n">
        <v>3.3</v>
      </c>
    </row>
    <row r="802" customFormat="false" ht="15" hidden="false" customHeight="false" outlineLevel="0" collapsed="false">
      <c r="A802" s="2" t="n">
        <v>504829</v>
      </c>
      <c r="B802" s="2" t="s">
        <v>284</v>
      </c>
      <c r="C802" s="2" t="s">
        <v>275</v>
      </c>
      <c r="D802" s="2" t="s">
        <v>746</v>
      </c>
      <c r="E802" s="2" t="s">
        <v>761</v>
      </c>
      <c r="F802" s="2" t="n">
        <v>1182.96</v>
      </c>
      <c r="G802" s="2" t="s">
        <v>13</v>
      </c>
      <c r="H802" s="2" t="n">
        <v>52.2</v>
      </c>
      <c r="I802" s="2" t="n">
        <v>3.4</v>
      </c>
    </row>
    <row r="803" customFormat="false" ht="15" hidden="false" customHeight="false" outlineLevel="0" collapsed="false">
      <c r="A803" s="2" t="n">
        <v>502845</v>
      </c>
      <c r="B803" s="2" t="s">
        <v>453</v>
      </c>
      <c r="C803" s="2" t="s">
        <v>287</v>
      </c>
      <c r="D803" s="2" t="s">
        <v>773</v>
      </c>
      <c r="E803" s="2" t="s">
        <v>78</v>
      </c>
      <c r="F803" s="2" t="n">
        <v>188.74</v>
      </c>
      <c r="G803" s="2" t="s">
        <v>13</v>
      </c>
      <c r="H803" s="2" t="n">
        <v>61.5</v>
      </c>
      <c r="I803" s="2"/>
    </row>
    <row r="804" customFormat="false" ht="15" hidden="false" customHeight="false" outlineLevel="0" collapsed="false">
      <c r="A804" s="2" t="n">
        <v>504262</v>
      </c>
      <c r="B804" s="2" t="s">
        <v>754</v>
      </c>
      <c r="C804" s="2" t="s">
        <v>287</v>
      </c>
      <c r="D804" s="2" t="s">
        <v>630</v>
      </c>
      <c r="E804" s="2" t="s">
        <v>311</v>
      </c>
      <c r="F804" s="2" t="n">
        <v>199.04</v>
      </c>
      <c r="G804" s="2" t="s">
        <v>13</v>
      </c>
      <c r="H804" s="2" t="n">
        <v>33.8</v>
      </c>
      <c r="I804" s="2" t="n">
        <v>2.8</v>
      </c>
    </row>
    <row r="805" customFormat="false" ht="15" hidden="false" customHeight="false" outlineLevel="0" collapsed="false">
      <c r="A805" s="2" t="n">
        <v>503491</v>
      </c>
      <c r="B805" s="2" t="s">
        <v>963</v>
      </c>
      <c r="C805" s="2" t="s">
        <v>275</v>
      </c>
      <c r="D805" s="2" t="s">
        <v>378</v>
      </c>
      <c r="E805" s="2" t="s">
        <v>1098</v>
      </c>
      <c r="F805" s="2" t="n">
        <v>1084.56</v>
      </c>
      <c r="G805" s="2" t="s">
        <v>13</v>
      </c>
      <c r="H805" s="2" t="n">
        <v>22.1</v>
      </c>
      <c r="I805" s="2" t="n">
        <v>4.4</v>
      </c>
    </row>
    <row r="806" customFormat="false" ht="15" hidden="false" customHeight="false" outlineLevel="0" collapsed="false">
      <c r="A806" s="2" t="n">
        <v>504278</v>
      </c>
      <c r="B806" s="2" t="s">
        <v>102</v>
      </c>
      <c r="C806" s="2" t="s">
        <v>52</v>
      </c>
      <c r="D806" s="2" t="s">
        <v>103</v>
      </c>
      <c r="E806" s="2" t="s">
        <v>1170</v>
      </c>
      <c r="F806" s="2" t="n">
        <v>1147.01</v>
      </c>
      <c r="G806" s="2" t="s">
        <v>13</v>
      </c>
      <c r="H806" s="2" t="n">
        <v>50</v>
      </c>
      <c r="I806" s="2" t="n">
        <v>4.9</v>
      </c>
    </row>
    <row r="807" customFormat="false" ht="15" hidden="false" customHeight="false" outlineLevel="0" collapsed="false">
      <c r="A807" s="2" t="n">
        <v>502129</v>
      </c>
      <c r="B807" s="2" t="s">
        <v>1171</v>
      </c>
      <c r="C807" s="2" t="s">
        <v>84</v>
      </c>
      <c r="D807" s="2" t="s">
        <v>496</v>
      </c>
      <c r="E807" s="2" t="s">
        <v>584</v>
      </c>
      <c r="F807" s="2" t="n">
        <v>802.01</v>
      </c>
      <c r="G807" s="2" t="s">
        <v>13</v>
      </c>
      <c r="H807" s="2" t="n">
        <v>52.1</v>
      </c>
      <c r="I807" s="2" t="n">
        <v>2.7</v>
      </c>
    </row>
    <row r="808" customFormat="false" ht="15" hidden="false" customHeight="false" outlineLevel="0" collapsed="false">
      <c r="A808" s="2" t="n">
        <v>503956</v>
      </c>
      <c r="B808" s="2" t="s">
        <v>1027</v>
      </c>
      <c r="C808" s="2" t="s">
        <v>88</v>
      </c>
      <c r="D808" s="2" t="s">
        <v>112</v>
      </c>
      <c r="E808" s="2" t="s">
        <v>387</v>
      </c>
      <c r="F808" s="2" t="n">
        <v>1236.24</v>
      </c>
      <c r="G808" s="2" t="s">
        <v>13</v>
      </c>
      <c r="H808" s="2" t="n">
        <v>26.2</v>
      </c>
      <c r="I808" s="2"/>
    </row>
    <row r="809" customFormat="false" ht="15" hidden="false" customHeight="false" outlineLevel="0" collapsed="false">
      <c r="A809" s="2" t="n">
        <v>501143</v>
      </c>
      <c r="B809" s="2" t="s">
        <v>1172</v>
      </c>
      <c r="C809" s="2" t="s">
        <v>60</v>
      </c>
      <c r="D809" s="2" t="s">
        <v>360</v>
      </c>
      <c r="E809" s="2" t="s">
        <v>633</v>
      </c>
      <c r="F809" s="2" t="n">
        <v>844.21</v>
      </c>
      <c r="G809" s="2" t="s">
        <v>13</v>
      </c>
      <c r="H809" s="2" t="n">
        <v>48</v>
      </c>
      <c r="I809" s="2" t="n">
        <v>3.7</v>
      </c>
    </row>
    <row r="810" customFormat="false" ht="15" hidden="false" customHeight="false" outlineLevel="0" collapsed="false">
      <c r="A810" s="2" t="n">
        <v>500647</v>
      </c>
      <c r="B810" s="2" t="s">
        <v>1072</v>
      </c>
      <c r="C810" s="2" t="s">
        <v>161</v>
      </c>
      <c r="D810" s="2" t="s">
        <v>842</v>
      </c>
      <c r="E810" s="2" t="s">
        <v>1143</v>
      </c>
      <c r="F810" s="2" t="n">
        <v>1115.12</v>
      </c>
      <c r="G810" s="2" t="s">
        <v>13</v>
      </c>
      <c r="H810" s="2" t="n">
        <v>71.2</v>
      </c>
      <c r="I810" s="2" t="n">
        <v>4.5</v>
      </c>
    </row>
    <row r="811" customFormat="false" ht="15" hidden="false" customHeight="false" outlineLevel="0" collapsed="false">
      <c r="A811" s="2" t="n">
        <v>501559</v>
      </c>
      <c r="B811" s="2" t="s">
        <v>804</v>
      </c>
      <c r="C811" s="2" t="s">
        <v>106</v>
      </c>
      <c r="D811" s="2" t="s">
        <v>928</v>
      </c>
      <c r="E811" s="2" t="s">
        <v>1075</v>
      </c>
      <c r="F811" s="2" t="n">
        <v>829.05</v>
      </c>
      <c r="G811" s="2" t="s">
        <v>13</v>
      </c>
      <c r="H811" s="2" t="n">
        <v>54.3</v>
      </c>
      <c r="I811" s="2" t="n">
        <v>4.9</v>
      </c>
    </row>
    <row r="812" customFormat="false" ht="15" hidden="false" customHeight="false" outlineLevel="0" collapsed="false">
      <c r="A812" s="2" t="n">
        <v>501878</v>
      </c>
      <c r="B812" s="2" t="s">
        <v>870</v>
      </c>
      <c r="C812" s="2" t="s">
        <v>10</v>
      </c>
      <c r="D812" s="2" t="s">
        <v>742</v>
      </c>
      <c r="E812" s="2" t="s">
        <v>726</v>
      </c>
      <c r="F812" s="2" t="n">
        <v>984.21</v>
      </c>
      <c r="G812" s="2" t="s">
        <v>13</v>
      </c>
      <c r="H812" s="2" t="n">
        <v>69.1</v>
      </c>
      <c r="I812" s="2" t="n">
        <v>3.3</v>
      </c>
    </row>
    <row r="813" customFormat="false" ht="15" hidden="false" customHeight="false" outlineLevel="0" collapsed="false">
      <c r="A813" s="2" t="n">
        <v>500104</v>
      </c>
      <c r="B813" s="2" t="s">
        <v>944</v>
      </c>
      <c r="C813" s="2" t="s">
        <v>256</v>
      </c>
      <c r="D813" s="2" t="s">
        <v>547</v>
      </c>
      <c r="E813" s="2" t="s">
        <v>1173</v>
      </c>
      <c r="F813" s="2" t="n">
        <v>195.62</v>
      </c>
      <c r="G813" s="2" t="s">
        <v>13</v>
      </c>
      <c r="H813" s="2"/>
      <c r="I813" s="2" t="n">
        <v>4.1</v>
      </c>
    </row>
    <row r="814" customFormat="false" ht="15" hidden="false" customHeight="false" outlineLevel="0" collapsed="false">
      <c r="A814" s="2" t="n">
        <v>503707</v>
      </c>
      <c r="B814" s="2" t="s">
        <v>734</v>
      </c>
      <c r="C814" s="2" t="s">
        <v>345</v>
      </c>
      <c r="D814" s="2" t="s">
        <v>264</v>
      </c>
      <c r="E814" s="2" t="s">
        <v>667</v>
      </c>
      <c r="F814" s="2" t="n">
        <v>1353.27</v>
      </c>
      <c r="G814" s="2" t="s">
        <v>13</v>
      </c>
      <c r="H814" s="2" t="n">
        <v>55.9</v>
      </c>
      <c r="I814" s="2" t="n">
        <v>3.4</v>
      </c>
    </row>
    <row r="815" customFormat="false" ht="15" hidden="false" customHeight="false" outlineLevel="0" collapsed="false">
      <c r="A815" s="2" t="n">
        <v>500786</v>
      </c>
      <c r="B815" s="2" t="s">
        <v>374</v>
      </c>
      <c r="C815" s="2" t="s">
        <v>80</v>
      </c>
      <c r="D815" s="2" t="s">
        <v>170</v>
      </c>
      <c r="E815" s="2" t="s">
        <v>827</v>
      </c>
      <c r="F815" s="2" t="n">
        <v>989.08</v>
      </c>
      <c r="G815" s="2" t="s">
        <v>13</v>
      </c>
      <c r="H815" s="2" t="n">
        <v>46.3</v>
      </c>
      <c r="I815" s="2" t="n">
        <v>2.8</v>
      </c>
    </row>
    <row r="816" customFormat="false" ht="15" hidden="false" customHeight="false" outlineLevel="0" collapsed="false">
      <c r="A816" s="2" t="n">
        <v>500666</v>
      </c>
      <c r="B816" s="2" t="s">
        <v>831</v>
      </c>
      <c r="C816" s="2" t="s">
        <v>111</v>
      </c>
      <c r="D816" s="2" t="s">
        <v>61</v>
      </c>
      <c r="E816" s="2" t="s">
        <v>1174</v>
      </c>
      <c r="F816" s="2" t="n">
        <v>200.78</v>
      </c>
      <c r="G816" s="2" t="s">
        <v>13</v>
      </c>
      <c r="H816" s="2" t="n">
        <v>69.2</v>
      </c>
      <c r="I816" s="2" t="n">
        <v>4.9</v>
      </c>
    </row>
    <row r="817" customFormat="false" ht="15" hidden="false" customHeight="false" outlineLevel="0" collapsed="false">
      <c r="A817" s="2" t="n">
        <v>503458</v>
      </c>
      <c r="B817" s="2" t="s">
        <v>1034</v>
      </c>
      <c r="C817" s="2" t="s">
        <v>363</v>
      </c>
      <c r="D817" s="2" t="s">
        <v>291</v>
      </c>
      <c r="E817" s="2" t="s">
        <v>535</v>
      </c>
      <c r="F817" s="2" t="n">
        <v>654.8</v>
      </c>
      <c r="G817" s="2" t="s">
        <v>13</v>
      </c>
      <c r="H817" s="2" t="n">
        <v>27.1</v>
      </c>
      <c r="I817" s="2" t="n">
        <v>2.7</v>
      </c>
    </row>
    <row r="818" customFormat="false" ht="15" hidden="false" customHeight="false" outlineLevel="0" collapsed="false">
      <c r="A818" s="2" t="n">
        <v>502971</v>
      </c>
      <c r="B818" s="2" t="s">
        <v>269</v>
      </c>
      <c r="C818" s="2" t="s">
        <v>10</v>
      </c>
      <c r="D818" s="2" t="s">
        <v>411</v>
      </c>
      <c r="E818" s="2" t="s">
        <v>1175</v>
      </c>
      <c r="F818" s="2" t="n">
        <v>1333.53</v>
      </c>
      <c r="G818" s="2" t="s">
        <v>34</v>
      </c>
      <c r="H818" s="2"/>
      <c r="I818" s="2"/>
    </row>
    <row r="819" customFormat="false" ht="15" hidden="false" customHeight="false" outlineLevel="0" collapsed="false">
      <c r="A819" s="2" t="n">
        <v>504903</v>
      </c>
      <c r="B819" s="2" t="s">
        <v>182</v>
      </c>
      <c r="C819" s="2" t="s">
        <v>849</v>
      </c>
      <c r="D819" s="2" t="s">
        <v>291</v>
      </c>
      <c r="E819" s="2" t="s">
        <v>322</v>
      </c>
      <c r="F819" s="2" t="n">
        <v>799.51</v>
      </c>
      <c r="G819" s="2" t="s">
        <v>34</v>
      </c>
      <c r="H819" s="2"/>
      <c r="I819" s="2"/>
    </row>
    <row r="820" customFormat="false" ht="15" hidden="false" customHeight="false" outlineLevel="0" collapsed="false">
      <c r="A820" s="2" t="n">
        <v>502320</v>
      </c>
      <c r="B820" s="2" t="s">
        <v>393</v>
      </c>
      <c r="C820" s="2" t="s">
        <v>185</v>
      </c>
      <c r="D820" s="2" t="s">
        <v>220</v>
      </c>
      <c r="E820" s="2" t="s">
        <v>1176</v>
      </c>
      <c r="F820" s="2" t="n">
        <v>1375.89</v>
      </c>
      <c r="G820" s="2" t="s">
        <v>13</v>
      </c>
      <c r="H820" s="2" t="n">
        <v>19.9</v>
      </c>
      <c r="I820" s="2" t="n">
        <v>4.1</v>
      </c>
    </row>
    <row r="821" customFormat="false" ht="15" hidden="false" customHeight="false" outlineLevel="0" collapsed="false">
      <c r="A821" s="2" t="n">
        <v>501178</v>
      </c>
      <c r="B821" s="2" t="s">
        <v>1177</v>
      </c>
      <c r="C821" s="2" t="s">
        <v>856</v>
      </c>
      <c r="D821" s="2" t="s">
        <v>875</v>
      </c>
      <c r="E821" s="2" t="s">
        <v>268</v>
      </c>
      <c r="F821" s="2" t="n">
        <v>1179.3</v>
      </c>
      <c r="G821" s="2" t="s">
        <v>34</v>
      </c>
      <c r="H821" s="2"/>
      <c r="I821" s="2"/>
    </row>
    <row r="822" customFormat="false" ht="15" hidden="false" customHeight="false" outlineLevel="0" collapsed="false">
      <c r="A822" s="2" t="n">
        <v>504946</v>
      </c>
      <c r="B822" s="2" t="s">
        <v>1066</v>
      </c>
      <c r="C822" s="2" t="s">
        <v>491</v>
      </c>
      <c r="D822" s="2" t="s">
        <v>305</v>
      </c>
      <c r="E822" s="2" t="s">
        <v>350</v>
      </c>
      <c r="F822" s="2" t="n">
        <v>449.49</v>
      </c>
      <c r="G822" s="2" t="s">
        <v>13</v>
      </c>
      <c r="H822" s="2" t="n">
        <v>70.1</v>
      </c>
      <c r="I822" s="2" t="n">
        <v>4.1</v>
      </c>
    </row>
    <row r="823" customFormat="false" ht="15" hidden="false" customHeight="false" outlineLevel="0" collapsed="false">
      <c r="A823" s="2" t="n">
        <v>502880</v>
      </c>
      <c r="B823" s="2" t="s">
        <v>1178</v>
      </c>
      <c r="C823" s="2" t="s">
        <v>816</v>
      </c>
      <c r="D823" s="2" t="s">
        <v>65</v>
      </c>
      <c r="E823" s="2" t="s">
        <v>837</v>
      </c>
      <c r="F823" s="2" t="n">
        <v>227.27</v>
      </c>
      <c r="G823" s="2" t="s">
        <v>13</v>
      </c>
      <c r="H823" s="2" t="n">
        <v>34.3</v>
      </c>
      <c r="I823" s="2"/>
    </row>
    <row r="824" customFormat="false" ht="15" hidden="false" customHeight="false" outlineLevel="0" collapsed="false">
      <c r="A824" s="2" t="n">
        <v>500423</v>
      </c>
      <c r="B824" s="2" t="s">
        <v>255</v>
      </c>
      <c r="C824" s="2" t="s">
        <v>1179</v>
      </c>
      <c r="D824" s="2" t="s">
        <v>109</v>
      </c>
      <c r="E824" s="2" t="s">
        <v>1101</v>
      </c>
      <c r="F824" s="2" t="n">
        <v>166.56</v>
      </c>
      <c r="G824" s="2" t="s">
        <v>117</v>
      </c>
      <c r="H824" s="2" t="n">
        <v>58.4</v>
      </c>
      <c r="I824" s="2" t="n">
        <v>4.6</v>
      </c>
    </row>
    <row r="825" customFormat="false" ht="15" hidden="false" customHeight="false" outlineLevel="0" collapsed="false">
      <c r="A825" s="2" t="n">
        <v>504124</v>
      </c>
      <c r="B825" s="2" t="s">
        <v>613</v>
      </c>
      <c r="C825" s="2" t="s">
        <v>808</v>
      </c>
      <c r="D825" s="2" t="s">
        <v>174</v>
      </c>
      <c r="E825" s="2" t="s">
        <v>1180</v>
      </c>
      <c r="F825" s="2" t="n">
        <v>1303.1</v>
      </c>
      <c r="G825" s="2" t="s">
        <v>117</v>
      </c>
      <c r="H825" s="2" t="n">
        <v>58.3</v>
      </c>
      <c r="I825" s="2" t="n">
        <v>4.2</v>
      </c>
    </row>
    <row r="826" customFormat="false" ht="15" hidden="false" customHeight="false" outlineLevel="0" collapsed="false">
      <c r="A826" s="2" t="n">
        <v>503421</v>
      </c>
      <c r="B826" s="2" t="s">
        <v>43</v>
      </c>
      <c r="C826" s="2" t="s">
        <v>400</v>
      </c>
      <c r="D826" s="2" t="s">
        <v>190</v>
      </c>
      <c r="E826" s="2" t="s">
        <v>1181</v>
      </c>
      <c r="F826" s="2" t="n">
        <v>870.73</v>
      </c>
      <c r="G826" s="2" t="s">
        <v>13</v>
      </c>
      <c r="H826" s="2" t="n">
        <v>34.5</v>
      </c>
      <c r="I826" s="2" t="n">
        <v>4.4</v>
      </c>
    </row>
    <row r="827" customFormat="false" ht="15" hidden="false" customHeight="false" outlineLevel="0" collapsed="false">
      <c r="A827" s="2" t="n">
        <v>504754</v>
      </c>
      <c r="B827" s="2" t="s">
        <v>110</v>
      </c>
      <c r="C827" s="2" t="s">
        <v>272</v>
      </c>
      <c r="D827" s="2" t="s">
        <v>360</v>
      </c>
      <c r="E827" s="2" t="s">
        <v>902</v>
      </c>
      <c r="F827" s="2" t="n">
        <v>184.99</v>
      </c>
      <c r="G827" s="2" t="s">
        <v>117</v>
      </c>
      <c r="H827" s="2" t="n">
        <v>76.9</v>
      </c>
      <c r="I827" s="2" t="n">
        <v>4.5</v>
      </c>
    </row>
    <row r="828" customFormat="false" ht="15" hidden="false" customHeight="false" outlineLevel="0" collapsed="false">
      <c r="A828" s="2" t="n">
        <v>504234</v>
      </c>
      <c r="B828" s="2" t="s">
        <v>564</v>
      </c>
      <c r="C828" s="2" t="s">
        <v>632</v>
      </c>
      <c r="D828" s="2" t="s">
        <v>1182</v>
      </c>
      <c r="E828" s="2" t="s">
        <v>989</v>
      </c>
      <c r="F828" s="2" t="n">
        <v>1252.7</v>
      </c>
      <c r="G828" s="2" t="s">
        <v>117</v>
      </c>
      <c r="H828" s="2" t="n">
        <v>67.3</v>
      </c>
      <c r="I828" s="2" t="n">
        <v>4.7</v>
      </c>
    </row>
    <row r="829" customFormat="false" ht="15" hidden="false" customHeight="false" outlineLevel="0" collapsed="false">
      <c r="A829" s="2" t="n">
        <v>501909</v>
      </c>
      <c r="B829" s="2" t="s">
        <v>1152</v>
      </c>
      <c r="C829" s="2" t="s">
        <v>23</v>
      </c>
      <c r="D829" s="2" t="s">
        <v>24</v>
      </c>
      <c r="E829" s="2" t="s">
        <v>1183</v>
      </c>
      <c r="F829" s="2" t="n">
        <v>141.99</v>
      </c>
      <c r="G829" s="2" t="s">
        <v>13</v>
      </c>
      <c r="H829" s="2" t="n">
        <v>31.1</v>
      </c>
      <c r="I829" s="2" t="n">
        <v>4.1</v>
      </c>
    </row>
    <row r="830" customFormat="false" ht="15" hidden="false" customHeight="false" outlineLevel="0" collapsed="false">
      <c r="A830" s="2" t="n">
        <v>500807</v>
      </c>
      <c r="B830" s="2" t="s">
        <v>1184</v>
      </c>
      <c r="C830" s="2" t="s">
        <v>169</v>
      </c>
      <c r="D830" s="2" t="s">
        <v>170</v>
      </c>
      <c r="E830" s="2" t="s">
        <v>1052</v>
      </c>
      <c r="F830" s="2" t="n">
        <v>747.11</v>
      </c>
      <c r="G830" s="2" t="s">
        <v>13</v>
      </c>
      <c r="H830" s="2" t="n">
        <v>41</v>
      </c>
      <c r="I830" s="2"/>
    </row>
    <row r="831" customFormat="false" ht="15" hidden="false" customHeight="false" outlineLevel="0" collapsed="false">
      <c r="A831" s="2" t="n">
        <v>500003</v>
      </c>
      <c r="B831" s="2" t="s">
        <v>1049</v>
      </c>
      <c r="C831" s="2" t="s">
        <v>177</v>
      </c>
      <c r="D831" s="2" t="s">
        <v>935</v>
      </c>
      <c r="E831" s="2" t="s">
        <v>487</v>
      </c>
      <c r="F831" s="2" t="n">
        <v>1211.67</v>
      </c>
      <c r="G831" s="2" t="s">
        <v>13</v>
      </c>
      <c r="H831" s="2"/>
      <c r="I831" s="2" t="n">
        <v>4.6</v>
      </c>
    </row>
    <row r="832" customFormat="false" ht="15" hidden="false" customHeight="false" outlineLevel="0" collapsed="false">
      <c r="A832" s="2" t="n">
        <v>504180</v>
      </c>
      <c r="B832" s="2" t="s">
        <v>543</v>
      </c>
      <c r="C832" s="2" t="s">
        <v>418</v>
      </c>
      <c r="D832" s="2" t="s">
        <v>824</v>
      </c>
      <c r="E832" s="2" t="s">
        <v>443</v>
      </c>
      <c r="F832" s="2" t="n">
        <v>725.89</v>
      </c>
      <c r="G832" s="2" t="s">
        <v>34</v>
      </c>
      <c r="H832" s="2"/>
      <c r="I832" s="2"/>
    </row>
    <row r="833" customFormat="false" ht="15" hidden="false" customHeight="false" outlineLevel="0" collapsed="false">
      <c r="A833" s="2" t="n">
        <v>502799</v>
      </c>
      <c r="B833" s="2" t="s">
        <v>1185</v>
      </c>
      <c r="C833" s="2" t="s">
        <v>40</v>
      </c>
      <c r="D833" s="2" t="s">
        <v>194</v>
      </c>
      <c r="E833" s="2" t="s">
        <v>1132</v>
      </c>
      <c r="F833" s="2" t="n">
        <v>458.59</v>
      </c>
      <c r="G833" s="2" t="s">
        <v>13</v>
      </c>
      <c r="H833" s="2" t="n">
        <v>53.6</v>
      </c>
      <c r="I833" s="2" t="n">
        <v>3.4</v>
      </c>
    </row>
    <row r="834" customFormat="false" ht="15" hidden="false" customHeight="false" outlineLevel="0" collapsed="false">
      <c r="A834" s="2" t="n">
        <v>502611</v>
      </c>
      <c r="B834" s="2" t="s">
        <v>1148</v>
      </c>
      <c r="C834" s="2" t="s">
        <v>48</v>
      </c>
      <c r="D834" s="2" t="s">
        <v>305</v>
      </c>
      <c r="E834" s="2" t="s">
        <v>1017</v>
      </c>
      <c r="F834" s="2" t="n">
        <v>782.7</v>
      </c>
      <c r="G834" s="2" t="s">
        <v>13</v>
      </c>
      <c r="H834" s="2" t="n">
        <v>70.1</v>
      </c>
      <c r="I834" s="2" t="n">
        <v>3.2</v>
      </c>
    </row>
    <row r="835" customFormat="false" ht="15" hidden="false" customHeight="false" outlineLevel="0" collapsed="false">
      <c r="A835" s="2" t="n">
        <v>500791</v>
      </c>
      <c r="B835" s="2" t="s">
        <v>1186</v>
      </c>
      <c r="C835" s="2" t="s">
        <v>1031</v>
      </c>
      <c r="D835" s="2" t="s">
        <v>768</v>
      </c>
      <c r="E835" s="2" t="s">
        <v>525</v>
      </c>
      <c r="F835" s="2" t="n">
        <v>415.03</v>
      </c>
      <c r="G835" s="2" t="s">
        <v>34</v>
      </c>
      <c r="H835" s="2"/>
      <c r="I835" s="2"/>
    </row>
    <row r="836" customFormat="false" ht="15" hidden="false" customHeight="false" outlineLevel="0" collapsed="false">
      <c r="A836" s="2" t="n">
        <v>501978</v>
      </c>
      <c r="B836" s="2" t="s">
        <v>728</v>
      </c>
      <c r="C836" s="2" t="s">
        <v>229</v>
      </c>
      <c r="D836" s="2" t="s">
        <v>11</v>
      </c>
      <c r="E836" s="2" t="s">
        <v>296</v>
      </c>
      <c r="F836" s="2" t="n">
        <v>1366.68</v>
      </c>
      <c r="G836" s="2" t="s">
        <v>34</v>
      </c>
      <c r="H836" s="2"/>
      <c r="I836" s="2"/>
    </row>
    <row r="837" customFormat="false" ht="15" hidden="false" customHeight="false" outlineLevel="0" collapsed="false">
      <c r="A837" s="2" t="n">
        <v>500224</v>
      </c>
      <c r="B837" s="2" t="s">
        <v>1187</v>
      </c>
      <c r="C837" s="2" t="s">
        <v>217</v>
      </c>
      <c r="D837" s="2" t="s">
        <v>1168</v>
      </c>
      <c r="E837" s="2" t="s">
        <v>277</v>
      </c>
      <c r="F837" s="2" t="n">
        <v>531.32</v>
      </c>
      <c r="G837" s="2" t="s">
        <v>13</v>
      </c>
      <c r="H837" s="2" t="n">
        <v>44.3</v>
      </c>
      <c r="I837" s="2" t="n">
        <v>4.3</v>
      </c>
    </row>
    <row r="838" customFormat="false" ht="15" hidden="false" customHeight="false" outlineLevel="0" collapsed="false">
      <c r="A838" s="2" t="n">
        <v>501155</v>
      </c>
      <c r="B838" s="2" t="s">
        <v>993</v>
      </c>
      <c r="C838" s="2" t="s">
        <v>313</v>
      </c>
      <c r="D838" s="2" t="s">
        <v>660</v>
      </c>
      <c r="E838" s="2" t="s">
        <v>416</v>
      </c>
      <c r="F838" s="2" t="n">
        <v>1273.14</v>
      </c>
      <c r="G838" s="2" t="s">
        <v>13</v>
      </c>
      <c r="H838" s="2"/>
      <c r="I838" s="2" t="n">
        <v>3.9</v>
      </c>
    </row>
    <row r="839" customFormat="false" ht="15" hidden="false" customHeight="false" outlineLevel="0" collapsed="false">
      <c r="A839" s="2" t="n">
        <v>501038</v>
      </c>
      <c r="B839" s="2" t="s">
        <v>1188</v>
      </c>
      <c r="C839" s="2" t="s">
        <v>712</v>
      </c>
      <c r="D839" s="2" t="s">
        <v>768</v>
      </c>
      <c r="E839" s="2" t="s">
        <v>956</v>
      </c>
      <c r="F839" s="2" t="n">
        <v>931.48</v>
      </c>
      <c r="G839" s="2" t="s">
        <v>34</v>
      </c>
      <c r="H839" s="2"/>
      <c r="I839" s="2"/>
    </row>
    <row r="840" customFormat="false" ht="15" hidden="false" customHeight="false" outlineLevel="0" collapsed="false">
      <c r="A840" s="2" t="n">
        <v>501772</v>
      </c>
      <c r="B840" s="2" t="s">
        <v>237</v>
      </c>
      <c r="C840" s="2" t="s">
        <v>583</v>
      </c>
      <c r="D840" s="2" t="s">
        <v>521</v>
      </c>
      <c r="E840" s="2" t="s">
        <v>299</v>
      </c>
      <c r="F840" s="2" t="n">
        <v>1065.64</v>
      </c>
      <c r="G840" s="2" t="s">
        <v>13</v>
      </c>
      <c r="H840" s="2" t="n">
        <v>15.7</v>
      </c>
      <c r="I840" s="2" t="n">
        <v>2.7</v>
      </c>
    </row>
    <row r="841" customFormat="false" ht="15" hidden="false" customHeight="false" outlineLevel="0" collapsed="false">
      <c r="A841" s="2" t="n">
        <v>502372</v>
      </c>
      <c r="B841" s="2" t="s">
        <v>1000</v>
      </c>
      <c r="C841" s="2" t="s">
        <v>211</v>
      </c>
      <c r="D841" s="2" t="s">
        <v>609</v>
      </c>
      <c r="E841" s="2" t="s">
        <v>610</v>
      </c>
      <c r="F841" s="2" t="n">
        <v>380.79</v>
      </c>
      <c r="G841" s="2" t="s">
        <v>13</v>
      </c>
      <c r="H841" s="2" t="n">
        <v>54.9</v>
      </c>
      <c r="I841" s="2" t="n">
        <v>2.6</v>
      </c>
    </row>
    <row r="842" customFormat="false" ht="15" hidden="false" customHeight="false" outlineLevel="0" collapsed="false">
      <c r="A842" s="2" t="n">
        <v>500169</v>
      </c>
      <c r="B842" s="2" t="s">
        <v>519</v>
      </c>
      <c r="C842" s="2" t="s">
        <v>849</v>
      </c>
      <c r="D842" s="2" t="s">
        <v>201</v>
      </c>
      <c r="E842" s="2" t="s">
        <v>1094</v>
      </c>
      <c r="F842" s="2" t="n">
        <v>1025</v>
      </c>
      <c r="G842" s="2" t="s">
        <v>13</v>
      </c>
      <c r="H842" s="2" t="n">
        <v>43.4</v>
      </c>
      <c r="I842" s="2" t="n">
        <v>3.4</v>
      </c>
    </row>
    <row r="843" customFormat="false" ht="15" hidden="false" customHeight="false" outlineLevel="0" collapsed="false">
      <c r="A843" s="2" t="n">
        <v>503464</v>
      </c>
      <c r="B843" s="2" t="s">
        <v>1189</v>
      </c>
      <c r="C843" s="2" t="s">
        <v>491</v>
      </c>
      <c r="D843" s="2" t="s">
        <v>385</v>
      </c>
      <c r="E843" s="2" t="s">
        <v>296</v>
      </c>
      <c r="F843" s="2" t="n">
        <v>133.39</v>
      </c>
      <c r="G843" s="2" t="s">
        <v>13</v>
      </c>
      <c r="H843" s="2" t="n">
        <v>74.9</v>
      </c>
      <c r="I843" s="2" t="n">
        <v>4.5</v>
      </c>
    </row>
    <row r="844" customFormat="false" ht="15" hidden="false" customHeight="false" outlineLevel="0" collapsed="false">
      <c r="A844" s="2" t="n">
        <v>504911</v>
      </c>
      <c r="B844" s="2" t="s">
        <v>644</v>
      </c>
      <c r="C844" s="2" t="s">
        <v>606</v>
      </c>
      <c r="D844" s="2" t="s">
        <v>230</v>
      </c>
      <c r="E844" s="2" t="s">
        <v>827</v>
      </c>
      <c r="F844" s="2" t="n">
        <v>1384.77</v>
      </c>
      <c r="G844" s="2" t="s">
        <v>13</v>
      </c>
      <c r="H844" s="2" t="n">
        <v>78.6</v>
      </c>
      <c r="I844" s="2" t="n">
        <v>4.3</v>
      </c>
    </row>
    <row r="845" customFormat="false" ht="15" hidden="false" customHeight="false" outlineLevel="0" collapsed="false">
      <c r="A845" s="2" t="n">
        <v>503862</v>
      </c>
      <c r="B845" s="2" t="s">
        <v>1190</v>
      </c>
      <c r="C845" s="2" t="s">
        <v>99</v>
      </c>
      <c r="D845" s="2" t="s">
        <v>435</v>
      </c>
      <c r="E845" s="2" t="s">
        <v>171</v>
      </c>
      <c r="F845" s="2" t="n">
        <v>586.03</v>
      </c>
      <c r="G845" s="2" t="s">
        <v>117</v>
      </c>
      <c r="H845" s="2" t="n">
        <v>61.5</v>
      </c>
      <c r="I845" s="2" t="n">
        <v>3.4</v>
      </c>
    </row>
    <row r="846" customFormat="false" ht="15" hidden="false" customHeight="false" outlineLevel="0" collapsed="false">
      <c r="A846" s="2" t="n">
        <v>500881</v>
      </c>
      <c r="B846" s="2" t="s">
        <v>758</v>
      </c>
      <c r="C846" s="2" t="s">
        <v>502</v>
      </c>
      <c r="D846" s="2" t="s">
        <v>325</v>
      </c>
      <c r="E846" s="2" t="s">
        <v>155</v>
      </c>
      <c r="F846" s="2" t="n">
        <v>589.85</v>
      </c>
      <c r="G846" s="2" t="s">
        <v>34</v>
      </c>
      <c r="H846" s="2"/>
      <c r="I846" s="2"/>
    </row>
    <row r="847" customFormat="false" ht="15" hidden="false" customHeight="false" outlineLevel="0" collapsed="false">
      <c r="A847" s="2" t="n">
        <v>503561</v>
      </c>
      <c r="B847" s="2" t="s">
        <v>1191</v>
      </c>
      <c r="C847" s="2" t="s">
        <v>272</v>
      </c>
      <c r="D847" s="2" t="s">
        <v>208</v>
      </c>
      <c r="E847" s="2" t="s">
        <v>1192</v>
      </c>
      <c r="F847" s="2" t="n">
        <v>753.58</v>
      </c>
      <c r="G847" s="2" t="s">
        <v>13</v>
      </c>
      <c r="H847" s="2" t="n">
        <v>75.2</v>
      </c>
      <c r="I847" s="2" t="n">
        <v>3.4</v>
      </c>
    </row>
    <row r="848" customFormat="false" ht="15" hidden="false" customHeight="false" outlineLevel="0" collapsed="false">
      <c r="A848" s="2" t="n">
        <v>504209</v>
      </c>
      <c r="B848" s="2" t="s">
        <v>1193</v>
      </c>
      <c r="C848" s="2" t="s">
        <v>135</v>
      </c>
      <c r="D848" s="2" t="s">
        <v>689</v>
      </c>
      <c r="E848" s="2" t="s">
        <v>893</v>
      </c>
      <c r="F848" s="2" t="n">
        <v>1311.18</v>
      </c>
      <c r="G848" s="2" t="s">
        <v>13</v>
      </c>
      <c r="H848" s="2" t="n">
        <v>44.3</v>
      </c>
      <c r="I848" s="2" t="n">
        <v>3.2</v>
      </c>
    </row>
    <row r="849" customFormat="false" ht="15" hidden="false" customHeight="false" outlineLevel="0" collapsed="false">
      <c r="A849" s="2" t="n">
        <v>500264</v>
      </c>
      <c r="B849" s="2" t="s">
        <v>1194</v>
      </c>
      <c r="C849" s="2" t="s">
        <v>68</v>
      </c>
      <c r="D849" s="2" t="s">
        <v>151</v>
      </c>
      <c r="E849" s="2" t="s">
        <v>1195</v>
      </c>
      <c r="F849" s="2" t="n">
        <v>982.65</v>
      </c>
      <c r="G849" s="2" t="s">
        <v>13</v>
      </c>
      <c r="H849" s="2" t="n">
        <v>43.9</v>
      </c>
      <c r="I849" s="2" t="n">
        <v>4.4</v>
      </c>
    </row>
    <row r="850" customFormat="false" ht="15" hidden="false" customHeight="false" outlineLevel="0" collapsed="false">
      <c r="A850" s="2" t="n">
        <v>501811</v>
      </c>
      <c r="B850" s="2" t="s">
        <v>1166</v>
      </c>
      <c r="C850" s="2" t="s">
        <v>712</v>
      </c>
      <c r="D850" s="2" t="s">
        <v>969</v>
      </c>
      <c r="E850" s="2" t="s">
        <v>471</v>
      </c>
      <c r="F850" s="2" t="n">
        <v>1265.71</v>
      </c>
      <c r="G850" s="2" t="s">
        <v>13</v>
      </c>
      <c r="H850" s="2" t="n">
        <v>59.8</v>
      </c>
      <c r="I850" s="2" t="n">
        <v>2.9</v>
      </c>
    </row>
    <row r="851" customFormat="false" ht="15" hidden="false" customHeight="false" outlineLevel="0" collapsed="false">
      <c r="A851" s="2" t="n">
        <v>504334</v>
      </c>
      <c r="B851" s="2" t="s">
        <v>381</v>
      </c>
      <c r="C851" s="2" t="s">
        <v>145</v>
      </c>
      <c r="D851" s="2" t="s">
        <v>208</v>
      </c>
      <c r="E851" s="2" t="s">
        <v>876</v>
      </c>
      <c r="F851" s="2" t="n">
        <v>463.16</v>
      </c>
      <c r="G851" s="2" t="s">
        <v>34</v>
      </c>
      <c r="H851" s="2"/>
      <c r="I851" s="2"/>
    </row>
    <row r="852" customFormat="false" ht="15" hidden="false" customHeight="false" outlineLevel="0" collapsed="false">
      <c r="A852" s="2" t="n">
        <v>501824</v>
      </c>
      <c r="B852" s="2" t="s">
        <v>1196</v>
      </c>
      <c r="C852" s="2" t="s">
        <v>207</v>
      </c>
      <c r="D852" s="2" t="s">
        <v>301</v>
      </c>
      <c r="E852" s="2" t="s">
        <v>766</v>
      </c>
      <c r="F852" s="2" t="n">
        <v>202.83</v>
      </c>
      <c r="G852" s="2" t="s">
        <v>13</v>
      </c>
      <c r="H852" s="2" t="n">
        <v>64.4</v>
      </c>
      <c r="I852" s="2" t="n">
        <v>3.4</v>
      </c>
    </row>
    <row r="853" customFormat="false" ht="15" hidden="false" customHeight="false" outlineLevel="0" collapsed="false">
      <c r="A853" s="2" t="n">
        <v>504508</v>
      </c>
      <c r="B853" s="2" t="s">
        <v>1197</v>
      </c>
      <c r="C853" s="2" t="s">
        <v>606</v>
      </c>
      <c r="D853" s="2" t="s">
        <v>648</v>
      </c>
      <c r="E853" s="2" t="s">
        <v>793</v>
      </c>
      <c r="F853" s="2" t="n">
        <v>1040.98</v>
      </c>
      <c r="G853" s="2" t="s">
        <v>117</v>
      </c>
      <c r="H853" s="2" t="n">
        <v>73.3</v>
      </c>
      <c r="I853" s="2" t="n">
        <v>4.9</v>
      </c>
    </row>
    <row r="854" customFormat="false" ht="15" hidden="false" customHeight="false" outlineLevel="0" collapsed="false">
      <c r="A854" s="2" t="n">
        <v>500355</v>
      </c>
      <c r="B854" s="2" t="s">
        <v>1198</v>
      </c>
      <c r="C854" s="2" t="s">
        <v>623</v>
      </c>
      <c r="D854" s="2" t="s">
        <v>325</v>
      </c>
      <c r="E854" s="2" t="s">
        <v>793</v>
      </c>
      <c r="F854" s="2" t="n">
        <v>1244.91</v>
      </c>
      <c r="G854" s="2" t="s">
        <v>13</v>
      </c>
      <c r="H854" s="2" t="n">
        <v>53.7</v>
      </c>
      <c r="I854" s="2" t="n">
        <v>3.4</v>
      </c>
    </row>
    <row r="855" customFormat="false" ht="15" hidden="false" customHeight="false" outlineLevel="0" collapsed="false">
      <c r="A855" s="2" t="n">
        <v>502538</v>
      </c>
      <c r="B855" s="2" t="s">
        <v>758</v>
      </c>
      <c r="C855" s="2" t="s">
        <v>544</v>
      </c>
      <c r="D855" s="2" t="s">
        <v>910</v>
      </c>
      <c r="E855" s="2" t="s">
        <v>1106</v>
      </c>
      <c r="F855" s="2" t="n">
        <v>508.98</v>
      </c>
      <c r="G855" s="2" t="s">
        <v>13</v>
      </c>
      <c r="H855" s="2"/>
      <c r="I855" s="2" t="n">
        <v>3.2</v>
      </c>
    </row>
    <row r="856" customFormat="false" ht="15" hidden="false" customHeight="false" outlineLevel="0" collapsed="false">
      <c r="A856" s="2" t="n">
        <v>504585</v>
      </c>
      <c r="B856" s="2" t="s">
        <v>1199</v>
      </c>
      <c r="C856" s="2" t="s">
        <v>606</v>
      </c>
      <c r="D856" s="2" t="s">
        <v>378</v>
      </c>
      <c r="E856" s="2" t="s">
        <v>702</v>
      </c>
      <c r="F856" s="2" t="n">
        <v>1181.36</v>
      </c>
      <c r="G856" s="2" t="s">
        <v>13</v>
      </c>
      <c r="H856" s="2" t="n">
        <v>48.9</v>
      </c>
      <c r="I856" s="2" t="n">
        <v>4.7</v>
      </c>
    </row>
    <row r="857" customFormat="false" ht="15" hidden="false" customHeight="false" outlineLevel="0" collapsed="false">
      <c r="A857" s="2" t="n">
        <v>500920</v>
      </c>
      <c r="B857" s="2" t="s">
        <v>863</v>
      </c>
      <c r="C857" s="2" t="s">
        <v>369</v>
      </c>
      <c r="D857" s="2" t="s">
        <v>16</v>
      </c>
      <c r="E857" s="2" t="s">
        <v>1200</v>
      </c>
      <c r="F857" s="2" t="n">
        <v>982</v>
      </c>
      <c r="G857" s="2" t="s">
        <v>34</v>
      </c>
      <c r="H857" s="2"/>
      <c r="I857" s="2"/>
    </row>
    <row r="858" customFormat="false" ht="15" hidden="false" customHeight="false" outlineLevel="0" collapsed="false">
      <c r="A858" s="2" t="n">
        <v>502768</v>
      </c>
      <c r="B858" s="2" t="s">
        <v>567</v>
      </c>
      <c r="C858" s="2" t="s">
        <v>685</v>
      </c>
      <c r="D858" s="2" t="s">
        <v>524</v>
      </c>
      <c r="E858" s="2" t="s">
        <v>152</v>
      </c>
      <c r="F858" s="2" t="n">
        <v>672.81</v>
      </c>
      <c r="G858" s="2" t="s">
        <v>13</v>
      </c>
      <c r="H858" s="2" t="n">
        <v>59.4</v>
      </c>
      <c r="I858" s="2" t="n">
        <v>3.1</v>
      </c>
    </row>
    <row r="859" customFormat="false" ht="15" hidden="false" customHeight="false" outlineLevel="0" collapsed="false">
      <c r="A859" s="2" t="n">
        <v>503567</v>
      </c>
      <c r="B859" s="2" t="s">
        <v>964</v>
      </c>
      <c r="C859" s="2" t="s">
        <v>10</v>
      </c>
      <c r="D859" s="2" t="s">
        <v>601</v>
      </c>
      <c r="E859" s="2" t="s">
        <v>1087</v>
      </c>
      <c r="F859" s="2" t="n">
        <v>836.5</v>
      </c>
      <c r="G859" s="2" t="s">
        <v>117</v>
      </c>
      <c r="H859" s="2" t="n">
        <v>52.3</v>
      </c>
      <c r="I859" s="2" t="n">
        <v>3.4</v>
      </c>
    </row>
    <row r="860" customFormat="false" ht="15" hidden="false" customHeight="false" outlineLevel="0" collapsed="false">
      <c r="A860" s="2" t="n">
        <v>504973</v>
      </c>
      <c r="B860" s="2" t="s">
        <v>1201</v>
      </c>
      <c r="C860" s="2" t="s">
        <v>629</v>
      </c>
      <c r="D860" s="2" t="s">
        <v>1004</v>
      </c>
      <c r="E860" s="2" t="s">
        <v>428</v>
      </c>
      <c r="F860" s="2" t="n">
        <v>1151.95</v>
      </c>
      <c r="G860" s="2" t="s">
        <v>34</v>
      </c>
      <c r="H860" s="2"/>
      <c r="I860" s="2"/>
    </row>
    <row r="861" customFormat="false" ht="15" hidden="false" customHeight="false" outlineLevel="0" collapsed="false">
      <c r="A861" s="2" t="n">
        <v>503513</v>
      </c>
      <c r="B861" s="2" t="s">
        <v>1202</v>
      </c>
      <c r="C861" s="2" t="s">
        <v>363</v>
      </c>
      <c r="D861" s="2" t="s">
        <v>57</v>
      </c>
      <c r="E861" s="2" t="s">
        <v>21</v>
      </c>
      <c r="F861" s="2" t="n">
        <v>666.35</v>
      </c>
      <c r="G861" s="2" t="s">
        <v>117</v>
      </c>
      <c r="H861" s="2" t="n">
        <v>16.9</v>
      </c>
      <c r="I861" s="2"/>
    </row>
    <row r="862" customFormat="false" ht="15" hidden="false" customHeight="false" outlineLevel="0" collapsed="false">
      <c r="A862" s="2" t="n">
        <v>504191</v>
      </c>
      <c r="B862" s="2" t="s">
        <v>1203</v>
      </c>
      <c r="C862" s="2" t="s">
        <v>126</v>
      </c>
      <c r="D862" s="2" t="s">
        <v>115</v>
      </c>
      <c r="E862" s="2" t="s">
        <v>631</v>
      </c>
      <c r="F862" s="2" t="n">
        <v>524.41</v>
      </c>
      <c r="G862" s="2" t="s">
        <v>13</v>
      </c>
      <c r="H862" s="2" t="n">
        <v>34.1</v>
      </c>
      <c r="I862" s="2" t="n">
        <v>4.3</v>
      </c>
    </row>
    <row r="863" customFormat="false" ht="15" hidden="false" customHeight="false" outlineLevel="0" collapsed="false">
      <c r="A863" s="2" t="n">
        <v>502253</v>
      </c>
      <c r="B863" s="2" t="s">
        <v>156</v>
      </c>
      <c r="C863" s="2" t="s">
        <v>537</v>
      </c>
      <c r="D863" s="2" t="s">
        <v>703</v>
      </c>
      <c r="E863" s="2" t="s">
        <v>1204</v>
      </c>
      <c r="F863" s="2" t="n">
        <v>1299.19</v>
      </c>
      <c r="G863" s="2" t="s">
        <v>117</v>
      </c>
      <c r="H863" s="2" t="n">
        <v>51.5</v>
      </c>
      <c r="I863" s="2" t="n">
        <v>3.4</v>
      </c>
    </row>
    <row r="864" customFormat="false" ht="15" hidden="false" customHeight="false" outlineLevel="0" collapsed="false">
      <c r="A864" s="2" t="n">
        <v>502430</v>
      </c>
      <c r="B864" s="2" t="s">
        <v>802</v>
      </c>
      <c r="C864" s="2" t="s">
        <v>327</v>
      </c>
      <c r="D864" s="2" t="s">
        <v>1008</v>
      </c>
      <c r="E864" s="2" t="s">
        <v>395</v>
      </c>
      <c r="F864" s="2" t="n">
        <v>714.13</v>
      </c>
      <c r="G864" s="2" t="s">
        <v>13</v>
      </c>
      <c r="H864" s="2" t="n">
        <v>58.3</v>
      </c>
      <c r="I864" s="2" t="n">
        <v>4.2</v>
      </c>
    </row>
    <row r="865" customFormat="false" ht="15" hidden="false" customHeight="false" outlineLevel="0" collapsed="false">
      <c r="A865" s="2" t="n">
        <v>503481</v>
      </c>
      <c r="B865" s="2" t="s">
        <v>1205</v>
      </c>
      <c r="C865" s="2" t="s">
        <v>632</v>
      </c>
      <c r="D865" s="2" t="s">
        <v>332</v>
      </c>
      <c r="E865" s="2" t="s">
        <v>1128</v>
      </c>
      <c r="F865" s="2" t="n">
        <v>1091.02</v>
      </c>
      <c r="G865" s="2" t="s">
        <v>34</v>
      </c>
      <c r="H865" s="2"/>
      <c r="I865" s="2"/>
    </row>
    <row r="866" customFormat="false" ht="15" hidden="false" customHeight="false" outlineLevel="0" collapsed="false">
      <c r="A866" s="2" t="n">
        <v>503583</v>
      </c>
      <c r="B866" s="2" t="s">
        <v>555</v>
      </c>
      <c r="C866" s="2" t="s">
        <v>433</v>
      </c>
      <c r="D866" s="2" t="s">
        <v>689</v>
      </c>
      <c r="E866" s="2" t="s">
        <v>542</v>
      </c>
      <c r="F866" s="2" t="n">
        <v>1242.58</v>
      </c>
      <c r="G866" s="2" t="s">
        <v>13</v>
      </c>
      <c r="H866" s="2" t="n">
        <v>31.8</v>
      </c>
      <c r="I866" s="2" t="n">
        <v>3.3</v>
      </c>
    </row>
    <row r="867" customFormat="false" ht="15" hidden="false" customHeight="false" outlineLevel="0" collapsed="false">
      <c r="A867" s="2" t="n">
        <v>503273</v>
      </c>
      <c r="B867" s="2" t="s">
        <v>399</v>
      </c>
      <c r="C867" s="2" t="s">
        <v>44</v>
      </c>
      <c r="D867" s="2" t="s">
        <v>184</v>
      </c>
      <c r="E867" s="2" t="s">
        <v>1083</v>
      </c>
      <c r="F867" s="2" t="n">
        <v>1025.55</v>
      </c>
      <c r="G867" s="2" t="s">
        <v>13</v>
      </c>
      <c r="H867" s="2" t="n">
        <v>69.1</v>
      </c>
      <c r="I867" s="2" t="n">
        <v>2.7</v>
      </c>
    </row>
    <row r="868" customFormat="false" ht="15" hidden="false" customHeight="false" outlineLevel="0" collapsed="false">
      <c r="A868" s="2" t="n">
        <v>501922</v>
      </c>
      <c r="B868" s="2" t="s">
        <v>974</v>
      </c>
      <c r="C868" s="2" t="s">
        <v>229</v>
      </c>
      <c r="D868" s="2" t="s">
        <v>684</v>
      </c>
      <c r="E868" s="2" t="s">
        <v>568</v>
      </c>
      <c r="F868" s="2" t="n">
        <v>567.65</v>
      </c>
      <c r="G868" s="2" t="s">
        <v>13</v>
      </c>
      <c r="H868" s="2" t="n">
        <v>19</v>
      </c>
      <c r="I868" s="2"/>
    </row>
    <row r="869" customFormat="false" ht="15" hidden="false" customHeight="false" outlineLevel="0" collapsed="false">
      <c r="A869" s="2" t="n">
        <v>503802</v>
      </c>
      <c r="B869" s="2" t="s">
        <v>1206</v>
      </c>
      <c r="C869" s="2" t="s">
        <v>1021</v>
      </c>
      <c r="D869" s="2" t="s">
        <v>65</v>
      </c>
      <c r="E869" s="2" t="s">
        <v>1098</v>
      </c>
      <c r="F869" s="2" t="n">
        <v>808.26</v>
      </c>
      <c r="G869" s="2" t="s">
        <v>13</v>
      </c>
      <c r="H869" s="2" t="n">
        <v>21.3</v>
      </c>
      <c r="I869" s="2" t="n">
        <v>4.4</v>
      </c>
    </row>
    <row r="870" customFormat="false" ht="15" hidden="false" customHeight="false" outlineLevel="0" collapsed="false">
      <c r="A870" s="2" t="n">
        <v>500941</v>
      </c>
      <c r="B870" s="2" t="s">
        <v>248</v>
      </c>
      <c r="C870" s="2" t="s">
        <v>629</v>
      </c>
      <c r="D870" s="2" t="s">
        <v>763</v>
      </c>
      <c r="E870" s="2" t="s">
        <v>116</v>
      </c>
      <c r="F870" s="2" t="n">
        <v>295.91</v>
      </c>
      <c r="G870" s="2" t="s">
        <v>13</v>
      </c>
      <c r="H870" s="2" t="n">
        <v>27.1</v>
      </c>
      <c r="I870" s="2" t="n">
        <v>3.9</v>
      </c>
    </row>
    <row r="871" customFormat="false" ht="15" hidden="false" customHeight="false" outlineLevel="0" collapsed="false">
      <c r="A871" s="2" t="n">
        <v>500449</v>
      </c>
      <c r="B871" s="2" t="s">
        <v>658</v>
      </c>
      <c r="C871" s="2" t="s">
        <v>375</v>
      </c>
      <c r="D871" s="2" t="s">
        <v>532</v>
      </c>
      <c r="E871" s="2" t="s">
        <v>469</v>
      </c>
      <c r="F871" s="2" t="n">
        <v>1382.29</v>
      </c>
      <c r="G871" s="2" t="s">
        <v>13</v>
      </c>
      <c r="H871" s="2" t="n">
        <v>63.2</v>
      </c>
      <c r="I871" s="2" t="n">
        <v>2.7</v>
      </c>
    </row>
    <row r="872" customFormat="false" ht="15" hidden="false" customHeight="false" outlineLevel="0" collapsed="false">
      <c r="A872" s="2" t="n">
        <v>504167</v>
      </c>
      <c r="B872" s="2" t="s">
        <v>1184</v>
      </c>
      <c r="C872" s="2" t="s">
        <v>131</v>
      </c>
      <c r="D872" s="2" t="s">
        <v>451</v>
      </c>
      <c r="E872" s="2" t="s">
        <v>149</v>
      </c>
      <c r="F872" s="2" t="n">
        <v>656.94</v>
      </c>
      <c r="G872" s="2" t="s">
        <v>13</v>
      </c>
      <c r="H872" s="2" t="n">
        <v>21.2</v>
      </c>
      <c r="I872" s="2" t="n">
        <v>3.8</v>
      </c>
    </row>
    <row r="873" customFormat="false" ht="15" hidden="false" customHeight="false" outlineLevel="0" collapsed="false">
      <c r="A873" s="2" t="n">
        <v>502514</v>
      </c>
      <c r="B873" s="2" t="s">
        <v>1207</v>
      </c>
      <c r="C873" s="2" t="s">
        <v>185</v>
      </c>
      <c r="D873" s="2" t="s">
        <v>832</v>
      </c>
      <c r="E873" s="2" t="s">
        <v>515</v>
      </c>
      <c r="F873" s="2" t="n">
        <v>447.87</v>
      </c>
      <c r="G873" s="2" t="s">
        <v>13</v>
      </c>
      <c r="H873" s="2" t="n">
        <v>37.8</v>
      </c>
      <c r="I873" s="2" t="n">
        <v>4.2</v>
      </c>
    </row>
    <row r="874" customFormat="false" ht="15" hidden="false" customHeight="false" outlineLevel="0" collapsed="false">
      <c r="A874" s="2" t="n">
        <v>501898</v>
      </c>
      <c r="B874" s="2" t="s">
        <v>882</v>
      </c>
      <c r="C874" s="2" t="s">
        <v>947</v>
      </c>
      <c r="D874" s="2" t="s">
        <v>184</v>
      </c>
      <c r="E874" s="2" t="s">
        <v>281</v>
      </c>
      <c r="F874" s="2" t="n">
        <v>841.08</v>
      </c>
      <c r="G874" s="2" t="s">
        <v>13</v>
      </c>
      <c r="H874" s="2" t="n">
        <v>28.3</v>
      </c>
      <c r="I874" s="2" t="n">
        <v>4.8</v>
      </c>
    </row>
    <row r="875" customFormat="false" ht="15" hidden="false" customHeight="false" outlineLevel="0" collapsed="false">
      <c r="A875" s="2" t="n">
        <v>501410</v>
      </c>
      <c r="B875" s="2" t="s">
        <v>1172</v>
      </c>
      <c r="C875" s="2" t="s">
        <v>126</v>
      </c>
      <c r="D875" s="2" t="s">
        <v>607</v>
      </c>
      <c r="E875" s="2" t="s">
        <v>571</v>
      </c>
      <c r="F875" s="2" t="n">
        <v>683.52</v>
      </c>
      <c r="G875" s="2" t="s">
        <v>13</v>
      </c>
      <c r="H875" s="2" t="n">
        <v>72.3</v>
      </c>
      <c r="I875" s="2" t="n">
        <v>4.7</v>
      </c>
    </row>
    <row r="876" customFormat="false" ht="15" hidden="false" customHeight="false" outlineLevel="0" collapsed="false">
      <c r="A876" s="2" t="n">
        <v>504466</v>
      </c>
      <c r="B876" s="2" t="s">
        <v>203</v>
      </c>
      <c r="C876" s="2" t="s">
        <v>185</v>
      </c>
      <c r="D876" s="2" t="s">
        <v>81</v>
      </c>
      <c r="E876" s="2" t="s">
        <v>436</v>
      </c>
      <c r="F876" s="2" t="n">
        <v>457.04</v>
      </c>
      <c r="G876" s="2" t="s">
        <v>13</v>
      </c>
      <c r="H876" s="2" t="n">
        <v>22.8</v>
      </c>
      <c r="I876" s="2" t="n">
        <v>4.7</v>
      </c>
    </row>
    <row r="877" customFormat="false" ht="15" hidden="false" customHeight="false" outlineLevel="0" collapsed="false">
      <c r="A877" s="2" t="n">
        <v>500620</v>
      </c>
      <c r="B877" s="2" t="s">
        <v>944</v>
      </c>
      <c r="C877" s="2" t="s">
        <v>80</v>
      </c>
      <c r="D877" s="2" t="s">
        <v>430</v>
      </c>
      <c r="E877" s="2" t="s">
        <v>1174</v>
      </c>
      <c r="F877" s="2" t="n">
        <v>641.85</v>
      </c>
      <c r="G877" s="2" t="s">
        <v>13</v>
      </c>
      <c r="H877" s="2" t="n">
        <v>75.5</v>
      </c>
      <c r="I877" s="2" t="n">
        <v>3.3</v>
      </c>
    </row>
    <row r="878" customFormat="false" ht="15" hidden="false" customHeight="false" outlineLevel="0" collapsed="false">
      <c r="A878" s="2" t="n">
        <v>504472</v>
      </c>
      <c r="B878" s="2" t="s">
        <v>651</v>
      </c>
      <c r="C878" s="2" t="s">
        <v>511</v>
      </c>
      <c r="D878" s="2" t="s">
        <v>554</v>
      </c>
      <c r="E878" s="2" t="s">
        <v>149</v>
      </c>
      <c r="F878" s="2" t="n">
        <v>162.78</v>
      </c>
      <c r="G878" s="2" t="s">
        <v>13</v>
      </c>
      <c r="H878" s="2" t="n">
        <v>76.8</v>
      </c>
      <c r="I878" s="2" t="n">
        <v>3.5</v>
      </c>
    </row>
    <row r="879" customFormat="false" ht="15" hidden="false" customHeight="false" outlineLevel="0" collapsed="false">
      <c r="A879" s="2" t="n">
        <v>501856</v>
      </c>
      <c r="B879" s="2" t="s">
        <v>381</v>
      </c>
      <c r="C879" s="2" t="s">
        <v>169</v>
      </c>
      <c r="D879" s="2" t="s">
        <v>201</v>
      </c>
      <c r="E879" s="2" t="s">
        <v>942</v>
      </c>
      <c r="F879" s="2" t="n">
        <v>333.25</v>
      </c>
      <c r="G879" s="2" t="s">
        <v>13</v>
      </c>
      <c r="H879" s="2" t="n">
        <v>16</v>
      </c>
      <c r="I879" s="2" t="n">
        <v>4.1</v>
      </c>
    </row>
    <row r="880" customFormat="false" ht="15" hidden="false" customHeight="false" outlineLevel="0" collapsed="false">
      <c r="A880" s="2" t="n">
        <v>501576</v>
      </c>
      <c r="B880" s="2" t="s">
        <v>1142</v>
      </c>
      <c r="C880" s="2" t="s">
        <v>177</v>
      </c>
      <c r="D880" s="2" t="s">
        <v>969</v>
      </c>
      <c r="E880" s="2" t="s">
        <v>1094</v>
      </c>
      <c r="F880" s="2" t="n">
        <v>764.84</v>
      </c>
      <c r="G880" s="2" t="s">
        <v>13</v>
      </c>
      <c r="H880" s="2" t="n">
        <v>27</v>
      </c>
      <c r="I880" s="2" t="n">
        <v>4.9</v>
      </c>
    </row>
    <row r="881" customFormat="false" ht="15" hidden="false" customHeight="false" outlineLevel="0" collapsed="false">
      <c r="A881" s="2" t="n">
        <v>501414</v>
      </c>
      <c r="B881" s="2" t="s">
        <v>817</v>
      </c>
      <c r="C881" s="2" t="s">
        <v>72</v>
      </c>
      <c r="D881" s="2" t="s">
        <v>120</v>
      </c>
      <c r="E881" s="2" t="s">
        <v>940</v>
      </c>
      <c r="F881" s="2" t="n">
        <v>282.02</v>
      </c>
      <c r="G881" s="2" t="s">
        <v>13</v>
      </c>
      <c r="H881" s="2" t="n">
        <v>33.4</v>
      </c>
      <c r="I881" s="2" t="n">
        <v>3.6</v>
      </c>
    </row>
    <row r="882" customFormat="false" ht="15" hidden="false" customHeight="false" outlineLevel="0" collapsed="false">
      <c r="A882" s="2" t="n">
        <v>501623</v>
      </c>
      <c r="B882" s="2" t="s">
        <v>546</v>
      </c>
      <c r="C882" s="2" t="s">
        <v>856</v>
      </c>
      <c r="D882" s="2" t="s">
        <v>181</v>
      </c>
      <c r="E882" s="2" t="s">
        <v>329</v>
      </c>
      <c r="F882" s="2" t="n">
        <v>1083.27</v>
      </c>
      <c r="G882" s="2" t="s">
        <v>13</v>
      </c>
      <c r="H882" s="2" t="n">
        <v>59.7</v>
      </c>
      <c r="I882" s="2" t="n">
        <v>2.9</v>
      </c>
    </row>
    <row r="883" customFormat="false" ht="15" hidden="false" customHeight="false" outlineLevel="0" collapsed="false">
      <c r="A883" s="2" t="n">
        <v>502325</v>
      </c>
      <c r="B883" s="2" t="s">
        <v>366</v>
      </c>
      <c r="C883" s="2" t="s">
        <v>367</v>
      </c>
      <c r="D883" s="2" t="s">
        <v>406</v>
      </c>
      <c r="E883" s="2" t="s">
        <v>909</v>
      </c>
      <c r="F883" s="2" t="n">
        <v>1379.31</v>
      </c>
      <c r="G883" s="2" t="s">
        <v>13</v>
      </c>
      <c r="H883" s="2" t="n">
        <v>75.8</v>
      </c>
      <c r="I883" s="2" t="n">
        <v>3.8</v>
      </c>
    </row>
    <row r="884" customFormat="false" ht="15" hidden="false" customHeight="false" outlineLevel="0" collapsed="false">
      <c r="A884" s="2" t="n">
        <v>501992</v>
      </c>
      <c r="B884" s="2" t="s">
        <v>1208</v>
      </c>
      <c r="C884" s="2" t="s">
        <v>131</v>
      </c>
      <c r="D884" s="2" t="s">
        <v>532</v>
      </c>
      <c r="E884" s="2" t="s">
        <v>1005</v>
      </c>
      <c r="F884" s="2" t="n">
        <v>1361.12</v>
      </c>
      <c r="G884" s="2" t="s">
        <v>13</v>
      </c>
      <c r="H884" s="2" t="n">
        <v>79.6</v>
      </c>
      <c r="I884" s="2" t="n">
        <v>2.6</v>
      </c>
    </row>
    <row r="885" customFormat="false" ht="15" hidden="false" customHeight="false" outlineLevel="0" collapsed="false">
      <c r="A885" s="2" t="n">
        <v>504226</v>
      </c>
      <c r="B885" s="2" t="s">
        <v>326</v>
      </c>
      <c r="C885" s="2" t="s">
        <v>313</v>
      </c>
      <c r="D885" s="2" t="s">
        <v>486</v>
      </c>
      <c r="E885" s="2" t="s">
        <v>1209</v>
      </c>
      <c r="F885" s="2" t="n">
        <v>680.63</v>
      </c>
      <c r="G885" s="2" t="s">
        <v>13</v>
      </c>
      <c r="H885" s="2" t="n">
        <v>29.8</v>
      </c>
      <c r="I885" s="2"/>
    </row>
    <row r="886" customFormat="false" ht="15" hidden="false" customHeight="false" outlineLevel="0" collapsed="false">
      <c r="A886" s="2" t="n">
        <v>500547</v>
      </c>
      <c r="B886" s="2" t="s">
        <v>1026</v>
      </c>
      <c r="C886" s="2" t="s">
        <v>606</v>
      </c>
      <c r="D886" s="2" t="s">
        <v>305</v>
      </c>
      <c r="E886" s="2" t="s">
        <v>833</v>
      </c>
      <c r="F886" s="2" t="n">
        <v>1380.62</v>
      </c>
      <c r="G886" s="2" t="s">
        <v>13</v>
      </c>
      <c r="H886" s="2" t="n">
        <v>49.9</v>
      </c>
      <c r="I886" s="2" t="n">
        <v>3</v>
      </c>
    </row>
    <row r="887" customFormat="false" ht="15" hidden="false" customHeight="false" outlineLevel="0" collapsed="false">
      <c r="A887" s="2" t="n">
        <v>500684</v>
      </c>
      <c r="B887" s="2" t="s">
        <v>591</v>
      </c>
      <c r="C887" s="2" t="s">
        <v>304</v>
      </c>
      <c r="D887" s="2" t="s">
        <v>295</v>
      </c>
      <c r="E887" s="2" t="s">
        <v>195</v>
      </c>
      <c r="F887" s="2" t="n">
        <v>185.86</v>
      </c>
      <c r="G887" s="2" t="s">
        <v>13</v>
      </c>
      <c r="H887" s="2" t="n">
        <v>38.8</v>
      </c>
      <c r="I887" s="2" t="n">
        <v>2.5</v>
      </c>
    </row>
    <row r="888" customFormat="false" ht="15" hidden="false" customHeight="false" outlineLevel="0" collapsed="false">
      <c r="A888" s="2" t="n">
        <v>500635</v>
      </c>
      <c r="B888" s="2" t="s">
        <v>1210</v>
      </c>
      <c r="C888" s="2" t="s">
        <v>745</v>
      </c>
      <c r="D888" s="2" t="s">
        <v>719</v>
      </c>
      <c r="E888" s="2" t="s">
        <v>942</v>
      </c>
      <c r="F888" s="2" t="n">
        <v>1221.38</v>
      </c>
      <c r="G888" s="2" t="s">
        <v>13</v>
      </c>
      <c r="H888" s="2"/>
      <c r="I888" s="2" t="n">
        <v>3.5</v>
      </c>
    </row>
    <row r="889" customFormat="false" ht="15" hidden="false" customHeight="false" outlineLevel="0" collapsed="false">
      <c r="A889" s="2" t="n">
        <v>502931</v>
      </c>
      <c r="B889" s="2" t="s">
        <v>567</v>
      </c>
      <c r="C889" s="2" t="s">
        <v>180</v>
      </c>
      <c r="D889" s="2" t="s">
        <v>181</v>
      </c>
      <c r="E889" s="2" t="s">
        <v>1211</v>
      </c>
      <c r="F889" s="2" t="n">
        <v>430.34</v>
      </c>
      <c r="G889" s="2" t="s">
        <v>13</v>
      </c>
      <c r="H889" s="2" t="n">
        <v>57</v>
      </c>
      <c r="I889" s="2" t="n">
        <v>2.5</v>
      </c>
    </row>
    <row r="890" customFormat="false" ht="15" hidden="false" customHeight="false" outlineLevel="0" collapsed="false">
      <c r="A890" s="2" t="n">
        <v>502371</v>
      </c>
      <c r="B890" s="2" t="s">
        <v>1212</v>
      </c>
      <c r="C890" s="2" t="s">
        <v>491</v>
      </c>
      <c r="D890" s="2" t="s">
        <v>385</v>
      </c>
      <c r="E890" s="2" t="s">
        <v>845</v>
      </c>
      <c r="F890" s="2" t="n">
        <v>821.65</v>
      </c>
      <c r="G890" s="2" t="s">
        <v>13</v>
      </c>
      <c r="H890" s="2" t="n">
        <v>45.7</v>
      </c>
      <c r="I890" s="2" t="n">
        <v>4.2</v>
      </c>
    </row>
    <row r="891" customFormat="false" ht="15" hidden="false" customHeight="false" outlineLevel="0" collapsed="false">
      <c r="A891" s="2" t="n">
        <v>502259</v>
      </c>
      <c r="B891" s="2" t="s">
        <v>1198</v>
      </c>
      <c r="C891" s="2" t="s">
        <v>403</v>
      </c>
      <c r="D891" s="2" t="s">
        <v>910</v>
      </c>
      <c r="E891" s="2" t="s">
        <v>748</v>
      </c>
      <c r="F891" s="2" t="n">
        <v>976.2</v>
      </c>
      <c r="G891" s="2" t="s">
        <v>117</v>
      </c>
      <c r="H891" s="2" t="n">
        <v>23.8</v>
      </c>
      <c r="I891" s="2" t="n">
        <v>4.3</v>
      </c>
    </row>
    <row r="892" customFormat="false" ht="15" hidden="false" customHeight="false" outlineLevel="0" collapsed="false">
      <c r="A892" s="2" t="n">
        <v>503485</v>
      </c>
      <c r="B892" s="2" t="s">
        <v>854</v>
      </c>
      <c r="C892" s="2" t="s">
        <v>544</v>
      </c>
      <c r="D892" s="2" t="s">
        <v>93</v>
      </c>
      <c r="E892" s="2" t="s">
        <v>187</v>
      </c>
      <c r="F892" s="2" t="n">
        <v>768.57</v>
      </c>
      <c r="G892" s="2" t="s">
        <v>13</v>
      </c>
      <c r="H892" s="2" t="n">
        <v>73.7</v>
      </c>
      <c r="I892" s="2" t="n">
        <v>3</v>
      </c>
    </row>
    <row r="893" customFormat="false" ht="15" hidden="false" customHeight="false" outlineLevel="0" collapsed="false">
      <c r="A893" s="2" t="n">
        <v>504839</v>
      </c>
      <c r="B893" s="2" t="s">
        <v>1213</v>
      </c>
      <c r="C893" s="2" t="s">
        <v>561</v>
      </c>
      <c r="D893" s="2" t="s">
        <v>824</v>
      </c>
      <c r="E893" s="2" t="s">
        <v>975</v>
      </c>
      <c r="F893" s="2" t="n">
        <v>1127.97</v>
      </c>
      <c r="G893" s="2" t="s">
        <v>34</v>
      </c>
      <c r="H893" s="2"/>
      <c r="I893" s="2"/>
    </row>
    <row r="894" customFormat="false" ht="15" hidden="false" customHeight="false" outlineLevel="0" collapsed="false">
      <c r="A894" s="2" t="n">
        <v>502104</v>
      </c>
      <c r="B894" s="2" t="s">
        <v>1124</v>
      </c>
      <c r="C894" s="2" t="s">
        <v>489</v>
      </c>
      <c r="D894" s="2" t="s">
        <v>846</v>
      </c>
      <c r="E894" s="2" t="s">
        <v>921</v>
      </c>
      <c r="F894" s="2" t="n">
        <v>325.4</v>
      </c>
      <c r="G894" s="2" t="s">
        <v>13</v>
      </c>
      <c r="H894" s="2" t="n">
        <v>50.9</v>
      </c>
      <c r="I894" s="2" t="n">
        <v>2.7</v>
      </c>
    </row>
    <row r="895" customFormat="false" ht="15" hidden="false" customHeight="false" outlineLevel="0" collapsed="false">
      <c r="A895" s="2" t="n">
        <v>504283</v>
      </c>
      <c r="B895" s="2" t="s">
        <v>1214</v>
      </c>
      <c r="C895" s="2" t="s">
        <v>354</v>
      </c>
      <c r="D895" s="2" t="s">
        <v>174</v>
      </c>
      <c r="E895" s="2" t="s">
        <v>1101</v>
      </c>
      <c r="F895" s="2" t="n">
        <v>1127.66</v>
      </c>
      <c r="G895" s="2" t="s">
        <v>13</v>
      </c>
      <c r="H895" s="2" t="n">
        <v>18.3</v>
      </c>
      <c r="I895" s="2" t="n">
        <v>4</v>
      </c>
    </row>
    <row r="896" customFormat="false" ht="15" hidden="false" customHeight="false" outlineLevel="0" collapsed="false">
      <c r="A896" s="2" t="n">
        <v>500995</v>
      </c>
      <c r="B896" s="2" t="s">
        <v>1215</v>
      </c>
      <c r="C896" s="2" t="s">
        <v>659</v>
      </c>
      <c r="D896" s="2" t="s">
        <v>120</v>
      </c>
      <c r="E896" s="2" t="s">
        <v>1216</v>
      </c>
      <c r="F896" s="2" t="n">
        <v>239.52</v>
      </c>
      <c r="G896" s="2" t="s">
        <v>34</v>
      </c>
      <c r="H896" s="2"/>
      <c r="I896" s="2"/>
    </row>
    <row r="897" customFormat="false" ht="15" hidden="false" customHeight="false" outlineLevel="0" collapsed="false">
      <c r="A897" s="2" t="n">
        <v>504983</v>
      </c>
      <c r="B897" s="2" t="s">
        <v>1034</v>
      </c>
      <c r="C897" s="2" t="s">
        <v>154</v>
      </c>
      <c r="D897" s="2" t="s">
        <v>89</v>
      </c>
      <c r="E897" s="2" t="s">
        <v>710</v>
      </c>
      <c r="F897" s="2" t="n">
        <v>1024.43</v>
      </c>
      <c r="G897" s="2" t="s">
        <v>13</v>
      </c>
      <c r="H897" s="2" t="n">
        <v>36.1</v>
      </c>
      <c r="I897" s="2" t="n">
        <v>2.7</v>
      </c>
    </row>
    <row r="898" customFormat="false" ht="15" hidden="false" customHeight="false" outlineLevel="0" collapsed="false">
      <c r="A898" s="2" t="n">
        <v>502422</v>
      </c>
      <c r="B898" s="2" t="s">
        <v>1217</v>
      </c>
      <c r="C898" s="2" t="s">
        <v>330</v>
      </c>
      <c r="D898" s="2" t="s">
        <v>32</v>
      </c>
      <c r="E898" s="2" t="s">
        <v>86</v>
      </c>
      <c r="F898" s="2" t="n">
        <v>822.85</v>
      </c>
      <c r="G898" s="2" t="s">
        <v>34</v>
      </c>
      <c r="H898" s="2"/>
      <c r="I898" s="2"/>
    </row>
    <row r="899" customFormat="false" ht="15" hidden="false" customHeight="false" outlineLevel="0" collapsed="false">
      <c r="A899" s="2" t="n">
        <v>502449</v>
      </c>
      <c r="B899" s="2" t="s">
        <v>539</v>
      </c>
      <c r="C899" s="2" t="s">
        <v>523</v>
      </c>
      <c r="D899" s="2" t="s">
        <v>198</v>
      </c>
      <c r="E899" s="2" t="s">
        <v>1176</v>
      </c>
      <c r="F899" s="2" t="n">
        <v>616.22</v>
      </c>
      <c r="G899" s="2" t="s">
        <v>34</v>
      </c>
      <c r="H899" s="2"/>
      <c r="I899" s="2"/>
    </row>
    <row r="900" customFormat="false" ht="15" hidden="false" customHeight="false" outlineLevel="0" collapsed="false">
      <c r="A900" s="2" t="n">
        <v>504968</v>
      </c>
      <c r="B900" s="2" t="s">
        <v>1218</v>
      </c>
      <c r="C900" s="2" t="s">
        <v>523</v>
      </c>
      <c r="D900" s="2" t="s">
        <v>334</v>
      </c>
      <c r="E900" s="2" t="s">
        <v>1119</v>
      </c>
      <c r="F900" s="2" t="n">
        <v>281.09</v>
      </c>
      <c r="G900" s="2" t="s">
        <v>13</v>
      </c>
      <c r="H900" s="2" t="n">
        <v>25.9</v>
      </c>
      <c r="I900" s="2" t="n">
        <v>4.5</v>
      </c>
    </row>
    <row r="901" customFormat="false" ht="15" hidden="false" customHeight="false" outlineLevel="0" collapsed="false">
      <c r="A901" s="2" t="n">
        <v>501533</v>
      </c>
      <c r="B901" s="2" t="s">
        <v>572</v>
      </c>
      <c r="C901" s="2" t="s">
        <v>64</v>
      </c>
      <c r="D901" s="2" t="s">
        <v>554</v>
      </c>
      <c r="E901" s="2" t="s">
        <v>1005</v>
      </c>
      <c r="F901" s="2" t="n">
        <v>394.18</v>
      </c>
      <c r="G901" s="2" t="s">
        <v>13</v>
      </c>
      <c r="H901" s="2" t="n">
        <v>75</v>
      </c>
      <c r="I901" s="2" t="n">
        <v>2.7</v>
      </c>
    </row>
    <row r="902" customFormat="false" ht="15" hidden="false" customHeight="false" outlineLevel="0" collapsed="false">
      <c r="A902" s="2" t="n">
        <v>503646</v>
      </c>
      <c r="B902" s="2" t="s">
        <v>1219</v>
      </c>
      <c r="C902" s="2" t="s">
        <v>52</v>
      </c>
      <c r="D902" s="2" t="s">
        <v>340</v>
      </c>
      <c r="E902" s="2" t="s">
        <v>721</v>
      </c>
      <c r="F902" s="2" t="n">
        <v>1085.43</v>
      </c>
      <c r="G902" s="2" t="s">
        <v>13</v>
      </c>
      <c r="H902" s="2" t="n">
        <v>15.5</v>
      </c>
      <c r="I902" s="2" t="n">
        <v>3.9</v>
      </c>
    </row>
    <row r="903" customFormat="false" ht="15" hidden="false" customHeight="false" outlineLevel="0" collapsed="false">
      <c r="A903" s="2" t="n">
        <v>501083</v>
      </c>
      <c r="B903" s="2" t="s">
        <v>1151</v>
      </c>
      <c r="C903" s="2" t="s">
        <v>1021</v>
      </c>
      <c r="D903" s="2" t="s">
        <v>655</v>
      </c>
      <c r="E903" s="2" t="s">
        <v>1220</v>
      </c>
      <c r="F903" s="2" t="n">
        <v>897.41</v>
      </c>
      <c r="G903" s="2" t="s">
        <v>34</v>
      </c>
      <c r="H903" s="2"/>
      <c r="I903" s="2"/>
    </row>
    <row r="904" customFormat="false" ht="15" hidden="false" customHeight="false" outlineLevel="0" collapsed="false">
      <c r="A904" s="2" t="n">
        <v>504117</v>
      </c>
      <c r="B904" s="2" t="s">
        <v>1198</v>
      </c>
      <c r="C904" s="2" t="s">
        <v>592</v>
      </c>
      <c r="D904" s="2" t="s">
        <v>132</v>
      </c>
      <c r="E904" s="2" t="s">
        <v>633</v>
      </c>
      <c r="F904" s="2" t="n">
        <v>822.33</v>
      </c>
      <c r="G904" s="2" t="s">
        <v>13</v>
      </c>
      <c r="H904" s="2"/>
      <c r="I904" s="2" t="n">
        <v>2.9</v>
      </c>
    </row>
    <row r="905" customFormat="false" ht="15" hidden="false" customHeight="false" outlineLevel="0" collapsed="false">
      <c r="A905" s="2" t="n">
        <v>504109</v>
      </c>
      <c r="B905" s="2" t="s">
        <v>300</v>
      </c>
      <c r="C905" s="2" t="s">
        <v>816</v>
      </c>
      <c r="D905" s="2" t="s">
        <v>45</v>
      </c>
      <c r="E905" s="2" t="s">
        <v>909</v>
      </c>
      <c r="F905" s="2" t="n">
        <v>1197.25</v>
      </c>
      <c r="G905" s="2" t="s">
        <v>117</v>
      </c>
      <c r="H905" s="2" t="n">
        <v>52.7</v>
      </c>
      <c r="I905" s="2" t="n">
        <v>3.9</v>
      </c>
    </row>
    <row r="906" customFormat="false" ht="15" hidden="false" customHeight="false" outlineLevel="0" collapsed="false">
      <c r="A906" s="2" t="n">
        <v>504435</v>
      </c>
      <c r="B906" s="2" t="s">
        <v>752</v>
      </c>
      <c r="C906" s="2" t="s">
        <v>68</v>
      </c>
      <c r="D906" s="2" t="s">
        <v>143</v>
      </c>
      <c r="E906" s="2" t="s">
        <v>914</v>
      </c>
      <c r="F906" s="2" t="n">
        <v>520.19</v>
      </c>
      <c r="G906" s="2" t="s">
        <v>13</v>
      </c>
      <c r="H906" s="2" t="n">
        <v>39.3</v>
      </c>
      <c r="I906" s="2" t="n">
        <v>4.7</v>
      </c>
    </row>
    <row r="907" customFormat="false" ht="15" hidden="false" customHeight="false" outlineLevel="0" collapsed="false">
      <c r="A907" s="2" t="n">
        <v>500025</v>
      </c>
      <c r="B907" s="2" t="s">
        <v>873</v>
      </c>
      <c r="C907" s="2" t="s">
        <v>862</v>
      </c>
      <c r="D907" s="2" t="s">
        <v>301</v>
      </c>
      <c r="E907" s="2" t="s">
        <v>573</v>
      </c>
      <c r="F907" s="2" t="n">
        <v>403.94</v>
      </c>
      <c r="G907" s="2" t="s">
        <v>13</v>
      </c>
      <c r="H907" s="2" t="n">
        <v>18.7</v>
      </c>
      <c r="I907" s="2" t="n">
        <v>3.3</v>
      </c>
    </row>
    <row r="908" customFormat="false" ht="15" hidden="false" customHeight="false" outlineLevel="0" collapsed="false">
      <c r="A908" s="2" t="n">
        <v>502814</v>
      </c>
      <c r="B908" s="2" t="s">
        <v>1221</v>
      </c>
      <c r="C908" s="2" t="s">
        <v>84</v>
      </c>
      <c r="D908" s="2" t="s">
        <v>334</v>
      </c>
      <c r="E908" s="2" t="s">
        <v>270</v>
      </c>
      <c r="F908" s="2" t="n">
        <v>702.05</v>
      </c>
      <c r="G908" s="2" t="s">
        <v>13</v>
      </c>
      <c r="H908" s="2" t="n">
        <v>53.5</v>
      </c>
      <c r="I908" s="2" t="n">
        <v>3.6</v>
      </c>
    </row>
    <row r="909" customFormat="false" ht="15" hidden="false" customHeight="false" outlineLevel="0" collapsed="false">
      <c r="A909" s="2" t="n">
        <v>501916</v>
      </c>
      <c r="B909" s="2" t="s">
        <v>1222</v>
      </c>
      <c r="C909" s="2" t="s">
        <v>400</v>
      </c>
      <c r="D909" s="2" t="s">
        <v>295</v>
      </c>
      <c r="E909" s="2" t="s">
        <v>446</v>
      </c>
      <c r="F909" s="2" t="n">
        <v>677.99</v>
      </c>
      <c r="G909" s="2" t="s">
        <v>13</v>
      </c>
      <c r="H909" s="2" t="n">
        <v>52.4</v>
      </c>
      <c r="I909" s="2" t="n">
        <v>4.2</v>
      </c>
    </row>
    <row r="910" customFormat="false" ht="15" hidden="false" customHeight="false" outlineLevel="0" collapsed="false">
      <c r="A910" s="2" t="n">
        <v>503785</v>
      </c>
      <c r="B910" s="2" t="s">
        <v>1223</v>
      </c>
      <c r="C910" s="2" t="s">
        <v>357</v>
      </c>
      <c r="D910" s="2" t="s">
        <v>415</v>
      </c>
      <c r="E910" s="2" t="s">
        <v>1005</v>
      </c>
      <c r="F910" s="2" t="n">
        <v>1366.7</v>
      </c>
      <c r="G910" s="2" t="s">
        <v>13</v>
      </c>
      <c r="H910" s="2" t="n">
        <v>52.6</v>
      </c>
      <c r="I910" s="2" t="n">
        <v>4.8</v>
      </c>
    </row>
    <row r="911" customFormat="false" ht="15" hidden="false" customHeight="false" outlineLevel="0" collapsed="false">
      <c r="A911" s="2" t="n">
        <v>503110</v>
      </c>
      <c r="B911" s="2" t="s">
        <v>1224</v>
      </c>
      <c r="C911" s="2" t="s">
        <v>211</v>
      </c>
      <c r="D911" s="2" t="s">
        <v>587</v>
      </c>
      <c r="E911" s="2" t="s">
        <v>702</v>
      </c>
      <c r="F911" s="2" t="n">
        <v>916.83</v>
      </c>
      <c r="G911" s="2" t="s">
        <v>13</v>
      </c>
      <c r="H911" s="2" t="n">
        <v>29.6</v>
      </c>
      <c r="I911" s="2" t="n">
        <v>4.4</v>
      </c>
    </row>
    <row r="912" customFormat="false" ht="15" hidden="false" customHeight="false" outlineLevel="0" collapsed="false">
      <c r="A912" s="2" t="n">
        <v>502509</v>
      </c>
      <c r="B912" s="2" t="s">
        <v>199</v>
      </c>
      <c r="C912" s="2" t="s">
        <v>145</v>
      </c>
      <c r="D912" s="2" t="s">
        <v>32</v>
      </c>
      <c r="E912" s="2" t="s">
        <v>942</v>
      </c>
      <c r="F912" s="2" t="n">
        <v>1332.4</v>
      </c>
      <c r="G912" s="2" t="s">
        <v>13</v>
      </c>
      <c r="H912" s="2" t="n">
        <v>48.6</v>
      </c>
      <c r="I912" s="2" t="n">
        <v>4.4</v>
      </c>
    </row>
    <row r="913" customFormat="false" ht="15" hidden="false" customHeight="false" outlineLevel="0" collapsed="false">
      <c r="A913" s="2" t="n">
        <v>503975</v>
      </c>
      <c r="B913" s="2" t="s">
        <v>658</v>
      </c>
      <c r="C913" s="2" t="s">
        <v>537</v>
      </c>
      <c r="D913" s="2" t="s">
        <v>512</v>
      </c>
      <c r="E913" s="2" t="s">
        <v>133</v>
      </c>
      <c r="F913" s="2" t="n">
        <v>431.58</v>
      </c>
      <c r="G913" s="2" t="s">
        <v>13</v>
      </c>
      <c r="H913" s="2" t="n">
        <v>27.8</v>
      </c>
      <c r="I913" s="2" t="n">
        <v>3</v>
      </c>
    </row>
    <row r="914" customFormat="false" ht="15" hidden="false" customHeight="false" outlineLevel="0" collapsed="false">
      <c r="A914" s="2" t="n">
        <v>504833</v>
      </c>
      <c r="B914" s="2" t="s">
        <v>603</v>
      </c>
      <c r="C914" s="2" t="s">
        <v>131</v>
      </c>
      <c r="D914" s="2" t="s">
        <v>512</v>
      </c>
      <c r="E914" s="2" t="s">
        <v>886</v>
      </c>
      <c r="F914" s="2" t="n">
        <v>1016.05</v>
      </c>
      <c r="G914" s="2" t="s">
        <v>13</v>
      </c>
      <c r="H914" s="2" t="n">
        <v>35.9</v>
      </c>
      <c r="I914" s="2" t="n">
        <v>3.1</v>
      </c>
    </row>
    <row r="915" customFormat="false" ht="15" hidden="false" customHeight="false" outlineLevel="0" collapsed="false">
      <c r="A915" s="2" t="n">
        <v>500258</v>
      </c>
      <c r="B915" s="2" t="s">
        <v>1158</v>
      </c>
      <c r="C915" s="2" t="s">
        <v>88</v>
      </c>
      <c r="D915" s="2" t="s">
        <v>208</v>
      </c>
      <c r="E915" s="2" t="s">
        <v>420</v>
      </c>
      <c r="F915" s="2" t="n">
        <v>687.34</v>
      </c>
      <c r="G915" s="2" t="s">
        <v>117</v>
      </c>
      <c r="H915" s="2" t="n">
        <v>16.6</v>
      </c>
      <c r="I915" s="2" t="n">
        <v>3.3</v>
      </c>
    </row>
    <row r="916" customFormat="false" ht="15" hidden="false" customHeight="false" outlineLevel="0" collapsed="false">
      <c r="A916" s="2" t="n">
        <v>501815</v>
      </c>
      <c r="B916" s="2" t="s">
        <v>1225</v>
      </c>
      <c r="C916" s="2" t="s">
        <v>375</v>
      </c>
      <c r="D916" s="2" t="s">
        <v>468</v>
      </c>
      <c r="E916" s="2" t="s">
        <v>333</v>
      </c>
      <c r="F916" s="2" t="n">
        <v>1285.02</v>
      </c>
      <c r="G916" s="2" t="s">
        <v>13</v>
      </c>
      <c r="H916" s="2" t="n">
        <v>72.5</v>
      </c>
      <c r="I916" s="2" t="n">
        <v>3.7</v>
      </c>
    </row>
    <row r="917" customFormat="false" ht="15" hidden="false" customHeight="false" outlineLevel="0" collapsed="false">
      <c r="A917" s="2" t="n">
        <v>500831</v>
      </c>
      <c r="B917" s="2" t="s">
        <v>1226</v>
      </c>
      <c r="C917" s="2" t="s">
        <v>627</v>
      </c>
      <c r="D917" s="2" t="s">
        <v>415</v>
      </c>
      <c r="E917" s="2" t="s">
        <v>458</v>
      </c>
      <c r="F917" s="2" t="n">
        <v>1171.96</v>
      </c>
      <c r="G917" s="2" t="s">
        <v>13</v>
      </c>
      <c r="H917" s="2" t="n">
        <v>30.8</v>
      </c>
      <c r="I917" s="2" t="n">
        <v>3.3</v>
      </c>
    </row>
    <row r="918" customFormat="false" ht="15" hidden="false" customHeight="false" outlineLevel="0" collapsed="false">
      <c r="A918" s="2" t="n">
        <v>500902</v>
      </c>
      <c r="B918" s="2" t="s">
        <v>1227</v>
      </c>
      <c r="C918" s="2" t="s">
        <v>463</v>
      </c>
      <c r="D918" s="2" t="s">
        <v>143</v>
      </c>
      <c r="E918" s="2" t="s">
        <v>499</v>
      </c>
      <c r="F918" s="2" t="n">
        <v>1377.34</v>
      </c>
      <c r="G918" s="2" t="s">
        <v>13</v>
      </c>
      <c r="H918" s="2" t="n">
        <v>40.5</v>
      </c>
      <c r="I918" s="2" t="n">
        <v>4.1</v>
      </c>
    </row>
    <row r="919" customFormat="false" ht="15" hidden="false" customHeight="false" outlineLevel="0" collapsed="false">
      <c r="A919" s="2" t="n">
        <v>502245</v>
      </c>
      <c r="B919" s="2" t="s">
        <v>344</v>
      </c>
      <c r="C919" s="2" t="s">
        <v>304</v>
      </c>
      <c r="D919" s="2" t="s">
        <v>581</v>
      </c>
      <c r="E919" s="2" t="s">
        <v>840</v>
      </c>
      <c r="F919" s="2" t="n">
        <v>875.84</v>
      </c>
      <c r="G919" s="2" t="s">
        <v>13</v>
      </c>
      <c r="H919" s="2" t="n">
        <v>63.3</v>
      </c>
      <c r="I919" s="2" t="n">
        <v>3.2</v>
      </c>
    </row>
    <row r="920" customFormat="false" ht="15" hidden="false" customHeight="false" outlineLevel="0" collapsed="false">
      <c r="A920" s="2" t="n">
        <v>503207</v>
      </c>
      <c r="B920" s="2" t="s">
        <v>79</v>
      </c>
      <c r="C920" s="2" t="s">
        <v>320</v>
      </c>
      <c r="D920" s="2" t="s">
        <v>132</v>
      </c>
      <c r="E920" s="2" t="s">
        <v>163</v>
      </c>
      <c r="F920" s="2" t="n">
        <v>127.91</v>
      </c>
      <c r="G920" s="2" t="s">
        <v>13</v>
      </c>
      <c r="H920" s="2" t="n">
        <v>64.2</v>
      </c>
      <c r="I920" s="2" t="n">
        <v>2.9</v>
      </c>
    </row>
    <row r="921" customFormat="false" ht="15" hidden="false" customHeight="false" outlineLevel="0" collapsed="false">
      <c r="A921" s="2" t="n">
        <v>501578</v>
      </c>
      <c r="B921" s="2" t="s">
        <v>1228</v>
      </c>
      <c r="C921" s="2" t="s">
        <v>80</v>
      </c>
      <c r="D921" s="2" t="s">
        <v>521</v>
      </c>
      <c r="E921" s="2" t="s">
        <v>1192</v>
      </c>
      <c r="F921" s="2" t="n">
        <v>1129.7</v>
      </c>
      <c r="G921" s="2" t="s">
        <v>13</v>
      </c>
      <c r="H921" s="2" t="n">
        <v>24.3</v>
      </c>
      <c r="I921" s="2" t="n">
        <v>3.6</v>
      </c>
    </row>
    <row r="922" customFormat="false" ht="15" hidden="false" customHeight="false" outlineLevel="0" collapsed="false">
      <c r="A922" s="2" t="n">
        <v>501550</v>
      </c>
      <c r="B922" s="2" t="s">
        <v>948</v>
      </c>
      <c r="C922" s="2" t="s">
        <v>119</v>
      </c>
      <c r="D922" s="2" t="s">
        <v>750</v>
      </c>
      <c r="E922" s="2" t="s">
        <v>306</v>
      </c>
      <c r="F922" s="2" t="n">
        <v>203.08</v>
      </c>
      <c r="G922" s="2" t="s">
        <v>13</v>
      </c>
      <c r="H922" s="2" t="n">
        <v>22.4</v>
      </c>
      <c r="I922" s="2" t="n">
        <v>2.8</v>
      </c>
    </row>
    <row r="923" customFormat="false" ht="15" hidden="false" customHeight="false" outlineLevel="0" collapsed="false">
      <c r="A923" s="2" t="n">
        <v>501283</v>
      </c>
      <c r="B923" s="2" t="s">
        <v>490</v>
      </c>
      <c r="C923" s="2" t="s">
        <v>139</v>
      </c>
      <c r="D923" s="2" t="s">
        <v>49</v>
      </c>
      <c r="E923" s="2" t="s">
        <v>585</v>
      </c>
      <c r="F923" s="2" t="n">
        <v>648.31</v>
      </c>
      <c r="G923" s="2" t="s">
        <v>13</v>
      </c>
      <c r="H923" s="2" t="n">
        <v>69.8</v>
      </c>
      <c r="I923" s="2" t="n">
        <v>3.9</v>
      </c>
    </row>
    <row r="924" customFormat="false" ht="15" hidden="false" customHeight="false" outlineLevel="0" collapsed="false">
      <c r="A924" s="2" t="n">
        <v>502603</v>
      </c>
      <c r="B924" s="2" t="s">
        <v>1229</v>
      </c>
      <c r="C924" s="2" t="s">
        <v>563</v>
      </c>
      <c r="D924" s="2" t="s">
        <v>100</v>
      </c>
      <c r="E924" s="2" t="s">
        <v>1060</v>
      </c>
      <c r="F924" s="2" t="n">
        <v>410.39</v>
      </c>
      <c r="G924" s="2" t="s">
        <v>13</v>
      </c>
      <c r="H924" s="2" t="n">
        <v>28.5</v>
      </c>
      <c r="I924" s="2" t="n">
        <v>4</v>
      </c>
    </row>
    <row r="925" customFormat="false" ht="15" hidden="false" customHeight="false" outlineLevel="0" collapsed="false">
      <c r="A925" s="2" t="n">
        <v>503573</v>
      </c>
      <c r="B925" s="2" t="s">
        <v>1230</v>
      </c>
      <c r="C925" s="2" t="s">
        <v>862</v>
      </c>
      <c r="D925" s="2" t="s">
        <v>198</v>
      </c>
      <c r="E925" s="2" t="s">
        <v>840</v>
      </c>
      <c r="F925" s="2" t="n">
        <v>808.18</v>
      </c>
      <c r="G925" s="2" t="s">
        <v>13</v>
      </c>
      <c r="H925" s="2" t="n">
        <v>53.6</v>
      </c>
      <c r="I925" s="2" t="n">
        <v>3.3</v>
      </c>
    </row>
    <row r="926" customFormat="false" ht="15" hidden="false" customHeight="false" outlineLevel="0" collapsed="false">
      <c r="A926" s="2" t="n">
        <v>504301</v>
      </c>
      <c r="B926" s="2" t="s">
        <v>1231</v>
      </c>
      <c r="C926" s="2" t="s">
        <v>369</v>
      </c>
      <c r="D926" s="2" t="s">
        <v>120</v>
      </c>
      <c r="E926" s="2" t="s">
        <v>1098</v>
      </c>
      <c r="F926" s="2" t="n">
        <v>385.98</v>
      </c>
      <c r="G926" s="2" t="s">
        <v>13</v>
      </c>
      <c r="H926" s="2" t="n">
        <v>33</v>
      </c>
      <c r="I926" s="2" t="n">
        <v>4.1</v>
      </c>
    </row>
    <row r="927" customFormat="false" ht="15" hidden="false" customHeight="false" outlineLevel="0" collapsed="false">
      <c r="A927" s="2" t="n">
        <v>500496</v>
      </c>
      <c r="B927" s="2" t="s">
        <v>1232</v>
      </c>
      <c r="C927" s="2" t="s">
        <v>445</v>
      </c>
      <c r="D927" s="2" t="s">
        <v>684</v>
      </c>
      <c r="E927" s="2" t="s">
        <v>392</v>
      </c>
      <c r="F927" s="2" t="n">
        <v>-28.05</v>
      </c>
      <c r="G927" s="2" t="s">
        <v>13</v>
      </c>
      <c r="H927" s="2" t="n">
        <v>24.8</v>
      </c>
      <c r="I927" s="2" t="n">
        <v>4.6</v>
      </c>
    </row>
    <row r="928" customFormat="false" ht="15" hidden="false" customHeight="false" outlineLevel="0" collapsed="false">
      <c r="A928" s="2" t="n">
        <v>500718</v>
      </c>
      <c r="B928" s="2" t="s">
        <v>1233</v>
      </c>
      <c r="C928" s="2" t="s">
        <v>123</v>
      </c>
      <c r="D928" s="2" t="s">
        <v>129</v>
      </c>
      <c r="E928" s="2" t="s">
        <v>615</v>
      </c>
      <c r="F928" s="2" t="n">
        <v>770.8</v>
      </c>
      <c r="G928" s="2" t="s">
        <v>13</v>
      </c>
      <c r="H928" s="2" t="n">
        <v>49.6</v>
      </c>
      <c r="I928" s="2" t="n">
        <v>3.4</v>
      </c>
    </row>
    <row r="929" customFormat="false" ht="15" hidden="false" customHeight="false" outlineLevel="0" collapsed="false">
      <c r="A929" s="2" t="n">
        <v>504654</v>
      </c>
      <c r="B929" s="2" t="s">
        <v>1234</v>
      </c>
      <c r="C929" s="2" t="s">
        <v>272</v>
      </c>
      <c r="D929" s="2" t="s">
        <v>273</v>
      </c>
      <c r="E929" s="2" t="s">
        <v>957</v>
      </c>
      <c r="F929" s="2" t="n">
        <v>725.08</v>
      </c>
      <c r="G929" s="2" t="s">
        <v>34</v>
      </c>
      <c r="H929" s="2"/>
      <c r="I929" s="2"/>
    </row>
    <row r="930" customFormat="false" ht="15" hidden="false" customHeight="false" outlineLevel="0" collapsed="false">
      <c r="A930" s="2" t="n">
        <v>502399</v>
      </c>
      <c r="B930" s="2" t="s">
        <v>1235</v>
      </c>
      <c r="C930" s="2" t="s">
        <v>96</v>
      </c>
      <c r="D930" s="2" t="s">
        <v>415</v>
      </c>
      <c r="E930" s="2" t="s">
        <v>1001</v>
      </c>
      <c r="F930" s="2" t="n">
        <v>750.85</v>
      </c>
      <c r="G930" s="2" t="s">
        <v>13</v>
      </c>
      <c r="H930" s="2" t="n">
        <v>40.5</v>
      </c>
      <c r="I930" s="2" t="n">
        <v>2.6</v>
      </c>
    </row>
    <row r="931" customFormat="false" ht="15" hidden="false" customHeight="false" outlineLevel="0" collapsed="false">
      <c r="A931" s="2" t="n">
        <v>502503</v>
      </c>
      <c r="B931" s="2" t="s">
        <v>366</v>
      </c>
      <c r="C931" s="2" t="s">
        <v>80</v>
      </c>
      <c r="D931" s="2" t="s">
        <v>132</v>
      </c>
      <c r="E931" s="2" t="s">
        <v>766</v>
      </c>
      <c r="F931" s="2" t="n">
        <v>1051.43</v>
      </c>
      <c r="G931" s="2" t="s">
        <v>13</v>
      </c>
      <c r="H931" s="2" t="n">
        <v>64.7</v>
      </c>
      <c r="I931" s="2" t="n">
        <v>2.6</v>
      </c>
    </row>
    <row r="932" customFormat="false" ht="15" hidden="false" customHeight="false" outlineLevel="0" collapsed="false">
      <c r="A932" s="2" t="n">
        <v>500986</v>
      </c>
      <c r="B932" s="2" t="s">
        <v>1090</v>
      </c>
      <c r="C932" s="2" t="s">
        <v>80</v>
      </c>
      <c r="D932" s="2" t="s">
        <v>703</v>
      </c>
      <c r="E932" s="2" t="s">
        <v>97</v>
      </c>
      <c r="F932" s="2" t="n">
        <v>782.81</v>
      </c>
      <c r="G932" s="2" t="s">
        <v>13</v>
      </c>
      <c r="H932" s="2" t="n">
        <v>23.2</v>
      </c>
      <c r="I932" s="2" t="n">
        <v>4.7</v>
      </c>
    </row>
    <row r="933" customFormat="false" ht="15" hidden="false" customHeight="false" outlineLevel="0" collapsed="false">
      <c r="A933" s="2" t="n">
        <v>504980</v>
      </c>
      <c r="B933" s="2" t="s">
        <v>1081</v>
      </c>
      <c r="C933" s="2" t="s">
        <v>23</v>
      </c>
      <c r="D933" s="2" t="s">
        <v>457</v>
      </c>
      <c r="E933" s="2" t="s">
        <v>382</v>
      </c>
      <c r="F933" s="2" t="n">
        <v>313.36</v>
      </c>
      <c r="G933" s="2" t="s">
        <v>13</v>
      </c>
      <c r="H933" s="2" t="n">
        <v>30.7</v>
      </c>
      <c r="I933" s="2" t="n">
        <v>2.8</v>
      </c>
    </row>
    <row r="934" customFormat="false" ht="15" hidden="false" customHeight="false" outlineLevel="0" collapsed="false">
      <c r="A934" s="2" t="n">
        <v>501441</v>
      </c>
      <c r="B934" s="2" t="s">
        <v>1236</v>
      </c>
      <c r="C934" s="2" t="s">
        <v>856</v>
      </c>
      <c r="D934" s="2" t="s">
        <v>317</v>
      </c>
      <c r="E934" s="2" t="s">
        <v>642</v>
      </c>
      <c r="F934" s="2" t="n">
        <v>643.54</v>
      </c>
      <c r="G934" s="2" t="s">
        <v>13</v>
      </c>
      <c r="H934" s="2" t="n">
        <v>29.1</v>
      </c>
      <c r="I934" s="2" t="n">
        <v>2.8</v>
      </c>
    </row>
    <row r="935" customFormat="false" ht="15" hidden="false" customHeight="false" outlineLevel="0" collapsed="false">
      <c r="A935" s="2" t="n">
        <v>503270</v>
      </c>
      <c r="B935" s="2" t="s">
        <v>613</v>
      </c>
      <c r="C935" s="2" t="s">
        <v>445</v>
      </c>
      <c r="D935" s="2" t="s">
        <v>1237</v>
      </c>
      <c r="E935" s="2" t="s">
        <v>766</v>
      </c>
      <c r="F935" s="2" t="n">
        <v>484.24</v>
      </c>
      <c r="G935" s="2" t="s">
        <v>13</v>
      </c>
      <c r="H935" s="2" t="n">
        <v>21.9</v>
      </c>
      <c r="I935" s="2" t="n">
        <v>4</v>
      </c>
    </row>
    <row r="936" customFormat="false" ht="15" hidden="false" customHeight="false" outlineLevel="0" collapsed="false">
      <c r="A936" s="2" t="n">
        <v>502066</v>
      </c>
      <c r="B936" s="2" t="s">
        <v>14</v>
      </c>
      <c r="C936" s="2" t="s">
        <v>357</v>
      </c>
      <c r="D936" s="2" t="s">
        <v>617</v>
      </c>
      <c r="E936" s="2" t="s">
        <v>1238</v>
      </c>
      <c r="F936" s="2" t="n">
        <v>472.28</v>
      </c>
      <c r="G936" s="2" t="s">
        <v>13</v>
      </c>
      <c r="H936" s="2" t="n">
        <v>29.8</v>
      </c>
      <c r="I936" s="2" t="n">
        <v>3.4</v>
      </c>
    </row>
    <row r="937" customFormat="false" ht="15" hidden="false" customHeight="false" outlineLevel="0" collapsed="false">
      <c r="A937" s="2" t="n">
        <v>503243</v>
      </c>
      <c r="B937" s="2" t="s">
        <v>665</v>
      </c>
      <c r="C937" s="2" t="s">
        <v>215</v>
      </c>
      <c r="D937" s="2" t="s">
        <v>372</v>
      </c>
      <c r="E937" s="2" t="s">
        <v>542</v>
      </c>
      <c r="F937" s="2" t="n">
        <v>780.8</v>
      </c>
      <c r="G937" s="2" t="s">
        <v>13</v>
      </c>
      <c r="H937" s="2" t="n">
        <v>27.8</v>
      </c>
      <c r="I937" s="2" t="n">
        <v>4.1</v>
      </c>
    </row>
    <row r="938" customFormat="false" ht="15" hidden="false" customHeight="false" outlineLevel="0" collapsed="false">
      <c r="A938" s="2" t="n">
        <v>500253</v>
      </c>
      <c r="B938" s="2" t="s">
        <v>974</v>
      </c>
      <c r="C938" s="2" t="s">
        <v>367</v>
      </c>
      <c r="D938" s="2" t="s">
        <v>813</v>
      </c>
      <c r="E938" s="2" t="s">
        <v>448</v>
      </c>
      <c r="F938" s="2" t="n">
        <v>950.37</v>
      </c>
      <c r="G938" s="2" t="s">
        <v>13</v>
      </c>
      <c r="H938" s="2" t="n">
        <v>64.4</v>
      </c>
      <c r="I938" s="2" t="n">
        <v>4.3</v>
      </c>
    </row>
    <row r="939" customFormat="false" ht="15" hidden="false" customHeight="false" outlineLevel="0" collapsed="false">
      <c r="A939" s="2" t="n">
        <v>501264</v>
      </c>
      <c r="B939" s="2" t="s">
        <v>1092</v>
      </c>
      <c r="C939" s="2" t="s">
        <v>320</v>
      </c>
      <c r="D939" s="2" t="s">
        <v>201</v>
      </c>
      <c r="E939" s="2" t="s">
        <v>1200</v>
      </c>
      <c r="F939" s="2" t="n">
        <v>774.13</v>
      </c>
      <c r="G939" s="2" t="s">
        <v>13</v>
      </c>
      <c r="H939" s="2" t="n">
        <v>45.5</v>
      </c>
      <c r="I939" s="2"/>
    </row>
    <row r="940" customFormat="false" ht="15" hidden="false" customHeight="false" outlineLevel="0" collapsed="false">
      <c r="A940" s="2" t="n">
        <v>501961</v>
      </c>
      <c r="B940" s="2" t="s">
        <v>1239</v>
      </c>
      <c r="C940" s="2" t="s">
        <v>623</v>
      </c>
      <c r="D940" s="2" t="s">
        <v>773</v>
      </c>
      <c r="E940" s="2" t="s">
        <v>522</v>
      </c>
      <c r="F940" s="2" t="n">
        <v>134.41</v>
      </c>
      <c r="G940" s="2" t="s">
        <v>13</v>
      </c>
      <c r="H940" s="2" t="n">
        <v>66.2</v>
      </c>
      <c r="I940" s="2" t="n">
        <v>4.9</v>
      </c>
    </row>
    <row r="941" customFormat="false" ht="15" hidden="false" customHeight="false" outlineLevel="0" collapsed="false">
      <c r="A941" s="2" t="n">
        <v>502973</v>
      </c>
      <c r="B941" s="2" t="s">
        <v>1026</v>
      </c>
      <c r="C941" s="2" t="s">
        <v>606</v>
      </c>
      <c r="D941" s="2" t="s">
        <v>89</v>
      </c>
      <c r="E941" s="2" t="s">
        <v>223</v>
      </c>
      <c r="F941" s="2" t="n">
        <v>951.97</v>
      </c>
      <c r="G941" s="2" t="s">
        <v>13</v>
      </c>
      <c r="H941" s="2" t="n">
        <v>46.6</v>
      </c>
      <c r="I941" s="2" t="n">
        <v>4.6</v>
      </c>
    </row>
    <row r="942" customFormat="false" ht="15" hidden="false" customHeight="false" outlineLevel="0" collapsed="false">
      <c r="A942" s="2" t="n">
        <v>502209</v>
      </c>
      <c r="B942" s="2" t="s">
        <v>79</v>
      </c>
      <c r="C942" s="2" t="s">
        <v>511</v>
      </c>
      <c r="D942" s="2" t="s">
        <v>220</v>
      </c>
      <c r="E942" s="2" t="s">
        <v>706</v>
      </c>
      <c r="F942" s="2" t="n">
        <v>471.68</v>
      </c>
      <c r="G942" s="2" t="s">
        <v>34</v>
      </c>
      <c r="H942" s="2"/>
      <c r="I942" s="2"/>
    </row>
    <row r="943" customFormat="false" ht="15" hidden="false" customHeight="false" outlineLevel="0" collapsed="false">
      <c r="A943" s="2" t="n">
        <v>504171</v>
      </c>
      <c r="B943" s="2" t="s">
        <v>1240</v>
      </c>
      <c r="C943" s="2" t="s">
        <v>636</v>
      </c>
      <c r="D943" s="2" t="s">
        <v>664</v>
      </c>
      <c r="E943" s="2" t="s">
        <v>1241</v>
      </c>
      <c r="F943" s="2" t="n">
        <v>222.65</v>
      </c>
      <c r="G943" s="2" t="s">
        <v>13</v>
      </c>
      <c r="H943" s="2" t="n">
        <v>46</v>
      </c>
      <c r="I943" s="2" t="n">
        <v>4</v>
      </c>
    </row>
    <row r="944" customFormat="false" ht="15" hidden="false" customHeight="false" outlineLevel="0" collapsed="false">
      <c r="A944" s="2" t="n">
        <v>504485</v>
      </c>
      <c r="B944" s="2" t="s">
        <v>1134</v>
      </c>
      <c r="C944" s="2" t="s">
        <v>126</v>
      </c>
      <c r="D944" s="2" t="s">
        <v>935</v>
      </c>
      <c r="E944" s="2" t="s">
        <v>975</v>
      </c>
      <c r="F944" s="2" t="n">
        <v>178</v>
      </c>
      <c r="G944" s="2" t="s">
        <v>117</v>
      </c>
      <c r="H944" s="2" t="n">
        <v>42.9</v>
      </c>
      <c r="I944" s="2" t="n">
        <v>4.4</v>
      </c>
    </row>
    <row r="945" customFormat="false" ht="15" hidden="false" customHeight="false" outlineLevel="0" collapsed="false">
      <c r="A945" s="2" t="n">
        <v>502938</v>
      </c>
      <c r="B945" s="2" t="s">
        <v>319</v>
      </c>
      <c r="C945" s="2" t="s">
        <v>345</v>
      </c>
      <c r="D945" s="2" t="s">
        <v>689</v>
      </c>
      <c r="E945" s="2" t="s">
        <v>1170</v>
      </c>
      <c r="F945" s="2" t="n">
        <v>269.43</v>
      </c>
      <c r="G945" s="2" t="s">
        <v>13</v>
      </c>
      <c r="H945" s="2" t="n">
        <v>64.9</v>
      </c>
      <c r="I945" s="2" t="n">
        <v>3.5</v>
      </c>
    </row>
    <row r="946" customFormat="false" ht="15" hidden="false" customHeight="false" outlineLevel="0" collapsed="false">
      <c r="A946" s="2" t="n">
        <v>500342</v>
      </c>
      <c r="B946" s="2" t="s">
        <v>993</v>
      </c>
      <c r="C946" s="2" t="s">
        <v>363</v>
      </c>
      <c r="D946" s="2" t="s">
        <v>291</v>
      </c>
      <c r="E946" s="2" t="s">
        <v>469</v>
      </c>
      <c r="F946" s="2" t="n">
        <v>976.62</v>
      </c>
      <c r="G946" s="2" t="s">
        <v>13</v>
      </c>
      <c r="H946" s="2" t="n">
        <v>54.7</v>
      </c>
      <c r="I946" s="2"/>
    </row>
    <row r="947" customFormat="false" ht="15" hidden="false" customHeight="false" outlineLevel="0" collapsed="false">
      <c r="A947" s="2" t="n">
        <v>503943</v>
      </c>
      <c r="B947" s="2" t="s">
        <v>1028</v>
      </c>
      <c r="C947" s="2" t="s">
        <v>592</v>
      </c>
      <c r="D947" s="2" t="s">
        <v>337</v>
      </c>
      <c r="E947" s="2" t="s">
        <v>1242</v>
      </c>
      <c r="F947" s="2" t="n">
        <v>649.89</v>
      </c>
      <c r="G947" s="2" t="s">
        <v>13</v>
      </c>
      <c r="H947" s="2" t="n">
        <v>45.5</v>
      </c>
      <c r="I947" s="2" t="n">
        <v>4</v>
      </c>
    </row>
    <row r="948" customFormat="false" ht="15" hidden="false" customHeight="false" outlineLevel="0" collapsed="false">
      <c r="A948" s="2" t="n">
        <v>503473</v>
      </c>
      <c r="B948" s="2" t="s">
        <v>1082</v>
      </c>
      <c r="C948" s="2" t="s">
        <v>15</v>
      </c>
      <c r="D948" s="2" t="s">
        <v>468</v>
      </c>
      <c r="E948" s="2" t="s">
        <v>1238</v>
      </c>
      <c r="F948" s="2" t="n">
        <v>262.15</v>
      </c>
      <c r="G948" s="2" t="s">
        <v>13</v>
      </c>
      <c r="H948" s="2" t="n">
        <v>48.2</v>
      </c>
      <c r="I948" s="2" t="n">
        <v>5</v>
      </c>
    </row>
    <row r="949" customFormat="false" ht="15" hidden="false" customHeight="false" outlineLevel="0" collapsed="false">
      <c r="A949" s="2" t="n">
        <v>503168</v>
      </c>
      <c r="B949" s="2" t="s">
        <v>691</v>
      </c>
      <c r="C949" s="2" t="s">
        <v>96</v>
      </c>
      <c r="D949" s="2" t="s">
        <v>565</v>
      </c>
      <c r="E949" s="2" t="s">
        <v>740</v>
      </c>
      <c r="F949" s="2" t="n">
        <v>1310.01</v>
      </c>
      <c r="G949" s="2" t="s">
        <v>117</v>
      </c>
      <c r="H949" s="2" t="n">
        <v>20</v>
      </c>
      <c r="I949" s="2" t="n">
        <v>4.3</v>
      </c>
    </row>
    <row r="950" customFormat="false" ht="15" hidden="false" customHeight="false" outlineLevel="0" collapsed="false">
      <c r="A950" s="2" t="n">
        <v>502599</v>
      </c>
      <c r="B950" s="2" t="s">
        <v>1243</v>
      </c>
      <c r="C950" s="2" t="s">
        <v>1031</v>
      </c>
      <c r="D950" s="2" t="s">
        <v>798</v>
      </c>
      <c r="E950" s="2" t="s">
        <v>509</v>
      </c>
      <c r="F950" s="2" t="n">
        <v>1167.18</v>
      </c>
      <c r="G950" s="2" t="s">
        <v>13</v>
      </c>
      <c r="H950" s="2" t="n">
        <v>22.3</v>
      </c>
      <c r="I950" s="2" t="n">
        <v>4.1</v>
      </c>
    </row>
    <row r="951" customFormat="false" ht="15" hidden="false" customHeight="false" outlineLevel="0" collapsed="false">
      <c r="A951" s="2" t="n">
        <v>500015</v>
      </c>
      <c r="B951" s="2" t="s">
        <v>775</v>
      </c>
      <c r="C951" s="2" t="s">
        <v>48</v>
      </c>
      <c r="D951" s="2" t="s">
        <v>949</v>
      </c>
      <c r="E951" s="2" t="s">
        <v>1176</v>
      </c>
      <c r="F951" s="2" t="n">
        <v>245.31</v>
      </c>
      <c r="G951" s="2" t="s">
        <v>117</v>
      </c>
      <c r="H951" s="2" t="n">
        <v>42.4</v>
      </c>
      <c r="I951" s="2"/>
    </row>
    <row r="952" customFormat="false" ht="15" hidden="false" customHeight="false" outlineLevel="0" collapsed="false">
      <c r="A952" s="2" t="n">
        <v>501124</v>
      </c>
      <c r="B952" s="2" t="s">
        <v>1244</v>
      </c>
      <c r="C952" s="2" t="s">
        <v>279</v>
      </c>
      <c r="D952" s="2" t="s">
        <v>115</v>
      </c>
      <c r="E952" s="2" t="s">
        <v>530</v>
      </c>
      <c r="F952" s="2" t="n">
        <v>1216.57</v>
      </c>
      <c r="G952" s="2" t="s">
        <v>13</v>
      </c>
      <c r="H952" s="2" t="n">
        <v>79.5</v>
      </c>
      <c r="I952" s="2" t="n">
        <v>4.7</v>
      </c>
    </row>
    <row r="953" customFormat="false" ht="15" hidden="false" customHeight="false" outlineLevel="0" collapsed="false">
      <c r="A953" s="2" t="n">
        <v>504814</v>
      </c>
      <c r="B953" s="2" t="s">
        <v>432</v>
      </c>
      <c r="C953" s="2" t="s">
        <v>397</v>
      </c>
      <c r="D953" s="2" t="s">
        <v>204</v>
      </c>
      <c r="E953" s="2" t="s">
        <v>1245</v>
      </c>
      <c r="F953" s="2" t="n">
        <v>794.25</v>
      </c>
      <c r="G953" s="2" t="s">
        <v>13</v>
      </c>
      <c r="H953" s="2" t="n">
        <v>52</v>
      </c>
      <c r="I953" s="2" t="n">
        <v>2.9</v>
      </c>
    </row>
    <row r="954" customFormat="false" ht="15" hidden="false" customHeight="false" outlineLevel="0" collapsed="false">
      <c r="A954" s="2" t="n">
        <v>504018</v>
      </c>
      <c r="B954" s="2" t="s">
        <v>805</v>
      </c>
      <c r="C954" s="2" t="s">
        <v>1179</v>
      </c>
      <c r="D954" s="2" t="s">
        <v>554</v>
      </c>
      <c r="E954" s="2" t="s">
        <v>1246</v>
      </c>
      <c r="F954" s="2" t="n">
        <v>978.73</v>
      </c>
      <c r="G954" s="2" t="s">
        <v>13</v>
      </c>
      <c r="H954" s="2" t="n">
        <v>65.2</v>
      </c>
      <c r="I954" s="2" t="n">
        <v>4.7</v>
      </c>
    </row>
    <row r="955" customFormat="false" ht="15" hidden="false" customHeight="false" outlineLevel="0" collapsed="false">
      <c r="A955" s="2" t="n">
        <v>501257</v>
      </c>
      <c r="B955" s="2" t="s">
        <v>819</v>
      </c>
      <c r="C955" s="2" t="s">
        <v>563</v>
      </c>
      <c r="D955" s="2" t="s">
        <v>100</v>
      </c>
      <c r="E955" s="2" t="s">
        <v>390</v>
      </c>
      <c r="F955" s="2" t="n">
        <v>515.48</v>
      </c>
      <c r="G955" s="2" t="s">
        <v>13</v>
      </c>
      <c r="H955" s="2" t="n">
        <v>23.1</v>
      </c>
      <c r="I955" s="2" t="n">
        <v>3.5</v>
      </c>
    </row>
    <row r="956" customFormat="false" ht="15" hidden="false" customHeight="false" outlineLevel="0" collapsed="false">
      <c r="A956" s="2" t="n">
        <v>500408</v>
      </c>
      <c r="B956" s="2" t="s">
        <v>484</v>
      </c>
      <c r="C956" s="2" t="s">
        <v>489</v>
      </c>
      <c r="D956" s="2" t="s">
        <v>276</v>
      </c>
      <c r="E956" s="2" t="s">
        <v>54</v>
      </c>
      <c r="F956" s="2" t="n">
        <v>1135.73</v>
      </c>
      <c r="G956" s="2" t="s">
        <v>13</v>
      </c>
      <c r="H956" s="2" t="n">
        <v>44.5</v>
      </c>
      <c r="I956" s="2" t="n">
        <v>2.7</v>
      </c>
    </row>
    <row r="957" customFormat="false" ht="15" hidden="false" customHeight="false" outlineLevel="0" collapsed="false">
      <c r="A957" s="2" t="n">
        <v>501266</v>
      </c>
      <c r="B957" s="2" t="s">
        <v>1247</v>
      </c>
      <c r="C957" s="2" t="s">
        <v>52</v>
      </c>
      <c r="D957" s="2" t="s">
        <v>89</v>
      </c>
      <c r="E957" s="2" t="s">
        <v>308</v>
      </c>
      <c r="F957" s="2" t="n">
        <v>1263.16</v>
      </c>
      <c r="G957" s="2" t="s">
        <v>13</v>
      </c>
      <c r="H957" s="2" t="n">
        <v>60.8</v>
      </c>
      <c r="I957" s="2" t="n">
        <v>4.5</v>
      </c>
    </row>
    <row r="958" customFormat="false" ht="15" hidden="false" customHeight="false" outlineLevel="0" collapsed="false">
      <c r="A958" s="2" t="n">
        <v>504621</v>
      </c>
      <c r="B958" s="2" t="s">
        <v>504</v>
      </c>
      <c r="C958" s="2" t="s">
        <v>173</v>
      </c>
      <c r="D958" s="2" t="s">
        <v>565</v>
      </c>
      <c r="E958" s="2" t="s">
        <v>766</v>
      </c>
      <c r="F958" s="2" t="n">
        <v>770.63</v>
      </c>
      <c r="G958" s="2" t="s">
        <v>117</v>
      </c>
      <c r="H958" s="2" t="n">
        <v>21.6</v>
      </c>
      <c r="I958" s="2" t="n">
        <v>3.9</v>
      </c>
    </row>
    <row r="959" customFormat="false" ht="15" hidden="false" customHeight="false" outlineLevel="0" collapsed="false">
      <c r="A959" s="2" t="n">
        <v>504505</v>
      </c>
      <c r="B959" s="2" t="s">
        <v>1145</v>
      </c>
      <c r="C959" s="2" t="s">
        <v>211</v>
      </c>
      <c r="D959" s="2" t="s">
        <v>109</v>
      </c>
      <c r="E959" s="2" t="s">
        <v>58</v>
      </c>
      <c r="F959" s="2" t="n">
        <v>542.05</v>
      </c>
      <c r="G959" s="2" t="s">
        <v>13</v>
      </c>
      <c r="H959" s="2" t="n">
        <v>78.1</v>
      </c>
      <c r="I959" s="2" t="n">
        <v>3.8</v>
      </c>
    </row>
    <row r="960" customFormat="false" ht="15" hidden="false" customHeight="false" outlineLevel="0" collapsed="false">
      <c r="A960" s="2" t="n">
        <v>500062</v>
      </c>
      <c r="B960" s="2" t="s">
        <v>1248</v>
      </c>
      <c r="C960" s="2" t="s">
        <v>438</v>
      </c>
      <c r="D960" s="2" t="s">
        <v>457</v>
      </c>
      <c r="E960" s="2" t="s">
        <v>542</v>
      </c>
      <c r="F960" s="2" t="n">
        <v>1386.77</v>
      </c>
      <c r="G960" s="2" t="s">
        <v>13</v>
      </c>
      <c r="H960" s="2" t="n">
        <v>32.2</v>
      </c>
      <c r="I960" s="2" t="n">
        <v>3.7</v>
      </c>
    </row>
    <row r="961" customFormat="false" ht="15" hidden="false" customHeight="false" outlineLevel="0" collapsed="false">
      <c r="A961" s="2" t="n">
        <v>503425</v>
      </c>
      <c r="B961" s="2" t="s">
        <v>87</v>
      </c>
      <c r="C961" s="2" t="s">
        <v>217</v>
      </c>
      <c r="D961" s="2" t="s">
        <v>61</v>
      </c>
      <c r="E961" s="2" t="s">
        <v>1249</v>
      </c>
      <c r="F961" s="2" t="n">
        <v>-34.92</v>
      </c>
      <c r="G961" s="2" t="s">
        <v>13</v>
      </c>
      <c r="H961" s="2" t="n">
        <v>43.7</v>
      </c>
      <c r="I961" s="2" t="n">
        <v>4.5</v>
      </c>
    </row>
    <row r="962" customFormat="false" ht="15" hidden="false" customHeight="false" outlineLevel="0" collapsed="false">
      <c r="A962" s="2" t="n">
        <v>504531</v>
      </c>
      <c r="B962" s="2" t="s">
        <v>1250</v>
      </c>
      <c r="C962" s="2" t="s">
        <v>369</v>
      </c>
      <c r="D962" s="2" t="s">
        <v>460</v>
      </c>
      <c r="E962" s="2" t="s">
        <v>1204</v>
      </c>
      <c r="F962" s="2" t="n">
        <v>528.64</v>
      </c>
      <c r="G962" s="2" t="s">
        <v>13</v>
      </c>
      <c r="H962" s="2"/>
      <c r="I962" s="2"/>
    </row>
    <row r="963" customFormat="false" ht="15" hidden="false" customHeight="false" outlineLevel="0" collapsed="false">
      <c r="A963" s="2" t="n">
        <v>501174</v>
      </c>
      <c r="B963" s="2" t="s">
        <v>948</v>
      </c>
      <c r="C963" s="2" t="s">
        <v>68</v>
      </c>
      <c r="D963" s="2" t="s">
        <v>1182</v>
      </c>
      <c r="E963" s="2" t="s">
        <v>1010</v>
      </c>
      <c r="F963" s="2" t="n">
        <v>690.64</v>
      </c>
      <c r="G963" s="2" t="s">
        <v>117</v>
      </c>
      <c r="H963" s="2" t="n">
        <v>19.8</v>
      </c>
      <c r="I963" s="2"/>
    </row>
    <row r="964" customFormat="false" ht="15" hidden="false" customHeight="false" outlineLevel="0" collapsed="false">
      <c r="A964" s="2" t="n">
        <v>501298</v>
      </c>
      <c r="B964" s="2" t="s">
        <v>1034</v>
      </c>
      <c r="C964" s="2" t="s">
        <v>126</v>
      </c>
      <c r="D964" s="2" t="s">
        <v>486</v>
      </c>
      <c r="E964" s="2" t="s">
        <v>1132</v>
      </c>
      <c r="F964" s="2" t="n">
        <v>321.48</v>
      </c>
      <c r="G964" s="2" t="s">
        <v>117</v>
      </c>
      <c r="H964" s="2" t="n">
        <v>26</v>
      </c>
      <c r="I964" s="2" t="n">
        <v>4.5</v>
      </c>
    </row>
    <row r="965" customFormat="false" ht="15" hidden="false" customHeight="false" outlineLevel="0" collapsed="false">
      <c r="A965" s="2" t="n">
        <v>503388</v>
      </c>
      <c r="B965" s="2" t="s">
        <v>1090</v>
      </c>
      <c r="C965" s="2" t="s">
        <v>235</v>
      </c>
      <c r="D965" s="2" t="s">
        <v>496</v>
      </c>
      <c r="E965" s="2" t="s">
        <v>787</v>
      </c>
      <c r="F965" s="2" t="n">
        <v>1343.35</v>
      </c>
      <c r="G965" s="2" t="s">
        <v>13</v>
      </c>
      <c r="H965" s="2" t="n">
        <v>73.9</v>
      </c>
      <c r="I965" s="2" t="n">
        <v>4.2</v>
      </c>
    </row>
    <row r="966" customFormat="false" ht="15" hidden="false" customHeight="false" outlineLevel="0" collapsed="false">
      <c r="A966" s="2" t="n">
        <v>501009</v>
      </c>
      <c r="B966" s="2" t="s">
        <v>266</v>
      </c>
      <c r="C966" s="2" t="s">
        <v>467</v>
      </c>
      <c r="D966" s="2" t="s">
        <v>1003</v>
      </c>
      <c r="E966" s="2" t="s">
        <v>1251</v>
      </c>
      <c r="F966" s="2" t="n">
        <v>490.28</v>
      </c>
      <c r="G966" s="2" t="s">
        <v>13</v>
      </c>
      <c r="H966" s="2" t="n">
        <v>38.9</v>
      </c>
      <c r="I966" s="2" t="n">
        <v>2.6</v>
      </c>
    </row>
    <row r="967" customFormat="false" ht="15" hidden="false" customHeight="false" outlineLevel="0" collapsed="false">
      <c r="A967" s="2" t="n">
        <v>502531</v>
      </c>
      <c r="B967" s="2" t="s">
        <v>232</v>
      </c>
      <c r="C967" s="2" t="s">
        <v>808</v>
      </c>
      <c r="D967" s="2" t="s">
        <v>77</v>
      </c>
      <c r="E967" s="2" t="s">
        <v>1252</v>
      </c>
      <c r="F967" s="2" t="n">
        <v>525.08</v>
      </c>
      <c r="G967" s="2" t="s">
        <v>13</v>
      </c>
      <c r="H967" s="2" t="n">
        <v>39.2</v>
      </c>
      <c r="I967" s="2" t="n">
        <v>4.6</v>
      </c>
    </row>
    <row r="968" customFormat="false" ht="15" hidden="false" customHeight="false" outlineLevel="0" collapsed="false">
      <c r="A968" s="2" t="n">
        <v>502502</v>
      </c>
      <c r="B968" s="2" t="s">
        <v>959</v>
      </c>
      <c r="C968" s="2" t="s">
        <v>56</v>
      </c>
      <c r="D968" s="2" t="s">
        <v>103</v>
      </c>
      <c r="E968" s="2" t="s">
        <v>1119</v>
      </c>
      <c r="F968" s="2" t="n">
        <v>181.26</v>
      </c>
      <c r="G968" s="2" t="s">
        <v>13</v>
      </c>
      <c r="H968" s="2" t="n">
        <v>36.9</v>
      </c>
      <c r="I968" s="2" t="n">
        <v>4.4</v>
      </c>
    </row>
    <row r="969" customFormat="false" ht="15" hidden="false" customHeight="false" outlineLevel="0" collapsed="false">
      <c r="A969" s="2" t="n">
        <v>501286</v>
      </c>
      <c r="B969" s="2" t="s">
        <v>1253</v>
      </c>
      <c r="C969" s="2" t="s">
        <v>260</v>
      </c>
      <c r="D969" s="2" t="s">
        <v>337</v>
      </c>
      <c r="E969" s="2" t="s">
        <v>911</v>
      </c>
      <c r="F969" s="2" t="n">
        <v>870.52</v>
      </c>
      <c r="G969" s="2" t="s">
        <v>13</v>
      </c>
      <c r="H969" s="2" t="n">
        <v>34.2</v>
      </c>
      <c r="I969" s="2" t="n">
        <v>2.6</v>
      </c>
    </row>
    <row r="970" customFormat="false" ht="15" hidden="false" customHeight="false" outlineLevel="0" collapsed="false">
      <c r="A970" s="2" t="n">
        <v>503598</v>
      </c>
      <c r="B970" s="2" t="s">
        <v>804</v>
      </c>
      <c r="C970" s="2" t="s">
        <v>252</v>
      </c>
      <c r="D970" s="2" t="s">
        <v>120</v>
      </c>
      <c r="E970" s="2" t="s">
        <v>618</v>
      </c>
      <c r="F970" s="2" t="n">
        <v>1292.4</v>
      </c>
      <c r="G970" s="2" t="s">
        <v>13</v>
      </c>
      <c r="H970" s="2" t="n">
        <v>54.5</v>
      </c>
      <c r="I970" s="2" t="n">
        <v>3</v>
      </c>
    </row>
    <row r="971" customFormat="false" ht="15" hidden="false" customHeight="false" outlineLevel="0" collapsed="false">
      <c r="A971" s="2" t="n">
        <v>502232</v>
      </c>
      <c r="B971" s="2" t="s">
        <v>993</v>
      </c>
      <c r="C971" s="2" t="s">
        <v>126</v>
      </c>
      <c r="D971" s="2" t="s">
        <v>507</v>
      </c>
      <c r="E971" s="2" t="s">
        <v>133</v>
      </c>
      <c r="F971" s="2" t="n">
        <v>342.1</v>
      </c>
      <c r="G971" s="2" t="s">
        <v>13</v>
      </c>
      <c r="H971" s="2" t="n">
        <v>41.5</v>
      </c>
      <c r="I971" s="2" t="n">
        <v>4.8</v>
      </c>
    </row>
    <row r="972" customFormat="false" ht="15" hidden="false" customHeight="false" outlineLevel="0" collapsed="false">
      <c r="A972" s="2" t="n">
        <v>504527</v>
      </c>
      <c r="B972" s="2" t="s">
        <v>915</v>
      </c>
      <c r="C972" s="2" t="s">
        <v>215</v>
      </c>
      <c r="D972" s="2" t="s">
        <v>1003</v>
      </c>
      <c r="E972" s="2" t="s">
        <v>283</v>
      </c>
      <c r="F972" s="2" t="n">
        <v>853.79</v>
      </c>
      <c r="G972" s="2" t="s">
        <v>13</v>
      </c>
      <c r="H972" s="2" t="n">
        <v>65.3</v>
      </c>
      <c r="I972" s="2" t="n">
        <v>4.7</v>
      </c>
    </row>
    <row r="973" customFormat="false" ht="15" hidden="false" customHeight="false" outlineLevel="0" collapsed="false">
      <c r="A973" s="2" t="n">
        <v>501336</v>
      </c>
      <c r="B973" s="2" t="s">
        <v>1254</v>
      </c>
      <c r="C973" s="2" t="s">
        <v>126</v>
      </c>
      <c r="D973" s="2" t="s">
        <v>364</v>
      </c>
      <c r="E973" s="2" t="s">
        <v>793</v>
      </c>
      <c r="F973" s="2" t="n">
        <v>1352.33</v>
      </c>
      <c r="G973" s="2" t="s">
        <v>13</v>
      </c>
      <c r="H973" s="2" t="n">
        <v>47.5</v>
      </c>
      <c r="I973" s="2" t="n">
        <v>3.5</v>
      </c>
    </row>
    <row r="974" customFormat="false" ht="15" hidden="false" customHeight="false" outlineLevel="0" collapsed="false">
      <c r="A974" s="2" t="n">
        <v>500008</v>
      </c>
      <c r="B974" s="2" t="s">
        <v>1255</v>
      </c>
      <c r="C974" s="2" t="s">
        <v>384</v>
      </c>
      <c r="D974" s="2" t="s">
        <v>124</v>
      </c>
      <c r="E974" s="2" t="s">
        <v>590</v>
      </c>
      <c r="F974" s="2" t="n">
        <v>955.92</v>
      </c>
      <c r="G974" s="2" t="s">
        <v>34</v>
      </c>
      <c r="H974" s="2"/>
      <c r="I974" s="2"/>
    </row>
    <row r="975" customFormat="false" ht="15" hidden="false" customHeight="false" outlineLevel="0" collapsed="false">
      <c r="A975" s="2" t="n">
        <v>504298</v>
      </c>
      <c r="B975" s="2" t="s">
        <v>955</v>
      </c>
      <c r="C975" s="2" t="s">
        <v>816</v>
      </c>
      <c r="D975" s="2" t="s">
        <v>735</v>
      </c>
      <c r="E975" s="2" t="s">
        <v>38</v>
      </c>
      <c r="F975" s="2" t="n">
        <v>723.53</v>
      </c>
      <c r="G975" s="2" t="s">
        <v>13</v>
      </c>
      <c r="H975" s="2" t="n">
        <v>65.1</v>
      </c>
      <c r="I975" s="2" t="n">
        <v>4</v>
      </c>
    </row>
    <row r="976" customFormat="false" ht="15" hidden="false" customHeight="false" outlineLevel="0" collapsed="false">
      <c r="A976" s="2" t="n">
        <v>500419</v>
      </c>
      <c r="B976" s="2" t="s">
        <v>79</v>
      </c>
      <c r="C976" s="2" t="s">
        <v>64</v>
      </c>
      <c r="D976" s="2" t="s">
        <v>132</v>
      </c>
      <c r="E976" s="2" t="s">
        <v>386</v>
      </c>
      <c r="F976" s="2" t="n">
        <v>785.82</v>
      </c>
      <c r="G976" s="2" t="s">
        <v>34</v>
      </c>
      <c r="H976" s="2"/>
      <c r="I976" s="2"/>
    </row>
    <row r="977" customFormat="false" ht="15" hidden="false" customHeight="false" outlineLevel="0" collapsed="false">
      <c r="A977" s="2" t="n">
        <v>503687</v>
      </c>
      <c r="B977" s="2" t="s">
        <v>1256</v>
      </c>
      <c r="C977" s="2" t="s">
        <v>696</v>
      </c>
      <c r="D977" s="2" t="s">
        <v>186</v>
      </c>
      <c r="E977" s="2" t="s">
        <v>243</v>
      </c>
      <c r="F977" s="2" t="n">
        <v>759.87</v>
      </c>
      <c r="G977" s="2" t="s">
        <v>13</v>
      </c>
      <c r="H977" s="2" t="n">
        <v>49.5</v>
      </c>
      <c r="I977" s="2" t="n">
        <v>3.4</v>
      </c>
    </row>
    <row r="978" customFormat="false" ht="15" hidden="false" customHeight="false" outlineLevel="0" collapsed="false">
      <c r="A978" s="2" t="n">
        <v>500664</v>
      </c>
      <c r="B978" s="2" t="s">
        <v>1257</v>
      </c>
      <c r="C978" s="2" t="s">
        <v>363</v>
      </c>
      <c r="D978" s="2" t="s">
        <v>89</v>
      </c>
      <c r="E978" s="2" t="s">
        <v>474</v>
      </c>
      <c r="F978" s="2" t="n">
        <v>317.1</v>
      </c>
      <c r="G978" s="2" t="s">
        <v>13</v>
      </c>
      <c r="H978" s="2" t="n">
        <v>27.7</v>
      </c>
      <c r="I978" s="2" t="n">
        <v>3.8</v>
      </c>
    </row>
    <row r="979" customFormat="false" ht="15" hidden="false" customHeight="false" outlineLevel="0" collapsed="false">
      <c r="A979" s="2" t="n">
        <v>501534</v>
      </c>
      <c r="B979" s="2" t="s">
        <v>853</v>
      </c>
      <c r="C979" s="2" t="s">
        <v>197</v>
      </c>
      <c r="D979" s="2" t="s">
        <v>85</v>
      </c>
      <c r="E979" s="2" t="s">
        <v>365</v>
      </c>
      <c r="F979" s="2" t="n">
        <v>933.76</v>
      </c>
      <c r="G979" s="2" t="s">
        <v>13</v>
      </c>
      <c r="H979" s="2" t="n">
        <v>68.1</v>
      </c>
      <c r="I979" s="2" t="n">
        <v>5</v>
      </c>
    </row>
    <row r="980" customFormat="false" ht="15" hidden="false" customHeight="false" outlineLevel="0" collapsed="false">
      <c r="A980" s="2" t="n">
        <v>500256</v>
      </c>
      <c r="B980" s="2" t="s">
        <v>1258</v>
      </c>
      <c r="C980" s="2" t="s">
        <v>377</v>
      </c>
      <c r="D980" s="2" t="s">
        <v>244</v>
      </c>
      <c r="E980" s="2" t="s">
        <v>358</v>
      </c>
      <c r="F980" s="2" t="n">
        <v>1289.01</v>
      </c>
      <c r="G980" s="2" t="s">
        <v>13</v>
      </c>
      <c r="H980" s="2" t="n">
        <v>59.9</v>
      </c>
      <c r="I980" s="2" t="n">
        <v>3.7</v>
      </c>
    </row>
    <row r="981" customFormat="false" ht="15" hidden="false" customHeight="false" outlineLevel="0" collapsed="false">
      <c r="A981" s="2" t="n">
        <v>502168</v>
      </c>
      <c r="B981" s="2" t="s">
        <v>728</v>
      </c>
      <c r="C981" s="2" t="s">
        <v>397</v>
      </c>
      <c r="D981" s="2" t="s">
        <v>411</v>
      </c>
      <c r="E981" s="2" t="s">
        <v>382</v>
      </c>
      <c r="F981" s="2" t="n">
        <v>971.39</v>
      </c>
      <c r="G981" s="2" t="s">
        <v>13</v>
      </c>
      <c r="H981" s="2" t="n">
        <v>46.6</v>
      </c>
      <c r="I981" s="2" t="n">
        <v>2.6</v>
      </c>
    </row>
    <row r="982" customFormat="false" ht="15" hidden="false" customHeight="false" outlineLevel="0" collapsed="false">
      <c r="A982" s="2" t="n">
        <v>504664</v>
      </c>
      <c r="B982" s="2" t="s">
        <v>1259</v>
      </c>
      <c r="C982" s="2" t="s">
        <v>92</v>
      </c>
      <c r="D982" s="2" t="s">
        <v>226</v>
      </c>
      <c r="E982" s="2" t="s">
        <v>434</v>
      </c>
      <c r="F982" s="2" t="n">
        <v>1031.18</v>
      </c>
      <c r="G982" s="2" t="s">
        <v>117</v>
      </c>
      <c r="H982" s="2" t="n">
        <v>34.8</v>
      </c>
      <c r="I982" s="2" t="n">
        <v>4.4</v>
      </c>
    </row>
    <row r="983" customFormat="false" ht="15" hidden="false" customHeight="false" outlineLevel="0" collapsed="false">
      <c r="A983" s="2" t="n">
        <v>503772</v>
      </c>
      <c r="B983" s="2" t="s">
        <v>477</v>
      </c>
      <c r="C983" s="2" t="s">
        <v>64</v>
      </c>
      <c r="D983" s="2" t="s">
        <v>782</v>
      </c>
      <c r="E983" s="2" t="s">
        <v>141</v>
      </c>
      <c r="F983" s="2" t="n">
        <v>1342.78</v>
      </c>
      <c r="G983" s="2" t="s">
        <v>13</v>
      </c>
      <c r="H983" s="2" t="n">
        <v>17.5</v>
      </c>
      <c r="I983" s="2"/>
    </row>
    <row r="984" customFormat="false" ht="15" hidden="false" customHeight="false" outlineLevel="0" collapsed="false">
      <c r="A984" s="2" t="n">
        <v>500571</v>
      </c>
      <c r="B984" s="2" t="s">
        <v>87</v>
      </c>
      <c r="C984" s="2" t="s">
        <v>552</v>
      </c>
      <c r="D984" s="2" t="s">
        <v>32</v>
      </c>
      <c r="E984" s="2" t="s">
        <v>416</v>
      </c>
      <c r="F984" s="2" t="n">
        <v>259.17</v>
      </c>
      <c r="G984" s="2" t="s">
        <v>13</v>
      </c>
      <c r="H984" s="2"/>
      <c r="I984" s="2" t="n">
        <v>2.6</v>
      </c>
    </row>
    <row r="985" customFormat="false" ht="15" hidden="false" customHeight="false" outlineLevel="0" collapsed="false">
      <c r="A985" s="2" t="n">
        <v>500745</v>
      </c>
      <c r="B985" s="2" t="s">
        <v>1260</v>
      </c>
      <c r="C985" s="2" t="s">
        <v>217</v>
      </c>
      <c r="D985" s="2" t="s">
        <v>904</v>
      </c>
      <c r="E985" s="2" t="s">
        <v>121</v>
      </c>
      <c r="F985" s="2" t="n">
        <v>923.07</v>
      </c>
      <c r="G985" s="2" t="s">
        <v>13</v>
      </c>
      <c r="H985" s="2" t="n">
        <v>49.3</v>
      </c>
      <c r="I985" s="2"/>
    </row>
    <row r="986" customFormat="false" ht="15" hidden="false" customHeight="false" outlineLevel="0" collapsed="false">
      <c r="A986" s="2" t="n">
        <v>501640</v>
      </c>
      <c r="B986" s="2" t="s">
        <v>1261</v>
      </c>
      <c r="C986" s="2" t="s">
        <v>856</v>
      </c>
      <c r="D986" s="2" t="s">
        <v>689</v>
      </c>
      <c r="E986" s="2" t="s">
        <v>1155</v>
      </c>
      <c r="F986" s="2" t="n">
        <v>183.89</v>
      </c>
      <c r="G986" s="2" t="s">
        <v>13</v>
      </c>
      <c r="H986" s="2" t="n">
        <v>56.9</v>
      </c>
      <c r="I986" s="2" t="n">
        <v>3.6</v>
      </c>
    </row>
    <row r="987" customFormat="false" ht="15" hidden="false" customHeight="false" outlineLevel="0" collapsed="false">
      <c r="A987" s="2" t="n">
        <v>501952</v>
      </c>
      <c r="B987" s="2" t="s">
        <v>891</v>
      </c>
      <c r="C987" s="2" t="s">
        <v>391</v>
      </c>
      <c r="D987" s="2" t="s">
        <v>735</v>
      </c>
      <c r="E987" s="2" t="s">
        <v>1195</v>
      </c>
      <c r="F987" s="2" t="n">
        <v>321.35</v>
      </c>
      <c r="G987" s="2" t="s">
        <v>13</v>
      </c>
      <c r="H987" s="2" t="n">
        <v>35.5</v>
      </c>
      <c r="I987" s="2" t="n">
        <v>4.8</v>
      </c>
    </row>
    <row r="988" customFormat="false" ht="15" hidden="false" customHeight="false" outlineLevel="0" collapsed="false">
      <c r="A988" s="2" t="n">
        <v>501522</v>
      </c>
      <c r="B988" s="2" t="s">
        <v>1262</v>
      </c>
      <c r="C988" s="2" t="s">
        <v>119</v>
      </c>
      <c r="D988" s="2" t="s">
        <v>337</v>
      </c>
      <c r="E988" s="2" t="s">
        <v>21</v>
      </c>
      <c r="F988" s="2" t="n">
        <v>415.36</v>
      </c>
      <c r="G988" s="2" t="s">
        <v>13</v>
      </c>
      <c r="H988" s="2" t="n">
        <v>29.4</v>
      </c>
      <c r="I988" s="2" t="n">
        <v>2.9</v>
      </c>
    </row>
    <row r="989" customFormat="false" ht="15" hidden="false" customHeight="false" outlineLevel="0" collapsed="false">
      <c r="A989" s="2" t="n">
        <v>502378</v>
      </c>
      <c r="B989" s="2" t="s">
        <v>1012</v>
      </c>
      <c r="C989" s="2" t="s">
        <v>816</v>
      </c>
      <c r="D989" s="2" t="s">
        <v>842</v>
      </c>
      <c r="E989" s="2" t="s">
        <v>1017</v>
      </c>
      <c r="F989" s="2" t="n">
        <v>536.56</v>
      </c>
      <c r="G989" s="2" t="s">
        <v>13</v>
      </c>
      <c r="H989" s="2" t="n">
        <v>67.6</v>
      </c>
      <c r="I989" s="2" t="n">
        <v>3.8</v>
      </c>
    </row>
    <row r="990" customFormat="false" ht="15" hidden="false" customHeight="false" outlineLevel="0" collapsed="false">
      <c r="A990" s="2" t="n">
        <v>501807</v>
      </c>
      <c r="B990" s="2" t="s">
        <v>1263</v>
      </c>
      <c r="C990" s="2" t="s">
        <v>445</v>
      </c>
      <c r="D990" s="2" t="s">
        <v>534</v>
      </c>
      <c r="E990" s="2" t="s">
        <v>296</v>
      </c>
      <c r="F990" s="2" t="n">
        <v>1261.83</v>
      </c>
      <c r="G990" s="2" t="s">
        <v>13</v>
      </c>
      <c r="H990" s="2" t="n">
        <v>52.8</v>
      </c>
      <c r="I990" s="2" t="n">
        <v>4.5</v>
      </c>
    </row>
    <row r="991" customFormat="false" ht="15" hidden="false" customHeight="false" outlineLevel="0" collapsed="false">
      <c r="A991" s="2" t="n">
        <v>504182</v>
      </c>
      <c r="B991" s="2" t="s">
        <v>470</v>
      </c>
      <c r="C991" s="2" t="s">
        <v>696</v>
      </c>
      <c r="D991" s="2" t="s">
        <v>1149</v>
      </c>
      <c r="E991" s="2" t="s">
        <v>350</v>
      </c>
      <c r="F991" s="2" t="n">
        <v>622.42</v>
      </c>
      <c r="G991" s="2" t="s">
        <v>13</v>
      </c>
      <c r="H991" s="2" t="n">
        <v>39.7</v>
      </c>
      <c r="I991" s="2" t="n">
        <v>4.7</v>
      </c>
    </row>
    <row r="992" customFormat="false" ht="15" hidden="false" customHeight="false" outlineLevel="0" collapsed="false">
      <c r="A992" s="2" t="n">
        <v>504802</v>
      </c>
      <c r="B992" s="2" t="s">
        <v>1264</v>
      </c>
      <c r="C992" s="2" t="s">
        <v>659</v>
      </c>
      <c r="D992" s="2" t="s">
        <v>494</v>
      </c>
      <c r="E992" s="2" t="s">
        <v>1122</v>
      </c>
      <c r="F992" s="2" t="n">
        <v>234.62</v>
      </c>
      <c r="G992" s="2" t="s">
        <v>13</v>
      </c>
      <c r="H992" s="2" t="n">
        <v>75</v>
      </c>
      <c r="I992" s="2" t="n">
        <v>3.9</v>
      </c>
    </row>
    <row r="993" customFormat="false" ht="15" hidden="false" customHeight="false" outlineLevel="0" collapsed="false">
      <c r="A993" s="2" t="n">
        <v>503375</v>
      </c>
      <c r="B993" s="2" t="s">
        <v>1265</v>
      </c>
      <c r="C993" s="2" t="s">
        <v>279</v>
      </c>
      <c r="D993" s="2" t="s">
        <v>503</v>
      </c>
      <c r="E993" s="2" t="s">
        <v>588</v>
      </c>
      <c r="F993" s="2" t="n">
        <v>-24.43</v>
      </c>
      <c r="G993" s="2" t="s">
        <v>13</v>
      </c>
      <c r="H993" s="2" t="n">
        <v>41.4</v>
      </c>
      <c r="I993" s="2" t="n">
        <v>4.7</v>
      </c>
    </row>
    <row r="994" customFormat="false" ht="15" hidden="false" customHeight="false" outlineLevel="0" collapsed="false">
      <c r="A994" s="2" t="n">
        <v>501381</v>
      </c>
      <c r="B994" s="2" t="s">
        <v>413</v>
      </c>
      <c r="C994" s="2" t="s">
        <v>414</v>
      </c>
      <c r="D994" s="2" t="s">
        <v>129</v>
      </c>
      <c r="E994" s="2" t="s">
        <v>1266</v>
      </c>
      <c r="F994" s="2" t="n">
        <v>1147.49</v>
      </c>
      <c r="G994" s="2" t="s">
        <v>13</v>
      </c>
      <c r="H994" s="2" t="n">
        <v>53</v>
      </c>
      <c r="I994" s="2" t="n">
        <v>4.5</v>
      </c>
    </row>
    <row r="995" customFormat="false" ht="15" hidden="false" customHeight="false" outlineLevel="0" collapsed="false">
      <c r="A995" s="2" t="n">
        <v>502704</v>
      </c>
      <c r="B995" s="2" t="s">
        <v>1267</v>
      </c>
      <c r="C995" s="2" t="s">
        <v>696</v>
      </c>
      <c r="D995" s="2" t="s">
        <v>609</v>
      </c>
      <c r="E995" s="2" t="s">
        <v>1268</v>
      </c>
      <c r="F995" s="2" t="n">
        <v>365.51</v>
      </c>
      <c r="G995" s="2" t="s">
        <v>13</v>
      </c>
      <c r="H995" s="2" t="n">
        <v>64.3</v>
      </c>
      <c r="I995" s="2" t="n">
        <v>5</v>
      </c>
    </row>
    <row r="996" customFormat="false" ht="15" hidden="false" customHeight="false" outlineLevel="0" collapsed="false">
      <c r="A996" s="2" t="n">
        <v>501175</v>
      </c>
      <c r="B996" s="2" t="s">
        <v>1269</v>
      </c>
      <c r="C996" s="2" t="s">
        <v>520</v>
      </c>
      <c r="D996" s="2" t="s">
        <v>554</v>
      </c>
      <c r="E996" s="2" t="s">
        <v>1164</v>
      </c>
      <c r="F996" s="2" t="n">
        <v>1202.43</v>
      </c>
      <c r="G996" s="2" t="s">
        <v>34</v>
      </c>
      <c r="H996" s="2"/>
      <c r="I996" s="2"/>
    </row>
    <row r="997" customFormat="false" ht="15" hidden="false" customHeight="false" outlineLevel="0" collapsed="false">
      <c r="A997" s="2" t="n">
        <v>503850</v>
      </c>
      <c r="B997" s="2" t="s">
        <v>1270</v>
      </c>
      <c r="C997" s="2" t="s">
        <v>1031</v>
      </c>
      <c r="D997" s="2" t="s">
        <v>565</v>
      </c>
      <c r="E997" s="2" t="s">
        <v>518</v>
      </c>
      <c r="F997" s="2" t="n">
        <v>946.27</v>
      </c>
      <c r="G997" s="2" t="s">
        <v>13</v>
      </c>
      <c r="H997" s="2" t="n">
        <v>65.8</v>
      </c>
      <c r="I997" s="2"/>
    </row>
    <row r="998" customFormat="false" ht="15" hidden="false" customHeight="false" outlineLevel="0" collapsed="false">
      <c r="A998" s="2" t="n">
        <v>502496</v>
      </c>
      <c r="B998" s="2" t="s">
        <v>1271</v>
      </c>
      <c r="C998" s="2" t="s">
        <v>357</v>
      </c>
      <c r="D998" s="2" t="s">
        <v>468</v>
      </c>
      <c r="E998" s="2" t="s">
        <v>840</v>
      </c>
      <c r="F998" s="2" t="n">
        <v>1240.64</v>
      </c>
      <c r="G998" s="2" t="s">
        <v>34</v>
      </c>
      <c r="H998" s="2"/>
      <c r="I998" s="2"/>
    </row>
    <row r="999" customFormat="false" ht="15" hidden="false" customHeight="false" outlineLevel="0" collapsed="false">
      <c r="A999" s="2" t="n">
        <v>502954</v>
      </c>
      <c r="B999" s="2" t="s">
        <v>1272</v>
      </c>
      <c r="C999" s="2" t="s">
        <v>330</v>
      </c>
      <c r="D999" s="2" t="s">
        <v>512</v>
      </c>
      <c r="E999" s="2" t="s">
        <v>1001</v>
      </c>
      <c r="F999" s="2" t="n">
        <v>121.16</v>
      </c>
      <c r="G999" s="2" t="s">
        <v>13</v>
      </c>
      <c r="H999" s="2" t="n">
        <v>54.7</v>
      </c>
      <c r="I999" s="2" t="n">
        <v>2.8</v>
      </c>
    </row>
    <row r="1000" customFormat="false" ht="15" hidden="false" customHeight="false" outlineLevel="0" collapsed="false">
      <c r="A1000" s="2" t="n">
        <v>504901</v>
      </c>
      <c r="B1000" s="2" t="s">
        <v>1273</v>
      </c>
      <c r="C1000" s="2" t="s">
        <v>622</v>
      </c>
      <c r="D1000" s="2" t="s">
        <v>208</v>
      </c>
      <c r="E1000" s="2" t="s">
        <v>593</v>
      </c>
      <c r="F1000" s="2" t="n">
        <v>829.3</v>
      </c>
      <c r="G1000" s="2" t="s">
        <v>13</v>
      </c>
      <c r="H1000" s="2" t="n">
        <v>52.4</v>
      </c>
      <c r="I1000" s="2" t="n">
        <v>3.2</v>
      </c>
    </row>
    <row r="1001" customFormat="false" ht="15" hidden="false" customHeight="false" outlineLevel="0" collapsed="false">
      <c r="A1001" s="2" t="n">
        <v>504453</v>
      </c>
      <c r="B1001" s="2" t="s">
        <v>388</v>
      </c>
      <c r="C1001" s="2" t="s">
        <v>165</v>
      </c>
      <c r="D1001" s="2" t="s">
        <v>273</v>
      </c>
      <c r="E1001" s="2" t="s">
        <v>1274</v>
      </c>
      <c r="F1001" s="2" t="n">
        <v>849.42</v>
      </c>
      <c r="G1001" s="2" t="s">
        <v>13</v>
      </c>
      <c r="H1001" s="2" t="n">
        <v>25.6</v>
      </c>
      <c r="I1001" s="2" t="n">
        <v>4.7</v>
      </c>
    </row>
    <row r="1002" customFormat="false" ht="15" hidden="false" customHeight="false" outlineLevel="0" collapsed="false">
      <c r="A1002" s="2" t="n">
        <v>502403</v>
      </c>
      <c r="B1002" s="2" t="s">
        <v>9</v>
      </c>
      <c r="C1002" s="2" t="s">
        <v>345</v>
      </c>
      <c r="D1002" s="2" t="s">
        <v>601</v>
      </c>
      <c r="E1002" s="2" t="s">
        <v>815</v>
      </c>
      <c r="F1002" s="2" t="n">
        <v>412.86</v>
      </c>
      <c r="G1002" s="2" t="s">
        <v>13</v>
      </c>
      <c r="H1002" s="2" t="n">
        <v>75.6</v>
      </c>
      <c r="I1002" s="2" t="n">
        <v>3.2</v>
      </c>
    </row>
    <row r="1003" customFormat="false" ht="15" hidden="false" customHeight="false" outlineLevel="0" collapsed="false">
      <c r="A1003" s="2" t="n">
        <v>500386</v>
      </c>
      <c r="B1003" s="2" t="s">
        <v>1275</v>
      </c>
      <c r="C1003" s="2" t="s">
        <v>659</v>
      </c>
      <c r="D1003" s="2" t="s">
        <v>1008</v>
      </c>
      <c r="E1003" s="2" t="s">
        <v>1276</v>
      </c>
      <c r="F1003" s="2" t="n">
        <v>365.4</v>
      </c>
      <c r="G1003" s="2" t="s">
        <v>13</v>
      </c>
      <c r="H1003" s="2" t="n">
        <v>36.6</v>
      </c>
      <c r="I1003" s="2" t="n">
        <v>3.3</v>
      </c>
    </row>
    <row r="1004" customFormat="false" ht="15" hidden="false" customHeight="false" outlineLevel="0" collapsed="false">
      <c r="A1004" s="2" t="n">
        <v>502319</v>
      </c>
      <c r="B1004" s="2" t="s">
        <v>1006</v>
      </c>
      <c r="C1004" s="2" t="s">
        <v>400</v>
      </c>
      <c r="D1004" s="2" t="s">
        <v>174</v>
      </c>
      <c r="E1004" s="2" t="s">
        <v>223</v>
      </c>
      <c r="F1004" s="2" t="n">
        <v>1305.9</v>
      </c>
      <c r="G1004" s="2" t="s">
        <v>13</v>
      </c>
      <c r="H1004" s="2" t="n">
        <v>65</v>
      </c>
      <c r="I1004" s="2" t="n">
        <v>3</v>
      </c>
    </row>
    <row r="1005" customFormat="false" ht="15" hidden="false" customHeight="false" outlineLevel="0" collapsed="false">
      <c r="A1005" s="2" t="n">
        <v>502632</v>
      </c>
      <c r="B1005" s="2" t="s">
        <v>1027</v>
      </c>
      <c r="C1005" s="2" t="s">
        <v>207</v>
      </c>
      <c r="D1005" s="2" t="s">
        <v>842</v>
      </c>
      <c r="E1005" s="2" t="s">
        <v>70</v>
      </c>
      <c r="F1005" s="2" t="n">
        <v>211.21</v>
      </c>
      <c r="G1005" s="2" t="s">
        <v>13</v>
      </c>
      <c r="H1005" s="2" t="n">
        <v>31.7</v>
      </c>
      <c r="I1005" s="2" t="n">
        <v>4.8</v>
      </c>
    </row>
    <row r="1006" customFormat="false" ht="15" hidden="false" customHeight="false" outlineLevel="0" collapsed="false">
      <c r="A1006" s="2" t="n">
        <v>500485</v>
      </c>
      <c r="B1006" s="2" t="s">
        <v>1233</v>
      </c>
      <c r="C1006" s="2" t="s">
        <v>154</v>
      </c>
      <c r="D1006" s="2" t="s">
        <v>570</v>
      </c>
      <c r="E1006" s="2" t="s">
        <v>38</v>
      </c>
      <c r="F1006" s="2" t="n">
        <v>394.85</v>
      </c>
      <c r="G1006" s="2" t="s">
        <v>13</v>
      </c>
      <c r="H1006" s="2"/>
      <c r="I1006" s="2" t="n">
        <v>2.9</v>
      </c>
    </row>
    <row r="1007" customFormat="false" ht="15" hidden="false" customHeight="false" outlineLevel="0" collapsed="false">
      <c r="A1007" s="2" t="n">
        <v>504952</v>
      </c>
      <c r="B1007" s="2" t="s">
        <v>206</v>
      </c>
      <c r="C1007" s="2" t="s">
        <v>988</v>
      </c>
      <c r="D1007" s="2" t="s">
        <v>186</v>
      </c>
      <c r="E1007" s="2" t="s">
        <v>1044</v>
      </c>
      <c r="F1007" s="2" t="n">
        <v>1159.34</v>
      </c>
      <c r="G1007" s="2" t="s">
        <v>13</v>
      </c>
      <c r="H1007" s="2" t="n">
        <v>79.6</v>
      </c>
      <c r="I1007" s="2" t="n">
        <v>3.5</v>
      </c>
    </row>
    <row r="1008" customFormat="false" ht="15" hidden="false" customHeight="false" outlineLevel="0" collapsed="false">
      <c r="A1008" s="2" t="n">
        <v>504202</v>
      </c>
      <c r="B1008" s="2" t="s">
        <v>1000</v>
      </c>
      <c r="C1008" s="2" t="s">
        <v>718</v>
      </c>
      <c r="D1008" s="2" t="s">
        <v>1237</v>
      </c>
      <c r="E1008" s="2" t="s">
        <v>812</v>
      </c>
      <c r="F1008" s="2" t="n">
        <v>1022.07</v>
      </c>
      <c r="G1008" s="2" t="s">
        <v>13</v>
      </c>
      <c r="H1008" s="2" t="n">
        <v>63.2</v>
      </c>
      <c r="I1008" s="2" t="n">
        <v>2.7</v>
      </c>
    </row>
    <row r="1009" customFormat="false" ht="15" hidden="false" customHeight="false" outlineLevel="0" collapsed="false">
      <c r="A1009" s="2" t="n">
        <v>501045</v>
      </c>
      <c r="B1009" s="2" t="s">
        <v>1277</v>
      </c>
      <c r="C1009" s="2" t="s">
        <v>260</v>
      </c>
      <c r="D1009" s="2" t="s">
        <v>581</v>
      </c>
      <c r="E1009" s="2" t="s">
        <v>686</v>
      </c>
      <c r="F1009" s="2" t="n">
        <v>695.87</v>
      </c>
      <c r="G1009" s="2" t="s">
        <v>13</v>
      </c>
      <c r="H1009" s="2" t="n">
        <v>41.3</v>
      </c>
      <c r="I1009" s="2" t="n">
        <v>3.6</v>
      </c>
    </row>
    <row r="1010" customFormat="false" ht="15" hidden="false" customHeight="false" outlineLevel="0" collapsed="false">
      <c r="A1010" s="2" t="n">
        <v>502067</v>
      </c>
      <c r="B1010" s="2" t="s">
        <v>246</v>
      </c>
      <c r="C1010" s="2" t="s">
        <v>19</v>
      </c>
      <c r="D1010" s="2" t="s">
        <v>755</v>
      </c>
      <c r="E1010" s="2" t="s">
        <v>577</v>
      </c>
      <c r="F1010" s="2" t="n">
        <v>590.44</v>
      </c>
      <c r="G1010" s="2" t="s">
        <v>117</v>
      </c>
      <c r="H1010" s="2" t="n">
        <v>70.6</v>
      </c>
      <c r="I1010" s="2"/>
    </row>
    <row r="1011" customFormat="false" ht="15" hidden="false" customHeight="false" outlineLevel="0" collapsed="false">
      <c r="A1011" s="2" t="n">
        <v>504800</v>
      </c>
      <c r="B1011" s="2" t="s">
        <v>87</v>
      </c>
      <c r="C1011" s="2" t="s">
        <v>161</v>
      </c>
      <c r="D1011" s="2" t="s">
        <v>69</v>
      </c>
      <c r="E1011" s="2" t="s">
        <v>625</v>
      </c>
      <c r="F1011" s="2" t="n">
        <v>1313.43</v>
      </c>
      <c r="G1011" s="2" t="s">
        <v>34</v>
      </c>
      <c r="H1011" s="2"/>
      <c r="I1011" s="2"/>
    </row>
    <row r="1012" customFormat="false" ht="15" hidden="false" customHeight="false" outlineLevel="0" collapsed="false">
      <c r="A1012" s="2" t="n">
        <v>502313</v>
      </c>
      <c r="B1012" s="2" t="s">
        <v>1278</v>
      </c>
      <c r="C1012" s="2" t="s">
        <v>426</v>
      </c>
      <c r="D1012" s="2" t="s">
        <v>451</v>
      </c>
      <c r="E1012" s="2" t="s">
        <v>141</v>
      </c>
      <c r="F1012" s="2" t="n">
        <v>197.02</v>
      </c>
      <c r="G1012" s="2" t="s">
        <v>13</v>
      </c>
      <c r="H1012" s="2" t="n">
        <v>72</v>
      </c>
      <c r="I1012" s="2" t="n">
        <v>3.4</v>
      </c>
    </row>
    <row r="1013" customFormat="false" ht="15" hidden="false" customHeight="false" outlineLevel="0" collapsed="false">
      <c r="A1013" s="2" t="n">
        <v>503042</v>
      </c>
      <c r="B1013" s="2" t="s">
        <v>1279</v>
      </c>
      <c r="C1013" s="2" t="s">
        <v>447</v>
      </c>
      <c r="D1013" s="2" t="s">
        <v>1149</v>
      </c>
      <c r="E1013" s="2" t="s">
        <v>530</v>
      </c>
      <c r="F1013" s="2" t="n">
        <v>152.19</v>
      </c>
      <c r="G1013" s="2" t="s">
        <v>13</v>
      </c>
      <c r="H1013" s="2" t="n">
        <v>63</v>
      </c>
      <c r="I1013" s="2" t="n">
        <v>4.6</v>
      </c>
    </row>
    <row r="1014" customFormat="false" ht="15" hidden="false" customHeight="false" outlineLevel="0" collapsed="false">
      <c r="A1014" s="2" t="n">
        <v>503765</v>
      </c>
      <c r="B1014" s="2" t="s">
        <v>1280</v>
      </c>
      <c r="C1014" s="2" t="s">
        <v>272</v>
      </c>
      <c r="D1014" s="2" t="s">
        <v>41</v>
      </c>
      <c r="E1014" s="2" t="s">
        <v>590</v>
      </c>
      <c r="F1014" s="2" t="n">
        <v>798.07</v>
      </c>
      <c r="G1014" s="2" t="s">
        <v>13</v>
      </c>
      <c r="H1014" s="2" t="n">
        <v>39.6</v>
      </c>
      <c r="I1014" s="2" t="n">
        <v>2.6</v>
      </c>
    </row>
    <row r="1015" customFormat="false" ht="15" hidden="false" customHeight="false" outlineLevel="0" collapsed="false">
      <c r="A1015" s="2" t="n">
        <v>503488</v>
      </c>
      <c r="B1015" s="2" t="s">
        <v>255</v>
      </c>
      <c r="C1015" s="2" t="s">
        <v>537</v>
      </c>
      <c r="D1015" s="2" t="s">
        <v>253</v>
      </c>
      <c r="E1015" s="2" t="s">
        <v>1245</v>
      </c>
      <c r="F1015" s="2" t="n">
        <v>823.75</v>
      </c>
      <c r="G1015" s="2" t="s">
        <v>34</v>
      </c>
      <c r="H1015" s="2"/>
      <c r="I1015" s="2"/>
    </row>
    <row r="1016" customFormat="false" ht="15" hidden="false" customHeight="false" outlineLevel="0" collapsed="false">
      <c r="A1016" s="2" t="n">
        <v>502384</v>
      </c>
      <c r="B1016" s="2" t="s">
        <v>1080</v>
      </c>
      <c r="C1016" s="2" t="s">
        <v>636</v>
      </c>
      <c r="D1016" s="2" t="s">
        <v>664</v>
      </c>
      <c r="E1016" s="2" t="s">
        <v>1249</v>
      </c>
      <c r="F1016" s="2" t="n">
        <v>1108.42</v>
      </c>
      <c r="G1016" s="2" t="s">
        <v>13</v>
      </c>
      <c r="H1016" s="2" t="n">
        <v>19.6</v>
      </c>
      <c r="I1016" s="2" t="n">
        <v>3.5</v>
      </c>
    </row>
    <row r="1017" customFormat="false" ht="15" hidden="false" customHeight="false" outlineLevel="0" collapsed="false">
      <c r="A1017" s="2" t="n">
        <v>501770</v>
      </c>
      <c r="B1017" s="2" t="s">
        <v>1259</v>
      </c>
      <c r="C1017" s="2" t="s">
        <v>185</v>
      </c>
      <c r="D1017" s="2" t="s">
        <v>332</v>
      </c>
      <c r="E1017" s="2" t="s">
        <v>1281</v>
      </c>
      <c r="F1017" s="2" t="n">
        <v>670.52</v>
      </c>
      <c r="G1017" s="2" t="s">
        <v>13</v>
      </c>
      <c r="H1017" s="2" t="n">
        <v>26.5</v>
      </c>
      <c r="I1017" s="2" t="n">
        <v>3.5</v>
      </c>
    </row>
    <row r="1018" customFormat="false" ht="15" hidden="false" customHeight="false" outlineLevel="0" collapsed="false">
      <c r="A1018" s="2" t="n">
        <v>503221</v>
      </c>
      <c r="B1018" s="2" t="s">
        <v>172</v>
      </c>
      <c r="C1018" s="2" t="s">
        <v>400</v>
      </c>
      <c r="D1018" s="2" t="s">
        <v>529</v>
      </c>
      <c r="E1018" s="2" t="s">
        <v>1132</v>
      </c>
      <c r="F1018" s="2" t="n">
        <v>1215.17</v>
      </c>
      <c r="G1018" s="2" t="s">
        <v>34</v>
      </c>
      <c r="H1018" s="2"/>
      <c r="I1018" s="2"/>
    </row>
    <row r="1019" customFormat="false" ht="15" hidden="false" customHeight="false" outlineLevel="0" collapsed="false">
      <c r="A1019" s="2" t="n">
        <v>504834</v>
      </c>
      <c r="B1019" s="2" t="s">
        <v>1282</v>
      </c>
      <c r="C1019" s="2" t="s">
        <v>320</v>
      </c>
      <c r="D1019" s="2" t="s">
        <v>321</v>
      </c>
      <c r="E1019" s="2" t="s">
        <v>1048</v>
      </c>
      <c r="F1019" s="2" t="n">
        <v>1105.6</v>
      </c>
      <c r="G1019" s="2" t="s">
        <v>13</v>
      </c>
      <c r="H1019" s="2" t="n">
        <v>60.3</v>
      </c>
      <c r="I1019" s="2" t="n">
        <v>3</v>
      </c>
    </row>
    <row r="1020" customFormat="false" ht="15" hidden="false" customHeight="false" outlineLevel="0" collapsed="false">
      <c r="A1020" s="2" t="n">
        <v>500766</v>
      </c>
      <c r="B1020" s="2" t="s">
        <v>284</v>
      </c>
      <c r="C1020" s="2" t="s">
        <v>139</v>
      </c>
      <c r="D1020" s="2" t="s">
        <v>836</v>
      </c>
      <c r="E1020" s="2" t="s">
        <v>373</v>
      </c>
      <c r="F1020" s="2" t="n">
        <v>1175.91</v>
      </c>
      <c r="G1020" s="2" t="s">
        <v>13</v>
      </c>
      <c r="H1020" s="2" t="n">
        <v>62.9</v>
      </c>
      <c r="I1020" s="2" t="n">
        <v>3</v>
      </c>
    </row>
    <row r="1021" customFormat="false" ht="15" hidden="false" customHeight="false" outlineLevel="0" collapsed="false">
      <c r="A1021" s="2" t="n">
        <v>500074</v>
      </c>
      <c r="B1021" s="2" t="s">
        <v>323</v>
      </c>
      <c r="C1021" s="2" t="s">
        <v>193</v>
      </c>
      <c r="D1021" s="2" t="s">
        <v>624</v>
      </c>
      <c r="E1021" s="2" t="s">
        <v>458</v>
      </c>
      <c r="F1021" s="2" t="n">
        <v>1067.65</v>
      </c>
      <c r="G1021" s="2" t="s">
        <v>13</v>
      </c>
      <c r="H1021" s="2" t="n">
        <v>36</v>
      </c>
      <c r="I1021" s="2" t="n">
        <v>4.4</v>
      </c>
    </row>
    <row r="1022" customFormat="false" ht="15" hidden="false" customHeight="false" outlineLevel="0" collapsed="false">
      <c r="A1022" s="2" t="n">
        <v>501439</v>
      </c>
      <c r="B1022" s="2" t="s">
        <v>1077</v>
      </c>
      <c r="C1022" s="2" t="s">
        <v>330</v>
      </c>
      <c r="D1022" s="2" t="s">
        <v>430</v>
      </c>
      <c r="E1022" s="2" t="s">
        <v>837</v>
      </c>
      <c r="F1022" s="2" t="n">
        <v>895.64</v>
      </c>
      <c r="G1022" s="2" t="s">
        <v>34</v>
      </c>
      <c r="H1022" s="2"/>
      <c r="I1022" s="2"/>
    </row>
    <row r="1023" customFormat="false" ht="15" hidden="false" customHeight="false" outlineLevel="0" collapsed="false">
      <c r="A1023" s="2" t="n">
        <v>500602</v>
      </c>
      <c r="B1023" s="2" t="s">
        <v>216</v>
      </c>
      <c r="C1023" s="2" t="s">
        <v>561</v>
      </c>
      <c r="D1023" s="2" t="s">
        <v>372</v>
      </c>
      <c r="E1023" s="2" t="s">
        <v>1045</v>
      </c>
      <c r="F1023" s="2" t="n">
        <v>1135.9</v>
      </c>
      <c r="G1023" s="2" t="s">
        <v>13</v>
      </c>
      <c r="H1023" s="2" t="n">
        <v>43.5</v>
      </c>
      <c r="I1023" s="2" t="n">
        <v>3.5</v>
      </c>
    </row>
    <row r="1024" customFormat="false" ht="15" hidden="false" customHeight="false" outlineLevel="0" collapsed="false">
      <c r="A1024" s="2" t="n">
        <v>500800</v>
      </c>
      <c r="B1024" s="2" t="s">
        <v>1283</v>
      </c>
      <c r="C1024" s="2" t="s">
        <v>330</v>
      </c>
      <c r="D1024" s="2" t="s">
        <v>1033</v>
      </c>
      <c r="E1024" s="2" t="s">
        <v>306</v>
      </c>
      <c r="F1024" s="2" t="n">
        <v>999.3</v>
      </c>
      <c r="G1024" s="2" t="s">
        <v>13</v>
      </c>
      <c r="H1024" s="2" t="n">
        <v>33.5</v>
      </c>
      <c r="I1024" s="2" t="n">
        <v>4.7</v>
      </c>
    </row>
    <row r="1025" customFormat="false" ht="15" hidden="false" customHeight="false" outlineLevel="0" collapsed="false">
      <c r="A1025" s="2" t="n">
        <v>504460</v>
      </c>
      <c r="B1025" s="2" t="s">
        <v>528</v>
      </c>
      <c r="C1025" s="2" t="s">
        <v>252</v>
      </c>
      <c r="D1025" s="2" t="s">
        <v>460</v>
      </c>
      <c r="E1025" s="2" t="s">
        <v>62</v>
      </c>
      <c r="F1025" s="2" t="n">
        <v>473.03</v>
      </c>
      <c r="G1025" s="2" t="s">
        <v>13</v>
      </c>
      <c r="H1025" s="2" t="n">
        <v>53.5</v>
      </c>
      <c r="I1025" s="2" t="n">
        <v>3.2</v>
      </c>
    </row>
    <row r="1026" customFormat="false" ht="15" hidden="false" customHeight="false" outlineLevel="0" collapsed="false">
      <c r="A1026" s="2" t="n">
        <v>504858</v>
      </c>
      <c r="B1026" s="2" t="s">
        <v>1284</v>
      </c>
      <c r="C1026" s="2" t="s">
        <v>688</v>
      </c>
      <c r="D1026" s="2" t="s">
        <v>512</v>
      </c>
      <c r="E1026" s="2" t="s">
        <v>94</v>
      </c>
      <c r="F1026" s="2" t="n">
        <v>759.4</v>
      </c>
      <c r="G1026" s="2" t="s">
        <v>117</v>
      </c>
      <c r="H1026" s="2"/>
      <c r="I1026" s="2" t="n">
        <v>2.7</v>
      </c>
    </row>
    <row r="1027" customFormat="false" ht="15" hidden="false" customHeight="false" outlineLevel="0" collapsed="false">
      <c r="A1027" s="2" t="n">
        <v>502521</v>
      </c>
      <c r="B1027" s="2" t="s">
        <v>1068</v>
      </c>
      <c r="C1027" s="2" t="s">
        <v>561</v>
      </c>
      <c r="D1027" s="2" t="s">
        <v>140</v>
      </c>
      <c r="E1027" s="2" t="s">
        <v>883</v>
      </c>
      <c r="F1027" s="2" t="n">
        <v>1344.34</v>
      </c>
      <c r="G1027" s="2" t="s">
        <v>13</v>
      </c>
      <c r="H1027" s="2" t="n">
        <v>53.2</v>
      </c>
      <c r="I1027" s="2" t="n">
        <v>3.9</v>
      </c>
    </row>
    <row r="1028" customFormat="false" ht="15" hidden="false" customHeight="false" outlineLevel="0" collapsed="false">
      <c r="A1028" s="2" t="n">
        <v>502729</v>
      </c>
      <c r="B1028" s="2" t="s">
        <v>1285</v>
      </c>
      <c r="C1028" s="2" t="s">
        <v>126</v>
      </c>
      <c r="D1028" s="2" t="s">
        <v>112</v>
      </c>
      <c r="E1028" s="2" t="s">
        <v>33</v>
      </c>
      <c r="F1028" s="2" t="n">
        <v>963.05</v>
      </c>
      <c r="G1028" s="2" t="s">
        <v>13</v>
      </c>
      <c r="H1028" s="2"/>
      <c r="I1028" s="2" t="n">
        <v>4</v>
      </c>
    </row>
    <row r="1029" customFormat="false" ht="15" hidden="false" customHeight="false" outlineLevel="0" collapsed="false">
      <c r="A1029" s="2" t="n">
        <v>503721</v>
      </c>
      <c r="B1029" s="2" t="s">
        <v>417</v>
      </c>
      <c r="C1029" s="2" t="s">
        <v>56</v>
      </c>
      <c r="D1029" s="2" t="s">
        <v>735</v>
      </c>
      <c r="E1029" s="2" t="s">
        <v>815</v>
      </c>
      <c r="F1029" s="2" t="n">
        <v>616.87</v>
      </c>
      <c r="G1029" s="2" t="s">
        <v>13</v>
      </c>
      <c r="H1029" s="2" t="n">
        <v>61.1</v>
      </c>
      <c r="I1029" s="2"/>
    </row>
    <row r="1030" customFormat="false" ht="15" hidden="false" customHeight="false" outlineLevel="0" collapsed="false">
      <c r="A1030" s="2" t="n">
        <v>504977</v>
      </c>
      <c r="B1030" s="2" t="s">
        <v>1117</v>
      </c>
      <c r="C1030" s="2" t="s">
        <v>96</v>
      </c>
      <c r="D1030" s="2" t="s">
        <v>869</v>
      </c>
      <c r="E1030" s="2" t="s">
        <v>568</v>
      </c>
      <c r="F1030" s="2" t="n">
        <v>973.97</v>
      </c>
      <c r="G1030" s="2" t="s">
        <v>13</v>
      </c>
      <c r="H1030" s="2" t="n">
        <v>20.7</v>
      </c>
      <c r="I1030" s="2" t="n">
        <v>3.8</v>
      </c>
    </row>
    <row r="1031" customFormat="false" ht="15" hidden="false" customHeight="false" outlineLevel="0" collapsed="false">
      <c r="A1031" s="2" t="n">
        <v>500633</v>
      </c>
      <c r="B1031" s="2" t="s">
        <v>179</v>
      </c>
      <c r="C1031" s="2" t="s">
        <v>363</v>
      </c>
      <c r="D1031" s="2" t="s">
        <v>57</v>
      </c>
      <c r="E1031" s="2" t="s">
        <v>358</v>
      </c>
      <c r="F1031" s="2" t="n">
        <v>194.28</v>
      </c>
      <c r="G1031" s="2" t="s">
        <v>13</v>
      </c>
      <c r="H1031" s="2" t="n">
        <v>48.9</v>
      </c>
      <c r="I1031" s="2" t="n">
        <v>3.1</v>
      </c>
    </row>
    <row r="1032" customFormat="false" ht="15" hidden="false" customHeight="false" outlineLevel="0" collapsed="false">
      <c r="A1032" s="2" t="n">
        <v>501834</v>
      </c>
      <c r="B1032" s="2" t="s">
        <v>51</v>
      </c>
      <c r="C1032" s="2" t="s">
        <v>80</v>
      </c>
      <c r="D1032" s="2" t="s">
        <v>521</v>
      </c>
      <c r="E1032" s="2" t="s">
        <v>1180</v>
      </c>
      <c r="F1032" s="2" t="n">
        <v>1275.55</v>
      </c>
      <c r="G1032" s="2" t="s">
        <v>13</v>
      </c>
      <c r="H1032" s="2" t="n">
        <v>35.5</v>
      </c>
      <c r="I1032" s="2" t="n">
        <v>4.4</v>
      </c>
    </row>
    <row r="1033" customFormat="false" ht="15" hidden="false" customHeight="false" outlineLevel="0" collapsed="false">
      <c r="A1033" s="2" t="n">
        <v>500872</v>
      </c>
      <c r="B1033" s="2" t="s">
        <v>1286</v>
      </c>
      <c r="C1033" s="2" t="s">
        <v>707</v>
      </c>
      <c r="D1033" s="2" t="s">
        <v>468</v>
      </c>
      <c r="E1033" s="2" t="s">
        <v>751</v>
      </c>
      <c r="F1033" s="2" t="n">
        <v>630.11</v>
      </c>
      <c r="G1033" s="2" t="s">
        <v>13</v>
      </c>
      <c r="H1033" s="2" t="n">
        <v>45.6</v>
      </c>
      <c r="I1033" s="2" t="n">
        <v>3.1</v>
      </c>
    </row>
    <row r="1034" customFormat="false" ht="15" hidden="false" customHeight="false" outlineLevel="0" collapsed="false">
      <c r="A1034" s="2" t="n">
        <v>504596</v>
      </c>
      <c r="B1034" s="2" t="s">
        <v>628</v>
      </c>
      <c r="C1034" s="2" t="s">
        <v>422</v>
      </c>
      <c r="D1034" s="2" t="s">
        <v>541</v>
      </c>
      <c r="E1034" s="2" t="s">
        <v>1245</v>
      </c>
      <c r="F1034" s="2" t="n">
        <v>143.43</v>
      </c>
      <c r="G1034" s="2" t="s">
        <v>13</v>
      </c>
      <c r="H1034" s="2" t="n">
        <v>25.4</v>
      </c>
      <c r="I1034" s="2" t="n">
        <v>4.9</v>
      </c>
    </row>
    <row r="1035" customFormat="false" ht="15" hidden="false" customHeight="false" outlineLevel="0" collapsed="false">
      <c r="A1035" s="2" t="n">
        <v>500319</v>
      </c>
      <c r="B1035" s="2" t="s">
        <v>1287</v>
      </c>
      <c r="C1035" s="2" t="s">
        <v>207</v>
      </c>
      <c r="D1035" s="2" t="s">
        <v>53</v>
      </c>
      <c r="E1035" s="2" t="s">
        <v>1288</v>
      </c>
      <c r="F1035" s="2" t="n">
        <v>876.89</v>
      </c>
      <c r="G1035" s="2" t="s">
        <v>13</v>
      </c>
      <c r="H1035" s="2" t="n">
        <v>16.6</v>
      </c>
      <c r="I1035" s="2" t="n">
        <v>3.4</v>
      </c>
    </row>
    <row r="1036" customFormat="false" ht="15" hidden="false" customHeight="false" outlineLevel="0" collapsed="false">
      <c r="A1036" s="2" t="n">
        <v>501296</v>
      </c>
      <c r="B1036" s="2" t="s">
        <v>1207</v>
      </c>
      <c r="C1036" s="2" t="s">
        <v>123</v>
      </c>
      <c r="D1036" s="2" t="s">
        <v>1100</v>
      </c>
      <c r="E1036" s="2" t="s">
        <v>625</v>
      </c>
      <c r="F1036" s="2" t="n">
        <v>1123.42</v>
      </c>
      <c r="G1036" s="2" t="s">
        <v>13</v>
      </c>
      <c r="H1036" s="2" t="n">
        <v>24.1</v>
      </c>
      <c r="I1036" s="2" t="n">
        <v>4.8</v>
      </c>
    </row>
    <row r="1037" customFormat="false" ht="15" hidden="false" customHeight="false" outlineLevel="0" collapsed="false">
      <c r="A1037" s="2" t="n">
        <v>500779</v>
      </c>
      <c r="B1037" s="2" t="s">
        <v>326</v>
      </c>
      <c r="C1037" s="2" t="s">
        <v>320</v>
      </c>
      <c r="D1037" s="2" t="s">
        <v>1025</v>
      </c>
      <c r="E1037" s="2" t="s">
        <v>370</v>
      </c>
      <c r="F1037" s="2" t="n">
        <v>331.82</v>
      </c>
      <c r="G1037" s="2" t="s">
        <v>13</v>
      </c>
      <c r="H1037" s="2" t="n">
        <v>60.8</v>
      </c>
      <c r="I1037" s="2" t="n">
        <v>3.7</v>
      </c>
    </row>
    <row r="1038" customFormat="false" ht="15" hidden="false" customHeight="false" outlineLevel="0" collapsed="false">
      <c r="A1038" s="2" t="n">
        <v>502152</v>
      </c>
      <c r="B1038" s="2" t="s">
        <v>850</v>
      </c>
      <c r="C1038" s="2" t="s">
        <v>294</v>
      </c>
      <c r="D1038" s="2" t="s">
        <v>742</v>
      </c>
      <c r="E1038" s="2" t="s">
        <v>859</v>
      </c>
      <c r="F1038" s="2" t="n">
        <v>281.82</v>
      </c>
      <c r="G1038" s="2" t="s">
        <v>34</v>
      </c>
      <c r="H1038" s="2"/>
      <c r="I1038" s="2"/>
    </row>
    <row r="1039" customFormat="false" ht="15" hidden="false" customHeight="false" outlineLevel="0" collapsed="false">
      <c r="A1039" s="2" t="n">
        <v>502612</v>
      </c>
      <c r="B1039" s="2" t="s">
        <v>1230</v>
      </c>
      <c r="C1039" s="2" t="s">
        <v>556</v>
      </c>
      <c r="D1039" s="2" t="s">
        <v>45</v>
      </c>
      <c r="E1039" s="2" t="s">
        <v>392</v>
      </c>
      <c r="F1039" s="2" t="n">
        <v>868.02</v>
      </c>
      <c r="G1039" s="2" t="s">
        <v>13</v>
      </c>
      <c r="H1039" s="2" t="n">
        <v>75.7</v>
      </c>
      <c r="I1039" s="2" t="n">
        <v>3.8</v>
      </c>
    </row>
    <row r="1040" customFormat="false" ht="15" hidden="false" customHeight="false" outlineLevel="0" collapsed="false">
      <c r="A1040" s="2" t="n">
        <v>503371</v>
      </c>
      <c r="B1040" s="2" t="s">
        <v>1289</v>
      </c>
      <c r="C1040" s="2" t="s">
        <v>498</v>
      </c>
      <c r="D1040" s="2" t="s">
        <v>813</v>
      </c>
      <c r="E1040" s="2" t="s">
        <v>845</v>
      </c>
      <c r="F1040" s="2" t="n">
        <v>1246.05</v>
      </c>
      <c r="G1040" s="2" t="s">
        <v>13</v>
      </c>
      <c r="H1040" s="2" t="n">
        <v>59.3</v>
      </c>
      <c r="I1040" s="2" t="n">
        <v>3.7</v>
      </c>
    </row>
    <row r="1041" customFormat="false" ht="15" hidden="false" customHeight="false" outlineLevel="0" collapsed="false">
      <c r="A1041" s="2" t="n">
        <v>503615</v>
      </c>
      <c r="B1041" s="2" t="s">
        <v>1290</v>
      </c>
      <c r="C1041" s="2" t="s">
        <v>397</v>
      </c>
      <c r="D1041" s="2" t="s">
        <v>398</v>
      </c>
      <c r="E1041" s="2" t="s">
        <v>938</v>
      </c>
      <c r="F1041" s="2" t="n">
        <v>1243.88</v>
      </c>
      <c r="G1041" s="2" t="s">
        <v>13</v>
      </c>
      <c r="H1041" s="2" t="n">
        <v>47.5</v>
      </c>
      <c r="I1041" s="2" t="n">
        <v>4.5</v>
      </c>
    </row>
    <row r="1042" customFormat="false" ht="15" hidden="false" customHeight="false" outlineLevel="0" collapsed="false">
      <c r="A1042" s="2" t="n">
        <v>502563</v>
      </c>
      <c r="B1042" s="2" t="s">
        <v>1007</v>
      </c>
      <c r="C1042" s="2" t="s">
        <v>189</v>
      </c>
      <c r="D1042" s="2" t="s">
        <v>239</v>
      </c>
      <c r="E1042" s="2" t="s">
        <v>133</v>
      </c>
      <c r="F1042" s="2" t="n">
        <v>667.36</v>
      </c>
      <c r="G1042" s="2" t="s">
        <v>13</v>
      </c>
      <c r="H1042" s="2" t="n">
        <v>43.8</v>
      </c>
      <c r="I1042" s="2"/>
    </row>
    <row r="1043" customFormat="false" ht="15" hidden="false" customHeight="false" outlineLevel="0" collapsed="false">
      <c r="A1043" s="2" t="n">
        <v>504573</v>
      </c>
      <c r="B1043" s="2" t="s">
        <v>644</v>
      </c>
      <c r="C1043" s="2" t="s">
        <v>161</v>
      </c>
      <c r="D1043" s="2" t="s">
        <v>364</v>
      </c>
      <c r="E1043" s="2" t="s">
        <v>783</v>
      </c>
      <c r="F1043" s="2" t="n">
        <v>684.16</v>
      </c>
      <c r="G1043" s="2" t="s">
        <v>13</v>
      </c>
      <c r="H1043" s="2" t="n">
        <v>21.3</v>
      </c>
      <c r="I1043" s="2"/>
    </row>
    <row r="1044" customFormat="false" ht="15" hidden="false" customHeight="false" outlineLevel="0" collapsed="false">
      <c r="A1044" s="2" t="n">
        <v>503304</v>
      </c>
      <c r="B1044" s="2" t="s">
        <v>676</v>
      </c>
      <c r="C1044" s="2" t="s">
        <v>56</v>
      </c>
      <c r="D1044" s="2" t="s">
        <v>314</v>
      </c>
      <c r="E1044" s="2" t="s">
        <v>859</v>
      </c>
      <c r="F1044" s="2" t="n">
        <v>466.57</v>
      </c>
      <c r="G1044" s="2" t="s">
        <v>13</v>
      </c>
      <c r="H1044" s="2" t="n">
        <v>19.1</v>
      </c>
      <c r="I1044" s="2" t="n">
        <v>4.5</v>
      </c>
    </row>
    <row r="1045" customFormat="false" ht="15" hidden="false" customHeight="false" outlineLevel="0" collapsed="false">
      <c r="A1045" s="2" t="n">
        <v>501786</v>
      </c>
      <c r="B1045" s="2" t="s">
        <v>1193</v>
      </c>
      <c r="C1045" s="2" t="s">
        <v>544</v>
      </c>
      <c r="D1045" s="2" t="s">
        <v>624</v>
      </c>
      <c r="E1045" s="2" t="s">
        <v>790</v>
      </c>
      <c r="F1045" s="2" t="n">
        <v>904.54</v>
      </c>
      <c r="G1045" s="2" t="s">
        <v>13</v>
      </c>
      <c r="H1045" s="2" t="n">
        <v>26.7</v>
      </c>
      <c r="I1045" s="2" t="n">
        <v>3.7</v>
      </c>
    </row>
    <row r="1046" customFormat="false" ht="15" hidden="false" customHeight="false" outlineLevel="0" collapsed="false">
      <c r="A1046" s="2" t="n">
        <v>503780</v>
      </c>
      <c r="B1046" s="2" t="s">
        <v>1092</v>
      </c>
      <c r="C1046" s="2" t="s">
        <v>145</v>
      </c>
      <c r="D1046" s="2" t="s">
        <v>521</v>
      </c>
      <c r="E1046" s="2" t="s">
        <v>827</v>
      </c>
      <c r="F1046" s="2" t="n">
        <v>685</v>
      </c>
      <c r="G1046" s="2" t="s">
        <v>13</v>
      </c>
      <c r="H1046" s="2" t="n">
        <v>62.6</v>
      </c>
      <c r="I1046" s="2"/>
    </row>
    <row r="1047" customFormat="false" ht="15" hidden="false" customHeight="false" outlineLevel="0" collapsed="false">
      <c r="A1047" s="2" t="n">
        <v>504240</v>
      </c>
      <c r="B1047" s="2" t="s">
        <v>1112</v>
      </c>
      <c r="C1047" s="2" t="s">
        <v>126</v>
      </c>
      <c r="D1047" s="2" t="s">
        <v>236</v>
      </c>
      <c r="E1047" s="2" t="s">
        <v>987</v>
      </c>
      <c r="F1047" s="2" t="n">
        <v>1173.31</v>
      </c>
      <c r="G1047" s="2" t="s">
        <v>13</v>
      </c>
      <c r="H1047" s="2" t="n">
        <v>63.3</v>
      </c>
      <c r="I1047" s="2" t="n">
        <v>4.2</v>
      </c>
    </row>
    <row r="1048" customFormat="false" ht="15" hidden="false" customHeight="false" outlineLevel="0" collapsed="false">
      <c r="A1048" s="2" t="n">
        <v>502828</v>
      </c>
      <c r="B1048" s="2" t="s">
        <v>1291</v>
      </c>
      <c r="C1048" s="2" t="s">
        <v>56</v>
      </c>
      <c r="D1048" s="2" t="s">
        <v>486</v>
      </c>
      <c r="E1048" s="2" t="s">
        <v>909</v>
      </c>
      <c r="F1048" s="2" t="n">
        <v>641.12</v>
      </c>
      <c r="G1048" s="2" t="s">
        <v>13</v>
      </c>
      <c r="H1048" s="2" t="n">
        <v>76.3</v>
      </c>
      <c r="I1048" s="2" t="n">
        <v>2.9</v>
      </c>
    </row>
    <row r="1049" customFormat="false" ht="15" hidden="false" customHeight="false" outlineLevel="0" collapsed="false">
      <c r="A1049" s="2" t="n">
        <v>504580</v>
      </c>
      <c r="B1049" s="2" t="s">
        <v>1061</v>
      </c>
      <c r="C1049" s="2" t="s">
        <v>511</v>
      </c>
      <c r="D1049" s="2" t="s">
        <v>773</v>
      </c>
      <c r="E1049" s="2" t="s">
        <v>815</v>
      </c>
      <c r="F1049" s="2" t="n">
        <v>345.99</v>
      </c>
      <c r="G1049" s="2" t="s">
        <v>13</v>
      </c>
      <c r="H1049" s="2" t="n">
        <v>22</v>
      </c>
      <c r="I1049" s="2" t="n">
        <v>3.2</v>
      </c>
    </row>
    <row r="1050" customFormat="false" ht="15" hidden="false" customHeight="false" outlineLevel="0" collapsed="false">
      <c r="A1050" s="2" t="n">
        <v>504023</v>
      </c>
      <c r="B1050" s="2" t="s">
        <v>844</v>
      </c>
      <c r="C1050" s="2" t="s">
        <v>856</v>
      </c>
      <c r="D1050" s="2" t="s">
        <v>800</v>
      </c>
      <c r="E1050" s="2" t="s">
        <v>187</v>
      </c>
      <c r="F1050" s="2" t="n">
        <v>302.97</v>
      </c>
      <c r="G1050" s="2" t="s">
        <v>13</v>
      </c>
      <c r="H1050" s="2" t="n">
        <v>30.8</v>
      </c>
      <c r="I1050" s="2" t="n">
        <v>5</v>
      </c>
    </row>
    <row r="1051" customFormat="false" ht="15" hidden="false" customHeight="false" outlineLevel="0" collapsed="false">
      <c r="A1051" s="2" t="n">
        <v>502359</v>
      </c>
      <c r="B1051" s="2" t="s">
        <v>210</v>
      </c>
      <c r="C1051" s="2" t="s">
        <v>1179</v>
      </c>
      <c r="D1051" s="2" t="s">
        <v>782</v>
      </c>
      <c r="E1051" s="2" t="s">
        <v>857</v>
      </c>
      <c r="F1051" s="2" t="n">
        <v>1107.82</v>
      </c>
      <c r="G1051" s="2" t="s">
        <v>34</v>
      </c>
      <c r="H1051" s="2"/>
      <c r="I1051" s="2"/>
    </row>
    <row r="1052" customFormat="false" ht="15" hidden="false" customHeight="false" outlineLevel="0" collapsed="false">
      <c r="A1052" s="2" t="n">
        <v>501601</v>
      </c>
      <c r="B1052" s="2" t="s">
        <v>1292</v>
      </c>
      <c r="C1052" s="2" t="s">
        <v>15</v>
      </c>
      <c r="D1052" s="2" t="s">
        <v>411</v>
      </c>
      <c r="E1052" s="2" t="s">
        <v>677</v>
      </c>
      <c r="F1052" s="2" t="n">
        <v>260.74</v>
      </c>
      <c r="G1052" s="2" t="s">
        <v>117</v>
      </c>
      <c r="H1052" s="2" t="n">
        <v>25.4</v>
      </c>
      <c r="I1052" s="2" t="n">
        <v>3.8</v>
      </c>
    </row>
    <row r="1053" customFormat="false" ht="15" hidden="false" customHeight="false" outlineLevel="0" collapsed="false">
      <c r="A1053" s="2" t="n">
        <v>500627</v>
      </c>
      <c r="B1053" s="2" t="s">
        <v>47</v>
      </c>
      <c r="C1053" s="2" t="s">
        <v>48</v>
      </c>
      <c r="D1053" s="2" t="s">
        <v>435</v>
      </c>
      <c r="E1053" s="2" t="s">
        <v>302</v>
      </c>
      <c r="F1053" s="2" t="n">
        <v>170.64</v>
      </c>
      <c r="G1053" s="2" t="s">
        <v>34</v>
      </c>
      <c r="H1053" s="2"/>
      <c r="I1053" s="2"/>
    </row>
    <row r="1054" customFormat="false" ht="15" hidden="false" customHeight="false" outlineLevel="0" collapsed="false">
      <c r="A1054" s="2" t="n">
        <v>502865</v>
      </c>
      <c r="B1054" s="2" t="s">
        <v>1286</v>
      </c>
      <c r="C1054" s="2" t="s">
        <v>1031</v>
      </c>
      <c r="D1054" s="2" t="s">
        <v>273</v>
      </c>
      <c r="E1054" s="2" t="s">
        <v>1181</v>
      </c>
      <c r="F1054" s="2" t="n">
        <v>569.23</v>
      </c>
      <c r="G1054" s="2" t="s">
        <v>13</v>
      </c>
      <c r="H1054" s="2" t="n">
        <v>24.1</v>
      </c>
      <c r="I1054" s="2" t="n">
        <v>3.3</v>
      </c>
    </row>
    <row r="1055" customFormat="false" ht="15" hidden="false" customHeight="false" outlineLevel="0" collapsed="false">
      <c r="A1055" s="2" t="n">
        <v>502076</v>
      </c>
      <c r="B1055" s="2" t="s">
        <v>269</v>
      </c>
      <c r="C1055" s="2" t="s">
        <v>229</v>
      </c>
      <c r="D1055" s="2" t="s">
        <v>935</v>
      </c>
      <c r="E1055" s="2" t="s">
        <v>739</v>
      </c>
      <c r="F1055" s="2" t="n">
        <v>1039.08</v>
      </c>
      <c r="G1055" s="2" t="s">
        <v>13</v>
      </c>
      <c r="H1055" s="2" t="n">
        <v>68.9</v>
      </c>
      <c r="I1055" s="2" t="n">
        <v>2.5</v>
      </c>
    </row>
    <row r="1056" customFormat="false" ht="15" hidden="false" customHeight="false" outlineLevel="0" collapsed="false">
      <c r="A1056" s="2" t="n">
        <v>500596</v>
      </c>
      <c r="B1056" s="2" t="s">
        <v>1293</v>
      </c>
      <c r="C1056" s="2" t="s">
        <v>52</v>
      </c>
      <c r="D1056" s="2" t="s">
        <v>184</v>
      </c>
      <c r="E1056" s="2" t="s">
        <v>840</v>
      </c>
      <c r="F1056" s="2" t="n">
        <v>965.08</v>
      </c>
      <c r="G1056" s="2" t="s">
        <v>13</v>
      </c>
      <c r="H1056" s="2" t="n">
        <v>38.7</v>
      </c>
      <c r="I1056" s="2" t="n">
        <v>4.9</v>
      </c>
    </row>
    <row r="1057" customFormat="false" ht="15" hidden="false" customHeight="false" outlineLevel="0" collapsed="false">
      <c r="A1057" s="2" t="n">
        <v>503069</v>
      </c>
      <c r="B1057" s="2" t="s">
        <v>580</v>
      </c>
      <c r="C1057" s="2" t="s">
        <v>498</v>
      </c>
      <c r="D1057" s="2" t="s">
        <v>460</v>
      </c>
      <c r="E1057" s="2" t="s">
        <v>497</v>
      </c>
      <c r="F1057" s="2" t="n">
        <v>1137.82</v>
      </c>
      <c r="G1057" s="2" t="s">
        <v>13</v>
      </c>
      <c r="H1057" s="2" t="n">
        <v>65.5</v>
      </c>
      <c r="I1057" s="2" t="n">
        <v>4.8</v>
      </c>
    </row>
    <row r="1058" customFormat="false" ht="15" hidden="false" customHeight="false" outlineLevel="0" collapsed="false">
      <c r="A1058" s="2" t="n">
        <v>503712</v>
      </c>
      <c r="B1058" s="2" t="s">
        <v>1294</v>
      </c>
      <c r="C1058" s="2" t="s">
        <v>696</v>
      </c>
      <c r="D1058" s="2" t="s">
        <v>143</v>
      </c>
      <c r="E1058" s="2" t="s">
        <v>101</v>
      </c>
      <c r="F1058" s="2" t="n">
        <v>791.43</v>
      </c>
      <c r="G1058" s="2" t="s">
        <v>13</v>
      </c>
      <c r="H1058" s="2" t="n">
        <v>47.4</v>
      </c>
      <c r="I1058" s="2" t="n">
        <v>3.6</v>
      </c>
    </row>
    <row r="1059" customFormat="false" ht="15" hidden="false" customHeight="false" outlineLevel="0" collapsed="false">
      <c r="A1059" s="2" t="n">
        <v>503828</v>
      </c>
      <c r="B1059" s="2" t="s">
        <v>839</v>
      </c>
      <c r="C1059" s="2" t="s">
        <v>384</v>
      </c>
      <c r="D1059" s="2" t="s">
        <v>127</v>
      </c>
      <c r="E1059" s="2" t="s">
        <v>1091</v>
      </c>
      <c r="F1059" s="2" t="n">
        <v>496.5</v>
      </c>
      <c r="G1059" s="2" t="s">
        <v>13</v>
      </c>
      <c r="H1059" s="2" t="n">
        <v>28.8</v>
      </c>
      <c r="I1059" s="2"/>
    </row>
    <row r="1060" customFormat="false" ht="15" hidden="false" customHeight="false" outlineLevel="0" collapsed="false">
      <c r="A1060" s="2" t="n">
        <v>503055</v>
      </c>
      <c r="B1060" s="2" t="s">
        <v>920</v>
      </c>
      <c r="C1060" s="2" t="s">
        <v>40</v>
      </c>
      <c r="D1060" s="2" t="s">
        <v>746</v>
      </c>
      <c r="E1060" s="2" t="s">
        <v>1001</v>
      </c>
      <c r="F1060" s="2" t="n">
        <v>313.7</v>
      </c>
      <c r="G1060" s="2" t="s">
        <v>13</v>
      </c>
      <c r="H1060" s="2"/>
      <c r="I1060" s="2" t="n">
        <v>2.6</v>
      </c>
    </row>
    <row r="1061" customFormat="false" ht="15" hidden="false" customHeight="false" outlineLevel="0" collapsed="false">
      <c r="A1061" s="2" t="n">
        <v>502155</v>
      </c>
      <c r="B1061" s="2" t="s">
        <v>1295</v>
      </c>
      <c r="C1061" s="2" t="s">
        <v>502</v>
      </c>
      <c r="D1061" s="2" t="s">
        <v>701</v>
      </c>
      <c r="E1061" s="2" t="s">
        <v>466</v>
      </c>
      <c r="F1061" s="2" t="n">
        <v>359.55</v>
      </c>
      <c r="G1061" s="2" t="s">
        <v>13</v>
      </c>
      <c r="H1061" s="2" t="n">
        <v>33.9</v>
      </c>
      <c r="I1061" s="2" t="n">
        <v>2.6</v>
      </c>
    </row>
    <row r="1062" customFormat="false" ht="15" hidden="false" customHeight="false" outlineLevel="0" collapsed="false">
      <c r="A1062" s="2" t="n">
        <v>501277</v>
      </c>
      <c r="B1062" s="2" t="s">
        <v>1163</v>
      </c>
      <c r="C1062" s="2" t="s">
        <v>629</v>
      </c>
      <c r="D1062" s="2" t="s">
        <v>910</v>
      </c>
      <c r="E1062" s="2" t="s">
        <v>1125</v>
      </c>
      <c r="F1062" s="2" t="n">
        <v>1041.62</v>
      </c>
      <c r="G1062" s="2" t="s">
        <v>13</v>
      </c>
      <c r="H1062" s="2" t="n">
        <v>60.5</v>
      </c>
      <c r="I1062" s="2" t="n">
        <v>3.7</v>
      </c>
    </row>
    <row r="1063" customFormat="false" ht="15" hidden="false" customHeight="false" outlineLevel="0" collapsed="false">
      <c r="A1063" s="2" t="n">
        <v>503946</v>
      </c>
      <c r="B1063" s="2" t="s">
        <v>725</v>
      </c>
      <c r="C1063" s="2" t="s">
        <v>27</v>
      </c>
      <c r="D1063" s="2" t="s">
        <v>385</v>
      </c>
      <c r="E1063" s="2" t="s">
        <v>571</v>
      </c>
      <c r="F1063" s="2" t="n">
        <v>789.63</v>
      </c>
      <c r="G1063" s="2" t="s">
        <v>34</v>
      </c>
      <c r="H1063" s="2"/>
      <c r="I1063" s="2"/>
    </row>
    <row r="1064" customFormat="false" ht="15" hidden="false" customHeight="false" outlineLevel="0" collapsed="false">
      <c r="A1064" s="2" t="n">
        <v>501849</v>
      </c>
      <c r="B1064" s="2" t="s">
        <v>269</v>
      </c>
      <c r="C1064" s="2" t="s">
        <v>154</v>
      </c>
      <c r="D1064" s="2" t="s">
        <v>364</v>
      </c>
      <c r="E1064" s="2" t="s">
        <v>318</v>
      </c>
      <c r="F1064" s="2" t="n">
        <v>386.53</v>
      </c>
      <c r="G1064" s="2" t="s">
        <v>13</v>
      </c>
      <c r="H1064" s="2" t="n">
        <v>49.9</v>
      </c>
      <c r="I1064" s="2" t="n">
        <v>3.1</v>
      </c>
    </row>
    <row r="1065" customFormat="false" ht="15" hidden="false" customHeight="false" outlineLevel="0" collapsed="false">
      <c r="A1065" s="2" t="n">
        <v>500972</v>
      </c>
      <c r="B1065" s="2" t="s">
        <v>1296</v>
      </c>
      <c r="C1065" s="2" t="s">
        <v>263</v>
      </c>
      <c r="D1065" s="2" t="s">
        <v>16</v>
      </c>
      <c r="E1065" s="2" t="s">
        <v>455</v>
      </c>
      <c r="F1065" s="2" t="n">
        <v>625.86</v>
      </c>
      <c r="G1065" s="2" t="s">
        <v>13</v>
      </c>
      <c r="H1065" s="2" t="n">
        <v>79.1</v>
      </c>
      <c r="I1065" s="2" t="n">
        <v>4.7</v>
      </c>
    </row>
    <row r="1066" customFormat="false" ht="15" hidden="false" customHeight="false" outlineLevel="0" collapsed="false">
      <c r="A1066" s="2" t="n">
        <v>504146</v>
      </c>
      <c r="B1066" s="2" t="s">
        <v>687</v>
      </c>
      <c r="C1066" s="2" t="s">
        <v>252</v>
      </c>
      <c r="D1066" s="2" t="s">
        <v>664</v>
      </c>
      <c r="E1066" s="2" t="s">
        <v>333</v>
      </c>
      <c r="F1066" s="2" t="n">
        <v>806.21</v>
      </c>
      <c r="G1066" s="2" t="s">
        <v>13</v>
      </c>
      <c r="H1066" s="2" t="n">
        <v>34.2</v>
      </c>
      <c r="I1066" s="2" t="n">
        <v>4.6</v>
      </c>
    </row>
    <row r="1067" customFormat="false" ht="15" hidden="false" customHeight="false" outlineLevel="0" collapsed="false">
      <c r="A1067" s="2" t="n">
        <v>503308</v>
      </c>
      <c r="B1067" s="2" t="s">
        <v>674</v>
      </c>
      <c r="C1067" s="2" t="s">
        <v>80</v>
      </c>
      <c r="D1067" s="2" t="s">
        <v>703</v>
      </c>
      <c r="E1067" s="2" t="s">
        <v>710</v>
      </c>
      <c r="F1067" s="2" t="n">
        <v>1231.29</v>
      </c>
      <c r="G1067" s="2" t="s">
        <v>34</v>
      </c>
      <c r="H1067" s="2"/>
      <c r="I1067" s="2"/>
    </row>
    <row r="1068" customFormat="false" ht="15" hidden="false" customHeight="false" outlineLevel="0" collapsed="false">
      <c r="A1068" s="2" t="n">
        <v>500553</v>
      </c>
      <c r="B1068" s="2" t="s">
        <v>336</v>
      </c>
      <c r="C1068" s="2" t="s">
        <v>48</v>
      </c>
      <c r="D1068" s="2" t="s">
        <v>630</v>
      </c>
      <c r="E1068" s="2" t="s">
        <v>820</v>
      </c>
      <c r="F1068" s="2" t="n">
        <v>1092.74</v>
      </c>
      <c r="G1068" s="2" t="s">
        <v>13</v>
      </c>
      <c r="H1068" s="2" t="n">
        <v>25.1</v>
      </c>
      <c r="I1068" s="2"/>
    </row>
    <row r="1069" customFormat="false" ht="15" hidden="false" customHeight="false" outlineLevel="0" collapsed="false">
      <c r="A1069" s="2" t="n">
        <v>500749</v>
      </c>
      <c r="B1069" s="2" t="s">
        <v>958</v>
      </c>
      <c r="C1069" s="2" t="s">
        <v>718</v>
      </c>
      <c r="D1069" s="2" t="s">
        <v>1149</v>
      </c>
      <c r="E1069" s="2" t="s">
        <v>1170</v>
      </c>
      <c r="F1069" s="2" t="n">
        <v>1322.41</v>
      </c>
      <c r="G1069" s="2" t="s">
        <v>13</v>
      </c>
      <c r="H1069" s="2" t="n">
        <v>50.5</v>
      </c>
      <c r="I1069" s="2" t="n">
        <v>4.1</v>
      </c>
    </row>
    <row r="1070" customFormat="false" ht="15" hidden="false" customHeight="false" outlineLevel="0" collapsed="false">
      <c r="A1070" s="2" t="n">
        <v>500732</v>
      </c>
      <c r="B1070" s="2" t="s">
        <v>1297</v>
      </c>
      <c r="C1070" s="2" t="s">
        <v>60</v>
      </c>
      <c r="D1070" s="2" t="s">
        <v>69</v>
      </c>
      <c r="E1070" s="2" t="s">
        <v>764</v>
      </c>
      <c r="F1070" s="2" t="n">
        <v>1045.55</v>
      </c>
      <c r="G1070" s="2" t="s">
        <v>13</v>
      </c>
      <c r="H1070" s="2" t="n">
        <v>31.3</v>
      </c>
      <c r="I1070" s="2"/>
    </row>
    <row r="1071" customFormat="false" ht="15" hidden="false" customHeight="false" outlineLevel="0" collapsed="false">
      <c r="A1071" s="2" t="n">
        <v>500134</v>
      </c>
      <c r="B1071" s="2" t="s">
        <v>1053</v>
      </c>
      <c r="C1071" s="2" t="s">
        <v>123</v>
      </c>
      <c r="D1071" s="2" t="s">
        <v>305</v>
      </c>
      <c r="E1071" s="2" t="s">
        <v>392</v>
      </c>
      <c r="F1071" s="2" t="n">
        <v>585.37</v>
      </c>
      <c r="G1071" s="2" t="s">
        <v>13</v>
      </c>
      <c r="H1071" s="2" t="n">
        <v>32.5</v>
      </c>
      <c r="I1071" s="2" t="n">
        <v>2.5</v>
      </c>
    </row>
    <row r="1072" customFormat="false" ht="15" hidden="false" customHeight="false" outlineLevel="0" collapsed="false">
      <c r="A1072" s="2" t="n">
        <v>500420</v>
      </c>
      <c r="B1072" s="2" t="s">
        <v>1298</v>
      </c>
      <c r="C1072" s="2" t="s">
        <v>511</v>
      </c>
      <c r="D1072" s="2" t="s">
        <v>65</v>
      </c>
      <c r="E1072" s="2" t="s">
        <v>1036</v>
      </c>
      <c r="F1072" s="2" t="n">
        <v>382.41</v>
      </c>
      <c r="G1072" s="2" t="s">
        <v>13</v>
      </c>
      <c r="H1072" s="2" t="n">
        <v>31.9</v>
      </c>
      <c r="I1072" s="2" t="n">
        <v>4.5</v>
      </c>
    </row>
    <row r="1073" customFormat="false" ht="15" hidden="false" customHeight="false" outlineLevel="0" collapsed="false">
      <c r="A1073" s="2" t="n">
        <v>500462</v>
      </c>
      <c r="B1073" s="2" t="s">
        <v>1129</v>
      </c>
      <c r="C1073" s="2" t="s">
        <v>106</v>
      </c>
      <c r="D1073" s="2" t="s">
        <v>800</v>
      </c>
      <c r="E1073" s="2" t="s">
        <v>783</v>
      </c>
      <c r="F1073" s="2" t="n">
        <v>255.11</v>
      </c>
      <c r="G1073" s="2" t="s">
        <v>117</v>
      </c>
      <c r="H1073" s="2" t="n">
        <v>66.3</v>
      </c>
      <c r="I1073" s="2"/>
    </row>
    <row r="1074" customFormat="false" ht="15" hidden="false" customHeight="false" outlineLevel="0" collapsed="false">
      <c r="A1074" s="2" t="n">
        <v>503901</v>
      </c>
      <c r="B1074" s="2" t="s">
        <v>1299</v>
      </c>
      <c r="C1074" s="2" t="s">
        <v>576</v>
      </c>
      <c r="D1074" s="2" t="s">
        <v>112</v>
      </c>
      <c r="E1074" s="2" t="s">
        <v>221</v>
      </c>
      <c r="F1074" s="2" t="n">
        <v>1219.78</v>
      </c>
      <c r="G1074" s="2" t="s">
        <v>13</v>
      </c>
      <c r="H1074" s="2" t="n">
        <v>20.2</v>
      </c>
      <c r="I1074" s="2" t="n">
        <v>4.9</v>
      </c>
    </row>
    <row r="1075" customFormat="false" ht="15" hidden="false" customHeight="false" outlineLevel="0" collapsed="false">
      <c r="A1075" s="2" t="n">
        <v>503982</v>
      </c>
      <c r="B1075" s="2" t="s">
        <v>572</v>
      </c>
      <c r="C1075" s="2" t="s">
        <v>1179</v>
      </c>
      <c r="D1075" s="2" t="s">
        <v>746</v>
      </c>
      <c r="E1075" s="2" t="s">
        <v>893</v>
      </c>
      <c r="F1075" s="2" t="n">
        <v>382.76</v>
      </c>
      <c r="G1075" s="2" t="s">
        <v>13</v>
      </c>
      <c r="H1075" s="2" t="n">
        <v>52.8</v>
      </c>
      <c r="I1075" s="2" t="n">
        <v>4.1</v>
      </c>
    </row>
    <row r="1076" customFormat="false" ht="15" hidden="false" customHeight="false" outlineLevel="0" collapsed="false">
      <c r="A1076" s="2" t="n">
        <v>503323</v>
      </c>
      <c r="B1076" s="2" t="s">
        <v>673</v>
      </c>
      <c r="C1076" s="2" t="s">
        <v>36</v>
      </c>
      <c r="D1076" s="2" t="s">
        <v>738</v>
      </c>
      <c r="E1076" s="2" t="s">
        <v>476</v>
      </c>
      <c r="F1076" s="2" t="n">
        <v>315</v>
      </c>
      <c r="G1076" s="2" t="s">
        <v>13</v>
      </c>
      <c r="H1076" s="2" t="n">
        <v>69.6</v>
      </c>
      <c r="I1076" s="2" t="n">
        <v>3</v>
      </c>
    </row>
    <row r="1077" customFormat="false" ht="15" hidden="false" customHeight="false" outlineLevel="0" collapsed="false">
      <c r="A1077" s="2" t="n">
        <v>500573</v>
      </c>
      <c r="B1077" s="2" t="s">
        <v>316</v>
      </c>
      <c r="C1077" s="2" t="s">
        <v>313</v>
      </c>
      <c r="D1077" s="2" t="s">
        <v>486</v>
      </c>
      <c r="E1077" s="2" t="s">
        <v>1155</v>
      </c>
      <c r="F1077" s="2" t="n">
        <v>1257.69</v>
      </c>
      <c r="G1077" s="2" t="s">
        <v>13</v>
      </c>
      <c r="H1077" s="2" t="n">
        <v>53.5</v>
      </c>
      <c r="I1077" s="2" t="n">
        <v>3.3</v>
      </c>
    </row>
    <row r="1078" customFormat="false" ht="15" hidden="false" customHeight="false" outlineLevel="0" collapsed="false">
      <c r="A1078" s="2" t="n">
        <v>504401</v>
      </c>
      <c r="B1078" s="2" t="s">
        <v>1253</v>
      </c>
      <c r="C1078" s="2" t="s">
        <v>685</v>
      </c>
      <c r="D1078" s="2" t="s">
        <v>93</v>
      </c>
      <c r="E1078" s="2" t="s">
        <v>975</v>
      </c>
      <c r="F1078" s="2" t="n">
        <v>1374.52</v>
      </c>
      <c r="G1078" s="2" t="s">
        <v>13</v>
      </c>
      <c r="H1078" s="2" t="n">
        <v>18.9</v>
      </c>
      <c r="I1078" s="2" t="n">
        <v>3.7</v>
      </c>
    </row>
    <row r="1079" customFormat="false" ht="15" hidden="false" customHeight="false" outlineLevel="0" collapsed="false">
      <c r="A1079" s="2" t="n">
        <v>501003</v>
      </c>
      <c r="B1079" s="2" t="s">
        <v>1110</v>
      </c>
      <c r="C1079" s="2" t="s">
        <v>438</v>
      </c>
      <c r="D1079" s="2" t="s">
        <v>89</v>
      </c>
      <c r="E1079" s="2" t="s">
        <v>78</v>
      </c>
      <c r="F1079" s="2" t="n">
        <v>476.03</v>
      </c>
      <c r="G1079" s="2" t="s">
        <v>13</v>
      </c>
      <c r="H1079" s="2" t="n">
        <v>79.3</v>
      </c>
      <c r="I1079" s="2" t="n">
        <v>2.5</v>
      </c>
    </row>
    <row r="1080" customFormat="false" ht="15" hidden="false" customHeight="false" outlineLevel="0" collapsed="false">
      <c r="A1080" s="2" t="n">
        <v>502689</v>
      </c>
      <c r="B1080" s="2" t="s">
        <v>1295</v>
      </c>
      <c r="C1080" s="2" t="s">
        <v>544</v>
      </c>
      <c r="D1080" s="2" t="s">
        <v>969</v>
      </c>
      <c r="E1080" s="2" t="s">
        <v>926</v>
      </c>
      <c r="F1080" s="2" t="n">
        <v>1130.33</v>
      </c>
      <c r="G1080" s="2" t="s">
        <v>13</v>
      </c>
      <c r="H1080" s="2" t="n">
        <v>73.8</v>
      </c>
      <c r="I1080" s="2" t="n">
        <v>3.8</v>
      </c>
    </row>
    <row r="1081" customFormat="false" ht="15" hidden="false" customHeight="false" outlineLevel="0" collapsed="false">
      <c r="A1081" s="2" t="n">
        <v>502206</v>
      </c>
      <c r="B1081" s="2" t="s">
        <v>1000</v>
      </c>
      <c r="C1081" s="2" t="s">
        <v>447</v>
      </c>
      <c r="D1081" s="2" t="s">
        <v>473</v>
      </c>
      <c r="E1081" s="2" t="s">
        <v>911</v>
      </c>
      <c r="F1081" s="2" t="n">
        <v>740.45</v>
      </c>
      <c r="G1081" s="2" t="s">
        <v>13</v>
      </c>
      <c r="H1081" s="2" t="n">
        <v>74.6</v>
      </c>
      <c r="I1081" s="2" t="n">
        <v>4.7</v>
      </c>
    </row>
    <row r="1082" customFormat="false" ht="15" hidden="false" customHeight="false" outlineLevel="0" collapsed="false">
      <c r="A1082" s="2" t="n">
        <v>501649</v>
      </c>
      <c r="B1082" s="2" t="s">
        <v>1243</v>
      </c>
      <c r="C1082" s="2" t="s">
        <v>68</v>
      </c>
      <c r="D1082" s="2" t="s">
        <v>334</v>
      </c>
      <c r="E1082" s="2" t="s">
        <v>914</v>
      </c>
      <c r="F1082" s="2" t="n">
        <v>1101.97</v>
      </c>
      <c r="G1082" s="2" t="s">
        <v>13</v>
      </c>
      <c r="H1082" s="2" t="n">
        <v>71.1</v>
      </c>
      <c r="I1082" s="2" t="n">
        <v>4.1</v>
      </c>
    </row>
    <row r="1083" customFormat="false" ht="15" hidden="false" customHeight="false" outlineLevel="0" collapsed="false">
      <c r="A1083" s="2" t="n">
        <v>502100</v>
      </c>
      <c r="B1083" s="2" t="s">
        <v>896</v>
      </c>
      <c r="C1083" s="2" t="s">
        <v>15</v>
      </c>
      <c r="D1083" s="2" t="s">
        <v>800</v>
      </c>
      <c r="E1083" s="2" t="s">
        <v>698</v>
      </c>
      <c r="F1083" s="2" t="n">
        <v>183.24</v>
      </c>
      <c r="G1083" s="2" t="s">
        <v>13</v>
      </c>
      <c r="H1083" s="2" t="n">
        <v>56.1</v>
      </c>
      <c r="I1083" s="2" t="n">
        <v>4.8</v>
      </c>
    </row>
    <row r="1084" customFormat="false" ht="15" hidden="false" customHeight="false" outlineLevel="0" collapsed="false">
      <c r="A1084" s="2" t="n">
        <v>501648</v>
      </c>
      <c r="B1084" s="2" t="s">
        <v>1300</v>
      </c>
      <c r="C1084" s="2" t="s">
        <v>211</v>
      </c>
      <c r="D1084" s="2" t="s">
        <v>1237</v>
      </c>
      <c r="E1084" s="2" t="s">
        <v>657</v>
      </c>
      <c r="F1084" s="2" t="n">
        <v>1167.91</v>
      </c>
      <c r="G1084" s="2" t="s">
        <v>13</v>
      </c>
      <c r="H1084" s="2" t="n">
        <v>67.3</v>
      </c>
      <c r="I1084" s="2" t="n">
        <v>3.2</v>
      </c>
    </row>
    <row r="1085" customFormat="false" ht="15" hidden="false" customHeight="false" outlineLevel="0" collapsed="false">
      <c r="A1085" s="2" t="n">
        <v>501585</v>
      </c>
      <c r="B1085" s="2" t="s">
        <v>1301</v>
      </c>
      <c r="C1085" s="2" t="s">
        <v>119</v>
      </c>
      <c r="D1085" s="2" t="s">
        <v>746</v>
      </c>
      <c r="E1085" s="2" t="s">
        <v>361</v>
      </c>
      <c r="F1085" s="2" t="n">
        <v>902.59</v>
      </c>
      <c r="G1085" s="2" t="s">
        <v>13</v>
      </c>
      <c r="H1085" s="2" t="n">
        <v>34.7</v>
      </c>
      <c r="I1085" s="2" t="n">
        <v>4.5</v>
      </c>
    </row>
    <row r="1086" customFormat="false" ht="15" hidden="false" customHeight="false" outlineLevel="0" collapsed="false">
      <c r="A1086" s="2" t="n">
        <v>503459</v>
      </c>
      <c r="B1086" s="2" t="s">
        <v>1302</v>
      </c>
      <c r="C1086" s="2" t="s">
        <v>988</v>
      </c>
      <c r="D1086" s="2" t="s">
        <v>697</v>
      </c>
      <c r="E1086" s="2" t="s">
        <v>669</v>
      </c>
      <c r="F1086" s="2" t="n">
        <v>1110.79</v>
      </c>
      <c r="G1086" s="2" t="s">
        <v>34</v>
      </c>
      <c r="H1086" s="2"/>
      <c r="I1086" s="2"/>
    </row>
    <row r="1087" customFormat="false" ht="15" hidden="false" customHeight="false" outlineLevel="0" collapsed="false">
      <c r="A1087" s="2" t="n">
        <v>500135</v>
      </c>
      <c r="B1087" s="2" t="s">
        <v>834</v>
      </c>
      <c r="C1087" s="2" t="s">
        <v>438</v>
      </c>
      <c r="D1087" s="2" t="s">
        <v>689</v>
      </c>
      <c r="E1087" s="2" t="s">
        <v>352</v>
      </c>
      <c r="F1087" s="2" t="n">
        <v>1094.7</v>
      </c>
      <c r="G1087" s="2" t="s">
        <v>13</v>
      </c>
      <c r="H1087" s="2" t="n">
        <v>44</v>
      </c>
      <c r="I1087" s="2" t="n">
        <v>3.7</v>
      </c>
    </row>
    <row r="1088" customFormat="false" ht="15" hidden="false" customHeight="false" outlineLevel="0" collapsed="false">
      <c r="A1088" s="2" t="n">
        <v>502753</v>
      </c>
      <c r="B1088" s="2" t="s">
        <v>1040</v>
      </c>
      <c r="C1088" s="2" t="s">
        <v>523</v>
      </c>
      <c r="D1088" s="2" t="s">
        <v>835</v>
      </c>
      <c r="E1088" s="2" t="s">
        <v>914</v>
      </c>
      <c r="F1088" s="2" t="n">
        <v>993.95</v>
      </c>
      <c r="G1088" s="2" t="s">
        <v>13</v>
      </c>
      <c r="H1088" s="2" t="n">
        <v>27.8</v>
      </c>
      <c r="I1088" s="2" t="n">
        <v>4.9</v>
      </c>
    </row>
    <row r="1089" customFormat="false" ht="15" hidden="false" customHeight="false" outlineLevel="0" collapsed="false">
      <c r="A1089" s="2" t="n">
        <v>503876</v>
      </c>
      <c r="B1089" s="2" t="s">
        <v>1303</v>
      </c>
      <c r="C1089" s="2" t="s">
        <v>696</v>
      </c>
      <c r="D1089" s="2" t="s">
        <v>742</v>
      </c>
      <c r="E1089" s="2" t="s">
        <v>633</v>
      </c>
      <c r="F1089" s="2" t="n">
        <v>726.86</v>
      </c>
      <c r="G1089" s="2" t="s">
        <v>13</v>
      </c>
      <c r="H1089" s="2" t="n">
        <v>76.2</v>
      </c>
      <c r="I1089" s="2" t="n">
        <v>2.8</v>
      </c>
    </row>
    <row r="1090" customFormat="false" ht="15" hidden="false" customHeight="false" outlineLevel="0" collapsed="false">
      <c r="A1090" s="2" t="n">
        <v>503171</v>
      </c>
      <c r="B1090" s="2" t="s">
        <v>597</v>
      </c>
      <c r="C1090" s="2" t="s">
        <v>215</v>
      </c>
      <c r="D1090" s="2" t="s">
        <v>836</v>
      </c>
      <c r="E1090" s="2" t="s">
        <v>867</v>
      </c>
      <c r="F1090" s="2" t="n">
        <v>869.79</v>
      </c>
      <c r="G1090" s="2" t="s">
        <v>13</v>
      </c>
      <c r="H1090" s="2" t="n">
        <v>51.3</v>
      </c>
      <c r="I1090" s="2" t="n">
        <v>2.7</v>
      </c>
    </row>
    <row r="1091" customFormat="false" ht="15" hidden="false" customHeight="false" outlineLevel="0" collapsed="false">
      <c r="A1091" s="2" t="n">
        <v>501538</v>
      </c>
      <c r="B1091" s="2" t="s">
        <v>216</v>
      </c>
      <c r="C1091" s="2" t="s">
        <v>723</v>
      </c>
      <c r="D1091" s="2" t="s">
        <v>41</v>
      </c>
      <c r="E1091" s="2" t="s">
        <v>1304</v>
      </c>
      <c r="F1091" s="2" t="n">
        <v>532.6</v>
      </c>
      <c r="G1091" s="2" t="s">
        <v>13</v>
      </c>
      <c r="H1091" s="2" t="n">
        <v>52.1</v>
      </c>
      <c r="I1091" s="2"/>
    </row>
    <row r="1092" customFormat="false" ht="15" hidden="false" customHeight="false" outlineLevel="0" collapsed="false">
      <c r="A1092" s="2" t="n">
        <v>502735</v>
      </c>
      <c r="B1092" s="2" t="s">
        <v>1305</v>
      </c>
      <c r="C1092" s="2" t="s">
        <v>96</v>
      </c>
      <c r="D1092" s="2" t="s">
        <v>460</v>
      </c>
      <c r="E1092" s="2" t="s">
        <v>1161</v>
      </c>
      <c r="F1092" s="2" t="n">
        <v>768.37</v>
      </c>
      <c r="G1092" s="2" t="s">
        <v>13</v>
      </c>
      <c r="H1092" s="2" t="n">
        <v>62.1</v>
      </c>
      <c r="I1092" s="2" t="n">
        <v>4.3</v>
      </c>
    </row>
    <row r="1093" customFormat="false" ht="15" hidden="false" customHeight="false" outlineLevel="0" collapsed="false">
      <c r="A1093" s="2" t="n">
        <v>500043</v>
      </c>
      <c r="B1093" s="2" t="s">
        <v>1306</v>
      </c>
      <c r="C1093" s="2" t="s">
        <v>84</v>
      </c>
      <c r="D1093" s="2" t="s">
        <v>746</v>
      </c>
      <c r="E1093" s="2" t="s">
        <v>693</v>
      </c>
      <c r="F1093" s="2" t="n">
        <v>1189.62</v>
      </c>
      <c r="G1093" s="2" t="s">
        <v>13</v>
      </c>
      <c r="H1093" s="2"/>
      <c r="I1093" s="2" t="n">
        <v>4.1</v>
      </c>
    </row>
    <row r="1094" customFormat="false" ht="15" hidden="false" customHeight="false" outlineLevel="0" collapsed="false">
      <c r="A1094" s="2" t="n">
        <v>501687</v>
      </c>
      <c r="B1094" s="2" t="s">
        <v>1307</v>
      </c>
      <c r="C1094" s="2" t="s">
        <v>632</v>
      </c>
      <c r="D1094" s="2" t="s">
        <v>609</v>
      </c>
      <c r="E1094" s="2" t="s">
        <v>635</v>
      </c>
      <c r="F1094" s="2" t="n">
        <v>633.31</v>
      </c>
      <c r="G1094" s="2" t="s">
        <v>13</v>
      </c>
      <c r="H1094" s="2" t="n">
        <v>65.8</v>
      </c>
      <c r="I1094" s="2" t="n">
        <v>4.1</v>
      </c>
    </row>
    <row r="1095" customFormat="false" ht="15" hidden="false" customHeight="false" outlineLevel="0" collapsed="false">
      <c r="A1095" s="2" t="n">
        <v>503736</v>
      </c>
      <c r="B1095" s="2" t="s">
        <v>676</v>
      </c>
      <c r="C1095" s="2" t="s">
        <v>56</v>
      </c>
      <c r="D1095" s="2" t="s">
        <v>735</v>
      </c>
      <c r="E1095" s="2" t="s">
        <v>70</v>
      </c>
      <c r="F1095" s="2" t="n">
        <v>1253.84</v>
      </c>
      <c r="G1095" s="2" t="s">
        <v>13</v>
      </c>
      <c r="H1095" s="2" t="n">
        <v>60.9</v>
      </c>
      <c r="I1095" s="2" t="n">
        <v>4</v>
      </c>
    </row>
    <row r="1096" customFormat="false" ht="15" hidden="false" customHeight="false" outlineLevel="0" collapsed="false">
      <c r="A1096" s="2" t="n">
        <v>503188</v>
      </c>
      <c r="B1096" s="2" t="s">
        <v>639</v>
      </c>
      <c r="C1096" s="2" t="s">
        <v>523</v>
      </c>
      <c r="D1096" s="2" t="s">
        <v>127</v>
      </c>
      <c r="E1096" s="2" t="s">
        <v>998</v>
      </c>
      <c r="F1096" s="2" t="n">
        <v>709.97</v>
      </c>
      <c r="G1096" s="2" t="s">
        <v>34</v>
      </c>
      <c r="H1096" s="2"/>
      <c r="I1096" s="2"/>
    </row>
    <row r="1097" customFormat="false" ht="15" hidden="false" customHeight="false" outlineLevel="0" collapsed="false">
      <c r="A1097" s="2" t="n">
        <v>503065</v>
      </c>
      <c r="B1097" s="2" t="s">
        <v>1306</v>
      </c>
      <c r="C1097" s="2" t="s">
        <v>260</v>
      </c>
      <c r="D1097" s="2" t="s">
        <v>249</v>
      </c>
      <c r="E1097" s="2" t="s">
        <v>322</v>
      </c>
      <c r="F1097" s="2" t="n">
        <v>496.05</v>
      </c>
      <c r="G1097" s="2" t="s">
        <v>13</v>
      </c>
      <c r="H1097" s="2"/>
      <c r="I1097" s="2" t="n">
        <v>3</v>
      </c>
    </row>
    <row r="1098" customFormat="false" ht="15" hidden="false" customHeight="false" outlineLevel="0" collapsed="false">
      <c r="A1098" s="2" t="n">
        <v>502987</v>
      </c>
      <c r="B1098" s="2" t="s">
        <v>758</v>
      </c>
      <c r="C1098" s="2" t="s">
        <v>723</v>
      </c>
      <c r="D1098" s="2" t="s">
        <v>325</v>
      </c>
      <c r="E1098" s="2" t="s">
        <v>998</v>
      </c>
      <c r="F1098" s="2" t="n">
        <v>972.74</v>
      </c>
      <c r="G1098" s="2" t="s">
        <v>13</v>
      </c>
      <c r="H1098" s="2"/>
      <c r="I1098" s="2" t="n">
        <v>2.9</v>
      </c>
    </row>
    <row r="1099" customFormat="false" ht="15" hidden="false" customHeight="false" outlineLevel="0" collapsed="false">
      <c r="A1099" s="2" t="n">
        <v>501895</v>
      </c>
      <c r="B1099" s="2" t="s">
        <v>1090</v>
      </c>
      <c r="C1099" s="2" t="s">
        <v>652</v>
      </c>
      <c r="D1099" s="2" t="s">
        <v>954</v>
      </c>
      <c r="E1099" s="2" t="s">
        <v>1192</v>
      </c>
      <c r="F1099" s="2" t="n">
        <v>1358.8</v>
      </c>
      <c r="G1099" s="2" t="s">
        <v>13</v>
      </c>
      <c r="H1099" s="2" t="n">
        <v>60</v>
      </c>
      <c r="I1099" s="2"/>
    </row>
    <row r="1100" customFormat="false" ht="15" hidden="false" customHeight="false" outlineLevel="0" collapsed="false">
      <c r="A1100" s="2" t="n">
        <v>502674</v>
      </c>
      <c r="B1100" s="2" t="s">
        <v>1308</v>
      </c>
      <c r="C1100" s="2" t="s">
        <v>60</v>
      </c>
      <c r="D1100" s="2" t="s">
        <v>995</v>
      </c>
      <c r="E1100" s="2" t="s">
        <v>469</v>
      </c>
      <c r="F1100" s="2" t="n">
        <v>721.04</v>
      </c>
      <c r="G1100" s="2" t="s">
        <v>13</v>
      </c>
      <c r="H1100" s="2" t="n">
        <v>23.7</v>
      </c>
      <c r="I1100" s="2" t="n">
        <v>3.3</v>
      </c>
    </row>
    <row r="1101" customFormat="false" ht="15" hidden="false" customHeight="false" outlineLevel="0" collapsed="false">
      <c r="A1101" s="2" t="n">
        <v>504884</v>
      </c>
      <c r="B1101" s="2" t="s">
        <v>1099</v>
      </c>
      <c r="C1101" s="2" t="s">
        <v>84</v>
      </c>
      <c r="D1101" s="2" t="s">
        <v>198</v>
      </c>
      <c r="E1101" s="2" t="s">
        <v>584</v>
      </c>
      <c r="F1101" s="2" t="n">
        <v>831.53</v>
      </c>
      <c r="G1101" s="2" t="s">
        <v>13</v>
      </c>
      <c r="H1101" s="2" t="n">
        <v>19.6</v>
      </c>
      <c r="I1101" s="2"/>
    </row>
    <row r="1102" customFormat="false" ht="15" hidden="false" customHeight="false" outlineLevel="0" collapsed="false">
      <c r="A1102" s="2" t="n">
        <v>501197</v>
      </c>
      <c r="B1102" s="2" t="s">
        <v>828</v>
      </c>
      <c r="C1102" s="2" t="s">
        <v>367</v>
      </c>
      <c r="D1102" s="2" t="s">
        <v>204</v>
      </c>
      <c r="E1102" s="2" t="s">
        <v>1288</v>
      </c>
      <c r="F1102" s="2" t="n">
        <v>1005.96</v>
      </c>
      <c r="G1102" s="2" t="s">
        <v>13</v>
      </c>
      <c r="H1102" s="2" t="n">
        <v>19.2</v>
      </c>
      <c r="I1102" s="2" t="n">
        <v>4.5</v>
      </c>
    </row>
    <row r="1103" customFormat="false" ht="15" hidden="false" customHeight="false" outlineLevel="0" collapsed="false">
      <c r="A1103" s="2" t="n">
        <v>500370</v>
      </c>
      <c r="B1103" s="2" t="s">
        <v>927</v>
      </c>
      <c r="C1103" s="2" t="s">
        <v>345</v>
      </c>
      <c r="D1103" s="2" t="s">
        <v>889</v>
      </c>
      <c r="E1103" s="2" t="s">
        <v>1010</v>
      </c>
      <c r="F1103" s="2" t="n">
        <v>958.63</v>
      </c>
      <c r="G1103" s="2" t="s">
        <v>13</v>
      </c>
      <c r="H1103" s="2" t="n">
        <v>18.6</v>
      </c>
      <c r="I1103" s="2" t="n">
        <v>4.8</v>
      </c>
    </row>
    <row r="1104" customFormat="false" ht="15" hidden="false" customHeight="false" outlineLevel="0" collapsed="false">
      <c r="A1104" s="2" t="n">
        <v>504701</v>
      </c>
      <c r="B1104" s="2" t="s">
        <v>1015</v>
      </c>
      <c r="C1104" s="2" t="s">
        <v>696</v>
      </c>
      <c r="D1104" s="2" t="s">
        <v>226</v>
      </c>
      <c r="E1104" s="2" t="s">
        <v>240</v>
      </c>
      <c r="F1104" s="2" t="n">
        <v>270.34</v>
      </c>
      <c r="G1104" s="2" t="s">
        <v>13</v>
      </c>
      <c r="H1104" s="2" t="n">
        <v>70.3</v>
      </c>
      <c r="I1104" s="2" t="n">
        <v>3.8</v>
      </c>
    </row>
    <row r="1105" customFormat="false" ht="15" hidden="false" customHeight="false" outlineLevel="0" collapsed="false">
      <c r="A1105" s="2" t="n">
        <v>504458</v>
      </c>
      <c r="B1105" s="2" t="s">
        <v>539</v>
      </c>
      <c r="C1105" s="2" t="s">
        <v>862</v>
      </c>
      <c r="D1105" s="2" t="s">
        <v>776</v>
      </c>
      <c r="E1105" s="2" t="s">
        <v>766</v>
      </c>
      <c r="F1105" s="2" t="n">
        <v>332.36</v>
      </c>
      <c r="G1105" s="2" t="s">
        <v>117</v>
      </c>
      <c r="H1105" s="2" t="n">
        <v>50.6</v>
      </c>
      <c r="I1105" s="2" t="n">
        <v>4.9</v>
      </c>
    </row>
    <row r="1106" customFormat="false" ht="15" hidden="false" customHeight="false" outlineLevel="0" collapsed="false">
      <c r="A1106" s="2" t="n">
        <v>502059</v>
      </c>
      <c r="B1106" s="2" t="s">
        <v>828</v>
      </c>
      <c r="C1106" s="2" t="s">
        <v>520</v>
      </c>
      <c r="D1106" s="2" t="s">
        <v>201</v>
      </c>
      <c r="E1106" s="2" t="s">
        <v>382</v>
      </c>
      <c r="F1106" s="2" t="n">
        <v>891.52</v>
      </c>
      <c r="G1106" s="2" t="s">
        <v>13</v>
      </c>
      <c r="H1106" s="2" t="n">
        <v>55</v>
      </c>
      <c r="I1106" s="2"/>
    </row>
    <row r="1107" customFormat="false" ht="15" hidden="false" customHeight="false" outlineLevel="0" collapsed="false">
      <c r="A1107" s="2" t="n">
        <v>503040</v>
      </c>
      <c r="B1107" s="2" t="s">
        <v>734</v>
      </c>
      <c r="C1107" s="2" t="s">
        <v>56</v>
      </c>
      <c r="D1107" s="2" t="s">
        <v>89</v>
      </c>
      <c r="E1107" s="2" t="s">
        <v>175</v>
      </c>
      <c r="F1107" s="2" t="n">
        <v>1077.41</v>
      </c>
      <c r="G1107" s="2" t="s">
        <v>13</v>
      </c>
      <c r="H1107" s="2" t="n">
        <v>18.5</v>
      </c>
      <c r="I1107" s="2" t="n">
        <v>4.3</v>
      </c>
    </row>
    <row r="1108" customFormat="false" ht="15" hidden="false" customHeight="false" outlineLevel="0" collapsed="false">
      <c r="A1108" s="2" t="n">
        <v>500891</v>
      </c>
      <c r="B1108" s="2" t="s">
        <v>1235</v>
      </c>
      <c r="C1108" s="2" t="s">
        <v>450</v>
      </c>
      <c r="D1108" s="2" t="s">
        <v>398</v>
      </c>
      <c r="E1108" s="2" t="s">
        <v>333</v>
      </c>
      <c r="F1108" s="2" t="n">
        <v>1295.64</v>
      </c>
      <c r="G1108" s="2" t="s">
        <v>13</v>
      </c>
      <c r="H1108" s="2" t="n">
        <v>73.9</v>
      </c>
      <c r="I1108" s="2" t="n">
        <v>3.4</v>
      </c>
    </row>
    <row r="1109" customFormat="false" ht="15" hidden="false" customHeight="false" outlineLevel="0" collapsed="false">
      <c r="A1109" s="2" t="n">
        <v>502026</v>
      </c>
      <c r="B1109" s="2" t="s">
        <v>1309</v>
      </c>
      <c r="C1109" s="2" t="s">
        <v>345</v>
      </c>
      <c r="D1109" s="2" t="s">
        <v>507</v>
      </c>
      <c r="E1109" s="2" t="s">
        <v>404</v>
      </c>
      <c r="F1109" s="2" t="n">
        <v>1197.49</v>
      </c>
      <c r="G1109" s="2" t="s">
        <v>13</v>
      </c>
      <c r="H1109" s="2" t="n">
        <v>34.2</v>
      </c>
      <c r="I1109" s="2" t="n">
        <v>2.6</v>
      </c>
    </row>
    <row r="1110" customFormat="false" ht="15" hidden="false" customHeight="false" outlineLevel="0" collapsed="false">
      <c r="A1110" s="2" t="n">
        <v>500830</v>
      </c>
      <c r="B1110" s="2" t="s">
        <v>1261</v>
      </c>
      <c r="C1110" s="2" t="s">
        <v>779</v>
      </c>
      <c r="D1110" s="2" t="s">
        <v>570</v>
      </c>
      <c r="E1110" s="2" t="s">
        <v>1181</v>
      </c>
      <c r="F1110" s="2" t="n">
        <v>296.62</v>
      </c>
      <c r="G1110" s="2" t="s">
        <v>13</v>
      </c>
      <c r="H1110" s="2" t="n">
        <v>44.9</v>
      </c>
      <c r="I1110" s="2" t="n">
        <v>3.2</v>
      </c>
    </row>
    <row r="1111" customFormat="false" ht="15" hidden="false" customHeight="false" outlineLevel="0" collapsed="false">
      <c r="A1111" s="2" t="n">
        <v>501114</v>
      </c>
      <c r="B1111" s="2" t="s">
        <v>1255</v>
      </c>
      <c r="C1111" s="2" t="s">
        <v>556</v>
      </c>
      <c r="D1111" s="2" t="s">
        <v>681</v>
      </c>
      <c r="E1111" s="2" t="s">
        <v>471</v>
      </c>
      <c r="F1111" s="2" t="n">
        <v>996.32</v>
      </c>
      <c r="G1111" s="2" t="s">
        <v>13</v>
      </c>
      <c r="H1111" s="2" t="n">
        <v>35</v>
      </c>
      <c r="I1111" s="2" t="n">
        <v>2.6</v>
      </c>
    </row>
    <row r="1112" customFormat="false" ht="15" hidden="false" customHeight="false" outlineLevel="0" collapsed="false">
      <c r="A1112" s="2" t="n">
        <v>504657</v>
      </c>
      <c r="B1112" s="2" t="s">
        <v>1284</v>
      </c>
      <c r="C1112" s="2" t="s">
        <v>330</v>
      </c>
      <c r="D1112" s="2" t="s">
        <v>201</v>
      </c>
      <c r="E1112" s="2" t="s">
        <v>1161</v>
      </c>
      <c r="F1112" s="2" t="n">
        <v>868.39</v>
      </c>
      <c r="G1112" s="2" t="s">
        <v>13</v>
      </c>
      <c r="H1112" s="2" t="n">
        <v>60.5</v>
      </c>
      <c r="I1112" s="2" t="n">
        <v>2.9</v>
      </c>
    </row>
    <row r="1113" customFormat="false" ht="15" hidden="false" customHeight="false" outlineLevel="0" collapsed="false">
      <c r="A1113" s="2" t="n">
        <v>500198</v>
      </c>
      <c r="B1113" s="2" t="s">
        <v>199</v>
      </c>
      <c r="C1113" s="2" t="s">
        <v>200</v>
      </c>
      <c r="D1113" s="2" t="s">
        <v>532</v>
      </c>
      <c r="E1113" s="2" t="s">
        <v>637</v>
      </c>
      <c r="F1113" s="2" t="n">
        <v>285.25</v>
      </c>
      <c r="G1113" s="2" t="s">
        <v>13</v>
      </c>
      <c r="H1113" s="2" t="n">
        <v>43.9</v>
      </c>
      <c r="I1113" s="2" t="n">
        <v>4.2</v>
      </c>
    </row>
    <row r="1114" customFormat="false" ht="15" hidden="false" customHeight="false" outlineLevel="0" collapsed="false">
      <c r="A1114" s="2" t="n">
        <v>503958</v>
      </c>
      <c r="B1114" s="2" t="s">
        <v>946</v>
      </c>
      <c r="C1114" s="2" t="s">
        <v>44</v>
      </c>
      <c r="D1114" s="2" t="s">
        <v>190</v>
      </c>
      <c r="E1114" s="2" t="s">
        <v>861</v>
      </c>
      <c r="F1114" s="2" t="n">
        <v>545.66</v>
      </c>
      <c r="G1114" s="2" t="s">
        <v>13</v>
      </c>
      <c r="H1114" s="2" t="n">
        <v>46.1</v>
      </c>
      <c r="I1114" s="2" t="n">
        <v>3.3</v>
      </c>
    </row>
    <row r="1115" customFormat="false" ht="15" hidden="false" customHeight="false" outlineLevel="0" collapsed="false">
      <c r="A1115" s="2" t="n">
        <v>502494</v>
      </c>
      <c r="B1115" s="2" t="s">
        <v>699</v>
      </c>
      <c r="C1115" s="2" t="s">
        <v>511</v>
      </c>
      <c r="D1115" s="2" t="s">
        <v>337</v>
      </c>
      <c r="E1115" s="2" t="s">
        <v>1101</v>
      </c>
      <c r="F1115" s="2" t="n">
        <v>262.7</v>
      </c>
      <c r="G1115" s="2" t="s">
        <v>13</v>
      </c>
      <c r="H1115" s="2" t="n">
        <v>51.1</v>
      </c>
      <c r="I1115" s="2" t="n">
        <v>2.7</v>
      </c>
    </row>
    <row r="1116" customFormat="false" ht="15" hidden="false" customHeight="false" outlineLevel="0" collapsed="false">
      <c r="A1116" s="2" t="n">
        <v>504910</v>
      </c>
      <c r="B1116" s="2" t="s">
        <v>79</v>
      </c>
      <c r="C1116" s="2" t="s">
        <v>169</v>
      </c>
      <c r="D1116" s="2" t="s">
        <v>521</v>
      </c>
      <c r="E1116" s="2" t="s">
        <v>277</v>
      </c>
      <c r="F1116" s="2" t="n">
        <v>854.77</v>
      </c>
      <c r="G1116" s="2" t="s">
        <v>13</v>
      </c>
      <c r="H1116" s="2" t="n">
        <v>71.3</v>
      </c>
      <c r="I1116" s="2" t="n">
        <v>4</v>
      </c>
    </row>
    <row r="1117" customFormat="false" ht="15" hidden="false" customHeight="false" outlineLevel="0" collapsed="false">
      <c r="A1117" s="2" t="n">
        <v>503737</v>
      </c>
      <c r="B1117" s="2" t="s">
        <v>1286</v>
      </c>
      <c r="C1117" s="2" t="s">
        <v>1031</v>
      </c>
      <c r="D1117" s="2" t="s">
        <v>77</v>
      </c>
      <c r="E1117" s="2" t="s">
        <v>818</v>
      </c>
      <c r="F1117" s="2" t="n">
        <v>1378.91</v>
      </c>
      <c r="G1117" s="2" t="s">
        <v>13</v>
      </c>
      <c r="H1117" s="2" t="n">
        <v>69.9</v>
      </c>
      <c r="I1117" s="2" t="n">
        <v>2.8</v>
      </c>
    </row>
    <row r="1118" customFormat="false" ht="15" hidden="false" customHeight="false" outlineLevel="0" collapsed="false">
      <c r="A1118" s="2" t="n">
        <v>501748</v>
      </c>
      <c r="B1118" s="2" t="s">
        <v>408</v>
      </c>
      <c r="C1118" s="2" t="s">
        <v>659</v>
      </c>
      <c r="D1118" s="2" t="s">
        <v>120</v>
      </c>
      <c r="E1118" s="2" t="s">
        <v>989</v>
      </c>
      <c r="F1118" s="2" t="n">
        <v>1396.05</v>
      </c>
      <c r="G1118" s="2" t="s">
        <v>13</v>
      </c>
      <c r="H1118" s="2" t="n">
        <v>70.2</v>
      </c>
      <c r="I1118" s="2" t="n">
        <v>4.6</v>
      </c>
    </row>
    <row r="1119" customFormat="false" ht="15" hidden="false" customHeight="false" outlineLevel="0" collapsed="false">
      <c r="A1119" s="2" t="n">
        <v>504495</v>
      </c>
      <c r="B1119" s="2" t="s">
        <v>470</v>
      </c>
      <c r="C1119" s="2" t="s">
        <v>148</v>
      </c>
      <c r="D1119" s="2" t="s">
        <v>406</v>
      </c>
      <c r="E1119" s="2" t="s">
        <v>412</v>
      </c>
      <c r="F1119" s="2" t="n">
        <v>251.34</v>
      </c>
      <c r="G1119" s="2" t="s">
        <v>13</v>
      </c>
      <c r="H1119" s="2" t="n">
        <v>20.6</v>
      </c>
      <c r="I1119" s="2" t="n">
        <v>4.1</v>
      </c>
    </row>
    <row r="1120" customFormat="false" ht="15" hidden="false" customHeight="false" outlineLevel="0" collapsed="false">
      <c r="A1120" s="2" t="n">
        <v>500486</v>
      </c>
      <c r="B1120" s="2" t="s">
        <v>1310</v>
      </c>
      <c r="C1120" s="2" t="s">
        <v>712</v>
      </c>
      <c r="D1120" s="2" t="s">
        <v>624</v>
      </c>
      <c r="E1120" s="2" t="s">
        <v>764</v>
      </c>
      <c r="F1120" s="2" t="n">
        <v>1392.16</v>
      </c>
      <c r="G1120" s="2" t="s">
        <v>117</v>
      </c>
      <c r="H1120" s="2" t="n">
        <v>72.7</v>
      </c>
      <c r="I1120" s="2" t="n">
        <v>4.3</v>
      </c>
    </row>
    <row r="1121" customFormat="false" ht="15" hidden="false" customHeight="false" outlineLevel="0" collapsed="false">
      <c r="A1121" s="2" t="n">
        <v>504355</v>
      </c>
      <c r="B1121" s="2" t="s">
        <v>1007</v>
      </c>
      <c r="C1121" s="2" t="s">
        <v>180</v>
      </c>
      <c r="D1121" s="2" t="s">
        <v>648</v>
      </c>
      <c r="E1121" s="2" t="s">
        <v>223</v>
      </c>
      <c r="F1121" s="2" t="n">
        <v>498.98</v>
      </c>
      <c r="G1121" s="2" t="s">
        <v>13</v>
      </c>
      <c r="H1121" s="2" t="n">
        <v>46.7</v>
      </c>
      <c r="I1121" s="2" t="n">
        <v>4.9</v>
      </c>
    </row>
    <row r="1122" customFormat="false" ht="15" hidden="false" customHeight="false" outlineLevel="0" collapsed="false">
      <c r="A1122" s="2" t="n">
        <v>504714</v>
      </c>
      <c r="B1122" s="2" t="s">
        <v>1311</v>
      </c>
      <c r="C1122" s="2" t="s">
        <v>275</v>
      </c>
      <c r="D1122" s="2" t="s">
        <v>526</v>
      </c>
      <c r="E1122" s="2" t="s">
        <v>333</v>
      </c>
      <c r="F1122" s="2" t="n">
        <v>1335.73</v>
      </c>
      <c r="G1122" s="2" t="s">
        <v>117</v>
      </c>
      <c r="H1122" s="2" t="n">
        <v>50.3</v>
      </c>
      <c r="I1122" s="2" t="n">
        <v>3.8</v>
      </c>
    </row>
    <row r="1123" customFormat="false" ht="15" hidden="false" customHeight="false" outlineLevel="0" collapsed="false">
      <c r="A1123" s="2" t="n">
        <v>501186</v>
      </c>
      <c r="B1123" s="2" t="s">
        <v>1312</v>
      </c>
      <c r="C1123" s="2" t="s">
        <v>183</v>
      </c>
      <c r="D1123" s="2" t="s">
        <v>136</v>
      </c>
      <c r="E1123" s="2" t="s">
        <v>1118</v>
      </c>
      <c r="F1123" s="2" t="n">
        <v>-74.81</v>
      </c>
      <c r="G1123" s="2" t="s">
        <v>13</v>
      </c>
      <c r="H1123" s="2" t="n">
        <v>50.6</v>
      </c>
      <c r="I1123" s="2" t="n">
        <v>5</v>
      </c>
    </row>
    <row r="1124" customFormat="false" ht="15" hidden="false" customHeight="false" outlineLevel="0" collapsed="false">
      <c r="A1124" s="2" t="n">
        <v>503871</v>
      </c>
      <c r="B1124" s="2" t="s">
        <v>1313</v>
      </c>
      <c r="C1124" s="2" t="s">
        <v>304</v>
      </c>
      <c r="D1124" s="2" t="s">
        <v>184</v>
      </c>
      <c r="E1124" s="2" t="s">
        <v>1314</v>
      </c>
      <c r="F1124" s="2" t="n">
        <v>-97.99</v>
      </c>
      <c r="G1124" s="2" t="s">
        <v>13</v>
      </c>
      <c r="H1124" s="2"/>
      <c r="I1124" s="2" t="n">
        <v>4.4</v>
      </c>
    </row>
    <row r="1125" customFormat="false" ht="15" hidden="false" customHeight="false" outlineLevel="0" collapsed="false">
      <c r="A1125" s="2" t="n">
        <v>500443</v>
      </c>
      <c r="B1125" s="2" t="s">
        <v>1255</v>
      </c>
      <c r="C1125" s="2" t="s">
        <v>394</v>
      </c>
      <c r="D1125" s="2" t="s">
        <v>380</v>
      </c>
      <c r="E1125" s="2" t="s">
        <v>952</v>
      </c>
      <c r="F1125" s="2" t="n">
        <v>1143.55</v>
      </c>
      <c r="G1125" s="2" t="s">
        <v>13</v>
      </c>
      <c r="H1125" s="2" t="n">
        <v>52.9</v>
      </c>
      <c r="I1125" s="2" t="n">
        <v>4.7</v>
      </c>
    </row>
    <row r="1126" customFormat="false" ht="15" hidden="false" customHeight="false" outlineLevel="0" collapsed="false">
      <c r="A1126" s="2" t="n">
        <v>501127</v>
      </c>
      <c r="B1126" s="2" t="s">
        <v>1315</v>
      </c>
      <c r="C1126" s="2" t="s">
        <v>723</v>
      </c>
      <c r="D1126" s="2" t="s">
        <v>257</v>
      </c>
      <c r="E1126" s="2" t="s">
        <v>171</v>
      </c>
      <c r="F1126" s="2" t="n">
        <v>1174.09</v>
      </c>
      <c r="G1126" s="2" t="s">
        <v>13</v>
      </c>
      <c r="H1126" s="2" t="n">
        <v>52.6</v>
      </c>
      <c r="I1126" s="2" t="n">
        <v>3.1</v>
      </c>
    </row>
    <row r="1127" customFormat="false" ht="15" hidden="false" customHeight="false" outlineLevel="0" collapsed="false">
      <c r="A1127" s="2" t="n">
        <v>502344</v>
      </c>
      <c r="B1127" s="2" t="s">
        <v>1316</v>
      </c>
      <c r="C1127" s="2" t="s">
        <v>23</v>
      </c>
      <c r="D1127" s="2" t="s">
        <v>581</v>
      </c>
      <c r="E1127" s="2" t="s">
        <v>1122</v>
      </c>
      <c r="F1127" s="2" t="n">
        <v>1145.95</v>
      </c>
      <c r="G1127" s="2" t="s">
        <v>13</v>
      </c>
      <c r="H1127" s="2" t="n">
        <v>79.7</v>
      </c>
      <c r="I1127" s="2" t="n">
        <v>3.5</v>
      </c>
    </row>
    <row r="1128" customFormat="false" ht="15" hidden="false" customHeight="false" outlineLevel="0" collapsed="false">
      <c r="A1128" s="2" t="n">
        <v>501208</v>
      </c>
      <c r="B1128" s="2" t="s">
        <v>1228</v>
      </c>
      <c r="C1128" s="2" t="s">
        <v>552</v>
      </c>
      <c r="D1128" s="2" t="s">
        <v>220</v>
      </c>
      <c r="E1128" s="2" t="s">
        <v>545</v>
      </c>
      <c r="F1128" s="2" t="n">
        <v>276.35</v>
      </c>
      <c r="G1128" s="2" t="s">
        <v>13</v>
      </c>
      <c r="H1128" s="2"/>
      <c r="I1128" s="2"/>
    </row>
    <row r="1129" customFormat="false" ht="15" hidden="false" customHeight="false" outlineLevel="0" collapsed="false">
      <c r="A1129" s="2" t="n">
        <v>503216</v>
      </c>
      <c r="B1129" s="2" t="s">
        <v>1278</v>
      </c>
      <c r="C1129" s="2" t="s">
        <v>260</v>
      </c>
      <c r="D1129" s="2" t="s">
        <v>151</v>
      </c>
      <c r="E1129" s="2" t="s">
        <v>585</v>
      </c>
      <c r="F1129" s="2" t="n">
        <v>489.35</v>
      </c>
      <c r="G1129" s="2" t="s">
        <v>13</v>
      </c>
      <c r="H1129" s="2" t="n">
        <v>43.7</v>
      </c>
      <c r="I1129" s="2" t="n">
        <v>3.7</v>
      </c>
    </row>
    <row r="1130" customFormat="false" ht="15" hidden="false" customHeight="false" outlineLevel="0" collapsed="false">
      <c r="A1130" s="2" t="n">
        <v>504713</v>
      </c>
      <c r="B1130" s="2" t="s">
        <v>692</v>
      </c>
      <c r="C1130" s="2" t="s">
        <v>502</v>
      </c>
      <c r="D1130" s="2" t="s">
        <v>288</v>
      </c>
      <c r="E1130" s="2" t="s">
        <v>476</v>
      </c>
      <c r="F1130" s="2" t="n">
        <v>240.07</v>
      </c>
      <c r="G1130" s="2" t="s">
        <v>13</v>
      </c>
      <c r="H1130" s="2" t="n">
        <v>79.9</v>
      </c>
      <c r="I1130" s="2" t="n">
        <v>2.6</v>
      </c>
    </row>
    <row r="1131" customFormat="false" ht="15" hidden="false" customHeight="false" outlineLevel="0" collapsed="false">
      <c r="A1131" s="2" t="n">
        <v>501747</v>
      </c>
      <c r="B1131" s="2" t="s">
        <v>880</v>
      </c>
      <c r="C1131" s="2" t="s">
        <v>445</v>
      </c>
      <c r="D1131" s="2" t="s">
        <v>496</v>
      </c>
      <c r="E1131" s="2" t="s">
        <v>1317</v>
      </c>
      <c r="F1131" s="2" t="n">
        <v>540.12</v>
      </c>
      <c r="G1131" s="2" t="s">
        <v>13</v>
      </c>
      <c r="H1131" s="2" t="n">
        <v>15.9</v>
      </c>
      <c r="I1131" s="2" t="n">
        <v>4.5</v>
      </c>
    </row>
    <row r="1132" customFormat="false" ht="15" hidden="false" customHeight="false" outlineLevel="0" collapsed="false">
      <c r="A1132" s="2" t="n">
        <v>500689</v>
      </c>
      <c r="B1132" s="2" t="s">
        <v>1318</v>
      </c>
      <c r="C1132" s="2" t="s">
        <v>652</v>
      </c>
      <c r="D1132" s="2" t="s">
        <v>554</v>
      </c>
      <c r="E1132" s="2" t="s">
        <v>78</v>
      </c>
      <c r="F1132" s="2" t="n">
        <v>1157.83</v>
      </c>
      <c r="G1132" s="2" t="s">
        <v>13</v>
      </c>
      <c r="H1132" s="2" t="n">
        <v>27.6</v>
      </c>
      <c r="I1132" s="2" t="n">
        <v>3.8</v>
      </c>
    </row>
    <row r="1133" customFormat="false" ht="15" hidden="false" customHeight="false" outlineLevel="0" collapsed="false">
      <c r="A1133" s="2" t="n">
        <v>501589</v>
      </c>
      <c r="B1133" s="2" t="s">
        <v>1146</v>
      </c>
      <c r="C1133" s="2" t="s">
        <v>447</v>
      </c>
      <c r="D1133" s="2" t="s">
        <v>340</v>
      </c>
      <c r="E1133" s="2" t="s">
        <v>97</v>
      </c>
      <c r="F1133" s="2" t="n">
        <v>340.02</v>
      </c>
      <c r="G1133" s="2" t="s">
        <v>13</v>
      </c>
      <c r="H1133" s="2"/>
      <c r="I1133" s="2" t="n">
        <v>3.4</v>
      </c>
    </row>
    <row r="1134" customFormat="false" ht="15" hidden="false" customHeight="false" outlineLevel="0" collapsed="false">
      <c r="A1134" s="2" t="n">
        <v>504691</v>
      </c>
      <c r="B1134" s="2" t="s">
        <v>1006</v>
      </c>
      <c r="C1134" s="2" t="s">
        <v>1031</v>
      </c>
      <c r="D1134" s="2" t="s">
        <v>457</v>
      </c>
      <c r="E1134" s="2" t="s">
        <v>972</v>
      </c>
      <c r="F1134" s="2" t="n">
        <v>1161.31</v>
      </c>
      <c r="G1134" s="2" t="s">
        <v>13</v>
      </c>
      <c r="H1134" s="2" t="n">
        <v>35.7</v>
      </c>
      <c r="I1134" s="2" t="n">
        <v>2.7</v>
      </c>
    </row>
    <row r="1135" customFormat="false" ht="15" hidden="false" customHeight="false" outlineLevel="0" collapsed="false">
      <c r="A1135" s="2" t="n">
        <v>504303</v>
      </c>
      <c r="B1135" s="2" t="s">
        <v>756</v>
      </c>
      <c r="C1135" s="2" t="s">
        <v>592</v>
      </c>
      <c r="D1135" s="2" t="s">
        <v>969</v>
      </c>
      <c r="E1135" s="2" t="s">
        <v>38</v>
      </c>
      <c r="F1135" s="2" t="n">
        <v>303.55</v>
      </c>
      <c r="G1135" s="2" t="s">
        <v>13</v>
      </c>
      <c r="H1135" s="2" t="n">
        <v>15.6</v>
      </c>
      <c r="I1135" s="2" t="n">
        <v>4.4</v>
      </c>
    </row>
    <row r="1136" customFormat="false" ht="15" hidden="false" customHeight="false" outlineLevel="0" collapsed="false">
      <c r="A1136" s="2" t="n">
        <v>503894</v>
      </c>
      <c r="B1136" s="2" t="s">
        <v>459</v>
      </c>
      <c r="C1136" s="2" t="s">
        <v>36</v>
      </c>
      <c r="D1136" s="2" t="s">
        <v>601</v>
      </c>
      <c r="E1136" s="2" t="s">
        <v>1319</v>
      </c>
      <c r="F1136" s="2" t="n">
        <v>848.05</v>
      </c>
      <c r="G1136" s="2" t="s">
        <v>13</v>
      </c>
      <c r="H1136" s="2" t="n">
        <v>45.1</v>
      </c>
      <c r="I1136" s="2" t="n">
        <v>3.2</v>
      </c>
    </row>
    <row r="1137" customFormat="false" ht="15" hidden="false" customHeight="false" outlineLevel="0" collapsed="false">
      <c r="A1137" s="2" t="n">
        <v>501239</v>
      </c>
      <c r="B1137" s="2" t="s">
        <v>884</v>
      </c>
      <c r="C1137" s="2" t="s">
        <v>438</v>
      </c>
      <c r="D1137" s="2" t="s">
        <v>181</v>
      </c>
      <c r="E1137" s="2" t="s">
        <v>1118</v>
      </c>
      <c r="F1137" s="2" t="n">
        <v>1048.5</v>
      </c>
      <c r="G1137" s="2" t="s">
        <v>13</v>
      </c>
      <c r="H1137" s="2" t="n">
        <v>55.7</v>
      </c>
      <c r="I1137" s="2" t="n">
        <v>3.4</v>
      </c>
    </row>
    <row r="1138" customFormat="false" ht="15" hidden="false" customHeight="false" outlineLevel="0" collapsed="false">
      <c r="A1138" s="2" t="n">
        <v>501986</v>
      </c>
      <c r="B1138" s="2" t="s">
        <v>144</v>
      </c>
      <c r="C1138" s="2" t="s">
        <v>238</v>
      </c>
      <c r="D1138" s="2" t="s">
        <v>158</v>
      </c>
      <c r="E1138" s="2" t="s">
        <v>942</v>
      </c>
      <c r="F1138" s="2" t="n">
        <v>183.3</v>
      </c>
      <c r="G1138" s="2" t="s">
        <v>117</v>
      </c>
      <c r="H1138" s="2" t="n">
        <v>17.9</v>
      </c>
      <c r="I1138" s="2" t="n">
        <v>3.4</v>
      </c>
    </row>
    <row r="1139" customFormat="false" ht="15" hidden="false" customHeight="false" outlineLevel="0" collapsed="false">
      <c r="A1139" s="2" t="n">
        <v>503817</v>
      </c>
      <c r="B1139" s="2" t="s">
        <v>997</v>
      </c>
      <c r="C1139" s="2" t="s">
        <v>489</v>
      </c>
      <c r="D1139" s="2" t="s">
        <v>280</v>
      </c>
      <c r="E1139" s="2" t="s">
        <v>761</v>
      </c>
      <c r="F1139" s="2" t="n">
        <v>531.42</v>
      </c>
      <c r="G1139" s="2" t="s">
        <v>13</v>
      </c>
      <c r="H1139" s="2" t="n">
        <v>53.5</v>
      </c>
      <c r="I1139" s="2"/>
    </row>
    <row r="1140" customFormat="false" ht="15" hidden="false" customHeight="false" outlineLevel="0" collapsed="false">
      <c r="A1140" s="2" t="n">
        <v>504185</v>
      </c>
      <c r="B1140" s="2" t="s">
        <v>1171</v>
      </c>
      <c r="C1140" s="2" t="s">
        <v>313</v>
      </c>
      <c r="D1140" s="2" t="s">
        <v>681</v>
      </c>
      <c r="E1140" s="2" t="s">
        <v>329</v>
      </c>
      <c r="F1140" s="2" t="n">
        <v>1302.31</v>
      </c>
      <c r="G1140" s="2" t="s">
        <v>13</v>
      </c>
      <c r="H1140" s="2"/>
      <c r="I1140" s="2" t="n">
        <v>3.5</v>
      </c>
    </row>
    <row r="1141" customFormat="false" ht="15" hidden="false" customHeight="false" outlineLevel="0" collapsed="false">
      <c r="A1141" s="2" t="n">
        <v>502590</v>
      </c>
      <c r="B1141" s="2" t="s">
        <v>951</v>
      </c>
      <c r="C1141" s="2" t="s">
        <v>279</v>
      </c>
      <c r="D1141" s="2" t="s">
        <v>276</v>
      </c>
      <c r="E1141" s="2" t="s">
        <v>311</v>
      </c>
      <c r="F1141" s="2" t="n">
        <v>235.66</v>
      </c>
      <c r="G1141" s="2" t="s">
        <v>117</v>
      </c>
      <c r="H1141" s="2" t="n">
        <v>40.7</v>
      </c>
      <c r="I1141" s="2" t="n">
        <v>4.2</v>
      </c>
    </row>
    <row r="1142" customFormat="false" ht="15" hidden="false" customHeight="false" outlineLevel="0" collapsed="false">
      <c r="A1142" s="2" t="n">
        <v>502991</v>
      </c>
      <c r="B1142" s="2" t="s">
        <v>1271</v>
      </c>
      <c r="C1142" s="2" t="s">
        <v>36</v>
      </c>
      <c r="D1142" s="2" t="s">
        <v>166</v>
      </c>
      <c r="E1142" s="2" t="s">
        <v>708</v>
      </c>
      <c r="F1142" s="2" t="n">
        <v>331.73</v>
      </c>
      <c r="G1142" s="2" t="s">
        <v>13</v>
      </c>
      <c r="H1142" s="2" t="n">
        <v>57.7</v>
      </c>
      <c r="I1142" s="2" t="n">
        <v>2.7</v>
      </c>
    </row>
    <row r="1143" customFormat="false" ht="15" hidden="false" customHeight="false" outlineLevel="0" collapsed="false">
      <c r="A1143" s="2" t="n">
        <v>502537</v>
      </c>
      <c r="B1143" s="2" t="s">
        <v>1320</v>
      </c>
      <c r="C1143" s="2" t="s">
        <v>108</v>
      </c>
      <c r="D1143" s="2" t="s">
        <v>32</v>
      </c>
      <c r="E1143" s="2" t="s">
        <v>452</v>
      </c>
      <c r="F1143" s="2" t="n">
        <v>1100.17</v>
      </c>
      <c r="G1143" s="2" t="s">
        <v>13</v>
      </c>
      <c r="H1143" s="2" t="n">
        <v>62.9</v>
      </c>
      <c r="I1143" s="2" t="n">
        <v>4.2</v>
      </c>
    </row>
    <row r="1144" customFormat="false" ht="15" hidden="false" customHeight="false" outlineLevel="0" collapsed="false">
      <c r="A1144" s="2" t="n">
        <v>501269</v>
      </c>
      <c r="B1144" s="2" t="s">
        <v>951</v>
      </c>
      <c r="C1144" s="2" t="s">
        <v>561</v>
      </c>
      <c r="D1144" s="2" t="s">
        <v>136</v>
      </c>
      <c r="E1144" s="2" t="s">
        <v>404</v>
      </c>
      <c r="F1144" s="2" t="n">
        <v>932.1</v>
      </c>
      <c r="G1144" s="2" t="s">
        <v>13</v>
      </c>
      <c r="H1144" s="2" t="n">
        <v>16.2</v>
      </c>
      <c r="I1144" s="2" t="n">
        <v>3.1</v>
      </c>
    </row>
    <row r="1145" customFormat="false" ht="15" hidden="false" customHeight="false" outlineLevel="0" collapsed="false">
      <c r="A1145" s="2" t="n">
        <v>500672</v>
      </c>
      <c r="B1145" s="2" t="s">
        <v>1321</v>
      </c>
      <c r="C1145" s="2" t="s">
        <v>947</v>
      </c>
      <c r="D1145" s="2" t="s">
        <v>190</v>
      </c>
      <c r="E1145" s="2" t="s">
        <v>1266</v>
      </c>
      <c r="F1145" s="2" t="n">
        <v>868.73</v>
      </c>
      <c r="G1145" s="2" t="s">
        <v>13</v>
      </c>
      <c r="H1145" s="2" t="n">
        <v>36.1</v>
      </c>
      <c r="I1145" s="2" t="n">
        <v>4.2</v>
      </c>
    </row>
    <row r="1146" customFormat="false" ht="15" hidden="false" customHeight="false" outlineLevel="0" collapsed="false">
      <c r="A1146" s="2" t="n">
        <v>500514</v>
      </c>
      <c r="B1146" s="2" t="s">
        <v>508</v>
      </c>
      <c r="C1146" s="2" t="s">
        <v>447</v>
      </c>
      <c r="D1146" s="2" t="s">
        <v>1113</v>
      </c>
      <c r="E1146" s="2" t="s">
        <v>506</v>
      </c>
      <c r="F1146" s="2" t="n">
        <v>866.93</v>
      </c>
      <c r="G1146" s="2" t="s">
        <v>13</v>
      </c>
      <c r="H1146" s="2" t="n">
        <v>41.3</v>
      </c>
      <c r="I1146" s="2" t="n">
        <v>4.9</v>
      </c>
    </row>
    <row r="1147" customFormat="false" ht="15" hidden="false" customHeight="false" outlineLevel="0" collapsed="false">
      <c r="A1147" s="2" t="n">
        <v>500203</v>
      </c>
      <c r="B1147" s="2" t="s">
        <v>1322</v>
      </c>
      <c r="C1147" s="2" t="s">
        <v>729</v>
      </c>
      <c r="D1147" s="2" t="s">
        <v>735</v>
      </c>
      <c r="E1147" s="2" t="s">
        <v>635</v>
      </c>
      <c r="F1147" s="2" t="n">
        <v>1296.52</v>
      </c>
      <c r="G1147" s="2" t="s">
        <v>13</v>
      </c>
      <c r="H1147" s="2"/>
      <c r="I1147" s="2" t="n">
        <v>3.8</v>
      </c>
    </row>
    <row r="1148" customFormat="false" ht="15" hidden="false" customHeight="false" outlineLevel="0" collapsed="false">
      <c r="A1148" s="2" t="n">
        <v>503035</v>
      </c>
      <c r="B1148" s="2" t="s">
        <v>580</v>
      </c>
      <c r="C1148" s="2" t="s">
        <v>1031</v>
      </c>
      <c r="D1148" s="2" t="s">
        <v>481</v>
      </c>
      <c r="E1148" s="2" t="s">
        <v>1045</v>
      </c>
      <c r="F1148" s="2" t="n">
        <v>618.91</v>
      </c>
      <c r="G1148" s="2" t="s">
        <v>13</v>
      </c>
      <c r="H1148" s="2" t="n">
        <v>42.4</v>
      </c>
      <c r="I1148" s="2" t="n">
        <v>3.5</v>
      </c>
    </row>
    <row r="1149" customFormat="false" ht="15" hidden="false" customHeight="false" outlineLevel="0" collapsed="false">
      <c r="A1149" s="2" t="n">
        <v>504917</v>
      </c>
      <c r="B1149" s="2" t="s">
        <v>1323</v>
      </c>
      <c r="C1149" s="2" t="s">
        <v>165</v>
      </c>
      <c r="D1149" s="2" t="s">
        <v>540</v>
      </c>
      <c r="E1149" s="2" t="s">
        <v>1324</v>
      </c>
      <c r="F1149" s="2" t="n">
        <v>504.23</v>
      </c>
      <c r="G1149" s="2" t="s">
        <v>34</v>
      </c>
      <c r="H1149" s="2"/>
      <c r="I1149" s="2"/>
    </row>
    <row r="1150" customFormat="false" ht="15" hidden="false" customHeight="false" outlineLevel="0" collapsed="false">
      <c r="A1150" s="2" t="n">
        <v>500129</v>
      </c>
      <c r="B1150" s="2" t="s">
        <v>1116</v>
      </c>
      <c r="C1150" s="2" t="s">
        <v>523</v>
      </c>
      <c r="D1150" s="2" t="s">
        <v>162</v>
      </c>
      <c r="E1150" s="2" t="s">
        <v>650</v>
      </c>
      <c r="F1150" s="2" t="n">
        <v>1151.64</v>
      </c>
      <c r="G1150" s="2" t="s">
        <v>13</v>
      </c>
      <c r="H1150" s="2"/>
      <c r="I1150" s="2" t="n">
        <v>3</v>
      </c>
    </row>
    <row r="1151" customFormat="false" ht="15" hidden="false" customHeight="false" outlineLevel="0" collapsed="false">
      <c r="A1151" s="2" t="n">
        <v>502634</v>
      </c>
      <c r="B1151" s="2" t="s">
        <v>188</v>
      </c>
      <c r="C1151" s="2" t="s">
        <v>450</v>
      </c>
      <c r="D1151" s="2" t="s">
        <v>460</v>
      </c>
      <c r="E1151" s="2" t="s">
        <v>390</v>
      </c>
      <c r="F1151" s="2" t="n">
        <v>361.84</v>
      </c>
      <c r="G1151" s="2" t="s">
        <v>13</v>
      </c>
      <c r="H1151" s="2" t="n">
        <v>32.1</v>
      </c>
      <c r="I1151" s="2" t="n">
        <v>3.2</v>
      </c>
    </row>
    <row r="1152" customFormat="false" ht="15" hidden="false" customHeight="false" outlineLevel="0" collapsed="false">
      <c r="A1152" s="2" t="n">
        <v>502889</v>
      </c>
      <c r="B1152" s="2" t="s">
        <v>1026</v>
      </c>
      <c r="C1152" s="2" t="s">
        <v>27</v>
      </c>
      <c r="D1152" s="2" t="s">
        <v>701</v>
      </c>
      <c r="E1152" s="2" t="s">
        <v>1325</v>
      </c>
      <c r="F1152" s="2" t="n">
        <v>-40.8</v>
      </c>
      <c r="G1152" s="2" t="s">
        <v>117</v>
      </c>
      <c r="H1152" s="2" t="n">
        <v>54.7</v>
      </c>
      <c r="I1152" s="2" t="n">
        <v>3.5</v>
      </c>
    </row>
    <row r="1153" customFormat="false" ht="15" hidden="false" customHeight="false" outlineLevel="0" collapsed="false">
      <c r="A1153" s="2" t="n">
        <v>502229</v>
      </c>
      <c r="B1153" s="2" t="s">
        <v>968</v>
      </c>
      <c r="C1153" s="2" t="s">
        <v>161</v>
      </c>
      <c r="D1153" s="2" t="s">
        <v>842</v>
      </c>
      <c r="E1153" s="2" t="s">
        <v>191</v>
      </c>
      <c r="F1153" s="2" t="n">
        <v>537.03</v>
      </c>
      <c r="G1153" s="2" t="s">
        <v>13</v>
      </c>
      <c r="H1153" s="2" t="n">
        <v>19.9</v>
      </c>
      <c r="I1153" s="2" t="n">
        <v>3.3</v>
      </c>
    </row>
    <row r="1154" customFormat="false" ht="15" hidden="false" customHeight="false" outlineLevel="0" collapsed="false">
      <c r="A1154" s="2" t="n">
        <v>503148</v>
      </c>
      <c r="B1154" s="2" t="s">
        <v>905</v>
      </c>
      <c r="C1154" s="2" t="s">
        <v>235</v>
      </c>
      <c r="D1154" s="2" t="s">
        <v>340</v>
      </c>
      <c r="E1154" s="2" t="s">
        <v>1060</v>
      </c>
      <c r="F1154" s="2" t="n">
        <v>555.77</v>
      </c>
      <c r="G1154" s="2" t="s">
        <v>13</v>
      </c>
      <c r="H1154" s="2" t="n">
        <v>17.4</v>
      </c>
      <c r="I1154" s="2" t="n">
        <v>2.8</v>
      </c>
    </row>
    <row r="1155" customFormat="false" ht="15" hidden="false" customHeight="false" outlineLevel="0" collapsed="false">
      <c r="A1155" s="2" t="n">
        <v>504767</v>
      </c>
      <c r="B1155" s="2" t="s">
        <v>1194</v>
      </c>
      <c r="C1155" s="2" t="s">
        <v>1179</v>
      </c>
      <c r="D1155" s="2" t="s">
        <v>521</v>
      </c>
      <c r="E1155" s="2" t="s">
        <v>270</v>
      </c>
      <c r="F1155" s="2" t="n">
        <v>1298.44</v>
      </c>
      <c r="G1155" s="2" t="s">
        <v>34</v>
      </c>
      <c r="H1155" s="2"/>
      <c r="I1155" s="2"/>
    </row>
    <row r="1156" customFormat="false" ht="15" hidden="false" customHeight="false" outlineLevel="0" collapsed="false">
      <c r="A1156" s="2" t="n">
        <v>500929</v>
      </c>
      <c r="B1156" s="2" t="s">
        <v>237</v>
      </c>
      <c r="C1156" s="2" t="s">
        <v>377</v>
      </c>
      <c r="D1156" s="2" t="s">
        <v>305</v>
      </c>
      <c r="E1156" s="2" t="s">
        <v>761</v>
      </c>
      <c r="F1156" s="2" t="n">
        <v>1214.14</v>
      </c>
      <c r="G1156" s="2" t="s">
        <v>13</v>
      </c>
      <c r="H1156" s="2" t="n">
        <v>61.1</v>
      </c>
      <c r="I1156" s="2" t="n">
        <v>2.7</v>
      </c>
    </row>
    <row r="1157" customFormat="false" ht="15" hidden="false" customHeight="false" outlineLevel="0" collapsed="false">
      <c r="A1157" s="2" t="n">
        <v>501044</v>
      </c>
      <c r="B1157" s="2" t="s">
        <v>1103</v>
      </c>
      <c r="C1157" s="2" t="s">
        <v>629</v>
      </c>
      <c r="D1157" s="2" t="s">
        <v>969</v>
      </c>
      <c r="E1157" s="2" t="s">
        <v>706</v>
      </c>
      <c r="F1157" s="2" t="n">
        <v>184.5</v>
      </c>
      <c r="G1157" s="2" t="s">
        <v>13</v>
      </c>
      <c r="H1157" s="2" t="n">
        <v>61.4</v>
      </c>
      <c r="I1157" s="2" t="n">
        <v>3.5</v>
      </c>
    </row>
    <row r="1158" customFormat="false" ht="15" hidden="false" customHeight="false" outlineLevel="0" collapsed="false">
      <c r="A1158" s="2" t="n">
        <v>502655</v>
      </c>
      <c r="B1158" s="2" t="s">
        <v>986</v>
      </c>
      <c r="C1158" s="2" t="s">
        <v>563</v>
      </c>
      <c r="D1158" s="2" t="s">
        <v>424</v>
      </c>
      <c r="E1158" s="2" t="s">
        <v>1326</v>
      </c>
      <c r="F1158" s="2" t="n">
        <v>274.29</v>
      </c>
      <c r="G1158" s="2" t="s">
        <v>13</v>
      </c>
      <c r="H1158" s="2" t="n">
        <v>72</v>
      </c>
      <c r="I1158" s="2"/>
    </row>
    <row r="1159" customFormat="false" ht="15" hidden="false" customHeight="false" outlineLevel="0" collapsed="false">
      <c r="A1159" s="2" t="n">
        <v>501826</v>
      </c>
      <c r="B1159" s="2" t="s">
        <v>1073</v>
      </c>
      <c r="C1159" s="2" t="s">
        <v>622</v>
      </c>
      <c r="D1159" s="2" t="s">
        <v>364</v>
      </c>
      <c r="E1159" s="2" t="s">
        <v>1164</v>
      </c>
      <c r="F1159" s="2" t="n">
        <v>1088.66</v>
      </c>
      <c r="G1159" s="2" t="s">
        <v>117</v>
      </c>
      <c r="H1159" s="2" t="n">
        <v>20.7</v>
      </c>
      <c r="I1159" s="2" t="n">
        <v>4.4</v>
      </c>
    </row>
    <row r="1160" customFormat="false" ht="15" hidden="false" customHeight="false" outlineLevel="0" collapsed="false">
      <c r="A1160" s="2" t="n">
        <v>503697</v>
      </c>
      <c r="B1160" s="2" t="s">
        <v>1327</v>
      </c>
      <c r="C1160" s="2" t="s">
        <v>849</v>
      </c>
      <c r="D1160" s="2" t="s">
        <v>181</v>
      </c>
      <c r="E1160" s="2" t="s">
        <v>1060</v>
      </c>
      <c r="F1160" s="2" t="n">
        <v>129.48</v>
      </c>
      <c r="G1160" s="2" t="s">
        <v>13</v>
      </c>
      <c r="H1160" s="2" t="n">
        <v>62.8</v>
      </c>
      <c r="I1160" s="2" t="n">
        <v>2.7</v>
      </c>
    </row>
    <row r="1161" customFormat="false" ht="15" hidden="false" customHeight="false" outlineLevel="0" collapsed="false">
      <c r="A1161" s="2" t="n">
        <v>504909</v>
      </c>
      <c r="B1161" s="2" t="s">
        <v>516</v>
      </c>
      <c r="C1161" s="2" t="s">
        <v>988</v>
      </c>
      <c r="D1161" s="2" t="s">
        <v>73</v>
      </c>
      <c r="E1161" s="2" t="s">
        <v>1175</v>
      </c>
      <c r="F1161" s="2" t="n">
        <v>389.27</v>
      </c>
      <c r="G1161" s="2" t="s">
        <v>13</v>
      </c>
      <c r="H1161" s="2" t="n">
        <v>50.4</v>
      </c>
      <c r="I1161" s="2" t="n">
        <v>3</v>
      </c>
    </row>
    <row r="1162" customFormat="false" ht="15" hidden="false" customHeight="false" outlineLevel="0" collapsed="false">
      <c r="A1162" s="2" t="n">
        <v>503733</v>
      </c>
      <c r="B1162" s="2" t="s">
        <v>1328</v>
      </c>
      <c r="C1162" s="2" t="s">
        <v>313</v>
      </c>
      <c r="D1162" s="2" t="s">
        <v>424</v>
      </c>
      <c r="E1162" s="2" t="s">
        <v>661</v>
      </c>
      <c r="F1162" s="2" t="n">
        <v>1278.2</v>
      </c>
      <c r="G1162" s="2" t="s">
        <v>13</v>
      </c>
      <c r="H1162" s="2" t="n">
        <v>26.5</v>
      </c>
      <c r="I1162" s="2" t="n">
        <v>3.7</v>
      </c>
    </row>
    <row r="1163" customFormat="false" ht="15" hidden="false" customHeight="false" outlineLevel="0" collapsed="false">
      <c r="A1163" s="2" t="n">
        <v>504426</v>
      </c>
      <c r="B1163" s="2" t="s">
        <v>586</v>
      </c>
      <c r="C1163" s="2" t="s">
        <v>467</v>
      </c>
      <c r="D1163" s="2" t="s">
        <v>550</v>
      </c>
      <c r="E1163" s="2" t="s">
        <v>669</v>
      </c>
      <c r="F1163" s="2" t="n">
        <v>1078.25</v>
      </c>
      <c r="G1163" s="2" t="s">
        <v>117</v>
      </c>
      <c r="H1163" s="2" t="n">
        <v>32.3</v>
      </c>
      <c r="I1163" s="2" t="n">
        <v>3.7</v>
      </c>
    </row>
    <row r="1164" customFormat="false" ht="15" hidden="false" customHeight="false" outlineLevel="0" collapsed="false">
      <c r="A1164" s="2" t="n">
        <v>503677</v>
      </c>
      <c r="B1164" s="2" t="s">
        <v>1329</v>
      </c>
      <c r="C1164" s="2" t="s">
        <v>256</v>
      </c>
      <c r="D1164" s="2" t="s">
        <v>532</v>
      </c>
      <c r="E1164" s="2" t="s">
        <v>1083</v>
      </c>
      <c r="F1164" s="2" t="n">
        <v>495.92</v>
      </c>
      <c r="G1164" s="2" t="s">
        <v>13</v>
      </c>
      <c r="H1164" s="2" t="n">
        <v>17.9</v>
      </c>
      <c r="I1164" s="2" t="n">
        <v>3.3</v>
      </c>
    </row>
    <row r="1165" customFormat="false" ht="15" hidden="false" customHeight="false" outlineLevel="0" collapsed="false">
      <c r="A1165" s="2" t="n">
        <v>504586</v>
      </c>
      <c r="B1165" s="2" t="s">
        <v>1330</v>
      </c>
      <c r="C1165" s="2" t="s">
        <v>247</v>
      </c>
      <c r="D1165" s="2" t="s">
        <v>151</v>
      </c>
      <c r="E1165" s="2" t="s">
        <v>315</v>
      </c>
      <c r="F1165" s="2" t="n">
        <v>831.46</v>
      </c>
      <c r="G1165" s="2" t="s">
        <v>13</v>
      </c>
      <c r="H1165" s="2" t="n">
        <v>28.5</v>
      </c>
      <c r="I1165" s="2" t="n">
        <v>3.2</v>
      </c>
    </row>
    <row r="1166" customFormat="false" ht="15" hidden="false" customHeight="false" outlineLevel="0" collapsed="false">
      <c r="A1166" s="2" t="n">
        <v>504507</v>
      </c>
      <c r="B1166" s="2" t="s">
        <v>396</v>
      </c>
      <c r="C1166" s="2" t="s">
        <v>111</v>
      </c>
      <c r="D1166" s="2" t="s">
        <v>846</v>
      </c>
      <c r="E1166" s="2" t="s">
        <v>1183</v>
      </c>
      <c r="F1166" s="2" t="n">
        <v>225.71</v>
      </c>
      <c r="G1166" s="2" t="s">
        <v>13</v>
      </c>
      <c r="H1166" s="2" t="n">
        <v>19.7</v>
      </c>
      <c r="I1166" s="2" t="n">
        <v>2.5</v>
      </c>
    </row>
    <row r="1167" customFormat="false" ht="15" hidden="false" customHeight="false" outlineLevel="0" collapsed="false">
      <c r="A1167" s="2" t="n">
        <v>502717</v>
      </c>
      <c r="B1167" s="2" t="s">
        <v>1331</v>
      </c>
      <c r="C1167" s="2" t="s">
        <v>491</v>
      </c>
      <c r="D1167" s="2" t="s">
        <v>503</v>
      </c>
      <c r="E1167" s="2" t="s">
        <v>818</v>
      </c>
      <c r="F1167" s="2" t="n">
        <v>794.38</v>
      </c>
      <c r="G1167" s="2" t="s">
        <v>34</v>
      </c>
      <c r="H1167" s="2"/>
      <c r="I1167" s="2"/>
    </row>
    <row r="1168" customFormat="false" ht="15" hidden="false" customHeight="false" outlineLevel="0" collapsed="false">
      <c r="A1168" s="2" t="n">
        <v>502105</v>
      </c>
      <c r="B1168" s="2" t="s">
        <v>1139</v>
      </c>
      <c r="C1168" s="2" t="s">
        <v>422</v>
      </c>
      <c r="D1168" s="2" t="s">
        <v>481</v>
      </c>
      <c r="E1168" s="2" t="s">
        <v>1249</v>
      </c>
      <c r="F1168" s="2" t="n">
        <v>1240.16</v>
      </c>
      <c r="G1168" s="2" t="s">
        <v>13</v>
      </c>
      <c r="H1168" s="2" t="n">
        <v>71.3</v>
      </c>
      <c r="I1168" s="2" t="n">
        <v>2.7</v>
      </c>
    </row>
    <row r="1169" customFormat="false" ht="15" hidden="false" customHeight="false" outlineLevel="0" collapsed="false">
      <c r="A1169" s="2" t="n">
        <v>502608</v>
      </c>
      <c r="B1169" s="2" t="s">
        <v>1167</v>
      </c>
      <c r="C1169" s="2" t="s">
        <v>15</v>
      </c>
      <c r="D1169" s="2" t="s">
        <v>486</v>
      </c>
      <c r="E1169" s="2" t="s">
        <v>1005</v>
      </c>
      <c r="F1169" s="2" t="n">
        <v>816.86</v>
      </c>
      <c r="G1169" s="2" t="s">
        <v>34</v>
      </c>
      <c r="H1169" s="2"/>
      <c r="I1169" s="2"/>
    </row>
    <row r="1170" customFormat="false" ht="15" hidden="false" customHeight="false" outlineLevel="0" collapsed="false">
      <c r="A1170" s="2" t="n">
        <v>502644</v>
      </c>
      <c r="B1170" s="2" t="s">
        <v>765</v>
      </c>
      <c r="C1170" s="2" t="s">
        <v>294</v>
      </c>
      <c r="D1170" s="2" t="s">
        <v>832</v>
      </c>
      <c r="E1170" s="2" t="s">
        <v>163</v>
      </c>
      <c r="F1170" s="2" t="n">
        <v>1255.85</v>
      </c>
      <c r="G1170" s="2" t="s">
        <v>34</v>
      </c>
      <c r="H1170" s="2"/>
      <c r="I1170" s="2"/>
    </row>
    <row r="1171" customFormat="false" ht="15" hidden="false" customHeight="false" outlineLevel="0" collapsed="false">
      <c r="A1171" s="2" t="n">
        <v>502560</v>
      </c>
      <c r="B1171" s="2" t="s">
        <v>237</v>
      </c>
      <c r="C1171" s="2" t="s">
        <v>659</v>
      </c>
      <c r="D1171" s="2" t="s">
        <v>162</v>
      </c>
      <c r="E1171" s="2" t="s">
        <v>471</v>
      </c>
      <c r="F1171" s="2" t="n">
        <v>1380.79</v>
      </c>
      <c r="G1171" s="2" t="s">
        <v>13</v>
      </c>
      <c r="H1171" s="2"/>
      <c r="I1171" s="2" t="n">
        <v>2.9</v>
      </c>
    </row>
    <row r="1172" customFormat="false" ht="15" hidden="false" customHeight="false" outlineLevel="0" collapsed="false">
      <c r="A1172" s="2" t="n">
        <v>501437</v>
      </c>
      <c r="B1172" s="2" t="s">
        <v>725</v>
      </c>
      <c r="C1172" s="2" t="s">
        <v>279</v>
      </c>
      <c r="D1172" s="2" t="s">
        <v>524</v>
      </c>
      <c r="E1172" s="2" t="s">
        <v>726</v>
      </c>
      <c r="F1172" s="2" t="n">
        <v>577.16</v>
      </c>
      <c r="G1172" s="2" t="s">
        <v>117</v>
      </c>
      <c r="H1172" s="2"/>
      <c r="I1172" s="2" t="n">
        <v>3.4</v>
      </c>
    </row>
    <row r="1173" customFormat="false" ht="15" hidden="false" customHeight="false" outlineLevel="0" collapsed="false">
      <c r="A1173" s="2" t="n">
        <v>500185</v>
      </c>
      <c r="B1173" s="2" t="s">
        <v>848</v>
      </c>
      <c r="C1173" s="2" t="s">
        <v>183</v>
      </c>
      <c r="D1173" s="2" t="s">
        <v>1033</v>
      </c>
      <c r="E1173" s="2" t="s">
        <v>975</v>
      </c>
      <c r="F1173" s="2" t="n">
        <v>562.33</v>
      </c>
      <c r="G1173" s="2" t="s">
        <v>13</v>
      </c>
      <c r="H1173" s="2" t="n">
        <v>49.9</v>
      </c>
      <c r="I1173" s="2" t="n">
        <v>2.7</v>
      </c>
    </row>
    <row r="1174" customFormat="false" ht="15" hidden="false" customHeight="false" outlineLevel="0" collapsed="false">
      <c r="A1174" s="2" t="n">
        <v>504922</v>
      </c>
      <c r="B1174" s="2" t="s">
        <v>218</v>
      </c>
      <c r="C1174" s="2" t="s">
        <v>537</v>
      </c>
      <c r="D1174" s="2" t="s">
        <v>532</v>
      </c>
      <c r="E1174" s="2" t="s">
        <v>693</v>
      </c>
      <c r="F1174" s="2" t="n">
        <v>151.35</v>
      </c>
      <c r="G1174" s="2" t="s">
        <v>13</v>
      </c>
      <c r="H1174" s="2" t="n">
        <v>37.4</v>
      </c>
      <c r="I1174" s="2" t="n">
        <v>4.2</v>
      </c>
    </row>
    <row r="1175" customFormat="false" ht="15" hidden="false" customHeight="false" outlineLevel="0" collapsed="false">
      <c r="A1175" s="2" t="n">
        <v>504326</v>
      </c>
      <c r="B1175" s="2" t="s">
        <v>336</v>
      </c>
      <c r="C1175" s="2" t="s">
        <v>745</v>
      </c>
      <c r="D1175" s="2" t="s">
        <v>127</v>
      </c>
      <c r="E1175" s="2" t="s">
        <v>213</v>
      </c>
      <c r="F1175" s="2" t="n">
        <v>252.71</v>
      </c>
      <c r="G1175" s="2" t="s">
        <v>34</v>
      </c>
      <c r="H1175" s="2"/>
      <c r="I1175" s="2"/>
    </row>
    <row r="1176" customFormat="false" ht="15" hidden="false" customHeight="false" outlineLevel="0" collapsed="false">
      <c r="A1176" s="2" t="n">
        <v>500144</v>
      </c>
      <c r="B1176" s="2" t="s">
        <v>676</v>
      </c>
      <c r="C1176" s="2" t="s">
        <v>363</v>
      </c>
      <c r="D1176" s="2" t="s">
        <v>53</v>
      </c>
      <c r="E1176" s="2" t="s">
        <v>50</v>
      </c>
      <c r="F1176" s="2" t="n">
        <v>885.55</v>
      </c>
      <c r="G1176" s="2" t="s">
        <v>13</v>
      </c>
      <c r="H1176" s="2" t="n">
        <v>58.7</v>
      </c>
      <c r="I1176" s="2" t="n">
        <v>3.7</v>
      </c>
    </row>
    <row r="1177" customFormat="false" ht="15" hidden="false" customHeight="false" outlineLevel="0" collapsed="false">
      <c r="A1177" s="2" t="n">
        <v>502637</v>
      </c>
      <c r="B1177" s="2" t="s">
        <v>1332</v>
      </c>
      <c r="C1177" s="2" t="s">
        <v>19</v>
      </c>
      <c r="D1177" s="2" t="s">
        <v>526</v>
      </c>
      <c r="E1177" s="2" t="s">
        <v>311</v>
      </c>
      <c r="F1177" s="2" t="n">
        <v>1036.53</v>
      </c>
      <c r="G1177" s="2" t="s">
        <v>13</v>
      </c>
      <c r="H1177" s="2" t="n">
        <v>68.7</v>
      </c>
      <c r="I1177" s="2" t="n">
        <v>4.9</v>
      </c>
    </row>
    <row r="1178" customFormat="false" ht="15" hidden="false" customHeight="false" outlineLevel="0" collapsed="false">
      <c r="A1178" s="2" t="n">
        <v>501988</v>
      </c>
      <c r="B1178" s="2" t="s">
        <v>528</v>
      </c>
      <c r="C1178" s="2" t="s">
        <v>467</v>
      </c>
      <c r="D1178" s="2" t="s">
        <v>763</v>
      </c>
      <c r="E1178" s="2" t="s">
        <v>748</v>
      </c>
      <c r="F1178" s="2" t="n">
        <v>157.88</v>
      </c>
      <c r="G1178" s="2" t="s">
        <v>13</v>
      </c>
      <c r="H1178" s="2" t="n">
        <v>53.4</v>
      </c>
      <c r="I1178" s="2" t="n">
        <v>3.2</v>
      </c>
    </row>
    <row r="1179" customFormat="false" ht="15" hidden="false" customHeight="false" outlineLevel="0" collapsed="false">
      <c r="A1179" s="2" t="n">
        <v>502118</v>
      </c>
      <c r="B1179" s="2" t="s">
        <v>992</v>
      </c>
      <c r="C1179" s="2" t="s">
        <v>247</v>
      </c>
      <c r="D1179" s="2" t="s">
        <v>719</v>
      </c>
      <c r="E1179" s="2" t="s">
        <v>499</v>
      </c>
      <c r="F1179" s="2" t="n">
        <v>173.78</v>
      </c>
      <c r="G1179" s="2" t="s">
        <v>117</v>
      </c>
      <c r="H1179" s="2" t="n">
        <v>74.8</v>
      </c>
      <c r="I1179" s="2"/>
    </row>
    <row r="1180" customFormat="false" ht="15" hidden="false" customHeight="false" outlineLevel="0" collapsed="false">
      <c r="A1180" s="2" t="n">
        <v>504658</v>
      </c>
      <c r="B1180" s="2" t="s">
        <v>901</v>
      </c>
      <c r="C1180" s="2" t="s">
        <v>463</v>
      </c>
      <c r="D1180" s="2" t="s">
        <v>103</v>
      </c>
      <c r="E1180" s="2" t="s">
        <v>113</v>
      </c>
      <c r="F1180" s="2" t="n">
        <v>893.55</v>
      </c>
      <c r="G1180" s="2" t="s">
        <v>117</v>
      </c>
      <c r="H1180" s="2" t="n">
        <v>39.4</v>
      </c>
      <c r="I1180" s="2" t="n">
        <v>3.2</v>
      </c>
    </row>
    <row r="1181" customFormat="false" ht="15" hidden="false" customHeight="false" outlineLevel="0" collapsed="false">
      <c r="A1181" s="2" t="n">
        <v>503585</v>
      </c>
      <c r="B1181" s="2" t="s">
        <v>1333</v>
      </c>
      <c r="C1181" s="2" t="s">
        <v>947</v>
      </c>
      <c r="D1181" s="2" t="s">
        <v>755</v>
      </c>
      <c r="E1181" s="2" t="s">
        <v>620</v>
      </c>
      <c r="F1181" s="2" t="n">
        <v>744.05</v>
      </c>
      <c r="G1181" s="2" t="s">
        <v>13</v>
      </c>
      <c r="H1181" s="2" t="n">
        <v>72.4</v>
      </c>
      <c r="I1181" s="2" t="n">
        <v>2.5</v>
      </c>
    </row>
    <row r="1182" customFormat="false" ht="15" hidden="false" customHeight="false" outlineLevel="0" collapsed="false">
      <c r="A1182" s="2" t="n">
        <v>503702</v>
      </c>
      <c r="B1182" s="2" t="s">
        <v>269</v>
      </c>
      <c r="C1182" s="2" t="s">
        <v>313</v>
      </c>
      <c r="D1182" s="2" t="s">
        <v>442</v>
      </c>
      <c r="E1182" s="2" t="s">
        <v>666</v>
      </c>
      <c r="F1182" s="2" t="n">
        <v>301.1</v>
      </c>
      <c r="G1182" s="2" t="s">
        <v>13</v>
      </c>
      <c r="H1182" s="2" t="n">
        <v>72.2</v>
      </c>
      <c r="I1182" s="2" t="n">
        <v>4.3</v>
      </c>
    </row>
    <row r="1183" customFormat="false" ht="15" hidden="false" customHeight="false" outlineLevel="0" collapsed="false">
      <c r="A1183" s="2" t="n">
        <v>504258</v>
      </c>
      <c r="B1183" s="2" t="s">
        <v>878</v>
      </c>
      <c r="C1183" s="2" t="s">
        <v>1179</v>
      </c>
      <c r="D1183" s="2" t="s">
        <v>715</v>
      </c>
      <c r="E1183" s="2" t="s">
        <v>921</v>
      </c>
      <c r="F1183" s="2" t="n">
        <v>961.16</v>
      </c>
      <c r="G1183" s="2" t="s">
        <v>13</v>
      </c>
      <c r="H1183" s="2" t="n">
        <v>50.9</v>
      </c>
      <c r="I1183" s="2" t="n">
        <v>4.3</v>
      </c>
    </row>
    <row r="1184" customFormat="false" ht="15" hidden="false" customHeight="false" outlineLevel="0" collapsed="false">
      <c r="A1184" s="2" t="n">
        <v>500922</v>
      </c>
      <c r="B1184" s="2" t="s">
        <v>936</v>
      </c>
      <c r="C1184" s="2" t="s">
        <v>275</v>
      </c>
      <c r="D1184" s="2" t="s">
        <v>120</v>
      </c>
      <c r="E1184" s="2" t="s">
        <v>137</v>
      </c>
      <c r="F1184" s="2" t="n">
        <v>459.44</v>
      </c>
      <c r="G1184" s="2" t="s">
        <v>13</v>
      </c>
      <c r="H1184" s="2" t="n">
        <v>65.8</v>
      </c>
      <c r="I1184" s="2" t="n">
        <v>3.5</v>
      </c>
    </row>
    <row r="1185" customFormat="false" ht="15" hidden="false" customHeight="false" outlineLevel="0" collapsed="false">
      <c r="A1185" s="2" t="n">
        <v>504129</v>
      </c>
      <c r="B1185" s="2" t="s">
        <v>399</v>
      </c>
      <c r="C1185" s="2" t="s">
        <v>557</v>
      </c>
      <c r="D1185" s="2" t="s">
        <v>337</v>
      </c>
      <c r="E1185" s="2" t="s">
        <v>318</v>
      </c>
      <c r="F1185" s="2" t="n">
        <v>1277.46</v>
      </c>
      <c r="G1185" s="2" t="s">
        <v>13</v>
      </c>
      <c r="H1185" s="2" t="n">
        <v>37.4</v>
      </c>
      <c r="I1185" s="2" t="n">
        <v>4.1</v>
      </c>
    </row>
    <row r="1186" customFormat="false" ht="15" hidden="false" customHeight="false" outlineLevel="0" collapsed="false">
      <c r="A1186" s="2" t="n">
        <v>503044</v>
      </c>
      <c r="B1186" s="2" t="s">
        <v>1334</v>
      </c>
      <c r="C1186" s="2" t="s">
        <v>391</v>
      </c>
      <c r="D1186" s="2" t="s">
        <v>763</v>
      </c>
      <c r="E1186" s="2" t="s">
        <v>299</v>
      </c>
      <c r="F1186" s="2" t="n">
        <v>543.12</v>
      </c>
      <c r="G1186" s="2" t="s">
        <v>13</v>
      </c>
      <c r="H1186" s="2" t="n">
        <v>36.8</v>
      </c>
      <c r="I1186" s="2"/>
    </row>
    <row r="1187" customFormat="false" ht="15" hidden="false" customHeight="false" outlineLevel="0" collapsed="false">
      <c r="A1187" s="2" t="n">
        <v>504028</v>
      </c>
      <c r="B1187" s="2" t="s">
        <v>1051</v>
      </c>
      <c r="C1187" s="2" t="s">
        <v>183</v>
      </c>
      <c r="D1187" s="2" t="s">
        <v>236</v>
      </c>
      <c r="E1187" s="2" t="s">
        <v>1052</v>
      </c>
      <c r="F1187" s="2" t="n">
        <v>889.83</v>
      </c>
      <c r="G1187" s="2" t="s">
        <v>13</v>
      </c>
      <c r="H1187" s="2" t="n">
        <v>38.5</v>
      </c>
      <c r="I1187" s="2" t="n">
        <v>3</v>
      </c>
    </row>
    <row r="1188" customFormat="false" ht="15" hidden="false" customHeight="false" outlineLevel="0" collapsed="false">
      <c r="A1188" s="2" t="n">
        <v>504645</v>
      </c>
      <c r="B1188" s="2" t="s">
        <v>1335</v>
      </c>
      <c r="C1188" s="2" t="s">
        <v>207</v>
      </c>
      <c r="D1188" s="2" t="s">
        <v>540</v>
      </c>
      <c r="E1188" s="2" t="s">
        <v>315</v>
      </c>
      <c r="F1188" s="2" t="n">
        <v>1188.21</v>
      </c>
      <c r="G1188" s="2" t="s">
        <v>13</v>
      </c>
      <c r="H1188" s="2"/>
      <c r="I1188" s="2" t="n">
        <v>3.3</v>
      </c>
    </row>
    <row r="1189" customFormat="false" ht="15" hidden="false" customHeight="false" outlineLevel="0" collapsed="false">
      <c r="A1189" s="2" t="n">
        <v>500568</v>
      </c>
      <c r="B1189" s="2" t="s">
        <v>772</v>
      </c>
      <c r="C1189" s="2" t="s">
        <v>544</v>
      </c>
      <c r="D1189" s="2" t="s">
        <v>485</v>
      </c>
      <c r="E1189" s="2" t="s">
        <v>1192</v>
      </c>
      <c r="F1189" s="2" t="n">
        <v>1052.42</v>
      </c>
      <c r="G1189" s="2" t="s">
        <v>13</v>
      </c>
      <c r="H1189" s="2" t="n">
        <v>77.3</v>
      </c>
      <c r="I1189" s="2" t="n">
        <v>3.5</v>
      </c>
    </row>
    <row r="1190" customFormat="false" ht="15" hidden="false" customHeight="false" outlineLevel="0" collapsed="false">
      <c r="A1190" s="2" t="n">
        <v>502411</v>
      </c>
      <c r="B1190" s="2" t="s">
        <v>224</v>
      </c>
      <c r="C1190" s="2" t="s">
        <v>183</v>
      </c>
      <c r="D1190" s="2" t="s">
        <v>1237</v>
      </c>
      <c r="E1190" s="2" t="s">
        <v>1060</v>
      </c>
      <c r="F1190" s="2" t="n">
        <v>1355.89</v>
      </c>
      <c r="G1190" s="2" t="s">
        <v>13</v>
      </c>
      <c r="H1190" s="2" t="n">
        <v>34.3</v>
      </c>
      <c r="I1190" s="2" t="n">
        <v>4.6</v>
      </c>
    </row>
    <row r="1191" customFormat="false" ht="15" hidden="false" customHeight="false" outlineLevel="0" collapsed="false">
      <c r="A1191" s="2" t="n">
        <v>503540</v>
      </c>
      <c r="B1191" s="2" t="s">
        <v>1305</v>
      </c>
      <c r="C1191" s="2" t="s">
        <v>189</v>
      </c>
      <c r="D1191" s="2" t="s">
        <v>415</v>
      </c>
      <c r="E1191" s="2" t="s">
        <v>940</v>
      </c>
      <c r="F1191" s="2" t="n">
        <v>817.06</v>
      </c>
      <c r="G1191" s="2" t="s">
        <v>13</v>
      </c>
      <c r="H1191" s="2" t="n">
        <v>50.6</v>
      </c>
      <c r="I1191" s="2" t="n">
        <v>3.1</v>
      </c>
    </row>
    <row r="1192" customFormat="false" ht="15" hidden="false" customHeight="false" outlineLevel="0" collapsed="false">
      <c r="A1192" s="2" t="n">
        <v>504204</v>
      </c>
      <c r="B1192" s="2" t="s">
        <v>1224</v>
      </c>
      <c r="C1192" s="2" t="s">
        <v>211</v>
      </c>
      <c r="D1192" s="2" t="s">
        <v>93</v>
      </c>
      <c r="E1192" s="2" t="s">
        <v>1336</v>
      </c>
      <c r="F1192" s="2" t="n">
        <v>277.76</v>
      </c>
      <c r="G1192" s="2" t="s">
        <v>13</v>
      </c>
      <c r="H1192" s="2" t="n">
        <v>78</v>
      </c>
      <c r="I1192" s="2" t="n">
        <v>3.1</v>
      </c>
    </row>
    <row r="1193" customFormat="false" ht="15" hidden="false" customHeight="false" outlineLevel="0" collapsed="false">
      <c r="A1193" s="2" t="n">
        <v>501380</v>
      </c>
      <c r="B1193" s="2" t="s">
        <v>1042</v>
      </c>
      <c r="C1193" s="2" t="s">
        <v>139</v>
      </c>
      <c r="D1193" s="2" t="s">
        <v>140</v>
      </c>
      <c r="E1193" s="2" t="s">
        <v>886</v>
      </c>
      <c r="F1193" s="2" t="n">
        <v>369.97</v>
      </c>
      <c r="G1193" s="2" t="s">
        <v>13</v>
      </c>
      <c r="H1193" s="2" t="n">
        <v>42</v>
      </c>
      <c r="I1193" s="2" t="n">
        <v>3.6</v>
      </c>
    </row>
    <row r="1194" customFormat="false" ht="15" hidden="false" customHeight="false" outlineLevel="0" collapsed="false">
      <c r="A1194" s="2" t="n">
        <v>503333</v>
      </c>
      <c r="B1194" s="2" t="s">
        <v>1233</v>
      </c>
      <c r="C1194" s="2" t="s">
        <v>123</v>
      </c>
      <c r="D1194" s="2" t="s">
        <v>664</v>
      </c>
      <c r="E1194" s="2" t="s">
        <v>568</v>
      </c>
      <c r="F1194" s="2" t="n">
        <v>705.14</v>
      </c>
      <c r="G1194" s="2" t="s">
        <v>13</v>
      </c>
      <c r="H1194" s="2" t="n">
        <v>66.1</v>
      </c>
      <c r="I1194" s="2" t="n">
        <v>4.4</v>
      </c>
    </row>
    <row r="1195" customFormat="false" ht="15" hidden="false" customHeight="false" outlineLevel="0" collapsed="false">
      <c r="A1195" s="2" t="n">
        <v>500276</v>
      </c>
      <c r="B1195" s="2" t="s">
        <v>388</v>
      </c>
      <c r="C1195" s="2" t="s">
        <v>88</v>
      </c>
      <c r="D1195" s="2" t="s">
        <v>53</v>
      </c>
      <c r="E1195" s="2" t="s">
        <v>1337</v>
      </c>
      <c r="F1195" s="2" t="n">
        <v>958.74</v>
      </c>
      <c r="G1195" s="2" t="s">
        <v>13</v>
      </c>
      <c r="H1195" s="2" t="n">
        <v>33.9</v>
      </c>
      <c r="I1195" s="2" t="n">
        <v>4.3</v>
      </c>
    </row>
    <row r="1196" customFormat="false" ht="15" hidden="false" customHeight="false" outlineLevel="0" collapsed="false">
      <c r="A1196" s="2" t="n">
        <v>500597</v>
      </c>
      <c r="B1196" s="2" t="s">
        <v>700</v>
      </c>
      <c r="C1196" s="2" t="s">
        <v>375</v>
      </c>
      <c r="D1196" s="2" t="s">
        <v>132</v>
      </c>
      <c r="E1196" s="2" t="s">
        <v>187</v>
      </c>
      <c r="F1196" s="2" t="n">
        <v>1188.34</v>
      </c>
      <c r="G1196" s="2" t="s">
        <v>13</v>
      </c>
      <c r="H1196" s="2" t="n">
        <v>58.1</v>
      </c>
      <c r="I1196" s="2" t="n">
        <v>3.3</v>
      </c>
    </row>
    <row r="1197" customFormat="false" ht="15" hidden="false" customHeight="false" outlineLevel="0" collapsed="false">
      <c r="A1197" s="2" t="n">
        <v>504790</v>
      </c>
      <c r="B1197" s="2" t="s">
        <v>1338</v>
      </c>
      <c r="C1197" s="2" t="s">
        <v>345</v>
      </c>
      <c r="D1197" s="2" t="s">
        <v>800</v>
      </c>
      <c r="E1197" s="2" t="s">
        <v>1047</v>
      </c>
      <c r="F1197" s="2" t="n">
        <v>318.77</v>
      </c>
      <c r="G1197" s="2" t="s">
        <v>13</v>
      </c>
      <c r="H1197" s="2" t="n">
        <v>42.4</v>
      </c>
      <c r="I1197" s="2" t="n">
        <v>3.2</v>
      </c>
    </row>
    <row r="1198" customFormat="false" ht="15" hidden="false" customHeight="false" outlineLevel="0" collapsed="false">
      <c r="A1198" s="2" t="n">
        <v>501112</v>
      </c>
      <c r="B1198" s="2" t="s">
        <v>271</v>
      </c>
      <c r="C1198" s="2" t="s">
        <v>576</v>
      </c>
      <c r="D1198" s="2" t="s">
        <v>208</v>
      </c>
      <c r="E1198" s="2" t="s">
        <v>914</v>
      </c>
      <c r="F1198" s="2" t="n">
        <v>179.32</v>
      </c>
      <c r="G1198" s="2" t="s">
        <v>34</v>
      </c>
      <c r="H1198" s="2"/>
      <c r="I1198" s="2"/>
    </row>
    <row r="1199" customFormat="false" ht="15" hidden="false" customHeight="false" outlineLevel="0" collapsed="false">
      <c r="A1199" s="2" t="n">
        <v>502073</v>
      </c>
      <c r="B1199" s="2" t="s">
        <v>805</v>
      </c>
      <c r="C1199" s="2" t="s">
        <v>629</v>
      </c>
      <c r="D1199" s="2" t="s">
        <v>419</v>
      </c>
      <c r="E1199" s="2" t="s">
        <v>146</v>
      </c>
      <c r="F1199" s="2" t="n">
        <v>317.51</v>
      </c>
      <c r="G1199" s="2" t="s">
        <v>13</v>
      </c>
      <c r="H1199" s="2" t="n">
        <v>21.1</v>
      </c>
      <c r="I1199" s="2" t="n">
        <v>3.8</v>
      </c>
    </row>
    <row r="1200" customFormat="false" ht="15" hidden="false" customHeight="false" outlineLevel="0" collapsed="false">
      <c r="A1200" s="2" t="n">
        <v>501725</v>
      </c>
      <c r="B1200" s="2" t="s">
        <v>694</v>
      </c>
      <c r="C1200" s="2" t="s">
        <v>556</v>
      </c>
      <c r="D1200" s="2" t="s">
        <v>995</v>
      </c>
      <c r="E1200" s="2" t="s">
        <v>666</v>
      </c>
      <c r="F1200" s="2" t="n">
        <v>954.43</v>
      </c>
      <c r="G1200" s="2" t="s">
        <v>13</v>
      </c>
      <c r="H1200" s="2" t="n">
        <v>71.3</v>
      </c>
      <c r="I1200" s="2" t="n">
        <v>3.5</v>
      </c>
    </row>
    <row r="1201" customFormat="false" ht="15" hidden="false" customHeight="false" outlineLevel="0" collapsed="false">
      <c r="A1201" s="2" t="n">
        <v>500933</v>
      </c>
      <c r="B1201" s="2" t="s">
        <v>1229</v>
      </c>
      <c r="C1201" s="2" t="s">
        <v>183</v>
      </c>
      <c r="D1201" s="2" t="s">
        <v>305</v>
      </c>
      <c r="E1201" s="2" t="s">
        <v>761</v>
      </c>
      <c r="F1201" s="2" t="n">
        <v>1275.56</v>
      </c>
      <c r="G1201" s="2" t="s">
        <v>13</v>
      </c>
      <c r="H1201" s="2"/>
      <c r="I1201" s="2" t="n">
        <v>3.6</v>
      </c>
    </row>
    <row r="1202" customFormat="false" ht="15" hidden="false" customHeight="false" outlineLevel="0" collapsed="false">
      <c r="A1202" s="2" t="n">
        <v>502556</v>
      </c>
      <c r="B1202" s="2" t="s">
        <v>737</v>
      </c>
      <c r="C1202" s="2" t="s">
        <v>106</v>
      </c>
      <c r="D1202" s="2" t="s">
        <v>411</v>
      </c>
      <c r="E1202" s="2" t="s">
        <v>1083</v>
      </c>
      <c r="F1202" s="2" t="n">
        <v>953.42</v>
      </c>
      <c r="G1202" s="2" t="s">
        <v>13</v>
      </c>
      <c r="H1202" s="2" t="n">
        <v>27.2</v>
      </c>
      <c r="I1202" s="2" t="n">
        <v>2.6</v>
      </c>
    </row>
    <row r="1203" customFormat="false" ht="15" hidden="false" customHeight="false" outlineLevel="0" collapsed="false">
      <c r="A1203" s="2" t="n">
        <v>500916</v>
      </c>
      <c r="B1203" s="2" t="s">
        <v>1035</v>
      </c>
      <c r="C1203" s="2" t="s">
        <v>256</v>
      </c>
      <c r="D1203" s="2" t="s">
        <v>242</v>
      </c>
      <c r="E1203" s="2" t="s">
        <v>231</v>
      </c>
      <c r="F1203" s="2" t="n">
        <v>342.42</v>
      </c>
      <c r="G1203" s="2" t="s">
        <v>13</v>
      </c>
      <c r="H1203" s="2"/>
      <c r="I1203" s="2" t="n">
        <v>2.8</v>
      </c>
    </row>
    <row r="1204" customFormat="false" ht="15" hidden="false" customHeight="false" outlineLevel="0" collapsed="false">
      <c r="A1204" s="2" t="n">
        <v>500688</v>
      </c>
      <c r="B1204" s="2" t="s">
        <v>1339</v>
      </c>
      <c r="C1204" s="2" t="s">
        <v>247</v>
      </c>
      <c r="D1204" s="2" t="s">
        <v>166</v>
      </c>
      <c r="E1204" s="2" t="s">
        <v>657</v>
      </c>
      <c r="F1204" s="2" t="n">
        <v>738.29</v>
      </c>
      <c r="G1204" s="2" t="s">
        <v>13</v>
      </c>
      <c r="H1204" s="2" t="n">
        <v>49.8</v>
      </c>
      <c r="I1204" s="2" t="n">
        <v>3.8</v>
      </c>
    </row>
    <row r="1205" customFormat="false" ht="15" hidden="false" customHeight="false" outlineLevel="0" collapsed="false">
      <c r="A1205" s="2" t="n">
        <v>501293</v>
      </c>
      <c r="B1205" s="2" t="s">
        <v>963</v>
      </c>
      <c r="C1205" s="2" t="s">
        <v>215</v>
      </c>
      <c r="D1205" s="2" t="s">
        <v>1100</v>
      </c>
      <c r="E1205" s="2" t="s">
        <v>518</v>
      </c>
      <c r="F1205" s="2" t="n">
        <v>735.9</v>
      </c>
      <c r="G1205" s="2" t="s">
        <v>13</v>
      </c>
      <c r="H1205" s="2" t="n">
        <v>52.8</v>
      </c>
      <c r="I1205" s="2" t="n">
        <v>4.4</v>
      </c>
    </row>
    <row r="1206" customFormat="false" ht="15" hidden="false" customHeight="false" outlineLevel="0" collapsed="false">
      <c r="A1206" s="2" t="n">
        <v>502795</v>
      </c>
      <c r="B1206" s="2" t="s">
        <v>1340</v>
      </c>
      <c r="C1206" s="2" t="s">
        <v>119</v>
      </c>
      <c r="D1206" s="2" t="s">
        <v>41</v>
      </c>
      <c r="E1206" s="2" t="s">
        <v>568</v>
      </c>
      <c r="F1206" s="2" t="n">
        <v>149.87</v>
      </c>
      <c r="G1206" s="2" t="s">
        <v>13</v>
      </c>
      <c r="H1206" s="2" t="n">
        <v>75.7</v>
      </c>
      <c r="I1206" s="2" t="n">
        <v>4.5</v>
      </c>
    </row>
    <row r="1207" customFormat="false" ht="15" hidden="false" customHeight="false" outlineLevel="0" collapsed="false">
      <c r="A1207" s="2" t="n">
        <v>504072</v>
      </c>
      <c r="B1207" s="2" t="s">
        <v>1323</v>
      </c>
      <c r="C1207" s="2" t="s">
        <v>161</v>
      </c>
      <c r="D1207" s="2" t="s">
        <v>360</v>
      </c>
      <c r="E1207" s="2" t="s">
        <v>545</v>
      </c>
      <c r="F1207" s="2" t="n">
        <v>156.36</v>
      </c>
      <c r="G1207" s="2" t="s">
        <v>13</v>
      </c>
      <c r="H1207" s="2" t="n">
        <v>23.5</v>
      </c>
      <c r="I1207" s="2" t="n">
        <v>3.8</v>
      </c>
    </row>
    <row r="1208" customFormat="false" ht="15" hidden="false" customHeight="false" outlineLevel="0" collapsed="false">
      <c r="A1208" s="2" t="n">
        <v>502126</v>
      </c>
      <c r="B1208" s="2" t="s">
        <v>376</v>
      </c>
      <c r="C1208" s="2" t="s">
        <v>99</v>
      </c>
      <c r="D1208" s="2" t="s">
        <v>276</v>
      </c>
      <c r="E1208" s="2" t="s">
        <v>595</v>
      </c>
      <c r="F1208" s="2" t="n">
        <v>623.8</v>
      </c>
      <c r="G1208" s="2" t="s">
        <v>13</v>
      </c>
      <c r="H1208" s="2" t="n">
        <v>36.5</v>
      </c>
      <c r="I1208" s="2" t="n">
        <v>2.6</v>
      </c>
    </row>
    <row r="1209" customFormat="false" ht="15" hidden="false" customHeight="false" outlineLevel="0" collapsed="false">
      <c r="A1209" s="2" t="n">
        <v>504331</v>
      </c>
      <c r="B1209" s="2" t="s">
        <v>1290</v>
      </c>
      <c r="C1209" s="2" t="s">
        <v>707</v>
      </c>
      <c r="D1209" s="2" t="s">
        <v>143</v>
      </c>
      <c r="E1209" s="2" t="s">
        <v>787</v>
      </c>
      <c r="F1209" s="2" t="n">
        <v>1264.69</v>
      </c>
      <c r="G1209" s="2" t="s">
        <v>13</v>
      </c>
      <c r="H1209" s="2" t="n">
        <v>72.8</v>
      </c>
      <c r="I1209" s="2" t="n">
        <v>3.2</v>
      </c>
    </row>
    <row r="1210" customFormat="false" ht="15" hidden="false" customHeight="false" outlineLevel="0" collapsed="false">
      <c r="A1210" s="2" t="n">
        <v>501227</v>
      </c>
      <c r="B1210" s="2" t="s">
        <v>918</v>
      </c>
      <c r="C1210" s="2" t="s">
        <v>1179</v>
      </c>
      <c r="D1210" s="2" t="s">
        <v>65</v>
      </c>
      <c r="E1210" s="2" t="s">
        <v>1094</v>
      </c>
      <c r="F1210" s="2" t="n">
        <v>565.55</v>
      </c>
      <c r="G1210" s="2" t="s">
        <v>13</v>
      </c>
      <c r="H1210" s="2" t="n">
        <v>32.1</v>
      </c>
      <c r="I1210" s="2" t="n">
        <v>3.1</v>
      </c>
    </row>
    <row r="1211" customFormat="false" ht="15" hidden="false" customHeight="false" outlineLevel="0" collapsed="false">
      <c r="A1211" s="2" t="n">
        <v>501284</v>
      </c>
      <c r="B1211" s="2" t="s">
        <v>312</v>
      </c>
      <c r="C1211" s="2" t="s">
        <v>126</v>
      </c>
      <c r="D1211" s="2" t="s">
        <v>57</v>
      </c>
      <c r="E1211" s="2" t="s">
        <v>146</v>
      </c>
      <c r="F1211" s="2" t="n">
        <v>1204.48</v>
      </c>
      <c r="G1211" s="2" t="s">
        <v>13</v>
      </c>
      <c r="H1211" s="2" t="n">
        <v>54.6</v>
      </c>
      <c r="I1211" s="2" t="n">
        <v>3.5</v>
      </c>
    </row>
    <row r="1212" customFormat="false" ht="15" hidden="false" customHeight="false" outlineLevel="0" collapsed="false">
      <c r="A1212" s="2" t="n">
        <v>502667</v>
      </c>
      <c r="B1212" s="2" t="s">
        <v>1301</v>
      </c>
      <c r="C1212" s="2" t="s">
        <v>68</v>
      </c>
      <c r="D1212" s="2" t="s">
        <v>768</v>
      </c>
      <c r="E1212" s="2" t="s">
        <v>1324</v>
      </c>
      <c r="F1212" s="2" t="n">
        <v>534.47</v>
      </c>
      <c r="G1212" s="2" t="s">
        <v>13</v>
      </c>
      <c r="H1212" s="2" t="n">
        <v>77.8</v>
      </c>
      <c r="I1212" s="2" t="n">
        <v>3.8</v>
      </c>
    </row>
    <row r="1213" customFormat="false" ht="15" hidden="false" customHeight="false" outlineLevel="0" collapsed="false">
      <c r="A1213" s="2" t="n">
        <v>502244</v>
      </c>
      <c r="B1213" s="2" t="s">
        <v>1194</v>
      </c>
      <c r="C1213" s="2" t="s">
        <v>862</v>
      </c>
      <c r="D1213" s="2" t="s">
        <v>460</v>
      </c>
      <c r="E1213" s="2" t="s">
        <v>347</v>
      </c>
      <c r="F1213" s="2" t="n">
        <v>973.12</v>
      </c>
      <c r="G1213" s="2" t="s">
        <v>13</v>
      </c>
      <c r="H1213" s="2" t="n">
        <v>33.9</v>
      </c>
      <c r="I1213" s="2" t="n">
        <v>4.6</v>
      </c>
    </row>
    <row r="1214" customFormat="false" ht="15" hidden="false" customHeight="false" outlineLevel="0" collapsed="false">
      <c r="A1214" s="2" t="n">
        <v>504939</v>
      </c>
      <c r="B1214" s="2" t="s">
        <v>493</v>
      </c>
      <c r="C1214" s="2" t="s">
        <v>723</v>
      </c>
      <c r="D1214" s="2" t="s">
        <v>325</v>
      </c>
      <c r="E1214" s="2" t="s">
        <v>661</v>
      </c>
      <c r="F1214" s="2" t="n">
        <v>776.22</v>
      </c>
      <c r="G1214" s="2" t="s">
        <v>13</v>
      </c>
      <c r="H1214" s="2" t="n">
        <v>33.6</v>
      </c>
      <c r="I1214" s="2" t="n">
        <v>3.8</v>
      </c>
    </row>
    <row r="1215" customFormat="false" ht="15" hidden="false" customHeight="false" outlineLevel="0" collapsed="false">
      <c r="A1215" s="2" t="n">
        <v>500661</v>
      </c>
      <c r="B1215" s="2" t="s">
        <v>527</v>
      </c>
      <c r="C1215" s="2" t="s">
        <v>76</v>
      </c>
      <c r="D1215" s="2" t="s">
        <v>617</v>
      </c>
      <c r="E1215" s="2" t="s">
        <v>497</v>
      </c>
      <c r="F1215" s="2" t="n">
        <v>936.73</v>
      </c>
      <c r="G1215" s="2" t="s">
        <v>13</v>
      </c>
      <c r="H1215" s="2" t="n">
        <v>67</v>
      </c>
      <c r="I1215" s="2" t="n">
        <v>4.1</v>
      </c>
    </row>
    <row r="1216" customFormat="false" ht="15" hidden="false" customHeight="false" outlineLevel="0" collapsed="false">
      <c r="A1216" s="2" t="n">
        <v>500153</v>
      </c>
      <c r="B1216" s="2" t="s">
        <v>1341</v>
      </c>
      <c r="C1216" s="2" t="s">
        <v>1021</v>
      </c>
      <c r="D1216" s="2" t="s">
        <v>298</v>
      </c>
      <c r="E1216" s="2" t="s">
        <v>604</v>
      </c>
      <c r="F1216" s="2" t="n">
        <v>788.66</v>
      </c>
      <c r="G1216" s="2" t="s">
        <v>34</v>
      </c>
      <c r="H1216" s="2"/>
      <c r="I1216" s="2"/>
    </row>
    <row r="1217" customFormat="false" ht="15" hidden="false" customHeight="false" outlineLevel="0" collapsed="false">
      <c r="A1217" s="2" t="n">
        <v>501610</v>
      </c>
      <c r="B1217" s="2" t="s">
        <v>917</v>
      </c>
      <c r="C1217" s="2" t="s">
        <v>197</v>
      </c>
      <c r="D1217" s="2" t="s">
        <v>184</v>
      </c>
      <c r="E1217" s="2" t="s">
        <v>883</v>
      </c>
      <c r="F1217" s="2" t="n">
        <v>349.62</v>
      </c>
      <c r="G1217" s="2" t="s">
        <v>13</v>
      </c>
      <c r="H1217" s="2" t="n">
        <v>60.5</v>
      </c>
      <c r="I1217" s="2" t="n">
        <v>3.3</v>
      </c>
    </row>
    <row r="1218" customFormat="false" ht="15" hidden="false" customHeight="false" outlineLevel="0" collapsed="false">
      <c r="A1218" s="2" t="n">
        <v>503548</v>
      </c>
      <c r="B1218" s="2" t="s">
        <v>388</v>
      </c>
      <c r="C1218" s="2" t="s">
        <v>816</v>
      </c>
      <c r="D1218" s="2" t="s">
        <v>897</v>
      </c>
      <c r="E1218" s="2" t="s">
        <v>827</v>
      </c>
      <c r="F1218" s="2" t="n">
        <v>700.6</v>
      </c>
      <c r="G1218" s="2" t="s">
        <v>13</v>
      </c>
      <c r="H1218" s="2"/>
      <c r="I1218" s="2" t="n">
        <v>3.3</v>
      </c>
    </row>
    <row r="1219" customFormat="false" ht="15" hidden="false" customHeight="false" outlineLevel="0" collapsed="false">
      <c r="A1219" s="2" t="n">
        <v>501734</v>
      </c>
      <c r="B1219" s="2" t="s">
        <v>1258</v>
      </c>
      <c r="C1219" s="2" t="s">
        <v>123</v>
      </c>
      <c r="D1219" s="2" t="s">
        <v>430</v>
      </c>
      <c r="E1219" s="2" t="s">
        <v>827</v>
      </c>
      <c r="F1219" s="2" t="n">
        <v>798.34</v>
      </c>
      <c r="G1219" s="2" t="s">
        <v>13</v>
      </c>
      <c r="H1219" s="2" t="n">
        <v>40.4</v>
      </c>
      <c r="I1219" s="2"/>
    </row>
    <row r="1220" customFormat="false" ht="15" hidden="false" customHeight="false" outlineLevel="0" collapsed="false">
      <c r="A1220" s="2" t="n">
        <v>502825</v>
      </c>
      <c r="B1220" s="2" t="s">
        <v>1186</v>
      </c>
      <c r="C1220" s="2" t="s">
        <v>400</v>
      </c>
      <c r="D1220" s="2" t="s">
        <v>581</v>
      </c>
      <c r="E1220" s="2" t="s">
        <v>499</v>
      </c>
      <c r="F1220" s="2" t="n">
        <v>157.02</v>
      </c>
      <c r="G1220" s="2" t="s">
        <v>13</v>
      </c>
      <c r="H1220" s="2" t="n">
        <v>62</v>
      </c>
      <c r="I1220" s="2" t="n">
        <v>4.3</v>
      </c>
    </row>
    <row r="1221" customFormat="false" ht="15" hidden="false" customHeight="false" outlineLevel="0" collapsed="false">
      <c r="A1221" s="2" t="n">
        <v>501812</v>
      </c>
      <c r="B1221" s="2" t="s">
        <v>1297</v>
      </c>
      <c r="C1221" s="2" t="s">
        <v>111</v>
      </c>
      <c r="D1221" s="2" t="s">
        <v>208</v>
      </c>
      <c r="E1221" s="2" t="s">
        <v>566</v>
      </c>
      <c r="F1221" s="2" t="n">
        <v>1040.83</v>
      </c>
      <c r="G1221" s="2" t="s">
        <v>13</v>
      </c>
      <c r="H1221" s="2" t="n">
        <v>26.6</v>
      </c>
      <c r="I1221" s="2" t="n">
        <v>4.2</v>
      </c>
    </row>
    <row r="1222" customFormat="false" ht="15" hidden="false" customHeight="false" outlineLevel="0" collapsed="false">
      <c r="A1222" s="2" t="n">
        <v>504067</v>
      </c>
      <c r="B1222" s="2" t="s">
        <v>558</v>
      </c>
      <c r="C1222" s="2" t="s">
        <v>44</v>
      </c>
      <c r="D1222" s="2" t="s">
        <v>132</v>
      </c>
      <c r="E1222" s="2" t="s">
        <v>1246</v>
      </c>
      <c r="F1222" s="2" t="n">
        <v>580.34</v>
      </c>
      <c r="G1222" s="2" t="s">
        <v>34</v>
      </c>
      <c r="H1222" s="2"/>
      <c r="I1222" s="2"/>
    </row>
    <row r="1223" customFormat="false" ht="15" hidden="false" customHeight="false" outlineLevel="0" collapsed="false">
      <c r="A1223" s="2" t="n">
        <v>500883</v>
      </c>
      <c r="B1223" s="2" t="s">
        <v>1043</v>
      </c>
      <c r="C1223" s="2" t="s">
        <v>947</v>
      </c>
      <c r="D1223" s="2" t="s">
        <v>617</v>
      </c>
      <c r="E1223" s="2" t="s">
        <v>46</v>
      </c>
      <c r="F1223" s="2" t="n">
        <v>1011.37</v>
      </c>
      <c r="G1223" s="2" t="s">
        <v>13</v>
      </c>
      <c r="H1223" s="2" t="n">
        <v>70.7</v>
      </c>
      <c r="I1223" s="2" t="n">
        <v>3.1</v>
      </c>
    </row>
    <row r="1224" customFormat="false" ht="15" hidden="false" customHeight="false" outlineLevel="0" collapsed="false">
      <c r="A1224" s="2" t="n">
        <v>504623</v>
      </c>
      <c r="B1224" s="2" t="s">
        <v>160</v>
      </c>
      <c r="C1224" s="2" t="s">
        <v>816</v>
      </c>
      <c r="D1224" s="2" t="s">
        <v>842</v>
      </c>
      <c r="E1224" s="2" t="s">
        <v>1342</v>
      </c>
      <c r="F1224" s="2" t="n">
        <v>727.86</v>
      </c>
      <c r="G1224" s="2" t="s">
        <v>13</v>
      </c>
      <c r="H1224" s="2" t="n">
        <v>21.4</v>
      </c>
      <c r="I1224" s="2" t="n">
        <v>3.3</v>
      </c>
    </row>
    <row r="1225" customFormat="false" ht="15" hidden="false" customHeight="false" outlineLevel="0" collapsed="false">
      <c r="A1225" s="2" t="n">
        <v>504602</v>
      </c>
      <c r="B1225" s="2" t="s">
        <v>1086</v>
      </c>
      <c r="C1225" s="2" t="s">
        <v>816</v>
      </c>
      <c r="D1225" s="2" t="s">
        <v>53</v>
      </c>
      <c r="E1225" s="2" t="s">
        <v>698</v>
      </c>
      <c r="F1225" s="2" t="n">
        <v>145.61</v>
      </c>
      <c r="G1225" s="2" t="s">
        <v>13</v>
      </c>
      <c r="H1225" s="2" t="n">
        <v>45.2</v>
      </c>
      <c r="I1225" s="2" t="n">
        <v>4.1</v>
      </c>
    </row>
    <row r="1226" customFormat="false" ht="15" hidden="false" customHeight="false" outlineLevel="0" collapsed="false">
      <c r="A1226" s="2" t="n">
        <v>503870</v>
      </c>
      <c r="B1226" s="2" t="s">
        <v>802</v>
      </c>
      <c r="C1226" s="2" t="s">
        <v>272</v>
      </c>
      <c r="D1226" s="2" t="s">
        <v>249</v>
      </c>
      <c r="E1226" s="2" t="s">
        <v>302</v>
      </c>
      <c r="F1226" s="2" t="n">
        <v>808.55</v>
      </c>
      <c r="G1226" s="2" t="s">
        <v>13</v>
      </c>
      <c r="H1226" s="2" t="n">
        <v>74.6</v>
      </c>
      <c r="I1226" s="2" t="n">
        <v>2.7</v>
      </c>
    </row>
    <row r="1227" customFormat="false" ht="15" hidden="false" customHeight="false" outlineLevel="0" collapsed="false">
      <c r="A1227" s="2" t="n">
        <v>504004</v>
      </c>
      <c r="B1227" s="2" t="s">
        <v>1343</v>
      </c>
      <c r="C1227" s="2" t="s">
        <v>207</v>
      </c>
      <c r="D1227" s="2" t="s">
        <v>53</v>
      </c>
      <c r="E1227" s="2" t="s">
        <v>998</v>
      </c>
      <c r="F1227" s="2" t="n">
        <v>998.59</v>
      </c>
      <c r="G1227" s="2" t="s">
        <v>13</v>
      </c>
      <c r="H1227" s="2" t="n">
        <v>63.1</v>
      </c>
      <c r="I1227" s="2" t="n">
        <v>4.8</v>
      </c>
    </row>
    <row r="1228" customFormat="false" ht="15" hidden="false" customHeight="false" outlineLevel="0" collapsed="false">
      <c r="A1228" s="2" t="n">
        <v>504392</v>
      </c>
      <c r="B1228" s="2" t="s">
        <v>1334</v>
      </c>
      <c r="C1228" s="2" t="s">
        <v>40</v>
      </c>
      <c r="D1228" s="2" t="s">
        <v>249</v>
      </c>
      <c r="E1228" s="2" t="s">
        <v>270</v>
      </c>
      <c r="F1228" s="2" t="n">
        <v>1332.55</v>
      </c>
      <c r="G1228" s="2" t="s">
        <v>13</v>
      </c>
      <c r="H1228" s="2" t="n">
        <v>48.5</v>
      </c>
      <c r="I1228" s="2" t="n">
        <v>3</v>
      </c>
    </row>
    <row r="1229" customFormat="false" ht="15" hidden="false" customHeight="false" outlineLevel="0" collapsed="false">
      <c r="A1229" s="2" t="n">
        <v>500292</v>
      </c>
      <c r="B1229" s="2" t="s">
        <v>1067</v>
      </c>
      <c r="C1229" s="2" t="s">
        <v>123</v>
      </c>
      <c r="D1229" s="2" t="s">
        <v>578</v>
      </c>
      <c r="E1229" s="2" t="s">
        <v>893</v>
      </c>
      <c r="F1229" s="2" t="n">
        <v>799.18</v>
      </c>
      <c r="G1229" s="2" t="s">
        <v>13</v>
      </c>
      <c r="H1229" s="2" t="n">
        <v>49.9</v>
      </c>
      <c r="I1229" s="2" t="n">
        <v>2.6</v>
      </c>
    </row>
    <row r="1230" customFormat="false" ht="15" hidden="false" customHeight="false" outlineLevel="0" collapsed="false">
      <c r="A1230" s="2" t="n">
        <v>501567</v>
      </c>
      <c r="B1230" s="2" t="s">
        <v>795</v>
      </c>
      <c r="C1230" s="2" t="s">
        <v>369</v>
      </c>
      <c r="D1230" s="2" t="s">
        <v>949</v>
      </c>
      <c r="E1230" s="2" t="s">
        <v>690</v>
      </c>
      <c r="F1230" s="2" t="n">
        <v>1157.55</v>
      </c>
      <c r="G1230" s="2" t="s">
        <v>13</v>
      </c>
      <c r="H1230" s="2" t="n">
        <v>16</v>
      </c>
      <c r="I1230" s="2" t="n">
        <v>3</v>
      </c>
    </row>
    <row r="1231" customFormat="false" ht="15" hidden="false" customHeight="false" outlineLevel="0" collapsed="false">
      <c r="A1231" s="2" t="n">
        <v>502010</v>
      </c>
      <c r="B1231" s="2" t="s">
        <v>853</v>
      </c>
      <c r="C1231" s="2" t="s">
        <v>505</v>
      </c>
      <c r="D1231" s="2" t="s">
        <v>257</v>
      </c>
      <c r="E1231" s="2" t="s">
        <v>595</v>
      </c>
      <c r="F1231" s="2" t="n">
        <v>694.95</v>
      </c>
      <c r="G1231" s="2" t="s">
        <v>13</v>
      </c>
      <c r="H1231" s="2" t="n">
        <v>21.5</v>
      </c>
      <c r="I1231" s="2" t="n">
        <v>3.6</v>
      </c>
    </row>
    <row r="1232" customFormat="false" ht="15" hidden="false" customHeight="false" outlineLevel="0" collapsed="false">
      <c r="A1232" s="2" t="n">
        <v>500117</v>
      </c>
      <c r="B1232" s="2" t="s">
        <v>1133</v>
      </c>
      <c r="C1232" s="2" t="s">
        <v>489</v>
      </c>
      <c r="D1232" s="2" t="s">
        <v>378</v>
      </c>
      <c r="E1232" s="2" t="s">
        <v>420</v>
      </c>
      <c r="F1232" s="2" t="n">
        <v>1233.19</v>
      </c>
      <c r="G1232" s="2" t="s">
        <v>13</v>
      </c>
      <c r="H1232" s="2" t="n">
        <v>76.5</v>
      </c>
      <c r="I1232" s="2" t="n">
        <v>2.8</v>
      </c>
    </row>
    <row r="1233" customFormat="false" ht="15" hidden="false" customHeight="false" outlineLevel="0" collapsed="false">
      <c r="A1233" s="2" t="n">
        <v>504411</v>
      </c>
      <c r="B1233" s="2" t="s">
        <v>1039</v>
      </c>
      <c r="C1233" s="2" t="s">
        <v>84</v>
      </c>
      <c r="D1233" s="2" t="s">
        <v>257</v>
      </c>
      <c r="E1233" s="2" t="s">
        <v>672</v>
      </c>
      <c r="F1233" s="2" t="n">
        <v>1376.04</v>
      </c>
      <c r="G1233" s="2" t="s">
        <v>13</v>
      </c>
      <c r="H1233" s="2" t="n">
        <v>46.4</v>
      </c>
      <c r="I1233" s="2" t="n">
        <v>4.5</v>
      </c>
    </row>
    <row r="1234" customFormat="false" ht="15" hidden="false" customHeight="false" outlineLevel="0" collapsed="false">
      <c r="A1234" s="2" t="n">
        <v>500734</v>
      </c>
      <c r="B1234" s="2" t="s">
        <v>811</v>
      </c>
      <c r="C1234" s="2" t="s">
        <v>592</v>
      </c>
      <c r="D1234" s="2" t="s">
        <v>212</v>
      </c>
      <c r="E1234" s="2" t="s">
        <v>1344</v>
      </c>
      <c r="F1234" s="2" t="n">
        <v>831.77</v>
      </c>
      <c r="G1234" s="2" t="s">
        <v>13</v>
      </c>
      <c r="H1234" s="2" t="n">
        <v>16.6</v>
      </c>
      <c r="I1234" s="2" t="n">
        <v>3.1</v>
      </c>
    </row>
    <row r="1235" customFormat="false" ht="15" hidden="false" customHeight="false" outlineLevel="0" collapsed="false">
      <c r="A1235" s="2" t="n">
        <v>501832</v>
      </c>
      <c r="B1235" s="2" t="s">
        <v>1309</v>
      </c>
      <c r="C1235" s="2" t="s">
        <v>729</v>
      </c>
      <c r="D1235" s="2" t="s">
        <v>411</v>
      </c>
      <c r="E1235" s="2" t="s">
        <v>588</v>
      </c>
      <c r="F1235" s="2" t="n">
        <v>719.87</v>
      </c>
      <c r="G1235" s="2" t="s">
        <v>13</v>
      </c>
      <c r="H1235" s="2" t="n">
        <v>61.2</v>
      </c>
      <c r="I1235" s="2" t="n">
        <v>4.1</v>
      </c>
    </row>
    <row r="1236" customFormat="false" ht="15" hidden="false" customHeight="false" outlineLevel="0" collapsed="false">
      <c r="A1236" s="2" t="n">
        <v>504819</v>
      </c>
      <c r="B1236" s="2" t="s">
        <v>841</v>
      </c>
      <c r="C1236" s="2" t="s">
        <v>84</v>
      </c>
      <c r="D1236" s="2" t="s">
        <v>1237</v>
      </c>
      <c r="E1236" s="2" t="s">
        <v>980</v>
      </c>
      <c r="F1236" s="2" t="n">
        <v>131.23</v>
      </c>
      <c r="G1236" s="2" t="s">
        <v>13</v>
      </c>
      <c r="H1236" s="2" t="n">
        <v>66.8</v>
      </c>
      <c r="I1236" s="2" t="n">
        <v>4.1</v>
      </c>
    </row>
    <row r="1237" customFormat="false" ht="15" hidden="false" customHeight="false" outlineLevel="0" collapsed="false">
      <c r="A1237" s="2" t="n">
        <v>504595</v>
      </c>
      <c r="B1237" s="2" t="s">
        <v>917</v>
      </c>
      <c r="C1237" s="2" t="s">
        <v>357</v>
      </c>
      <c r="D1237" s="2" t="s">
        <v>468</v>
      </c>
      <c r="E1237" s="2" t="s">
        <v>662</v>
      </c>
      <c r="F1237" s="2" t="n">
        <v>579.97</v>
      </c>
      <c r="G1237" s="2" t="s">
        <v>13</v>
      </c>
      <c r="H1237" s="2" t="n">
        <v>64</v>
      </c>
      <c r="I1237" s="2" t="n">
        <v>3.8</v>
      </c>
    </row>
    <row r="1238" customFormat="false" ht="15" hidden="false" customHeight="false" outlineLevel="0" collapsed="false">
      <c r="A1238" s="2" t="n">
        <v>503698</v>
      </c>
      <c r="B1238" s="2" t="s">
        <v>1080</v>
      </c>
      <c r="C1238" s="2" t="s">
        <v>189</v>
      </c>
      <c r="D1238" s="2" t="s">
        <v>239</v>
      </c>
      <c r="E1238" s="2" t="s">
        <v>761</v>
      </c>
      <c r="F1238" s="2" t="n">
        <v>1106.51</v>
      </c>
      <c r="G1238" s="2" t="s">
        <v>13</v>
      </c>
      <c r="H1238" s="2" t="n">
        <v>60.3</v>
      </c>
      <c r="I1238" s="2" t="n">
        <v>5</v>
      </c>
    </row>
    <row r="1239" customFormat="false" ht="15" hidden="false" customHeight="false" outlineLevel="0" collapsed="false">
      <c r="A1239" s="2" t="n">
        <v>503983</v>
      </c>
      <c r="B1239" s="2" t="s">
        <v>1345</v>
      </c>
      <c r="C1239" s="2" t="s">
        <v>623</v>
      </c>
      <c r="D1239" s="2" t="s">
        <v>624</v>
      </c>
      <c r="E1239" s="2" t="s">
        <v>916</v>
      </c>
      <c r="F1239" s="2" t="n">
        <v>1052.56</v>
      </c>
      <c r="G1239" s="2" t="s">
        <v>13</v>
      </c>
      <c r="H1239" s="2"/>
      <c r="I1239" s="2" t="n">
        <v>4.9</v>
      </c>
    </row>
    <row r="1240" customFormat="false" ht="15" hidden="false" customHeight="false" outlineLevel="0" collapsed="false">
      <c r="A1240" s="2" t="n">
        <v>500344</v>
      </c>
      <c r="B1240" s="2" t="s">
        <v>1346</v>
      </c>
      <c r="C1240" s="2" t="s">
        <v>729</v>
      </c>
      <c r="D1240" s="2" t="s">
        <v>310</v>
      </c>
      <c r="E1240" s="2" t="s">
        <v>361</v>
      </c>
      <c r="F1240" s="2" t="n">
        <v>431.11</v>
      </c>
      <c r="G1240" s="2" t="s">
        <v>34</v>
      </c>
      <c r="H1240" s="2"/>
      <c r="I1240" s="2"/>
    </row>
    <row r="1241" customFormat="false" ht="15" hidden="false" customHeight="false" outlineLevel="0" collapsed="false">
      <c r="A1241" s="2" t="n">
        <v>500417</v>
      </c>
      <c r="B1241" s="2" t="s">
        <v>870</v>
      </c>
      <c r="C1241" s="2" t="s">
        <v>148</v>
      </c>
      <c r="D1241" s="2" t="s">
        <v>813</v>
      </c>
      <c r="E1241" s="2" t="s">
        <v>837</v>
      </c>
      <c r="F1241" s="2" t="n">
        <v>468.28</v>
      </c>
      <c r="G1241" s="2" t="s">
        <v>117</v>
      </c>
      <c r="H1241" s="2" t="n">
        <v>37.9</v>
      </c>
      <c r="I1241" s="2" t="n">
        <v>4.6</v>
      </c>
    </row>
    <row r="1242" customFormat="false" ht="15" hidden="false" customHeight="false" outlineLevel="0" collapsed="false">
      <c r="A1242" s="2" t="n">
        <v>502021</v>
      </c>
      <c r="B1242" s="2" t="s">
        <v>1347</v>
      </c>
      <c r="C1242" s="2" t="s">
        <v>10</v>
      </c>
      <c r="D1242" s="2" t="s">
        <v>100</v>
      </c>
      <c r="E1242" s="2" t="s">
        <v>104</v>
      </c>
      <c r="F1242" s="2" t="n">
        <v>732.25</v>
      </c>
      <c r="G1242" s="2" t="s">
        <v>13</v>
      </c>
      <c r="H1242" s="2" t="n">
        <v>48.6</v>
      </c>
      <c r="I1242" s="2" t="n">
        <v>4.4</v>
      </c>
    </row>
    <row r="1243" customFormat="false" ht="15" hidden="false" customHeight="false" outlineLevel="0" collapsed="false">
      <c r="A1243" s="2" t="n">
        <v>503505</v>
      </c>
      <c r="B1243" s="2" t="s">
        <v>1226</v>
      </c>
      <c r="C1243" s="2" t="s">
        <v>189</v>
      </c>
      <c r="D1243" s="2" t="s">
        <v>451</v>
      </c>
      <c r="E1243" s="2" t="s">
        <v>1252</v>
      </c>
      <c r="F1243" s="2" t="n">
        <v>576.65</v>
      </c>
      <c r="G1243" s="2" t="s">
        <v>13</v>
      </c>
      <c r="H1243" s="2" t="n">
        <v>30.1</v>
      </c>
      <c r="I1243" s="2" t="n">
        <v>3</v>
      </c>
    </row>
    <row r="1244" customFormat="false" ht="15" hidden="false" customHeight="false" outlineLevel="0" collapsed="false">
      <c r="A1244" s="2" t="n">
        <v>503396</v>
      </c>
      <c r="B1244" s="2" t="s">
        <v>1144</v>
      </c>
      <c r="C1244" s="2" t="s">
        <v>433</v>
      </c>
      <c r="D1244" s="2" t="s">
        <v>701</v>
      </c>
      <c r="E1244" s="2" t="s">
        <v>395</v>
      </c>
      <c r="F1244" s="2" t="n">
        <v>547.65</v>
      </c>
      <c r="G1244" s="2" t="s">
        <v>13</v>
      </c>
      <c r="H1244" s="2" t="n">
        <v>23.3</v>
      </c>
      <c r="I1244" s="2" t="n">
        <v>4.4</v>
      </c>
    </row>
    <row r="1245" customFormat="false" ht="15" hidden="false" customHeight="false" outlineLevel="0" collapsed="false">
      <c r="A1245" s="2" t="n">
        <v>504963</v>
      </c>
      <c r="B1245" s="2" t="s">
        <v>1331</v>
      </c>
      <c r="C1245" s="2" t="s">
        <v>606</v>
      </c>
      <c r="D1245" s="2" t="s">
        <v>776</v>
      </c>
      <c r="E1245" s="2" t="s">
        <v>876</v>
      </c>
      <c r="F1245" s="2" t="n">
        <v>592.27</v>
      </c>
      <c r="G1245" s="2" t="s">
        <v>13</v>
      </c>
      <c r="H1245" s="2"/>
      <c r="I1245" s="2" t="n">
        <v>3.2</v>
      </c>
    </row>
    <row r="1246" customFormat="false" ht="15" hidden="false" customHeight="false" outlineLevel="0" collapsed="false">
      <c r="A1246" s="2" t="n">
        <v>502116</v>
      </c>
      <c r="B1246" s="2" t="s">
        <v>855</v>
      </c>
      <c r="C1246" s="2" t="s">
        <v>345</v>
      </c>
      <c r="D1246" s="2" t="s">
        <v>406</v>
      </c>
      <c r="E1246" s="2" t="s">
        <v>163</v>
      </c>
      <c r="F1246" s="2" t="n">
        <v>507.31</v>
      </c>
      <c r="G1246" s="2" t="s">
        <v>13</v>
      </c>
      <c r="H1246" s="2" t="n">
        <v>15.3</v>
      </c>
      <c r="I1246" s="2" t="n">
        <v>4.3</v>
      </c>
    </row>
    <row r="1247" customFormat="false" ht="15" hidden="false" customHeight="false" outlineLevel="0" collapsed="false">
      <c r="A1247" s="2" t="n">
        <v>501433</v>
      </c>
      <c r="B1247" s="2" t="s">
        <v>892</v>
      </c>
      <c r="C1247" s="2" t="s">
        <v>433</v>
      </c>
      <c r="D1247" s="2" t="s">
        <v>529</v>
      </c>
      <c r="E1247" s="2" t="s">
        <v>998</v>
      </c>
      <c r="F1247" s="2" t="n">
        <v>547.14</v>
      </c>
      <c r="G1247" s="2" t="s">
        <v>13</v>
      </c>
      <c r="H1247" s="2" t="n">
        <v>17</v>
      </c>
      <c r="I1247" s="2"/>
    </row>
    <row r="1248" customFormat="false" ht="15" hidden="false" customHeight="false" outlineLevel="0" collapsed="false">
      <c r="A1248" s="2" t="n">
        <v>502132</v>
      </c>
      <c r="B1248" s="2" t="s">
        <v>1348</v>
      </c>
      <c r="C1248" s="2" t="s">
        <v>320</v>
      </c>
      <c r="D1248" s="2" t="s">
        <v>1014</v>
      </c>
      <c r="E1248" s="2" t="s">
        <v>1314</v>
      </c>
      <c r="F1248" s="2" t="n">
        <v>394.85</v>
      </c>
      <c r="G1248" s="2" t="s">
        <v>13</v>
      </c>
      <c r="H1248" s="2" t="n">
        <v>64.7</v>
      </c>
      <c r="I1248" s="2" t="n">
        <v>3.4</v>
      </c>
    </row>
    <row r="1249" customFormat="false" ht="15" hidden="false" customHeight="false" outlineLevel="0" collapsed="false">
      <c r="A1249" s="2" t="n">
        <v>504546</v>
      </c>
      <c r="B1249" s="2" t="s">
        <v>1015</v>
      </c>
      <c r="C1249" s="2" t="s">
        <v>99</v>
      </c>
      <c r="D1249" s="2" t="s">
        <v>276</v>
      </c>
      <c r="E1249" s="2" t="s">
        <v>1010</v>
      </c>
      <c r="F1249" s="2" t="n">
        <v>1128.9</v>
      </c>
      <c r="G1249" s="2" t="s">
        <v>13</v>
      </c>
      <c r="H1249" s="2" t="n">
        <v>58.8</v>
      </c>
      <c r="I1249" s="2" t="n">
        <v>5</v>
      </c>
    </row>
    <row r="1250" customFormat="false" ht="15" hidden="false" customHeight="false" outlineLevel="0" collapsed="false">
      <c r="A1250" s="2" t="n">
        <v>503576</v>
      </c>
      <c r="B1250" s="2" t="s">
        <v>1349</v>
      </c>
      <c r="C1250" s="2" t="s">
        <v>126</v>
      </c>
      <c r="D1250" s="2" t="s">
        <v>969</v>
      </c>
      <c r="E1250" s="2" t="s">
        <v>395</v>
      </c>
      <c r="F1250" s="2" t="n">
        <v>177.66</v>
      </c>
      <c r="G1250" s="2" t="s">
        <v>13</v>
      </c>
      <c r="H1250" s="2" t="n">
        <v>65.3</v>
      </c>
      <c r="I1250" s="2" t="n">
        <v>3.9</v>
      </c>
    </row>
    <row r="1251" customFormat="false" ht="15" hidden="false" customHeight="false" outlineLevel="0" collapsed="false">
      <c r="A1251" s="2" t="n">
        <v>500400</v>
      </c>
      <c r="B1251" s="2" t="s">
        <v>920</v>
      </c>
      <c r="C1251" s="2" t="s">
        <v>31</v>
      </c>
      <c r="D1251" s="2" t="s">
        <v>713</v>
      </c>
      <c r="E1251" s="2" t="s">
        <v>361</v>
      </c>
      <c r="F1251" s="2" t="n">
        <v>385.03</v>
      </c>
      <c r="G1251" s="2" t="s">
        <v>13</v>
      </c>
      <c r="H1251" s="2" t="n">
        <v>32.7</v>
      </c>
      <c r="I1251" s="2" t="n">
        <v>3.1</v>
      </c>
    </row>
    <row r="1252" customFormat="false" ht="15" hidden="false" customHeight="false" outlineLevel="0" collapsed="false">
      <c r="A1252" s="2" t="n">
        <v>501029</v>
      </c>
      <c r="B1252" s="2" t="s">
        <v>899</v>
      </c>
      <c r="C1252" s="2" t="s">
        <v>629</v>
      </c>
      <c r="D1252" s="2" t="s">
        <v>41</v>
      </c>
      <c r="E1252" s="2" t="s">
        <v>538</v>
      </c>
      <c r="F1252" s="2" t="n">
        <v>789.65</v>
      </c>
      <c r="G1252" s="2" t="s">
        <v>13</v>
      </c>
      <c r="H1252" s="2" t="n">
        <v>50.3</v>
      </c>
      <c r="I1252" s="2" t="n">
        <v>2.5</v>
      </c>
    </row>
    <row r="1253" customFormat="false" ht="15" hidden="false" customHeight="false" outlineLevel="0" collapsed="false">
      <c r="A1253" s="2" t="n">
        <v>502307</v>
      </c>
      <c r="B1253" s="2" t="s">
        <v>1035</v>
      </c>
      <c r="C1253" s="2" t="s">
        <v>80</v>
      </c>
      <c r="D1253" s="2" t="s">
        <v>521</v>
      </c>
      <c r="E1253" s="2" t="s">
        <v>231</v>
      </c>
      <c r="F1253" s="2" t="n">
        <v>267.54</v>
      </c>
      <c r="G1253" s="2" t="s">
        <v>13</v>
      </c>
      <c r="H1253" s="2" t="n">
        <v>68.8</v>
      </c>
      <c r="I1253" s="2" t="n">
        <v>4.7</v>
      </c>
    </row>
    <row r="1254" customFormat="false" ht="15" hidden="false" customHeight="false" outlineLevel="0" collapsed="false">
      <c r="A1254" s="2" t="n">
        <v>501454</v>
      </c>
      <c r="B1254" s="2" t="s">
        <v>699</v>
      </c>
      <c r="C1254" s="2" t="s">
        <v>1031</v>
      </c>
      <c r="D1254" s="2" t="s">
        <v>581</v>
      </c>
      <c r="E1254" s="2" t="s">
        <v>722</v>
      </c>
      <c r="F1254" s="2" t="n">
        <v>872.91</v>
      </c>
      <c r="G1254" s="2" t="s">
        <v>13</v>
      </c>
      <c r="H1254" s="2" t="n">
        <v>25</v>
      </c>
      <c r="I1254" s="2" t="n">
        <v>3.2</v>
      </c>
    </row>
    <row r="1255" customFormat="false" ht="15" hidden="false" customHeight="false" outlineLevel="0" collapsed="false">
      <c r="A1255" s="2" t="n">
        <v>500899</v>
      </c>
      <c r="B1255" s="2" t="s">
        <v>1142</v>
      </c>
      <c r="C1255" s="2" t="s">
        <v>23</v>
      </c>
      <c r="D1255" s="2" t="s">
        <v>424</v>
      </c>
      <c r="E1255" s="2" t="s">
        <v>535</v>
      </c>
      <c r="F1255" s="2" t="n">
        <v>1356</v>
      </c>
      <c r="G1255" s="2" t="s">
        <v>34</v>
      </c>
      <c r="H1255" s="2"/>
      <c r="I1255" s="2"/>
    </row>
    <row r="1256" customFormat="false" ht="15" hidden="false" customHeight="false" outlineLevel="0" collapsed="false">
      <c r="A1256" s="2" t="n">
        <v>504529</v>
      </c>
      <c r="B1256" s="2" t="s">
        <v>855</v>
      </c>
      <c r="C1256" s="2" t="s">
        <v>520</v>
      </c>
      <c r="D1256" s="2" t="s">
        <v>617</v>
      </c>
      <c r="E1256" s="2" t="s">
        <v>690</v>
      </c>
      <c r="F1256" s="2" t="n">
        <v>1051.22</v>
      </c>
      <c r="G1256" s="2" t="s">
        <v>13</v>
      </c>
      <c r="H1256" s="2" t="n">
        <v>41.5</v>
      </c>
      <c r="I1256" s="2" t="n">
        <v>4.3</v>
      </c>
    </row>
    <row r="1257" customFormat="false" ht="15" hidden="false" customHeight="false" outlineLevel="0" collapsed="false">
      <c r="A1257" s="2" t="n">
        <v>501936</v>
      </c>
      <c r="B1257" s="2" t="s">
        <v>1223</v>
      </c>
      <c r="C1257" s="2" t="s">
        <v>779</v>
      </c>
      <c r="D1257" s="2" t="s">
        <v>310</v>
      </c>
      <c r="E1257" s="2" t="s">
        <v>21</v>
      </c>
      <c r="F1257" s="2" t="n">
        <v>1375.87</v>
      </c>
      <c r="G1257" s="2" t="s">
        <v>13</v>
      </c>
      <c r="H1257" s="2" t="n">
        <v>44.1</v>
      </c>
      <c r="I1257" s="2" t="n">
        <v>4.5</v>
      </c>
    </row>
    <row r="1258" customFormat="false" ht="15" hidden="false" customHeight="false" outlineLevel="0" collapsed="false">
      <c r="A1258" s="2" t="n">
        <v>501723</v>
      </c>
      <c r="B1258" s="2" t="s">
        <v>1256</v>
      </c>
      <c r="C1258" s="2" t="s">
        <v>139</v>
      </c>
      <c r="D1258" s="2" t="s">
        <v>776</v>
      </c>
      <c r="E1258" s="2" t="s">
        <v>822</v>
      </c>
      <c r="F1258" s="2" t="n">
        <v>294.49</v>
      </c>
      <c r="G1258" s="2" t="s">
        <v>13</v>
      </c>
      <c r="H1258" s="2" t="n">
        <v>30.1</v>
      </c>
      <c r="I1258" s="2" t="n">
        <v>4.3</v>
      </c>
    </row>
    <row r="1259" customFormat="false" ht="15" hidden="false" customHeight="false" outlineLevel="0" collapsed="false">
      <c r="A1259" s="2" t="n">
        <v>500813</v>
      </c>
      <c r="B1259" s="2" t="s">
        <v>734</v>
      </c>
      <c r="C1259" s="2" t="s">
        <v>154</v>
      </c>
      <c r="D1259" s="2" t="s">
        <v>703</v>
      </c>
      <c r="E1259" s="2" t="s">
        <v>137</v>
      </c>
      <c r="F1259" s="2" t="n">
        <v>792.28</v>
      </c>
      <c r="G1259" s="2" t="s">
        <v>13</v>
      </c>
      <c r="H1259" s="2" t="n">
        <v>76.2</v>
      </c>
      <c r="I1259" s="2" t="n">
        <v>4.6</v>
      </c>
    </row>
    <row r="1260" customFormat="false" ht="15" hidden="false" customHeight="false" outlineLevel="0" collapsed="false">
      <c r="A1260" s="2" t="n">
        <v>504041</v>
      </c>
      <c r="B1260" s="2" t="s">
        <v>1350</v>
      </c>
      <c r="C1260" s="2" t="s">
        <v>779</v>
      </c>
      <c r="D1260" s="2" t="s">
        <v>162</v>
      </c>
      <c r="E1260" s="2" t="s">
        <v>1175</v>
      </c>
      <c r="F1260" s="2" t="n">
        <v>324.31</v>
      </c>
      <c r="G1260" s="2" t="s">
        <v>117</v>
      </c>
      <c r="H1260" s="2" t="n">
        <v>50.4</v>
      </c>
      <c r="I1260" s="2" t="n">
        <v>2.6</v>
      </c>
    </row>
    <row r="1261" customFormat="false" ht="15" hidden="false" customHeight="false" outlineLevel="0" collapsed="false">
      <c r="A1261" s="2" t="n">
        <v>502988</v>
      </c>
      <c r="B1261" s="2" t="s">
        <v>134</v>
      </c>
      <c r="C1261" s="2" t="s">
        <v>215</v>
      </c>
      <c r="D1261" s="2" t="s">
        <v>305</v>
      </c>
      <c r="E1261" s="2" t="s">
        <v>671</v>
      </c>
      <c r="F1261" s="2" t="n">
        <v>1162.89</v>
      </c>
      <c r="G1261" s="2" t="s">
        <v>13</v>
      </c>
      <c r="H1261" s="2" t="n">
        <v>20.3</v>
      </c>
      <c r="I1261" s="2" t="n">
        <v>4.8</v>
      </c>
    </row>
    <row r="1262" customFormat="false" ht="15" hidden="false" customHeight="false" outlineLevel="0" collapsed="false">
      <c r="A1262" s="2" t="n">
        <v>503562</v>
      </c>
      <c r="B1262" s="2" t="s">
        <v>91</v>
      </c>
      <c r="C1262" s="2" t="s">
        <v>211</v>
      </c>
      <c r="D1262" s="2" t="s">
        <v>1149</v>
      </c>
      <c r="E1262" s="2" t="s">
        <v>542</v>
      </c>
      <c r="F1262" s="2" t="n">
        <v>899.71</v>
      </c>
      <c r="G1262" s="2" t="s">
        <v>13</v>
      </c>
      <c r="H1262" s="2"/>
      <c r="I1262" s="2" t="n">
        <v>3.1</v>
      </c>
    </row>
    <row r="1263" customFormat="false" ht="15" hidden="false" customHeight="false" outlineLevel="0" collapsed="false">
      <c r="A1263" s="2" t="n">
        <v>502796</v>
      </c>
      <c r="B1263" s="2" t="s">
        <v>122</v>
      </c>
      <c r="C1263" s="2" t="s">
        <v>139</v>
      </c>
      <c r="D1263" s="2" t="s">
        <v>85</v>
      </c>
      <c r="E1263" s="2" t="s">
        <v>1351</v>
      </c>
      <c r="F1263" s="2" t="n">
        <v>341.99</v>
      </c>
      <c r="G1263" s="2" t="s">
        <v>13</v>
      </c>
      <c r="H1263" s="2" t="n">
        <v>61.8</v>
      </c>
      <c r="I1263" s="2" t="n">
        <v>4.4</v>
      </c>
    </row>
    <row r="1264" customFormat="false" ht="15" hidden="false" customHeight="false" outlineLevel="0" collapsed="false">
      <c r="A1264" s="2" t="n">
        <v>503578</v>
      </c>
      <c r="B1264" s="2" t="s">
        <v>608</v>
      </c>
      <c r="C1264" s="2" t="s">
        <v>1031</v>
      </c>
      <c r="D1264" s="2" t="s">
        <v>77</v>
      </c>
      <c r="E1264" s="2" t="s">
        <v>361</v>
      </c>
      <c r="F1264" s="2" t="n">
        <v>1038.69</v>
      </c>
      <c r="G1264" s="2" t="s">
        <v>34</v>
      </c>
      <c r="H1264" s="2"/>
      <c r="I1264" s="2"/>
    </row>
    <row r="1265" customFormat="false" ht="15" hidden="false" customHeight="false" outlineLevel="0" collapsed="false">
      <c r="A1265" s="2" t="n">
        <v>502639</v>
      </c>
      <c r="B1265" s="2" t="s">
        <v>1352</v>
      </c>
      <c r="C1265" s="2" t="s">
        <v>862</v>
      </c>
      <c r="D1265" s="2" t="s">
        <v>85</v>
      </c>
      <c r="E1265" s="2" t="s">
        <v>1200</v>
      </c>
      <c r="F1265" s="2" t="n">
        <v>1032.36</v>
      </c>
      <c r="G1265" s="2" t="s">
        <v>13</v>
      </c>
      <c r="H1265" s="2" t="n">
        <v>32</v>
      </c>
      <c r="I1265" s="2" t="n">
        <v>3.7</v>
      </c>
    </row>
    <row r="1266" customFormat="false" ht="15" hidden="false" customHeight="false" outlineLevel="0" collapsed="false">
      <c r="A1266" s="2" t="n">
        <v>500690</v>
      </c>
      <c r="B1266" s="2" t="s">
        <v>1353</v>
      </c>
      <c r="C1266" s="2" t="s">
        <v>173</v>
      </c>
      <c r="D1266" s="2" t="s">
        <v>334</v>
      </c>
      <c r="E1266" s="2" t="s">
        <v>1023</v>
      </c>
      <c r="F1266" s="2" t="n">
        <v>832.57</v>
      </c>
      <c r="G1266" s="2" t="s">
        <v>13</v>
      </c>
      <c r="H1266" s="2" t="n">
        <v>38</v>
      </c>
      <c r="I1266" s="2" t="n">
        <v>2.9</v>
      </c>
    </row>
    <row r="1267" customFormat="false" ht="15" hidden="false" customHeight="false" outlineLevel="0" collapsed="false">
      <c r="A1267" s="2" t="n">
        <v>504159</v>
      </c>
      <c r="B1267" s="2" t="s">
        <v>1291</v>
      </c>
      <c r="C1267" s="2" t="s">
        <v>154</v>
      </c>
      <c r="D1267" s="2" t="s">
        <v>1113</v>
      </c>
      <c r="E1267" s="2" t="s">
        <v>577</v>
      </c>
      <c r="F1267" s="2" t="n">
        <v>1202.87</v>
      </c>
      <c r="G1267" s="2" t="s">
        <v>13</v>
      </c>
      <c r="H1267" s="2" t="n">
        <v>43.9</v>
      </c>
      <c r="I1267" s="2" t="n">
        <v>2.9</v>
      </c>
    </row>
    <row r="1268" customFormat="false" ht="15" hidden="false" customHeight="false" outlineLevel="0" collapsed="false">
      <c r="A1268" s="2" t="n">
        <v>502661</v>
      </c>
      <c r="B1268" s="2" t="s">
        <v>199</v>
      </c>
      <c r="C1268" s="2" t="s">
        <v>520</v>
      </c>
      <c r="D1268" s="2" t="s">
        <v>385</v>
      </c>
      <c r="E1268" s="2" t="s">
        <v>972</v>
      </c>
      <c r="F1268" s="2" t="n">
        <v>413.98</v>
      </c>
      <c r="G1268" s="2" t="s">
        <v>13</v>
      </c>
      <c r="H1268" s="2" t="n">
        <v>62.1</v>
      </c>
      <c r="I1268" s="2" t="n">
        <v>4.8</v>
      </c>
    </row>
    <row r="1269" customFormat="false" ht="15" hidden="false" customHeight="false" outlineLevel="0" collapsed="false">
      <c r="A1269" s="2" t="n">
        <v>502028</v>
      </c>
      <c r="B1269" s="2" t="s">
        <v>1323</v>
      </c>
      <c r="C1269" s="2" t="s">
        <v>165</v>
      </c>
      <c r="D1269" s="2" t="s">
        <v>61</v>
      </c>
      <c r="E1269" s="2" t="s">
        <v>634</v>
      </c>
      <c r="F1269" s="2" t="n">
        <v>728.28</v>
      </c>
      <c r="G1269" s="2" t="s">
        <v>13</v>
      </c>
      <c r="H1269" s="2" t="n">
        <v>17.2</v>
      </c>
      <c r="I1269" s="2" t="n">
        <v>3.8</v>
      </c>
    </row>
    <row r="1270" customFormat="false" ht="15" hidden="false" customHeight="false" outlineLevel="0" collapsed="false">
      <c r="A1270" s="2" t="n">
        <v>501310</v>
      </c>
      <c r="B1270" s="2" t="s">
        <v>1219</v>
      </c>
      <c r="C1270" s="2" t="s">
        <v>207</v>
      </c>
      <c r="D1270" s="2" t="s">
        <v>166</v>
      </c>
      <c r="E1270" s="2" t="s">
        <v>1288</v>
      </c>
      <c r="F1270" s="2" t="n">
        <v>700.7</v>
      </c>
      <c r="G1270" s="2" t="s">
        <v>117</v>
      </c>
      <c r="H1270" s="2" t="n">
        <v>61.2</v>
      </c>
      <c r="I1270" s="2" t="n">
        <v>3.5</v>
      </c>
    </row>
    <row r="1271" customFormat="false" ht="15" hidden="false" customHeight="false" outlineLevel="0" collapsed="false">
      <c r="A1271" s="2" t="n">
        <v>502474</v>
      </c>
      <c r="B1271" s="2" t="s">
        <v>1103</v>
      </c>
      <c r="C1271" s="2" t="s">
        <v>193</v>
      </c>
      <c r="D1271" s="2" t="s">
        <v>129</v>
      </c>
      <c r="E1271" s="2" t="s">
        <v>1281</v>
      </c>
      <c r="F1271" s="2" t="n">
        <v>1171.78</v>
      </c>
      <c r="G1271" s="2" t="s">
        <v>34</v>
      </c>
      <c r="H1271" s="2"/>
      <c r="I1271" s="2"/>
    </row>
    <row r="1272" customFormat="false" ht="15" hidden="false" customHeight="false" outlineLevel="0" collapsed="false">
      <c r="A1272" s="2" t="n">
        <v>502093</v>
      </c>
      <c r="B1272" s="2" t="s">
        <v>953</v>
      </c>
      <c r="C1272" s="2" t="s">
        <v>369</v>
      </c>
      <c r="D1272" s="2" t="s">
        <v>494</v>
      </c>
      <c r="E1272" s="2" t="s">
        <v>361</v>
      </c>
      <c r="F1272" s="2" t="n">
        <v>688.66</v>
      </c>
      <c r="G1272" s="2" t="s">
        <v>13</v>
      </c>
      <c r="H1272" s="2" t="n">
        <v>60.4</v>
      </c>
      <c r="I1272" s="2" t="n">
        <v>3.4</v>
      </c>
    </row>
    <row r="1273" customFormat="false" ht="15" hidden="false" customHeight="false" outlineLevel="0" collapsed="false">
      <c r="A1273" s="2" t="n">
        <v>502675</v>
      </c>
      <c r="B1273" s="2" t="s">
        <v>821</v>
      </c>
      <c r="C1273" s="2" t="s">
        <v>27</v>
      </c>
      <c r="D1273" s="2" t="s">
        <v>503</v>
      </c>
      <c r="E1273" s="2" t="s">
        <v>428</v>
      </c>
      <c r="F1273" s="2" t="n">
        <v>982.83</v>
      </c>
      <c r="G1273" s="2" t="s">
        <v>13</v>
      </c>
      <c r="H1273" s="2" t="n">
        <v>35.4</v>
      </c>
      <c r="I1273" s="2" t="n">
        <v>3.2</v>
      </c>
    </row>
    <row r="1274" customFormat="false" ht="15" hidden="false" customHeight="false" outlineLevel="0" collapsed="false">
      <c r="A1274" s="2" t="n">
        <v>503708</v>
      </c>
      <c r="B1274" s="2" t="s">
        <v>1222</v>
      </c>
      <c r="C1274" s="2" t="s">
        <v>433</v>
      </c>
      <c r="D1274" s="2" t="s">
        <v>481</v>
      </c>
      <c r="E1274" s="2" t="s">
        <v>625</v>
      </c>
      <c r="F1274" s="2" t="n">
        <v>1283.14</v>
      </c>
      <c r="G1274" s="2" t="s">
        <v>13</v>
      </c>
      <c r="H1274" s="2" t="n">
        <v>17.6</v>
      </c>
      <c r="I1274" s="2" t="n">
        <v>4.9</v>
      </c>
    </row>
    <row r="1275" customFormat="false" ht="15" hidden="false" customHeight="false" outlineLevel="0" collapsed="false">
      <c r="A1275" s="2" t="n">
        <v>504115</v>
      </c>
      <c r="B1275" s="2" t="s">
        <v>1350</v>
      </c>
      <c r="C1275" s="2" t="s">
        <v>10</v>
      </c>
      <c r="D1275" s="2" t="s">
        <v>398</v>
      </c>
      <c r="E1275" s="2" t="s">
        <v>909</v>
      </c>
      <c r="F1275" s="2" t="n">
        <v>498.37</v>
      </c>
      <c r="G1275" s="2" t="s">
        <v>13</v>
      </c>
      <c r="H1275" s="2" t="n">
        <v>71</v>
      </c>
      <c r="I1275" s="2" t="n">
        <v>3.2</v>
      </c>
    </row>
    <row r="1276" customFormat="false" ht="15" hidden="false" customHeight="false" outlineLevel="0" collapsed="false">
      <c r="A1276" s="2" t="n">
        <v>502004</v>
      </c>
      <c r="B1276" s="2" t="s">
        <v>1354</v>
      </c>
      <c r="C1276" s="2" t="s">
        <v>862</v>
      </c>
      <c r="D1276" s="2" t="s">
        <v>337</v>
      </c>
      <c r="E1276" s="2" t="s">
        <v>1355</v>
      </c>
      <c r="F1276" s="2" t="n">
        <v>1051.06</v>
      </c>
      <c r="G1276" s="2" t="s">
        <v>13</v>
      </c>
      <c r="H1276" s="2" t="n">
        <v>61.7</v>
      </c>
      <c r="I1276" s="2"/>
    </row>
    <row r="1277" customFormat="false" ht="15" hidden="false" customHeight="false" outlineLevel="0" collapsed="false">
      <c r="A1277" s="2" t="n">
        <v>501440</v>
      </c>
      <c r="B1277" s="2" t="s">
        <v>1329</v>
      </c>
      <c r="C1277" s="2" t="s">
        <v>652</v>
      </c>
      <c r="D1277" s="2" t="s">
        <v>158</v>
      </c>
      <c r="E1277" s="2" t="s">
        <v>395</v>
      </c>
      <c r="F1277" s="2" t="n">
        <v>461.24</v>
      </c>
      <c r="G1277" s="2" t="s">
        <v>13</v>
      </c>
      <c r="H1277" s="2" t="n">
        <v>72.9</v>
      </c>
      <c r="I1277" s="2" t="n">
        <v>3.7</v>
      </c>
    </row>
    <row r="1278" customFormat="false" ht="15" hidden="false" customHeight="false" outlineLevel="0" collapsed="false">
      <c r="A1278" s="2" t="n">
        <v>504792</v>
      </c>
      <c r="B1278" s="2" t="s">
        <v>527</v>
      </c>
      <c r="C1278" s="2" t="s">
        <v>947</v>
      </c>
      <c r="D1278" s="2" t="s">
        <v>1033</v>
      </c>
      <c r="E1278" s="2" t="s">
        <v>559</v>
      </c>
      <c r="F1278" s="2" t="n">
        <v>789.62</v>
      </c>
      <c r="G1278" s="2" t="s">
        <v>13</v>
      </c>
      <c r="H1278" s="2" t="n">
        <v>35.3</v>
      </c>
      <c r="I1278" s="2" t="n">
        <v>4.4</v>
      </c>
    </row>
    <row r="1279" customFormat="false" ht="15" hidden="false" customHeight="false" outlineLevel="0" collapsed="false">
      <c r="A1279" s="2" t="n">
        <v>504075</v>
      </c>
      <c r="B1279" s="2" t="s">
        <v>1315</v>
      </c>
      <c r="C1279" s="2" t="s">
        <v>723</v>
      </c>
      <c r="D1279" s="2" t="s">
        <v>204</v>
      </c>
      <c r="E1279" s="2" t="s">
        <v>29</v>
      </c>
      <c r="F1279" s="2" t="n">
        <v>203.77</v>
      </c>
      <c r="G1279" s="2" t="s">
        <v>13</v>
      </c>
      <c r="H1279" s="2" t="n">
        <v>15.5</v>
      </c>
      <c r="I1279" s="2" t="n">
        <v>5</v>
      </c>
    </row>
    <row r="1280" customFormat="false" ht="15" hidden="false" customHeight="false" outlineLevel="0" collapsed="false">
      <c r="A1280" s="2" t="n">
        <v>502927</v>
      </c>
      <c r="B1280" s="2" t="s">
        <v>1190</v>
      </c>
      <c r="C1280" s="2" t="s">
        <v>606</v>
      </c>
      <c r="D1280" s="2" t="s">
        <v>385</v>
      </c>
      <c r="E1280" s="2" t="s">
        <v>155</v>
      </c>
      <c r="F1280" s="2" t="n">
        <v>1129.63</v>
      </c>
      <c r="G1280" s="2" t="s">
        <v>13</v>
      </c>
      <c r="H1280" s="2" t="n">
        <v>29</v>
      </c>
      <c r="I1280" s="2" t="n">
        <v>3.1</v>
      </c>
    </row>
    <row r="1281" customFormat="false" ht="15" hidden="false" customHeight="false" outlineLevel="0" collapsed="false">
      <c r="A1281" s="2" t="n">
        <v>501797</v>
      </c>
      <c r="B1281" s="2" t="s">
        <v>1221</v>
      </c>
      <c r="C1281" s="2" t="s">
        <v>320</v>
      </c>
      <c r="D1281" s="2" t="s">
        <v>532</v>
      </c>
      <c r="E1281" s="2" t="s">
        <v>159</v>
      </c>
      <c r="F1281" s="2" t="n">
        <v>1334.07</v>
      </c>
      <c r="G1281" s="2" t="s">
        <v>13</v>
      </c>
      <c r="H1281" s="2" t="n">
        <v>67.5</v>
      </c>
      <c r="I1281" s="2" t="n">
        <v>2.6</v>
      </c>
    </row>
    <row r="1282" customFormat="false" ht="15" hidden="false" customHeight="false" outlineLevel="0" collapsed="false">
      <c r="A1282" s="2" t="n">
        <v>501907</v>
      </c>
      <c r="B1282" s="2" t="s">
        <v>1356</v>
      </c>
      <c r="C1282" s="2" t="s">
        <v>99</v>
      </c>
      <c r="D1282" s="2" t="s">
        <v>253</v>
      </c>
      <c r="E1282" s="2" t="s">
        <v>471</v>
      </c>
      <c r="F1282" s="2" t="n">
        <v>619.45</v>
      </c>
      <c r="G1282" s="2" t="s">
        <v>13</v>
      </c>
      <c r="H1282" s="2" t="n">
        <v>40.2</v>
      </c>
      <c r="I1282" s="2" t="n">
        <v>4.5</v>
      </c>
    </row>
    <row r="1283" customFormat="false" ht="15" hidden="false" customHeight="false" outlineLevel="0" collapsed="false">
      <c r="A1283" s="2" t="n">
        <v>500322</v>
      </c>
      <c r="B1283" s="2" t="s">
        <v>1082</v>
      </c>
      <c r="C1283" s="2" t="s">
        <v>263</v>
      </c>
      <c r="D1283" s="2" t="s">
        <v>835</v>
      </c>
      <c r="E1283" s="2" t="s">
        <v>1128</v>
      </c>
      <c r="F1283" s="2" t="n">
        <v>1099.25</v>
      </c>
      <c r="G1283" s="2" t="s">
        <v>13</v>
      </c>
      <c r="H1283" s="2" t="n">
        <v>17.5</v>
      </c>
      <c r="I1283" s="2"/>
    </row>
    <row r="1284" customFormat="false" ht="15" hidden="false" customHeight="false" outlineLevel="0" collapsed="false">
      <c r="A1284" s="2" t="n">
        <v>500673</v>
      </c>
      <c r="B1284" s="2" t="s">
        <v>480</v>
      </c>
      <c r="C1284" s="2" t="s">
        <v>438</v>
      </c>
      <c r="D1284" s="2" t="s">
        <v>115</v>
      </c>
      <c r="E1284" s="2" t="s">
        <v>29</v>
      </c>
      <c r="F1284" s="2" t="n">
        <v>338.75</v>
      </c>
      <c r="G1284" s="2" t="s">
        <v>13</v>
      </c>
      <c r="H1284" s="2" t="n">
        <v>16</v>
      </c>
      <c r="I1284" s="2" t="n">
        <v>2.8</v>
      </c>
    </row>
    <row r="1285" customFormat="false" ht="15" hidden="false" customHeight="false" outlineLevel="0" collapsed="false">
      <c r="A1285" s="2" t="n">
        <v>500459</v>
      </c>
      <c r="B1285" s="2" t="s">
        <v>1171</v>
      </c>
      <c r="C1285" s="2" t="s">
        <v>154</v>
      </c>
      <c r="D1285" s="2" t="s">
        <v>1113</v>
      </c>
      <c r="E1285" s="2" t="s">
        <v>1245</v>
      </c>
      <c r="F1285" s="2" t="n">
        <v>436.63</v>
      </c>
      <c r="G1285" s="2" t="s">
        <v>13</v>
      </c>
      <c r="H1285" s="2" t="n">
        <v>30.1</v>
      </c>
      <c r="I1285" s="2" t="n">
        <v>3.4</v>
      </c>
    </row>
    <row r="1286" customFormat="false" ht="15" hidden="false" customHeight="false" outlineLevel="0" collapsed="false">
      <c r="A1286" s="2" t="n">
        <v>500447</v>
      </c>
      <c r="B1286" s="2" t="s">
        <v>749</v>
      </c>
      <c r="C1286" s="2" t="s">
        <v>56</v>
      </c>
      <c r="D1286" s="2" t="s">
        <v>750</v>
      </c>
      <c r="E1286" s="2" t="s">
        <v>595</v>
      </c>
      <c r="F1286" s="2" t="n">
        <v>548.49</v>
      </c>
      <c r="G1286" s="2" t="s">
        <v>13</v>
      </c>
      <c r="H1286" s="2" t="n">
        <v>44.9</v>
      </c>
      <c r="I1286" s="2" t="n">
        <v>4.2</v>
      </c>
    </row>
    <row r="1287" customFormat="false" ht="15" hidden="false" customHeight="false" outlineLevel="0" collapsed="false">
      <c r="A1287" s="2" t="n">
        <v>503226</v>
      </c>
      <c r="B1287" s="2" t="s">
        <v>1191</v>
      </c>
      <c r="C1287" s="2" t="s">
        <v>622</v>
      </c>
      <c r="D1287" s="2" t="s">
        <v>208</v>
      </c>
      <c r="E1287" s="2" t="s">
        <v>308</v>
      </c>
      <c r="F1287" s="2" t="n">
        <v>1234.07</v>
      </c>
      <c r="G1287" s="2" t="s">
        <v>117</v>
      </c>
      <c r="H1287" s="2" t="n">
        <v>44.2</v>
      </c>
      <c r="I1287" s="2" t="n">
        <v>3.5</v>
      </c>
    </row>
    <row r="1288" customFormat="false" ht="15" hidden="false" customHeight="false" outlineLevel="0" collapsed="false">
      <c r="A1288" s="2" t="n">
        <v>500051</v>
      </c>
      <c r="B1288" s="2" t="s">
        <v>868</v>
      </c>
      <c r="C1288" s="2" t="s">
        <v>189</v>
      </c>
      <c r="D1288" s="2" t="s">
        <v>45</v>
      </c>
      <c r="E1288" s="2" t="s">
        <v>1241</v>
      </c>
      <c r="F1288" s="2" t="n">
        <v>811.3</v>
      </c>
      <c r="G1288" s="2" t="s">
        <v>34</v>
      </c>
      <c r="H1288" s="2"/>
      <c r="I1288" s="2"/>
    </row>
    <row r="1289" customFormat="false" ht="15" hidden="false" customHeight="false" outlineLevel="0" collapsed="false">
      <c r="A1289" s="2" t="n">
        <v>501793</v>
      </c>
      <c r="B1289" s="2" t="s">
        <v>805</v>
      </c>
      <c r="C1289" s="2" t="s">
        <v>712</v>
      </c>
      <c r="D1289" s="2" t="s">
        <v>575</v>
      </c>
      <c r="E1289" s="2" t="s">
        <v>412</v>
      </c>
      <c r="F1289" s="2" t="n">
        <v>434.39</v>
      </c>
      <c r="G1289" s="2" t="s">
        <v>13</v>
      </c>
      <c r="H1289" s="2" t="n">
        <v>60.2</v>
      </c>
      <c r="I1289" s="2" t="n">
        <v>3</v>
      </c>
    </row>
    <row r="1290" customFormat="false" ht="15" hidden="false" customHeight="false" outlineLevel="0" collapsed="false">
      <c r="A1290" s="2" t="n">
        <v>504810</v>
      </c>
      <c r="B1290" s="2" t="s">
        <v>982</v>
      </c>
      <c r="C1290" s="2" t="s">
        <v>275</v>
      </c>
      <c r="D1290" s="2" t="s">
        <v>503</v>
      </c>
      <c r="E1290" s="2" t="s">
        <v>12</v>
      </c>
      <c r="F1290" s="2" t="n">
        <v>1147.31</v>
      </c>
      <c r="G1290" s="2" t="s">
        <v>13</v>
      </c>
      <c r="H1290" s="2" t="n">
        <v>46.9</v>
      </c>
      <c r="I1290" s="2" t="n">
        <v>3</v>
      </c>
    </row>
    <row r="1291" customFormat="false" ht="15" hidden="false" customHeight="false" outlineLevel="0" collapsed="false">
      <c r="A1291" s="2" t="n">
        <v>500363</v>
      </c>
      <c r="B1291" s="2" t="s">
        <v>1222</v>
      </c>
      <c r="C1291" s="2" t="s">
        <v>557</v>
      </c>
      <c r="D1291" s="2" t="s">
        <v>295</v>
      </c>
      <c r="E1291" s="2" t="s">
        <v>1357</v>
      </c>
      <c r="F1291" s="2" t="n">
        <v>1004.05</v>
      </c>
      <c r="G1291" s="2" t="s">
        <v>13</v>
      </c>
      <c r="H1291" s="2" t="n">
        <v>50.1</v>
      </c>
      <c r="I1291" s="2" t="n">
        <v>4.7</v>
      </c>
    </row>
    <row r="1292" customFormat="false" ht="15" hidden="false" customHeight="false" outlineLevel="0" collapsed="false">
      <c r="A1292" s="2" t="n">
        <v>504838</v>
      </c>
      <c r="B1292" s="2" t="s">
        <v>990</v>
      </c>
      <c r="C1292" s="2" t="s">
        <v>207</v>
      </c>
      <c r="D1292" s="2" t="s">
        <v>360</v>
      </c>
      <c r="E1292" s="2" t="s">
        <v>975</v>
      </c>
      <c r="F1292" s="2" t="n">
        <v>525.93</v>
      </c>
      <c r="G1292" s="2" t="s">
        <v>13</v>
      </c>
      <c r="H1292" s="2" t="n">
        <v>50.2</v>
      </c>
      <c r="I1292" s="2" t="n">
        <v>3.7</v>
      </c>
    </row>
    <row r="1293" customFormat="false" ht="15" hidden="false" customHeight="false" outlineLevel="0" collapsed="false">
      <c r="A1293" s="2" t="n">
        <v>501049</v>
      </c>
      <c r="B1293" s="2" t="s">
        <v>297</v>
      </c>
      <c r="C1293" s="2" t="s">
        <v>391</v>
      </c>
      <c r="D1293" s="2" t="s">
        <v>534</v>
      </c>
      <c r="E1293" s="2" t="s">
        <v>1268</v>
      </c>
      <c r="F1293" s="2" t="n">
        <v>1197.45</v>
      </c>
      <c r="G1293" s="2" t="s">
        <v>34</v>
      </c>
      <c r="H1293" s="2"/>
      <c r="I1293" s="2"/>
    </row>
    <row r="1294" customFormat="false" ht="15" hidden="false" customHeight="false" outlineLevel="0" collapsed="false">
      <c r="A1294" s="2" t="n">
        <v>503627</v>
      </c>
      <c r="B1294" s="2" t="s">
        <v>1358</v>
      </c>
      <c r="C1294" s="2" t="s">
        <v>576</v>
      </c>
      <c r="D1294" s="2" t="s">
        <v>689</v>
      </c>
      <c r="E1294" s="2" t="s">
        <v>322</v>
      </c>
      <c r="F1294" s="2" t="n">
        <v>228.28</v>
      </c>
      <c r="G1294" s="2" t="s">
        <v>34</v>
      </c>
      <c r="H1294" s="2"/>
      <c r="I1294" s="2"/>
    </row>
    <row r="1295" customFormat="false" ht="15" hidden="false" customHeight="false" outlineLevel="0" collapsed="false">
      <c r="A1295" s="2" t="n">
        <v>501144</v>
      </c>
      <c r="B1295" s="2" t="s">
        <v>1359</v>
      </c>
      <c r="C1295" s="2" t="s">
        <v>48</v>
      </c>
      <c r="D1295" s="2" t="s">
        <v>768</v>
      </c>
      <c r="E1295" s="2" t="s">
        <v>530</v>
      </c>
      <c r="F1295" s="2" t="n">
        <v>562.54</v>
      </c>
      <c r="G1295" s="2" t="s">
        <v>13</v>
      </c>
      <c r="H1295" s="2" t="n">
        <v>54.4</v>
      </c>
      <c r="I1295" s="2" t="n">
        <v>2.7</v>
      </c>
    </row>
    <row r="1296" customFormat="false" ht="15" hidden="false" customHeight="false" outlineLevel="0" collapsed="false">
      <c r="A1296" s="2" t="n">
        <v>504988</v>
      </c>
      <c r="B1296" s="2" t="s">
        <v>616</v>
      </c>
      <c r="C1296" s="2" t="s">
        <v>48</v>
      </c>
      <c r="D1296" s="2" t="s">
        <v>378</v>
      </c>
      <c r="E1296" s="2" t="s">
        <v>1360</v>
      </c>
      <c r="F1296" s="2" t="n">
        <v>214.7</v>
      </c>
      <c r="G1296" s="2" t="s">
        <v>13</v>
      </c>
      <c r="H1296" s="2" t="n">
        <v>35.9</v>
      </c>
      <c r="I1296" s="2"/>
    </row>
    <row r="1297" customFormat="false" ht="15" hidden="false" customHeight="false" outlineLevel="0" collapsed="false">
      <c r="A1297" s="2" t="n">
        <v>502465</v>
      </c>
      <c r="B1297" s="2" t="s">
        <v>1208</v>
      </c>
      <c r="C1297" s="2" t="s">
        <v>652</v>
      </c>
      <c r="D1297" s="2" t="s">
        <v>201</v>
      </c>
      <c r="E1297" s="2" t="s">
        <v>1361</v>
      </c>
      <c r="F1297" s="2" t="n">
        <v>-17.84</v>
      </c>
      <c r="G1297" s="2" t="s">
        <v>117</v>
      </c>
      <c r="H1297" s="2" t="n">
        <v>22.7</v>
      </c>
      <c r="I1297" s="2" t="n">
        <v>2.5</v>
      </c>
    </row>
    <row r="1298" customFormat="false" ht="15" hidden="false" customHeight="false" outlineLevel="0" collapsed="false">
      <c r="A1298" s="2" t="n">
        <v>503864</v>
      </c>
      <c r="B1298" s="2" t="s">
        <v>1362</v>
      </c>
      <c r="C1298" s="2" t="s">
        <v>157</v>
      </c>
      <c r="D1298" s="2" t="s">
        <v>49</v>
      </c>
      <c r="E1298" s="2" t="s">
        <v>141</v>
      </c>
      <c r="F1298" s="2" t="n">
        <v>925.86</v>
      </c>
      <c r="G1298" s="2" t="s">
        <v>13</v>
      </c>
      <c r="H1298" s="2" t="n">
        <v>69</v>
      </c>
      <c r="I1298" s="2" t="n">
        <v>4.8</v>
      </c>
    </row>
    <row r="1299" customFormat="false" ht="15" hidden="false" customHeight="false" outlineLevel="0" collapsed="false">
      <c r="A1299" s="2" t="n">
        <v>500044</v>
      </c>
      <c r="B1299" s="2" t="s">
        <v>1354</v>
      </c>
      <c r="C1299" s="2" t="s">
        <v>685</v>
      </c>
      <c r="D1299" s="2" t="s">
        <v>719</v>
      </c>
      <c r="E1299" s="2" t="s">
        <v>322</v>
      </c>
      <c r="F1299" s="2" t="n">
        <v>520.29</v>
      </c>
      <c r="G1299" s="2" t="s">
        <v>117</v>
      </c>
      <c r="H1299" s="2"/>
      <c r="I1299" s="2" t="n">
        <v>3.4</v>
      </c>
    </row>
    <row r="1300" customFormat="false" ht="15" hidden="false" customHeight="false" outlineLevel="0" collapsed="false">
      <c r="A1300" s="2" t="n">
        <v>500302</v>
      </c>
      <c r="B1300" s="2" t="s">
        <v>216</v>
      </c>
      <c r="C1300" s="2" t="s">
        <v>123</v>
      </c>
      <c r="D1300" s="2" t="s">
        <v>310</v>
      </c>
      <c r="E1300" s="2" t="s">
        <v>618</v>
      </c>
      <c r="F1300" s="2" t="n">
        <v>655.73</v>
      </c>
      <c r="G1300" s="2" t="s">
        <v>13</v>
      </c>
      <c r="H1300" s="2" t="n">
        <v>39.7</v>
      </c>
      <c r="I1300" s="2" t="n">
        <v>4.5</v>
      </c>
    </row>
    <row r="1301" customFormat="false" ht="15" hidden="false" customHeight="false" outlineLevel="0" collapsed="false">
      <c r="A1301" s="2" t="n">
        <v>500839</v>
      </c>
      <c r="B1301" s="2" t="s">
        <v>851</v>
      </c>
      <c r="C1301" s="2" t="s">
        <v>177</v>
      </c>
      <c r="D1301" s="2" t="s">
        <v>910</v>
      </c>
      <c r="E1301" s="2" t="s">
        <v>1344</v>
      </c>
      <c r="F1301" s="2" t="n">
        <v>1332.98</v>
      </c>
      <c r="G1301" s="2" t="s">
        <v>13</v>
      </c>
      <c r="H1301" s="2" t="n">
        <v>34.3</v>
      </c>
      <c r="I1301" s="2" t="n">
        <v>5</v>
      </c>
    </row>
    <row r="1302" customFormat="false" ht="15" hidden="false" customHeight="false" outlineLevel="0" collapsed="false">
      <c r="A1302" s="2" t="n">
        <v>502837</v>
      </c>
      <c r="B1302" s="2" t="s">
        <v>1363</v>
      </c>
      <c r="C1302" s="2" t="s">
        <v>99</v>
      </c>
      <c r="D1302" s="2" t="s">
        <v>776</v>
      </c>
      <c r="E1302" s="2" t="s">
        <v>420</v>
      </c>
      <c r="F1302" s="2" t="n">
        <v>1058.77</v>
      </c>
      <c r="G1302" s="2" t="s">
        <v>117</v>
      </c>
      <c r="H1302" s="2" t="n">
        <v>30.2</v>
      </c>
      <c r="I1302" s="2" t="n">
        <v>5</v>
      </c>
    </row>
    <row r="1303" customFormat="false" ht="15" hidden="false" customHeight="false" outlineLevel="0" collapsed="false">
      <c r="A1303" s="2" t="n">
        <v>503533</v>
      </c>
      <c r="B1303" s="2" t="s">
        <v>1159</v>
      </c>
      <c r="C1303" s="2" t="s">
        <v>88</v>
      </c>
      <c r="D1303" s="2" t="s">
        <v>69</v>
      </c>
      <c r="E1303" s="2" t="s">
        <v>650</v>
      </c>
      <c r="F1303" s="2" t="n">
        <v>151.79</v>
      </c>
      <c r="G1303" s="2" t="s">
        <v>13</v>
      </c>
      <c r="H1303" s="2" t="n">
        <v>66.8</v>
      </c>
      <c r="I1303" s="2" t="n">
        <v>4.8</v>
      </c>
    </row>
    <row r="1304" customFormat="false" ht="15" hidden="false" customHeight="false" outlineLevel="0" collapsed="false">
      <c r="A1304" s="2" t="n">
        <v>504155</v>
      </c>
      <c r="B1304" s="2" t="s">
        <v>1046</v>
      </c>
      <c r="C1304" s="2" t="s">
        <v>808</v>
      </c>
      <c r="D1304" s="2" t="s">
        <v>212</v>
      </c>
      <c r="E1304" s="2" t="s">
        <v>962</v>
      </c>
      <c r="F1304" s="2" t="n">
        <v>762.93</v>
      </c>
      <c r="G1304" s="2" t="s">
        <v>13</v>
      </c>
      <c r="H1304" s="2" t="n">
        <v>76.7</v>
      </c>
      <c r="I1304" s="2" t="n">
        <v>3.3</v>
      </c>
    </row>
    <row r="1305" customFormat="false" ht="15" hidden="false" customHeight="false" outlineLevel="0" collapsed="false">
      <c r="A1305" s="2" t="n">
        <v>503963</v>
      </c>
      <c r="B1305" s="2" t="s">
        <v>366</v>
      </c>
      <c r="C1305" s="2" t="s">
        <v>177</v>
      </c>
      <c r="D1305" s="2" t="s">
        <v>317</v>
      </c>
      <c r="E1305" s="2" t="s">
        <v>820</v>
      </c>
      <c r="F1305" s="2" t="n">
        <v>1318.23</v>
      </c>
      <c r="G1305" s="2" t="s">
        <v>34</v>
      </c>
      <c r="H1305" s="2"/>
      <c r="I1305" s="2"/>
    </row>
    <row r="1306" customFormat="false" ht="15" hidden="false" customHeight="false" outlineLevel="0" collapsed="false">
      <c r="A1306" s="2" t="n">
        <v>504875</v>
      </c>
      <c r="B1306" s="2" t="s">
        <v>1042</v>
      </c>
      <c r="C1306" s="2" t="s">
        <v>786</v>
      </c>
      <c r="D1306" s="2" t="s">
        <v>738</v>
      </c>
      <c r="E1306" s="2" t="s">
        <v>1150</v>
      </c>
      <c r="F1306" s="2" t="n">
        <v>1266.63</v>
      </c>
      <c r="G1306" s="2" t="s">
        <v>13</v>
      </c>
      <c r="H1306" s="2" t="n">
        <v>31.9</v>
      </c>
      <c r="I1306" s="2" t="n">
        <v>4.3</v>
      </c>
    </row>
    <row r="1307" customFormat="false" ht="15" hidden="false" customHeight="false" outlineLevel="0" collapsed="false">
      <c r="A1307" s="2" t="n">
        <v>501465</v>
      </c>
      <c r="B1307" s="2" t="s">
        <v>1364</v>
      </c>
      <c r="C1307" s="2" t="s">
        <v>636</v>
      </c>
      <c r="D1307" s="2" t="s">
        <v>415</v>
      </c>
      <c r="E1307" s="2" t="s">
        <v>650</v>
      </c>
      <c r="F1307" s="2" t="n">
        <v>587.7</v>
      </c>
      <c r="G1307" s="2" t="s">
        <v>13</v>
      </c>
      <c r="H1307" s="2" t="n">
        <v>22.3</v>
      </c>
      <c r="I1307" s="2" t="n">
        <v>3.1</v>
      </c>
    </row>
    <row r="1308" customFormat="false" ht="15" hidden="false" customHeight="false" outlineLevel="0" collapsed="false">
      <c r="A1308" s="2" t="n">
        <v>503515</v>
      </c>
      <c r="B1308" s="2" t="s">
        <v>569</v>
      </c>
      <c r="C1308" s="2" t="s">
        <v>363</v>
      </c>
      <c r="D1308" s="2" t="s">
        <v>136</v>
      </c>
      <c r="E1308" s="2" t="s">
        <v>610</v>
      </c>
      <c r="F1308" s="2" t="n">
        <v>917.35</v>
      </c>
      <c r="G1308" s="2" t="s">
        <v>13</v>
      </c>
      <c r="H1308" s="2" t="n">
        <v>72.5</v>
      </c>
      <c r="I1308" s="2" t="n">
        <v>4.4</v>
      </c>
    </row>
    <row r="1309" customFormat="false" ht="15" hidden="false" customHeight="false" outlineLevel="0" collapsed="false">
      <c r="A1309" s="2" t="n">
        <v>503754</v>
      </c>
      <c r="B1309" s="2" t="s">
        <v>804</v>
      </c>
      <c r="C1309" s="2" t="s">
        <v>786</v>
      </c>
      <c r="D1309" s="2" t="s">
        <v>468</v>
      </c>
      <c r="E1309" s="2" t="s">
        <v>881</v>
      </c>
      <c r="F1309" s="2" t="n">
        <v>857.44</v>
      </c>
      <c r="G1309" s="2" t="s">
        <v>13</v>
      </c>
      <c r="H1309" s="2" t="n">
        <v>46.9</v>
      </c>
      <c r="I1309" s="2" t="n">
        <v>3.8</v>
      </c>
    </row>
    <row r="1310" customFormat="false" ht="15" hidden="false" customHeight="false" outlineLevel="0" collapsed="false">
      <c r="A1310" s="2" t="n">
        <v>501979</v>
      </c>
      <c r="B1310" s="2" t="s">
        <v>1139</v>
      </c>
      <c r="C1310" s="2" t="s">
        <v>76</v>
      </c>
      <c r="D1310" s="2" t="s">
        <v>317</v>
      </c>
      <c r="E1310" s="2" t="s">
        <v>347</v>
      </c>
      <c r="F1310" s="2" t="n">
        <v>998.11</v>
      </c>
      <c r="G1310" s="2" t="s">
        <v>34</v>
      </c>
      <c r="H1310" s="2"/>
      <c r="I1310" s="2"/>
    </row>
    <row r="1311" customFormat="false" ht="15" hidden="false" customHeight="false" outlineLevel="0" collapsed="false">
      <c r="A1311" s="2" t="n">
        <v>501329</v>
      </c>
      <c r="B1311" s="2" t="s">
        <v>1365</v>
      </c>
      <c r="C1311" s="2" t="s">
        <v>779</v>
      </c>
      <c r="D1311" s="2" t="s">
        <v>37</v>
      </c>
      <c r="E1311" s="2" t="s">
        <v>50</v>
      </c>
      <c r="F1311" s="2" t="n">
        <v>1356.09</v>
      </c>
      <c r="G1311" s="2" t="s">
        <v>117</v>
      </c>
      <c r="H1311" s="2" t="n">
        <v>60.4</v>
      </c>
      <c r="I1311" s="2" t="n">
        <v>3.6</v>
      </c>
    </row>
    <row r="1312" customFormat="false" ht="15" hidden="false" customHeight="false" outlineLevel="0" collapsed="false">
      <c r="A1312" s="2" t="n">
        <v>502427</v>
      </c>
      <c r="B1312" s="2" t="s">
        <v>865</v>
      </c>
      <c r="C1312" s="2" t="s">
        <v>612</v>
      </c>
      <c r="D1312" s="2" t="s">
        <v>550</v>
      </c>
      <c r="E1312" s="2" t="s">
        <v>1366</v>
      </c>
      <c r="F1312" s="2" t="n">
        <v>1094.85</v>
      </c>
      <c r="G1312" s="2" t="s">
        <v>13</v>
      </c>
      <c r="H1312" s="2" t="n">
        <v>58.2</v>
      </c>
      <c r="I1312" s="2" t="n">
        <v>2.7</v>
      </c>
    </row>
    <row r="1313" customFormat="false" ht="15" hidden="false" customHeight="false" outlineLevel="0" collapsed="false">
      <c r="A1313" s="2" t="n">
        <v>502199</v>
      </c>
      <c r="B1313" s="2" t="s">
        <v>293</v>
      </c>
      <c r="C1313" s="2" t="s">
        <v>394</v>
      </c>
      <c r="D1313" s="2" t="s">
        <v>517</v>
      </c>
      <c r="E1313" s="2" t="s">
        <v>213</v>
      </c>
      <c r="F1313" s="2" t="n">
        <v>183.81</v>
      </c>
      <c r="G1313" s="2" t="s">
        <v>13</v>
      </c>
      <c r="H1313" s="2" t="n">
        <v>19</v>
      </c>
      <c r="I1313" s="2" t="n">
        <v>3.6</v>
      </c>
    </row>
    <row r="1314" customFormat="false" ht="15" hidden="false" customHeight="false" outlineLevel="0" collapsed="false">
      <c r="A1314" s="2" t="n">
        <v>502280</v>
      </c>
      <c r="B1314" s="2" t="s">
        <v>1203</v>
      </c>
      <c r="C1314" s="2" t="s">
        <v>272</v>
      </c>
      <c r="D1314" s="2" t="s">
        <v>61</v>
      </c>
      <c r="E1314" s="2" t="s">
        <v>1128</v>
      </c>
      <c r="F1314" s="2" t="n">
        <v>919.53</v>
      </c>
      <c r="G1314" s="2" t="s">
        <v>13</v>
      </c>
      <c r="H1314" s="2" t="n">
        <v>68.4</v>
      </c>
      <c r="I1314" s="2" t="n">
        <v>3.3</v>
      </c>
    </row>
    <row r="1315" customFormat="false" ht="15" hidden="false" customHeight="false" outlineLevel="0" collapsed="false">
      <c r="A1315" s="2" t="n">
        <v>501331</v>
      </c>
      <c r="B1315" s="2" t="s">
        <v>1311</v>
      </c>
      <c r="C1315" s="2" t="s">
        <v>491</v>
      </c>
      <c r="D1315" s="2" t="s">
        <v>398</v>
      </c>
      <c r="E1315" s="2" t="s">
        <v>350</v>
      </c>
      <c r="F1315" s="2" t="n">
        <v>1040.12</v>
      </c>
      <c r="G1315" s="2" t="s">
        <v>117</v>
      </c>
      <c r="H1315" s="2" t="n">
        <v>62.4</v>
      </c>
      <c r="I1315" s="2" t="n">
        <v>3.3</v>
      </c>
    </row>
    <row r="1316" customFormat="false" ht="15" hidden="false" customHeight="false" outlineLevel="0" collapsed="false">
      <c r="A1316" s="2" t="n">
        <v>503502</v>
      </c>
      <c r="B1316" s="2" t="s">
        <v>1367</v>
      </c>
      <c r="C1316" s="2" t="s">
        <v>718</v>
      </c>
      <c r="D1316" s="2" t="s">
        <v>594</v>
      </c>
      <c r="E1316" s="2" t="s">
        <v>233</v>
      </c>
      <c r="F1316" s="2" t="n">
        <v>802.59</v>
      </c>
      <c r="G1316" s="2" t="s">
        <v>13</v>
      </c>
      <c r="H1316" s="2" t="n">
        <v>23.6</v>
      </c>
      <c r="I1316" s="2" t="n">
        <v>3</v>
      </c>
    </row>
    <row r="1317" customFormat="false" ht="15" hidden="false" customHeight="false" outlineLevel="0" collapsed="false">
      <c r="A1317" s="2" t="n">
        <v>502737</v>
      </c>
      <c r="B1317" s="2" t="s">
        <v>977</v>
      </c>
      <c r="C1317" s="2" t="s">
        <v>27</v>
      </c>
      <c r="D1317" s="2" t="s">
        <v>648</v>
      </c>
      <c r="E1317" s="2" t="s">
        <v>568</v>
      </c>
      <c r="F1317" s="2" t="n">
        <v>203.07</v>
      </c>
      <c r="G1317" s="2" t="s">
        <v>13</v>
      </c>
      <c r="H1317" s="2" t="n">
        <v>55.2</v>
      </c>
      <c r="I1317" s="2"/>
    </row>
    <row r="1318" customFormat="false" ht="15" hidden="false" customHeight="false" outlineLevel="0" collapsed="false">
      <c r="A1318" s="2" t="n">
        <v>503977</v>
      </c>
      <c r="B1318" s="2" t="s">
        <v>510</v>
      </c>
      <c r="C1318" s="2" t="s">
        <v>313</v>
      </c>
      <c r="D1318" s="2" t="s">
        <v>607</v>
      </c>
      <c r="E1318" s="2" t="s">
        <v>1249</v>
      </c>
      <c r="F1318" s="2" t="n">
        <v>789.82</v>
      </c>
      <c r="G1318" s="2" t="s">
        <v>13</v>
      </c>
      <c r="H1318" s="2" t="n">
        <v>35.8</v>
      </c>
      <c r="I1318" s="2" t="n">
        <v>4.9</v>
      </c>
    </row>
    <row r="1319" customFormat="false" ht="15" hidden="false" customHeight="false" outlineLevel="0" collapsed="false">
      <c r="A1319" s="2" t="n">
        <v>503952</v>
      </c>
      <c r="B1319" s="2" t="s">
        <v>346</v>
      </c>
      <c r="C1319" s="2" t="s">
        <v>200</v>
      </c>
      <c r="D1319" s="2" t="s">
        <v>201</v>
      </c>
      <c r="E1319" s="2" t="s">
        <v>90</v>
      </c>
      <c r="F1319" s="2" t="n">
        <v>506.72</v>
      </c>
      <c r="G1319" s="2" t="s">
        <v>13</v>
      </c>
      <c r="H1319" s="2"/>
      <c r="I1319" s="2" t="n">
        <v>4.4</v>
      </c>
    </row>
    <row r="1320" customFormat="false" ht="15" hidden="false" customHeight="false" outlineLevel="0" collapsed="false">
      <c r="A1320" s="2" t="n">
        <v>503757</v>
      </c>
      <c r="B1320" s="2" t="s">
        <v>946</v>
      </c>
      <c r="C1320" s="2" t="s">
        <v>422</v>
      </c>
      <c r="D1320" s="2" t="s">
        <v>457</v>
      </c>
      <c r="E1320" s="2" t="s">
        <v>866</v>
      </c>
      <c r="F1320" s="2" t="n">
        <v>286.81</v>
      </c>
      <c r="G1320" s="2" t="s">
        <v>34</v>
      </c>
      <c r="H1320" s="2"/>
      <c r="I1320" s="2"/>
    </row>
    <row r="1321" customFormat="false" ht="15" hidden="false" customHeight="false" outlineLevel="0" collapsed="false">
      <c r="A1321" s="2" t="n">
        <v>502869</v>
      </c>
      <c r="B1321" s="2" t="s">
        <v>1368</v>
      </c>
      <c r="C1321" s="2" t="s">
        <v>1021</v>
      </c>
      <c r="D1321" s="2" t="s">
        <v>337</v>
      </c>
      <c r="E1321" s="2" t="s">
        <v>783</v>
      </c>
      <c r="F1321" s="2" t="n">
        <v>1244.72</v>
      </c>
      <c r="G1321" s="2" t="s">
        <v>13</v>
      </c>
      <c r="H1321" s="2" t="n">
        <v>57.7</v>
      </c>
      <c r="I1321" s="2" t="n">
        <v>4</v>
      </c>
    </row>
    <row r="1322" customFormat="false" ht="15" hidden="false" customHeight="false" outlineLevel="0" collapsed="false">
      <c r="A1322" s="2" t="n">
        <v>500846</v>
      </c>
      <c r="B1322" s="2" t="s">
        <v>501</v>
      </c>
      <c r="C1322" s="2" t="s">
        <v>193</v>
      </c>
      <c r="D1322" s="2" t="s">
        <v>701</v>
      </c>
      <c r="E1322" s="2" t="s">
        <v>1150</v>
      </c>
      <c r="F1322" s="2" t="n">
        <v>847.68</v>
      </c>
      <c r="G1322" s="2" t="s">
        <v>13</v>
      </c>
      <c r="H1322" s="2" t="n">
        <v>62.2</v>
      </c>
      <c r="I1322" s="2" t="n">
        <v>3</v>
      </c>
    </row>
    <row r="1323" customFormat="false" ht="15" hidden="false" customHeight="false" outlineLevel="0" collapsed="false">
      <c r="A1323" s="2" t="n">
        <v>502265</v>
      </c>
      <c r="B1323" s="2" t="s">
        <v>854</v>
      </c>
      <c r="C1323" s="2" t="s">
        <v>592</v>
      </c>
      <c r="D1323" s="2" t="s">
        <v>969</v>
      </c>
      <c r="E1323" s="2" t="s">
        <v>909</v>
      </c>
      <c r="F1323" s="2" t="n">
        <v>1338.42</v>
      </c>
      <c r="G1323" s="2" t="s">
        <v>13</v>
      </c>
      <c r="H1323" s="2" t="n">
        <v>44.6</v>
      </c>
      <c r="I1323" s="2"/>
    </row>
    <row r="1324" customFormat="false" ht="15" hidden="false" customHeight="false" outlineLevel="0" collapsed="false">
      <c r="A1324" s="2" t="n">
        <v>502404</v>
      </c>
      <c r="B1324" s="2" t="s">
        <v>1030</v>
      </c>
      <c r="C1324" s="2" t="s">
        <v>52</v>
      </c>
      <c r="D1324" s="2" t="s">
        <v>442</v>
      </c>
      <c r="E1324" s="2" t="s">
        <v>989</v>
      </c>
      <c r="F1324" s="2" t="n">
        <v>950.93</v>
      </c>
      <c r="G1324" s="2" t="s">
        <v>34</v>
      </c>
      <c r="H1324" s="2"/>
      <c r="I1324" s="2"/>
    </row>
    <row r="1325" customFormat="false" ht="15" hidden="false" customHeight="false" outlineLevel="0" collapsed="false">
      <c r="A1325" s="2" t="n">
        <v>504040</v>
      </c>
      <c r="B1325" s="2" t="s">
        <v>934</v>
      </c>
      <c r="C1325" s="2" t="s">
        <v>491</v>
      </c>
      <c r="D1325" s="2" t="s">
        <v>435</v>
      </c>
      <c r="E1325" s="2" t="s">
        <v>796</v>
      </c>
      <c r="F1325" s="2" t="n">
        <v>1296.53</v>
      </c>
      <c r="G1325" s="2" t="s">
        <v>13</v>
      </c>
      <c r="H1325" s="2" t="n">
        <v>67.8</v>
      </c>
      <c r="I1325" s="2" t="n">
        <v>3.4</v>
      </c>
    </row>
    <row r="1326" customFormat="false" ht="15" hidden="false" customHeight="false" outlineLevel="0" collapsed="false">
      <c r="A1326" s="2" t="n">
        <v>504427</v>
      </c>
      <c r="B1326" s="2" t="s">
        <v>1369</v>
      </c>
      <c r="C1326" s="2" t="s">
        <v>235</v>
      </c>
      <c r="D1326" s="2" t="s">
        <v>954</v>
      </c>
      <c r="E1326" s="2" t="s">
        <v>1183</v>
      </c>
      <c r="F1326" s="2" t="n">
        <v>278.86</v>
      </c>
      <c r="G1326" s="2" t="s">
        <v>13</v>
      </c>
      <c r="H1326" s="2" t="n">
        <v>50.4</v>
      </c>
      <c r="I1326" s="2" t="n">
        <v>4.2</v>
      </c>
    </row>
    <row r="1327" customFormat="false" ht="15" hidden="false" customHeight="false" outlineLevel="0" collapsed="false">
      <c r="A1327" s="2" t="n">
        <v>500245</v>
      </c>
      <c r="B1327" s="2" t="s">
        <v>266</v>
      </c>
      <c r="C1327" s="2" t="s">
        <v>165</v>
      </c>
      <c r="D1327" s="2" t="s">
        <v>85</v>
      </c>
      <c r="E1327" s="2" t="s">
        <v>837</v>
      </c>
      <c r="F1327" s="2" t="n">
        <v>665.32</v>
      </c>
      <c r="G1327" s="2" t="s">
        <v>13</v>
      </c>
      <c r="H1327" s="2" t="n">
        <v>45.2</v>
      </c>
      <c r="I1327" s="2" t="n">
        <v>4.4</v>
      </c>
    </row>
    <row r="1328" customFormat="false" ht="15" hidden="false" customHeight="false" outlineLevel="0" collapsed="false">
      <c r="A1328" s="2" t="n">
        <v>500021</v>
      </c>
      <c r="B1328" s="2" t="s">
        <v>841</v>
      </c>
      <c r="C1328" s="2" t="s">
        <v>391</v>
      </c>
      <c r="D1328" s="2" t="s">
        <v>127</v>
      </c>
      <c r="E1328" s="2" t="s">
        <v>29</v>
      </c>
      <c r="F1328" s="2" t="n">
        <v>840.3</v>
      </c>
      <c r="G1328" s="2" t="s">
        <v>13</v>
      </c>
      <c r="H1328" s="2"/>
      <c r="I1328" s="2" t="n">
        <v>4.7</v>
      </c>
    </row>
    <row r="1329" customFormat="false" ht="15" hidden="false" customHeight="false" outlineLevel="0" collapsed="false">
      <c r="A1329" s="2" t="n">
        <v>501125</v>
      </c>
      <c r="B1329" s="2" t="s">
        <v>284</v>
      </c>
      <c r="C1329" s="2" t="s">
        <v>491</v>
      </c>
      <c r="D1329" s="2" t="s">
        <v>435</v>
      </c>
      <c r="E1329" s="2" t="s">
        <v>466</v>
      </c>
      <c r="F1329" s="2" t="n">
        <v>556.72</v>
      </c>
      <c r="G1329" s="2" t="s">
        <v>13</v>
      </c>
      <c r="H1329" s="2" t="n">
        <v>68.9</v>
      </c>
      <c r="I1329" s="2" t="n">
        <v>3.9</v>
      </c>
    </row>
    <row r="1330" customFormat="false" ht="15" hidden="false" customHeight="false" outlineLevel="0" collapsed="false">
      <c r="A1330" s="2" t="n">
        <v>502850</v>
      </c>
      <c r="B1330" s="2" t="s">
        <v>1264</v>
      </c>
      <c r="C1330" s="2" t="s">
        <v>947</v>
      </c>
      <c r="D1330" s="2" t="s">
        <v>236</v>
      </c>
      <c r="E1330" s="2" t="s">
        <v>254</v>
      </c>
      <c r="F1330" s="2" t="n">
        <v>782.44</v>
      </c>
      <c r="G1330" s="2" t="s">
        <v>13</v>
      </c>
      <c r="H1330" s="2"/>
      <c r="I1330" s="2" t="n">
        <v>4.4</v>
      </c>
    </row>
    <row r="1331" customFormat="false" ht="15" hidden="false" customHeight="false" outlineLevel="0" collapsed="false">
      <c r="A1331" s="2" t="n">
        <v>500524</v>
      </c>
      <c r="B1331" s="2" t="s">
        <v>870</v>
      </c>
      <c r="C1331" s="2" t="s">
        <v>200</v>
      </c>
      <c r="D1331" s="2" t="s">
        <v>703</v>
      </c>
      <c r="E1331" s="2" t="s">
        <v>121</v>
      </c>
      <c r="F1331" s="2" t="n">
        <v>855.9</v>
      </c>
      <c r="G1331" s="2" t="s">
        <v>13</v>
      </c>
      <c r="H1331" s="2" t="n">
        <v>15.1</v>
      </c>
      <c r="I1331" s="2" t="n">
        <v>4.5</v>
      </c>
    </row>
    <row r="1332" customFormat="false" ht="15" hidden="false" customHeight="false" outlineLevel="0" collapsed="false">
      <c r="A1332" s="2" t="n">
        <v>503911</v>
      </c>
      <c r="B1332" s="2" t="s">
        <v>142</v>
      </c>
      <c r="C1332" s="2" t="s">
        <v>235</v>
      </c>
      <c r="D1332" s="2" t="s">
        <v>103</v>
      </c>
      <c r="E1332" s="2" t="s">
        <v>748</v>
      </c>
      <c r="F1332" s="2" t="n">
        <v>747.75</v>
      </c>
      <c r="G1332" s="2" t="s">
        <v>13</v>
      </c>
      <c r="H1332" s="2" t="n">
        <v>58.2</v>
      </c>
      <c r="I1332" s="2" t="n">
        <v>3.9</v>
      </c>
    </row>
    <row r="1333" customFormat="false" ht="15" hidden="false" customHeight="false" outlineLevel="0" collapsed="false">
      <c r="A1333" s="2" t="n">
        <v>500938</v>
      </c>
      <c r="B1333" s="2" t="s">
        <v>307</v>
      </c>
      <c r="C1333" s="2" t="s">
        <v>84</v>
      </c>
      <c r="D1333" s="2" t="s">
        <v>719</v>
      </c>
      <c r="E1333" s="2" t="s">
        <v>909</v>
      </c>
      <c r="F1333" s="2" t="n">
        <v>1301.44</v>
      </c>
      <c r="G1333" s="2" t="s">
        <v>13</v>
      </c>
      <c r="H1333" s="2" t="n">
        <v>34.1</v>
      </c>
      <c r="I1333" s="2" t="n">
        <v>4.5</v>
      </c>
    </row>
    <row r="1334" customFormat="false" ht="15" hidden="false" customHeight="false" outlineLevel="0" collapsed="false">
      <c r="A1334" s="2" t="n">
        <v>502779</v>
      </c>
      <c r="B1334" s="2" t="s">
        <v>1365</v>
      </c>
      <c r="C1334" s="2" t="s">
        <v>256</v>
      </c>
      <c r="D1334" s="2" t="s">
        <v>521</v>
      </c>
      <c r="E1334" s="2" t="s">
        <v>769</v>
      </c>
      <c r="F1334" s="2" t="n">
        <v>1309.68</v>
      </c>
      <c r="G1334" s="2" t="s">
        <v>13</v>
      </c>
      <c r="H1334" s="2" t="n">
        <v>52.7</v>
      </c>
      <c r="I1334" s="2"/>
    </row>
    <row r="1335" customFormat="false" ht="15" hidden="false" customHeight="false" outlineLevel="0" collapsed="false">
      <c r="A1335" s="2" t="n">
        <v>501039</v>
      </c>
      <c r="B1335" s="2" t="s">
        <v>691</v>
      </c>
      <c r="C1335" s="2" t="s">
        <v>157</v>
      </c>
      <c r="D1335" s="2" t="s">
        <v>162</v>
      </c>
      <c r="E1335" s="2" t="s">
        <v>1325</v>
      </c>
      <c r="F1335" s="2" t="n">
        <v>356.9</v>
      </c>
      <c r="G1335" s="2" t="s">
        <v>117</v>
      </c>
      <c r="H1335" s="2" t="n">
        <v>64.3</v>
      </c>
      <c r="I1335" s="2" t="n">
        <v>3.3</v>
      </c>
    </row>
    <row r="1336" customFormat="false" ht="15" hidden="false" customHeight="false" outlineLevel="0" collapsed="false">
      <c r="A1336" s="2" t="n">
        <v>504361</v>
      </c>
      <c r="B1336" s="2" t="s">
        <v>514</v>
      </c>
      <c r="C1336" s="2" t="s">
        <v>294</v>
      </c>
      <c r="D1336" s="2" t="s">
        <v>587</v>
      </c>
      <c r="E1336" s="2" t="s">
        <v>476</v>
      </c>
      <c r="F1336" s="2" t="n">
        <v>606.33</v>
      </c>
      <c r="G1336" s="2" t="s">
        <v>34</v>
      </c>
      <c r="H1336" s="2"/>
      <c r="I1336" s="2"/>
    </row>
    <row r="1337" customFormat="false" ht="15" hidden="false" customHeight="false" outlineLevel="0" collapsed="false">
      <c r="A1337" s="2" t="n">
        <v>503183</v>
      </c>
      <c r="B1337" s="2" t="s">
        <v>214</v>
      </c>
      <c r="C1337" s="2" t="s">
        <v>304</v>
      </c>
      <c r="D1337" s="2" t="s">
        <v>581</v>
      </c>
      <c r="E1337" s="2" t="s">
        <v>1101</v>
      </c>
      <c r="F1337" s="2" t="n">
        <v>338.72</v>
      </c>
      <c r="G1337" s="2" t="s">
        <v>13</v>
      </c>
      <c r="H1337" s="2" t="n">
        <v>51.3</v>
      </c>
      <c r="I1337" s="2" t="n">
        <v>4.9</v>
      </c>
    </row>
    <row r="1338" customFormat="false" ht="15" hidden="false" customHeight="false" outlineLevel="0" collapsed="false">
      <c r="A1338" s="2" t="n">
        <v>500345</v>
      </c>
      <c r="B1338" s="2" t="s">
        <v>1339</v>
      </c>
      <c r="C1338" s="2" t="s">
        <v>856</v>
      </c>
      <c r="D1338" s="2" t="s">
        <v>517</v>
      </c>
      <c r="E1338" s="2" t="s">
        <v>1266</v>
      </c>
      <c r="F1338" s="2" t="n">
        <v>560.13</v>
      </c>
      <c r="G1338" s="2" t="s">
        <v>13</v>
      </c>
      <c r="H1338" s="2" t="n">
        <v>67.2</v>
      </c>
      <c r="I1338" s="2" t="n">
        <v>3.5</v>
      </c>
    </row>
    <row r="1339" customFormat="false" ht="15" hidden="false" customHeight="false" outlineLevel="0" collapsed="false">
      <c r="A1339" s="2" t="n">
        <v>502277</v>
      </c>
      <c r="B1339" s="2" t="s">
        <v>1136</v>
      </c>
      <c r="C1339" s="2" t="s">
        <v>489</v>
      </c>
      <c r="D1339" s="2" t="s">
        <v>378</v>
      </c>
      <c r="E1339" s="2" t="s">
        <v>667</v>
      </c>
      <c r="F1339" s="2" t="n">
        <v>685.61</v>
      </c>
      <c r="G1339" s="2" t="s">
        <v>13</v>
      </c>
      <c r="H1339" s="2" t="n">
        <v>43.8</v>
      </c>
      <c r="I1339" s="2" t="n">
        <v>3.2</v>
      </c>
    </row>
    <row r="1340" customFormat="false" ht="15" hidden="false" customHeight="false" outlineLevel="0" collapsed="false">
      <c r="A1340" s="2" t="n">
        <v>503380</v>
      </c>
      <c r="B1340" s="2" t="s">
        <v>901</v>
      </c>
      <c r="C1340" s="2" t="s">
        <v>556</v>
      </c>
      <c r="D1340" s="2" t="s">
        <v>949</v>
      </c>
      <c r="E1340" s="2" t="s">
        <v>464</v>
      </c>
      <c r="F1340" s="2" t="n">
        <v>459.07</v>
      </c>
      <c r="G1340" s="2" t="s">
        <v>13</v>
      </c>
      <c r="H1340" s="2" t="n">
        <v>23.5</v>
      </c>
      <c r="I1340" s="2" t="n">
        <v>3.2</v>
      </c>
    </row>
    <row r="1341" customFormat="false" ht="15" hidden="false" customHeight="false" outlineLevel="0" collapsed="false">
      <c r="A1341" s="2" t="n">
        <v>502406</v>
      </c>
      <c r="B1341" s="2" t="s">
        <v>1273</v>
      </c>
      <c r="C1341" s="2" t="s">
        <v>576</v>
      </c>
      <c r="D1341" s="2" t="s">
        <v>112</v>
      </c>
      <c r="E1341" s="2" t="s">
        <v>690</v>
      </c>
      <c r="F1341" s="2" t="n">
        <v>608.76</v>
      </c>
      <c r="G1341" s="2" t="s">
        <v>13</v>
      </c>
      <c r="H1341" s="2" t="n">
        <v>51.8</v>
      </c>
      <c r="I1341" s="2" t="n">
        <v>4</v>
      </c>
    </row>
    <row r="1342" customFormat="false" ht="15" hidden="false" customHeight="false" outlineLevel="0" collapsed="false">
      <c r="A1342" s="2" t="n">
        <v>504845</v>
      </c>
      <c r="B1342" s="2" t="s">
        <v>1115</v>
      </c>
      <c r="C1342" s="2" t="s">
        <v>389</v>
      </c>
      <c r="D1342" s="2" t="s">
        <v>954</v>
      </c>
      <c r="E1342" s="2" t="s">
        <v>231</v>
      </c>
      <c r="F1342" s="2" t="n">
        <v>663.8</v>
      </c>
      <c r="G1342" s="2" t="s">
        <v>13</v>
      </c>
      <c r="H1342" s="2" t="n">
        <v>36.5</v>
      </c>
      <c r="I1342" s="2" t="n">
        <v>3.7</v>
      </c>
    </row>
    <row r="1343" customFormat="false" ht="15" hidden="false" customHeight="false" outlineLevel="0" collapsed="false">
      <c r="A1343" s="2" t="n">
        <v>502217</v>
      </c>
      <c r="B1343" s="2" t="s">
        <v>1097</v>
      </c>
      <c r="C1343" s="2" t="s">
        <v>260</v>
      </c>
      <c r="D1343" s="2" t="s">
        <v>735</v>
      </c>
      <c r="E1343" s="2" t="s">
        <v>545</v>
      </c>
      <c r="F1343" s="2" t="n">
        <v>972.76</v>
      </c>
      <c r="G1343" s="2" t="s">
        <v>13</v>
      </c>
      <c r="H1343" s="2" t="n">
        <v>60.5</v>
      </c>
      <c r="I1343" s="2" t="n">
        <v>3.4</v>
      </c>
    </row>
    <row r="1344" customFormat="false" ht="15" hidden="false" customHeight="false" outlineLevel="0" collapsed="false">
      <c r="A1344" s="2" t="n">
        <v>501656</v>
      </c>
      <c r="B1344" s="2" t="s">
        <v>1370</v>
      </c>
      <c r="C1344" s="2" t="s">
        <v>27</v>
      </c>
      <c r="D1344" s="2" t="s">
        <v>503</v>
      </c>
      <c r="E1344" s="2" t="s">
        <v>515</v>
      </c>
      <c r="F1344" s="2" t="n">
        <v>1002.63</v>
      </c>
      <c r="G1344" s="2" t="s">
        <v>13</v>
      </c>
      <c r="H1344" s="2"/>
      <c r="I1344" s="2" t="n">
        <v>4.5</v>
      </c>
    </row>
    <row r="1345" customFormat="false" ht="15" hidden="false" customHeight="false" outlineLevel="0" collapsed="false">
      <c r="A1345" s="2" t="n">
        <v>501017</v>
      </c>
      <c r="B1345" s="2" t="s">
        <v>756</v>
      </c>
      <c r="C1345" s="2" t="s">
        <v>31</v>
      </c>
      <c r="D1345" s="2" t="s">
        <v>41</v>
      </c>
      <c r="E1345" s="2" t="s">
        <v>476</v>
      </c>
      <c r="F1345" s="2" t="n">
        <v>288.31</v>
      </c>
      <c r="G1345" s="2" t="s">
        <v>13</v>
      </c>
      <c r="H1345" s="2" t="n">
        <v>35.1</v>
      </c>
      <c r="I1345" s="2" t="n">
        <v>3.3</v>
      </c>
    </row>
    <row r="1346" customFormat="false" ht="15" hidden="false" customHeight="false" outlineLevel="0" collapsed="false">
      <c r="A1346" s="2" t="n">
        <v>504144</v>
      </c>
      <c r="B1346" s="2" t="s">
        <v>1070</v>
      </c>
      <c r="C1346" s="2" t="s">
        <v>786</v>
      </c>
      <c r="D1346" s="2" t="s">
        <v>406</v>
      </c>
      <c r="E1346" s="2" t="s">
        <v>545</v>
      </c>
      <c r="F1346" s="2" t="n">
        <v>210.24</v>
      </c>
      <c r="G1346" s="2" t="s">
        <v>13</v>
      </c>
      <c r="H1346" s="2" t="n">
        <v>29.4</v>
      </c>
      <c r="I1346" s="2" t="n">
        <v>3.5</v>
      </c>
    </row>
    <row r="1347" customFormat="false" ht="15" hidden="false" customHeight="false" outlineLevel="0" collapsed="false">
      <c r="A1347" s="2" t="n">
        <v>503974</v>
      </c>
      <c r="B1347" s="2" t="s">
        <v>1239</v>
      </c>
      <c r="C1347" s="2" t="s">
        <v>478</v>
      </c>
      <c r="D1347" s="2" t="s">
        <v>664</v>
      </c>
      <c r="E1347" s="2" t="s">
        <v>240</v>
      </c>
      <c r="F1347" s="2" t="n">
        <v>121.54</v>
      </c>
      <c r="G1347" s="2" t="s">
        <v>13</v>
      </c>
      <c r="H1347" s="2" t="n">
        <v>74.7</v>
      </c>
      <c r="I1347" s="2" t="n">
        <v>3.1</v>
      </c>
    </row>
    <row r="1348" customFormat="false" ht="15" hidden="false" customHeight="false" outlineLevel="0" collapsed="false">
      <c r="A1348" s="2" t="n">
        <v>502588</v>
      </c>
      <c r="B1348" s="2" t="s">
        <v>508</v>
      </c>
      <c r="C1348" s="2" t="s">
        <v>108</v>
      </c>
      <c r="D1348" s="2" t="s">
        <v>594</v>
      </c>
      <c r="E1348" s="2" t="s">
        <v>209</v>
      </c>
      <c r="F1348" s="2" t="n">
        <v>331.49</v>
      </c>
      <c r="G1348" s="2" t="s">
        <v>13</v>
      </c>
      <c r="H1348" s="2" t="n">
        <v>32.3</v>
      </c>
      <c r="I1348" s="2" t="n">
        <v>4.7</v>
      </c>
    </row>
    <row r="1349" customFormat="false" ht="15" hidden="false" customHeight="false" outlineLevel="0" collapsed="false">
      <c r="A1349" s="2" t="n">
        <v>502478</v>
      </c>
      <c r="B1349" s="2" t="s">
        <v>1058</v>
      </c>
      <c r="C1349" s="2" t="s">
        <v>139</v>
      </c>
      <c r="D1349" s="2" t="s">
        <v>1003</v>
      </c>
      <c r="E1349" s="2" t="s">
        <v>58</v>
      </c>
      <c r="F1349" s="2" t="n">
        <v>774.35</v>
      </c>
      <c r="G1349" s="2" t="s">
        <v>13</v>
      </c>
      <c r="H1349" s="2" t="n">
        <v>49.2</v>
      </c>
      <c r="I1349" s="2" t="n">
        <v>4.7</v>
      </c>
    </row>
    <row r="1350" customFormat="false" ht="15" hidden="false" customHeight="false" outlineLevel="0" collapsed="false">
      <c r="A1350" s="2" t="n">
        <v>500425</v>
      </c>
      <c r="B1350" s="2" t="s">
        <v>759</v>
      </c>
      <c r="C1350" s="2" t="s">
        <v>561</v>
      </c>
      <c r="D1350" s="2" t="s">
        <v>41</v>
      </c>
      <c r="E1350" s="2" t="s">
        <v>806</v>
      </c>
      <c r="F1350" s="2" t="n">
        <v>1137.49</v>
      </c>
      <c r="G1350" s="2" t="s">
        <v>34</v>
      </c>
      <c r="H1350" s="2"/>
      <c r="I1350" s="2"/>
    </row>
    <row r="1351" customFormat="false" ht="15" hidden="false" customHeight="false" outlineLevel="0" collapsed="false">
      <c r="A1351" s="2" t="n">
        <v>501742</v>
      </c>
      <c r="B1351" s="2" t="s">
        <v>853</v>
      </c>
      <c r="C1351" s="2" t="s">
        <v>384</v>
      </c>
      <c r="D1351" s="2" t="s">
        <v>20</v>
      </c>
      <c r="E1351" s="2" t="s">
        <v>774</v>
      </c>
      <c r="F1351" s="2" t="n">
        <v>1025.06</v>
      </c>
      <c r="G1351" s="2" t="s">
        <v>13</v>
      </c>
      <c r="H1351" s="2" t="n">
        <v>31.8</v>
      </c>
      <c r="I1351" s="2" t="n">
        <v>4.5</v>
      </c>
    </row>
    <row r="1352" customFormat="false" ht="15" hidden="false" customHeight="false" outlineLevel="0" collapsed="false">
      <c r="A1352" s="2" t="n">
        <v>503220</v>
      </c>
      <c r="B1352" s="2" t="s">
        <v>1333</v>
      </c>
      <c r="C1352" s="2" t="s">
        <v>707</v>
      </c>
      <c r="D1352" s="2" t="s">
        <v>617</v>
      </c>
      <c r="E1352" s="2" t="s">
        <v>666</v>
      </c>
      <c r="F1352" s="2" t="n">
        <v>575.74</v>
      </c>
      <c r="G1352" s="2" t="s">
        <v>13</v>
      </c>
      <c r="H1352" s="2" t="n">
        <v>64.5</v>
      </c>
      <c r="I1352" s="2" t="n">
        <v>2.7</v>
      </c>
    </row>
    <row r="1353" customFormat="false" ht="15" hidden="false" customHeight="false" outlineLevel="0" collapsed="false">
      <c r="A1353" s="2" t="n">
        <v>501219</v>
      </c>
      <c r="B1353" s="2" t="s">
        <v>1232</v>
      </c>
      <c r="C1353" s="2" t="s">
        <v>745</v>
      </c>
      <c r="D1353" s="2" t="s">
        <v>334</v>
      </c>
      <c r="E1353" s="2" t="s">
        <v>921</v>
      </c>
      <c r="F1353" s="2" t="n">
        <v>951.04</v>
      </c>
      <c r="G1353" s="2" t="s">
        <v>13</v>
      </c>
      <c r="H1353" s="2" t="n">
        <v>36.9</v>
      </c>
      <c r="I1353" s="2" t="n">
        <v>2.5</v>
      </c>
    </row>
    <row r="1354" customFormat="false" ht="15" hidden="false" customHeight="false" outlineLevel="0" collapsed="false">
      <c r="A1354" s="2" t="n">
        <v>501516</v>
      </c>
      <c r="B1354" s="2" t="s">
        <v>814</v>
      </c>
      <c r="C1354" s="2" t="s">
        <v>287</v>
      </c>
      <c r="D1354" s="2" t="s">
        <v>65</v>
      </c>
      <c r="E1354" s="2" t="s">
        <v>452</v>
      </c>
      <c r="F1354" s="2" t="n">
        <v>421.15</v>
      </c>
      <c r="G1354" s="2" t="s">
        <v>13</v>
      </c>
      <c r="H1354" s="2" t="n">
        <v>61.7</v>
      </c>
      <c r="I1354" s="2" t="n">
        <v>2.9</v>
      </c>
    </row>
    <row r="1355" customFormat="false" ht="15" hidden="false" customHeight="false" outlineLevel="0" collapsed="false">
      <c r="A1355" s="2" t="n">
        <v>500616</v>
      </c>
      <c r="B1355" s="2" t="s">
        <v>1371</v>
      </c>
      <c r="C1355" s="2" t="s">
        <v>260</v>
      </c>
      <c r="D1355" s="2" t="s">
        <v>127</v>
      </c>
      <c r="E1355" s="2" t="s">
        <v>1252</v>
      </c>
      <c r="F1355" s="2" t="n">
        <v>755.63</v>
      </c>
      <c r="G1355" s="2" t="s">
        <v>13</v>
      </c>
      <c r="H1355" s="2" t="n">
        <v>53.6</v>
      </c>
      <c r="I1355" s="2" t="n">
        <v>3.2</v>
      </c>
    </row>
    <row r="1356" customFormat="false" ht="15" hidden="false" customHeight="false" outlineLevel="0" collapsed="false">
      <c r="A1356" s="2" t="n">
        <v>501116</v>
      </c>
      <c r="B1356" s="2" t="s">
        <v>160</v>
      </c>
      <c r="C1356" s="2" t="s">
        <v>622</v>
      </c>
      <c r="D1356" s="2" t="s">
        <v>842</v>
      </c>
      <c r="E1356" s="2" t="s">
        <v>568</v>
      </c>
      <c r="F1356" s="2" t="n">
        <v>658.59</v>
      </c>
      <c r="G1356" s="2" t="s">
        <v>13</v>
      </c>
      <c r="H1356" s="2" t="n">
        <v>73.8</v>
      </c>
      <c r="I1356" s="2" t="n">
        <v>4.2</v>
      </c>
    </row>
    <row r="1357" customFormat="false" ht="15" hidden="false" customHeight="false" outlineLevel="0" collapsed="false">
      <c r="A1357" s="2" t="n">
        <v>504189</v>
      </c>
      <c r="B1357" s="2" t="s">
        <v>427</v>
      </c>
      <c r="C1357" s="2" t="s">
        <v>808</v>
      </c>
      <c r="D1357" s="2" t="s">
        <v>529</v>
      </c>
      <c r="E1357" s="2" t="s">
        <v>1161</v>
      </c>
      <c r="F1357" s="2" t="n">
        <v>452.04</v>
      </c>
      <c r="G1357" s="2" t="s">
        <v>13</v>
      </c>
      <c r="H1357" s="2" t="n">
        <v>48.7</v>
      </c>
      <c r="I1357" s="2" t="n">
        <v>4.3</v>
      </c>
    </row>
    <row r="1358" customFormat="false" ht="15" hidden="false" customHeight="false" outlineLevel="0" collapsed="false">
      <c r="A1358" s="2" t="n">
        <v>504572</v>
      </c>
      <c r="B1358" s="2" t="s">
        <v>603</v>
      </c>
      <c r="C1358" s="2" t="s">
        <v>478</v>
      </c>
      <c r="D1358" s="2" t="s">
        <v>314</v>
      </c>
      <c r="E1358" s="2" t="s">
        <v>404</v>
      </c>
      <c r="F1358" s="2" t="n">
        <v>1191.85</v>
      </c>
      <c r="G1358" s="2" t="s">
        <v>13</v>
      </c>
      <c r="H1358" s="2" t="n">
        <v>75</v>
      </c>
      <c r="I1358" s="2"/>
    </row>
    <row r="1359" customFormat="false" ht="15" hidden="false" customHeight="false" outlineLevel="0" collapsed="false">
      <c r="A1359" s="2" t="n">
        <v>500139</v>
      </c>
      <c r="B1359" s="2" t="s">
        <v>1295</v>
      </c>
      <c r="C1359" s="2" t="s">
        <v>723</v>
      </c>
      <c r="D1359" s="2" t="s">
        <v>481</v>
      </c>
      <c r="E1359" s="2" t="s">
        <v>416</v>
      </c>
      <c r="F1359" s="2" t="n">
        <v>1312.37</v>
      </c>
      <c r="G1359" s="2" t="s">
        <v>13</v>
      </c>
      <c r="H1359" s="2" t="n">
        <v>76.8</v>
      </c>
      <c r="I1359" s="2"/>
    </row>
    <row r="1360" customFormat="false" ht="15" hidden="false" customHeight="false" outlineLevel="0" collapsed="false">
      <c r="A1360" s="2" t="n">
        <v>500364</v>
      </c>
      <c r="B1360" s="2" t="s">
        <v>1290</v>
      </c>
      <c r="C1360" s="2" t="s">
        <v>556</v>
      </c>
      <c r="D1360" s="2" t="s">
        <v>1014</v>
      </c>
      <c r="E1360" s="2" t="s">
        <v>778</v>
      </c>
      <c r="F1360" s="2" t="n">
        <v>1203.76</v>
      </c>
      <c r="G1360" s="2" t="s">
        <v>13</v>
      </c>
      <c r="H1360" s="2" t="n">
        <v>44.8</v>
      </c>
      <c r="I1360" s="2" t="n">
        <v>4.6</v>
      </c>
    </row>
    <row r="1361" customFormat="false" ht="15" hidden="false" customHeight="false" outlineLevel="0" collapsed="false">
      <c r="A1361" s="2" t="n">
        <v>503498</v>
      </c>
      <c r="B1361" s="2" t="s">
        <v>1286</v>
      </c>
      <c r="C1361" s="2" t="s">
        <v>433</v>
      </c>
      <c r="D1361" s="2" t="s">
        <v>100</v>
      </c>
      <c r="E1361" s="2" t="s">
        <v>25</v>
      </c>
      <c r="F1361" s="2" t="n">
        <v>1175.91</v>
      </c>
      <c r="G1361" s="2" t="s">
        <v>13</v>
      </c>
      <c r="H1361" s="2" t="n">
        <v>20.8</v>
      </c>
      <c r="I1361" s="2" t="n">
        <v>3.6</v>
      </c>
    </row>
    <row r="1362" customFormat="false" ht="15" hidden="false" customHeight="false" outlineLevel="0" collapsed="false">
      <c r="A1362" s="2" t="n">
        <v>500809</v>
      </c>
      <c r="B1362" s="2" t="s">
        <v>1283</v>
      </c>
      <c r="C1362" s="2" t="s">
        <v>849</v>
      </c>
      <c r="D1362" s="2" t="s">
        <v>703</v>
      </c>
      <c r="E1362" s="2" t="s">
        <v>785</v>
      </c>
      <c r="F1362" s="2" t="n">
        <v>619.83</v>
      </c>
      <c r="G1362" s="2" t="s">
        <v>13</v>
      </c>
      <c r="H1362" s="2" t="n">
        <v>30.4</v>
      </c>
      <c r="I1362" s="2" t="n">
        <v>3.2</v>
      </c>
    </row>
    <row r="1363" customFormat="false" ht="15" hidden="false" customHeight="false" outlineLevel="0" collapsed="false">
      <c r="A1363" s="2" t="n">
        <v>504183</v>
      </c>
      <c r="B1363" s="2" t="s">
        <v>741</v>
      </c>
      <c r="C1363" s="2" t="s">
        <v>123</v>
      </c>
      <c r="D1363" s="2" t="s">
        <v>49</v>
      </c>
      <c r="E1363" s="2" t="s">
        <v>268</v>
      </c>
      <c r="F1363" s="2" t="n">
        <v>1277.37</v>
      </c>
      <c r="G1363" s="2" t="s">
        <v>13</v>
      </c>
      <c r="H1363" s="2" t="n">
        <v>35.1</v>
      </c>
      <c r="I1363" s="2" t="n">
        <v>3.5</v>
      </c>
    </row>
    <row r="1364" customFormat="false" ht="15" hidden="false" customHeight="false" outlineLevel="0" collapsed="false">
      <c r="A1364" s="2" t="n">
        <v>504286</v>
      </c>
      <c r="B1364" s="2" t="s">
        <v>912</v>
      </c>
      <c r="C1364" s="2" t="s">
        <v>15</v>
      </c>
      <c r="D1364" s="2" t="s">
        <v>872</v>
      </c>
      <c r="E1364" s="2" t="s">
        <v>1366</v>
      </c>
      <c r="F1364" s="2" t="n">
        <v>185.37</v>
      </c>
      <c r="G1364" s="2" t="s">
        <v>13</v>
      </c>
      <c r="H1364" s="2" t="n">
        <v>33.6</v>
      </c>
      <c r="I1364" s="2"/>
    </row>
    <row r="1365" customFormat="false" ht="15" hidden="false" customHeight="false" outlineLevel="0" collapsed="false">
      <c r="A1365" s="2" t="n">
        <v>504821</v>
      </c>
      <c r="B1365" s="2" t="s">
        <v>1306</v>
      </c>
      <c r="C1365" s="2" t="s">
        <v>745</v>
      </c>
      <c r="D1365" s="2" t="s">
        <v>534</v>
      </c>
      <c r="E1365" s="2" t="s">
        <v>647</v>
      </c>
      <c r="F1365" s="2" t="n">
        <v>1347.03</v>
      </c>
      <c r="G1365" s="2" t="s">
        <v>13</v>
      </c>
      <c r="H1365" s="2" t="n">
        <v>46.3</v>
      </c>
      <c r="I1365" s="2" t="n">
        <v>3.8</v>
      </c>
    </row>
    <row r="1366" customFormat="false" ht="15" hidden="false" customHeight="false" outlineLevel="0" collapsed="false">
      <c r="A1366" s="2" t="n">
        <v>503077</v>
      </c>
      <c r="B1366" s="2" t="s">
        <v>1372</v>
      </c>
      <c r="C1366" s="2" t="s">
        <v>447</v>
      </c>
      <c r="D1366" s="2" t="s">
        <v>1182</v>
      </c>
      <c r="E1366" s="2" t="s">
        <v>101</v>
      </c>
      <c r="F1366" s="2" t="n">
        <v>1173.49</v>
      </c>
      <c r="G1366" s="2" t="s">
        <v>13</v>
      </c>
      <c r="H1366" s="2" t="n">
        <v>19.5</v>
      </c>
      <c r="I1366" s="2" t="n">
        <v>3.3</v>
      </c>
    </row>
    <row r="1367" customFormat="false" ht="15" hidden="false" customHeight="false" outlineLevel="0" collapsed="false">
      <c r="A1367" s="2" t="n">
        <v>501548</v>
      </c>
      <c r="B1367" s="2" t="s">
        <v>805</v>
      </c>
      <c r="C1367" s="2" t="s">
        <v>454</v>
      </c>
      <c r="D1367" s="2" t="s">
        <v>288</v>
      </c>
      <c r="E1367" s="2" t="s">
        <v>483</v>
      </c>
      <c r="F1367" s="2" t="n">
        <v>536.56</v>
      </c>
      <c r="G1367" s="2" t="s">
        <v>117</v>
      </c>
      <c r="H1367" s="2" t="n">
        <v>51</v>
      </c>
      <c r="I1367" s="2" t="n">
        <v>2.8</v>
      </c>
    </row>
    <row r="1368" customFormat="false" ht="15" hidden="false" customHeight="false" outlineLevel="0" collapsed="false">
      <c r="A1368" s="2" t="n">
        <v>503911</v>
      </c>
      <c r="B1368" s="2" t="s">
        <v>142</v>
      </c>
      <c r="C1368" s="2" t="s">
        <v>235</v>
      </c>
      <c r="D1368" s="2" t="s">
        <v>103</v>
      </c>
      <c r="E1368" s="2" t="s">
        <v>748</v>
      </c>
      <c r="F1368" s="2" t="n">
        <v>747.75</v>
      </c>
      <c r="G1368" s="2" t="s">
        <v>13</v>
      </c>
      <c r="H1368" s="2" t="n">
        <v>58.2</v>
      </c>
      <c r="I1368" s="2" t="n">
        <v>3.9</v>
      </c>
    </row>
    <row r="1369" customFormat="false" ht="15" hidden="false" customHeight="false" outlineLevel="0" collapsed="false">
      <c r="A1369" s="2" t="n">
        <v>503959</v>
      </c>
      <c r="B1369" s="2" t="s">
        <v>1177</v>
      </c>
      <c r="C1369" s="2" t="s">
        <v>779</v>
      </c>
      <c r="D1369" s="2" t="s">
        <v>689</v>
      </c>
      <c r="E1369" s="2" t="s">
        <v>780</v>
      </c>
      <c r="F1369" s="2" t="n">
        <v>850.25</v>
      </c>
      <c r="G1369" s="2" t="s">
        <v>13</v>
      </c>
      <c r="H1369" s="2"/>
      <c r="I1369" s="2" t="n">
        <v>2.6</v>
      </c>
    </row>
    <row r="1370" customFormat="false" ht="15" hidden="false" customHeight="false" outlineLevel="0" collapsed="false">
      <c r="A1370" s="2" t="n">
        <v>500265</v>
      </c>
      <c r="B1370" s="2" t="s">
        <v>1263</v>
      </c>
      <c r="C1370" s="2" t="s">
        <v>19</v>
      </c>
      <c r="D1370" s="2" t="s">
        <v>85</v>
      </c>
      <c r="E1370" s="2" t="s">
        <v>329</v>
      </c>
      <c r="F1370" s="2" t="n">
        <v>405.01</v>
      </c>
      <c r="G1370" s="2" t="s">
        <v>13</v>
      </c>
      <c r="H1370" s="2" t="n">
        <v>23.7</v>
      </c>
      <c r="I1370" s="2" t="n">
        <v>4.1</v>
      </c>
    </row>
    <row r="1371" customFormat="false" ht="15" hidden="false" customHeight="false" outlineLevel="0" collapsed="false">
      <c r="A1371" s="2" t="n">
        <v>503064</v>
      </c>
      <c r="B1371" s="2" t="s">
        <v>1332</v>
      </c>
      <c r="C1371" s="2" t="s">
        <v>862</v>
      </c>
      <c r="D1371" s="2" t="s">
        <v>875</v>
      </c>
      <c r="E1371" s="2" t="s">
        <v>985</v>
      </c>
      <c r="F1371" s="2" t="n">
        <v>186.09</v>
      </c>
      <c r="G1371" s="2" t="s">
        <v>13</v>
      </c>
      <c r="H1371" s="2" t="n">
        <v>22.9</v>
      </c>
      <c r="I1371" s="2" t="n">
        <v>4</v>
      </c>
    </row>
    <row r="1372" customFormat="false" ht="15" hidden="false" customHeight="false" outlineLevel="0" collapsed="false">
      <c r="A1372" s="2" t="n">
        <v>501799</v>
      </c>
      <c r="B1372" s="2" t="s">
        <v>1261</v>
      </c>
      <c r="C1372" s="2" t="s">
        <v>375</v>
      </c>
      <c r="D1372" s="2" t="s">
        <v>385</v>
      </c>
      <c r="E1372" s="2" t="s">
        <v>387</v>
      </c>
      <c r="F1372" s="2" t="n">
        <v>1290.24</v>
      </c>
      <c r="G1372" s="2" t="s">
        <v>13</v>
      </c>
      <c r="H1372" s="2" t="n">
        <v>52.3</v>
      </c>
      <c r="I1372" s="2"/>
    </row>
    <row r="1373" customFormat="false" ht="15" hidden="false" customHeight="false" outlineLevel="0" collapsed="false">
      <c r="A1373" s="2" t="n">
        <v>500294</v>
      </c>
      <c r="B1373" s="2" t="s">
        <v>531</v>
      </c>
      <c r="C1373" s="2" t="s">
        <v>330</v>
      </c>
      <c r="D1373" s="2" t="s">
        <v>715</v>
      </c>
      <c r="E1373" s="2" t="s">
        <v>518</v>
      </c>
      <c r="F1373" s="2" t="n">
        <v>1237.75</v>
      </c>
      <c r="G1373" s="2" t="s">
        <v>13</v>
      </c>
      <c r="H1373" s="2" t="n">
        <v>25.2</v>
      </c>
      <c r="I1373" s="2"/>
    </row>
    <row r="1374" customFormat="false" ht="15" hidden="false" customHeight="false" outlineLevel="0" collapsed="false">
      <c r="A1374" s="2" t="n">
        <v>502397</v>
      </c>
      <c r="B1374" s="2" t="s">
        <v>1373</v>
      </c>
      <c r="C1374" s="2" t="s">
        <v>576</v>
      </c>
      <c r="D1374" s="2" t="s">
        <v>301</v>
      </c>
      <c r="E1374" s="2" t="s">
        <v>722</v>
      </c>
      <c r="F1374" s="2" t="n">
        <v>806.15</v>
      </c>
      <c r="G1374" s="2" t="s">
        <v>13</v>
      </c>
      <c r="H1374" s="2" t="n">
        <v>35.5</v>
      </c>
      <c r="I1374" s="2" t="n">
        <v>3.3</v>
      </c>
    </row>
    <row r="1375" customFormat="false" ht="15" hidden="false" customHeight="false" outlineLevel="0" collapsed="false">
      <c r="A1375" s="2" t="n">
        <v>500221</v>
      </c>
      <c r="B1375" s="2" t="s">
        <v>323</v>
      </c>
      <c r="C1375" s="2" t="s">
        <v>403</v>
      </c>
      <c r="D1375" s="2" t="s">
        <v>468</v>
      </c>
      <c r="E1375" s="2" t="s">
        <v>757</v>
      </c>
      <c r="F1375" s="2" t="n">
        <v>1311.94</v>
      </c>
      <c r="G1375" s="2" t="s">
        <v>13</v>
      </c>
      <c r="H1375" s="2" t="n">
        <v>55.6</v>
      </c>
      <c r="I1375" s="2" t="n">
        <v>4.5</v>
      </c>
    </row>
    <row r="1376" customFormat="false" ht="15" hidden="false" customHeight="false" outlineLevel="0" collapsed="false">
      <c r="A1376" s="2" t="n">
        <v>502338</v>
      </c>
      <c r="B1376" s="2" t="s">
        <v>441</v>
      </c>
      <c r="C1376" s="2" t="s">
        <v>52</v>
      </c>
      <c r="D1376" s="2" t="s">
        <v>273</v>
      </c>
      <c r="E1376" s="2" t="s">
        <v>333</v>
      </c>
      <c r="F1376" s="2" t="n">
        <v>791.09</v>
      </c>
      <c r="G1376" s="2" t="s">
        <v>13</v>
      </c>
      <c r="H1376" s="2"/>
      <c r="I1376" s="2" t="n">
        <v>4.9</v>
      </c>
    </row>
    <row r="1377" customFormat="false" ht="15" hidden="false" customHeight="false" outlineLevel="0" collapsed="false">
      <c r="A1377" s="2" t="n">
        <v>502755</v>
      </c>
      <c r="B1377" s="2" t="s">
        <v>1374</v>
      </c>
      <c r="C1377" s="2" t="s">
        <v>294</v>
      </c>
      <c r="D1377" s="2" t="s">
        <v>93</v>
      </c>
      <c r="E1377" s="2" t="s">
        <v>358</v>
      </c>
      <c r="F1377" s="2" t="n">
        <v>-14.9</v>
      </c>
      <c r="G1377" s="2" t="s">
        <v>13</v>
      </c>
      <c r="H1377" s="2" t="n">
        <v>78.6</v>
      </c>
      <c r="I1377" s="2" t="n">
        <v>2.6</v>
      </c>
    </row>
    <row r="1378" customFormat="false" ht="15" hidden="false" customHeight="false" outlineLevel="0" collapsed="false">
      <c r="A1378" s="2" t="n">
        <v>503164</v>
      </c>
      <c r="B1378" s="2" t="s">
        <v>851</v>
      </c>
      <c r="C1378" s="2" t="s">
        <v>44</v>
      </c>
      <c r="D1378" s="2" t="s">
        <v>364</v>
      </c>
      <c r="E1378" s="2" t="s">
        <v>972</v>
      </c>
      <c r="F1378" s="2" t="n">
        <v>659.56</v>
      </c>
      <c r="G1378" s="2" t="s">
        <v>13</v>
      </c>
      <c r="H1378" s="2" t="n">
        <v>21.3</v>
      </c>
      <c r="I1378" s="2" t="n">
        <v>3.5</v>
      </c>
    </row>
    <row r="1379" customFormat="false" ht="15" hidden="false" customHeight="false" outlineLevel="0" collapsed="false">
      <c r="A1379" s="2" t="n">
        <v>501136</v>
      </c>
      <c r="B1379" s="2" t="s">
        <v>929</v>
      </c>
      <c r="C1379" s="2" t="s">
        <v>375</v>
      </c>
      <c r="D1379" s="2" t="s">
        <v>554</v>
      </c>
      <c r="E1379" s="2" t="s">
        <v>1143</v>
      </c>
      <c r="F1379" s="2" t="n">
        <v>296.94</v>
      </c>
      <c r="G1379" s="2" t="s">
        <v>13</v>
      </c>
      <c r="H1379" s="2" t="n">
        <v>35.5</v>
      </c>
      <c r="I1379" s="2" t="n">
        <v>2.6</v>
      </c>
    </row>
    <row r="1380" customFormat="false" ht="15" hidden="false" customHeight="false" outlineLevel="0" collapsed="false">
      <c r="A1380" s="2" t="n">
        <v>501625</v>
      </c>
      <c r="B1380" s="2" t="s">
        <v>1028</v>
      </c>
      <c r="C1380" s="2" t="s">
        <v>238</v>
      </c>
      <c r="D1380" s="2" t="s">
        <v>129</v>
      </c>
      <c r="E1380" s="2" t="s">
        <v>101</v>
      </c>
      <c r="F1380" s="2" t="n">
        <v>188.89</v>
      </c>
      <c r="G1380" s="2" t="s">
        <v>13</v>
      </c>
      <c r="H1380" s="2" t="n">
        <v>47.8</v>
      </c>
      <c r="I1380" s="2"/>
    </row>
    <row r="1381" customFormat="false" ht="15" hidden="false" customHeight="false" outlineLevel="0" collapsed="false">
      <c r="A1381" s="2" t="n">
        <v>501018</v>
      </c>
      <c r="B1381" s="2" t="s">
        <v>1247</v>
      </c>
      <c r="C1381" s="2" t="s">
        <v>438</v>
      </c>
      <c r="D1381" s="2" t="s">
        <v>349</v>
      </c>
      <c r="E1381" s="2" t="s">
        <v>315</v>
      </c>
      <c r="F1381" s="2" t="n">
        <v>237.52</v>
      </c>
      <c r="G1381" s="2" t="s">
        <v>13</v>
      </c>
      <c r="H1381" s="2" t="n">
        <v>79.1</v>
      </c>
      <c r="I1381" s="2" t="n">
        <v>4.4</v>
      </c>
    </row>
    <row r="1382" customFormat="false" ht="15" hidden="false" customHeight="false" outlineLevel="0" collapsed="false">
      <c r="A1382" s="2" t="n">
        <v>504253</v>
      </c>
      <c r="B1382" s="2" t="s">
        <v>1142</v>
      </c>
      <c r="C1382" s="2" t="s">
        <v>636</v>
      </c>
      <c r="D1382" s="2" t="s">
        <v>230</v>
      </c>
      <c r="E1382" s="2" t="s">
        <v>171</v>
      </c>
      <c r="F1382" s="2" t="n">
        <v>492.69</v>
      </c>
      <c r="G1382" s="2" t="s">
        <v>13</v>
      </c>
      <c r="H1382" s="2" t="n">
        <v>58.1</v>
      </c>
      <c r="I1382" s="2"/>
    </row>
    <row r="1383" customFormat="false" ht="15" hidden="false" customHeight="false" outlineLevel="0" collapsed="false">
      <c r="A1383" s="2" t="n">
        <v>502225</v>
      </c>
      <c r="B1383" s="2" t="s">
        <v>1375</v>
      </c>
      <c r="C1383" s="2" t="s">
        <v>211</v>
      </c>
      <c r="D1383" s="2" t="s">
        <v>782</v>
      </c>
      <c r="E1383" s="2" t="s">
        <v>152</v>
      </c>
      <c r="F1383" s="2" t="n">
        <v>448.79</v>
      </c>
      <c r="G1383" s="2" t="s">
        <v>13</v>
      </c>
      <c r="H1383" s="2" t="n">
        <v>21.2</v>
      </c>
      <c r="I1383" s="2" t="n">
        <v>4.8</v>
      </c>
    </row>
    <row r="1384" customFormat="false" ht="15" hidden="false" customHeight="false" outlineLevel="0" collapsed="false">
      <c r="A1384" s="2" t="n">
        <v>504259</v>
      </c>
      <c r="B1384" s="2" t="s">
        <v>1376</v>
      </c>
      <c r="C1384" s="2" t="s">
        <v>320</v>
      </c>
      <c r="D1384" s="2" t="s">
        <v>267</v>
      </c>
      <c r="E1384" s="2" t="s">
        <v>787</v>
      </c>
      <c r="F1384" s="2" t="n">
        <v>1120.44</v>
      </c>
      <c r="G1384" s="2" t="s">
        <v>117</v>
      </c>
      <c r="H1384" s="2" t="n">
        <v>18.1</v>
      </c>
      <c r="I1384" s="2" t="n">
        <v>3.9</v>
      </c>
    </row>
    <row r="1385" customFormat="false" ht="15" hidden="false" customHeight="false" outlineLevel="0" collapsed="false">
      <c r="A1385" s="2" t="n">
        <v>503184</v>
      </c>
      <c r="B1385" s="2" t="s">
        <v>791</v>
      </c>
      <c r="C1385" s="2" t="s">
        <v>294</v>
      </c>
      <c r="D1385" s="2" t="s">
        <v>291</v>
      </c>
      <c r="E1385" s="2" t="s">
        <v>443</v>
      </c>
      <c r="F1385" s="2" t="n">
        <v>831.97</v>
      </c>
      <c r="G1385" s="2" t="s">
        <v>13</v>
      </c>
      <c r="H1385" s="2"/>
      <c r="I1385" s="2" t="n">
        <v>3</v>
      </c>
    </row>
    <row r="1386" customFormat="false" ht="15" hidden="false" customHeight="false" outlineLevel="0" collapsed="false">
      <c r="A1386" s="2" t="n">
        <v>503348</v>
      </c>
      <c r="B1386" s="2" t="s">
        <v>682</v>
      </c>
      <c r="C1386" s="2" t="s">
        <v>623</v>
      </c>
      <c r="D1386" s="2" t="s">
        <v>969</v>
      </c>
      <c r="E1386" s="2" t="s">
        <v>46</v>
      </c>
      <c r="F1386" s="2" t="n">
        <v>240.83</v>
      </c>
      <c r="G1386" s="2" t="s">
        <v>13</v>
      </c>
      <c r="H1386" s="2" t="n">
        <v>74</v>
      </c>
      <c r="I1386" s="2" t="n">
        <v>4.3</v>
      </c>
    </row>
    <row r="1387" customFormat="false" ht="15" hidden="false" customHeight="false" outlineLevel="0" collapsed="false">
      <c r="A1387" s="2" t="n">
        <v>500358</v>
      </c>
      <c r="B1387" s="2" t="s">
        <v>1377</v>
      </c>
      <c r="C1387" s="2" t="s">
        <v>60</v>
      </c>
      <c r="D1387" s="2" t="s">
        <v>540</v>
      </c>
      <c r="E1387" s="2" t="s">
        <v>1047</v>
      </c>
      <c r="F1387" s="2" t="n">
        <v>1298.56</v>
      </c>
      <c r="G1387" s="2" t="s">
        <v>13</v>
      </c>
      <c r="H1387" s="2" t="n">
        <v>74.6</v>
      </c>
      <c r="I1387" s="2" t="n">
        <v>3.6</v>
      </c>
    </row>
    <row r="1388" customFormat="false" ht="15" hidden="false" customHeight="false" outlineLevel="0" collapsed="false">
      <c r="A1388" s="2" t="n">
        <v>501728</v>
      </c>
      <c r="B1388" s="2" t="s">
        <v>676</v>
      </c>
      <c r="C1388" s="2" t="s">
        <v>56</v>
      </c>
      <c r="D1388" s="2" t="s">
        <v>570</v>
      </c>
      <c r="E1388" s="2" t="s">
        <v>221</v>
      </c>
      <c r="F1388" s="2" t="n">
        <v>1189.47</v>
      </c>
      <c r="G1388" s="2" t="s">
        <v>13</v>
      </c>
      <c r="H1388" s="2" t="n">
        <v>15.4</v>
      </c>
      <c r="I1388" s="2" t="n">
        <v>4.9</v>
      </c>
    </row>
    <row r="1389" customFormat="false" ht="15" hidden="false" customHeight="false" outlineLevel="0" collapsed="false">
      <c r="A1389" s="2" t="n">
        <v>500693</v>
      </c>
      <c r="B1389" s="2" t="s">
        <v>1055</v>
      </c>
      <c r="C1389" s="2" t="s">
        <v>207</v>
      </c>
      <c r="D1389" s="2" t="s">
        <v>301</v>
      </c>
      <c r="E1389" s="2" t="s">
        <v>401</v>
      </c>
      <c r="F1389" s="2" t="n">
        <v>1163.37</v>
      </c>
      <c r="G1389" s="2" t="s">
        <v>34</v>
      </c>
      <c r="H1389" s="2"/>
      <c r="I1389" s="2"/>
    </row>
    <row r="1390" customFormat="false" ht="15" hidden="false" customHeight="false" outlineLevel="0" collapsed="false">
      <c r="A1390" s="2" t="n">
        <v>500215</v>
      </c>
      <c r="B1390" s="2" t="s">
        <v>188</v>
      </c>
      <c r="C1390" s="2" t="s">
        <v>414</v>
      </c>
      <c r="D1390" s="2" t="s">
        <v>1378</v>
      </c>
      <c r="E1390" s="2" t="s">
        <v>571</v>
      </c>
      <c r="F1390" s="2" t="n">
        <v>344.69</v>
      </c>
      <c r="G1390" s="2" t="s">
        <v>13</v>
      </c>
      <c r="H1390" s="2" t="n">
        <v>79.7</v>
      </c>
      <c r="I1390" s="2" t="n">
        <v>4.6</v>
      </c>
    </row>
    <row r="1391" customFormat="false" ht="15" hidden="false" customHeight="false" outlineLevel="0" collapsed="false">
      <c r="A1391" s="2" t="n">
        <v>502412</v>
      </c>
      <c r="B1391" s="2" t="s">
        <v>586</v>
      </c>
      <c r="C1391" s="2" t="s">
        <v>612</v>
      </c>
      <c r="D1391" s="2" t="s">
        <v>190</v>
      </c>
      <c r="E1391" s="2" t="s">
        <v>1165</v>
      </c>
      <c r="F1391" s="2" t="n">
        <v>1294.17</v>
      </c>
      <c r="G1391" s="2" t="s">
        <v>13</v>
      </c>
      <c r="H1391" s="2" t="n">
        <v>74.9</v>
      </c>
      <c r="I1391" s="2" t="n">
        <v>4.3</v>
      </c>
    </row>
    <row r="1392" customFormat="false" ht="15" hidden="false" customHeight="false" outlineLevel="0" collapsed="false">
      <c r="A1392" s="2" t="n">
        <v>502516</v>
      </c>
      <c r="B1392" s="2" t="s">
        <v>179</v>
      </c>
      <c r="C1392" s="2" t="s">
        <v>180</v>
      </c>
      <c r="D1392" s="2" t="s">
        <v>735</v>
      </c>
      <c r="E1392" s="2" t="s">
        <v>978</v>
      </c>
      <c r="F1392" s="2" t="n">
        <v>1330.23</v>
      </c>
      <c r="G1392" s="2" t="s">
        <v>13</v>
      </c>
      <c r="H1392" s="2" t="n">
        <v>31.7</v>
      </c>
      <c r="I1392" s="2" t="n">
        <v>4.5</v>
      </c>
    </row>
    <row r="1393" customFormat="false" ht="15" hidden="false" customHeight="false" outlineLevel="0" collapsed="false">
      <c r="A1393" s="2" t="n">
        <v>504370</v>
      </c>
      <c r="B1393" s="2" t="s">
        <v>899</v>
      </c>
      <c r="C1393" s="2" t="s">
        <v>1021</v>
      </c>
      <c r="D1393" s="2" t="s">
        <v>701</v>
      </c>
      <c r="E1393" s="2" t="s">
        <v>620</v>
      </c>
      <c r="F1393" s="2" t="n">
        <v>683</v>
      </c>
      <c r="G1393" s="2" t="s">
        <v>34</v>
      </c>
      <c r="H1393" s="2"/>
      <c r="I1393" s="2"/>
    </row>
    <row r="1394" customFormat="false" ht="15" hidden="false" customHeight="false" outlineLevel="0" collapsed="false">
      <c r="A1394" s="2" t="n">
        <v>500493</v>
      </c>
      <c r="B1394" s="2" t="s">
        <v>105</v>
      </c>
      <c r="C1394" s="2" t="s">
        <v>345</v>
      </c>
      <c r="D1394" s="2" t="s">
        <v>310</v>
      </c>
      <c r="E1394" s="2" t="s">
        <v>401</v>
      </c>
      <c r="F1394" s="2" t="n">
        <v>1078.41</v>
      </c>
      <c r="G1394" s="2" t="s">
        <v>13</v>
      </c>
      <c r="H1394" s="2" t="n">
        <v>69</v>
      </c>
      <c r="I1394" s="2"/>
    </row>
    <row r="1395" customFormat="false" ht="15" hidden="false" customHeight="false" outlineLevel="0" collapsed="false">
      <c r="A1395" s="2" t="n">
        <v>503748</v>
      </c>
      <c r="B1395" s="2" t="s">
        <v>1379</v>
      </c>
      <c r="C1395" s="2" t="s">
        <v>394</v>
      </c>
      <c r="D1395" s="2" t="s">
        <v>380</v>
      </c>
      <c r="E1395" s="2" t="s">
        <v>783</v>
      </c>
      <c r="F1395" s="2" t="n">
        <v>549.94</v>
      </c>
      <c r="G1395" s="2" t="s">
        <v>13</v>
      </c>
      <c r="H1395" s="2" t="n">
        <v>57.3</v>
      </c>
      <c r="I1395" s="2" t="n">
        <v>2.9</v>
      </c>
    </row>
    <row r="1396" customFormat="false" ht="15" hidden="false" customHeight="false" outlineLevel="0" collapsed="false">
      <c r="A1396" s="2" t="n">
        <v>501043</v>
      </c>
      <c r="B1396" s="2" t="s">
        <v>379</v>
      </c>
      <c r="C1396" s="2" t="s">
        <v>988</v>
      </c>
      <c r="D1396" s="2" t="s">
        <v>473</v>
      </c>
      <c r="E1396" s="2" t="s">
        <v>233</v>
      </c>
      <c r="F1396" s="2" t="n">
        <v>994.84</v>
      </c>
      <c r="G1396" s="2" t="s">
        <v>13</v>
      </c>
      <c r="H1396" s="2" t="n">
        <v>58.5</v>
      </c>
      <c r="I1396" s="2"/>
    </row>
    <row r="1397" customFormat="false" ht="15" hidden="false" customHeight="false" outlineLevel="0" collapsed="false">
      <c r="A1397" s="2" t="n">
        <v>504267</v>
      </c>
      <c r="B1397" s="2" t="s">
        <v>1380</v>
      </c>
      <c r="C1397" s="2" t="s">
        <v>561</v>
      </c>
      <c r="D1397" s="2" t="s">
        <v>115</v>
      </c>
      <c r="E1397" s="2" t="s">
        <v>21</v>
      </c>
      <c r="F1397" s="2" t="n">
        <v>1387.04</v>
      </c>
      <c r="G1397" s="2" t="s">
        <v>13</v>
      </c>
      <c r="H1397" s="2" t="n">
        <v>49.5</v>
      </c>
      <c r="I1397" s="2"/>
    </row>
    <row r="1398" customFormat="false" ht="15" hidden="false" customHeight="false" outlineLevel="0" collapsed="false">
      <c r="A1398" s="2" t="n">
        <v>501927</v>
      </c>
      <c r="B1398" s="2" t="s">
        <v>951</v>
      </c>
      <c r="C1398" s="2" t="s">
        <v>139</v>
      </c>
      <c r="D1398" s="2" t="s">
        <v>897</v>
      </c>
      <c r="E1398" s="2" t="s">
        <v>116</v>
      </c>
      <c r="F1398" s="2" t="n">
        <v>411.64</v>
      </c>
      <c r="G1398" s="2" t="s">
        <v>13</v>
      </c>
      <c r="H1398" s="2" t="n">
        <v>29.4</v>
      </c>
      <c r="I1398" s="2" t="n">
        <v>3.8</v>
      </c>
    </row>
    <row r="1399" customFormat="false" ht="15" hidden="false" customHeight="false" outlineLevel="0" collapsed="false">
      <c r="A1399" s="2" t="n">
        <v>504064</v>
      </c>
      <c r="B1399" s="2" t="s">
        <v>1057</v>
      </c>
      <c r="C1399" s="2" t="s">
        <v>189</v>
      </c>
      <c r="D1399" s="2" t="s">
        <v>660</v>
      </c>
      <c r="E1399" s="2" t="s">
        <v>631</v>
      </c>
      <c r="F1399" s="2" t="n">
        <v>1265.38</v>
      </c>
      <c r="G1399" s="2" t="s">
        <v>117</v>
      </c>
      <c r="H1399" s="2" t="n">
        <v>71</v>
      </c>
      <c r="I1399" s="2" t="n">
        <v>4.7</v>
      </c>
    </row>
    <row r="1400" customFormat="false" ht="15" hidden="false" customHeight="false" outlineLevel="0" collapsed="false">
      <c r="A1400" s="2" t="n">
        <v>501138</v>
      </c>
      <c r="B1400" s="2" t="s">
        <v>641</v>
      </c>
      <c r="C1400" s="2" t="s">
        <v>745</v>
      </c>
      <c r="D1400" s="2" t="s">
        <v>124</v>
      </c>
      <c r="E1400" s="2" t="s">
        <v>942</v>
      </c>
      <c r="F1400" s="2" t="n">
        <v>734.59</v>
      </c>
      <c r="G1400" s="2" t="s">
        <v>13</v>
      </c>
      <c r="H1400" s="2" t="n">
        <v>26.7</v>
      </c>
      <c r="I1400" s="2" t="n">
        <v>2.8</v>
      </c>
    </row>
    <row r="1401" customFormat="false" ht="15" hidden="false" customHeight="false" outlineLevel="0" collapsed="false">
      <c r="A1401" s="2" t="n">
        <v>502333</v>
      </c>
      <c r="B1401" s="2" t="s">
        <v>234</v>
      </c>
      <c r="C1401" s="2" t="s">
        <v>180</v>
      </c>
      <c r="D1401" s="2" t="s">
        <v>103</v>
      </c>
      <c r="E1401" s="2" t="s">
        <v>187</v>
      </c>
      <c r="F1401" s="2" t="n">
        <v>1056.35</v>
      </c>
      <c r="G1401" s="2" t="s">
        <v>117</v>
      </c>
      <c r="H1401" s="2" t="n">
        <v>55.8</v>
      </c>
      <c r="I1401" s="2"/>
    </row>
    <row r="1402" customFormat="false" ht="15" hidden="false" customHeight="false" outlineLevel="0" collapsed="false">
      <c r="A1402" s="2" t="n">
        <v>501537</v>
      </c>
      <c r="B1402" s="2" t="s">
        <v>531</v>
      </c>
      <c r="C1402" s="2" t="s">
        <v>145</v>
      </c>
      <c r="D1402" s="2" t="s">
        <v>782</v>
      </c>
      <c r="E1402" s="2" t="s">
        <v>1161</v>
      </c>
      <c r="F1402" s="2" t="n">
        <v>1235.41</v>
      </c>
      <c r="G1402" s="2" t="s">
        <v>13</v>
      </c>
      <c r="H1402" s="2" t="n">
        <v>59.6</v>
      </c>
      <c r="I1402" s="2" t="n">
        <v>5</v>
      </c>
    </row>
    <row r="1403" customFormat="false" ht="15" hidden="false" customHeight="false" outlineLevel="0" collapsed="false">
      <c r="A1403" s="2" t="n">
        <v>501492</v>
      </c>
      <c r="B1403" s="2" t="s">
        <v>1247</v>
      </c>
      <c r="C1403" s="2" t="s">
        <v>180</v>
      </c>
      <c r="D1403" s="2" t="s">
        <v>57</v>
      </c>
      <c r="E1403" s="2" t="s">
        <v>787</v>
      </c>
      <c r="F1403" s="2" t="n">
        <v>643.37</v>
      </c>
      <c r="G1403" s="2" t="s">
        <v>13</v>
      </c>
      <c r="H1403" s="2" t="n">
        <v>70.8</v>
      </c>
      <c r="I1403" s="2" t="n">
        <v>4.9</v>
      </c>
    </row>
    <row r="1404" customFormat="false" ht="15" hidden="false" customHeight="false" outlineLevel="0" collapsed="false">
      <c r="A1404" s="2" t="n">
        <v>500818</v>
      </c>
      <c r="B1404" s="2" t="s">
        <v>1381</v>
      </c>
      <c r="C1404" s="2" t="s">
        <v>1031</v>
      </c>
      <c r="D1404" s="2" t="s">
        <v>617</v>
      </c>
      <c r="E1404" s="2" t="s">
        <v>42</v>
      </c>
      <c r="F1404" s="2" t="n">
        <v>757.26</v>
      </c>
      <c r="G1404" s="2" t="s">
        <v>13</v>
      </c>
      <c r="H1404" s="2" t="n">
        <v>18.8</v>
      </c>
      <c r="I1404" s="2" t="n">
        <v>4.5</v>
      </c>
    </row>
    <row r="1405" customFormat="false" ht="15" hidden="false" customHeight="false" outlineLevel="0" collapsed="false">
      <c r="A1405" s="2" t="n">
        <v>501163</v>
      </c>
      <c r="B1405" s="2" t="s">
        <v>943</v>
      </c>
      <c r="C1405" s="2" t="s">
        <v>235</v>
      </c>
      <c r="D1405" s="2" t="s">
        <v>103</v>
      </c>
      <c r="E1405" s="2" t="s">
        <v>277</v>
      </c>
      <c r="F1405" s="2" t="n">
        <v>1149.11</v>
      </c>
      <c r="G1405" s="2" t="s">
        <v>13</v>
      </c>
      <c r="H1405" s="2" t="n">
        <v>22.4</v>
      </c>
      <c r="I1405" s="2" t="n">
        <v>3.4</v>
      </c>
    </row>
    <row r="1406" customFormat="false" ht="15" hidden="false" customHeight="false" outlineLevel="0" collapsed="false">
      <c r="A1406" s="2" t="n">
        <v>504633</v>
      </c>
      <c r="B1406" s="2" t="s">
        <v>1275</v>
      </c>
      <c r="C1406" s="2" t="s">
        <v>238</v>
      </c>
      <c r="D1406" s="2" t="s">
        <v>1008</v>
      </c>
      <c r="E1406" s="2" t="s">
        <v>373</v>
      </c>
      <c r="F1406" s="2" t="n">
        <v>264.92</v>
      </c>
      <c r="G1406" s="2" t="s">
        <v>13</v>
      </c>
      <c r="H1406" s="2" t="n">
        <v>68.5</v>
      </c>
      <c r="I1406" s="2" t="n">
        <v>3.7</v>
      </c>
    </row>
    <row r="1407" customFormat="false" ht="15" hidden="false" customHeight="false" outlineLevel="0" collapsed="false">
      <c r="A1407" s="2" t="n">
        <v>500108</v>
      </c>
      <c r="B1407" s="2" t="s">
        <v>1186</v>
      </c>
      <c r="C1407" s="2" t="s">
        <v>76</v>
      </c>
      <c r="D1407" s="2" t="s">
        <v>550</v>
      </c>
      <c r="E1407" s="2" t="s">
        <v>857</v>
      </c>
      <c r="F1407" s="2" t="n">
        <v>1282.31</v>
      </c>
      <c r="G1407" s="2" t="s">
        <v>13</v>
      </c>
      <c r="H1407" s="2" t="n">
        <v>26.9</v>
      </c>
      <c r="I1407" s="2" t="n">
        <v>4.2</v>
      </c>
    </row>
    <row r="1408" customFormat="false" ht="15" hidden="false" customHeight="false" outlineLevel="0" collapsed="false">
      <c r="A1408" s="2" t="n">
        <v>501789</v>
      </c>
      <c r="B1408" s="2" t="s">
        <v>1382</v>
      </c>
      <c r="C1408" s="2" t="s">
        <v>1031</v>
      </c>
      <c r="D1408" s="2" t="s">
        <v>295</v>
      </c>
      <c r="E1408" s="2" t="s">
        <v>1009</v>
      </c>
      <c r="F1408" s="2" t="n">
        <v>1074.58</v>
      </c>
      <c r="G1408" s="2" t="s">
        <v>13</v>
      </c>
      <c r="H1408" s="2" t="n">
        <v>62.5</v>
      </c>
      <c r="I1408" s="2" t="n">
        <v>4.3</v>
      </c>
    </row>
    <row r="1409" customFormat="false" ht="15" hidden="false" customHeight="false" outlineLevel="0" collapsed="false">
      <c r="A1409" s="2" t="n">
        <v>500030</v>
      </c>
      <c r="B1409" s="2" t="s">
        <v>802</v>
      </c>
      <c r="C1409" s="2" t="s">
        <v>165</v>
      </c>
      <c r="D1409" s="2" t="s">
        <v>360</v>
      </c>
      <c r="E1409" s="2" t="s">
        <v>492</v>
      </c>
      <c r="F1409" s="2" t="n">
        <v>831.4</v>
      </c>
      <c r="G1409" s="2" t="s">
        <v>13</v>
      </c>
      <c r="H1409" s="2" t="n">
        <v>52.4</v>
      </c>
      <c r="I1409" s="2" t="n">
        <v>4.4</v>
      </c>
    </row>
    <row r="1410" customFormat="false" ht="15" hidden="false" customHeight="false" outlineLevel="0" collapsed="false">
      <c r="A1410" s="2" t="n">
        <v>502576</v>
      </c>
      <c r="B1410" s="2" t="s">
        <v>1370</v>
      </c>
      <c r="C1410" s="2" t="s">
        <v>606</v>
      </c>
      <c r="D1410" s="2" t="s">
        <v>378</v>
      </c>
      <c r="E1410" s="2" t="s">
        <v>864</v>
      </c>
      <c r="F1410" s="2" t="n">
        <v>732.22</v>
      </c>
      <c r="G1410" s="2" t="s">
        <v>34</v>
      </c>
      <c r="H1410" s="2"/>
      <c r="I1410" s="2"/>
    </row>
    <row r="1411" customFormat="false" ht="15" hidden="false" customHeight="false" outlineLevel="0" collapsed="false">
      <c r="A1411" s="2" t="n">
        <v>504902</v>
      </c>
      <c r="B1411" s="2" t="s">
        <v>271</v>
      </c>
      <c r="C1411" s="2" t="s">
        <v>111</v>
      </c>
      <c r="D1411" s="2" t="s">
        <v>919</v>
      </c>
      <c r="E1411" s="2" t="s">
        <v>1252</v>
      </c>
      <c r="F1411" s="2" t="n">
        <v>1395.77</v>
      </c>
      <c r="G1411" s="2" t="s">
        <v>13</v>
      </c>
      <c r="H1411" s="2" t="n">
        <v>27</v>
      </c>
      <c r="I1411" s="2" t="n">
        <v>4</v>
      </c>
    </row>
    <row r="1412" customFormat="false" ht="15" hidden="false" customHeight="false" outlineLevel="0" collapsed="false">
      <c r="A1412" s="2" t="n">
        <v>501758</v>
      </c>
      <c r="B1412" s="2" t="s">
        <v>1147</v>
      </c>
      <c r="C1412" s="2" t="s">
        <v>394</v>
      </c>
      <c r="D1412" s="2" t="s">
        <v>507</v>
      </c>
      <c r="E1412" s="2" t="s">
        <v>522</v>
      </c>
      <c r="F1412" s="2" t="n">
        <v>1122.39</v>
      </c>
      <c r="G1412" s="2" t="s">
        <v>34</v>
      </c>
      <c r="H1412" s="2"/>
      <c r="I1412" s="2"/>
    </row>
    <row r="1413" customFormat="false" ht="15" hidden="false" customHeight="false" outlineLevel="0" collapsed="false">
      <c r="A1413" s="2" t="n">
        <v>503626</v>
      </c>
      <c r="B1413" s="2" t="s">
        <v>1166</v>
      </c>
      <c r="C1413" s="2" t="s">
        <v>177</v>
      </c>
      <c r="D1413" s="2" t="s">
        <v>212</v>
      </c>
      <c r="E1413" s="2" t="s">
        <v>392</v>
      </c>
      <c r="F1413" s="2" t="n">
        <v>1358.12</v>
      </c>
      <c r="G1413" s="2" t="s">
        <v>13</v>
      </c>
      <c r="H1413" s="2"/>
      <c r="I1413" s="2" t="n">
        <v>3.8</v>
      </c>
    </row>
    <row r="1414" customFormat="false" ht="15" hidden="false" customHeight="false" outlineLevel="0" collapsed="false">
      <c r="A1414" s="2" t="n">
        <v>501221</v>
      </c>
      <c r="B1414" s="2" t="s">
        <v>1210</v>
      </c>
      <c r="C1414" s="2" t="s">
        <v>685</v>
      </c>
      <c r="D1414" s="2" t="s">
        <v>11</v>
      </c>
      <c r="E1414" s="2" t="s">
        <v>395</v>
      </c>
      <c r="F1414" s="2" t="n">
        <v>312.78</v>
      </c>
      <c r="G1414" s="2" t="s">
        <v>13</v>
      </c>
      <c r="H1414" s="2" t="n">
        <v>15.6</v>
      </c>
      <c r="I1414" s="2" t="n">
        <v>2.7</v>
      </c>
    </row>
    <row r="1415" customFormat="false" ht="15" hidden="false" customHeight="false" outlineLevel="0" collapsed="false">
      <c r="A1415" s="2" t="n">
        <v>500309</v>
      </c>
      <c r="B1415" s="2" t="s">
        <v>1383</v>
      </c>
      <c r="C1415" s="2" t="s">
        <v>287</v>
      </c>
      <c r="D1415" s="2" t="s">
        <v>194</v>
      </c>
      <c r="E1415" s="2" t="s">
        <v>975</v>
      </c>
      <c r="F1415" s="2" t="n">
        <v>354.12</v>
      </c>
      <c r="G1415" s="2" t="s">
        <v>13</v>
      </c>
      <c r="H1415" s="2" t="n">
        <v>52.1</v>
      </c>
      <c r="I1415" s="2" t="n">
        <v>3</v>
      </c>
    </row>
    <row r="1416" customFormat="false" ht="15" hidden="false" customHeight="false" outlineLevel="0" collapsed="false">
      <c r="A1416" s="2" t="n">
        <v>503985</v>
      </c>
      <c r="B1416" s="2" t="s">
        <v>1202</v>
      </c>
      <c r="C1416" s="2" t="s">
        <v>438</v>
      </c>
      <c r="D1416" s="2" t="s">
        <v>949</v>
      </c>
      <c r="E1416" s="2" t="s">
        <v>1384</v>
      </c>
      <c r="F1416" s="2" t="n">
        <v>879.92</v>
      </c>
      <c r="G1416" s="2" t="s">
        <v>13</v>
      </c>
      <c r="H1416" s="2" t="n">
        <v>43.8</v>
      </c>
      <c r="I1416" s="2" t="n">
        <v>3</v>
      </c>
    </row>
    <row r="1417" customFormat="false" ht="15" hidden="false" customHeight="false" outlineLevel="0" collapsed="false">
      <c r="A1417" s="2" t="n">
        <v>501485</v>
      </c>
      <c r="B1417" s="2" t="s">
        <v>1312</v>
      </c>
      <c r="C1417" s="2" t="s">
        <v>183</v>
      </c>
      <c r="D1417" s="2" t="s">
        <v>697</v>
      </c>
      <c r="E1417" s="2" t="s">
        <v>322</v>
      </c>
      <c r="F1417" s="2" t="n">
        <v>224.81</v>
      </c>
      <c r="G1417" s="2" t="s">
        <v>34</v>
      </c>
      <c r="H1417" s="2"/>
      <c r="I1417" s="2"/>
    </row>
    <row r="1418" customFormat="false" ht="15" hidden="false" customHeight="false" outlineLevel="0" collapsed="false">
      <c r="A1418" s="2" t="n">
        <v>500405</v>
      </c>
      <c r="B1418" s="2" t="s">
        <v>164</v>
      </c>
      <c r="C1418" s="2" t="s">
        <v>88</v>
      </c>
      <c r="D1418" s="2" t="s">
        <v>112</v>
      </c>
      <c r="E1418" s="2" t="s">
        <v>1009</v>
      </c>
      <c r="F1418" s="2" t="n">
        <v>677.44</v>
      </c>
      <c r="G1418" s="2" t="s">
        <v>117</v>
      </c>
      <c r="H1418" s="2" t="n">
        <v>28.2</v>
      </c>
      <c r="I1418" s="2" t="n">
        <v>2.9</v>
      </c>
    </row>
    <row r="1419" customFormat="false" ht="15" hidden="false" customHeight="false" outlineLevel="0" collapsed="false">
      <c r="A1419" s="2" t="n">
        <v>501708</v>
      </c>
      <c r="B1419" s="2" t="s">
        <v>777</v>
      </c>
      <c r="C1419" s="2" t="s">
        <v>40</v>
      </c>
      <c r="D1419" s="2" t="s">
        <v>249</v>
      </c>
      <c r="E1419" s="2" t="s">
        <v>650</v>
      </c>
      <c r="F1419" s="2" t="n">
        <v>1378.22</v>
      </c>
      <c r="G1419" s="2" t="s">
        <v>13</v>
      </c>
      <c r="H1419" s="2" t="n">
        <v>30.1</v>
      </c>
      <c r="I1419" s="2" t="n">
        <v>4.4</v>
      </c>
    </row>
    <row r="1420" customFormat="false" ht="15" hidden="false" customHeight="false" outlineLevel="0" collapsed="false">
      <c r="A1420" s="2" t="n">
        <v>503205</v>
      </c>
      <c r="B1420" s="2" t="s">
        <v>1385</v>
      </c>
      <c r="C1420" s="2" t="s">
        <v>154</v>
      </c>
      <c r="D1420" s="2" t="s">
        <v>236</v>
      </c>
      <c r="E1420" s="2" t="s">
        <v>900</v>
      </c>
      <c r="F1420" s="2" t="n">
        <v>144.88</v>
      </c>
      <c r="G1420" s="2" t="s">
        <v>13</v>
      </c>
      <c r="H1420" s="2" t="n">
        <v>32.9</v>
      </c>
      <c r="I1420" s="2"/>
    </row>
    <row r="1421" customFormat="false" ht="15" hidden="false" customHeight="false" outlineLevel="0" collapsed="false">
      <c r="A1421" s="2" t="n">
        <v>504092</v>
      </c>
      <c r="B1421" s="2" t="s">
        <v>619</v>
      </c>
      <c r="C1421" s="2" t="s">
        <v>235</v>
      </c>
      <c r="D1421" s="2" t="s">
        <v>750</v>
      </c>
      <c r="E1421" s="2" t="s">
        <v>864</v>
      </c>
      <c r="F1421" s="2" t="n">
        <v>860.91</v>
      </c>
      <c r="G1421" s="2" t="s">
        <v>117</v>
      </c>
      <c r="H1421" s="2" t="n">
        <v>27</v>
      </c>
      <c r="I1421" s="2" t="n">
        <v>3.9</v>
      </c>
    </row>
    <row r="1422" customFormat="false" ht="15" hidden="false" customHeight="false" outlineLevel="0" collapsed="false">
      <c r="A1422" s="2" t="n">
        <v>503613</v>
      </c>
      <c r="B1422" s="2" t="s">
        <v>1029</v>
      </c>
      <c r="C1422" s="2" t="s">
        <v>256</v>
      </c>
      <c r="D1422" s="2" t="s">
        <v>512</v>
      </c>
      <c r="E1422" s="2" t="s">
        <v>270</v>
      </c>
      <c r="F1422" s="2" t="n">
        <v>853.62</v>
      </c>
      <c r="G1422" s="2" t="s">
        <v>13</v>
      </c>
      <c r="H1422" s="2" t="n">
        <v>72.6</v>
      </c>
      <c r="I1422" s="2" t="n">
        <v>2.7</v>
      </c>
    </row>
    <row r="1423" customFormat="false" ht="15" hidden="false" customHeight="false" outlineLevel="0" collapsed="false">
      <c r="A1423" s="2" t="n">
        <v>500642</v>
      </c>
      <c r="B1423" s="2" t="s">
        <v>758</v>
      </c>
      <c r="C1423" s="2" t="s">
        <v>193</v>
      </c>
      <c r="D1423" s="2" t="s">
        <v>630</v>
      </c>
      <c r="E1423" s="2" t="s">
        <v>97</v>
      </c>
      <c r="F1423" s="2" t="n">
        <v>900.2</v>
      </c>
      <c r="G1423" s="2" t="s">
        <v>13</v>
      </c>
      <c r="H1423" s="2"/>
      <c r="I1423" s="2" t="n">
        <v>2.7</v>
      </c>
    </row>
    <row r="1424" customFormat="false" ht="15" hidden="false" customHeight="false" outlineLevel="0" collapsed="false">
      <c r="A1424" s="2" t="n">
        <v>502146</v>
      </c>
      <c r="B1424" s="2" t="s">
        <v>1053</v>
      </c>
      <c r="C1424" s="2" t="s">
        <v>215</v>
      </c>
      <c r="D1424" s="2" t="s">
        <v>244</v>
      </c>
      <c r="E1424" s="2" t="s">
        <v>1010</v>
      </c>
      <c r="F1424" s="2" t="n">
        <v>367.75</v>
      </c>
      <c r="G1424" s="2" t="s">
        <v>13</v>
      </c>
      <c r="H1424" s="2" t="n">
        <v>58.1</v>
      </c>
      <c r="I1424" s="2"/>
    </row>
    <row r="1425" customFormat="false" ht="15" hidden="false" customHeight="false" outlineLevel="0" collapsed="false">
      <c r="A1425" s="2" t="n">
        <v>501172</v>
      </c>
      <c r="B1425" s="2" t="s">
        <v>1293</v>
      </c>
      <c r="C1425" s="2" t="s">
        <v>56</v>
      </c>
      <c r="D1425" s="2" t="s">
        <v>37</v>
      </c>
      <c r="E1425" s="2" t="s">
        <v>686</v>
      </c>
      <c r="F1425" s="2" t="n">
        <v>1320.57</v>
      </c>
      <c r="G1425" s="2" t="s">
        <v>13</v>
      </c>
      <c r="H1425" s="2"/>
      <c r="I1425" s="2" t="n">
        <v>5</v>
      </c>
    </row>
    <row r="1426" customFormat="false" ht="15" hidden="false" customHeight="false" outlineLevel="0" collapsed="false">
      <c r="A1426" s="2" t="n">
        <v>502817</v>
      </c>
      <c r="B1426" s="2" t="s">
        <v>968</v>
      </c>
      <c r="C1426" s="2" t="s">
        <v>272</v>
      </c>
      <c r="D1426" s="2" t="s">
        <v>609</v>
      </c>
      <c r="E1426" s="2" t="s">
        <v>487</v>
      </c>
      <c r="F1426" s="2" t="n">
        <v>1387.2</v>
      </c>
      <c r="G1426" s="2" t="s">
        <v>13</v>
      </c>
      <c r="H1426" s="2" t="n">
        <v>73.4</v>
      </c>
      <c r="I1426" s="2" t="n">
        <v>4.4</v>
      </c>
    </row>
    <row r="1427" customFormat="false" ht="15" hidden="false" customHeight="false" outlineLevel="0" collapsed="false">
      <c r="A1427" s="2" t="n">
        <v>504244</v>
      </c>
      <c r="B1427" s="2" t="s">
        <v>781</v>
      </c>
      <c r="C1427" s="2" t="s">
        <v>849</v>
      </c>
      <c r="D1427" s="2" t="s">
        <v>468</v>
      </c>
      <c r="E1427" s="2" t="s">
        <v>1180</v>
      </c>
      <c r="F1427" s="2" t="n">
        <v>690.92</v>
      </c>
      <c r="G1427" s="2" t="s">
        <v>34</v>
      </c>
      <c r="H1427" s="2"/>
      <c r="I1427" s="2"/>
    </row>
    <row r="1428" customFormat="false" ht="15" hidden="false" customHeight="false" outlineLevel="0" collapsed="false">
      <c r="A1428" s="2" t="n">
        <v>500353</v>
      </c>
      <c r="B1428" s="2" t="s">
        <v>331</v>
      </c>
      <c r="C1428" s="2" t="s">
        <v>862</v>
      </c>
      <c r="D1428" s="2" t="s">
        <v>995</v>
      </c>
      <c r="E1428" s="2" t="s">
        <v>338</v>
      </c>
      <c r="F1428" s="2" t="n">
        <v>1301.08</v>
      </c>
      <c r="G1428" s="2" t="s">
        <v>13</v>
      </c>
      <c r="H1428" s="2" t="n">
        <v>52.1</v>
      </c>
      <c r="I1428" s="2" t="n">
        <v>4.6</v>
      </c>
    </row>
    <row r="1429" customFormat="false" ht="15" hidden="false" customHeight="false" outlineLevel="0" collapsed="false">
      <c r="A1429" s="2" t="n">
        <v>503016</v>
      </c>
      <c r="B1429" s="2" t="s">
        <v>122</v>
      </c>
      <c r="C1429" s="2" t="s">
        <v>561</v>
      </c>
      <c r="D1429" s="2" t="s">
        <v>776</v>
      </c>
      <c r="E1429" s="2" t="s">
        <v>914</v>
      </c>
      <c r="F1429" s="2" t="n">
        <v>647.31</v>
      </c>
      <c r="G1429" s="2" t="s">
        <v>13</v>
      </c>
      <c r="H1429" s="2" t="n">
        <v>37.5</v>
      </c>
      <c r="I1429" s="2" t="n">
        <v>3.3</v>
      </c>
    </row>
    <row r="1430" customFormat="false" ht="15" hidden="false" customHeight="false" outlineLevel="0" collapsed="false">
      <c r="A1430" s="2" t="n">
        <v>503238</v>
      </c>
      <c r="B1430" s="2" t="s">
        <v>1016</v>
      </c>
      <c r="C1430" s="2" t="s">
        <v>92</v>
      </c>
      <c r="D1430" s="2" t="s">
        <v>473</v>
      </c>
      <c r="E1430" s="2" t="s">
        <v>815</v>
      </c>
      <c r="F1430" s="2" t="n">
        <v>627.26</v>
      </c>
      <c r="G1430" s="2" t="s">
        <v>13</v>
      </c>
      <c r="H1430" s="2" t="n">
        <v>60.5</v>
      </c>
      <c r="I1430" s="2" t="n">
        <v>2.8</v>
      </c>
    </row>
    <row r="1431" customFormat="false" ht="15" hidden="false" customHeight="false" outlineLevel="0" collapsed="false">
      <c r="A1431" s="2" t="n">
        <v>500020</v>
      </c>
      <c r="B1431" s="2" t="s">
        <v>63</v>
      </c>
      <c r="C1431" s="2" t="s">
        <v>1179</v>
      </c>
      <c r="D1431" s="2" t="s">
        <v>65</v>
      </c>
      <c r="E1431" s="2" t="s">
        <v>657</v>
      </c>
      <c r="F1431" s="2" t="n">
        <v>-16.34</v>
      </c>
      <c r="G1431" s="2" t="s">
        <v>13</v>
      </c>
      <c r="H1431" s="2" t="n">
        <v>35.5</v>
      </c>
      <c r="I1431" s="2" t="n">
        <v>4.5</v>
      </c>
    </row>
    <row r="1432" customFormat="false" ht="15" hidden="false" customHeight="false" outlineLevel="0" collapsed="false">
      <c r="A1432" s="2" t="n">
        <v>503932</v>
      </c>
      <c r="B1432" s="2" t="s">
        <v>1063</v>
      </c>
      <c r="C1432" s="2" t="s">
        <v>177</v>
      </c>
      <c r="D1432" s="2" t="s">
        <v>1004</v>
      </c>
      <c r="E1432" s="2" t="s">
        <v>833</v>
      </c>
      <c r="F1432" s="2" t="n">
        <v>1073.43</v>
      </c>
      <c r="G1432" s="2" t="s">
        <v>13</v>
      </c>
      <c r="H1432" s="2" t="n">
        <v>60.5</v>
      </c>
      <c r="I1432" s="2" t="n">
        <v>4.8</v>
      </c>
    </row>
    <row r="1433" customFormat="false" ht="15" hidden="false" customHeight="false" outlineLevel="0" collapsed="false">
      <c r="A1433" s="2" t="n">
        <v>500586</v>
      </c>
      <c r="B1433" s="2" t="s">
        <v>543</v>
      </c>
      <c r="C1433" s="2" t="s">
        <v>287</v>
      </c>
      <c r="D1433" s="2" t="s">
        <v>288</v>
      </c>
      <c r="E1433" s="2" t="s">
        <v>21</v>
      </c>
      <c r="F1433" s="2" t="n">
        <v>710.37</v>
      </c>
      <c r="G1433" s="2" t="s">
        <v>34</v>
      </c>
      <c r="H1433" s="2"/>
      <c r="I1433" s="2"/>
    </row>
    <row r="1434" customFormat="false" ht="15" hidden="false" customHeight="false" outlineLevel="0" collapsed="false">
      <c r="A1434" s="2" t="n">
        <v>502418</v>
      </c>
      <c r="B1434" s="2" t="s">
        <v>218</v>
      </c>
      <c r="C1434" s="2" t="s">
        <v>256</v>
      </c>
      <c r="D1434" s="2" t="s">
        <v>703</v>
      </c>
      <c r="E1434" s="2" t="s">
        <v>1319</v>
      </c>
      <c r="F1434" s="2" t="n">
        <v>324.78</v>
      </c>
      <c r="G1434" s="2" t="s">
        <v>13</v>
      </c>
      <c r="H1434" s="2" t="n">
        <v>79.7</v>
      </c>
      <c r="I1434" s="2" t="n">
        <v>4.6</v>
      </c>
    </row>
    <row r="1435" customFormat="false" ht="15" hidden="false" customHeight="false" outlineLevel="0" collapsed="false">
      <c r="A1435" s="2" t="n">
        <v>501706</v>
      </c>
      <c r="B1435" s="2" t="s">
        <v>1058</v>
      </c>
      <c r="C1435" s="2" t="s">
        <v>48</v>
      </c>
      <c r="D1435" s="2" t="s">
        <v>136</v>
      </c>
      <c r="E1435" s="2" t="s">
        <v>1195</v>
      </c>
      <c r="F1435" s="2" t="n">
        <v>1138.72</v>
      </c>
      <c r="G1435" s="2" t="s">
        <v>13</v>
      </c>
      <c r="H1435" s="2" t="n">
        <v>53</v>
      </c>
      <c r="I1435" s="2" t="n">
        <v>4.1</v>
      </c>
    </row>
    <row r="1436" customFormat="false" ht="15" hidden="false" customHeight="false" outlineLevel="0" collapsed="false">
      <c r="A1436" s="2" t="n">
        <v>503832</v>
      </c>
      <c r="B1436" s="2" t="s">
        <v>1386</v>
      </c>
      <c r="C1436" s="2" t="s">
        <v>106</v>
      </c>
      <c r="D1436" s="2" t="s">
        <v>554</v>
      </c>
      <c r="E1436" s="2" t="s">
        <v>209</v>
      </c>
      <c r="F1436" s="2" t="n">
        <v>530.21</v>
      </c>
      <c r="G1436" s="2" t="s">
        <v>13</v>
      </c>
      <c r="H1436" s="2"/>
      <c r="I1436" s="2" t="n">
        <v>4</v>
      </c>
    </row>
    <row r="1437" customFormat="false" ht="15" hidden="false" customHeight="false" outlineLevel="0" collapsed="false">
      <c r="A1437" s="2" t="n">
        <v>502034</v>
      </c>
      <c r="B1437" s="2" t="s">
        <v>1068</v>
      </c>
      <c r="C1437" s="2" t="s">
        <v>377</v>
      </c>
      <c r="D1437" s="2" t="s">
        <v>372</v>
      </c>
      <c r="E1437" s="2" t="s">
        <v>17</v>
      </c>
      <c r="F1437" s="2" t="n">
        <v>877.41</v>
      </c>
      <c r="G1437" s="2" t="s">
        <v>13</v>
      </c>
      <c r="H1437" s="2" t="n">
        <v>51.9</v>
      </c>
      <c r="I1437" s="2"/>
    </row>
    <row r="1438" customFormat="false" ht="15" hidden="false" customHeight="false" outlineLevel="0" collapsed="false">
      <c r="A1438" s="2" t="n">
        <v>503592</v>
      </c>
      <c r="B1438" s="2" t="s">
        <v>960</v>
      </c>
      <c r="C1438" s="2" t="s">
        <v>636</v>
      </c>
      <c r="D1438" s="2" t="s">
        <v>249</v>
      </c>
      <c r="E1438" s="2" t="s">
        <v>1281</v>
      </c>
      <c r="F1438" s="2" t="n">
        <v>346.91</v>
      </c>
      <c r="G1438" s="2" t="s">
        <v>13</v>
      </c>
      <c r="H1438" s="2" t="n">
        <v>79.4</v>
      </c>
      <c r="I1438" s="2" t="n">
        <v>4.2</v>
      </c>
    </row>
    <row r="1439" customFormat="false" ht="15" hidden="false" customHeight="false" outlineLevel="0" collapsed="false">
      <c r="A1439" s="2" t="n">
        <v>500193</v>
      </c>
      <c r="B1439" s="2" t="s">
        <v>508</v>
      </c>
      <c r="C1439" s="2" t="s">
        <v>185</v>
      </c>
      <c r="D1439" s="2" t="s">
        <v>332</v>
      </c>
      <c r="E1439" s="2" t="s">
        <v>1192</v>
      </c>
      <c r="F1439" s="2" t="n">
        <v>329.21</v>
      </c>
      <c r="G1439" s="2" t="s">
        <v>13</v>
      </c>
      <c r="H1439" s="2" t="n">
        <v>65.1</v>
      </c>
      <c r="I1439" s="2" t="n">
        <v>3.5</v>
      </c>
    </row>
    <row r="1440" customFormat="false" ht="15" hidden="false" customHeight="false" outlineLevel="0" collapsed="false">
      <c r="A1440" s="2" t="n">
        <v>501371</v>
      </c>
      <c r="B1440" s="2" t="s">
        <v>1387</v>
      </c>
      <c r="C1440" s="2" t="s">
        <v>287</v>
      </c>
      <c r="D1440" s="2" t="s">
        <v>624</v>
      </c>
      <c r="E1440" s="2" t="s">
        <v>739</v>
      </c>
      <c r="F1440" s="2" t="n">
        <v>1337.87</v>
      </c>
      <c r="G1440" s="2" t="s">
        <v>13</v>
      </c>
      <c r="H1440" s="2" t="n">
        <v>67.2</v>
      </c>
      <c r="I1440" s="2" t="n">
        <v>4.2</v>
      </c>
    </row>
    <row r="1441" customFormat="false" ht="15" hidden="false" customHeight="false" outlineLevel="0" collapsed="false">
      <c r="A1441" s="2" t="n">
        <v>504535</v>
      </c>
      <c r="B1441" s="2" t="s">
        <v>579</v>
      </c>
      <c r="C1441" s="2" t="s">
        <v>627</v>
      </c>
      <c r="D1441" s="2" t="s">
        <v>512</v>
      </c>
      <c r="E1441" s="2" t="s">
        <v>1165</v>
      </c>
      <c r="F1441" s="2" t="n">
        <v>304.48</v>
      </c>
      <c r="G1441" s="2" t="s">
        <v>13</v>
      </c>
      <c r="H1441" s="2" t="n">
        <v>28.9</v>
      </c>
      <c r="I1441" s="2" t="n">
        <v>4.7</v>
      </c>
    </row>
    <row r="1442" customFormat="false" ht="15" hidden="false" customHeight="false" outlineLevel="0" collapsed="false">
      <c r="A1442" s="2" t="n">
        <v>504943</v>
      </c>
      <c r="B1442" s="2" t="s">
        <v>898</v>
      </c>
      <c r="C1442" s="2" t="s">
        <v>445</v>
      </c>
      <c r="D1442" s="2" t="s">
        <v>738</v>
      </c>
      <c r="E1442" s="2" t="s">
        <v>409</v>
      </c>
      <c r="F1442" s="2" t="n">
        <v>785.66</v>
      </c>
      <c r="G1442" s="2" t="s">
        <v>117</v>
      </c>
      <c r="H1442" s="2" t="n">
        <v>24.9</v>
      </c>
      <c r="I1442" s="2" t="n">
        <v>4.4</v>
      </c>
    </row>
    <row r="1443" customFormat="false" ht="15" hidden="false" customHeight="false" outlineLevel="0" collapsed="false">
      <c r="A1443" s="2" t="n">
        <v>502390</v>
      </c>
      <c r="B1443" s="2" t="s">
        <v>1388</v>
      </c>
      <c r="C1443" s="2" t="s">
        <v>808</v>
      </c>
      <c r="D1443" s="2" t="s">
        <v>481</v>
      </c>
      <c r="E1443" s="2" t="s">
        <v>355</v>
      </c>
      <c r="F1443" s="2" t="n">
        <v>1142.74</v>
      </c>
      <c r="G1443" s="2" t="s">
        <v>13</v>
      </c>
      <c r="H1443" s="2" t="n">
        <v>69.9</v>
      </c>
      <c r="I1443" s="2" t="n">
        <v>4.1</v>
      </c>
    </row>
    <row r="1444" customFormat="false" ht="15" hidden="false" customHeight="false" outlineLevel="0" collapsed="false">
      <c r="A1444" s="2" t="n">
        <v>504279</v>
      </c>
      <c r="B1444" s="2" t="s">
        <v>1157</v>
      </c>
      <c r="C1444" s="2" t="s">
        <v>304</v>
      </c>
      <c r="D1444" s="2" t="s">
        <v>267</v>
      </c>
      <c r="E1444" s="2" t="s">
        <v>1156</v>
      </c>
      <c r="F1444" s="2" t="n">
        <v>1121.68</v>
      </c>
      <c r="G1444" s="2" t="s">
        <v>13</v>
      </c>
      <c r="H1444" s="2" t="n">
        <v>52.1</v>
      </c>
      <c r="I1444" s="2" t="n">
        <v>4.6</v>
      </c>
    </row>
    <row r="1445" customFormat="false" ht="15" hidden="false" customHeight="false" outlineLevel="0" collapsed="false">
      <c r="A1445" s="2" t="n">
        <v>500211</v>
      </c>
      <c r="B1445" s="2" t="s">
        <v>784</v>
      </c>
      <c r="C1445" s="2" t="s">
        <v>375</v>
      </c>
      <c r="D1445" s="2" t="s">
        <v>430</v>
      </c>
      <c r="E1445" s="2" t="s">
        <v>50</v>
      </c>
      <c r="F1445" s="2" t="n">
        <v>589.13</v>
      </c>
      <c r="G1445" s="2" t="s">
        <v>13</v>
      </c>
      <c r="H1445" s="2" t="n">
        <v>70.1</v>
      </c>
      <c r="I1445" s="2" t="n">
        <v>5</v>
      </c>
    </row>
    <row r="1446" customFormat="false" ht="15" hidden="false" customHeight="false" outlineLevel="0" collapsed="false">
      <c r="A1446" s="2" t="n">
        <v>504822</v>
      </c>
      <c r="B1446" s="2" t="s">
        <v>811</v>
      </c>
      <c r="C1446" s="2" t="s">
        <v>723</v>
      </c>
      <c r="D1446" s="2" t="s">
        <v>624</v>
      </c>
      <c r="E1446" s="2" t="s">
        <v>1048</v>
      </c>
      <c r="F1446" s="2" t="n">
        <v>197.33</v>
      </c>
      <c r="G1446" s="2" t="s">
        <v>13</v>
      </c>
      <c r="H1446" s="2"/>
      <c r="I1446" s="2" t="n">
        <v>4.9</v>
      </c>
    </row>
    <row r="1447" customFormat="false" ht="15" hidden="false" customHeight="false" outlineLevel="0" collapsed="false">
      <c r="A1447" s="2" t="n">
        <v>503119</v>
      </c>
      <c r="B1447" s="2" t="s">
        <v>791</v>
      </c>
      <c r="C1447" s="2" t="s">
        <v>185</v>
      </c>
      <c r="D1447" s="2" t="s">
        <v>594</v>
      </c>
      <c r="E1447" s="2" t="s">
        <v>205</v>
      </c>
      <c r="F1447" s="2" t="n">
        <v>1386.46</v>
      </c>
      <c r="G1447" s="2" t="s">
        <v>13</v>
      </c>
      <c r="H1447" s="2" t="n">
        <v>71.4</v>
      </c>
      <c r="I1447" s="2" t="n">
        <v>4.4</v>
      </c>
    </row>
    <row r="1448" customFormat="false" ht="15" hidden="false" customHeight="false" outlineLevel="0" collapsed="false">
      <c r="A1448" s="2" t="n">
        <v>502463</v>
      </c>
      <c r="B1448" s="2" t="s">
        <v>784</v>
      </c>
      <c r="C1448" s="2" t="s">
        <v>520</v>
      </c>
      <c r="D1448" s="2" t="s">
        <v>201</v>
      </c>
      <c r="E1448" s="2" t="s">
        <v>471</v>
      </c>
      <c r="F1448" s="2" t="n">
        <v>1392.34</v>
      </c>
      <c r="G1448" s="2" t="s">
        <v>13</v>
      </c>
      <c r="H1448" s="2" t="n">
        <v>18.2</v>
      </c>
      <c r="I1448" s="2" t="n">
        <v>4.2</v>
      </c>
    </row>
    <row r="1449" customFormat="false" ht="15" hidden="false" customHeight="false" outlineLevel="0" collapsed="false">
      <c r="A1449" s="2" t="n">
        <v>504720</v>
      </c>
      <c r="B1449" s="2" t="s">
        <v>939</v>
      </c>
      <c r="C1449" s="2" t="s">
        <v>238</v>
      </c>
      <c r="D1449" s="2" t="s">
        <v>186</v>
      </c>
      <c r="E1449" s="2" t="s">
        <v>167</v>
      </c>
      <c r="F1449" s="2" t="n">
        <v>310.17</v>
      </c>
      <c r="G1449" s="2" t="s">
        <v>13</v>
      </c>
      <c r="H1449" s="2" t="n">
        <v>61.9</v>
      </c>
      <c r="I1449" s="2" t="n">
        <v>3.7</v>
      </c>
    </row>
    <row r="1450" customFormat="false" ht="15" hidden="false" customHeight="false" outlineLevel="0" collapsed="false">
      <c r="A1450" s="2" t="n">
        <v>501082</v>
      </c>
      <c r="B1450" s="2" t="s">
        <v>799</v>
      </c>
      <c r="C1450" s="2" t="s">
        <v>215</v>
      </c>
      <c r="D1450" s="2" t="s">
        <v>198</v>
      </c>
      <c r="E1450" s="2" t="s">
        <v>358</v>
      </c>
      <c r="F1450" s="2" t="n">
        <v>1197.26</v>
      </c>
      <c r="G1450" s="2" t="s">
        <v>13</v>
      </c>
      <c r="H1450" s="2" t="n">
        <v>17.7</v>
      </c>
      <c r="I1450" s="2" t="n">
        <v>2.6</v>
      </c>
    </row>
    <row r="1451" customFormat="false" ht="15" hidden="false" customHeight="false" outlineLevel="0" collapsed="false">
      <c r="A1451" s="2" t="n">
        <v>500614</v>
      </c>
      <c r="B1451" s="2" t="s">
        <v>1385</v>
      </c>
      <c r="C1451" s="2" t="s">
        <v>707</v>
      </c>
      <c r="D1451" s="2" t="s">
        <v>295</v>
      </c>
      <c r="E1451" s="2" t="s">
        <v>1083</v>
      </c>
      <c r="F1451" s="2" t="n">
        <v>1191.78</v>
      </c>
      <c r="G1451" s="2" t="s">
        <v>13</v>
      </c>
      <c r="H1451" s="2" t="n">
        <v>23.4</v>
      </c>
      <c r="I1451" s="2" t="n">
        <v>2.6</v>
      </c>
    </row>
    <row r="1452" customFormat="false" ht="15" hidden="false" customHeight="false" outlineLevel="0" collapsed="false">
      <c r="A1452" s="2" t="n">
        <v>500477</v>
      </c>
      <c r="B1452" s="2" t="s">
        <v>1243</v>
      </c>
      <c r="C1452" s="2" t="s">
        <v>433</v>
      </c>
      <c r="D1452" s="2" t="s">
        <v>481</v>
      </c>
      <c r="E1452" s="2" t="s">
        <v>1314</v>
      </c>
      <c r="F1452" s="2" t="n">
        <v>289.05</v>
      </c>
      <c r="G1452" s="2" t="s">
        <v>117</v>
      </c>
      <c r="H1452" s="2" t="n">
        <v>39.4</v>
      </c>
      <c r="I1452" s="2"/>
    </row>
    <row r="1453" customFormat="false" ht="15" hidden="false" customHeight="false" outlineLevel="0" collapsed="false">
      <c r="A1453" s="2" t="n">
        <v>504417</v>
      </c>
      <c r="B1453" s="2" t="s">
        <v>83</v>
      </c>
      <c r="C1453" s="2" t="s">
        <v>849</v>
      </c>
      <c r="D1453" s="2" t="s">
        <v>460</v>
      </c>
      <c r="E1453" s="2" t="s">
        <v>373</v>
      </c>
      <c r="F1453" s="2" t="n">
        <v>880.79</v>
      </c>
      <c r="G1453" s="2" t="s">
        <v>117</v>
      </c>
      <c r="H1453" s="2" t="n">
        <v>71</v>
      </c>
      <c r="I1453" s="2" t="n">
        <v>3.5</v>
      </c>
    </row>
    <row r="1454" customFormat="false" ht="15" hidden="false" customHeight="false" outlineLevel="0" collapsed="false">
      <c r="A1454" s="2" t="n">
        <v>504029</v>
      </c>
      <c r="B1454" s="2" t="s">
        <v>331</v>
      </c>
      <c r="C1454" s="2" t="s">
        <v>463</v>
      </c>
      <c r="D1454" s="2" t="s">
        <v>524</v>
      </c>
      <c r="E1454" s="2" t="s">
        <v>883</v>
      </c>
      <c r="F1454" s="2" t="n">
        <v>1220.72</v>
      </c>
      <c r="G1454" s="2" t="s">
        <v>117</v>
      </c>
      <c r="H1454" s="2" t="n">
        <v>62.3</v>
      </c>
      <c r="I1454" s="2" t="n">
        <v>4.2</v>
      </c>
    </row>
    <row r="1455" customFormat="false" ht="15" hidden="false" customHeight="false" outlineLevel="0" collapsed="false">
      <c r="A1455" s="2" t="n">
        <v>502752</v>
      </c>
      <c r="B1455" s="2" t="s">
        <v>925</v>
      </c>
      <c r="C1455" s="2" t="s">
        <v>229</v>
      </c>
      <c r="D1455" s="2" t="s">
        <v>872</v>
      </c>
      <c r="E1455" s="2" t="s">
        <v>137</v>
      </c>
      <c r="F1455" s="2" t="n">
        <v>981.9</v>
      </c>
      <c r="G1455" s="2" t="s">
        <v>13</v>
      </c>
      <c r="H1455" s="2" t="n">
        <v>28.9</v>
      </c>
      <c r="I1455" s="2" t="n">
        <v>2.8</v>
      </c>
    </row>
    <row r="1456" customFormat="false" ht="15" hidden="false" customHeight="false" outlineLevel="0" collapsed="false">
      <c r="A1456" s="2" t="n">
        <v>502842</v>
      </c>
      <c r="B1456" s="2" t="s">
        <v>600</v>
      </c>
      <c r="C1456" s="2" t="s">
        <v>229</v>
      </c>
      <c r="D1456" s="2" t="s">
        <v>889</v>
      </c>
      <c r="E1456" s="2" t="s">
        <v>306</v>
      </c>
      <c r="F1456" s="2" t="n">
        <v>1362.57</v>
      </c>
      <c r="G1456" s="2" t="s">
        <v>13</v>
      </c>
      <c r="H1456" s="2" t="n">
        <v>58.2</v>
      </c>
      <c r="I1456" s="2" t="n">
        <v>4.3</v>
      </c>
    </row>
    <row r="1457" customFormat="false" ht="15" hidden="false" customHeight="false" outlineLevel="0" collapsed="false">
      <c r="A1457" s="2" t="n">
        <v>504372</v>
      </c>
      <c r="B1457" s="2" t="s">
        <v>1079</v>
      </c>
      <c r="C1457" s="2" t="s">
        <v>377</v>
      </c>
      <c r="D1457" s="2" t="s">
        <v>897</v>
      </c>
      <c r="E1457" s="2" t="s">
        <v>223</v>
      </c>
      <c r="F1457" s="2" t="n">
        <v>1062.02</v>
      </c>
      <c r="G1457" s="2" t="s">
        <v>13</v>
      </c>
      <c r="H1457" s="2" t="n">
        <v>35.5</v>
      </c>
      <c r="I1457" s="2" t="n">
        <v>4.2</v>
      </c>
    </row>
    <row r="1458" customFormat="false" ht="15" hidden="false" customHeight="false" outlineLevel="0" collapsed="false">
      <c r="A1458" s="2" t="n">
        <v>502684</v>
      </c>
      <c r="B1458" s="2" t="s">
        <v>1103</v>
      </c>
      <c r="C1458" s="2" t="s">
        <v>31</v>
      </c>
      <c r="D1458" s="2" t="s">
        <v>824</v>
      </c>
      <c r="E1458" s="2" t="s">
        <v>1005</v>
      </c>
      <c r="F1458" s="2" t="n">
        <v>374.28</v>
      </c>
      <c r="G1458" s="2" t="s">
        <v>13</v>
      </c>
      <c r="H1458" s="2" t="n">
        <v>23.1</v>
      </c>
      <c r="I1458" s="2" t="n">
        <v>4.6</v>
      </c>
    </row>
    <row r="1459" customFormat="false" ht="15" hidden="false" customHeight="false" outlineLevel="0" collapsed="false">
      <c r="A1459" s="2" t="n">
        <v>502640</v>
      </c>
      <c r="B1459" s="2" t="s">
        <v>1159</v>
      </c>
      <c r="C1459" s="2" t="s">
        <v>23</v>
      </c>
      <c r="D1459" s="2" t="s">
        <v>697</v>
      </c>
      <c r="E1459" s="2" t="s">
        <v>515</v>
      </c>
      <c r="F1459" s="2" t="n">
        <v>766.36</v>
      </c>
      <c r="G1459" s="2" t="s">
        <v>13</v>
      </c>
      <c r="H1459" s="2" t="n">
        <v>58.5</v>
      </c>
      <c r="I1459" s="2" t="n">
        <v>2.7</v>
      </c>
    </row>
    <row r="1460" customFormat="false" ht="15" hidden="false" customHeight="false" outlineLevel="0" collapsed="false">
      <c r="A1460" s="2" t="n">
        <v>502020</v>
      </c>
      <c r="B1460" s="2" t="s">
        <v>848</v>
      </c>
      <c r="C1460" s="2" t="s">
        <v>652</v>
      </c>
      <c r="D1460" s="2" t="s">
        <v>703</v>
      </c>
      <c r="E1460" s="2" t="s">
        <v>686</v>
      </c>
      <c r="F1460" s="2" t="n">
        <v>229.44</v>
      </c>
      <c r="G1460" s="2" t="s">
        <v>13</v>
      </c>
      <c r="H1460" s="2" t="n">
        <v>56.9</v>
      </c>
      <c r="I1460" s="2" t="n">
        <v>4.6</v>
      </c>
    </row>
    <row r="1461" customFormat="false" ht="15" hidden="false" customHeight="false" outlineLevel="0" collapsed="false">
      <c r="A1461" s="2" t="n">
        <v>504351</v>
      </c>
      <c r="B1461" s="2" t="s">
        <v>851</v>
      </c>
      <c r="C1461" s="2" t="s">
        <v>563</v>
      </c>
      <c r="D1461" s="2" t="s">
        <v>77</v>
      </c>
      <c r="E1461" s="2" t="s">
        <v>464</v>
      </c>
      <c r="F1461" s="2" t="n">
        <v>655.32</v>
      </c>
      <c r="G1461" s="2" t="s">
        <v>13</v>
      </c>
      <c r="H1461" s="2" t="n">
        <v>43</v>
      </c>
      <c r="I1461" s="2" t="n">
        <v>5</v>
      </c>
    </row>
    <row r="1462" customFormat="false" ht="15" hidden="false" customHeight="false" outlineLevel="0" collapsed="false">
      <c r="A1462" s="2" t="n">
        <v>500869</v>
      </c>
      <c r="B1462" s="2" t="s">
        <v>484</v>
      </c>
      <c r="C1462" s="2" t="s">
        <v>491</v>
      </c>
      <c r="D1462" s="2" t="s">
        <v>45</v>
      </c>
      <c r="E1462" s="2" t="s">
        <v>448</v>
      </c>
      <c r="F1462" s="2" t="n">
        <v>500.34</v>
      </c>
      <c r="G1462" s="2" t="s">
        <v>13</v>
      </c>
      <c r="H1462" s="2" t="n">
        <v>53.5</v>
      </c>
      <c r="I1462" s="2" t="n">
        <v>3.8</v>
      </c>
    </row>
    <row r="1463" customFormat="false" ht="15" hidden="false" customHeight="false" outlineLevel="0" collapsed="false">
      <c r="A1463" s="2" t="n">
        <v>501379</v>
      </c>
      <c r="B1463" s="2" t="s">
        <v>1389</v>
      </c>
      <c r="C1463" s="2" t="s">
        <v>252</v>
      </c>
      <c r="D1463" s="2" t="s">
        <v>648</v>
      </c>
      <c r="E1463" s="2" t="s">
        <v>202</v>
      </c>
      <c r="F1463" s="2" t="n">
        <v>299.61</v>
      </c>
      <c r="G1463" s="2" t="s">
        <v>13</v>
      </c>
      <c r="H1463" s="2" t="n">
        <v>78.2</v>
      </c>
      <c r="I1463" s="2" t="n">
        <v>4.3</v>
      </c>
    </row>
    <row r="1464" customFormat="false" ht="15" hidden="false" customHeight="false" outlineLevel="0" collapsed="false">
      <c r="A1464" s="2" t="n">
        <v>500424</v>
      </c>
      <c r="B1464" s="2" t="s">
        <v>1377</v>
      </c>
      <c r="C1464" s="2" t="s">
        <v>88</v>
      </c>
      <c r="D1464" s="2" t="s">
        <v>112</v>
      </c>
      <c r="E1464" s="2" t="s">
        <v>466</v>
      </c>
      <c r="F1464" s="2" t="n">
        <v>448.95</v>
      </c>
      <c r="G1464" s="2" t="s">
        <v>34</v>
      </c>
      <c r="H1464" s="2"/>
      <c r="I1464" s="2"/>
    </row>
    <row r="1465" customFormat="false" ht="15" hidden="false" customHeight="false" outlineLevel="0" collapsed="false">
      <c r="A1465" s="2" t="n">
        <v>501393</v>
      </c>
      <c r="B1465" s="2" t="s">
        <v>1169</v>
      </c>
      <c r="C1465" s="2" t="s">
        <v>154</v>
      </c>
      <c r="D1465" s="2" t="s">
        <v>73</v>
      </c>
      <c r="E1465" s="2" t="s">
        <v>350</v>
      </c>
      <c r="F1465" s="2" t="n">
        <v>856.55</v>
      </c>
      <c r="G1465" s="2" t="s">
        <v>34</v>
      </c>
      <c r="H1465" s="2"/>
      <c r="I1465" s="2"/>
    </row>
    <row r="1466" customFormat="false" ht="15" hidden="false" customHeight="false" outlineLevel="0" collapsed="false">
      <c r="A1466" s="2" t="n">
        <v>500842</v>
      </c>
      <c r="B1466" s="2" t="s">
        <v>683</v>
      </c>
      <c r="C1466" s="2" t="s">
        <v>367</v>
      </c>
      <c r="D1466" s="2" t="s">
        <v>301</v>
      </c>
      <c r="E1466" s="2" t="s">
        <v>46</v>
      </c>
      <c r="F1466" s="2" t="n">
        <v>1305.33</v>
      </c>
      <c r="G1466" s="2" t="s">
        <v>13</v>
      </c>
      <c r="H1466" s="2" t="n">
        <v>72.4</v>
      </c>
      <c r="I1466" s="2" t="n">
        <v>2.6</v>
      </c>
    </row>
    <row r="1467" customFormat="false" ht="15" hidden="false" customHeight="false" outlineLevel="0" collapsed="false">
      <c r="A1467" s="2" t="n">
        <v>502929</v>
      </c>
      <c r="B1467" s="2" t="s">
        <v>210</v>
      </c>
      <c r="C1467" s="2" t="s">
        <v>294</v>
      </c>
      <c r="D1467" s="2" t="s">
        <v>340</v>
      </c>
      <c r="E1467" s="2" t="s">
        <v>404</v>
      </c>
      <c r="F1467" s="2" t="n">
        <v>1034.57</v>
      </c>
      <c r="G1467" s="2" t="s">
        <v>13</v>
      </c>
      <c r="H1467" s="2" t="n">
        <v>30</v>
      </c>
      <c r="I1467" s="2" t="n">
        <v>3.2</v>
      </c>
    </row>
    <row r="1468" customFormat="false" ht="15" hidden="false" customHeight="false" outlineLevel="0" collapsed="false">
      <c r="A1468" s="2" t="n">
        <v>503822</v>
      </c>
      <c r="B1468" s="2" t="s">
        <v>1013</v>
      </c>
      <c r="C1468" s="2" t="s">
        <v>56</v>
      </c>
      <c r="D1468" s="2" t="s">
        <v>380</v>
      </c>
      <c r="E1468" s="2" t="s">
        <v>861</v>
      </c>
      <c r="F1468" s="2" t="n">
        <v>1029.29</v>
      </c>
      <c r="G1468" s="2" t="s">
        <v>13</v>
      </c>
      <c r="H1468" s="2" t="n">
        <v>26.8</v>
      </c>
      <c r="I1468" s="2" t="n">
        <v>3</v>
      </c>
    </row>
    <row r="1469" customFormat="false" ht="15" hidden="false" customHeight="false" outlineLevel="0" collapsed="false">
      <c r="A1469" s="2" t="n">
        <v>503370</v>
      </c>
      <c r="B1469" s="2" t="s">
        <v>379</v>
      </c>
      <c r="C1469" s="2" t="s">
        <v>696</v>
      </c>
      <c r="D1469" s="2" t="s">
        <v>587</v>
      </c>
      <c r="E1469" s="2" t="s">
        <v>195</v>
      </c>
      <c r="F1469" s="2" t="n">
        <v>611.01</v>
      </c>
      <c r="G1469" s="2" t="s">
        <v>13</v>
      </c>
      <c r="H1469" s="2" t="n">
        <v>63.9</v>
      </c>
      <c r="I1469" s="2"/>
    </row>
    <row r="1470" customFormat="false" ht="15" hidden="false" customHeight="false" outlineLevel="0" collapsed="false">
      <c r="A1470" s="2" t="n">
        <v>504539</v>
      </c>
      <c r="B1470" s="2" t="s">
        <v>1390</v>
      </c>
      <c r="C1470" s="2" t="s">
        <v>623</v>
      </c>
      <c r="D1470" s="2" t="s">
        <v>1004</v>
      </c>
      <c r="E1470" s="2" t="s">
        <v>101</v>
      </c>
      <c r="F1470" s="2" t="n">
        <v>256.27</v>
      </c>
      <c r="G1470" s="2" t="s">
        <v>13</v>
      </c>
      <c r="H1470" s="2" t="n">
        <v>30.2</v>
      </c>
      <c r="I1470" s="2" t="n">
        <v>2.9</v>
      </c>
    </row>
    <row r="1471" customFormat="false" ht="15" hidden="false" customHeight="false" outlineLevel="0" collapsed="false">
      <c r="A1471" s="2" t="n">
        <v>501149</v>
      </c>
      <c r="B1471" s="2" t="s">
        <v>917</v>
      </c>
      <c r="C1471" s="2" t="s">
        <v>357</v>
      </c>
      <c r="D1471" s="2" t="s">
        <v>115</v>
      </c>
      <c r="E1471" s="2" t="s">
        <v>866</v>
      </c>
      <c r="F1471" s="2" t="n">
        <v>1103.56</v>
      </c>
      <c r="G1471" s="2" t="s">
        <v>13</v>
      </c>
      <c r="H1471" s="2" t="n">
        <v>42.3</v>
      </c>
      <c r="I1471" s="2" t="n">
        <v>3</v>
      </c>
    </row>
    <row r="1472" customFormat="false" ht="15" hidden="false" customHeight="false" outlineLevel="0" collapsed="false">
      <c r="A1472" s="2" t="n">
        <v>502428</v>
      </c>
      <c r="B1472" s="2" t="s">
        <v>1243</v>
      </c>
      <c r="C1472" s="2" t="s">
        <v>313</v>
      </c>
      <c r="D1472" s="2" t="s">
        <v>364</v>
      </c>
      <c r="E1472" s="2" t="s">
        <v>42</v>
      </c>
      <c r="F1472" s="2" t="n">
        <v>1182.14</v>
      </c>
      <c r="G1472" s="2" t="s">
        <v>13</v>
      </c>
      <c r="H1472" s="2" t="n">
        <v>40.7</v>
      </c>
      <c r="I1472" s="2" t="n">
        <v>3.9</v>
      </c>
    </row>
    <row r="1473" customFormat="false" ht="15" hidden="false" customHeight="false" outlineLevel="0" collapsed="false">
      <c r="A1473" s="2" t="n">
        <v>500233</v>
      </c>
      <c r="B1473" s="2" t="s">
        <v>1358</v>
      </c>
      <c r="C1473" s="2" t="s">
        <v>422</v>
      </c>
      <c r="D1473" s="2" t="s">
        <v>24</v>
      </c>
      <c r="E1473" s="2" t="s">
        <v>258</v>
      </c>
      <c r="F1473" s="2" t="n">
        <v>353.73</v>
      </c>
      <c r="G1473" s="2" t="s">
        <v>13</v>
      </c>
      <c r="H1473" s="2" t="n">
        <v>71</v>
      </c>
      <c r="I1473" s="2"/>
    </row>
    <row r="1474" customFormat="false" ht="15" hidden="false" customHeight="false" outlineLevel="0" collapsed="false">
      <c r="A1474" s="2" t="n">
        <v>504133</v>
      </c>
      <c r="B1474" s="2" t="s">
        <v>147</v>
      </c>
      <c r="C1474" s="2" t="s">
        <v>263</v>
      </c>
      <c r="D1474" s="2" t="s">
        <v>264</v>
      </c>
      <c r="E1474" s="2" t="s">
        <v>358</v>
      </c>
      <c r="F1474" s="2" t="n">
        <v>947.31</v>
      </c>
      <c r="G1474" s="2" t="s">
        <v>13</v>
      </c>
      <c r="H1474" s="2" t="n">
        <v>72.4</v>
      </c>
      <c r="I1474" s="2" t="n">
        <v>3.5</v>
      </c>
    </row>
    <row r="1475" customFormat="false" ht="15" hidden="false" customHeight="false" outlineLevel="0" collapsed="false">
      <c r="A1475" s="2" t="n">
        <v>503786</v>
      </c>
      <c r="B1475" s="2" t="s">
        <v>711</v>
      </c>
      <c r="C1475" s="2" t="s">
        <v>808</v>
      </c>
      <c r="D1475" s="2" t="s">
        <v>457</v>
      </c>
      <c r="E1475" s="2" t="s">
        <v>392</v>
      </c>
      <c r="F1475" s="2" t="n">
        <v>913.54</v>
      </c>
      <c r="G1475" s="2" t="s">
        <v>34</v>
      </c>
      <c r="H1475" s="2"/>
      <c r="I1475" s="2"/>
    </row>
    <row r="1476" customFormat="false" ht="15" hidden="false" customHeight="false" outlineLevel="0" collapsed="false">
      <c r="A1476" s="2" t="n">
        <v>503695</v>
      </c>
      <c r="B1476" s="2" t="s">
        <v>1391</v>
      </c>
      <c r="C1476" s="2" t="s">
        <v>786</v>
      </c>
      <c r="D1476" s="2" t="s">
        <v>630</v>
      </c>
      <c r="E1476" s="2" t="s">
        <v>130</v>
      </c>
      <c r="F1476" s="2" t="n">
        <v>804.52</v>
      </c>
      <c r="G1476" s="2" t="s">
        <v>13</v>
      </c>
      <c r="H1476" s="2" t="n">
        <v>55</v>
      </c>
      <c r="I1476" s="2" t="n">
        <v>3</v>
      </c>
    </row>
    <row r="1477" customFormat="false" ht="15" hidden="false" customHeight="false" outlineLevel="0" collapsed="false">
      <c r="A1477" s="2" t="n">
        <v>500549</v>
      </c>
      <c r="B1477" s="2" t="s">
        <v>271</v>
      </c>
      <c r="C1477" s="2" t="s">
        <v>816</v>
      </c>
      <c r="D1477" s="2" t="s">
        <v>328</v>
      </c>
      <c r="E1477" s="2" t="s">
        <v>895</v>
      </c>
      <c r="F1477" s="2" t="n">
        <v>222.46</v>
      </c>
      <c r="G1477" s="2" t="s">
        <v>13</v>
      </c>
      <c r="H1477" s="2" t="n">
        <v>74.8</v>
      </c>
      <c r="I1477" s="2" t="n">
        <v>4.6</v>
      </c>
    </row>
    <row r="1478" customFormat="false" ht="15" hidden="false" customHeight="false" outlineLevel="0" collapsed="false">
      <c r="A1478" s="2" t="n">
        <v>500473</v>
      </c>
      <c r="B1478" s="2" t="s">
        <v>839</v>
      </c>
      <c r="C1478" s="2" t="s">
        <v>505</v>
      </c>
      <c r="D1478" s="2" t="s">
        <v>298</v>
      </c>
      <c r="E1478" s="2" t="s">
        <v>420</v>
      </c>
      <c r="F1478" s="2" t="n">
        <v>586.82</v>
      </c>
      <c r="G1478" s="2" t="s">
        <v>13</v>
      </c>
      <c r="H1478" s="2" t="n">
        <v>23.8</v>
      </c>
      <c r="I1478" s="2" t="n">
        <v>4.3</v>
      </c>
    </row>
    <row r="1479" customFormat="false" ht="15" hidden="false" customHeight="false" outlineLevel="0" collapsed="false">
      <c r="A1479" s="2" t="n">
        <v>503403</v>
      </c>
      <c r="B1479" s="2" t="s">
        <v>1392</v>
      </c>
      <c r="C1479" s="2" t="s">
        <v>169</v>
      </c>
      <c r="D1479" s="2" t="s">
        <v>512</v>
      </c>
      <c r="E1479" s="2" t="s">
        <v>1052</v>
      </c>
      <c r="F1479" s="2" t="n">
        <v>985.17</v>
      </c>
      <c r="G1479" s="2" t="s">
        <v>13</v>
      </c>
      <c r="H1479" s="2" t="n">
        <v>75.9</v>
      </c>
      <c r="I1479" s="2" t="n">
        <v>4.3</v>
      </c>
    </row>
    <row r="1480" customFormat="false" ht="15" hidden="false" customHeight="false" outlineLevel="0" collapsed="false">
      <c r="A1480" s="2" t="n">
        <v>503186</v>
      </c>
      <c r="B1480" s="2" t="s">
        <v>720</v>
      </c>
      <c r="C1480" s="2" t="s">
        <v>275</v>
      </c>
      <c r="D1480" s="2" t="s">
        <v>526</v>
      </c>
      <c r="E1480" s="2" t="s">
        <v>1211</v>
      </c>
      <c r="F1480" s="2" t="n">
        <v>1315.25</v>
      </c>
      <c r="G1480" s="2" t="s">
        <v>13</v>
      </c>
      <c r="H1480" s="2" t="n">
        <v>47.8</v>
      </c>
      <c r="I1480" s="2"/>
    </row>
    <row r="1481" customFormat="false" ht="15" hidden="false" customHeight="false" outlineLevel="0" collapsed="false">
      <c r="A1481" s="2" t="n">
        <v>500737</v>
      </c>
      <c r="B1481" s="2" t="s">
        <v>1393</v>
      </c>
      <c r="C1481" s="2" t="s">
        <v>354</v>
      </c>
      <c r="D1481" s="2" t="s">
        <v>295</v>
      </c>
      <c r="E1481" s="2" t="s">
        <v>223</v>
      </c>
      <c r="F1481" s="2" t="n">
        <v>832.59</v>
      </c>
      <c r="G1481" s="2" t="s">
        <v>13</v>
      </c>
      <c r="H1481" s="2" t="n">
        <v>67</v>
      </c>
      <c r="I1481" s="2" t="n">
        <v>4.8</v>
      </c>
    </row>
    <row r="1482" customFormat="false" ht="15" hidden="false" customHeight="false" outlineLevel="0" collapsed="false">
      <c r="A1482" s="2" t="n">
        <v>504710</v>
      </c>
      <c r="B1482" s="2" t="s">
        <v>1394</v>
      </c>
      <c r="C1482" s="2" t="s">
        <v>718</v>
      </c>
      <c r="D1482" s="2" t="s">
        <v>127</v>
      </c>
      <c r="E1482" s="2" t="s">
        <v>90</v>
      </c>
      <c r="F1482" s="2" t="n">
        <v>1259.27</v>
      </c>
      <c r="G1482" s="2" t="s">
        <v>34</v>
      </c>
      <c r="H1482" s="2"/>
      <c r="I1482" s="2"/>
    </row>
    <row r="1483" customFormat="false" ht="15" hidden="false" customHeight="false" outlineLevel="0" collapsed="false">
      <c r="A1483" s="2" t="n">
        <v>503081</v>
      </c>
      <c r="B1483" s="2" t="s">
        <v>1395</v>
      </c>
      <c r="C1483" s="2" t="s">
        <v>394</v>
      </c>
      <c r="D1483" s="2" t="s">
        <v>273</v>
      </c>
      <c r="E1483" s="2" t="s">
        <v>761</v>
      </c>
      <c r="F1483" s="2" t="n">
        <v>1271.36</v>
      </c>
      <c r="G1483" s="2" t="s">
        <v>13</v>
      </c>
      <c r="H1483" s="2" t="n">
        <v>21.3</v>
      </c>
      <c r="I1483" s="2" t="n">
        <v>4.7</v>
      </c>
    </row>
    <row r="1484" customFormat="false" ht="15" hidden="false" customHeight="false" outlineLevel="0" collapsed="false">
      <c r="A1484" s="2" t="n">
        <v>503079</v>
      </c>
      <c r="B1484" s="2" t="s">
        <v>1396</v>
      </c>
      <c r="C1484" s="2" t="s">
        <v>438</v>
      </c>
      <c r="D1484" s="2" t="s">
        <v>364</v>
      </c>
      <c r="E1484" s="2" t="s">
        <v>1017</v>
      </c>
      <c r="F1484" s="2" t="n">
        <v>895.89</v>
      </c>
      <c r="G1484" s="2" t="s">
        <v>13</v>
      </c>
      <c r="H1484" s="2" t="n">
        <v>48.9</v>
      </c>
      <c r="I1484" s="2" t="n">
        <v>4.3</v>
      </c>
    </row>
    <row r="1485" customFormat="false" ht="15" hidden="false" customHeight="false" outlineLevel="0" collapsed="false">
      <c r="A1485" s="2" t="n">
        <v>504888</v>
      </c>
      <c r="B1485" s="2" t="s">
        <v>1270</v>
      </c>
      <c r="C1485" s="2" t="s">
        <v>23</v>
      </c>
      <c r="D1485" s="2" t="s">
        <v>226</v>
      </c>
      <c r="E1485" s="2" t="s">
        <v>931</v>
      </c>
      <c r="F1485" s="2" t="n">
        <v>368.14</v>
      </c>
      <c r="G1485" s="2" t="s">
        <v>34</v>
      </c>
      <c r="H1485" s="2"/>
      <c r="I1485" s="2"/>
    </row>
    <row r="1486" customFormat="false" ht="15" hidden="false" customHeight="false" outlineLevel="0" collapsed="false">
      <c r="A1486" s="2" t="n">
        <v>503595</v>
      </c>
      <c r="B1486" s="2" t="s">
        <v>752</v>
      </c>
      <c r="C1486" s="2" t="s">
        <v>862</v>
      </c>
      <c r="D1486" s="2" t="s">
        <v>124</v>
      </c>
      <c r="E1486" s="2" t="s">
        <v>476</v>
      </c>
      <c r="F1486" s="2" t="n">
        <v>133.72</v>
      </c>
      <c r="G1486" s="2" t="s">
        <v>13</v>
      </c>
      <c r="H1486" s="2"/>
      <c r="I1486" s="2" t="n">
        <v>2.6</v>
      </c>
    </row>
    <row r="1487" customFormat="false" ht="15" hidden="false" customHeight="false" outlineLevel="0" collapsed="false">
      <c r="A1487" s="2" t="n">
        <v>504774</v>
      </c>
      <c r="B1487" s="2" t="s">
        <v>1279</v>
      </c>
      <c r="C1487" s="2" t="s">
        <v>632</v>
      </c>
      <c r="D1487" s="2" t="s">
        <v>843</v>
      </c>
      <c r="E1487" s="2" t="s">
        <v>931</v>
      </c>
      <c r="F1487" s="2" t="n">
        <v>244.2</v>
      </c>
      <c r="G1487" s="2" t="s">
        <v>13</v>
      </c>
      <c r="H1487" s="2" t="n">
        <v>42.6</v>
      </c>
      <c r="I1487" s="2" t="n">
        <v>3.3</v>
      </c>
    </row>
    <row r="1488" customFormat="false" ht="15" hidden="false" customHeight="false" outlineLevel="0" collapsed="false">
      <c r="A1488" s="2" t="n">
        <v>501781</v>
      </c>
      <c r="B1488" s="2" t="s">
        <v>870</v>
      </c>
      <c r="C1488" s="2" t="s">
        <v>397</v>
      </c>
      <c r="D1488" s="2" t="s">
        <v>242</v>
      </c>
      <c r="E1488" s="2" t="s">
        <v>593</v>
      </c>
      <c r="F1488" s="2" t="n">
        <v>746.69</v>
      </c>
      <c r="G1488" s="2" t="s">
        <v>13</v>
      </c>
      <c r="H1488" s="2" t="n">
        <v>52.8</v>
      </c>
      <c r="I1488" s="2"/>
    </row>
    <row r="1489" customFormat="false" ht="15" hidden="false" customHeight="false" outlineLevel="0" collapsed="false">
      <c r="A1489" s="2" t="n">
        <v>500293</v>
      </c>
      <c r="B1489" s="2" t="s">
        <v>543</v>
      </c>
      <c r="C1489" s="2" t="s">
        <v>31</v>
      </c>
      <c r="D1489" s="2" t="s">
        <v>798</v>
      </c>
      <c r="E1489" s="2" t="s">
        <v>333</v>
      </c>
      <c r="F1489" s="2" t="n">
        <v>194.73</v>
      </c>
      <c r="G1489" s="2" t="s">
        <v>13</v>
      </c>
      <c r="H1489" s="2"/>
      <c r="I1489" s="2" t="n">
        <v>2.6</v>
      </c>
    </row>
    <row r="1490" customFormat="false" ht="15" hidden="false" customHeight="false" outlineLevel="0" collapsed="false">
      <c r="A1490" s="2" t="n">
        <v>502586</v>
      </c>
      <c r="B1490" s="2" t="s">
        <v>1090</v>
      </c>
      <c r="C1490" s="2" t="s">
        <v>320</v>
      </c>
      <c r="D1490" s="2" t="s">
        <v>430</v>
      </c>
      <c r="E1490" s="2" t="s">
        <v>662</v>
      </c>
      <c r="F1490" s="2" t="n">
        <v>1296.67</v>
      </c>
      <c r="G1490" s="2" t="s">
        <v>117</v>
      </c>
      <c r="H1490" s="2"/>
      <c r="I1490" s="2" t="n">
        <v>3.2</v>
      </c>
    </row>
    <row r="1491" customFormat="false" ht="15" hidden="false" customHeight="false" outlineLevel="0" collapsed="false">
      <c r="A1491" s="2" t="n">
        <v>504803</v>
      </c>
      <c r="B1491" s="2" t="s">
        <v>172</v>
      </c>
      <c r="C1491" s="2" t="s">
        <v>363</v>
      </c>
      <c r="D1491" s="2" t="s">
        <v>236</v>
      </c>
      <c r="E1491" s="2" t="s">
        <v>833</v>
      </c>
      <c r="F1491" s="2" t="n">
        <v>736.54</v>
      </c>
      <c r="G1491" s="2" t="s">
        <v>13</v>
      </c>
      <c r="H1491" s="2" t="n">
        <v>29.5</v>
      </c>
      <c r="I1491" s="2" t="n">
        <v>4.2</v>
      </c>
    </row>
    <row r="1492" customFormat="false" ht="15" hidden="false" customHeight="false" outlineLevel="0" collapsed="false">
      <c r="A1492" s="2" t="n">
        <v>503264</v>
      </c>
      <c r="B1492" s="2" t="s">
        <v>803</v>
      </c>
      <c r="C1492" s="2" t="s">
        <v>154</v>
      </c>
      <c r="D1492" s="2" t="s">
        <v>280</v>
      </c>
      <c r="E1492" s="2" t="s">
        <v>373</v>
      </c>
      <c r="F1492" s="2" t="n">
        <v>1215.73</v>
      </c>
      <c r="G1492" s="2" t="s">
        <v>13</v>
      </c>
      <c r="H1492" s="2" t="n">
        <v>37.2</v>
      </c>
      <c r="I1492" s="2" t="n">
        <v>4.6</v>
      </c>
    </row>
    <row r="1493" customFormat="false" ht="15" hidden="false" customHeight="false" outlineLevel="0" collapsed="false">
      <c r="A1493" s="2" t="n">
        <v>504337</v>
      </c>
      <c r="B1493" s="2" t="s">
        <v>35</v>
      </c>
      <c r="C1493" s="2" t="s">
        <v>498</v>
      </c>
      <c r="D1493" s="2" t="s">
        <v>928</v>
      </c>
      <c r="E1493" s="2" t="s">
        <v>458</v>
      </c>
      <c r="F1493" s="2" t="n">
        <v>1323.08</v>
      </c>
      <c r="G1493" s="2" t="s">
        <v>13</v>
      </c>
      <c r="H1493" s="2" t="n">
        <v>27</v>
      </c>
      <c r="I1493" s="2"/>
    </row>
    <row r="1494" customFormat="false" ht="15" hidden="false" customHeight="false" outlineLevel="0" collapsed="false">
      <c r="A1494" s="2" t="n">
        <v>503899</v>
      </c>
      <c r="B1494" s="2" t="s">
        <v>948</v>
      </c>
      <c r="C1494" s="2" t="s">
        <v>445</v>
      </c>
      <c r="D1494" s="2" t="s">
        <v>875</v>
      </c>
      <c r="E1494" s="2" t="s">
        <v>1155</v>
      </c>
      <c r="F1494" s="2" t="n">
        <v>803.43</v>
      </c>
      <c r="G1494" s="2" t="s">
        <v>34</v>
      </c>
      <c r="H1494" s="2"/>
      <c r="I1494" s="2"/>
    </row>
    <row r="1495" customFormat="false" ht="15" hidden="false" customHeight="false" outlineLevel="0" collapsed="false">
      <c r="A1495" s="2" t="n">
        <v>501535</v>
      </c>
      <c r="B1495" s="2" t="s">
        <v>493</v>
      </c>
      <c r="C1495" s="2" t="s">
        <v>403</v>
      </c>
      <c r="D1495" s="2" t="s">
        <v>660</v>
      </c>
      <c r="E1495" s="2" t="s">
        <v>1122</v>
      </c>
      <c r="F1495" s="2" t="n">
        <v>673.53</v>
      </c>
      <c r="G1495" s="2" t="s">
        <v>13</v>
      </c>
      <c r="H1495" s="2" t="n">
        <v>60.5</v>
      </c>
      <c r="I1495" s="2" t="n">
        <v>3.9</v>
      </c>
    </row>
    <row r="1496" customFormat="false" ht="15" hidden="false" customHeight="false" outlineLevel="0" collapsed="false">
      <c r="A1496" s="2" t="n">
        <v>504423</v>
      </c>
      <c r="B1496" s="2" t="s">
        <v>1039</v>
      </c>
      <c r="C1496" s="2" t="s">
        <v>197</v>
      </c>
      <c r="D1496" s="2" t="s">
        <v>875</v>
      </c>
      <c r="E1496" s="2" t="s">
        <v>690</v>
      </c>
      <c r="F1496" s="2" t="n">
        <v>581.66</v>
      </c>
      <c r="G1496" s="2" t="s">
        <v>13</v>
      </c>
      <c r="H1496" s="2" t="n">
        <v>75.2</v>
      </c>
      <c r="I1496" s="2" t="n">
        <v>3.1</v>
      </c>
    </row>
    <row r="1497" customFormat="false" ht="15" hidden="false" customHeight="false" outlineLevel="0" collapsed="false">
      <c r="A1497" s="2" t="n">
        <v>500432</v>
      </c>
      <c r="B1497" s="2" t="s">
        <v>1397</v>
      </c>
      <c r="C1497" s="2" t="s">
        <v>537</v>
      </c>
      <c r="D1497" s="2" t="s">
        <v>842</v>
      </c>
      <c r="E1497" s="2" t="s">
        <v>187</v>
      </c>
      <c r="F1497" s="2" t="n">
        <v>1063.83</v>
      </c>
      <c r="G1497" s="2" t="s">
        <v>13</v>
      </c>
      <c r="H1497" s="2" t="n">
        <v>17.3</v>
      </c>
      <c r="I1497" s="2" t="n">
        <v>4</v>
      </c>
    </row>
    <row r="1498" customFormat="false" ht="15" hidden="false" customHeight="false" outlineLevel="0" collapsed="false">
      <c r="A1498" s="2" t="n">
        <v>502906</v>
      </c>
      <c r="B1498" s="2" t="s">
        <v>1219</v>
      </c>
      <c r="C1498" s="2" t="s">
        <v>161</v>
      </c>
      <c r="D1498" s="2" t="s">
        <v>208</v>
      </c>
      <c r="E1498" s="2" t="s">
        <v>296</v>
      </c>
      <c r="F1498" s="2" t="n">
        <v>1143.22</v>
      </c>
      <c r="G1498" s="2" t="s">
        <v>13</v>
      </c>
      <c r="H1498" s="2" t="n">
        <v>71</v>
      </c>
      <c r="I1498" s="2" t="n">
        <v>2.9</v>
      </c>
    </row>
    <row r="1499" customFormat="false" ht="15" hidden="false" customHeight="false" outlineLevel="0" collapsed="false">
      <c r="A1499" s="2" t="n">
        <v>504459</v>
      </c>
      <c r="B1499" s="2" t="s">
        <v>1398</v>
      </c>
      <c r="C1499" s="2" t="s">
        <v>696</v>
      </c>
      <c r="D1499" s="2" t="s">
        <v>340</v>
      </c>
      <c r="E1499" s="2" t="s">
        <v>1336</v>
      </c>
      <c r="F1499" s="2" t="n">
        <v>454.93</v>
      </c>
      <c r="G1499" s="2" t="s">
        <v>13</v>
      </c>
      <c r="H1499" s="2" t="n">
        <v>65.6</v>
      </c>
      <c r="I1499" s="2" t="n">
        <v>4.4</v>
      </c>
    </row>
    <row r="1500" customFormat="false" ht="15" hidden="false" customHeight="false" outlineLevel="0" collapsed="false">
      <c r="A1500" s="2" t="n">
        <v>502249</v>
      </c>
      <c r="B1500" s="2" t="s">
        <v>336</v>
      </c>
      <c r="C1500" s="2" t="s">
        <v>862</v>
      </c>
      <c r="D1500" s="2" t="s">
        <v>1237</v>
      </c>
      <c r="E1500" s="2" t="s">
        <v>86</v>
      </c>
      <c r="F1500" s="2" t="n">
        <v>790.93</v>
      </c>
      <c r="G1500" s="2" t="s">
        <v>13</v>
      </c>
      <c r="H1500" s="2" t="n">
        <v>27.9</v>
      </c>
      <c r="I1500" s="2" t="n">
        <v>4.2</v>
      </c>
    </row>
    <row r="1501" customFormat="false" ht="15" hidden="false" customHeight="false" outlineLevel="0" collapsed="false">
      <c r="A1501" s="2" t="n">
        <v>500707</v>
      </c>
      <c r="B1501" s="2" t="s">
        <v>1027</v>
      </c>
      <c r="C1501" s="2" t="s">
        <v>622</v>
      </c>
      <c r="D1501" s="2" t="s">
        <v>41</v>
      </c>
      <c r="E1501" s="2" t="s">
        <v>620</v>
      </c>
      <c r="F1501" s="2" t="n">
        <v>984.31</v>
      </c>
      <c r="G1501" s="2" t="s">
        <v>13</v>
      </c>
      <c r="H1501" s="2" t="n">
        <v>40.7</v>
      </c>
      <c r="I1501" s="2" t="n">
        <v>4.7</v>
      </c>
    </row>
    <row r="1502" customFormat="false" ht="15" hidden="false" customHeight="false" outlineLevel="0" collapsed="false">
      <c r="A1502" s="2" t="n">
        <v>503978</v>
      </c>
      <c r="B1502" s="2" t="s">
        <v>920</v>
      </c>
      <c r="C1502" s="2" t="s">
        <v>31</v>
      </c>
      <c r="D1502" s="2" t="s">
        <v>763</v>
      </c>
      <c r="E1502" s="2" t="s">
        <v>436</v>
      </c>
      <c r="F1502" s="2" t="n">
        <v>898.67</v>
      </c>
      <c r="G1502" s="2" t="s">
        <v>117</v>
      </c>
      <c r="H1502" s="2" t="n">
        <v>35.4</v>
      </c>
      <c r="I1502" s="2" t="n">
        <v>2.5</v>
      </c>
    </row>
    <row r="1503" customFormat="false" ht="15" hidden="false" customHeight="false" outlineLevel="0" collapsed="false">
      <c r="A1503" s="2" t="n">
        <v>504661</v>
      </c>
      <c r="B1503" s="2" t="s">
        <v>440</v>
      </c>
      <c r="C1503" s="2" t="s">
        <v>180</v>
      </c>
      <c r="D1503" s="2" t="s">
        <v>1113</v>
      </c>
      <c r="E1503" s="2" t="s">
        <v>12</v>
      </c>
      <c r="F1503" s="2" t="n">
        <v>160.14</v>
      </c>
      <c r="G1503" s="2" t="s">
        <v>34</v>
      </c>
      <c r="H1503" s="2"/>
      <c r="I1503" s="2"/>
    </row>
    <row r="1504" customFormat="false" ht="15" hidden="false" customHeight="false" outlineLevel="0" collapsed="false">
      <c r="A1504" s="2" t="n">
        <v>500272</v>
      </c>
      <c r="B1504" s="2" t="s">
        <v>1171</v>
      </c>
      <c r="C1504" s="2" t="s">
        <v>438</v>
      </c>
      <c r="D1504" s="2" t="s">
        <v>843</v>
      </c>
      <c r="E1504" s="2" t="s">
        <v>66</v>
      </c>
      <c r="F1504" s="2" t="n">
        <v>1189.69</v>
      </c>
      <c r="G1504" s="2" t="s">
        <v>34</v>
      </c>
      <c r="H1504" s="2"/>
      <c r="I1504" s="2"/>
    </row>
    <row r="1505" customFormat="false" ht="15" hidden="false" customHeight="false" outlineLevel="0" collapsed="false">
      <c r="A1505" s="2" t="n">
        <v>502131</v>
      </c>
      <c r="B1505" s="2" t="s">
        <v>1278</v>
      </c>
      <c r="C1505" s="2" t="s">
        <v>197</v>
      </c>
      <c r="D1505" s="2" t="s">
        <v>57</v>
      </c>
      <c r="E1505" s="2" t="s">
        <v>1242</v>
      </c>
      <c r="F1505" s="2" t="n">
        <v>367.23</v>
      </c>
      <c r="G1505" s="2" t="s">
        <v>34</v>
      </c>
      <c r="H1505" s="2"/>
      <c r="I1505" s="2"/>
    </row>
    <row r="1506" customFormat="false" ht="15" hidden="false" customHeight="false" outlineLevel="0" collapsed="false">
      <c r="A1506" s="2" t="n">
        <v>502156</v>
      </c>
      <c r="B1506" s="2" t="s">
        <v>1269</v>
      </c>
      <c r="C1506" s="2" t="s">
        <v>537</v>
      </c>
      <c r="D1506" s="2" t="s">
        <v>526</v>
      </c>
      <c r="E1506" s="2" t="s">
        <v>25</v>
      </c>
      <c r="F1506" s="2" t="n">
        <v>942.33</v>
      </c>
      <c r="G1506" s="2" t="s">
        <v>13</v>
      </c>
      <c r="H1506" s="2" t="n">
        <v>67.3</v>
      </c>
      <c r="I1506" s="2" t="n">
        <v>3.4</v>
      </c>
    </row>
    <row r="1507" customFormat="false" ht="15" hidden="false" customHeight="false" outlineLevel="0" collapsed="false">
      <c r="A1507" s="2" t="n">
        <v>502218</v>
      </c>
      <c r="B1507" s="2" t="s">
        <v>1399</v>
      </c>
      <c r="C1507" s="2" t="s">
        <v>463</v>
      </c>
      <c r="D1507" s="2" t="s">
        <v>719</v>
      </c>
      <c r="E1507" s="2" t="s">
        <v>1119</v>
      </c>
      <c r="F1507" s="2" t="n">
        <v>507.24</v>
      </c>
      <c r="G1507" s="2" t="s">
        <v>13</v>
      </c>
      <c r="H1507" s="2" t="n">
        <v>40.6</v>
      </c>
      <c r="I1507" s="2" t="n">
        <v>4.1</v>
      </c>
    </row>
    <row r="1508" customFormat="false" ht="15" hidden="false" customHeight="false" outlineLevel="0" collapsed="false">
      <c r="A1508" s="2" t="n">
        <v>502628</v>
      </c>
      <c r="B1508" s="2" t="s">
        <v>1400</v>
      </c>
      <c r="C1508" s="2" t="s">
        <v>84</v>
      </c>
      <c r="D1508" s="2" t="s">
        <v>298</v>
      </c>
      <c r="E1508" s="2" t="s">
        <v>90</v>
      </c>
      <c r="F1508" s="2" t="n">
        <v>719.16</v>
      </c>
      <c r="G1508" s="2" t="s">
        <v>34</v>
      </c>
      <c r="H1508" s="2"/>
      <c r="I1508" s="2"/>
    </row>
    <row r="1509" customFormat="false" ht="15" hidden="false" customHeight="false" outlineLevel="0" collapsed="false">
      <c r="A1509" s="2" t="n">
        <v>503590</v>
      </c>
      <c r="B1509" s="2" t="s">
        <v>1107</v>
      </c>
      <c r="C1509" s="2" t="s">
        <v>139</v>
      </c>
      <c r="D1509" s="2" t="s">
        <v>529</v>
      </c>
      <c r="E1509" s="2" t="s">
        <v>1119</v>
      </c>
      <c r="F1509" s="2" t="n">
        <v>1103.63</v>
      </c>
      <c r="G1509" s="2" t="s">
        <v>13</v>
      </c>
      <c r="H1509" s="2" t="n">
        <v>34.5</v>
      </c>
      <c r="I1509" s="2" t="n">
        <v>3.1</v>
      </c>
    </row>
    <row r="1510" customFormat="false" ht="15" hidden="false" customHeight="false" outlineLevel="0" collapsed="false">
      <c r="A1510" s="2" t="n">
        <v>503890</v>
      </c>
      <c r="B1510" s="2" t="s">
        <v>1269</v>
      </c>
      <c r="C1510" s="2" t="s">
        <v>652</v>
      </c>
      <c r="D1510" s="2" t="s">
        <v>703</v>
      </c>
      <c r="E1510" s="2" t="s">
        <v>392</v>
      </c>
      <c r="F1510" s="2" t="n">
        <v>1068.89</v>
      </c>
      <c r="G1510" s="2" t="s">
        <v>13</v>
      </c>
      <c r="H1510" s="2" t="n">
        <v>17.6</v>
      </c>
      <c r="I1510" s="2" t="n">
        <v>4.1</v>
      </c>
    </row>
    <row r="1511" customFormat="false" ht="15" hidden="false" customHeight="false" outlineLevel="0" collapsed="false">
      <c r="A1511" s="2" t="n">
        <v>501419</v>
      </c>
      <c r="B1511" s="2" t="s">
        <v>1035</v>
      </c>
      <c r="C1511" s="2" t="s">
        <v>200</v>
      </c>
      <c r="D1511" s="2" t="s">
        <v>430</v>
      </c>
      <c r="E1511" s="2" t="s">
        <v>152</v>
      </c>
      <c r="F1511" s="2" t="n">
        <v>1282.84</v>
      </c>
      <c r="G1511" s="2" t="s">
        <v>13</v>
      </c>
      <c r="H1511" s="2"/>
      <c r="I1511" s="2" t="n">
        <v>4.5</v>
      </c>
    </row>
    <row r="1512" customFormat="false" ht="15" hidden="false" customHeight="false" outlineLevel="0" collapsed="false">
      <c r="A1512" s="2" t="n">
        <v>502682</v>
      </c>
      <c r="B1512" s="2" t="s">
        <v>1401</v>
      </c>
      <c r="C1512" s="2" t="s">
        <v>219</v>
      </c>
      <c r="D1512" s="2" t="s">
        <v>473</v>
      </c>
      <c r="E1512" s="2" t="s">
        <v>1336</v>
      </c>
      <c r="F1512" s="2" t="n">
        <v>1124.37</v>
      </c>
      <c r="G1512" s="2" t="s">
        <v>13</v>
      </c>
      <c r="H1512" s="2" t="n">
        <v>75.3</v>
      </c>
      <c r="I1512" s="2" t="n">
        <v>4.7</v>
      </c>
    </row>
    <row r="1513" customFormat="false" ht="15" hidden="false" customHeight="false" outlineLevel="0" collapsed="false">
      <c r="A1513" s="2" t="n">
        <v>504416</v>
      </c>
      <c r="B1513" s="2" t="s">
        <v>102</v>
      </c>
      <c r="C1513" s="2" t="s">
        <v>126</v>
      </c>
      <c r="D1513" s="2" t="s">
        <v>607</v>
      </c>
      <c r="E1513" s="2" t="s">
        <v>428</v>
      </c>
      <c r="F1513" s="2" t="n">
        <v>728.06</v>
      </c>
      <c r="G1513" s="2" t="s">
        <v>13</v>
      </c>
      <c r="H1513" s="2" t="n">
        <v>73</v>
      </c>
      <c r="I1513" s="2" t="n">
        <v>3.4</v>
      </c>
    </row>
    <row r="1514" customFormat="false" ht="15" hidden="false" customHeight="false" outlineLevel="0" collapsed="false">
      <c r="A1514" s="2" t="n">
        <v>502139</v>
      </c>
      <c r="B1514" s="2" t="s">
        <v>1402</v>
      </c>
      <c r="C1514" s="2" t="s">
        <v>235</v>
      </c>
      <c r="D1514" s="2" t="s">
        <v>607</v>
      </c>
      <c r="E1514" s="2" t="s">
        <v>365</v>
      </c>
      <c r="F1514" s="2" t="n">
        <v>1262.21</v>
      </c>
      <c r="G1514" s="2" t="s">
        <v>13</v>
      </c>
      <c r="H1514" s="2" t="n">
        <v>61.2</v>
      </c>
      <c r="I1514" s="2"/>
    </row>
    <row r="1515" customFormat="false" ht="15" hidden="false" customHeight="false" outlineLevel="0" collapsed="false">
      <c r="A1515" s="2" t="n">
        <v>504655</v>
      </c>
      <c r="B1515" s="2" t="s">
        <v>809</v>
      </c>
      <c r="C1515" s="2" t="s">
        <v>636</v>
      </c>
      <c r="D1515" s="2" t="s">
        <v>77</v>
      </c>
      <c r="E1515" s="2" t="s">
        <v>1274</v>
      </c>
      <c r="F1515" s="2" t="n">
        <v>1031.46</v>
      </c>
      <c r="G1515" s="2" t="s">
        <v>13</v>
      </c>
      <c r="H1515" s="2" t="n">
        <v>52.2</v>
      </c>
      <c r="I1515" s="2" t="n">
        <v>4.7</v>
      </c>
    </row>
    <row r="1516" customFormat="false" ht="15" hidden="false" customHeight="false" outlineLevel="0" collapsed="false">
      <c r="A1516" s="2" t="n">
        <v>502995</v>
      </c>
      <c r="B1516" s="2" t="s">
        <v>251</v>
      </c>
      <c r="C1516" s="2" t="s">
        <v>426</v>
      </c>
      <c r="D1516" s="2" t="s">
        <v>158</v>
      </c>
      <c r="E1516" s="2" t="s">
        <v>12</v>
      </c>
      <c r="F1516" s="2" t="n">
        <v>858.38</v>
      </c>
      <c r="G1516" s="2" t="s">
        <v>34</v>
      </c>
      <c r="H1516" s="2"/>
      <c r="I1516" s="2"/>
    </row>
    <row r="1517" customFormat="false" ht="15" hidden="false" customHeight="false" outlineLevel="0" collapsed="false">
      <c r="A1517" s="2" t="n">
        <v>504815</v>
      </c>
      <c r="B1517" s="2" t="s">
        <v>1133</v>
      </c>
      <c r="C1517" s="2" t="s">
        <v>606</v>
      </c>
      <c r="D1517" s="2" t="s">
        <v>526</v>
      </c>
      <c r="E1517" s="2" t="s">
        <v>33</v>
      </c>
      <c r="F1517" s="2" t="n">
        <v>332.79</v>
      </c>
      <c r="G1517" s="2" t="s">
        <v>13</v>
      </c>
      <c r="H1517" s="2" t="n">
        <v>31.8</v>
      </c>
      <c r="I1517" s="2" t="n">
        <v>3.8</v>
      </c>
    </row>
    <row r="1518" customFormat="false" ht="15" hidden="false" customHeight="false" outlineLevel="0" collapsed="false">
      <c r="A1518" s="2" t="n">
        <v>500947</v>
      </c>
      <c r="B1518" s="2" t="s">
        <v>83</v>
      </c>
      <c r="C1518" s="2" t="s">
        <v>537</v>
      </c>
      <c r="D1518" s="2" t="s">
        <v>782</v>
      </c>
      <c r="E1518" s="2" t="s">
        <v>938</v>
      </c>
      <c r="F1518" s="2" t="n">
        <v>1210.92</v>
      </c>
      <c r="G1518" s="2" t="s">
        <v>13</v>
      </c>
      <c r="H1518" s="2" t="n">
        <v>42.9</v>
      </c>
      <c r="I1518" s="2"/>
    </row>
    <row r="1519" customFormat="false" ht="15" hidden="false" customHeight="false" outlineLevel="0" collapsed="false">
      <c r="A1519" s="2" t="n">
        <v>504758</v>
      </c>
      <c r="B1519" s="2" t="s">
        <v>1368</v>
      </c>
      <c r="C1519" s="2" t="s">
        <v>119</v>
      </c>
      <c r="D1519" s="2" t="s">
        <v>124</v>
      </c>
      <c r="E1519" s="2" t="s">
        <v>386</v>
      </c>
      <c r="F1519" s="2" t="n">
        <v>460.92</v>
      </c>
      <c r="G1519" s="2" t="s">
        <v>34</v>
      </c>
      <c r="H1519" s="2"/>
      <c r="I1519" s="2"/>
    </row>
    <row r="1520" customFormat="false" ht="15" hidden="false" customHeight="false" outlineLevel="0" collapsed="false">
      <c r="A1520" s="2" t="n">
        <v>504490</v>
      </c>
      <c r="B1520" s="2" t="s">
        <v>1081</v>
      </c>
      <c r="C1520" s="2" t="s">
        <v>467</v>
      </c>
      <c r="D1520" s="2" t="s">
        <v>184</v>
      </c>
      <c r="E1520" s="2" t="s">
        <v>455</v>
      </c>
      <c r="F1520" s="2" t="n">
        <v>628.47</v>
      </c>
      <c r="G1520" s="2" t="s">
        <v>13</v>
      </c>
      <c r="H1520" s="2" t="n">
        <v>24.9</v>
      </c>
      <c r="I1520" s="2" t="n">
        <v>3.2</v>
      </c>
    </row>
    <row r="1521" customFormat="false" ht="15" hidden="false" customHeight="false" outlineLevel="0" collapsed="false">
      <c r="A1521" s="2" t="n">
        <v>503741</v>
      </c>
      <c r="B1521" s="2" t="s">
        <v>884</v>
      </c>
      <c r="C1521" s="2" t="s">
        <v>154</v>
      </c>
      <c r="D1521" s="2" t="s">
        <v>349</v>
      </c>
      <c r="E1521" s="2" t="s">
        <v>998</v>
      </c>
      <c r="F1521" s="2" t="n">
        <v>337.22</v>
      </c>
      <c r="G1521" s="2" t="s">
        <v>13</v>
      </c>
      <c r="H1521" s="2" t="n">
        <v>45.3</v>
      </c>
      <c r="I1521" s="2" t="n">
        <v>4.4</v>
      </c>
    </row>
    <row r="1522" customFormat="false" ht="15" hidden="false" customHeight="false" outlineLevel="0" collapsed="false">
      <c r="A1522" s="2" t="n">
        <v>500876</v>
      </c>
      <c r="B1522" s="2" t="s">
        <v>838</v>
      </c>
      <c r="C1522" s="2" t="s">
        <v>363</v>
      </c>
      <c r="D1522" s="2" t="s">
        <v>89</v>
      </c>
      <c r="E1522" s="2" t="s">
        <v>361</v>
      </c>
      <c r="F1522" s="2" t="n">
        <v>932.18</v>
      </c>
      <c r="G1522" s="2" t="s">
        <v>13</v>
      </c>
      <c r="H1522" s="2" t="n">
        <v>55.2</v>
      </c>
      <c r="I1522" s="2" t="n">
        <v>4.2</v>
      </c>
    </row>
    <row r="1523" customFormat="false" ht="15" hidden="false" customHeight="false" outlineLevel="0" collapsed="false">
      <c r="A1523" s="2" t="n">
        <v>503268</v>
      </c>
      <c r="B1523" s="2" t="s">
        <v>1379</v>
      </c>
      <c r="C1523" s="2" t="s">
        <v>111</v>
      </c>
      <c r="D1523" s="2" t="s">
        <v>301</v>
      </c>
      <c r="E1523" s="2" t="s">
        <v>650</v>
      </c>
      <c r="F1523" s="2" t="n">
        <v>330.91</v>
      </c>
      <c r="G1523" s="2" t="s">
        <v>13</v>
      </c>
      <c r="H1523" s="2" t="n">
        <v>16.1</v>
      </c>
      <c r="I1523" s="2" t="n">
        <v>3.8</v>
      </c>
    </row>
    <row r="1524" customFormat="false" ht="15" hidden="false" customHeight="false" outlineLevel="0" collapsed="false">
      <c r="A1524" s="2" t="n">
        <v>504775</v>
      </c>
      <c r="B1524" s="2" t="s">
        <v>828</v>
      </c>
      <c r="C1524" s="2" t="s">
        <v>200</v>
      </c>
      <c r="D1524" s="2" t="s">
        <v>735</v>
      </c>
      <c r="E1524" s="2" t="s">
        <v>1337</v>
      </c>
      <c r="F1524" s="2" t="n">
        <v>-80.59</v>
      </c>
      <c r="G1524" s="2" t="s">
        <v>13</v>
      </c>
      <c r="H1524" s="2" t="n">
        <v>73.8</v>
      </c>
      <c r="I1524" s="2" t="n">
        <v>4.4</v>
      </c>
    </row>
    <row r="1525" customFormat="false" ht="15" hidden="false" customHeight="false" outlineLevel="0" collapsed="false">
      <c r="A1525" s="2" t="n">
        <v>501004</v>
      </c>
      <c r="B1525" s="2" t="s">
        <v>1190</v>
      </c>
      <c r="C1525" s="2" t="s">
        <v>561</v>
      </c>
      <c r="D1525" s="2" t="s">
        <v>532</v>
      </c>
      <c r="E1525" s="2" t="s">
        <v>113</v>
      </c>
      <c r="F1525" s="2" t="n">
        <v>607.75</v>
      </c>
      <c r="G1525" s="2" t="s">
        <v>117</v>
      </c>
      <c r="H1525" s="2" t="n">
        <v>64.9</v>
      </c>
      <c r="I1525" s="2" t="n">
        <v>4.1</v>
      </c>
    </row>
    <row r="1526" customFormat="false" ht="15" hidden="false" customHeight="false" outlineLevel="0" collapsed="false">
      <c r="A1526" s="2" t="n">
        <v>503340</v>
      </c>
      <c r="B1526" s="2" t="s">
        <v>482</v>
      </c>
      <c r="C1526" s="2" t="s">
        <v>557</v>
      </c>
      <c r="D1526" s="2" t="s">
        <v>529</v>
      </c>
      <c r="E1526" s="2" t="s">
        <v>766</v>
      </c>
      <c r="F1526" s="2" t="n">
        <v>409.49</v>
      </c>
      <c r="G1526" s="2" t="s">
        <v>13</v>
      </c>
      <c r="H1526" s="2" t="n">
        <v>38.2</v>
      </c>
      <c r="I1526" s="2"/>
    </row>
    <row r="1527" customFormat="false" ht="15" hidden="false" customHeight="false" outlineLevel="0" collapsed="false">
      <c r="A1527" s="2" t="n">
        <v>501785</v>
      </c>
      <c r="B1527" s="2" t="s">
        <v>546</v>
      </c>
      <c r="C1527" s="2" t="s">
        <v>263</v>
      </c>
      <c r="D1527" s="2" t="s">
        <v>267</v>
      </c>
      <c r="E1527" s="2" t="s">
        <v>827</v>
      </c>
      <c r="F1527" s="2" t="n">
        <v>467.81</v>
      </c>
      <c r="G1527" s="2" t="s">
        <v>34</v>
      </c>
      <c r="H1527" s="2"/>
      <c r="I1527" s="2"/>
    </row>
    <row r="1528" customFormat="false" ht="15" hidden="false" customHeight="false" outlineLevel="0" collapsed="false">
      <c r="A1528" s="2" t="n">
        <v>500306</v>
      </c>
      <c r="B1528" s="2" t="s">
        <v>683</v>
      </c>
      <c r="C1528" s="2" t="s">
        <v>786</v>
      </c>
      <c r="D1528" s="2" t="s">
        <v>648</v>
      </c>
      <c r="E1528" s="2" t="s">
        <v>152</v>
      </c>
      <c r="F1528" s="2" t="n">
        <v>439.82</v>
      </c>
      <c r="G1528" s="2" t="s">
        <v>13</v>
      </c>
      <c r="H1528" s="2" t="n">
        <v>23.7</v>
      </c>
      <c r="I1528" s="2" t="n">
        <v>4.9</v>
      </c>
    </row>
    <row r="1529" customFormat="false" ht="15" hidden="false" customHeight="false" outlineLevel="0" collapsed="false">
      <c r="A1529" s="2" t="n">
        <v>502038</v>
      </c>
      <c r="B1529" s="2" t="s">
        <v>1190</v>
      </c>
      <c r="C1529" s="2" t="s">
        <v>139</v>
      </c>
      <c r="D1529" s="2" t="s">
        <v>385</v>
      </c>
      <c r="E1529" s="2" t="s">
        <v>1156</v>
      </c>
      <c r="F1529" s="2" t="n">
        <v>695.91</v>
      </c>
      <c r="G1529" s="2" t="s">
        <v>13</v>
      </c>
      <c r="H1529" s="2" t="n">
        <v>74</v>
      </c>
      <c r="I1529" s="2" t="n">
        <v>4.4</v>
      </c>
    </row>
    <row r="1530" customFormat="false" ht="15" hidden="false" customHeight="false" outlineLevel="0" collapsed="false">
      <c r="A1530" s="2" t="n">
        <v>502827</v>
      </c>
      <c r="B1530" s="2" t="s">
        <v>1403</v>
      </c>
      <c r="C1530" s="2" t="s">
        <v>576</v>
      </c>
      <c r="D1530" s="2" t="s">
        <v>276</v>
      </c>
      <c r="E1530" s="2" t="s">
        <v>566</v>
      </c>
      <c r="F1530" s="2" t="n">
        <v>342</v>
      </c>
      <c r="G1530" s="2" t="s">
        <v>117</v>
      </c>
      <c r="H1530" s="2" t="n">
        <v>79.5</v>
      </c>
      <c r="I1530" s="2" t="n">
        <v>4.5</v>
      </c>
    </row>
    <row r="1531" customFormat="false" ht="15" hidden="false" customHeight="false" outlineLevel="0" collapsed="false">
      <c r="A1531" s="2" t="n">
        <v>501067</v>
      </c>
      <c r="B1531" s="2" t="s">
        <v>153</v>
      </c>
      <c r="C1531" s="2" t="s">
        <v>247</v>
      </c>
      <c r="D1531" s="2" t="s">
        <v>755</v>
      </c>
      <c r="E1531" s="2" t="s">
        <v>1246</v>
      </c>
      <c r="F1531" s="2" t="n">
        <v>254.01</v>
      </c>
      <c r="G1531" s="2" t="s">
        <v>13</v>
      </c>
      <c r="H1531" s="2" t="n">
        <v>51.3</v>
      </c>
      <c r="I1531" s="2"/>
    </row>
    <row r="1532" customFormat="false" ht="15" hidden="false" customHeight="false" outlineLevel="0" collapsed="false">
      <c r="A1532" s="2" t="n">
        <v>504788</v>
      </c>
      <c r="B1532" s="2" t="s">
        <v>425</v>
      </c>
      <c r="C1532" s="2" t="s">
        <v>400</v>
      </c>
      <c r="D1532" s="2" t="s">
        <v>481</v>
      </c>
      <c r="E1532" s="2" t="s">
        <v>847</v>
      </c>
      <c r="F1532" s="2" t="n">
        <v>468.24</v>
      </c>
      <c r="G1532" s="2" t="s">
        <v>13</v>
      </c>
      <c r="H1532" s="2" t="n">
        <v>54.4</v>
      </c>
      <c r="I1532" s="2" t="n">
        <v>4.2</v>
      </c>
    </row>
    <row r="1533" customFormat="false" ht="15" hidden="false" customHeight="false" outlineLevel="0" collapsed="false">
      <c r="A1533" s="2" t="n">
        <v>504312</v>
      </c>
      <c r="B1533" s="2" t="s">
        <v>1394</v>
      </c>
      <c r="C1533" s="2" t="s">
        <v>384</v>
      </c>
      <c r="D1533" s="2" t="s">
        <v>230</v>
      </c>
      <c r="E1533" s="2" t="s">
        <v>940</v>
      </c>
      <c r="F1533" s="2" t="n">
        <v>1052.67</v>
      </c>
      <c r="G1533" s="2" t="s">
        <v>13</v>
      </c>
      <c r="H1533" s="2" t="n">
        <v>76.1</v>
      </c>
      <c r="I1533" s="2" t="n">
        <v>3</v>
      </c>
    </row>
    <row r="1534" customFormat="false" ht="15" hidden="false" customHeight="false" outlineLevel="0" collapsed="false">
      <c r="A1534" s="2" t="n">
        <v>501271</v>
      </c>
      <c r="B1534" s="2" t="s">
        <v>1109</v>
      </c>
      <c r="C1534" s="2" t="s">
        <v>84</v>
      </c>
      <c r="D1534" s="2" t="s">
        <v>534</v>
      </c>
      <c r="E1534" s="2" t="s">
        <v>740</v>
      </c>
      <c r="F1534" s="2" t="n">
        <v>710.07</v>
      </c>
      <c r="G1534" s="2" t="s">
        <v>13</v>
      </c>
      <c r="H1534" s="2" t="n">
        <v>25.4</v>
      </c>
      <c r="I1534" s="2" t="n">
        <v>3.7</v>
      </c>
    </row>
    <row r="1535" customFormat="false" ht="15" hidden="false" customHeight="false" outlineLevel="0" collapsed="false">
      <c r="A1535" s="2" t="n">
        <v>503384</v>
      </c>
      <c r="B1535" s="2" t="s">
        <v>1329</v>
      </c>
      <c r="C1535" s="2" t="s">
        <v>64</v>
      </c>
      <c r="D1535" s="2" t="s">
        <v>406</v>
      </c>
      <c r="E1535" s="2" t="s">
        <v>1001</v>
      </c>
      <c r="F1535" s="2" t="n">
        <v>192.19</v>
      </c>
      <c r="G1535" s="2" t="s">
        <v>34</v>
      </c>
      <c r="H1535" s="2"/>
      <c r="I1535" s="2"/>
    </row>
    <row r="1536" customFormat="false" ht="15" hidden="false" customHeight="false" outlineLevel="0" collapsed="false">
      <c r="A1536" s="2" t="n">
        <v>503553</v>
      </c>
      <c r="B1536" s="2" t="s">
        <v>809</v>
      </c>
      <c r="C1536" s="2" t="s">
        <v>384</v>
      </c>
      <c r="D1536" s="2" t="s">
        <v>746</v>
      </c>
      <c r="E1536" s="2" t="s">
        <v>722</v>
      </c>
      <c r="F1536" s="2" t="n">
        <v>255.51</v>
      </c>
      <c r="G1536" s="2" t="s">
        <v>13</v>
      </c>
      <c r="H1536" s="2" t="n">
        <v>22.7</v>
      </c>
      <c r="I1536" s="2" t="n">
        <v>4.5</v>
      </c>
    </row>
    <row r="1537" customFormat="false" ht="15" hidden="false" customHeight="false" outlineLevel="0" collapsed="false">
      <c r="A1537" s="2" t="n">
        <v>501806</v>
      </c>
      <c r="B1537" s="2" t="s">
        <v>543</v>
      </c>
      <c r="C1537" s="2" t="s">
        <v>418</v>
      </c>
      <c r="D1537" s="2" t="s">
        <v>419</v>
      </c>
      <c r="E1537" s="2" t="s">
        <v>568</v>
      </c>
      <c r="F1537" s="2" t="n">
        <v>840</v>
      </c>
      <c r="G1537" s="2" t="s">
        <v>13</v>
      </c>
      <c r="H1537" s="2" t="n">
        <v>69.3</v>
      </c>
      <c r="I1537" s="2" t="n">
        <v>2.5</v>
      </c>
    </row>
    <row r="1538" customFormat="false" ht="15" hidden="false" customHeight="false" outlineLevel="0" collapsed="false">
      <c r="A1538" s="2" t="n">
        <v>500177</v>
      </c>
      <c r="B1538" s="2" t="s">
        <v>488</v>
      </c>
      <c r="C1538" s="2" t="s">
        <v>418</v>
      </c>
      <c r="D1538" s="2" t="s">
        <v>763</v>
      </c>
      <c r="E1538" s="2" t="s">
        <v>283</v>
      </c>
      <c r="F1538" s="2" t="n">
        <v>1306.54</v>
      </c>
      <c r="G1538" s="2" t="s">
        <v>13</v>
      </c>
      <c r="H1538" s="2" t="n">
        <v>70.5</v>
      </c>
      <c r="I1538" s="2" t="n">
        <v>4.6</v>
      </c>
    </row>
    <row r="1539" customFormat="false" ht="15" hidden="false" customHeight="false" outlineLevel="0" collapsed="false">
      <c r="A1539" s="2" t="n">
        <v>503840</v>
      </c>
      <c r="B1539" s="2" t="s">
        <v>619</v>
      </c>
      <c r="C1539" s="2" t="s">
        <v>126</v>
      </c>
      <c r="D1539" s="2" t="s">
        <v>57</v>
      </c>
      <c r="E1539" s="2" t="s">
        <v>812</v>
      </c>
      <c r="F1539" s="2" t="n">
        <v>1299.29</v>
      </c>
      <c r="G1539" s="2" t="s">
        <v>13</v>
      </c>
      <c r="H1539" s="2" t="n">
        <v>26.8</v>
      </c>
      <c r="I1539" s="2" t="n">
        <v>4.4</v>
      </c>
    </row>
    <row r="1540" customFormat="false" ht="15" hidden="false" customHeight="false" outlineLevel="0" collapsed="false">
      <c r="A1540" s="2" t="n">
        <v>504409</v>
      </c>
      <c r="B1540" s="2" t="s">
        <v>1404</v>
      </c>
      <c r="C1540" s="2" t="s">
        <v>583</v>
      </c>
      <c r="D1540" s="2" t="s">
        <v>460</v>
      </c>
      <c r="E1540" s="2" t="s">
        <v>783</v>
      </c>
      <c r="F1540" s="2" t="n">
        <v>1250.86</v>
      </c>
      <c r="G1540" s="2" t="s">
        <v>13</v>
      </c>
      <c r="H1540" s="2" t="n">
        <v>60.4</v>
      </c>
      <c r="I1540" s="2" t="n">
        <v>2.9</v>
      </c>
    </row>
    <row r="1541" customFormat="false" ht="15" hidden="false" customHeight="false" outlineLevel="0" collapsed="false">
      <c r="A1541" s="2" t="n">
        <v>504450</v>
      </c>
      <c r="B1541" s="2" t="s">
        <v>1286</v>
      </c>
      <c r="C1541" s="2" t="s">
        <v>23</v>
      </c>
      <c r="D1541" s="2" t="s">
        <v>24</v>
      </c>
      <c r="E1541" s="2" t="s">
        <v>265</v>
      </c>
      <c r="F1541" s="2" t="n">
        <v>508.27</v>
      </c>
      <c r="G1541" s="2" t="s">
        <v>34</v>
      </c>
      <c r="H1541" s="2"/>
      <c r="I1541" s="2"/>
    </row>
    <row r="1542" customFormat="false" ht="15" hidden="false" customHeight="false" outlineLevel="0" collapsed="false">
      <c r="A1542" s="2" t="n">
        <v>504561</v>
      </c>
      <c r="B1542" s="2" t="s">
        <v>923</v>
      </c>
      <c r="C1542" s="2" t="s">
        <v>260</v>
      </c>
      <c r="D1542" s="2" t="s">
        <v>995</v>
      </c>
      <c r="E1542" s="2" t="s">
        <v>1017</v>
      </c>
      <c r="F1542" s="2" t="n">
        <v>1330.94</v>
      </c>
      <c r="G1542" s="2" t="s">
        <v>13</v>
      </c>
      <c r="H1542" s="2" t="n">
        <v>71.5</v>
      </c>
      <c r="I1542" s="2" t="n">
        <v>4.1</v>
      </c>
    </row>
    <row r="1543" customFormat="false" ht="15" hidden="false" customHeight="false" outlineLevel="0" collapsed="false">
      <c r="A1543" s="2" t="n">
        <v>501247</v>
      </c>
      <c r="B1543" s="2" t="s">
        <v>1139</v>
      </c>
      <c r="C1543" s="2" t="s">
        <v>44</v>
      </c>
      <c r="D1543" s="2" t="s">
        <v>305</v>
      </c>
      <c r="E1543" s="2" t="s">
        <v>483</v>
      </c>
      <c r="F1543" s="2" t="n">
        <v>1348.73</v>
      </c>
      <c r="G1543" s="2" t="s">
        <v>13</v>
      </c>
      <c r="H1543" s="2" t="n">
        <v>15.1</v>
      </c>
      <c r="I1543" s="2" t="n">
        <v>4.8</v>
      </c>
    </row>
    <row r="1544" customFormat="false" ht="15" hidden="false" customHeight="false" outlineLevel="0" collapsed="false">
      <c r="A1544" s="2" t="n">
        <v>504718</v>
      </c>
      <c r="B1544" s="2" t="s">
        <v>1405</v>
      </c>
      <c r="C1544" s="2" t="s">
        <v>111</v>
      </c>
      <c r="D1544" s="2" t="s">
        <v>1168</v>
      </c>
      <c r="E1544" s="2" t="s">
        <v>1010</v>
      </c>
      <c r="F1544" s="2" t="n">
        <v>1249.79</v>
      </c>
      <c r="G1544" s="2" t="s">
        <v>13</v>
      </c>
      <c r="H1544" s="2" t="n">
        <v>72.5</v>
      </c>
      <c r="I1544" s="2" t="n">
        <v>3.4</v>
      </c>
    </row>
    <row r="1545" customFormat="false" ht="15" hidden="false" customHeight="false" outlineLevel="0" collapsed="false">
      <c r="A1545" s="2" t="n">
        <v>502247</v>
      </c>
      <c r="B1545" s="2" t="s">
        <v>967</v>
      </c>
      <c r="C1545" s="2" t="s">
        <v>367</v>
      </c>
      <c r="D1545" s="2" t="s">
        <v>547</v>
      </c>
      <c r="E1545" s="2" t="s">
        <v>50</v>
      </c>
      <c r="F1545" s="2" t="n">
        <v>-97.93</v>
      </c>
      <c r="G1545" s="2" t="s">
        <v>13</v>
      </c>
      <c r="H1545" s="2" t="n">
        <v>18</v>
      </c>
      <c r="I1545" s="2"/>
    </row>
    <row r="1546" customFormat="false" ht="15" hidden="false" customHeight="false" outlineLevel="0" collapsed="false">
      <c r="A1546" s="2" t="n">
        <v>500648</v>
      </c>
      <c r="B1546" s="2" t="s">
        <v>1406</v>
      </c>
      <c r="C1546" s="2" t="s">
        <v>712</v>
      </c>
      <c r="D1546" s="2" t="s">
        <v>190</v>
      </c>
      <c r="E1546" s="2" t="s">
        <v>38</v>
      </c>
      <c r="F1546" s="2" t="n">
        <v>393.09</v>
      </c>
      <c r="G1546" s="2" t="s">
        <v>34</v>
      </c>
      <c r="H1546" s="2"/>
      <c r="I1546" s="2"/>
    </row>
    <row r="1547" customFormat="false" ht="15" hidden="false" customHeight="false" outlineLevel="0" collapsed="false">
      <c r="A1547" s="2" t="n">
        <v>504675</v>
      </c>
      <c r="B1547" s="2" t="s">
        <v>1407</v>
      </c>
      <c r="C1547" s="2" t="s">
        <v>287</v>
      </c>
      <c r="D1547" s="2" t="s">
        <v>325</v>
      </c>
      <c r="E1547" s="2" t="s">
        <v>998</v>
      </c>
      <c r="F1547" s="2" t="n">
        <v>610.51</v>
      </c>
      <c r="G1547" s="2" t="s">
        <v>13</v>
      </c>
      <c r="H1547" s="2" t="n">
        <v>34.5</v>
      </c>
      <c r="I1547" s="2" t="n">
        <v>4.9</v>
      </c>
    </row>
    <row r="1548" customFormat="false" ht="15" hidden="false" customHeight="false" outlineLevel="0" collapsed="false">
      <c r="A1548" s="2" t="n">
        <v>504383</v>
      </c>
      <c r="B1548" s="2" t="s">
        <v>1224</v>
      </c>
      <c r="C1548" s="2" t="s">
        <v>988</v>
      </c>
      <c r="D1548" s="2" t="s">
        <v>541</v>
      </c>
      <c r="E1548" s="2" t="s">
        <v>476</v>
      </c>
      <c r="F1548" s="2" t="n">
        <v>210.15</v>
      </c>
      <c r="G1548" s="2" t="s">
        <v>13</v>
      </c>
      <c r="H1548" s="2" t="n">
        <v>75.5</v>
      </c>
      <c r="I1548" s="2" t="n">
        <v>4.3</v>
      </c>
    </row>
    <row r="1549" customFormat="false" ht="15" hidden="false" customHeight="false" outlineLevel="0" collapsed="false">
      <c r="A1549" s="2" t="n">
        <v>504025</v>
      </c>
      <c r="B1549" s="2" t="s">
        <v>1372</v>
      </c>
      <c r="C1549" s="2" t="s">
        <v>445</v>
      </c>
      <c r="D1549" s="2" t="s">
        <v>496</v>
      </c>
      <c r="E1549" s="2" t="s">
        <v>780</v>
      </c>
      <c r="F1549" s="2" t="n">
        <v>649.33</v>
      </c>
      <c r="G1549" s="2" t="s">
        <v>13</v>
      </c>
      <c r="H1549" s="2" t="n">
        <v>49.3</v>
      </c>
      <c r="I1549" s="2" t="n">
        <v>2.6</v>
      </c>
    </row>
    <row r="1550" customFormat="false" ht="15" hidden="false" customHeight="false" outlineLevel="0" collapsed="false">
      <c r="A1550" s="2" t="n">
        <v>502623</v>
      </c>
      <c r="B1550" s="2" t="s">
        <v>1408</v>
      </c>
      <c r="C1550" s="2" t="s">
        <v>225</v>
      </c>
      <c r="D1550" s="2" t="s">
        <v>174</v>
      </c>
      <c r="E1550" s="2" t="s">
        <v>825</v>
      </c>
      <c r="F1550" s="2" t="n">
        <v>596.89</v>
      </c>
      <c r="G1550" s="2" t="s">
        <v>13</v>
      </c>
      <c r="H1550" s="2" t="n">
        <v>61.8</v>
      </c>
      <c r="I1550" s="2" t="n">
        <v>3.4</v>
      </c>
    </row>
    <row r="1551" customFormat="false" ht="15" hidden="false" customHeight="false" outlineLevel="0" collapsed="false">
      <c r="A1551" s="2" t="n">
        <v>502391</v>
      </c>
      <c r="B1551" s="2" t="s">
        <v>1271</v>
      </c>
      <c r="C1551" s="2" t="s">
        <v>10</v>
      </c>
      <c r="D1551" s="2" t="s">
        <v>264</v>
      </c>
      <c r="E1551" s="2" t="s">
        <v>315</v>
      </c>
      <c r="F1551" s="2" t="n">
        <v>1319.69</v>
      </c>
      <c r="G1551" s="2" t="s">
        <v>13</v>
      </c>
      <c r="H1551" s="2" t="n">
        <v>52.6</v>
      </c>
      <c r="I1551" s="2" t="n">
        <v>4.2</v>
      </c>
    </row>
    <row r="1552" customFormat="false" ht="15" hidden="false" customHeight="false" outlineLevel="0" collapsed="false">
      <c r="A1552" s="2" t="n">
        <v>504166</v>
      </c>
      <c r="B1552" s="2" t="s">
        <v>1352</v>
      </c>
      <c r="C1552" s="2" t="s">
        <v>247</v>
      </c>
      <c r="D1552" s="2" t="s">
        <v>334</v>
      </c>
      <c r="E1552" s="2" t="s">
        <v>957</v>
      </c>
      <c r="F1552" s="2" t="n">
        <v>352.07</v>
      </c>
      <c r="G1552" s="2" t="s">
        <v>13</v>
      </c>
      <c r="H1552" s="2"/>
      <c r="I1552" s="2" t="n">
        <v>4.3</v>
      </c>
    </row>
    <row r="1553" customFormat="false" ht="15" hidden="false" customHeight="false" outlineLevel="0" collapsed="false">
      <c r="A1553" s="2" t="n">
        <v>502896</v>
      </c>
      <c r="B1553" s="2" t="s">
        <v>1330</v>
      </c>
      <c r="C1553" s="2" t="s">
        <v>119</v>
      </c>
      <c r="D1553" s="2" t="s">
        <v>201</v>
      </c>
      <c r="E1553" s="2" t="s">
        <v>42</v>
      </c>
      <c r="F1553" s="2" t="n">
        <v>1209.03</v>
      </c>
      <c r="G1553" s="2" t="s">
        <v>13</v>
      </c>
      <c r="H1553" s="2"/>
      <c r="I1553" s="2" t="n">
        <v>3.9</v>
      </c>
    </row>
    <row r="1554" customFormat="false" ht="15" hidden="false" customHeight="false" outlineLevel="0" collapsed="false">
      <c r="A1554" s="2" t="n">
        <v>504082</v>
      </c>
      <c r="B1554" s="2" t="s">
        <v>878</v>
      </c>
      <c r="C1554" s="2" t="s">
        <v>1179</v>
      </c>
      <c r="D1554" s="2" t="s">
        <v>596</v>
      </c>
      <c r="E1554" s="2" t="s">
        <v>708</v>
      </c>
      <c r="F1554" s="2" t="n">
        <v>231.24</v>
      </c>
      <c r="G1554" s="2" t="s">
        <v>13</v>
      </c>
      <c r="H1554" s="2" t="n">
        <v>70.4</v>
      </c>
      <c r="I1554" s="2" t="n">
        <v>5</v>
      </c>
    </row>
    <row r="1555" customFormat="false" ht="15" hidden="false" customHeight="false" outlineLevel="0" collapsed="false">
      <c r="A1555" s="2" t="n">
        <v>502395</v>
      </c>
      <c r="B1555" s="2" t="s">
        <v>775</v>
      </c>
      <c r="C1555" s="2" t="s">
        <v>745</v>
      </c>
      <c r="D1555" s="2" t="s">
        <v>127</v>
      </c>
      <c r="E1555" s="2" t="s">
        <v>221</v>
      </c>
      <c r="F1555" s="2" t="n">
        <v>1019.72</v>
      </c>
      <c r="G1555" s="2" t="s">
        <v>13</v>
      </c>
      <c r="H1555" s="2" t="n">
        <v>76.5</v>
      </c>
      <c r="I1555" s="2"/>
    </row>
    <row r="1556" customFormat="false" ht="15" hidden="false" customHeight="false" outlineLevel="0" collapsed="false">
      <c r="A1556" s="2" t="n">
        <v>503925</v>
      </c>
      <c r="B1556" s="2" t="s">
        <v>1239</v>
      </c>
      <c r="C1556" s="2" t="s">
        <v>557</v>
      </c>
      <c r="D1556" s="2" t="s">
        <v>317</v>
      </c>
      <c r="E1556" s="2" t="s">
        <v>822</v>
      </c>
      <c r="F1556" s="2" t="n">
        <v>696.13</v>
      </c>
      <c r="G1556" s="2" t="s">
        <v>13</v>
      </c>
      <c r="H1556" s="2" t="n">
        <v>49.2</v>
      </c>
      <c r="I1556" s="2"/>
    </row>
    <row r="1557" customFormat="false" ht="15" hidden="false" customHeight="false" outlineLevel="0" collapsed="false">
      <c r="A1557" s="2" t="n">
        <v>503846</v>
      </c>
      <c r="B1557" s="2" t="s">
        <v>98</v>
      </c>
      <c r="C1557" s="2" t="s">
        <v>48</v>
      </c>
      <c r="D1557" s="2" t="s">
        <v>503</v>
      </c>
      <c r="E1557" s="2" t="s">
        <v>866</v>
      </c>
      <c r="F1557" s="2" t="n">
        <v>755.74</v>
      </c>
      <c r="G1557" s="2" t="s">
        <v>117</v>
      </c>
      <c r="H1557" s="2" t="n">
        <v>63.7</v>
      </c>
      <c r="I1557" s="2"/>
    </row>
    <row r="1558" customFormat="false" ht="15" hidden="false" customHeight="false" outlineLevel="0" collapsed="false">
      <c r="A1558" s="2" t="n">
        <v>504237</v>
      </c>
      <c r="B1558" s="2" t="s">
        <v>456</v>
      </c>
      <c r="C1558" s="2" t="s">
        <v>354</v>
      </c>
      <c r="D1558" s="2" t="s">
        <v>424</v>
      </c>
      <c r="E1558" s="2" t="s">
        <v>764</v>
      </c>
      <c r="F1558" s="2" t="n">
        <v>881.45</v>
      </c>
      <c r="G1558" s="2" t="s">
        <v>13</v>
      </c>
      <c r="H1558" s="2" t="n">
        <v>60.6</v>
      </c>
      <c r="I1558" s="2" t="n">
        <v>4.5</v>
      </c>
    </row>
    <row r="1559" customFormat="false" ht="15" hidden="false" customHeight="false" outlineLevel="0" collapsed="false">
      <c r="A1559" s="2" t="n">
        <v>504569</v>
      </c>
      <c r="B1559" s="2" t="s">
        <v>1409</v>
      </c>
      <c r="C1559" s="2" t="s">
        <v>88</v>
      </c>
      <c r="D1559" s="2" t="s">
        <v>919</v>
      </c>
      <c r="E1559" s="2" t="s">
        <v>698</v>
      </c>
      <c r="F1559" s="2" t="n">
        <v>149.72</v>
      </c>
      <c r="G1559" s="2" t="s">
        <v>13</v>
      </c>
      <c r="H1559" s="2" t="n">
        <v>55.1</v>
      </c>
      <c r="I1559" s="2" t="n">
        <v>4.9</v>
      </c>
    </row>
    <row r="1560" customFormat="false" ht="15" hidden="false" customHeight="false" outlineLevel="0" collapsed="false">
      <c r="A1560" s="2" t="n">
        <v>503517</v>
      </c>
      <c r="B1560" s="2" t="s">
        <v>102</v>
      </c>
      <c r="C1560" s="2" t="s">
        <v>56</v>
      </c>
      <c r="D1560" s="2" t="s">
        <v>364</v>
      </c>
      <c r="E1560" s="2" t="s">
        <v>254</v>
      </c>
      <c r="F1560" s="2" t="n">
        <v>694.38</v>
      </c>
      <c r="G1560" s="2" t="s">
        <v>13</v>
      </c>
      <c r="H1560" s="2" t="n">
        <v>47.3</v>
      </c>
      <c r="I1560" s="2" t="n">
        <v>4.5</v>
      </c>
    </row>
    <row r="1561" customFormat="false" ht="15" hidden="false" customHeight="false" outlineLevel="0" collapsed="false">
      <c r="A1561" s="2" t="n">
        <v>501714</v>
      </c>
      <c r="B1561" s="2" t="s">
        <v>47</v>
      </c>
      <c r="C1561" s="2" t="s">
        <v>489</v>
      </c>
      <c r="D1561" s="2" t="s">
        <v>385</v>
      </c>
      <c r="E1561" s="2" t="s">
        <v>1366</v>
      </c>
      <c r="F1561" s="2" t="n">
        <v>576.84</v>
      </c>
      <c r="G1561" s="2" t="s">
        <v>13</v>
      </c>
      <c r="H1561" s="2" t="n">
        <v>64.8</v>
      </c>
      <c r="I1561" s="2" t="n">
        <v>3.8</v>
      </c>
    </row>
    <row r="1562" customFormat="false" ht="15" hidden="false" customHeight="false" outlineLevel="0" collapsed="false">
      <c r="A1562" s="2" t="n">
        <v>504121</v>
      </c>
      <c r="B1562" s="2" t="s">
        <v>854</v>
      </c>
      <c r="C1562" s="2" t="s">
        <v>418</v>
      </c>
      <c r="D1562" s="2" t="s">
        <v>419</v>
      </c>
      <c r="E1562" s="2" t="s">
        <v>708</v>
      </c>
      <c r="F1562" s="2" t="n">
        <v>1205.15</v>
      </c>
      <c r="G1562" s="2" t="s">
        <v>117</v>
      </c>
      <c r="H1562" s="2" t="n">
        <v>41.8</v>
      </c>
      <c r="I1562" s="2" t="n">
        <v>4.3</v>
      </c>
    </row>
    <row r="1563" customFormat="false" ht="15" hidden="false" customHeight="false" outlineLevel="0" collapsed="false">
      <c r="A1563" s="2" t="n">
        <v>502861</v>
      </c>
      <c r="B1563" s="2" t="s">
        <v>533</v>
      </c>
      <c r="C1563" s="2" t="s">
        <v>238</v>
      </c>
      <c r="D1563" s="2" t="s">
        <v>776</v>
      </c>
      <c r="E1563" s="2" t="s">
        <v>679</v>
      </c>
      <c r="F1563" s="2" t="n">
        <v>273.81</v>
      </c>
      <c r="G1563" s="2" t="s">
        <v>13</v>
      </c>
      <c r="H1563" s="2" t="n">
        <v>50</v>
      </c>
      <c r="I1563" s="2" t="n">
        <v>4.2</v>
      </c>
    </row>
    <row r="1564" customFormat="false" ht="15" hidden="false" customHeight="false" outlineLevel="0" collapsed="false">
      <c r="A1564" s="2" t="n">
        <v>504132</v>
      </c>
      <c r="B1564" s="2" t="s">
        <v>1171</v>
      </c>
      <c r="C1564" s="2" t="s">
        <v>180</v>
      </c>
      <c r="D1564" s="2" t="s">
        <v>607</v>
      </c>
      <c r="E1564" s="2" t="s">
        <v>743</v>
      </c>
      <c r="F1564" s="2" t="n">
        <v>616.16</v>
      </c>
      <c r="G1564" s="2" t="s">
        <v>117</v>
      </c>
      <c r="H1564" s="2" t="n">
        <v>56.1</v>
      </c>
      <c r="I1564" s="2" t="n">
        <v>2.6</v>
      </c>
    </row>
    <row r="1565" customFormat="false" ht="15" hidden="false" customHeight="false" outlineLevel="0" collapsed="false">
      <c r="A1565" s="2" t="n">
        <v>501752</v>
      </c>
      <c r="B1565" s="2" t="s">
        <v>1330</v>
      </c>
      <c r="C1565" s="2" t="s">
        <v>745</v>
      </c>
      <c r="D1565" s="2" t="s">
        <v>1237</v>
      </c>
      <c r="E1565" s="2" t="s">
        <v>373</v>
      </c>
      <c r="F1565" s="2" t="n">
        <v>463.58</v>
      </c>
      <c r="G1565" s="2" t="s">
        <v>13</v>
      </c>
      <c r="H1565" s="2" t="n">
        <v>30.1</v>
      </c>
      <c r="I1565" s="2" t="n">
        <v>2.7</v>
      </c>
    </row>
    <row r="1566" customFormat="false" ht="15" hidden="false" customHeight="false" outlineLevel="0" collapsed="false">
      <c r="A1566" s="2" t="n">
        <v>501517</v>
      </c>
      <c r="B1566" s="2" t="s">
        <v>1410</v>
      </c>
      <c r="C1566" s="2" t="s">
        <v>324</v>
      </c>
      <c r="D1566" s="2" t="s">
        <v>763</v>
      </c>
      <c r="E1566" s="2" t="s">
        <v>195</v>
      </c>
      <c r="F1566" s="2" t="n">
        <v>912.45</v>
      </c>
      <c r="G1566" s="2" t="s">
        <v>34</v>
      </c>
      <c r="H1566" s="2"/>
      <c r="I1566" s="2"/>
    </row>
    <row r="1567" customFormat="false" ht="15" hidden="false" customHeight="false" outlineLevel="0" collapsed="false">
      <c r="A1567" s="2" t="n">
        <v>500396</v>
      </c>
      <c r="B1567" s="2" t="s">
        <v>765</v>
      </c>
      <c r="C1567" s="2" t="s">
        <v>197</v>
      </c>
      <c r="D1567" s="2" t="s">
        <v>124</v>
      </c>
      <c r="E1567" s="2" t="s">
        <v>1174</v>
      </c>
      <c r="F1567" s="2" t="n">
        <v>788.55</v>
      </c>
      <c r="G1567" s="2" t="s">
        <v>117</v>
      </c>
      <c r="H1567" s="2"/>
      <c r="I1567" s="2" t="n">
        <v>4.6</v>
      </c>
    </row>
    <row r="1568" customFormat="false" ht="15" hidden="false" customHeight="false" outlineLevel="0" collapsed="false">
      <c r="A1568" s="2" t="n">
        <v>504786</v>
      </c>
      <c r="B1568" s="2" t="s">
        <v>26</v>
      </c>
      <c r="C1568" s="2" t="s">
        <v>489</v>
      </c>
      <c r="D1568" s="2" t="s">
        <v>430</v>
      </c>
      <c r="E1568" s="2" t="s">
        <v>258</v>
      </c>
      <c r="F1568" s="2" t="n">
        <v>1001.66</v>
      </c>
      <c r="G1568" s="2" t="s">
        <v>13</v>
      </c>
      <c r="H1568" s="2" t="n">
        <v>46.7</v>
      </c>
      <c r="I1568" s="2" t="n">
        <v>2.7</v>
      </c>
    </row>
    <row r="1569" customFormat="false" ht="15" hidden="false" customHeight="false" outlineLevel="0" collapsed="false">
      <c r="A1569" s="2" t="n">
        <v>500653</v>
      </c>
      <c r="B1569" s="2" t="s">
        <v>150</v>
      </c>
      <c r="C1569" s="2" t="s">
        <v>304</v>
      </c>
      <c r="D1569" s="2" t="s">
        <v>534</v>
      </c>
      <c r="E1569" s="2" t="s">
        <v>640</v>
      </c>
      <c r="F1569" s="2" t="n">
        <v>647.22</v>
      </c>
      <c r="G1569" s="2" t="s">
        <v>117</v>
      </c>
      <c r="H1569" s="2" t="n">
        <v>45.6</v>
      </c>
      <c r="I1569" s="2" t="n">
        <v>3.1</v>
      </c>
    </row>
    <row r="1570" customFormat="false" ht="15" hidden="false" customHeight="false" outlineLevel="0" collapsed="false">
      <c r="A1570" s="2" t="n">
        <v>500291</v>
      </c>
      <c r="B1570" s="2" t="s">
        <v>1411</v>
      </c>
      <c r="C1570" s="2" t="s">
        <v>447</v>
      </c>
      <c r="D1570" s="2" t="s">
        <v>703</v>
      </c>
      <c r="E1570" s="2" t="s">
        <v>1192</v>
      </c>
      <c r="F1570" s="2" t="n">
        <v>631.24</v>
      </c>
      <c r="G1570" s="2" t="s">
        <v>13</v>
      </c>
      <c r="H1570" s="2" t="n">
        <v>67.2</v>
      </c>
      <c r="I1570" s="2" t="n">
        <v>3.2</v>
      </c>
    </row>
    <row r="1571" customFormat="false" ht="15" hidden="false" customHeight="false" outlineLevel="0" collapsed="false">
      <c r="A1571" s="2" t="n">
        <v>503807</v>
      </c>
      <c r="B1571" s="2" t="s">
        <v>1412</v>
      </c>
      <c r="C1571" s="2" t="s">
        <v>96</v>
      </c>
      <c r="D1571" s="2" t="s">
        <v>664</v>
      </c>
      <c r="E1571" s="2" t="s">
        <v>812</v>
      </c>
      <c r="F1571" s="2" t="n">
        <v>748.88</v>
      </c>
      <c r="G1571" s="2" t="s">
        <v>13</v>
      </c>
      <c r="H1571" s="2" t="n">
        <v>66.3</v>
      </c>
      <c r="I1571" s="2" t="n">
        <v>4</v>
      </c>
    </row>
    <row r="1572" customFormat="false" ht="15" hidden="false" customHeight="false" outlineLevel="0" collapsed="false">
      <c r="A1572" s="2" t="n">
        <v>501394</v>
      </c>
      <c r="B1572" s="2" t="s">
        <v>274</v>
      </c>
      <c r="C1572" s="2" t="s">
        <v>561</v>
      </c>
      <c r="D1572" s="2" t="s">
        <v>503</v>
      </c>
      <c r="E1572" s="2" t="s">
        <v>1266</v>
      </c>
      <c r="F1572" s="2" t="n">
        <v>595.81</v>
      </c>
      <c r="G1572" s="2" t="s">
        <v>13</v>
      </c>
      <c r="H1572" s="2" t="n">
        <v>57.4</v>
      </c>
      <c r="I1572" s="2"/>
    </row>
    <row r="1573" customFormat="false" ht="15" hidden="false" customHeight="false" outlineLevel="0" collapsed="false">
      <c r="A1573" s="2" t="n">
        <v>502036</v>
      </c>
      <c r="B1573" s="2" t="s">
        <v>1254</v>
      </c>
      <c r="C1573" s="2" t="s">
        <v>126</v>
      </c>
      <c r="D1573" s="2" t="s">
        <v>291</v>
      </c>
      <c r="E1573" s="2" t="s">
        <v>455</v>
      </c>
      <c r="F1573" s="2" t="n">
        <v>897.05</v>
      </c>
      <c r="G1573" s="2" t="s">
        <v>117</v>
      </c>
      <c r="H1573" s="2" t="n">
        <v>59.9</v>
      </c>
      <c r="I1573" s="2"/>
    </row>
    <row r="1574" customFormat="false" ht="15" hidden="false" customHeight="false" outlineLevel="0" collapsed="false">
      <c r="A1574" s="2" t="n">
        <v>501911</v>
      </c>
      <c r="B1574" s="2" t="s">
        <v>1413</v>
      </c>
      <c r="C1574" s="2" t="s">
        <v>111</v>
      </c>
      <c r="D1574" s="2" t="s">
        <v>166</v>
      </c>
      <c r="E1574" s="2" t="s">
        <v>942</v>
      </c>
      <c r="F1574" s="2" t="n">
        <v>927.55</v>
      </c>
      <c r="G1574" s="2" t="s">
        <v>13</v>
      </c>
      <c r="H1574" s="2" t="n">
        <v>64.7</v>
      </c>
      <c r="I1574" s="2" t="n">
        <v>4.1</v>
      </c>
    </row>
    <row r="1575" customFormat="false" ht="15" hidden="false" customHeight="false" outlineLevel="0" collapsed="false">
      <c r="A1575" s="2" t="n">
        <v>502910</v>
      </c>
      <c r="B1575" s="2" t="s">
        <v>1414</v>
      </c>
      <c r="C1575" s="2" t="s">
        <v>491</v>
      </c>
      <c r="D1575" s="2" t="s">
        <v>28</v>
      </c>
      <c r="E1575" s="2" t="s">
        <v>679</v>
      </c>
      <c r="F1575" s="2" t="n">
        <v>318.03</v>
      </c>
      <c r="G1575" s="2" t="s">
        <v>13</v>
      </c>
      <c r="H1575" s="2" t="n">
        <v>33.2</v>
      </c>
      <c r="I1575" s="2" t="n">
        <v>4.9</v>
      </c>
    </row>
    <row r="1576" customFormat="false" ht="15" hidden="false" customHeight="false" outlineLevel="0" collapsed="false">
      <c r="A1576" s="2" t="n">
        <v>503939</v>
      </c>
      <c r="B1576" s="2" t="s">
        <v>741</v>
      </c>
      <c r="C1576" s="2" t="s">
        <v>275</v>
      </c>
      <c r="D1576" s="2" t="s">
        <v>846</v>
      </c>
      <c r="E1576" s="2" t="s">
        <v>175</v>
      </c>
      <c r="F1576" s="2" t="n">
        <v>996.76</v>
      </c>
      <c r="G1576" s="2" t="s">
        <v>13</v>
      </c>
      <c r="H1576" s="2" t="n">
        <v>29.8</v>
      </c>
      <c r="I1576" s="2" t="n">
        <v>2.9</v>
      </c>
    </row>
    <row r="1577" customFormat="false" ht="15" hidden="false" customHeight="false" outlineLevel="0" collapsed="false">
      <c r="A1577" s="2" t="n">
        <v>503671</v>
      </c>
      <c r="B1577" s="2" t="s">
        <v>495</v>
      </c>
      <c r="C1577" s="2" t="s">
        <v>56</v>
      </c>
      <c r="D1577" s="2" t="s">
        <v>364</v>
      </c>
      <c r="E1577" s="2" t="s">
        <v>1220</v>
      </c>
      <c r="F1577" s="2" t="n">
        <v>590.5</v>
      </c>
      <c r="G1577" s="2" t="s">
        <v>13</v>
      </c>
      <c r="H1577" s="2" t="n">
        <v>61.3</v>
      </c>
      <c r="I1577" s="2"/>
    </row>
    <row r="1578" customFormat="false" ht="15" hidden="false" customHeight="false" outlineLevel="0" collapsed="false">
      <c r="A1578" s="2" t="n">
        <v>503460</v>
      </c>
      <c r="B1578" s="2" t="s">
        <v>500</v>
      </c>
      <c r="C1578" s="2" t="s">
        <v>454</v>
      </c>
      <c r="D1578" s="2" t="s">
        <v>249</v>
      </c>
      <c r="E1578" s="2" t="s">
        <v>439</v>
      </c>
      <c r="F1578" s="2" t="n">
        <v>371.07</v>
      </c>
      <c r="G1578" s="2" t="s">
        <v>13</v>
      </c>
      <c r="H1578" s="2" t="n">
        <v>67.3</v>
      </c>
      <c r="I1578" s="2" t="n">
        <v>5</v>
      </c>
    </row>
    <row r="1579" customFormat="false" ht="15" hidden="false" customHeight="false" outlineLevel="0" collapsed="false">
      <c r="A1579" s="2" t="n">
        <v>504571</v>
      </c>
      <c r="B1579" s="2" t="s">
        <v>1415</v>
      </c>
      <c r="C1579" s="2" t="s">
        <v>606</v>
      </c>
      <c r="D1579" s="2" t="s">
        <v>378</v>
      </c>
      <c r="E1579" s="2" t="s">
        <v>283</v>
      </c>
      <c r="F1579" s="2" t="n">
        <v>483.23</v>
      </c>
      <c r="G1579" s="2" t="s">
        <v>13</v>
      </c>
      <c r="H1579" s="2" t="n">
        <v>65</v>
      </c>
      <c r="I1579" s="2"/>
    </row>
    <row r="1580" customFormat="false" ht="15" hidden="false" customHeight="false" outlineLevel="0" collapsed="false">
      <c r="A1580" s="2" t="n">
        <v>502233</v>
      </c>
      <c r="B1580" s="2" t="s">
        <v>1110</v>
      </c>
      <c r="C1580" s="2" t="s">
        <v>1021</v>
      </c>
      <c r="D1580" s="2" t="s">
        <v>325</v>
      </c>
      <c r="E1580" s="2" t="s">
        <v>281</v>
      </c>
      <c r="F1580" s="2" t="n">
        <v>1354.77</v>
      </c>
      <c r="G1580" s="2" t="s">
        <v>34</v>
      </c>
      <c r="H1580" s="2"/>
      <c r="I1580" s="2"/>
    </row>
    <row r="1581" customFormat="false" ht="15" hidden="false" customHeight="false" outlineLevel="0" collapsed="false">
      <c r="A1581" s="2" t="n">
        <v>503413</v>
      </c>
      <c r="B1581" s="2" t="s">
        <v>1416</v>
      </c>
      <c r="C1581" s="2" t="s">
        <v>40</v>
      </c>
      <c r="D1581" s="2" t="s">
        <v>660</v>
      </c>
      <c r="E1581" s="2" t="s">
        <v>315</v>
      </c>
      <c r="F1581" s="2" t="n">
        <v>1001.57</v>
      </c>
      <c r="G1581" s="2" t="s">
        <v>13</v>
      </c>
      <c r="H1581" s="2" t="n">
        <v>34.2</v>
      </c>
      <c r="I1581" s="2"/>
    </row>
    <row r="1582" customFormat="false" ht="15" hidden="false" customHeight="false" outlineLevel="0" collapsed="false">
      <c r="A1582" s="2" t="n">
        <v>501528</v>
      </c>
      <c r="B1582" s="2" t="s">
        <v>656</v>
      </c>
      <c r="C1582" s="2" t="s">
        <v>320</v>
      </c>
      <c r="D1582" s="2" t="s">
        <v>703</v>
      </c>
      <c r="E1582" s="2" t="s">
        <v>141</v>
      </c>
      <c r="F1582" s="2" t="n">
        <v>522.06</v>
      </c>
      <c r="G1582" s="2" t="s">
        <v>13</v>
      </c>
      <c r="H1582" s="2" t="n">
        <v>29.6</v>
      </c>
      <c r="I1582" s="2"/>
    </row>
    <row r="1583" customFormat="false" ht="15" hidden="false" customHeight="false" outlineLevel="0" collapsed="false">
      <c r="A1583" s="2" t="n">
        <v>501651</v>
      </c>
      <c r="B1583" s="2" t="s">
        <v>1012</v>
      </c>
      <c r="C1583" s="2" t="s">
        <v>96</v>
      </c>
      <c r="D1583" s="2" t="s">
        <v>995</v>
      </c>
      <c r="E1583" s="2" t="s">
        <v>350</v>
      </c>
      <c r="F1583" s="2" t="n">
        <v>193.88</v>
      </c>
      <c r="G1583" s="2" t="s">
        <v>13</v>
      </c>
      <c r="H1583" s="2" t="n">
        <v>35.4</v>
      </c>
      <c r="I1583" s="2" t="n">
        <v>4</v>
      </c>
    </row>
    <row r="1584" customFormat="false" ht="15" hidden="false" customHeight="false" outlineLevel="0" collapsed="false">
      <c r="A1584" s="2" t="n">
        <v>504989</v>
      </c>
      <c r="B1584" s="2" t="s">
        <v>1417</v>
      </c>
      <c r="C1584" s="2" t="s">
        <v>576</v>
      </c>
      <c r="D1584" s="2" t="s">
        <v>415</v>
      </c>
      <c r="E1584" s="2" t="s">
        <v>202</v>
      </c>
      <c r="F1584" s="2" t="n">
        <v>605.82</v>
      </c>
      <c r="G1584" s="2" t="s">
        <v>13</v>
      </c>
      <c r="H1584" s="2" t="n">
        <v>48.6</v>
      </c>
      <c r="I1584" s="2" t="n">
        <v>4.1</v>
      </c>
    </row>
    <row r="1585" customFormat="false" ht="15" hidden="false" customHeight="false" outlineLevel="0" collapsed="false">
      <c r="A1585" s="2" t="n">
        <v>502523</v>
      </c>
      <c r="B1585" s="2" t="s">
        <v>613</v>
      </c>
      <c r="C1585" s="2" t="s">
        <v>384</v>
      </c>
      <c r="D1585" s="2" t="s">
        <v>496</v>
      </c>
      <c r="E1585" s="2" t="s">
        <v>1268</v>
      </c>
      <c r="F1585" s="2" t="n">
        <v>272.69</v>
      </c>
      <c r="G1585" s="2" t="s">
        <v>13</v>
      </c>
      <c r="H1585" s="2" t="n">
        <v>39.6</v>
      </c>
      <c r="I1585" s="2" t="n">
        <v>3.4</v>
      </c>
    </row>
    <row r="1586" customFormat="false" ht="15" hidden="false" customHeight="false" outlineLevel="0" collapsed="false">
      <c r="A1586" s="2" t="n">
        <v>501141</v>
      </c>
      <c r="B1586" s="2" t="s">
        <v>1418</v>
      </c>
      <c r="C1586" s="2" t="s">
        <v>583</v>
      </c>
      <c r="D1586" s="2" t="s">
        <v>753</v>
      </c>
      <c r="E1586" s="2" t="s">
        <v>1251</v>
      </c>
      <c r="F1586" s="2" t="n">
        <v>225.56</v>
      </c>
      <c r="G1586" s="2" t="s">
        <v>13</v>
      </c>
      <c r="H1586" s="2" t="n">
        <v>16</v>
      </c>
      <c r="I1586" s="2" t="n">
        <v>3.7</v>
      </c>
    </row>
    <row r="1587" customFormat="false" ht="15" hidden="false" customHeight="false" outlineLevel="0" collapsed="false">
      <c r="A1587" s="2" t="n">
        <v>504921</v>
      </c>
      <c r="B1587" s="2" t="s">
        <v>1253</v>
      </c>
      <c r="C1587" s="2" t="s">
        <v>68</v>
      </c>
      <c r="D1587" s="2" t="s">
        <v>198</v>
      </c>
      <c r="E1587" s="2" t="s">
        <v>650</v>
      </c>
      <c r="F1587" s="2" t="n">
        <v>256.83</v>
      </c>
      <c r="G1587" s="2" t="s">
        <v>13</v>
      </c>
      <c r="H1587" s="2" t="n">
        <v>44.2</v>
      </c>
      <c r="I1587" s="2" t="n">
        <v>3.6</v>
      </c>
    </row>
    <row r="1588" customFormat="false" ht="15" hidden="false" customHeight="false" outlineLevel="0" collapsed="false">
      <c r="A1588" s="2" t="n">
        <v>504524</v>
      </c>
      <c r="B1588" s="2" t="s">
        <v>1305</v>
      </c>
      <c r="C1588" s="2" t="s">
        <v>627</v>
      </c>
      <c r="D1588" s="2" t="s">
        <v>1008</v>
      </c>
      <c r="E1588" s="2" t="s">
        <v>604</v>
      </c>
      <c r="F1588" s="2" t="n">
        <v>715.19</v>
      </c>
      <c r="G1588" s="2" t="s">
        <v>13</v>
      </c>
      <c r="H1588" s="2" t="n">
        <v>73.8</v>
      </c>
      <c r="I1588" s="2" t="n">
        <v>4.5</v>
      </c>
    </row>
    <row r="1589" customFormat="false" ht="15" hidden="false" customHeight="false" outlineLevel="0" collapsed="false">
      <c r="A1589" s="2" t="n">
        <v>502859</v>
      </c>
      <c r="B1589" s="2" t="s">
        <v>1376</v>
      </c>
      <c r="C1589" s="2" t="s">
        <v>375</v>
      </c>
      <c r="D1589" s="2" t="s">
        <v>517</v>
      </c>
      <c r="E1589" s="2" t="s">
        <v>90</v>
      </c>
      <c r="F1589" s="2" t="n">
        <v>409.68</v>
      </c>
      <c r="G1589" s="2" t="s">
        <v>117</v>
      </c>
      <c r="H1589" s="2" t="n">
        <v>33.1</v>
      </c>
      <c r="I1589" s="2" t="n">
        <v>4.1</v>
      </c>
    </row>
    <row r="1590" customFormat="false" ht="15" hidden="false" customHeight="false" outlineLevel="0" collapsed="false">
      <c r="A1590" s="2" t="n">
        <v>503080</v>
      </c>
      <c r="B1590" s="2" t="s">
        <v>1069</v>
      </c>
      <c r="C1590" s="2" t="s">
        <v>384</v>
      </c>
      <c r="D1590" s="2" t="s">
        <v>85</v>
      </c>
      <c r="E1590" s="2" t="s">
        <v>243</v>
      </c>
      <c r="F1590" s="2" t="n">
        <v>204.33</v>
      </c>
      <c r="G1590" s="2" t="s">
        <v>13</v>
      </c>
      <c r="H1590" s="2" t="n">
        <v>64.1</v>
      </c>
      <c r="I1590" s="2" t="n">
        <v>3</v>
      </c>
    </row>
    <row r="1591" customFormat="false" ht="15" hidden="false" customHeight="false" outlineLevel="0" collapsed="false">
      <c r="A1591" s="2" t="n">
        <v>503643</v>
      </c>
      <c r="B1591" s="2" t="s">
        <v>1292</v>
      </c>
      <c r="C1591" s="2" t="s">
        <v>31</v>
      </c>
      <c r="D1591" s="2" t="s">
        <v>701</v>
      </c>
      <c r="E1591" s="2" t="s">
        <v>1114</v>
      </c>
      <c r="F1591" s="2" t="n">
        <v>507.61</v>
      </c>
      <c r="G1591" s="2" t="s">
        <v>13</v>
      </c>
      <c r="H1591" s="2" t="n">
        <v>59.9</v>
      </c>
      <c r="I1591" s="2" t="n">
        <v>4.7</v>
      </c>
    </row>
    <row r="1592" customFormat="false" ht="15" hidden="false" customHeight="false" outlineLevel="0" collapsed="false">
      <c r="A1592" s="2" t="n">
        <v>502776</v>
      </c>
      <c r="B1592" s="2" t="s">
        <v>1189</v>
      </c>
      <c r="C1592" s="2" t="s">
        <v>27</v>
      </c>
      <c r="D1592" s="2" t="s">
        <v>526</v>
      </c>
      <c r="E1592" s="2" t="s">
        <v>857</v>
      </c>
      <c r="F1592" s="2" t="n">
        <v>907.83</v>
      </c>
      <c r="G1592" s="2" t="s">
        <v>13</v>
      </c>
      <c r="H1592" s="2" t="n">
        <v>76.3</v>
      </c>
      <c r="I1592" s="2"/>
    </row>
    <row r="1593" customFormat="false" ht="15" hidden="false" customHeight="false" outlineLevel="0" collapsed="false">
      <c r="A1593" s="2" t="n">
        <v>500028</v>
      </c>
      <c r="B1593" s="2" t="s">
        <v>407</v>
      </c>
      <c r="C1593" s="2" t="s">
        <v>139</v>
      </c>
      <c r="D1593" s="2" t="s">
        <v>276</v>
      </c>
      <c r="E1593" s="2" t="s">
        <v>311</v>
      </c>
      <c r="F1593" s="2" t="n">
        <v>1282.97</v>
      </c>
      <c r="G1593" s="2" t="s">
        <v>13</v>
      </c>
      <c r="H1593" s="2" t="n">
        <v>26.4</v>
      </c>
      <c r="I1593" s="2" t="n">
        <v>4</v>
      </c>
    </row>
    <row r="1594" customFormat="false" ht="15" hidden="false" customHeight="false" outlineLevel="0" collapsed="false">
      <c r="A1594" s="2" t="n">
        <v>500649</v>
      </c>
      <c r="B1594" s="2" t="s">
        <v>999</v>
      </c>
      <c r="C1594" s="2" t="s">
        <v>652</v>
      </c>
      <c r="D1594" s="2" t="s">
        <v>703</v>
      </c>
      <c r="E1594" s="2" t="s">
        <v>661</v>
      </c>
      <c r="F1594" s="2" t="n">
        <v>1058.78</v>
      </c>
      <c r="G1594" s="2" t="s">
        <v>13</v>
      </c>
      <c r="H1594" s="2" t="n">
        <v>65.3</v>
      </c>
      <c r="I1594" s="2" t="n">
        <v>2.9</v>
      </c>
    </row>
    <row r="1595" customFormat="false" ht="15" hidden="false" customHeight="false" outlineLevel="0" collapsed="false">
      <c r="A1595" s="2" t="n">
        <v>504554</v>
      </c>
      <c r="B1595" s="2" t="s">
        <v>1131</v>
      </c>
      <c r="C1595" s="2" t="s">
        <v>1179</v>
      </c>
      <c r="D1595" s="2" t="s">
        <v>782</v>
      </c>
      <c r="E1595" s="2" t="s">
        <v>620</v>
      </c>
      <c r="F1595" s="2" t="n">
        <v>642.19</v>
      </c>
      <c r="G1595" s="2" t="s">
        <v>34</v>
      </c>
      <c r="H1595" s="2"/>
      <c r="I1595" s="2"/>
    </row>
    <row r="1596" customFormat="false" ht="15" hidden="false" customHeight="false" outlineLevel="0" collapsed="false">
      <c r="A1596" s="2" t="n">
        <v>503332</v>
      </c>
      <c r="B1596" s="2" t="s">
        <v>1054</v>
      </c>
      <c r="C1596" s="2" t="s">
        <v>537</v>
      </c>
      <c r="D1596" s="2" t="s">
        <v>317</v>
      </c>
      <c r="E1596" s="2" t="s">
        <v>1106</v>
      </c>
      <c r="F1596" s="2" t="n">
        <v>822.49</v>
      </c>
      <c r="G1596" s="2" t="s">
        <v>13</v>
      </c>
      <c r="H1596" s="2" t="n">
        <v>51.5</v>
      </c>
      <c r="I1596" s="2" t="n">
        <v>3.9</v>
      </c>
    </row>
    <row r="1597" customFormat="false" ht="15" hidden="false" customHeight="false" outlineLevel="0" collapsed="false">
      <c r="A1597" s="2" t="n">
        <v>503848</v>
      </c>
      <c r="B1597" s="2" t="s">
        <v>1406</v>
      </c>
      <c r="C1597" s="2" t="s">
        <v>403</v>
      </c>
      <c r="D1597" s="2" t="s">
        <v>194</v>
      </c>
      <c r="E1597" s="2" t="s">
        <v>900</v>
      </c>
      <c r="F1597" s="2" t="n">
        <v>776.96</v>
      </c>
      <c r="G1597" s="2" t="s">
        <v>13</v>
      </c>
      <c r="H1597" s="2" t="n">
        <v>51.6</v>
      </c>
      <c r="I1597" s="2"/>
    </row>
    <row r="1598" customFormat="false" ht="15" hidden="false" customHeight="false" outlineLevel="0" collapsed="false">
      <c r="A1598" s="2" t="n">
        <v>504679</v>
      </c>
      <c r="B1598" s="2" t="s">
        <v>1202</v>
      </c>
      <c r="C1598" s="2" t="s">
        <v>576</v>
      </c>
      <c r="D1598" s="2" t="s">
        <v>61</v>
      </c>
      <c r="E1598" s="2" t="s">
        <v>365</v>
      </c>
      <c r="F1598" s="2" t="n">
        <v>1108.22</v>
      </c>
      <c r="G1598" s="2" t="s">
        <v>13</v>
      </c>
      <c r="H1598" s="2" t="n">
        <v>61.1</v>
      </c>
      <c r="I1598" s="2" t="n">
        <v>4.6</v>
      </c>
    </row>
    <row r="1599" customFormat="false" ht="15" hidden="false" customHeight="false" outlineLevel="0" collapsed="false">
      <c r="A1599" s="2" t="n">
        <v>501566</v>
      </c>
      <c r="B1599" s="2" t="s">
        <v>216</v>
      </c>
      <c r="C1599" s="2" t="s">
        <v>99</v>
      </c>
      <c r="D1599" s="2" t="s">
        <v>136</v>
      </c>
      <c r="E1599" s="2" t="s">
        <v>121</v>
      </c>
      <c r="F1599" s="2" t="n">
        <v>1270.57</v>
      </c>
      <c r="G1599" s="2" t="s">
        <v>13</v>
      </c>
      <c r="H1599" s="2" t="n">
        <v>47</v>
      </c>
      <c r="I1599" s="2" t="n">
        <v>3.2</v>
      </c>
    </row>
    <row r="1600" customFormat="false" ht="15" hidden="false" customHeight="false" outlineLevel="0" collapsed="false">
      <c r="A1600" s="2" t="n">
        <v>503875</v>
      </c>
      <c r="B1600" s="2" t="s">
        <v>792</v>
      </c>
      <c r="C1600" s="2" t="s">
        <v>207</v>
      </c>
      <c r="D1600" s="2" t="s">
        <v>24</v>
      </c>
      <c r="E1600" s="2" t="s">
        <v>1120</v>
      </c>
      <c r="F1600" s="2" t="n">
        <v>220.48</v>
      </c>
      <c r="G1600" s="2" t="s">
        <v>13</v>
      </c>
      <c r="H1600" s="2" t="n">
        <v>50.6</v>
      </c>
      <c r="I1600" s="2"/>
    </row>
    <row r="1601" customFormat="false" ht="15" hidden="false" customHeight="false" outlineLevel="0" collapsed="false">
      <c r="A1601" s="2" t="n">
        <v>503120</v>
      </c>
      <c r="B1601" s="2" t="s">
        <v>922</v>
      </c>
      <c r="C1601" s="2" t="s">
        <v>403</v>
      </c>
      <c r="D1601" s="2" t="s">
        <v>701</v>
      </c>
      <c r="E1601" s="2" t="s">
        <v>416</v>
      </c>
      <c r="F1601" s="2" t="n">
        <v>936.47</v>
      </c>
      <c r="G1601" s="2" t="s">
        <v>117</v>
      </c>
      <c r="H1601" s="2" t="n">
        <v>24.4</v>
      </c>
      <c r="I1601" s="2" t="n">
        <v>3.7</v>
      </c>
    </row>
    <row r="1602" customFormat="false" ht="15" hidden="false" customHeight="false" outlineLevel="0" collapsed="false">
      <c r="A1602" s="2" t="n">
        <v>504743</v>
      </c>
      <c r="B1602" s="2" t="s">
        <v>1206</v>
      </c>
      <c r="C1602" s="2" t="s">
        <v>40</v>
      </c>
      <c r="D1602" s="2" t="s">
        <v>194</v>
      </c>
      <c r="E1602" s="2" t="s">
        <v>1326</v>
      </c>
      <c r="F1602" s="2" t="n">
        <v>1301.44</v>
      </c>
      <c r="G1602" s="2" t="s">
        <v>13</v>
      </c>
      <c r="H1602" s="2" t="n">
        <v>66</v>
      </c>
      <c r="I1602" s="2" t="n">
        <v>3.6</v>
      </c>
    </row>
    <row r="1603" customFormat="false" ht="15" hidden="false" customHeight="false" outlineLevel="0" collapsed="false">
      <c r="A1603" s="2" t="n">
        <v>503593</v>
      </c>
      <c r="B1603" s="2" t="s">
        <v>853</v>
      </c>
      <c r="C1603" s="2" t="s">
        <v>330</v>
      </c>
      <c r="D1603" s="2" t="s">
        <v>521</v>
      </c>
      <c r="E1603" s="2" t="s">
        <v>1204</v>
      </c>
      <c r="F1603" s="2" t="n">
        <v>166.19</v>
      </c>
      <c r="G1603" s="2" t="s">
        <v>117</v>
      </c>
      <c r="H1603" s="2" t="n">
        <v>20.6</v>
      </c>
      <c r="I1603" s="2" t="n">
        <v>4</v>
      </c>
    </row>
    <row r="1604" customFormat="false" ht="15" hidden="false" customHeight="false" outlineLevel="0" collapsed="false">
      <c r="A1604" s="2" t="n">
        <v>504022</v>
      </c>
      <c r="B1604" s="2" t="s">
        <v>274</v>
      </c>
      <c r="C1604" s="2" t="s">
        <v>215</v>
      </c>
      <c r="D1604" s="2" t="s">
        <v>136</v>
      </c>
      <c r="E1604" s="2" t="s">
        <v>983</v>
      </c>
      <c r="F1604" s="2" t="n">
        <v>1130.03</v>
      </c>
      <c r="G1604" s="2" t="s">
        <v>13</v>
      </c>
      <c r="H1604" s="2" t="n">
        <v>73.2</v>
      </c>
      <c r="I1604" s="2" t="n">
        <v>3</v>
      </c>
    </row>
    <row r="1605" customFormat="false" ht="15" hidden="false" customHeight="false" outlineLevel="0" collapsed="false">
      <c r="A1605" s="2" t="n">
        <v>504589</v>
      </c>
      <c r="B1605" s="2" t="s">
        <v>1066</v>
      </c>
      <c r="C1605" s="2" t="s">
        <v>76</v>
      </c>
      <c r="D1605" s="2" t="s">
        <v>295</v>
      </c>
      <c r="E1605" s="2" t="s">
        <v>1098</v>
      </c>
      <c r="F1605" s="2" t="n">
        <v>166.01</v>
      </c>
      <c r="G1605" s="2" t="s">
        <v>13</v>
      </c>
      <c r="H1605" s="2" t="n">
        <v>54.2</v>
      </c>
      <c r="I1605" s="2" t="n">
        <v>4</v>
      </c>
    </row>
    <row r="1606" customFormat="false" ht="15" hidden="false" customHeight="false" outlineLevel="0" collapsed="false">
      <c r="A1606" s="2" t="n">
        <v>500561</v>
      </c>
      <c r="B1606" s="2" t="s">
        <v>811</v>
      </c>
      <c r="C1606" s="2" t="s">
        <v>31</v>
      </c>
      <c r="D1606" s="2" t="s">
        <v>253</v>
      </c>
      <c r="E1606" s="2" t="s">
        <v>1268</v>
      </c>
      <c r="F1606" s="2" t="n">
        <v>881.53</v>
      </c>
      <c r="G1606" s="2" t="s">
        <v>13</v>
      </c>
      <c r="H1606" s="2" t="n">
        <v>19.2</v>
      </c>
      <c r="I1606" s="2" t="n">
        <v>3.4</v>
      </c>
    </row>
    <row r="1607" customFormat="false" ht="15" hidden="false" customHeight="false" outlineLevel="0" collapsed="false">
      <c r="A1607" s="2" t="n">
        <v>500532</v>
      </c>
      <c r="B1607" s="2" t="s">
        <v>107</v>
      </c>
      <c r="C1607" s="2" t="s">
        <v>294</v>
      </c>
      <c r="D1607" s="2" t="s">
        <v>109</v>
      </c>
      <c r="E1607" s="2" t="s">
        <v>1140</v>
      </c>
      <c r="F1607" s="2" t="n">
        <v>685.93</v>
      </c>
      <c r="G1607" s="2" t="s">
        <v>13</v>
      </c>
      <c r="H1607" s="2"/>
      <c r="I1607" s="2" t="n">
        <v>3.6</v>
      </c>
    </row>
    <row r="1608" customFormat="false" ht="15" hidden="false" customHeight="false" outlineLevel="0" collapsed="false">
      <c r="A1608" s="2" t="n">
        <v>504958</v>
      </c>
      <c r="B1608" s="2" t="s">
        <v>472</v>
      </c>
      <c r="C1608" s="2" t="s">
        <v>211</v>
      </c>
      <c r="D1608" s="2" t="s">
        <v>37</v>
      </c>
      <c r="E1608" s="2" t="s">
        <v>1119</v>
      </c>
      <c r="F1608" s="2" t="n">
        <v>489.38</v>
      </c>
      <c r="G1608" s="2" t="s">
        <v>13</v>
      </c>
      <c r="H1608" s="2" t="n">
        <v>29.7</v>
      </c>
      <c r="I1608" s="2"/>
    </row>
    <row r="1609" customFormat="false" ht="15" hidden="false" customHeight="false" outlineLevel="0" collapsed="false">
      <c r="A1609" s="2" t="n">
        <v>504011</v>
      </c>
      <c r="B1609" s="2" t="s">
        <v>1419</v>
      </c>
      <c r="C1609" s="2" t="s">
        <v>200</v>
      </c>
      <c r="D1609" s="2" t="s">
        <v>521</v>
      </c>
      <c r="E1609" s="2" t="s">
        <v>980</v>
      </c>
      <c r="F1609" s="2" t="n">
        <v>626.7</v>
      </c>
      <c r="G1609" s="2" t="s">
        <v>13</v>
      </c>
      <c r="H1609" s="2" t="n">
        <v>45.9</v>
      </c>
      <c r="I1609" s="2" t="n">
        <v>3</v>
      </c>
    </row>
    <row r="1610" customFormat="false" ht="15" hidden="false" customHeight="false" outlineLevel="0" collapsed="false">
      <c r="A1610" s="2" t="n">
        <v>501775</v>
      </c>
      <c r="B1610" s="2" t="s">
        <v>979</v>
      </c>
      <c r="C1610" s="2" t="s">
        <v>256</v>
      </c>
      <c r="D1610" s="2" t="s">
        <v>1100</v>
      </c>
      <c r="E1610" s="2" t="s">
        <v>492</v>
      </c>
      <c r="F1610" s="2" t="n">
        <v>1057.68</v>
      </c>
      <c r="G1610" s="2" t="s">
        <v>13</v>
      </c>
      <c r="H1610" s="2" t="n">
        <v>26.1</v>
      </c>
      <c r="I1610" s="2" t="n">
        <v>3.7</v>
      </c>
    </row>
    <row r="1611" customFormat="false" ht="15" hidden="false" customHeight="false" outlineLevel="0" collapsed="false">
      <c r="A1611" s="2" t="n">
        <v>504732</v>
      </c>
      <c r="B1611" s="2" t="s">
        <v>646</v>
      </c>
      <c r="C1611" s="2" t="s">
        <v>111</v>
      </c>
      <c r="D1611" s="2" t="s">
        <v>928</v>
      </c>
      <c r="E1611" s="2" t="s">
        <v>412</v>
      </c>
      <c r="F1611" s="2" t="n">
        <v>1058.37</v>
      </c>
      <c r="G1611" s="2" t="s">
        <v>13</v>
      </c>
      <c r="H1611" s="2" t="n">
        <v>52.2</v>
      </c>
      <c r="I1611" s="2" t="n">
        <v>2.9</v>
      </c>
    </row>
    <row r="1612" customFormat="false" ht="15" hidden="false" customHeight="false" outlineLevel="0" collapsed="false">
      <c r="A1612" s="2" t="n">
        <v>502173</v>
      </c>
      <c r="B1612" s="2" t="s">
        <v>539</v>
      </c>
      <c r="C1612" s="2" t="s">
        <v>68</v>
      </c>
      <c r="D1612" s="2" t="s">
        <v>230</v>
      </c>
      <c r="E1612" s="2" t="s">
        <v>1150</v>
      </c>
      <c r="F1612" s="2" t="n">
        <v>414.9</v>
      </c>
      <c r="G1612" s="2" t="s">
        <v>13</v>
      </c>
      <c r="H1612" s="2" t="n">
        <v>68.8</v>
      </c>
      <c r="I1612" s="2" t="n">
        <v>3.8</v>
      </c>
    </row>
    <row r="1613" customFormat="false" ht="15" hidden="false" customHeight="false" outlineLevel="0" collapsed="false">
      <c r="A1613" s="2" t="n">
        <v>501564</v>
      </c>
      <c r="B1613" s="2" t="s">
        <v>680</v>
      </c>
      <c r="C1613" s="2" t="s">
        <v>627</v>
      </c>
      <c r="D1613" s="2" t="s">
        <v>660</v>
      </c>
      <c r="E1613" s="2" t="s">
        <v>94</v>
      </c>
      <c r="F1613" s="2" t="n">
        <v>712.23</v>
      </c>
      <c r="G1613" s="2" t="s">
        <v>13</v>
      </c>
      <c r="H1613" s="2" t="n">
        <v>33.4</v>
      </c>
      <c r="I1613" s="2"/>
    </row>
    <row r="1614" customFormat="false" ht="15" hidden="false" customHeight="false" outlineLevel="0" collapsed="false">
      <c r="A1614" s="2" t="n">
        <v>504846</v>
      </c>
      <c r="B1614" s="2" t="s">
        <v>1382</v>
      </c>
      <c r="C1614" s="2" t="s">
        <v>707</v>
      </c>
      <c r="D1614" s="2" t="s">
        <v>174</v>
      </c>
      <c r="E1614" s="2" t="s">
        <v>175</v>
      </c>
      <c r="F1614" s="2" t="n">
        <v>681.73</v>
      </c>
      <c r="G1614" s="2" t="s">
        <v>13</v>
      </c>
      <c r="H1614" s="2" t="n">
        <v>56.3</v>
      </c>
      <c r="I1614" s="2" t="n">
        <v>2.7</v>
      </c>
    </row>
    <row r="1615" customFormat="false" ht="15" hidden="false" customHeight="false" outlineLevel="0" collapsed="false">
      <c r="A1615" s="2" t="n">
        <v>504622</v>
      </c>
      <c r="B1615" s="2" t="s">
        <v>9</v>
      </c>
      <c r="C1615" s="2" t="s">
        <v>327</v>
      </c>
      <c r="D1615" s="2" t="s">
        <v>919</v>
      </c>
      <c r="E1615" s="2" t="s">
        <v>355</v>
      </c>
      <c r="F1615" s="2" t="n">
        <v>640.11</v>
      </c>
      <c r="G1615" s="2" t="s">
        <v>13</v>
      </c>
      <c r="H1615" s="2" t="n">
        <v>23.3</v>
      </c>
      <c r="I1615" s="2" t="n">
        <v>2.5</v>
      </c>
    </row>
    <row r="1616" customFormat="false" ht="15" hidden="false" customHeight="false" outlineLevel="0" collapsed="false">
      <c r="A1616" s="2" t="n">
        <v>500598</v>
      </c>
      <c r="B1616" s="2" t="s">
        <v>730</v>
      </c>
      <c r="C1616" s="2" t="s">
        <v>622</v>
      </c>
      <c r="D1616" s="2" t="s">
        <v>601</v>
      </c>
      <c r="E1616" s="2" t="s">
        <v>283</v>
      </c>
      <c r="F1616" s="2" t="n">
        <v>755.81</v>
      </c>
      <c r="G1616" s="2" t="s">
        <v>13</v>
      </c>
      <c r="H1616" s="2" t="n">
        <v>66.4</v>
      </c>
      <c r="I1616" s="2" t="n">
        <v>2.7</v>
      </c>
    </row>
    <row r="1617" customFormat="false" ht="15" hidden="false" customHeight="false" outlineLevel="0" collapsed="false">
      <c r="A1617" s="2" t="n">
        <v>501569</v>
      </c>
      <c r="B1617" s="2" t="s">
        <v>408</v>
      </c>
      <c r="C1617" s="2" t="s">
        <v>450</v>
      </c>
      <c r="D1617" s="2" t="s">
        <v>451</v>
      </c>
      <c r="E1617" s="2" t="s">
        <v>1044</v>
      </c>
      <c r="F1617" s="2" t="n">
        <v>188.44</v>
      </c>
      <c r="G1617" s="2" t="s">
        <v>13</v>
      </c>
      <c r="H1617" s="2" t="n">
        <v>57.6</v>
      </c>
      <c r="I1617" s="2" t="n">
        <v>3</v>
      </c>
    </row>
    <row r="1618" customFormat="false" ht="15" hidden="false" customHeight="false" outlineLevel="0" collapsed="false">
      <c r="A1618" s="2" t="n">
        <v>501010</v>
      </c>
      <c r="B1618" s="2" t="s">
        <v>641</v>
      </c>
      <c r="C1618" s="2" t="s">
        <v>491</v>
      </c>
      <c r="D1618" s="2" t="s">
        <v>276</v>
      </c>
      <c r="E1618" s="2" t="s">
        <v>1122</v>
      </c>
      <c r="F1618" s="2" t="n">
        <v>278.27</v>
      </c>
      <c r="G1618" s="2" t="s">
        <v>117</v>
      </c>
      <c r="H1618" s="2" t="n">
        <v>68.6</v>
      </c>
      <c r="I1618" s="2"/>
    </row>
    <row r="1619" customFormat="false" ht="15" hidden="false" customHeight="false" outlineLevel="0" collapsed="false">
      <c r="A1619" s="2" t="n">
        <v>500327</v>
      </c>
      <c r="B1619" s="2" t="s">
        <v>1099</v>
      </c>
      <c r="C1619" s="2" t="s">
        <v>1179</v>
      </c>
      <c r="D1619" s="2" t="s">
        <v>596</v>
      </c>
      <c r="E1619" s="2" t="s">
        <v>857</v>
      </c>
      <c r="F1619" s="2" t="n">
        <v>1042.18</v>
      </c>
      <c r="G1619" s="2" t="s">
        <v>13</v>
      </c>
      <c r="H1619" s="2" t="n">
        <v>35.3</v>
      </c>
      <c r="I1619" s="2" t="n">
        <v>3</v>
      </c>
    </row>
    <row r="1620" customFormat="false" ht="15" hidden="false" customHeight="false" outlineLevel="0" collapsed="false">
      <c r="A1620" s="2" t="n">
        <v>502248</v>
      </c>
      <c r="B1620" s="2" t="s">
        <v>759</v>
      </c>
      <c r="C1620" s="2" t="s">
        <v>561</v>
      </c>
      <c r="D1620" s="2" t="s">
        <v>305</v>
      </c>
      <c r="E1620" s="2" t="s">
        <v>58</v>
      </c>
      <c r="F1620" s="2" t="n">
        <v>719.9</v>
      </c>
      <c r="G1620" s="2" t="s">
        <v>13</v>
      </c>
      <c r="H1620" s="2" t="n">
        <v>70.6</v>
      </c>
      <c r="I1620" s="2" t="n">
        <v>4.1</v>
      </c>
    </row>
    <row r="1621" customFormat="false" ht="15" hidden="false" customHeight="false" outlineLevel="0" collapsed="false">
      <c r="A1621" s="2" t="n">
        <v>502740</v>
      </c>
      <c r="B1621" s="2" t="s">
        <v>1367</v>
      </c>
      <c r="C1621" s="2" t="s">
        <v>19</v>
      </c>
      <c r="D1621" s="2" t="s">
        <v>334</v>
      </c>
      <c r="E1621" s="2" t="s">
        <v>631</v>
      </c>
      <c r="F1621" s="2" t="n">
        <v>281.5</v>
      </c>
      <c r="G1621" s="2" t="s">
        <v>13</v>
      </c>
      <c r="H1621" s="2" t="n">
        <v>55.7</v>
      </c>
      <c r="I1621" s="2" t="n">
        <v>3.3</v>
      </c>
    </row>
    <row r="1622" customFormat="false" ht="15" hidden="false" customHeight="false" outlineLevel="0" collapsed="false">
      <c r="A1622" s="2" t="n">
        <v>503410</v>
      </c>
      <c r="B1622" s="2" t="s">
        <v>480</v>
      </c>
      <c r="C1622" s="2" t="s">
        <v>313</v>
      </c>
      <c r="D1622" s="2" t="s">
        <v>364</v>
      </c>
      <c r="E1622" s="2" t="s">
        <v>559</v>
      </c>
      <c r="F1622" s="2" t="n">
        <v>1177.44</v>
      </c>
      <c r="G1622" s="2" t="s">
        <v>13</v>
      </c>
      <c r="H1622" s="2" t="n">
        <v>76.4</v>
      </c>
      <c r="I1622" s="2" t="n">
        <v>4</v>
      </c>
    </row>
    <row r="1623" customFormat="false" ht="15" hidden="false" customHeight="false" outlineLevel="0" collapsed="false">
      <c r="A1623" s="2" t="n">
        <v>502117</v>
      </c>
      <c r="B1623" s="2" t="s">
        <v>891</v>
      </c>
      <c r="C1623" s="2" t="s">
        <v>247</v>
      </c>
      <c r="D1623" s="2" t="s">
        <v>257</v>
      </c>
      <c r="E1623" s="2" t="s">
        <v>506</v>
      </c>
      <c r="F1623" s="2" t="n">
        <v>733.62</v>
      </c>
      <c r="G1623" s="2" t="s">
        <v>13</v>
      </c>
      <c r="H1623" s="2" t="n">
        <v>59.5</v>
      </c>
      <c r="I1623" s="2" t="n">
        <v>4.9</v>
      </c>
    </row>
    <row r="1624" customFormat="false" ht="15" hidden="false" customHeight="false" outlineLevel="0" collapsed="false">
      <c r="A1624" s="2" t="n">
        <v>503489</v>
      </c>
      <c r="B1624" s="2" t="s">
        <v>1295</v>
      </c>
      <c r="C1624" s="2" t="s">
        <v>211</v>
      </c>
      <c r="D1624" s="2" t="s">
        <v>935</v>
      </c>
      <c r="E1624" s="2" t="s">
        <v>358</v>
      </c>
      <c r="F1624" s="2" t="n">
        <v>-37.2</v>
      </c>
      <c r="G1624" s="2" t="s">
        <v>13</v>
      </c>
      <c r="H1624" s="2" t="n">
        <v>41.6</v>
      </c>
      <c r="I1624" s="2" t="n">
        <v>3</v>
      </c>
    </row>
    <row r="1625" customFormat="false" ht="15" hidden="false" customHeight="false" outlineLevel="0" collapsed="false">
      <c r="A1625" s="2" t="n">
        <v>504672</v>
      </c>
      <c r="B1625" s="2" t="s">
        <v>656</v>
      </c>
      <c r="C1625" s="2" t="s">
        <v>56</v>
      </c>
      <c r="D1625" s="2" t="s">
        <v>73</v>
      </c>
      <c r="E1625" s="2" t="s">
        <v>365</v>
      </c>
      <c r="F1625" s="2" t="n">
        <v>184.8</v>
      </c>
      <c r="G1625" s="2" t="s">
        <v>13</v>
      </c>
      <c r="H1625" s="2"/>
      <c r="I1625" s="2" t="n">
        <v>3.5</v>
      </c>
    </row>
    <row r="1626" customFormat="false" ht="15" hidden="false" customHeight="false" outlineLevel="0" collapsed="false">
      <c r="A1626" s="2" t="n">
        <v>502967</v>
      </c>
      <c r="B1626" s="2" t="s">
        <v>923</v>
      </c>
      <c r="C1626" s="2" t="s">
        <v>685</v>
      </c>
      <c r="D1626" s="2" t="s">
        <v>995</v>
      </c>
      <c r="E1626" s="2" t="s">
        <v>74</v>
      </c>
      <c r="F1626" s="2" t="n">
        <v>662.75</v>
      </c>
      <c r="G1626" s="2" t="s">
        <v>13</v>
      </c>
      <c r="H1626" s="2" t="n">
        <v>28.9</v>
      </c>
      <c r="I1626" s="2" t="n">
        <v>4.4</v>
      </c>
    </row>
    <row r="1627" customFormat="false" ht="15" hidden="false" customHeight="false" outlineLevel="0" collapsed="false">
      <c r="A1627" s="2" t="n">
        <v>501726</v>
      </c>
      <c r="B1627" s="2" t="s">
        <v>1300</v>
      </c>
      <c r="C1627" s="2" t="s">
        <v>696</v>
      </c>
      <c r="D1627" s="2" t="s">
        <v>1149</v>
      </c>
      <c r="E1627" s="2" t="s">
        <v>940</v>
      </c>
      <c r="F1627" s="2" t="n">
        <v>408.79</v>
      </c>
      <c r="G1627" s="2" t="s">
        <v>13</v>
      </c>
      <c r="H1627" s="2" t="n">
        <v>50.8</v>
      </c>
      <c r="I1627" s="2" t="n">
        <v>2.7</v>
      </c>
    </row>
    <row r="1628" customFormat="false" ht="15" hidden="false" customHeight="false" outlineLevel="0" collapsed="false">
      <c r="A1628" s="2" t="n">
        <v>504582</v>
      </c>
      <c r="B1628" s="2" t="s">
        <v>804</v>
      </c>
      <c r="C1628" s="2" t="s">
        <v>786</v>
      </c>
      <c r="D1628" s="2" t="s">
        <v>928</v>
      </c>
      <c r="E1628" s="2" t="s">
        <v>38</v>
      </c>
      <c r="F1628" s="2" t="n">
        <v>195.84</v>
      </c>
      <c r="G1628" s="2" t="s">
        <v>13</v>
      </c>
      <c r="H1628" s="2" t="n">
        <v>30.1</v>
      </c>
      <c r="I1628" s="2" t="n">
        <v>4.5</v>
      </c>
    </row>
    <row r="1629" customFormat="false" ht="15" hidden="false" customHeight="false" outlineLevel="0" collapsed="false">
      <c r="A1629" s="2" t="n">
        <v>502420</v>
      </c>
      <c r="B1629" s="2" t="s">
        <v>1191</v>
      </c>
      <c r="C1629" s="2" t="s">
        <v>165</v>
      </c>
      <c r="D1629" s="2" t="s">
        <v>112</v>
      </c>
      <c r="E1629" s="2" t="s">
        <v>74</v>
      </c>
      <c r="F1629" s="2" t="n">
        <v>261.83</v>
      </c>
      <c r="G1629" s="2" t="s">
        <v>117</v>
      </c>
      <c r="H1629" s="2" t="n">
        <v>62.1</v>
      </c>
      <c r="I1629" s="2" t="n">
        <v>3.3</v>
      </c>
    </row>
    <row r="1630" customFormat="false" ht="15" hidden="false" customHeight="false" outlineLevel="0" collapsed="false">
      <c r="A1630" s="2" t="n">
        <v>504876</v>
      </c>
      <c r="B1630" s="2" t="s">
        <v>1254</v>
      </c>
      <c r="C1630" s="2" t="s">
        <v>235</v>
      </c>
      <c r="D1630" s="2" t="s">
        <v>442</v>
      </c>
      <c r="E1630" s="2" t="s">
        <v>1384</v>
      </c>
      <c r="F1630" s="2" t="n">
        <v>1039.21</v>
      </c>
      <c r="G1630" s="2" t="s">
        <v>13</v>
      </c>
      <c r="H1630" s="2" t="n">
        <v>21.6</v>
      </c>
      <c r="I1630" s="2" t="n">
        <v>3.9</v>
      </c>
    </row>
    <row r="1631" customFormat="false" ht="15" hidden="false" customHeight="false" outlineLevel="0" collapsed="false">
      <c r="A1631" s="2" t="n">
        <v>500399</v>
      </c>
      <c r="B1631" s="2" t="s">
        <v>760</v>
      </c>
      <c r="C1631" s="2" t="s">
        <v>76</v>
      </c>
      <c r="D1631" s="2" t="s">
        <v>267</v>
      </c>
      <c r="E1631" s="2" t="s">
        <v>861</v>
      </c>
      <c r="F1631" s="2" t="n">
        <v>1310.2</v>
      </c>
      <c r="G1631" s="2" t="s">
        <v>13</v>
      </c>
      <c r="H1631" s="2" t="n">
        <v>22.9</v>
      </c>
      <c r="I1631" s="2" t="n">
        <v>2.8</v>
      </c>
    </row>
    <row r="1632" customFormat="false" ht="15" hidden="false" customHeight="false" outlineLevel="0" collapsed="false">
      <c r="A1632" s="2" t="n">
        <v>500360</v>
      </c>
      <c r="B1632" s="2" t="s">
        <v>799</v>
      </c>
      <c r="C1632" s="2" t="s">
        <v>275</v>
      </c>
      <c r="D1632" s="2" t="s">
        <v>298</v>
      </c>
      <c r="E1632" s="2" t="s">
        <v>29</v>
      </c>
      <c r="F1632" s="2" t="n">
        <v>1145.21</v>
      </c>
      <c r="G1632" s="2" t="s">
        <v>13</v>
      </c>
      <c r="H1632" s="2" t="n">
        <v>59.7</v>
      </c>
      <c r="I1632" s="2" t="n">
        <v>2.9</v>
      </c>
    </row>
    <row r="1633" customFormat="false" ht="15" hidden="false" customHeight="false" outlineLevel="0" collapsed="false">
      <c r="A1633" s="2" t="n">
        <v>503291</v>
      </c>
      <c r="B1633" s="2" t="s">
        <v>1420</v>
      </c>
      <c r="C1633" s="2" t="s">
        <v>139</v>
      </c>
      <c r="D1633" s="2" t="s">
        <v>305</v>
      </c>
      <c r="E1633" s="2" t="s">
        <v>436</v>
      </c>
      <c r="F1633" s="2" t="n">
        <v>735.43</v>
      </c>
      <c r="G1633" s="2" t="s">
        <v>13</v>
      </c>
      <c r="H1633" s="2" t="n">
        <v>24.6</v>
      </c>
      <c r="I1633" s="2" t="n">
        <v>4.5</v>
      </c>
    </row>
    <row r="1634" customFormat="false" ht="15" hidden="false" customHeight="false" outlineLevel="0" collapsed="false">
      <c r="A1634" s="2" t="n">
        <v>502043</v>
      </c>
      <c r="B1634" s="2" t="s">
        <v>756</v>
      </c>
      <c r="C1634" s="2" t="s">
        <v>403</v>
      </c>
      <c r="D1634" s="2" t="s">
        <v>655</v>
      </c>
      <c r="E1634" s="2" t="s">
        <v>883</v>
      </c>
      <c r="F1634" s="2" t="n">
        <v>628.29</v>
      </c>
      <c r="G1634" s="2" t="s">
        <v>13</v>
      </c>
      <c r="H1634" s="2" t="n">
        <v>29.7</v>
      </c>
      <c r="I1634" s="2" t="n">
        <v>3.9</v>
      </c>
    </row>
    <row r="1635" customFormat="false" ht="15" hidden="false" customHeight="false" outlineLevel="0" collapsed="false">
      <c r="A1635" s="2" t="n">
        <v>502211</v>
      </c>
      <c r="B1635" s="2" t="s">
        <v>222</v>
      </c>
      <c r="C1635" s="2" t="s">
        <v>56</v>
      </c>
      <c r="D1635" s="2" t="s">
        <v>750</v>
      </c>
      <c r="E1635" s="2" t="s">
        <v>62</v>
      </c>
      <c r="F1635" s="2" t="n">
        <v>451.97</v>
      </c>
      <c r="G1635" s="2" t="s">
        <v>117</v>
      </c>
      <c r="H1635" s="2" t="n">
        <v>40.5</v>
      </c>
      <c r="I1635" s="2" t="n">
        <v>2.6</v>
      </c>
    </row>
    <row r="1636" customFormat="false" ht="15" hidden="false" customHeight="false" outlineLevel="0" collapsed="false">
      <c r="A1636" s="2" t="n">
        <v>500855</v>
      </c>
      <c r="B1636" s="2" t="s">
        <v>673</v>
      </c>
      <c r="C1636" s="2" t="s">
        <v>15</v>
      </c>
      <c r="D1636" s="2" t="s">
        <v>37</v>
      </c>
      <c r="E1636" s="2" t="s">
        <v>471</v>
      </c>
      <c r="F1636" s="2" t="n">
        <v>460.17</v>
      </c>
      <c r="G1636" s="2" t="s">
        <v>13</v>
      </c>
      <c r="H1636" s="2" t="n">
        <v>21.5</v>
      </c>
      <c r="I1636" s="2" t="n">
        <v>4.3</v>
      </c>
    </row>
    <row r="1637" customFormat="false" ht="15" hidden="false" customHeight="false" outlineLevel="0" collapsed="false">
      <c r="A1637" s="2" t="n">
        <v>502824</v>
      </c>
      <c r="B1637" s="2" t="s">
        <v>819</v>
      </c>
      <c r="C1637" s="2" t="s">
        <v>808</v>
      </c>
      <c r="D1637" s="2" t="s">
        <v>800</v>
      </c>
      <c r="E1637" s="2" t="s">
        <v>739</v>
      </c>
      <c r="F1637" s="2" t="n">
        <v>1398.25</v>
      </c>
      <c r="G1637" s="2" t="s">
        <v>117</v>
      </c>
      <c r="H1637" s="2" t="n">
        <v>58.3</v>
      </c>
      <c r="I1637" s="2"/>
    </row>
    <row r="1638" customFormat="false" ht="15" hidden="false" customHeight="false" outlineLevel="0" collapsed="false">
      <c r="A1638" s="2" t="n">
        <v>501233</v>
      </c>
      <c r="B1638" s="2" t="s">
        <v>1421</v>
      </c>
      <c r="C1638" s="2" t="s">
        <v>320</v>
      </c>
      <c r="D1638" s="2" t="s">
        <v>411</v>
      </c>
      <c r="E1638" s="2" t="s">
        <v>474</v>
      </c>
      <c r="F1638" s="2" t="n">
        <v>868.5</v>
      </c>
      <c r="G1638" s="2" t="s">
        <v>13</v>
      </c>
      <c r="H1638" s="2" t="n">
        <v>34.9</v>
      </c>
      <c r="I1638" s="2" t="n">
        <v>4.8</v>
      </c>
    </row>
    <row r="1639" customFormat="false" ht="15" hidden="false" customHeight="false" outlineLevel="0" collapsed="false">
      <c r="A1639" s="2" t="n">
        <v>502956</v>
      </c>
      <c r="B1639" s="2" t="s">
        <v>801</v>
      </c>
      <c r="C1639" s="2" t="s">
        <v>523</v>
      </c>
      <c r="D1639" s="2" t="s">
        <v>124</v>
      </c>
      <c r="E1639" s="2" t="s">
        <v>302</v>
      </c>
      <c r="F1639" s="2" t="n">
        <v>397.87</v>
      </c>
      <c r="G1639" s="2" t="s">
        <v>13</v>
      </c>
      <c r="H1639" s="2"/>
      <c r="I1639" s="2" t="n">
        <v>3.3</v>
      </c>
    </row>
    <row r="1640" customFormat="false" ht="15" hidden="false" customHeight="false" outlineLevel="0" collapsed="false">
      <c r="A1640" s="2" t="n">
        <v>502441</v>
      </c>
      <c r="B1640" s="2" t="s">
        <v>1099</v>
      </c>
      <c r="C1640" s="2" t="s">
        <v>445</v>
      </c>
      <c r="D1640" s="2" t="s">
        <v>343</v>
      </c>
      <c r="E1640" s="2" t="s">
        <v>900</v>
      </c>
      <c r="F1640" s="2" t="n">
        <v>353.74</v>
      </c>
      <c r="G1640" s="2" t="s">
        <v>34</v>
      </c>
      <c r="H1640" s="2"/>
      <c r="I1640" s="2"/>
    </row>
    <row r="1641" customFormat="false" ht="15" hidden="false" customHeight="false" outlineLevel="0" collapsed="false">
      <c r="A1641" s="2" t="n">
        <v>501477</v>
      </c>
      <c r="B1641" s="2" t="s">
        <v>1316</v>
      </c>
      <c r="C1641" s="2" t="s">
        <v>729</v>
      </c>
      <c r="D1641" s="2" t="s">
        <v>37</v>
      </c>
      <c r="E1641" s="2" t="s">
        <v>281</v>
      </c>
      <c r="F1641" s="2" t="n">
        <v>699.2</v>
      </c>
      <c r="G1641" s="2" t="s">
        <v>13</v>
      </c>
      <c r="H1641" s="2" t="n">
        <v>49.2</v>
      </c>
      <c r="I1641" s="2" t="n">
        <v>2.6</v>
      </c>
    </row>
    <row r="1642" customFormat="false" ht="15" hidden="false" customHeight="false" outlineLevel="0" collapsed="false">
      <c r="A1642" s="2" t="n">
        <v>500877</v>
      </c>
      <c r="B1642" s="2" t="s">
        <v>1422</v>
      </c>
      <c r="C1642" s="2" t="s">
        <v>511</v>
      </c>
      <c r="D1642" s="2" t="s">
        <v>782</v>
      </c>
      <c r="E1642" s="2" t="s">
        <v>350</v>
      </c>
      <c r="F1642" s="2" t="n">
        <v>435.54</v>
      </c>
      <c r="G1642" s="2" t="s">
        <v>13</v>
      </c>
      <c r="H1642" s="2" t="n">
        <v>59.1</v>
      </c>
      <c r="I1642" s="2" t="n">
        <v>2.7</v>
      </c>
    </row>
    <row r="1643" customFormat="false" ht="15" hidden="false" customHeight="false" outlineLevel="0" collapsed="false">
      <c r="A1643" s="2" t="n">
        <v>502083</v>
      </c>
      <c r="B1643" s="2" t="s">
        <v>465</v>
      </c>
      <c r="C1643" s="2" t="s">
        <v>185</v>
      </c>
      <c r="D1643" s="2" t="s">
        <v>170</v>
      </c>
      <c r="E1643" s="2" t="s">
        <v>82</v>
      </c>
      <c r="F1643" s="2" t="n">
        <v>256.43</v>
      </c>
      <c r="G1643" s="2" t="s">
        <v>13</v>
      </c>
      <c r="H1643" s="2" t="n">
        <v>55</v>
      </c>
      <c r="I1643" s="2" t="n">
        <v>2.6</v>
      </c>
    </row>
    <row r="1644" customFormat="false" ht="15" hidden="false" customHeight="false" outlineLevel="0" collapsed="false">
      <c r="A1644" s="2" t="n">
        <v>500751</v>
      </c>
      <c r="B1644" s="2" t="s">
        <v>1322</v>
      </c>
      <c r="C1644" s="2" t="s">
        <v>313</v>
      </c>
      <c r="D1644" s="2" t="s">
        <v>607</v>
      </c>
      <c r="E1644" s="2" t="s">
        <v>483</v>
      </c>
      <c r="F1644" s="2" t="n">
        <v>370.33</v>
      </c>
      <c r="G1644" s="2" t="s">
        <v>13</v>
      </c>
      <c r="H1644" s="2" t="n">
        <v>76.9</v>
      </c>
      <c r="I1644" s="2" t="n">
        <v>3.7</v>
      </c>
    </row>
    <row r="1645" customFormat="false" ht="15" hidden="false" customHeight="false" outlineLevel="0" collapsed="false">
      <c r="A1645" s="2" t="n">
        <v>501398</v>
      </c>
      <c r="B1645" s="2" t="s">
        <v>1423</v>
      </c>
      <c r="C1645" s="2" t="s">
        <v>561</v>
      </c>
      <c r="D1645" s="2" t="s">
        <v>49</v>
      </c>
      <c r="E1645" s="2" t="s">
        <v>1355</v>
      </c>
      <c r="F1645" s="2" t="n">
        <v>828.82</v>
      </c>
      <c r="G1645" s="2" t="s">
        <v>13</v>
      </c>
      <c r="H1645" s="2" t="n">
        <v>32.3</v>
      </c>
      <c r="I1645" s="2" t="n">
        <v>4.3</v>
      </c>
    </row>
    <row r="1646" customFormat="false" ht="15" hidden="false" customHeight="false" outlineLevel="0" collapsed="false">
      <c r="A1646" s="2" t="n">
        <v>504241</v>
      </c>
      <c r="B1646" s="2" t="s">
        <v>1130</v>
      </c>
      <c r="C1646" s="2" t="s">
        <v>165</v>
      </c>
      <c r="D1646" s="2" t="s">
        <v>328</v>
      </c>
      <c r="E1646" s="2" t="s">
        <v>17</v>
      </c>
      <c r="F1646" s="2" t="n">
        <v>375.49</v>
      </c>
      <c r="G1646" s="2" t="s">
        <v>13</v>
      </c>
      <c r="H1646" s="2" t="n">
        <v>49.9</v>
      </c>
      <c r="I1646" s="2" t="n">
        <v>4.8</v>
      </c>
    </row>
    <row r="1647" customFormat="false" ht="15" hidden="false" customHeight="false" outlineLevel="0" collapsed="false">
      <c r="A1647" s="2" t="n">
        <v>501934</v>
      </c>
      <c r="B1647" s="2" t="s">
        <v>924</v>
      </c>
      <c r="C1647" s="2" t="s">
        <v>505</v>
      </c>
      <c r="D1647" s="2" t="s">
        <v>298</v>
      </c>
      <c r="E1647" s="2" t="s">
        <v>448</v>
      </c>
      <c r="F1647" s="2" t="n">
        <v>594.78</v>
      </c>
      <c r="G1647" s="2" t="s">
        <v>13</v>
      </c>
      <c r="H1647" s="2" t="n">
        <v>60.2</v>
      </c>
      <c r="I1647" s="2" t="n">
        <v>3.5</v>
      </c>
    </row>
    <row r="1648" customFormat="false" ht="15" hidden="false" customHeight="false" outlineLevel="0" collapsed="false">
      <c r="A1648" s="2" t="n">
        <v>500537</v>
      </c>
      <c r="B1648" s="2" t="s">
        <v>860</v>
      </c>
      <c r="C1648" s="2" t="s">
        <v>779</v>
      </c>
      <c r="D1648" s="2" t="s">
        <v>204</v>
      </c>
      <c r="E1648" s="2" t="s">
        <v>513</v>
      </c>
      <c r="F1648" s="2" t="n">
        <v>339.34</v>
      </c>
      <c r="G1648" s="2" t="s">
        <v>13</v>
      </c>
      <c r="H1648" s="2" t="n">
        <v>76.4</v>
      </c>
      <c r="I1648" s="2"/>
    </row>
    <row r="1649" customFormat="false" ht="15" hidden="false" customHeight="false" outlineLevel="0" collapsed="false">
      <c r="A1649" s="2" t="n">
        <v>502432</v>
      </c>
      <c r="B1649" s="2" t="s">
        <v>203</v>
      </c>
      <c r="C1649" s="2" t="s">
        <v>108</v>
      </c>
      <c r="D1649" s="2" t="s">
        <v>1182</v>
      </c>
      <c r="E1649" s="2" t="s">
        <v>128</v>
      </c>
      <c r="F1649" s="2" t="n">
        <v>1160.81</v>
      </c>
      <c r="G1649" s="2" t="s">
        <v>13</v>
      </c>
      <c r="H1649" s="2" t="n">
        <v>59.9</v>
      </c>
      <c r="I1649" s="2" t="n">
        <v>4.4</v>
      </c>
    </row>
    <row r="1650" customFormat="false" ht="15" hidden="false" customHeight="false" outlineLevel="0" collapsed="false">
      <c r="A1650" s="2" t="n">
        <v>500943</v>
      </c>
      <c r="B1650" s="2" t="s">
        <v>1334</v>
      </c>
      <c r="C1650" s="2" t="s">
        <v>68</v>
      </c>
      <c r="D1650" s="2" t="s">
        <v>298</v>
      </c>
      <c r="E1650" s="2" t="s">
        <v>647</v>
      </c>
      <c r="F1650" s="2" t="n">
        <v>1334.29</v>
      </c>
      <c r="G1650" s="2" t="s">
        <v>13</v>
      </c>
      <c r="H1650" s="2" t="n">
        <v>29.4</v>
      </c>
      <c r="I1650" s="2" t="n">
        <v>3.4</v>
      </c>
    </row>
    <row r="1651" customFormat="false" ht="15" hidden="false" customHeight="false" outlineLevel="0" collapsed="false">
      <c r="A1651" s="2" t="n">
        <v>504891</v>
      </c>
      <c r="B1651" s="2" t="s">
        <v>645</v>
      </c>
      <c r="C1651" s="2" t="s">
        <v>696</v>
      </c>
      <c r="D1651" s="2" t="s">
        <v>332</v>
      </c>
      <c r="E1651" s="2" t="s">
        <v>1044</v>
      </c>
      <c r="F1651" s="2" t="n">
        <v>1287.78</v>
      </c>
      <c r="G1651" s="2" t="s">
        <v>34</v>
      </c>
      <c r="H1651" s="2"/>
      <c r="I1651" s="2"/>
    </row>
    <row r="1652" customFormat="false" ht="15" hidden="false" customHeight="false" outlineLevel="0" collapsed="false">
      <c r="A1652" s="2" t="n">
        <v>500700</v>
      </c>
      <c r="B1652" s="2" t="s">
        <v>224</v>
      </c>
      <c r="C1652" s="2" t="s">
        <v>467</v>
      </c>
      <c r="D1652" s="2" t="s">
        <v>846</v>
      </c>
      <c r="E1652" s="2" t="s">
        <v>306</v>
      </c>
      <c r="F1652" s="2" t="n">
        <v>1252.55</v>
      </c>
      <c r="G1652" s="2" t="s">
        <v>34</v>
      </c>
      <c r="H1652" s="2"/>
      <c r="I1652" s="2"/>
    </row>
    <row r="1653" customFormat="false" ht="15" hidden="false" customHeight="false" outlineLevel="0" collapsed="false">
      <c r="A1653" s="2" t="n">
        <v>502366</v>
      </c>
      <c r="B1653" s="2" t="s">
        <v>1305</v>
      </c>
      <c r="C1653" s="2" t="s">
        <v>450</v>
      </c>
      <c r="D1653" s="2" t="s">
        <v>753</v>
      </c>
      <c r="E1653" s="2" t="s">
        <v>428</v>
      </c>
      <c r="F1653" s="2" t="n">
        <v>1026.04</v>
      </c>
      <c r="G1653" s="2" t="s">
        <v>13</v>
      </c>
      <c r="H1653" s="2" t="n">
        <v>22</v>
      </c>
      <c r="I1653" s="2" t="n">
        <v>4.1</v>
      </c>
    </row>
    <row r="1654" customFormat="false" ht="15" hidden="false" customHeight="false" outlineLevel="0" collapsed="false">
      <c r="A1654" s="2" t="n">
        <v>500145</v>
      </c>
      <c r="B1654" s="2" t="s">
        <v>1415</v>
      </c>
      <c r="C1654" s="2" t="s">
        <v>126</v>
      </c>
      <c r="D1654" s="2" t="s">
        <v>291</v>
      </c>
      <c r="E1654" s="2" t="s">
        <v>137</v>
      </c>
      <c r="F1654" s="2" t="n">
        <v>996.26</v>
      </c>
      <c r="G1654" s="2" t="s">
        <v>13</v>
      </c>
      <c r="H1654" s="2" t="n">
        <v>73.4</v>
      </c>
      <c r="I1654" s="2"/>
    </row>
    <row r="1655" customFormat="false" ht="15" hidden="false" customHeight="false" outlineLevel="0" collapsed="false">
      <c r="A1655" s="2" t="n">
        <v>500833</v>
      </c>
      <c r="B1655" s="2" t="s">
        <v>797</v>
      </c>
      <c r="C1655" s="2" t="s">
        <v>197</v>
      </c>
      <c r="D1655" s="2" t="s">
        <v>257</v>
      </c>
      <c r="E1655" s="2" t="s">
        <v>766</v>
      </c>
      <c r="F1655" s="2" t="n">
        <v>1301.25</v>
      </c>
      <c r="G1655" s="2" t="s">
        <v>117</v>
      </c>
      <c r="H1655" s="2" t="n">
        <v>34</v>
      </c>
      <c r="I1655" s="2" t="n">
        <v>4.4</v>
      </c>
    </row>
    <row r="1656" customFormat="false" ht="15" hidden="false" customHeight="false" outlineLevel="0" collapsed="false">
      <c r="A1656" s="2" t="n">
        <v>500753</v>
      </c>
      <c r="B1656" s="2" t="s">
        <v>393</v>
      </c>
      <c r="C1656" s="2" t="s">
        <v>294</v>
      </c>
      <c r="D1656" s="2" t="s">
        <v>565</v>
      </c>
      <c r="E1656" s="2" t="s">
        <v>1337</v>
      </c>
      <c r="F1656" s="2" t="n">
        <v>578.47</v>
      </c>
      <c r="G1656" s="2" t="s">
        <v>13</v>
      </c>
      <c r="H1656" s="2" t="n">
        <v>54.7</v>
      </c>
      <c r="I1656" s="2" t="n">
        <v>4.2</v>
      </c>
    </row>
    <row r="1657" customFormat="false" ht="15" hidden="false" customHeight="false" outlineLevel="0" collapsed="false">
      <c r="A1657" s="2" t="n">
        <v>501241</v>
      </c>
      <c r="B1657" s="2" t="s">
        <v>1424</v>
      </c>
      <c r="C1657" s="2" t="s">
        <v>563</v>
      </c>
      <c r="D1657" s="2" t="s">
        <v>457</v>
      </c>
      <c r="E1657" s="2" t="s">
        <v>311</v>
      </c>
      <c r="F1657" s="2" t="n">
        <v>1167.38</v>
      </c>
      <c r="G1657" s="2" t="s">
        <v>34</v>
      </c>
      <c r="H1657" s="2"/>
      <c r="I1657" s="2"/>
    </row>
    <row r="1658" customFormat="false" ht="15" hidden="false" customHeight="false" outlineLevel="0" collapsed="false">
      <c r="A1658" s="2" t="n">
        <v>502419</v>
      </c>
      <c r="B1658" s="2" t="s">
        <v>1226</v>
      </c>
      <c r="C1658" s="2" t="s">
        <v>252</v>
      </c>
      <c r="D1658" s="2" t="s">
        <v>479</v>
      </c>
      <c r="E1658" s="2" t="s">
        <v>1183</v>
      </c>
      <c r="F1658" s="2" t="n">
        <v>944.39</v>
      </c>
      <c r="G1658" s="2" t="s">
        <v>13</v>
      </c>
      <c r="H1658" s="2" t="n">
        <v>36</v>
      </c>
      <c r="I1658" s="2"/>
    </row>
    <row r="1659" customFormat="false" ht="15" hidden="false" customHeight="false" outlineLevel="0" collapsed="false">
      <c r="A1659" s="2" t="n">
        <v>501498</v>
      </c>
      <c r="B1659" s="2" t="s">
        <v>1163</v>
      </c>
      <c r="C1659" s="2" t="s">
        <v>193</v>
      </c>
      <c r="D1659" s="2" t="s">
        <v>575</v>
      </c>
      <c r="E1659" s="2" t="s">
        <v>1324</v>
      </c>
      <c r="F1659" s="2" t="n">
        <v>1129.73</v>
      </c>
      <c r="G1659" s="2" t="s">
        <v>13</v>
      </c>
      <c r="H1659" s="2" t="n">
        <v>39.1</v>
      </c>
      <c r="I1659" s="2"/>
    </row>
    <row r="1660" customFormat="false" ht="15" hidden="false" customHeight="false" outlineLevel="0" collapsed="false">
      <c r="A1660" s="2" t="n">
        <v>502031</v>
      </c>
      <c r="B1660" s="2" t="s">
        <v>992</v>
      </c>
      <c r="C1660" s="2" t="s">
        <v>391</v>
      </c>
      <c r="D1660" s="2" t="s">
        <v>534</v>
      </c>
      <c r="E1660" s="2" t="s">
        <v>1174</v>
      </c>
      <c r="F1660" s="2" t="n">
        <v>358.85</v>
      </c>
      <c r="G1660" s="2" t="s">
        <v>13</v>
      </c>
      <c r="H1660" s="2" t="n">
        <v>24.5</v>
      </c>
      <c r="I1660" s="2" t="n">
        <v>2.9</v>
      </c>
    </row>
    <row r="1661" customFormat="false" ht="15" hidden="false" customHeight="false" outlineLevel="0" collapsed="false">
      <c r="A1661" s="2" t="n">
        <v>502517</v>
      </c>
      <c r="B1661" s="2" t="s">
        <v>803</v>
      </c>
      <c r="C1661" s="2" t="s">
        <v>180</v>
      </c>
      <c r="D1661" s="2" t="s">
        <v>236</v>
      </c>
      <c r="E1661" s="2" t="s">
        <v>370</v>
      </c>
      <c r="F1661" s="2" t="n">
        <v>1061.57</v>
      </c>
      <c r="G1661" s="2" t="s">
        <v>13</v>
      </c>
      <c r="H1661" s="2" t="n">
        <v>55.4</v>
      </c>
      <c r="I1661" s="2" t="n">
        <v>3.1</v>
      </c>
    </row>
    <row r="1662" customFormat="false" ht="15" hidden="false" customHeight="false" outlineLevel="0" collapsed="false">
      <c r="A1662" s="2" t="n">
        <v>500546</v>
      </c>
      <c r="B1662" s="2" t="s">
        <v>1131</v>
      </c>
      <c r="C1662" s="2" t="s">
        <v>131</v>
      </c>
      <c r="D1662" s="2" t="s">
        <v>782</v>
      </c>
      <c r="E1662" s="2" t="s">
        <v>726</v>
      </c>
      <c r="F1662" s="2" t="n">
        <v>1205.88</v>
      </c>
      <c r="G1662" s="2" t="s">
        <v>13</v>
      </c>
      <c r="H1662" s="2" t="n">
        <v>32.5</v>
      </c>
      <c r="I1662" s="2" t="n">
        <v>4.2</v>
      </c>
    </row>
    <row r="1663" customFormat="false" ht="15" hidden="false" customHeight="false" outlineLevel="0" collapsed="false">
      <c r="A1663" s="2" t="n">
        <v>503659</v>
      </c>
      <c r="B1663" s="2" t="s">
        <v>946</v>
      </c>
      <c r="C1663" s="2" t="s">
        <v>354</v>
      </c>
      <c r="D1663" s="2" t="s">
        <v>529</v>
      </c>
      <c r="E1663" s="2" t="s">
        <v>886</v>
      </c>
      <c r="F1663" s="2" t="n">
        <v>885.45</v>
      </c>
      <c r="G1663" s="2" t="s">
        <v>13</v>
      </c>
      <c r="H1663" s="2" t="n">
        <v>16.9</v>
      </c>
      <c r="I1663" s="2" t="n">
        <v>4.3</v>
      </c>
    </row>
    <row r="1664" customFormat="false" ht="15" hidden="false" customHeight="false" outlineLevel="0" collapsed="false">
      <c r="A1664" s="2" t="n">
        <v>504354</v>
      </c>
      <c r="B1664" s="2" t="s">
        <v>1239</v>
      </c>
      <c r="C1664" s="2" t="s">
        <v>72</v>
      </c>
      <c r="D1664" s="2" t="s">
        <v>239</v>
      </c>
      <c r="E1664" s="2" t="s">
        <v>886</v>
      </c>
      <c r="F1664" s="2" t="n">
        <v>1295.8</v>
      </c>
      <c r="G1664" s="2" t="s">
        <v>13</v>
      </c>
      <c r="H1664" s="2" t="n">
        <v>56.1</v>
      </c>
      <c r="I1664" s="2" t="n">
        <v>4.4</v>
      </c>
    </row>
    <row r="1665" customFormat="false" ht="15" hidden="false" customHeight="false" outlineLevel="0" collapsed="false">
      <c r="A1665" s="2" t="n">
        <v>503066</v>
      </c>
      <c r="B1665" s="2" t="s">
        <v>480</v>
      </c>
      <c r="C1665" s="2" t="s">
        <v>520</v>
      </c>
      <c r="D1665" s="2" t="s">
        <v>512</v>
      </c>
      <c r="E1665" s="2" t="s">
        <v>1044</v>
      </c>
      <c r="F1665" s="2" t="n">
        <v>-83.02</v>
      </c>
      <c r="G1665" s="2" t="s">
        <v>13</v>
      </c>
      <c r="H1665" s="2" t="n">
        <v>37.9</v>
      </c>
      <c r="I1665" s="2" t="n">
        <v>4.5</v>
      </c>
    </row>
    <row r="1666" customFormat="false" ht="15" hidden="false" customHeight="false" outlineLevel="0" collapsed="false">
      <c r="A1666" s="2" t="n">
        <v>504751</v>
      </c>
      <c r="B1666" s="2" t="s">
        <v>413</v>
      </c>
      <c r="C1666" s="2" t="s">
        <v>426</v>
      </c>
      <c r="D1666" s="2" t="s">
        <v>451</v>
      </c>
      <c r="E1666" s="2" t="s">
        <v>548</v>
      </c>
      <c r="F1666" s="2" t="n">
        <v>418.52</v>
      </c>
      <c r="G1666" s="2" t="s">
        <v>13</v>
      </c>
      <c r="H1666" s="2" t="n">
        <v>41.5</v>
      </c>
      <c r="I1666" s="2" t="n">
        <v>4.4</v>
      </c>
    </row>
    <row r="1667" customFormat="false" ht="15" hidden="false" customHeight="false" outlineLevel="0" collapsed="false">
      <c r="A1667" s="2" t="n">
        <v>504937</v>
      </c>
      <c r="B1667" s="2" t="s">
        <v>531</v>
      </c>
      <c r="C1667" s="2" t="s">
        <v>169</v>
      </c>
      <c r="D1667" s="2" t="s">
        <v>132</v>
      </c>
      <c r="E1667" s="2" t="s">
        <v>21</v>
      </c>
      <c r="F1667" s="2" t="n">
        <v>1178.2</v>
      </c>
      <c r="G1667" s="2" t="s">
        <v>13</v>
      </c>
      <c r="H1667" s="2" t="n">
        <v>49.6</v>
      </c>
      <c r="I1667" s="2" t="n">
        <v>4</v>
      </c>
    </row>
    <row r="1668" customFormat="false" ht="15" hidden="false" customHeight="false" outlineLevel="0" collapsed="false">
      <c r="A1668" s="2" t="n">
        <v>500843</v>
      </c>
      <c r="B1668" s="2" t="s">
        <v>1189</v>
      </c>
      <c r="C1668" s="2" t="s">
        <v>123</v>
      </c>
      <c r="D1668" s="2" t="s">
        <v>897</v>
      </c>
      <c r="E1668" s="2" t="s">
        <v>350</v>
      </c>
      <c r="F1668" s="2" t="n">
        <v>670.75</v>
      </c>
      <c r="G1668" s="2" t="s">
        <v>13</v>
      </c>
      <c r="H1668" s="2" t="n">
        <v>37.6</v>
      </c>
      <c r="I1668" s="2" t="n">
        <v>4.1</v>
      </c>
    </row>
    <row r="1669" customFormat="false" ht="15" hidden="false" customHeight="false" outlineLevel="0" collapsed="false">
      <c r="A1669" s="2" t="n">
        <v>502078</v>
      </c>
      <c r="B1669" s="2" t="s">
        <v>222</v>
      </c>
      <c r="C1669" s="2" t="s">
        <v>235</v>
      </c>
      <c r="D1669" s="2" t="s">
        <v>158</v>
      </c>
      <c r="E1669" s="2" t="s">
        <v>1011</v>
      </c>
      <c r="F1669" s="2" t="n">
        <v>583.53</v>
      </c>
      <c r="G1669" s="2" t="s">
        <v>34</v>
      </c>
      <c r="H1669" s="2"/>
      <c r="I1669" s="2"/>
    </row>
    <row r="1670" customFormat="false" ht="15" hidden="false" customHeight="false" outlineLevel="0" collapsed="false">
      <c r="A1670" s="2" t="n">
        <v>502998</v>
      </c>
      <c r="B1670" s="2" t="s">
        <v>1187</v>
      </c>
      <c r="C1670" s="2" t="s">
        <v>498</v>
      </c>
      <c r="D1670" s="2" t="s">
        <v>889</v>
      </c>
      <c r="E1670" s="2" t="s">
        <v>790</v>
      </c>
      <c r="F1670" s="2" t="n">
        <v>668.65</v>
      </c>
      <c r="G1670" s="2" t="s">
        <v>13</v>
      </c>
      <c r="H1670" s="2" t="n">
        <v>56.5</v>
      </c>
      <c r="I1670" s="2" t="n">
        <v>3.8</v>
      </c>
    </row>
    <row r="1671" customFormat="false" ht="15" hidden="false" customHeight="false" outlineLevel="0" collapsed="false">
      <c r="A1671" s="2" t="n">
        <v>504160</v>
      </c>
      <c r="B1671" s="2" t="s">
        <v>829</v>
      </c>
      <c r="C1671" s="2" t="s">
        <v>862</v>
      </c>
      <c r="D1671" s="2" t="s">
        <v>496</v>
      </c>
      <c r="E1671" s="2" t="s">
        <v>840</v>
      </c>
      <c r="F1671" s="2" t="n">
        <v>185.61</v>
      </c>
      <c r="G1671" s="2" t="s">
        <v>13</v>
      </c>
      <c r="H1671" s="2" t="n">
        <v>29.1</v>
      </c>
      <c r="I1671" s="2" t="n">
        <v>2.8</v>
      </c>
    </row>
    <row r="1672" customFormat="false" ht="15" hidden="false" customHeight="false" outlineLevel="0" collapsed="false">
      <c r="A1672" s="2" t="n">
        <v>500821</v>
      </c>
      <c r="B1672" s="2" t="s">
        <v>1185</v>
      </c>
      <c r="C1672" s="2" t="s">
        <v>592</v>
      </c>
      <c r="D1672" s="2" t="s">
        <v>212</v>
      </c>
      <c r="E1672" s="2" t="s">
        <v>783</v>
      </c>
      <c r="F1672" s="2" t="n">
        <v>282.01</v>
      </c>
      <c r="G1672" s="2" t="s">
        <v>13</v>
      </c>
      <c r="H1672" s="2" t="n">
        <v>54.7</v>
      </c>
      <c r="I1672" s="2" t="n">
        <v>3.5</v>
      </c>
    </row>
    <row r="1673" customFormat="false" ht="15" hidden="false" customHeight="false" outlineLevel="0" collapsed="false">
      <c r="A1673" s="2" t="n">
        <v>503926</v>
      </c>
      <c r="B1673" s="2" t="s">
        <v>1219</v>
      </c>
      <c r="C1673" s="2" t="s">
        <v>111</v>
      </c>
      <c r="D1673" s="2" t="s">
        <v>280</v>
      </c>
      <c r="E1673" s="2" t="s">
        <v>306</v>
      </c>
      <c r="F1673" s="2" t="n">
        <v>137.27</v>
      </c>
      <c r="G1673" s="2" t="s">
        <v>13</v>
      </c>
      <c r="H1673" s="2" t="n">
        <v>17.3</v>
      </c>
      <c r="I1673" s="2" t="n">
        <v>3.9</v>
      </c>
    </row>
    <row r="1674" customFormat="false" ht="15" hidden="false" customHeight="false" outlineLevel="0" collapsed="false">
      <c r="A1674" s="2" t="n">
        <v>503851</v>
      </c>
      <c r="B1674" s="2" t="s">
        <v>1262</v>
      </c>
      <c r="C1674" s="2" t="s">
        <v>862</v>
      </c>
      <c r="D1674" s="2" t="s">
        <v>198</v>
      </c>
      <c r="E1674" s="2" t="s">
        <v>436</v>
      </c>
      <c r="F1674" s="2" t="n">
        <v>125.61</v>
      </c>
      <c r="G1674" s="2" t="s">
        <v>13</v>
      </c>
      <c r="H1674" s="2" t="n">
        <v>27</v>
      </c>
      <c r="I1674" s="2" t="n">
        <v>2.8</v>
      </c>
    </row>
    <row r="1675" customFormat="false" ht="15" hidden="false" customHeight="false" outlineLevel="0" collapsed="false">
      <c r="A1675" s="2" t="n">
        <v>503961</v>
      </c>
      <c r="B1675" s="2" t="s">
        <v>850</v>
      </c>
      <c r="C1675" s="2" t="s">
        <v>561</v>
      </c>
      <c r="D1675" s="2" t="s">
        <v>1003</v>
      </c>
      <c r="E1675" s="2" t="s">
        <v>361</v>
      </c>
      <c r="F1675" s="2" t="n">
        <v>491.04</v>
      </c>
      <c r="G1675" s="2" t="s">
        <v>13</v>
      </c>
      <c r="H1675" s="2" t="n">
        <v>40.2</v>
      </c>
      <c r="I1675" s="2"/>
    </row>
    <row r="1676" customFormat="false" ht="15" hidden="false" customHeight="false" outlineLevel="0" collapsed="false">
      <c r="A1676" s="2" t="n">
        <v>504769</v>
      </c>
      <c r="B1676" s="2" t="s">
        <v>488</v>
      </c>
      <c r="C1676" s="2" t="s">
        <v>623</v>
      </c>
      <c r="D1676" s="2" t="s">
        <v>824</v>
      </c>
      <c r="E1676" s="2" t="s">
        <v>167</v>
      </c>
      <c r="F1676" s="2" t="n">
        <v>146.43</v>
      </c>
      <c r="G1676" s="2" t="s">
        <v>13</v>
      </c>
      <c r="H1676" s="2" t="n">
        <v>76.3</v>
      </c>
      <c r="I1676" s="2"/>
    </row>
    <row r="1677" customFormat="false" ht="15" hidden="false" customHeight="false" outlineLevel="0" collapsed="false">
      <c r="A1677" s="2" t="n">
        <v>500632</v>
      </c>
      <c r="B1677" s="2" t="s">
        <v>868</v>
      </c>
      <c r="C1677" s="2" t="s">
        <v>426</v>
      </c>
      <c r="D1677" s="2" t="s">
        <v>681</v>
      </c>
      <c r="E1677" s="2" t="s">
        <v>783</v>
      </c>
      <c r="F1677" s="2" t="n">
        <v>769.2</v>
      </c>
      <c r="G1677" s="2" t="s">
        <v>13</v>
      </c>
      <c r="H1677" s="2" t="n">
        <v>25.2</v>
      </c>
      <c r="I1677" s="2" t="n">
        <v>3</v>
      </c>
    </row>
    <row r="1678" customFormat="false" ht="15" hidden="false" customHeight="false" outlineLevel="0" collapsed="false">
      <c r="A1678" s="2" t="n">
        <v>503868</v>
      </c>
      <c r="B1678" s="2" t="s">
        <v>1382</v>
      </c>
      <c r="C1678" s="2" t="s">
        <v>400</v>
      </c>
      <c r="D1678" s="2" t="s">
        <v>697</v>
      </c>
      <c r="E1678" s="2" t="s">
        <v>633</v>
      </c>
      <c r="F1678" s="2" t="n">
        <v>170.8</v>
      </c>
      <c r="G1678" s="2" t="s">
        <v>34</v>
      </c>
      <c r="H1678" s="2"/>
      <c r="I1678" s="2"/>
    </row>
    <row r="1679" customFormat="false" ht="15" hidden="false" customHeight="false" outlineLevel="0" collapsed="false">
      <c r="A1679" s="2" t="n">
        <v>503954</v>
      </c>
      <c r="B1679" s="2" t="s">
        <v>1425</v>
      </c>
      <c r="C1679" s="2" t="s">
        <v>685</v>
      </c>
      <c r="D1679" s="2" t="s">
        <v>746</v>
      </c>
      <c r="E1679" s="2" t="s">
        <v>796</v>
      </c>
      <c r="F1679" s="2" t="n">
        <v>753.16</v>
      </c>
      <c r="G1679" s="2" t="s">
        <v>13</v>
      </c>
      <c r="H1679" s="2" t="n">
        <v>70.3</v>
      </c>
      <c r="I1679" s="2"/>
    </row>
    <row r="1680" customFormat="false" ht="15" hidden="false" customHeight="false" outlineLevel="0" collapsed="false">
      <c r="A1680" s="2" t="n">
        <v>503575</v>
      </c>
      <c r="B1680" s="2" t="s">
        <v>1405</v>
      </c>
      <c r="C1680" s="2" t="s">
        <v>389</v>
      </c>
      <c r="D1680" s="2" t="s">
        <v>540</v>
      </c>
      <c r="E1680" s="2" t="s">
        <v>662</v>
      </c>
      <c r="F1680" s="2" t="n">
        <v>429.83</v>
      </c>
      <c r="G1680" s="2" t="s">
        <v>13</v>
      </c>
      <c r="H1680" s="2" t="n">
        <v>57.7</v>
      </c>
      <c r="I1680" s="2" t="n">
        <v>3.5</v>
      </c>
    </row>
    <row r="1681" customFormat="false" ht="15" hidden="false" customHeight="false" outlineLevel="0" collapsed="false">
      <c r="A1681" s="2" t="n">
        <v>504536</v>
      </c>
      <c r="B1681" s="2" t="s">
        <v>1267</v>
      </c>
      <c r="C1681" s="2" t="s">
        <v>394</v>
      </c>
      <c r="D1681" s="2" t="s">
        <v>541</v>
      </c>
      <c r="E1681" s="2" t="s">
        <v>1170</v>
      </c>
      <c r="F1681" s="2" t="n">
        <v>582.64</v>
      </c>
      <c r="G1681" s="2" t="s">
        <v>13</v>
      </c>
      <c r="H1681" s="2" t="n">
        <v>45.6</v>
      </c>
      <c r="I1681" s="2" t="n">
        <v>2.6</v>
      </c>
    </row>
    <row r="1682" customFormat="false" ht="15" hidden="false" customHeight="false" outlineLevel="0" collapsed="false">
      <c r="A1682" s="2" t="n">
        <v>501703</v>
      </c>
      <c r="B1682" s="2" t="s">
        <v>558</v>
      </c>
      <c r="C1682" s="2" t="s">
        <v>173</v>
      </c>
      <c r="D1682" s="2" t="s">
        <v>184</v>
      </c>
      <c r="E1682" s="2" t="s">
        <v>515</v>
      </c>
      <c r="F1682" s="2" t="n">
        <v>266.91</v>
      </c>
      <c r="G1682" s="2" t="s">
        <v>13</v>
      </c>
      <c r="H1682" s="2" t="n">
        <v>69.9</v>
      </c>
      <c r="I1682" s="2" t="n">
        <v>2.8</v>
      </c>
    </row>
    <row r="1683" customFormat="false" ht="15" hidden="false" customHeight="false" outlineLevel="0" collapsed="false">
      <c r="A1683" s="2" t="n">
        <v>500576</v>
      </c>
      <c r="B1683" s="2" t="s">
        <v>1076</v>
      </c>
      <c r="C1683" s="2" t="s">
        <v>363</v>
      </c>
      <c r="D1683" s="2" t="s">
        <v>843</v>
      </c>
      <c r="E1683" s="2" t="s">
        <v>895</v>
      </c>
      <c r="F1683" s="2" t="n">
        <v>902.15</v>
      </c>
      <c r="G1683" s="2" t="s">
        <v>13</v>
      </c>
      <c r="H1683" s="2" t="n">
        <v>28.7</v>
      </c>
      <c r="I1683" s="2" t="n">
        <v>3.3</v>
      </c>
    </row>
    <row r="1684" customFormat="false" ht="15" hidden="false" customHeight="false" outlineLevel="0" collapsed="false">
      <c r="A1684" s="2" t="n">
        <v>501518</v>
      </c>
      <c r="B1684" s="2" t="s">
        <v>179</v>
      </c>
      <c r="C1684" s="2" t="s">
        <v>52</v>
      </c>
      <c r="D1684" s="2" t="s">
        <v>267</v>
      </c>
      <c r="E1684" s="2" t="s">
        <v>704</v>
      </c>
      <c r="F1684" s="2" t="n">
        <v>927.3</v>
      </c>
      <c r="G1684" s="2" t="s">
        <v>13</v>
      </c>
      <c r="H1684" s="2" t="n">
        <v>44</v>
      </c>
      <c r="I1684" s="2" t="n">
        <v>2.8</v>
      </c>
    </row>
    <row r="1685" customFormat="false" ht="15" hidden="false" customHeight="false" outlineLevel="0" collapsed="false">
      <c r="A1685" s="2" t="n">
        <v>504386</v>
      </c>
      <c r="B1685" s="2" t="s">
        <v>574</v>
      </c>
      <c r="C1685" s="2" t="s">
        <v>491</v>
      </c>
      <c r="D1685" s="2" t="s">
        <v>897</v>
      </c>
      <c r="E1685" s="2" t="s">
        <v>1366</v>
      </c>
      <c r="F1685" s="2" t="n">
        <v>745.47</v>
      </c>
      <c r="G1685" s="2" t="s">
        <v>13</v>
      </c>
      <c r="H1685" s="2" t="n">
        <v>27.9</v>
      </c>
      <c r="I1685" s="2" t="n">
        <v>3.9</v>
      </c>
    </row>
    <row r="1686" customFormat="false" ht="15" hidden="false" customHeight="false" outlineLevel="0" collapsed="false">
      <c r="A1686" s="2" t="n">
        <v>504203</v>
      </c>
      <c r="B1686" s="2" t="s">
        <v>1020</v>
      </c>
      <c r="C1686" s="2" t="s">
        <v>576</v>
      </c>
      <c r="D1686" s="2" t="s">
        <v>798</v>
      </c>
      <c r="E1686" s="2" t="s">
        <v>1075</v>
      </c>
      <c r="F1686" s="2" t="n">
        <v>446.91</v>
      </c>
      <c r="G1686" s="2" t="s">
        <v>13</v>
      </c>
      <c r="H1686" s="2" t="n">
        <v>25.1</v>
      </c>
      <c r="I1686" s="2"/>
    </row>
    <row r="1687" customFormat="false" ht="15" hidden="false" customHeight="false" outlineLevel="0" collapsed="false">
      <c r="A1687" s="2" t="n">
        <v>502336</v>
      </c>
      <c r="B1687" s="2" t="s">
        <v>1293</v>
      </c>
      <c r="C1687" s="2" t="s">
        <v>363</v>
      </c>
      <c r="D1687" s="2" t="s">
        <v>89</v>
      </c>
      <c r="E1687" s="2" t="s">
        <v>128</v>
      </c>
      <c r="F1687" s="2" t="n">
        <v>1220.49</v>
      </c>
      <c r="G1687" s="2" t="s">
        <v>117</v>
      </c>
      <c r="H1687" s="2" t="n">
        <v>50.7</v>
      </c>
      <c r="I1687" s="2" t="n">
        <v>4.8</v>
      </c>
    </row>
    <row r="1688" customFormat="false" ht="15" hidden="false" customHeight="false" outlineLevel="0" collapsed="false">
      <c r="A1688" s="2" t="n">
        <v>504165</v>
      </c>
      <c r="B1688" s="2" t="s">
        <v>1131</v>
      </c>
      <c r="C1688" s="2" t="s">
        <v>256</v>
      </c>
      <c r="D1688" s="2" t="s">
        <v>253</v>
      </c>
      <c r="E1688" s="2" t="s">
        <v>780</v>
      </c>
      <c r="F1688" s="2" t="n">
        <v>796.02</v>
      </c>
      <c r="G1688" s="2" t="s">
        <v>13</v>
      </c>
      <c r="H1688" s="2"/>
      <c r="I1688" s="2" t="n">
        <v>3.8</v>
      </c>
    </row>
    <row r="1689" customFormat="false" ht="15" hidden="false" customHeight="false" outlineLevel="0" collapsed="false">
      <c r="A1689" s="2" t="n">
        <v>500454</v>
      </c>
      <c r="B1689" s="2" t="s">
        <v>274</v>
      </c>
      <c r="C1689" s="2" t="s">
        <v>988</v>
      </c>
      <c r="D1689" s="2" t="s">
        <v>660</v>
      </c>
      <c r="E1689" s="2" t="s">
        <v>390</v>
      </c>
      <c r="F1689" s="2" t="n">
        <v>460.11</v>
      </c>
      <c r="G1689" s="2" t="s">
        <v>13</v>
      </c>
      <c r="H1689" s="2" t="n">
        <v>36</v>
      </c>
      <c r="I1689" s="2" t="n">
        <v>4</v>
      </c>
    </row>
    <row r="1690" customFormat="false" ht="15" hidden="false" customHeight="false" outlineLevel="0" collapsed="false">
      <c r="A1690" s="2" t="n">
        <v>501624</v>
      </c>
      <c r="B1690" s="2" t="s">
        <v>1426</v>
      </c>
      <c r="C1690" s="2" t="s">
        <v>217</v>
      </c>
      <c r="D1690" s="2" t="s">
        <v>132</v>
      </c>
      <c r="E1690" s="2" t="s">
        <v>895</v>
      </c>
      <c r="F1690" s="2" t="n">
        <v>1267.76</v>
      </c>
      <c r="G1690" s="2" t="s">
        <v>34</v>
      </c>
      <c r="H1690" s="2"/>
      <c r="I1690" s="2"/>
    </row>
    <row r="1691" customFormat="false" ht="15" hidden="false" customHeight="false" outlineLevel="0" collapsed="false">
      <c r="A1691" s="2" t="n">
        <v>500927</v>
      </c>
      <c r="B1691" s="2" t="s">
        <v>1152</v>
      </c>
      <c r="C1691" s="2" t="s">
        <v>1031</v>
      </c>
      <c r="D1691" s="2" t="s">
        <v>184</v>
      </c>
      <c r="E1691" s="2" t="s">
        <v>175</v>
      </c>
      <c r="F1691" s="2" t="n">
        <v>1106.53</v>
      </c>
      <c r="G1691" s="2" t="s">
        <v>13</v>
      </c>
      <c r="H1691" s="2" t="n">
        <v>54.9</v>
      </c>
      <c r="I1691" s="2" t="n">
        <v>5</v>
      </c>
    </row>
    <row r="1692" customFormat="false" ht="15" hidden="false" customHeight="false" outlineLevel="0" collapsed="false">
      <c r="A1692" s="2" t="n">
        <v>500164</v>
      </c>
      <c r="B1692" s="2" t="s">
        <v>605</v>
      </c>
      <c r="C1692" s="2" t="s">
        <v>139</v>
      </c>
      <c r="D1692" s="2" t="s">
        <v>140</v>
      </c>
      <c r="E1692" s="2" t="s">
        <v>281</v>
      </c>
      <c r="F1692" s="2" t="n">
        <v>852.02</v>
      </c>
      <c r="G1692" s="2" t="s">
        <v>117</v>
      </c>
      <c r="H1692" s="2" t="n">
        <v>32.2</v>
      </c>
      <c r="I1692" s="2" t="n">
        <v>4.4</v>
      </c>
    </row>
    <row r="1693" customFormat="false" ht="15" hidden="false" customHeight="false" outlineLevel="0" collapsed="false">
      <c r="A1693" s="2" t="n">
        <v>504947</v>
      </c>
      <c r="B1693" s="2" t="s">
        <v>262</v>
      </c>
      <c r="C1693" s="2" t="s">
        <v>197</v>
      </c>
      <c r="D1693" s="2" t="s">
        <v>85</v>
      </c>
      <c r="E1693" s="2" t="s">
        <v>1384</v>
      </c>
      <c r="F1693" s="2" t="n">
        <v>941.67</v>
      </c>
      <c r="G1693" s="2" t="s">
        <v>13</v>
      </c>
      <c r="H1693" s="2" t="n">
        <v>65</v>
      </c>
      <c r="I1693" s="2" t="n">
        <v>3.7</v>
      </c>
    </row>
    <row r="1694" customFormat="false" ht="15" hidden="false" customHeight="false" outlineLevel="0" collapsed="false">
      <c r="A1694" s="2" t="n">
        <v>502286</v>
      </c>
      <c r="B1694" s="2" t="s">
        <v>488</v>
      </c>
      <c r="C1694" s="2" t="s">
        <v>712</v>
      </c>
      <c r="D1694" s="2" t="s">
        <v>910</v>
      </c>
      <c r="E1694" s="2" t="s">
        <v>661</v>
      </c>
      <c r="F1694" s="2" t="n">
        <v>367.77</v>
      </c>
      <c r="G1694" s="2" t="s">
        <v>13</v>
      </c>
      <c r="H1694" s="2" t="n">
        <v>73.2</v>
      </c>
      <c r="I1694" s="2" t="n">
        <v>4.7</v>
      </c>
    </row>
    <row r="1695" customFormat="false" ht="15" hidden="false" customHeight="false" outlineLevel="0" collapsed="false">
      <c r="A1695" s="2" t="n">
        <v>503451</v>
      </c>
      <c r="B1695" s="2" t="s">
        <v>1117</v>
      </c>
      <c r="C1695" s="2" t="s">
        <v>397</v>
      </c>
      <c r="D1695" s="2" t="s">
        <v>742</v>
      </c>
      <c r="E1695" s="2" t="s">
        <v>661</v>
      </c>
      <c r="F1695" s="2" t="n">
        <v>1165.43</v>
      </c>
      <c r="G1695" s="2" t="s">
        <v>13</v>
      </c>
      <c r="H1695" s="2" t="n">
        <v>54.7</v>
      </c>
      <c r="I1695" s="2"/>
    </row>
    <row r="1696" customFormat="false" ht="15" hidden="false" customHeight="false" outlineLevel="0" collapsed="false">
      <c r="A1696" s="2" t="n">
        <v>501332</v>
      </c>
      <c r="B1696" s="2" t="s">
        <v>91</v>
      </c>
      <c r="C1696" s="2" t="s">
        <v>106</v>
      </c>
      <c r="D1696" s="2" t="s">
        <v>800</v>
      </c>
      <c r="E1696" s="2" t="s">
        <v>436</v>
      </c>
      <c r="F1696" s="2" t="n">
        <v>294.8</v>
      </c>
      <c r="G1696" s="2" t="s">
        <v>117</v>
      </c>
      <c r="H1696" s="2" t="n">
        <v>55.9</v>
      </c>
      <c r="I1696" s="2" t="n">
        <v>3.7</v>
      </c>
    </row>
    <row r="1697" customFormat="false" ht="15" hidden="false" customHeight="false" outlineLevel="0" collapsed="false">
      <c r="A1697" s="2" t="n">
        <v>500885</v>
      </c>
      <c r="B1697" s="2" t="s">
        <v>917</v>
      </c>
      <c r="C1697" s="2" t="s">
        <v>505</v>
      </c>
      <c r="D1697" s="2" t="s">
        <v>995</v>
      </c>
      <c r="E1697" s="2" t="s">
        <v>285</v>
      </c>
      <c r="F1697" s="2" t="n">
        <v>410.41</v>
      </c>
      <c r="G1697" s="2" t="s">
        <v>13</v>
      </c>
      <c r="H1697" s="2" t="n">
        <v>35.7</v>
      </c>
      <c r="I1697" s="2" t="n">
        <v>4.5</v>
      </c>
    </row>
    <row r="1698" customFormat="false" ht="15" hidden="false" customHeight="false" outlineLevel="0" collapsed="false">
      <c r="A1698" s="2" t="n">
        <v>500325</v>
      </c>
      <c r="B1698" s="2" t="s">
        <v>371</v>
      </c>
      <c r="C1698" s="2" t="s">
        <v>354</v>
      </c>
      <c r="D1698" s="2" t="s">
        <v>581</v>
      </c>
      <c r="E1698" s="2" t="s">
        <v>370</v>
      </c>
      <c r="F1698" s="2" t="n">
        <v>799.82</v>
      </c>
      <c r="G1698" s="2" t="s">
        <v>13</v>
      </c>
      <c r="H1698" s="2" t="n">
        <v>52.1</v>
      </c>
      <c r="I1698" s="2" t="n">
        <v>4.3</v>
      </c>
    </row>
    <row r="1699" customFormat="false" ht="15" hidden="false" customHeight="false" outlineLevel="0" collapsed="false">
      <c r="A1699" s="2" t="n">
        <v>500470</v>
      </c>
      <c r="B1699" s="2" t="s">
        <v>814</v>
      </c>
      <c r="C1699" s="2" t="s">
        <v>592</v>
      </c>
      <c r="D1699" s="2" t="s">
        <v>910</v>
      </c>
      <c r="E1699" s="2" t="s">
        <v>1114</v>
      </c>
      <c r="F1699" s="2" t="n">
        <v>477.75</v>
      </c>
      <c r="G1699" s="2" t="s">
        <v>13</v>
      </c>
      <c r="H1699" s="2" t="n">
        <v>72.6</v>
      </c>
      <c r="I1699" s="2" t="n">
        <v>3.4</v>
      </c>
    </row>
    <row r="1700" customFormat="false" ht="15" hidden="false" customHeight="false" outlineLevel="0" collapsed="false">
      <c r="A1700" s="2" t="n">
        <v>500368</v>
      </c>
      <c r="B1700" s="2" t="s">
        <v>1377</v>
      </c>
      <c r="C1700" s="2" t="s">
        <v>576</v>
      </c>
      <c r="D1700" s="2" t="s">
        <v>328</v>
      </c>
      <c r="E1700" s="2" t="s">
        <v>793</v>
      </c>
      <c r="F1700" s="2" t="n">
        <v>226.89</v>
      </c>
      <c r="G1700" s="2" t="s">
        <v>13</v>
      </c>
      <c r="H1700" s="2" t="n">
        <v>41.7</v>
      </c>
      <c r="I1700" s="2" t="n">
        <v>4.1</v>
      </c>
    </row>
    <row r="1701" customFormat="false" ht="15" hidden="false" customHeight="false" outlineLevel="0" collapsed="false">
      <c r="A1701" s="2" t="n">
        <v>500722</v>
      </c>
      <c r="B1701" s="2" t="s">
        <v>1417</v>
      </c>
      <c r="C1701" s="2" t="s">
        <v>389</v>
      </c>
      <c r="D1701" s="2" t="s">
        <v>273</v>
      </c>
      <c r="E1701" s="2" t="s">
        <v>1052</v>
      </c>
      <c r="F1701" s="2" t="n">
        <v>780.87</v>
      </c>
      <c r="G1701" s="2" t="s">
        <v>13</v>
      </c>
      <c r="H1701" s="2" t="n">
        <v>48.8</v>
      </c>
      <c r="I1701" s="2" t="n">
        <v>3</v>
      </c>
    </row>
    <row r="1702" customFormat="false" ht="15" hidden="false" customHeight="false" outlineLevel="0" collapsed="false">
      <c r="A1702" s="2" t="n">
        <v>500699</v>
      </c>
      <c r="B1702" s="2" t="s">
        <v>977</v>
      </c>
      <c r="C1702" s="2" t="s">
        <v>23</v>
      </c>
      <c r="D1702" s="2" t="s">
        <v>473</v>
      </c>
      <c r="E1702" s="2" t="s">
        <v>54</v>
      </c>
      <c r="F1702" s="2" t="n">
        <v>1028.55</v>
      </c>
      <c r="G1702" s="2" t="s">
        <v>13</v>
      </c>
      <c r="H1702" s="2" t="n">
        <v>47.1</v>
      </c>
      <c r="I1702" s="2" t="n">
        <v>3.3</v>
      </c>
    </row>
    <row r="1703" customFormat="false" ht="15" hidden="false" customHeight="false" outlineLevel="0" collapsed="false">
      <c r="A1703" s="2" t="n">
        <v>501780</v>
      </c>
      <c r="B1703" s="2" t="s">
        <v>817</v>
      </c>
      <c r="C1703" s="2" t="s">
        <v>627</v>
      </c>
      <c r="D1703" s="2" t="s">
        <v>949</v>
      </c>
      <c r="E1703" s="2" t="s">
        <v>827</v>
      </c>
      <c r="F1703" s="2" t="n">
        <v>919.41</v>
      </c>
      <c r="G1703" s="2" t="s">
        <v>13</v>
      </c>
      <c r="H1703" s="2" t="n">
        <v>76.3</v>
      </c>
      <c r="I1703" s="2" t="n">
        <v>2.8</v>
      </c>
    </row>
    <row r="1704" customFormat="false" ht="15" hidden="false" customHeight="false" outlineLevel="0" collapsed="false">
      <c r="A1704" s="2" t="n">
        <v>503518</v>
      </c>
      <c r="B1704" s="2" t="s">
        <v>105</v>
      </c>
      <c r="C1704" s="2" t="s">
        <v>229</v>
      </c>
      <c r="D1704" s="2" t="s">
        <v>264</v>
      </c>
      <c r="E1704" s="2" t="s">
        <v>708</v>
      </c>
      <c r="F1704" s="2" t="n">
        <v>126.83</v>
      </c>
      <c r="G1704" s="2" t="s">
        <v>13</v>
      </c>
      <c r="H1704" s="2" t="n">
        <v>39.9</v>
      </c>
      <c r="I1704" s="2" t="n">
        <v>3.4</v>
      </c>
    </row>
    <row r="1705" customFormat="false" ht="15" hidden="false" customHeight="false" outlineLevel="0" collapsed="false">
      <c r="A1705" s="2" t="n">
        <v>503500</v>
      </c>
      <c r="B1705" s="2" t="s">
        <v>1427</v>
      </c>
      <c r="C1705" s="2" t="s">
        <v>183</v>
      </c>
      <c r="D1705" s="2" t="s">
        <v>735</v>
      </c>
      <c r="E1705" s="2" t="s">
        <v>679</v>
      </c>
      <c r="F1705" s="2" t="n">
        <v>1131.65</v>
      </c>
      <c r="G1705" s="2" t="s">
        <v>13</v>
      </c>
      <c r="H1705" s="2" t="n">
        <v>21.1</v>
      </c>
      <c r="I1705" s="2" t="n">
        <v>4.1</v>
      </c>
    </row>
    <row r="1706" customFormat="false" ht="15" hidden="false" customHeight="false" outlineLevel="0" collapsed="false">
      <c r="A1706" s="2" t="n">
        <v>503165</v>
      </c>
      <c r="B1706" s="2" t="s">
        <v>654</v>
      </c>
      <c r="C1706" s="2" t="s">
        <v>135</v>
      </c>
      <c r="D1706" s="2" t="s">
        <v>655</v>
      </c>
      <c r="E1706" s="2" t="s">
        <v>277</v>
      </c>
      <c r="F1706" s="2" t="n">
        <v>937.54</v>
      </c>
      <c r="G1706" s="2" t="s">
        <v>13</v>
      </c>
      <c r="H1706" s="2" t="n">
        <v>21.4</v>
      </c>
      <c r="I1706" s="2" t="n">
        <v>4.8</v>
      </c>
    </row>
    <row r="1707" customFormat="false" ht="15" hidden="false" customHeight="false" outlineLevel="0" collapsed="false">
      <c r="A1707" s="2" t="n">
        <v>501882</v>
      </c>
      <c r="B1707" s="2" t="s">
        <v>1157</v>
      </c>
      <c r="C1707" s="2" t="s">
        <v>563</v>
      </c>
      <c r="D1707" s="2" t="s">
        <v>481</v>
      </c>
      <c r="E1707" s="2" t="s">
        <v>886</v>
      </c>
      <c r="F1707" s="2" t="n">
        <v>895.46</v>
      </c>
      <c r="G1707" s="2" t="s">
        <v>13</v>
      </c>
      <c r="H1707" s="2" t="n">
        <v>51.9</v>
      </c>
      <c r="I1707" s="2" t="n">
        <v>4.4</v>
      </c>
    </row>
    <row r="1708" customFormat="false" ht="15" hidden="false" customHeight="false" outlineLevel="0" collapsed="false">
      <c r="A1708" s="2" t="n">
        <v>500667</v>
      </c>
      <c r="B1708" s="2" t="s">
        <v>979</v>
      </c>
      <c r="C1708" s="2" t="s">
        <v>511</v>
      </c>
      <c r="D1708" s="2" t="s">
        <v>521</v>
      </c>
      <c r="E1708" s="2" t="s">
        <v>78</v>
      </c>
      <c r="F1708" s="2" t="n">
        <v>140.11</v>
      </c>
      <c r="G1708" s="2" t="s">
        <v>13</v>
      </c>
      <c r="H1708" s="2" t="n">
        <v>30.2</v>
      </c>
      <c r="I1708" s="2" t="n">
        <v>3.4</v>
      </c>
    </row>
    <row r="1709" customFormat="false" ht="15" hidden="false" customHeight="false" outlineLevel="0" collapsed="false">
      <c r="A1709" s="2" t="n">
        <v>503735</v>
      </c>
      <c r="B1709" s="2" t="s">
        <v>278</v>
      </c>
      <c r="C1709" s="2" t="s">
        <v>215</v>
      </c>
      <c r="D1709" s="2" t="s">
        <v>28</v>
      </c>
      <c r="E1709" s="2" t="s">
        <v>448</v>
      </c>
      <c r="F1709" s="2" t="n">
        <v>1368.35</v>
      </c>
      <c r="G1709" s="2" t="s">
        <v>34</v>
      </c>
      <c r="H1709" s="2"/>
      <c r="I1709" s="2"/>
    </row>
    <row r="1710" customFormat="false" ht="15" hidden="false" customHeight="false" outlineLevel="0" collapsed="false">
      <c r="A1710" s="2" t="n">
        <v>502184</v>
      </c>
      <c r="B1710" s="2" t="s">
        <v>925</v>
      </c>
      <c r="C1710" s="2" t="s">
        <v>15</v>
      </c>
      <c r="D1710" s="2" t="s">
        <v>813</v>
      </c>
      <c r="E1710" s="2" t="s">
        <v>335</v>
      </c>
      <c r="F1710" s="2" t="n">
        <v>615.5</v>
      </c>
      <c r="G1710" s="2" t="s">
        <v>13</v>
      </c>
      <c r="H1710" s="2" t="n">
        <v>43</v>
      </c>
      <c r="I1710" s="2" t="n">
        <v>4.8</v>
      </c>
    </row>
    <row r="1711" customFormat="false" ht="15" hidden="false" customHeight="false" outlineLevel="0" collapsed="false">
      <c r="A1711" s="2" t="n">
        <v>504038</v>
      </c>
      <c r="B1711" s="2" t="s">
        <v>206</v>
      </c>
      <c r="C1711" s="2" t="s">
        <v>211</v>
      </c>
      <c r="D1711" s="2" t="s">
        <v>340</v>
      </c>
      <c r="E1711" s="2" t="s">
        <v>548</v>
      </c>
      <c r="F1711" s="2" t="n">
        <v>209.91</v>
      </c>
      <c r="G1711" s="2" t="s">
        <v>13</v>
      </c>
      <c r="H1711" s="2" t="n">
        <v>59.9</v>
      </c>
      <c r="I1711" s="2" t="n">
        <v>4.4</v>
      </c>
    </row>
    <row r="1712" customFormat="false" ht="15" hidden="false" customHeight="false" outlineLevel="0" collapsed="false">
      <c r="A1712" s="2" t="n">
        <v>504575</v>
      </c>
      <c r="B1712" s="2" t="s">
        <v>1428</v>
      </c>
      <c r="C1712" s="2" t="s">
        <v>447</v>
      </c>
      <c r="D1712" s="2" t="s">
        <v>473</v>
      </c>
      <c r="E1712" s="2" t="s">
        <v>1101</v>
      </c>
      <c r="F1712" s="2" t="n">
        <v>956.61</v>
      </c>
      <c r="G1712" s="2" t="s">
        <v>13</v>
      </c>
      <c r="H1712" s="2" t="n">
        <v>41.8</v>
      </c>
      <c r="I1712" s="2"/>
    </row>
    <row r="1713" customFormat="false" ht="15" hidden="false" customHeight="false" outlineLevel="0" collapsed="false">
      <c r="A1713" s="2" t="n">
        <v>502852</v>
      </c>
      <c r="B1713" s="2" t="s">
        <v>848</v>
      </c>
      <c r="C1713" s="2" t="s">
        <v>1179</v>
      </c>
      <c r="D1713" s="2" t="s">
        <v>415</v>
      </c>
      <c r="E1713" s="2" t="s">
        <v>130</v>
      </c>
      <c r="F1713" s="2" t="n">
        <v>1192.6</v>
      </c>
      <c r="G1713" s="2" t="s">
        <v>13</v>
      </c>
      <c r="H1713" s="2" t="n">
        <v>40.9</v>
      </c>
      <c r="I1713" s="2" t="n">
        <v>4.9</v>
      </c>
    </row>
    <row r="1714" customFormat="false" ht="15" hidden="false" customHeight="false" outlineLevel="0" collapsed="false">
      <c r="A1714" s="2" t="n">
        <v>502179</v>
      </c>
      <c r="B1714" s="2" t="s">
        <v>1190</v>
      </c>
      <c r="C1714" s="2" t="s">
        <v>123</v>
      </c>
      <c r="D1714" s="2" t="s">
        <v>1003</v>
      </c>
      <c r="E1714" s="2" t="s">
        <v>677</v>
      </c>
      <c r="F1714" s="2" t="n">
        <v>176.6</v>
      </c>
      <c r="G1714" s="2" t="s">
        <v>13</v>
      </c>
      <c r="H1714" s="2" t="n">
        <v>78.9</v>
      </c>
      <c r="I1714" s="2" t="n">
        <v>3.2</v>
      </c>
    </row>
    <row r="1715" customFormat="false" ht="15" hidden="false" customHeight="false" outlineLevel="0" collapsed="false">
      <c r="A1715" s="2" t="n">
        <v>501984</v>
      </c>
      <c r="B1715" s="2" t="s">
        <v>1255</v>
      </c>
      <c r="C1715" s="2" t="s">
        <v>583</v>
      </c>
      <c r="D1715" s="2" t="s">
        <v>415</v>
      </c>
      <c r="E1715" s="2" t="s">
        <v>277</v>
      </c>
      <c r="F1715" s="2" t="n">
        <v>205.22</v>
      </c>
      <c r="G1715" s="2" t="s">
        <v>13</v>
      </c>
      <c r="H1715" s="2" t="n">
        <v>34.4</v>
      </c>
      <c r="I1715" s="2" t="n">
        <v>4.7</v>
      </c>
    </row>
    <row r="1716" customFormat="false" ht="15" hidden="false" customHeight="false" outlineLevel="0" collapsed="false">
      <c r="A1716" s="2" t="n">
        <v>503604</v>
      </c>
      <c r="B1716" s="2" t="s">
        <v>1339</v>
      </c>
      <c r="C1716" s="2" t="s">
        <v>856</v>
      </c>
      <c r="D1716" s="2" t="s">
        <v>889</v>
      </c>
      <c r="E1716" s="2" t="s">
        <v>21</v>
      </c>
      <c r="F1716" s="2" t="n">
        <v>527.74</v>
      </c>
      <c r="G1716" s="2" t="s">
        <v>34</v>
      </c>
      <c r="H1716" s="2"/>
      <c r="I1716" s="2"/>
    </row>
    <row r="1717" customFormat="false" ht="15" hidden="false" customHeight="false" outlineLevel="0" collapsed="false">
      <c r="A1717" s="2" t="n">
        <v>504857</v>
      </c>
      <c r="B1717" s="2" t="s">
        <v>920</v>
      </c>
      <c r="C1717" s="2" t="s">
        <v>592</v>
      </c>
      <c r="D1717" s="2" t="s">
        <v>824</v>
      </c>
      <c r="E1717" s="2" t="s">
        <v>1209</v>
      </c>
      <c r="F1717" s="2" t="n">
        <v>309.77</v>
      </c>
      <c r="G1717" s="2" t="s">
        <v>13</v>
      </c>
      <c r="H1717" s="2" t="n">
        <v>36.5</v>
      </c>
      <c r="I1717" s="2" t="n">
        <v>3.7</v>
      </c>
    </row>
    <row r="1718" customFormat="false" ht="15" hidden="false" customHeight="false" outlineLevel="0" collapsed="false">
      <c r="A1718" s="2" t="n">
        <v>503913</v>
      </c>
      <c r="B1718" s="2" t="s">
        <v>1429</v>
      </c>
      <c r="C1718" s="2" t="s">
        <v>622</v>
      </c>
      <c r="D1718" s="2" t="s">
        <v>954</v>
      </c>
      <c r="E1718" s="2" t="s">
        <v>998</v>
      </c>
      <c r="F1718" s="2" t="n">
        <v>402.62</v>
      </c>
      <c r="G1718" s="2" t="s">
        <v>13</v>
      </c>
      <c r="H1718" s="2" t="n">
        <v>77.6</v>
      </c>
      <c r="I1718" s="2" t="n">
        <v>3</v>
      </c>
    </row>
    <row r="1719" customFormat="false" ht="15" hidden="false" customHeight="false" outlineLevel="0" collapsed="false">
      <c r="A1719" s="2" t="n">
        <v>504649</v>
      </c>
      <c r="B1719" s="2" t="s">
        <v>160</v>
      </c>
      <c r="C1719" s="2" t="s">
        <v>389</v>
      </c>
      <c r="D1719" s="2" t="s">
        <v>954</v>
      </c>
      <c r="E1719" s="2" t="s">
        <v>566</v>
      </c>
      <c r="F1719" s="2" t="n">
        <v>1220.56</v>
      </c>
      <c r="G1719" s="2" t="s">
        <v>13</v>
      </c>
      <c r="H1719" s="2" t="n">
        <v>50</v>
      </c>
      <c r="I1719" s="2"/>
    </row>
    <row r="1720" customFormat="false" ht="15" hidden="false" customHeight="false" outlineLevel="0" collapsed="false">
      <c r="A1720" s="2" t="n">
        <v>502670</v>
      </c>
      <c r="B1720" s="2" t="s">
        <v>619</v>
      </c>
      <c r="C1720" s="2" t="s">
        <v>52</v>
      </c>
      <c r="D1720" s="2" t="s">
        <v>715</v>
      </c>
      <c r="E1720" s="2" t="s">
        <v>911</v>
      </c>
      <c r="F1720" s="2" t="n">
        <v>1271.1</v>
      </c>
      <c r="G1720" s="2" t="s">
        <v>13</v>
      </c>
      <c r="H1720" s="2" t="n">
        <v>51.5</v>
      </c>
      <c r="I1720" s="2" t="n">
        <v>2.5</v>
      </c>
    </row>
    <row r="1721" customFormat="false" ht="15" hidden="false" customHeight="false" outlineLevel="0" collapsed="false">
      <c r="A1721" s="2" t="n">
        <v>500759</v>
      </c>
      <c r="B1721" s="2" t="s">
        <v>658</v>
      </c>
      <c r="C1721" s="2" t="s">
        <v>849</v>
      </c>
      <c r="D1721" s="2" t="s">
        <v>596</v>
      </c>
      <c r="E1721" s="2" t="s">
        <v>1317</v>
      </c>
      <c r="F1721" s="2" t="n">
        <v>133.13</v>
      </c>
      <c r="G1721" s="2" t="s">
        <v>13</v>
      </c>
      <c r="H1721" s="2" t="n">
        <v>39.7</v>
      </c>
      <c r="I1721" s="2" t="n">
        <v>4.1</v>
      </c>
    </row>
    <row r="1722" customFormat="false" ht="15" hidden="false" customHeight="false" outlineLevel="0" collapsed="false">
      <c r="A1722" s="2" t="n">
        <v>502119</v>
      </c>
      <c r="B1722" s="2" t="s">
        <v>603</v>
      </c>
      <c r="C1722" s="2" t="s">
        <v>330</v>
      </c>
      <c r="D1722" s="2" t="s">
        <v>170</v>
      </c>
      <c r="E1722" s="2" t="s">
        <v>434</v>
      </c>
      <c r="F1722" s="2" t="n">
        <v>774.38</v>
      </c>
      <c r="G1722" s="2" t="s">
        <v>13</v>
      </c>
      <c r="H1722" s="2" t="n">
        <v>53</v>
      </c>
      <c r="I1722" s="2" t="n">
        <v>4.7</v>
      </c>
    </row>
    <row r="1723" customFormat="false" ht="15" hidden="false" customHeight="false" outlineLevel="0" collapsed="false">
      <c r="A1723" s="2" t="n">
        <v>500830</v>
      </c>
      <c r="B1723" s="2" t="s">
        <v>1261</v>
      </c>
      <c r="C1723" s="2" t="s">
        <v>779</v>
      </c>
      <c r="D1723" s="2" t="s">
        <v>570</v>
      </c>
      <c r="E1723" s="2" t="s">
        <v>1181</v>
      </c>
      <c r="F1723" s="2" t="n">
        <v>296.62</v>
      </c>
      <c r="G1723" s="2" t="s">
        <v>13</v>
      </c>
      <c r="H1723" s="2" t="n">
        <v>44.9</v>
      </c>
      <c r="I1723" s="2" t="n">
        <v>3.2</v>
      </c>
    </row>
    <row r="1724" customFormat="false" ht="15" hidden="false" customHeight="false" outlineLevel="0" collapsed="false">
      <c r="A1724" s="2" t="n">
        <v>504991</v>
      </c>
      <c r="B1724" s="2" t="s">
        <v>1007</v>
      </c>
      <c r="C1724" s="2" t="s">
        <v>238</v>
      </c>
      <c r="D1724" s="2" t="s">
        <v>869</v>
      </c>
      <c r="E1724" s="2" t="s">
        <v>1357</v>
      </c>
      <c r="F1724" s="2" t="n">
        <v>-70.62</v>
      </c>
      <c r="G1724" s="2" t="s">
        <v>13</v>
      </c>
      <c r="H1724" s="2" t="n">
        <v>25.3</v>
      </c>
      <c r="I1724" s="2"/>
    </row>
    <row r="1725" customFormat="false" ht="15" hidden="false" customHeight="false" outlineLevel="0" collapsed="false">
      <c r="A1725" s="2" t="n">
        <v>501359</v>
      </c>
      <c r="B1725" s="2" t="s">
        <v>555</v>
      </c>
      <c r="C1725" s="2" t="s">
        <v>400</v>
      </c>
      <c r="D1725" s="2" t="s">
        <v>550</v>
      </c>
      <c r="E1725" s="2" t="s">
        <v>998</v>
      </c>
      <c r="F1725" s="2" t="n">
        <v>418.56</v>
      </c>
      <c r="G1725" s="2" t="s">
        <v>13</v>
      </c>
      <c r="H1725" s="2" t="n">
        <v>32</v>
      </c>
      <c r="I1725" s="2" t="n">
        <v>2.9</v>
      </c>
    </row>
    <row r="1726" customFormat="false" ht="15" hidden="false" customHeight="false" outlineLevel="0" collapsed="false">
      <c r="A1726" s="2" t="n">
        <v>502504</v>
      </c>
      <c r="B1726" s="2" t="s">
        <v>711</v>
      </c>
      <c r="C1726" s="2" t="s">
        <v>467</v>
      </c>
      <c r="D1726" s="2" t="s">
        <v>267</v>
      </c>
      <c r="E1726" s="2" t="s">
        <v>268</v>
      </c>
      <c r="F1726" s="2" t="n">
        <v>1140.65</v>
      </c>
      <c r="G1726" s="2" t="s">
        <v>13</v>
      </c>
      <c r="H1726" s="2" t="n">
        <v>54.5</v>
      </c>
      <c r="I1726" s="2" t="n">
        <v>2.5</v>
      </c>
    </row>
    <row r="1727" customFormat="false" ht="15" hidden="false" customHeight="false" outlineLevel="0" collapsed="false">
      <c r="A1727" s="2" t="n">
        <v>503155</v>
      </c>
      <c r="B1727" s="2" t="s">
        <v>1415</v>
      </c>
      <c r="C1727" s="2" t="s">
        <v>377</v>
      </c>
      <c r="D1727" s="2" t="s">
        <v>701</v>
      </c>
      <c r="E1727" s="2" t="s">
        <v>1276</v>
      </c>
      <c r="F1727" s="2" t="n">
        <v>1236.07</v>
      </c>
      <c r="G1727" s="2" t="s">
        <v>13</v>
      </c>
      <c r="H1727" s="2" t="n">
        <v>25.7</v>
      </c>
      <c r="I1727" s="2" t="n">
        <v>4.2</v>
      </c>
    </row>
    <row r="1728" customFormat="false" ht="15" hidden="false" customHeight="false" outlineLevel="0" collapsed="false">
      <c r="A1728" s="2" t="n">
        <v>504999</v>
      </c>
      <c r="B1728" s="2" t="s">
        <v>730</v>
      </c>
      <c r="C1728" s="2" t="s">
        <v>622</v>
      </c>
      <c r="D1728" s="2" t="s">
        <v>115</v>
      </c>
      <c r="E1728" s="2" t="s">
        <v>195</v>
      </c>
      <c r="F1728" s="2" t="n">
        <v>618.39</v>
      </c>
      <c r="G1728" s="2" t="s">
        <v>13</v>
      </c>
      <c r="H1728" s="2"/>
      <c r="I1728" s="2" t="n">
        <v>5</v>
      </c>
    </row>
    <row r="1729" customFormat="false" ht="15" hidden="false" customHeight="false" outlineLevel="0" collapsed="false">
      <c r="A1729" s="2" t="n">
        <v>500871</v>
      </c>
      <c r="B1729" s="2" t="s">
        <v>1409</v>
      </c>
      <c r="C1729" s="2" t="s">
        <v>217</v>
      </c>
      <c r="D1729" s="2" t="s">
        <v>782</v>
      </c>
      <c r="E1729" s="2" t="s">
        <v>926</v>
      </c>
      <c r="F1729" s="2" t="n">
        <v>962.52</v>
      </c>
      <c r="G1729" s="2" t="s">
        <v>13</v>
      </c>
      <c r="H1729" s="2" t="n">
        <v>35.2</v>
      </c>
      <c r="I1729" s="2" t="n">
        <v>3.1</v>
      </c>
    </row>
    <row r="1730" customFormat="false" ht="15" hidden="false" customHeight="false" outlineLevel="0" collapsed="false">
      <c r="A1730" s="2" t="n">
        <v>501852</v>
      </c>
      <c r="B1730" s="2" t="s">
        <v>1105</v>
      </c>
      <c r="C1730" s="2" t="s">
        <v>414</v>
      </c>
      <c r="D1730" s="2" t="s">
        <v>230</v>
      </c>
      <c r="E1730" s="2" t="s">
        <v>1048</v>
      </c>
      <c r="F1730" s="2" t="n">
        <v>1128.02</v>
      </c>
      <c r="G1730" s="2" t="s">
        <v>13</v>
      </c>
      <c r="H1730" s="2" t="n">
        <v>50.6</v>
      </c>
      <c r="I1730" s="2" t="n">
        <v>4.8</v>
      </c>
    </row>
    <row r="1731" customFormat="false" ht="15" hidden="false" customHeight="false" outlineLevel="0" collapsed="false">
      <c r="A1731" s="2" t="n">
        <v>503058</v>
      </c>
      <c r="B1731" s="2" t="s">
        <v>1074</v>
      </c>
      <c r="C1731" s="2" t="s">
        <v>357</v>
      </c>
      <c r="D1731" s="2" t="s">
        <v>532</v>
      </c>
      <c r="E1731" s="2" t="s">
        <v>845</v>
      </c>
      <c r="F1731" s="2" t="n">
        <v>517.51</v>
      </c>
      <c r="G1731" s="2" t="s">
        <v>13</v>
      </c>
      <c r="H1731" s="2" t="n">
        <v>72.9</v>
      </c>
      <c r="I1731" s="2"/>
    </row>
    <row r="1732" customFormat="false" ht="15" hidden="false" customHeight="false" outlineLevel="0" collapsed="false">
      <c r="A1732" s="2" t="n">
        <v>501463</v>
      </c>
      <c r="B1732" s="2" t="s">
        <v>819</v>
      </c>
      <c r="C1732" s="2" t="s">
        <v>183</v>
      </c>
      <c r="D1732" s="2" t="s">
        <v>16</v>
      </c>
      <c r="E1732" s="2" t="s">
        <v>70</v>
      </c>
      <c r="F1732" s="2" t="n">
        <v>223</v>
      </c>
      <c r="G1732" s="2" t="s">
        <v>13</v>
      </c>
      <c r="H1732" s="2" t="n">
        <v>41.1</v>
      </c>
      <c r="I1732" s="2" t="n">
        <v>4.4</v>
      </c>
    </row>
    <row r="1733" customFormat="false" ht="15" hidden="false" customHeight="false" outlineLevel="0" collapsed="false">
      <c r="A1733" s="2" t="n">
        <v>500516</v>
      </c>
      <c r="B1733" s="2" t="s">
        <v>1034</v>
      </c>
      <c r="C1733" s="2" t="s">
        <v>235</v>
      </c>
      <c r="D1733" s="2" t="s">
        <v>364</v>
      </c>
      <c r="E1733" s="2" t="s">
        <v>989</v>
      </c>
      <c r="F1733" s="2" t="n">
        <v>908.24</v>
      </c>
      <c r="G1733" s="2" t="s">
        <v>117</v>
      </c>
      <c r="H1733" s="2" t="n">
        <v>56.4</v>
      </c>
      <c r="I1733" s="2" t="n">
        <v>2.8</v>
      </c>
    </row>
    <row r="1734" customFormat="false" ht="15" hidden="false" customHeight="false" outlineLevel="0" collapsed="false">
      <c r="A1734" s="2" t="n">
        <v>500029</v>
      </c>
      <c r="B1734" s="2" t="s">
        <v>1430</v>
      </c>
      <c r="C1734" s="2" t="s">
        <v>552</v>
      </c>
      <c r="D1734" s="2" t="s">
        <v>253</v>
      </c>
      <c r="E1734" s="2" t="s">
        <v>796</v>
      </c>
      <c r="F1734" s="2" t="n">
        <v>122.76</v>
      </c>
      <c r="G1734" s="2" t="s">
        <v>13</v>
      </c>
      <c r="H1734" s="2" t="n">
        <v>31.8</v>
      </c>
      <c r="I1734" s="2"/>
    </row>
    <row r="1735" customFormat="false" ht="15" hidden="false" customHeight="false" outlineLevel="0" collapsed="false">
      <c r="A1735" s="2" t="n">
        <v>501226</v>
      </c>
      <c r="B1735" s="2" t="s">
        <v>1431</v>
      </c>
      <c r="C1735" s="2" t="s">
        <v>131</v>
      </c>
      <c r="D1735" s="2" t="s">
        <v>280</v>
      </c>
      <c r="E1735" s="2" t="s">
        <v>1324</v>
      </c>
      <c r="F1735" s="2" t="n">
        <v>1070.76</v>
      </c>
      <c r="G1735" s="2" t="s">
        <v>13</v>
      </c>
      <c r="H1735" s="2" t="n">
        <v>22.7</v>
      </c>
      <c r="I1735" s="2" t="n">
        <v>3.6</v>
      </c>
    </row>
    <row r="1736" customFormat="false" ht="15" hidden="false" customHeight="false" outlineLevel="0" collapsed="false">
      <c r="A1736" s="2" t="n">
        <v>503858</v>
      </c>
      <c r="B1736" s="2" t="s">
        <v>1432</v>
      </c>
      <c r="C1736" s="2" t="s">
        <v>988</v>
      </c>
      <c r="D1736" s="2" t="s">
        <v>648</v>
      </c>
      <c r="E1736" s="2" t="s">
        <v>722</v>
      </c>
      <c r="F1736" s="2" t="n">
        <v>317.37</v>
      </c>
      <c r="G1736" s="2" t="s">
        <v>13</v>
      </c>
      <c r="H1736" s="2" t="n">
        <v>54.7</v>
      </c>
      <c r="I1736" s="2" t="n">
        <v>3.6</v>
      </c>
    </row>
    <row r="1737" customFormat="false" ht="15" hidden="false" customHeight="false" outlineLevel="0" collapsed="false">
      <c r="A1737" s="2" t="n">
        <v>503467</v>
      </c>
      <c r="B1737" s="2" t="s">
        <v>1404</v>
      </c>
      <c r="C1737" s="2" t="s">
        <v>627</v>
      </c>
      <c r="D1737" s="2" t="s">
        <v>267</v>
      </c>
      <c r="E1737" s="2" t="s">
        <v>810</v>
      </c>
      <c r="F1737" s="2" t="n">
        <v>1067.82</v>
      </c>
      <c r="G1737" s="2" t="s">
        <v>13</v>
      </c>
      <c r="H1737" s="2"/>
      <c r="I1737" s="2" t="n">
        <v>4.8</v>
      </c>
    </row>
    <row r="1738" customFormat="false" ht="15" hidden="false" customHeight="false" outlineLevel="0" collapsed="false">
      <c r="A1738" s="2" t="n">
        <v>503257</v>
      </c>
      <c r="B1738" s="2" t="s">
        <v>1367</v>
      </c>
      <c r="C1738" s="2" t="s">
        <v>260</v>
      </c>
      <c r="D1738" s="2" t="s">
        <v>719</v>
      </c>
      <c r="E1738" s="2" t="s">
        <v>1366</v>
      </c>
      <c r="F1738" s="2" t="n">
        <v>823.5</v>
      </c>
      <c r="G1738" s="2" t="s">
        <v>13</v>
      </c>
      <c r="H1738" s="2" t="n">
        <v>35.1</v>
      </c>
      <c r="I1738" s="2"/>
    </row>
    <row r="1739" customFormat="false" ht="15" hidden="false" customHeight="false" outlineLevel="0" collapsed="false">
      <c r="A1739" s="2" t="n">
        <v>503160</v>
      </c>
      <c r="B1739" s="2" t="s">
        <v>1088</v>
      </c>
      <c r="C1739" s="2" t="s">
        <v>636</v>
      </c>
      <c r="D1739" s="2" t="s">
        <v>1014</v>
      </c>
      <c r="E1739" s="2" t="s">
        <v>281</v>
      </c>
      <c r="F1739" s="2" t="n">
        <v>586.93</v>
      </c>
      <c r="G1739" s="2" t="s">
        <v>13</v>
      </c>
      <c r="H1739" s="2" t="n">
        <v>54.9</v>
      </c>
      <c r="I1739" s="2" t="n">
        <v>3.6</v>
      </c>
    </row>
    <row r="1740" customFormat="false" ht="15" hidden="false" customHeight="false" outlineLevel="0" collapsed="false">
      <c r="A1740" s="2" t="n">
        <v>504547</v>
      </c>
      <c r="B1740" s="2" t="s">
        <v>134</v>
      </c>
      <c r="C1740" s="2" t="s">
        <v>324</v>
      </c>
      <c r="D1740" s="2" t="s">
        <v>655</v>
      </c>
      <c r="E1740" s="2" t="s">
        <v>1175</v>
      </c>
      <c r="F1740" s="2" t="n">
        <v>366.75</v>
      </c>
      <c r="G1740" s="2" t="s">
        <v>13</v>
      </c>
      <c r="H1740" s="2" t="n">
        <v>39.1</v>
      </c>
      <c r="I1740" s="2" t="n">
        <v>4.7</v>
      </c>
    </row>
    <row r="1741" customFormat="false" ht="15" hidden="false" customHeight="false" outlineLevel="0" collapsed="false">
      <c r="A1741" s="2" t="n">
        <v>504932</v>
      </c>
      <c r="B1741" s="2" t="s">
        <v>865</v>
      </c>
      <c r="C1741" s="2" t="s">
        <v>947</v>
      </c>
      <c r="D1741" s="2" t="s">
        <v>45</v>
      </c>
      <c r="E1741" s="2" t="s">
        <v>163</v>
      </c>
      <c r="F1741" s="2" t="n">
        <v>487</v>
      </c>
      <c r="G1741" s="2" t="s">
        <v>13</v>
      </c>
      <c r="H1741" s="2" t="n">
        <v>36.3</v>
      </c>
      <c r="I1741" s="2" t="n">
        <v>4.8</v>
      </c>
    </row>
    <row r="1742" customFormat="false" ht="15" hidden="false" customHeight="false" outlineLevel="0" collapsed="false">
      <c r="A1742" s="2" t="n">
        <v>503679</v>
      </c>
      <c r="B1742" s="2" t="s">
        <v>775</v>
      </c>
      <c r="C1742" s="2" t="s">
        <v>200</v>
      </c>
      <c r="D1742" s="2" t="s">
        <v>703</v>
      </c>
      <c r="E1742" s="2" t="s">
        <v>535</v>
      </c>
      <c r="F1742" s="2" t="n">
        <v>161.03</v>
      </c>
      <c r="G1742" s="2" t="s">
        <v>13</v>
      </c>
      <c r="H1742" s="2" t="n">
        <v>78.8</v>
      </c>
      <c r="I1742" s="2" t="n">
        <v>4.5</v>
      </c>
    </row>
    <row r="1743" customFormat="false" ht="15" hidden="false" customHeight="false" outlineLevel="0" collapsed="false">
      <c r="A1743" s="2" t="n">
        <v>504311</v>
      </c>
      <c r="B1743" s="2" t="s">
        <v>1286</v>
      </c>
      <c r="C1743" s="2" t="s">
        <v>173</v>
      </c>
      <c r="D1743" s="2" t="s">
        <v>77</v>
      </c>
      <c r="E1743" s="2" t="s">
        <v>1161</v>
      </c>
      <c r="F1743" s="2" t="n">
        <v>184.83</v>
      </c>
      <c r="G1743" s="2" t="s">
        <v>13</v>
      </c>
      <c r="H1743" s="2" t="n">
        <v>25.5</v>
      </c>
      <c r="I1743" s="2" t="n">
        <v>3.8</v>
      </c>
    </row>
    <row r="1744" customFormat="false" ht="15" hidden="false" customHeight="false" outlineLevel="0" collapsed="false">
      <c r="A1744" s="2" t="n">
        <v>504099</v>
      </c>
      <c r="B1744" s="2" t="s">
        <v>1433</v>
      </c>
      <c r="C1744" s="2" t="s">
        <v>816</v>
      </c>
      <c r="D1744" s="2" t="s">
        <v>301</v>
      </c>
      <c r="E1744" s="2" t="s">
        <v>957</v>
      </c>
      <c r="F1744" s="2" t="n">
        <v>156.23</v>
      </c>
      <c r="G1744" s="2" t="s">
        <v>13</v>
      </c>
      <c r="H1744" s="2"/>
      <c r="I1744" s="2" t="n">
        <v>3.6</v>
      </c>
    </row>
    <row r="1745" customFormat="false" ht="15" hidden="false" customHeight="false" outlineLevel="0" collapsed="false">
      <c r="A1745" s="2" t="n">
        <v>500402</v>
      </c>
      <c r="B1745" s="2" t="s">
        <v>475</v>
      </c>
      <c r="C1745" s="2" t="s">
        <v>363</v>
      </c>
      <c r="D1745" s="2" t="s">
        <v>103</v>
      </c>
      <c r="E1745" s="2" t="s">
        <v>265</v>
      </c>
      <c r="F1745" s="2" t="n">
        <v>1289.99</v>
      </c>
      <c r="G1745" s="2" t="s">
        <v>13</v>
      </c>
      <c r="H1745" s="2" t="n">
        <v>32</v>
      </c>
      <c r="I1745" s="2" t="n">
        <v>5</v>
      </c>
    </row>
    <row r="1746" customFormat="false" ht="15" hidden="false" customHeight="false" outlineLevel="0" collapsed="false">
      <c r="A1746" s="2" t="n">
        <v>501096</v>
      </c>
      <c r="B1746" s="2" t="s">
        <v>1434</v>
      </c>
      <c r="C1746" s="2" t="s">
        <v>247</v>
      </c>
      <c r="D1746" s="2" t="s">
        <v>995</v>
      </c>
      <c r="E1746" s="2" t="s">
        <v>436</v>
      </c>
      <c r="F1746" s="2" t="n">
        <v>540.03</v>
      </c>
      <c r="G1746" s="2" t="s">
        <v>13</v>
      </c>
      <c r="H1746" s="2" t="n">
        <v>57.1</v>
      </c>
      <c r="I1746" s="2" t="n">
        <v>3.4</v>
      </c>
    </row>
    <row r="1747" customFormat="false" ht="15" hidden="false" customHeight="false" outlineLevel="0" collapsed="false">
      <c r="A1747" s="2" t="n">
        <v>500945</v>
      </c>
      <c r="B1747" s="2" t="s">
        <v>854</v>
      </c>
      <c r="C1747" s="2" t="s">
        <v>324</v>
      </c>
      <c r="D1747" s="2" t="s">
        <v>481</v>
      </c>
      <c r="E1747" s="2" t="s">
        <v>983</v>
      </c>
      <c r="F1747" s="2" t="n">
        <v>521.75</v>
      </c>
      <c r="G1747" s="2" t="s">
        <v>13</v>
      </c>
      <c r="H1747" s="2" t="n">
        <v>24.1</v>
      </c>
      <c r="I1747" s="2" t="n">
        <v>3.6</v>
      </c>
    </row>
    <row r="1748" customFormat="false" ht="15" hidden="false" customHeight="false" outlineLevel="0" collapsed="false">
      <c r="A1748" s="2" t="n">
        <v>500277</v>
      </c>
      <c r="B1748" s="2" t="s">
        <v>1190</v>
      </c>
      <c r="C1748" s="2" t="s">
        <v>215</v>
      </c>
      <c r="D1748" s="2" t="s">
        <v>385</v>
      </c>
      <c r="E1748" s="2" t="s">
        <v>1173</v>
      </c>
      <c r="F1748" s="2" t="n">
        <v>299.05</v>
      </c>
      <c r="G1748" s="2" t="s">
        <v>13</v>
      </c>
      <c r="H1748" s="2" t="n">
        <v>73.3</v>
      </c>
      <c r="I1748" s="2" t="n">
        <v>3.6</v>
      </c>
    </row>
    <row r="1749" customFormat="false" ht="15" hidden="false" customHeight="false" outlineLevel="0" collapsed="false">
      <c r="A1749" s="2" t="n">
        <v>502172</v>
      </c>
      <c r="B1749" s="2" t="s">
        <v>1398</v>
      </c>
      <c r="C1749" s="2" t="s">
        <v>92</v>
      </c>
      <c r="D1749" s="2" t="s">
        <v>565</v>
      </c>
      <c r="E1749" s="2" t="s">
        <v>1087</v>
      </c>
      <c r="F1749" s="2" t="n">
        <v>1066.53</v>
      </c>
      <c r="G1749" s="2" t="s">
        <v>34</v>
      </c>
      <c r="H1749" s="2"/>
      <c r="I1749" s="2"/>
    </row>
    <row r="1750" customFormat="false" ht="15" hidden="false" customHeight="false" outlineLevel="0" collapsed="false">
      <c r="A1750" s="2" t="n">
        <v>501346</v>
      </c>
      <c r="B1750" s="2" t="s">
        <v>1177</v>
      </c>
      <c r="C1750" s="2" t="s">
        <v>357</v>
      </c>
      <c r="D1750" s="2" t="s">
        <v>601</v>
      </c>
      <c r="E1750" s="2" t="s">
        <v>285</v>
      </c>
      <c r="F1750" s="2" t="n">
        <v>920.29</v>
      </c>
      <c r="G1750" s="2" t="s">
        <v>13</v>
      </c>
      <c r="H1750" s="2"/>
      <c r="I1750" s="2" t="n">
        <v>2.7</v>
      </c>
    </row>
    <row r="1751" customFormat="false" ht="15" hidden="false" customHeight="false" outlineLevel="0" collapsed="false">
      <c r="A1751" s="2" t="n">
        <v>500269</v>
      </c>
      <c r="B1751" s="2" t="s">
        <v>359</v>
      </c>
      <c r="C1751" s="2" t="s">
        <v>272</v>
      </c>
      <c r="D1751" s="2" t="s">
        <v>112</v>
      </c>
      <c r="E1751" s="2" t="s">
        <v>1435</v>
      </c>
      <c r="F1751" s="2" t="n">
        <v>725.73</v>
      </c>
      <c r="G1751" s="2" t="s">
        <v>13</v>
      </c>
      <c r="H1751" s="2" t="n">
        <v>57</v>
      </c>
      <c r="I1751" s="2"/>
    </row>
    <row r="1752" customFormat="false" ht="15" hidden="false" customHeight="false" outlineLevel="0" collapsed="false">
      <c r="A1752" s="2" t="n">
        <v>503545</v>
      </c>
      <c r="B1752" s="2" t="s">
        <v>1406</v>
      </c>
      <c r="C1752" s="2" t="s">
        <v>31</v>
      </c>
      <c r="D1752" s="2" t="s">
        <v>773</v>
      </c>
      <c r="E1752" s="2" t="s">
        <v>921</v>
      </c>
      <c r="F1752" s="2" t="n">
        <v>959.66</v>
      </c>
      <c r="G1752" s="2" t="s">
        <v>13</v>
      </c>
      <c r="H1752" s="2" t="n">
        <v>29.5</v>
      </c>
      <c r="I1752" s="2"/>
    </row>
    <row r="1753" customFormat="false" ht="15" hidden="false" customHeight="false" outlineLevel="0" collapsed="false">
      <c r="A1753" s="2" t="n">
        <v>501268</v>
      </c>
      <c r="B1753" s="2" t="s">
        <v>885</v>
      </c>
      <c r="C1753" s="2" t="s">
        <v>279</v>
      </c>
      <c r="D1753" s="2" t="s">
        <v>28</v>
      </c>
      <c r="E1753" s="2" t="s">
        <v>178</v>
      </c>
      <c r="F1753" s="2" t="n">
        <v>142.93</v>
      </c>
      <c r="G1753" s="2" t="s">
        <v>13</v>
      </c>
      <c r="H1753" s="2" t="n">
        <v>63.6</v>
      </c>
      <c r="I1753" s="2" t="n">
        <v>4.7</v>
      </c>
    </row>
    <row r="1754" customFormat="false" ht="15" hidden="false" customHeight="false" outlineLevel="0" collapsed="false">
      <c r="A1754" s="2" t="n">
        <v>503433</v>
      </c>
      <c r="B1754" s="2" t="s">
        <v>224</v>
      </c>
      <c r="C1754" s="2" t="s">
        <v>707</v>
      </c>
      <c r="D1754" s="2" t="s">
        <v>1033</v>
      </c>
      <c r="E1754" s="2" t="s">
        <v>509</v>
      </c>
      <c r="F1754" s="2" t="n">
        <v>1021.96</v>
      </c>
      <c r="G1754" s="2" t="s">
        <v>13</v>
      </c>
      <c r="H1754" s="2" t="n">
        <v>67.6</v>
      </c>
      <c r="I1754" s="2" t="n">
        <v>3</v>
      </c>
    </row>
    <row r="1755" customFormat="false" ht="15" hidden="false" customHeight="false" outlineLevel="0" collapsed="false">
      <c r="A1755" s="2" t="n">
        <v>503777</v>
      </c>
      <c r="B1755" s="2" t="s">
        <v>1257</v>
      </c>
      <c r="C1755" s="2" t="s">
        <v>56</v>
      </c>
      <c r="D1755" s="2" t="s">
        <v>314</v>
      </c>
      <c r="E1755" s="2" t="s">
        <v>633</v>
      </c>
      <c r="F1755" s="2" t="n">
        <v>1148.86</v>
      </c>
      <c r="G1755" s="2" t="s">
        <v>13</v>
      </c>
      <c r="H1755" s="2" t="n">
        <v>57.2</v>
      </c>
      <c r="I1755" s="2" t="n">
        <v>2.6</v>
      </c>
    </row>
    <row r="1756" customFormat="false" ht="15" hidden="false" customHeight="false" outlineLevel="0" collapsed="false">
      <c r="A1756" s="2" t="n">
        <v>504624</v>
      </c>
      <c r="B1756" s="2" t="s">
        <v>319</v>
      </c>
      <c r="C1756" s="2" t="s">
        <v>256</v>
      </c>
      <c r="D1756" s="2" t="s">
        <v>715</v>
      </c>
      <c r="E1756" s="2" t="s">
        <v>506</v>
      </c>
      <c r="F1756" s="2" t="n">
        <v>869.71</v>
      </c>
      <c r="G1756" s="2" t="s">
        <v>13</v>
      </c>
      <c r="H1756" s="2" t="n">
        <v>28.3</v>
      </c>
      <c r="I1756" s="2" t="n">
        <v>2.8</v>
      </c>
    </row>
    <row r="1757" customFormat="false" ht="15" hidden="false" customHeight="false" outlineLevel="0" collapsed="false">
      <c r="A1757" s="2" t="n">
        <v>501762</v>
      </c>
      <c r="B1757" s="2" t="s">
        <v>1243</v>
      </c>
      <c r="C1757" s="2" t="s">
        <v>808</v>
      </c>
      <c r="D1757" s="2" t="s">
        <v>596</v>
      </c>
      <c r="E1757" s="2" t="s">
        <v>667</v>
      </c>
      <c r="F1757" s="2" t="n">
        <v>279.31</v>
      </c>
      <c r="G1757" s="2" t="s">
        <v>13</v>
      </c>
      <c r="H1757" s="2" t="n">
        <v>36.5</v>
      </c>
      <c r="I1757" s="2" t="n">
        <v>4.1</v>
      </c>
    </row>
    <row r="1758" customFormat="false" ht="15" hidden="false" customHeight="false" outlineLevel="0" collapsed="false">
      <c r="A1758" s="2" t="n">
        <v>500953</v>
      </c>
      <c r="B1758" s="2" t="s">
        <v>246</v>
      </c>
      <c r="C1758" s="2" t="s">
        <v>19</v>
      </c>
      <c r="D1758" s="2" t="s">
        <v>719</v>
      </c>
      <c r="E1758" s="2" t="s">
        <v>810</v>
      </c>
      <c r="F1758" s="2" t="n">
        <v>204.42</v>
      </c>
      <c r="G1758" s="2" t="s">
        <v>13</v>
      </c>
      <c r="H1758" s="2" t="n">
        <v>51.7</v>
      </c>
      <c r="I1758" s="2" t="n">
        <v>3.5</v>
      </c>
    </row>
    <row r="1759" customFormat="false" ht="15" hidden="false" customHeight="false" outlineLevel="0" collapsed="false">
      <c r="A1759" s="2" t="n">
        <v>501743</v>
      </c>
      <c r="B1759" s="2" t="s">
        <v>14</v>
      </c>
      <c r="C1759" s="2" t="s">
        <v>786</v>
      </c>
      <c r="D1759" s="2" t="s">
        <v>800</v>
      </c>
      <c r="E1759" s="2" t="s">
        <v>62</v>
      </c>
      <c r="F1759" s="2" t="n">
        <v>776.12</v>
      </c>
      <c r="G1759" s="2" t="s">
        <v>13</v>
      </c>
      <c r="H1759" s="2" t="n">
        <v>62.5</v>
      </c>
      <c r="I1759" s="2" t="n">
        <v>3.3</v>
      </c>
    </row>
    <row r="1760" customFormat="false" ht="15" hidden="false" customHeight="false" outlineLevel="0" collapsed="false">
      <c r="A1760" s="2" t="n">
        <v>500509</v>
      </c>
      <c r="B1760" s="2" t="s">
        <v>1215</v>
      </c>
      <c r="C1760" s="2" t="s">
        <v>154</v>
      </c>
      <c r="D1760" s="2" t="s">
        <v>314</v>
      </c>
      <c r="E1760" s="2" t="s">
        <v>633</v>
      </c>
      <c r="F1760" s="2" t="n">
        <v>180.49</v>
      </c>
      <c r="G1760" s="2" t="s">
        <v>13</v>
      </c>
      <c r="H1760" s="2" t="n">
        <v>27.5</v>
      </c>
      <c r="I1760" s="2" t="n">
        <v>2.8</v>
      </c>
    </row>
    <row r="1761" customFormat="false" ht="15" hidden="false" customHeight="false" outlineLevel="0" collapsed="false">
      <c r="A1761" s="2" t="n">
        <v>504997</v>
      </c>
      <c r="B1761" s="2" t="s">
        <v>1436</v>
      </c>
      <c r="C1761" s="2" t="s">
        <v>324</v>
      </c>
      <c r="D1761" s="2" t="s">
        <v>581</v>
      </c>
      <c r="E1761" s="2" t="s">
        <v>667</v>
      </c>
      <c r="F1761" s="2" t="n">
        <v>620.3</v>
      </c>
      <c r="G1761" s="2" t="s">
        <v>13</v>
      </c>
      <c r="H1761" s="2" t="n">
        <v>17.8</v>
      </c>
      <c r="I1761" s="2"/>
    </row>
    <row r="1762" customFormat="false" ht="15" hidden="false" customHeight="false" outlineLevel="0" collapsed="false">
      <c r="A1762" s="2" t="n">
        <v>504001</v>
      </c>
      <c r="B1762" s="2" t="s">
        <v>218</v>
      </c>
      <c r="C1762" s="2" t="s">
        <v>375</v>
      </c>
      <c r="D1762" s="2" t="s">
        <v>1100</v>
      </c>
      <c r="E1762" s="2" t="s">
        <v>221</v>
      </c>
      <c r="F1762" s="2" t="n">
        <v>1170.38</v>
      </c>
      <c r="G1762" s="2" t="s">
        <v>13</v>
      </c>
      <c r="H1762" s="2" t="n">
        <v>71.5</v>
      </c>
      <c r="I1762" s="2" t="n">
        <v>4.5</v>
      </c>
    </row>
    <row r="1763" customFormat="false" ht="15" hidden="false" customHeight="false" outlineLevel="0" collapsed="false">
      <c r="A1763" s="2" t="n">
        <v>504069</v>
      </c>
      <c r="B1763" s="2" t="s">
        <v>1398</v>
      </c>
      <c r="C1763" s="2" t="s">
        <v>211</v>
      </c>
      <c r="D1763" s="2" t="s">
        <v>81</v>
      </c>
      <c r="E1763" s="2" t="s">
        <v>847</v>
      </c>
      <c r="F1763" s="2" t="n">
        <v>708.68</v>
      </c>
      <c r="G1763" s="2" t="s">
        <v>13</v>
      </c>
      <c r="H1763" s="2" t="n">
        <v>22</v>
      </c>
      <c r="I1763" s="2" t="n">
        <v>2.7</v>
      </c>
    </row>
    <row r="1764" customFormat="false" ht="15" hidden="false" customHeight="false" outlineLevel="0" collapsed="false">
      <c r="A1764" s="2" t="n">
        <v>503547</v>
      </c>
      <c r="B1764" s="2" t="s">
        <v>9</v>
      </c>
      <c r="C1764" s="2" t="s">
        <v>786</v>
      </c>
      <c r="D1764" s="2" t="s">
        <v>547</v>
      </c>
      <c r="E1764" s="2" t="s">
        <v>987</v>
      </c>
      <c r="F1764" s="2" t="n">
        <v>884.71</v>
      </c>
      <c r="G1764" s="2" t="s">
        <v>34</v>
      </c>
      <c r="H1764" s="2"/>
      <c r="I1764" s="2"/>
    </row>
    <row r="1765" customFormat="false" ht="15" hidden="false" customHeight="false" outlineLevel="0" collapsed="false">
      <c r="A1765" s="2" t="n">
        <v>504483</v>
      </c>
      <c r="B1765" s="2" t="s">
        <v>694</v>
      </c>
      <c r="C1765" s="2" t="s">
        <v>552</v>
      </c>
      <c r="D1765" s="2" t="s">
        <v>212</v>
      </c>
      <c r="E1765" s="2" t="s">
        <v>318</v>
      </c>
      <c r="F1765" s="2" t="n">
        <v>285.04</v>
      </c>
      <c r="G1765" s="2" t="s">
        <v>13</v>
      </c>
      <c r="H1765" s="2" t="n">
        <v>61.7</v>
      </c>
      <c r="I1765" s="2" t="n">
        <v>2.8</v>
      </c>
    </row>
    <row r="1766" customFormat="false" ht="15" hidden="false" customHeight="false" outlineLevel="0" collapsed="false">
      <c r="A1766" s="2" t="n">
        <v>501489</v>
      </c>
      <c r="B1766" s="2" t="s">
        <v>597</v>
      </c>
      <c r="C1766" s="2" t="s">
        <v>377</v>
      </c>
      <c r="D1766" s="2" t="s">
        <v>1003</v>
      </c>
      <c r="E1766" s="2" t="s">
        <v>666</v>
      </c>
      <c r="F1766" s="2" t="n">
        <v>-85.76</v>
      </c>
      <c r="G1766" s="2" t="s">
        <v>117</v>
      </c>
      <c r="H1766" s="2" t="n">
        <v>45.9</v>
      </c>
      <c r="I1766" s="2" t="n">
        <v>4.9</v>
      </c>
    </row>
    <row r="1767" customFormat="false" ht="15" hidden="false" customHeight="false" outlineLevel="0" collapsed="false">
      <c r="A1767" s="2" t="n">
        <v>504841</v>
      </c>
      <c r="B1767" s="2" t="s">
        <v>1437</v>
      </c>
      <c r="C1767" s="2" t="s">
        <v>219</v>
      </c>
      <c r="D1767" s="2" t="s">
        <v>594</v>
      </c>
      <c r="E1767" s="2" t="s">
        <v>1083</v>
      </c>
      <c r="F1767" s="2" t="n">
        <v>903.97</v>
      </c>
      <c r="G1767" s="2" t="s">
        <v>13</v>
      </c>
      <c r="H1767" s="2" t="n">
        <v>52.6</v>
      </c>
      <c r="I1767" s="2" t="n">
        <v>3</v>
      </c>
    </row>
    <row r="1768" customFormat="false" ht="15" hidden="false" customHeight="false" outlineLevel="0" collapsed="false">
      <c r="A1768" s="2" t="n">
        <v>502283</v>
      </c>
      <c r="B1768" s="2" t="s">
        <v>955</v>
      </c>
      <c r="C1768" s="2" t="s">
        <v>389</v>
      </c>
      <c r="D1768" s="2" t="s">
        <v>53</v>
      </c>
      <c r="E1768" s="2" t="s">
        <v>1176</v>
      </c>
      <c r="F1768" s="2" t="n">
        <v>877.98</v>
      </c>
      <c r="G1768" s="2" t="s">
        <v>13</v>
      </c>
      <c r="H1768" s="2" t="n">
        <v>50</v>
      </c>
      <c r="I1768" s="2" t="n">
        <v>2.9</v>
      </c>
    </row>
    <row r="1769" customFormat="false" ht="15" hidden="false" customHeight="false" outlineLevel="0" collapsed="false">
      <c r="A1769" s="2" t="n">
        <v>503989</v>
      </c>
      <c r="B1769" s="2" t="s">
        <v>316</v>
      </c>
      <c r="C1769" s="2" t="s">
        <v>363</v>
      </c>
      <c r="D1769" s="2" t="s">
        <v>115</v>
      </c>
      <c r="E1769" s="2" t="s">
        <v>1156</v>
      </c>
      <c r="F1769" s="2" t="n">
        <v>438.46</v>
      </c>
      <c r="G1769" s="2" t="s">
        <v>13</v>
      </c>
      <c r="H1769" s="2" t="n">
        <v>46.2</v>
      </c>
      <c r="I1769" s="2" t="n">
        <v>3</v>
      </c>
    </row>
    <row r="1770" customFormat="false" ht="15" hidden="false" customHeight="false" outlineLevel="0" collapsed="false">
      <c r="A1770" s="2" t="n">
        <v>503361</v>
      </c>
      <c r="B1770" s="2" t="s">
        <v>1335</v>
      </c>
      <c r="C1770" s="2" t="s">
        <v>389</v>
      </c>
      <c r="D1770" s="2" t="s">
        <v>954</v>
      </c>
      <c r="E1770" s="2" t="s">
        <v>1106</v>
      </c>
      <c r="F1770" s="2" t="n">
        <v>739.08</v>
      </c>
      <c r="G1770" s="2" t="s">
        <v>13</v>
      </c>
      <c r="H1770" s="2" t="n">
        <v>15.3</v>
      </c>
      <c r="I1770" s="2" t="n">
        <v>3.6</v>
      </c>
    </row>
    <row r="1771" customFormat="false" ht="15" hidden="false" customHeight="false" outlineLevel="0" collapsed="false">
      <c r="A1771" s="2" t="n">
        <v>503385</v>
      </c>
      <c r="B1771" s="2" t="s">
        <v>1318</v>
      </c>
      <c r="C1771" s="2" t="s">
        <v>652</v>
      </c>
      <c r="D1771" s="2" t="s">
        <v>782</v>
      </c>
      <c r="E1771" s="2" t="s">
        <v>104</v>
      </c>
      <c r="F1771" s="2" t="n">
        <v>210.22</v>
      </c>
      <c r="G1771" s="2" t="s">
        <v>34</v>
      </c>
      <c r="H1771" s="2"/>
      <c r="I1771" s="2"/>
    </row>
    <row r="1772" customFormat="false" ht="15" hidden="false" customHeight="false" outlineLevel="0" collapsed="false">
      <c r="A1772" s="2" t="n">
        <v>501384</v>
      </c>
      <c r="B1772" s="2" t="s">
        <v>927</v>
      </c>
      <c r="C1772" s="2" t="s">
        <v>10</v>
      </c>
      <c r="D1772" s="2" t="s">
        <v>617</v>
      </c>
      <c r="E1772" s="2" t="s">
        <v>1242</v>
      </c>
      <c r="F1772" s="2" t="n">
        <v>778</v>
      </c>
      <c r="G1772" s="2" t="s">
        <v>13</v>
      </c>
      <c r="H1772" s="2" t="n">
        <v>37.5</v>
      </c>
      <c r="I1772" s="2" t="n">
        <v>2.6</v>
      </c>
    </row>
    <row r="1773" customFormat="false" ht="15" hidden="false" customHeight="false" outlineLevel="0" collapsed="false">
      <c r="A1773" s="2" t="n">
        <v>503732</v>
      </c>
      <c r="B1773" s="2" t="s">
        <v>47</v>
      </c>
      <c r="C1773" s="2" t="s">
        <v>491</v>
      </c>
      <c r="D1773" s="2" t="s">
        <v>755</v>
      </c>
      <c r="E1773" s="2" t="s">
        <v>308</v>
      </c>
      <c r="F1773" s="2" t="n">
        <v>223.32</v>
      </c>
      <c r="G1773" s="2" t="s">
        <v>13</v>
      </c>
      <c r="H1773" s="2" t="n">
        <v>43.2</v>
      </c>
      <c r="I1773" s="2" t="n">
        <v>4.7</v>
      </c>
    </row>
    <row r="1774" customFormat="false" ht="15" hidden="false" customHeight="false" outlineLevel="0" collapsed="false">
      <c r="A1774" s="2" t="n">
        <v>504257</v>
      </c>
      <c r="B1774" s="2" t="s">
        <v>1110</v>
      </c>
      <c r="C1774" s="2" t="s">
        <v>154</v>
      </c>
      <c r="D1774" s="2" t="s">
        <v>291</v>
      </c>
      <c r="E1774" s="2" t="s">
        <v>1195</v>
      </c>
      <c r="F1774" s="2" t="n">
        <v>547.66</v>
      </c>
      <c r="G1774" s="2" t="s">
        <v>34</v>
      </c>
      <c r="H1774" s="2"/>
      <c r="I1774" s="2"/>
    </row>
    <row r="1775" customFormat="false" ht="15" hidden="false" customHeight="false" outlineLevel="0" collapsed="false">
      <c r="A1775" s="2" t="n">
        <v>500263</v>
      </c>
      <c r="B1775" s="2" t="s">
        <v>1187</v>
      </c>
      <c r="C1775" s="2" t="s">
        <v>357</v>
      </c>
      <c r="D1775" s="2" t="s">
        <v>310</v>
      </c>
      <c r="E1775" s="2" t="s">
        <v>1266</v>
      </c>
      <c r="F1775" s="2" t="n">
        <v>173.43</v>
      </c>
      <c r="G1775" s="2" t="s">
        <v>13</v>
      </c>
      <c r="H1775" s="2" t="n">
        <v>41.6</v>
      </c>
      <c r="I1775" s="2" t="n">
        <v>3.1</v>
      </c>
    </row>
    <row r="1776" customFormat="false" ht="15" hidden="false" customHeight="false" outlineLevel="0" collapsed="false">
      <c r="A1776" s="2" t="n">
        <v>501837</v>
      </c>
      <c r="B1776" s="2" t="s">
        <v>417</v>
      </c>
      <c r="C1776" s="2" t="s">
        <v>154</v>
      </c>
      <c r="D1776" s="2" t="s">
        <v>89</v>
      </c>
      <c r="E1776" s="2" t="s">
        <v>1010</v>
      </c>
      <c r="F1776" s="2" t="n">
        <v>651.78</v>
      </c>
      <c r="G1776" s="2" t="s">
        <v>13</v>
      </c>
      <c r="H1776" s="2" t="n">
        <v>38</v>
      </c>
      <c r="I1776" s="2" t="n">
        <v>4.3</v>
      </c>
    </row>
    <row r="1777" customFormat="false" ht="15" hidden="false" customHeight="false" outlineLevel="0" collapsed="false">
      <c r="A1777" s="2" t="n">
        <v>501488</v>
      </c>
      <c r="B1777" s="2" t="s">
        <v>665</v>
      </c>
      <c r="C1777" s="2" t="s">
        <v>489</v>
      </c>
      <c r="D1777" s="2" t="s">
        <v>435</v>
      </c>
      <c r="E1777" s="2" t="s">
        <v>538</v>
      </c>
      <c r="F1777" s="2" t="n">
        <v>468.51</v>
      </c>
      <c r="G1777" s="2" t="s">
        <v>13</v>
      </c>
      <c r="H1777" s="2" t="n">
        <v>69.4</v>
      </c>
      <c r="I1777" s="2" t="n">
        <v>2.8</v>
      </c>
    </row>
    <row r="1778" customFormat="false" ht="15" hidden="false" customHeight="false" outlineLevel="0" collapsed="false">
      <c r="A1778" s="2" t="n">
        <v>501401</v>
      </c>
      <c r="B1778" s="2" t="s">
        <v>887</v>
      </c>
      <c r="C1778" s="2" t="s">
        <v>139</v>
      </c>
      <c r="D1778" s="2" t="s">
        <v>244</v>
      </c>
      <c r="E1778" s="2" t="s">
        <v>1101</v>
      </c>
      <c r="F1778" s="2" t="n">
        <v>1105.19</v>
      </c>
      <c r="G1778" s="2" t="s">
        <v>13</v>
      </c>
      <c r="H1778" s="2" t="n">
        <v>74.7</v>
      </c>
      <c r="I1778" s="2" t="n">
        <v>5</v>
      </c>
    </row>
    <row r="1779" customFormat="false" ht="15" hidden="false" customHeight="false" outlineLevel="0" collapsed="false">
      <c r="A1779" s="2" t="n">
        <v>502115</v>
      </c>
      <c r="B1779" s="2" t="s">
        <v>958</v>
      </c>
      <c r="C1779" s="2" t="s">
        <v>426</v>
      </c>
      <c r="D1779" s="2" t="s">
        <v>460</v>
      </c>
      <c r="E1779" s="2" t="s">
        <v>657</v>
      </c>
      <c r="F1779" s="2" t="n">
        <v>1385.04</v>
      </c>
      <c r="G1779" s="2" t="s">
        <v>13</v>
      </c>
      <c r="H1779" s="2" t="n">
        <v>67</v>
      </c>
      <c r="I1779" s="2" t="n">
        <v>2.8</v>
      </c>
    </row>
    <row r="1780" customFormat="false" ht="15" hidden="false" customHeight="false" outlineLevel="0" collapsed="false">
      <c r="A1780" s="2" t="n">
        <v>501323</v>
      </c>
      <c r="B1780" s="2" t="s">
        <v>953</v>
      </c>
      <c r="C1780" s="2" t="s">
        <v>165</v>
      </c>
      <c r="D1780" s="2" t="s">
        <v>919</v>
      </c>
      <c r="E1780" s="2" t="s">
        <v>1170</v>
      </c>
      <c r="F1780" s="2" t="n">
        <v>164.21</v>
      </c>
      <c r="G1780" s="2" t="s">
        <v>117</v>
      </c>
      <c r="H1780" s="2" t="n">
        <v>19.2</v>
      </c>
      <c r="I1780" s="2" t="n">
        <v>2.9</v>
      </c>
    </row>
    <row r="1781" customFormat="false" ht="15" hidden="false" customHeight="false" outlineLevel="0" collapsed="false">
      <c r="A1781" s="2" t="n">
        <v>503809</v>
      </c>
      <c r="B1781" s="2" t="s">
        <v>1438</v>
      </c>
      <c r="C1781" s="2" t="s">
        <v>523</v>
      </c>
      <c r="D1781" s="2" t="s">
        <v>328</v>
      </c>
      <c r="E1781" s="2" t="s">
        <v>416</v>
      </c>
      <c r="F1781" s="2" t="n">
        <v>402.19</v>
      </c>
      <c r="G1781" s="2" t="s">
        <v>34</v>
      </c>
      <c r="H1781" s="2"/>
      <c r="I1781" s="2"/>
    </row>
    <row r="1782" customFormat="false" ht="15" hidden="false" customHeight="false" outlineLevel="0" collapsed="false">
      <c r="A1782" s="2" t="n">
        <v>500741</v>
      </c>
      <c r="B1782" s="2" t="s">
        <v>1078</v>
      </c>
      <c r="C1782" s="2" t="s">
        <v>391</v>
      </c>
      <c r="D1782" s="2" t="s">
        <v>617</v>
      </c>
      <c r="E1782" s="2" t="s">
        <v>292</v>
      </c>
      <c r="F1782" s="2" t="n">
        <v>421.11</v>
      </c>
      <c r="G1782" s="2" t="s">
        <v>13</v>
      </c>
      <c r="H1782" s="2" t="n">
        <v>42.4</v>
      </c>
      <c r="I1782" s="2" t="n">
        <v>4.2</v>
      </c>
    </row>
    <row r="1783" customFormat="false" ht="15" hidden="false" customHeight="false" outlineLevel="0" collapsed="false">
      <c r="A1783" s="2" t="n">
        <v>500434</v>
      </c>
      <c r="B1783" s="2" t="s">
        <v>1291</v>
      </c>
      <c r="C1783" s="2" t="s">
        <v>56</v>
      </c>
      <c r="D1783" s="2" t="s">
        <v>735</v>
      </c>
      <c r="E1783" s="2" t="s">
        <v>931</v>
      </c>
      <c r="F1783" s="2" t="n">
        <v>1054.45</v>
      </c>
      <c r="G1783" s="2" t="s">
        <v>13</v>
      </c>
      <c r="H1783" s="2" t="n">
        <v>21.6</v>
      </c>
      <c r="I1783" s="2" t="n">
        <v>2.8</v>
      </c>
    </row>
    <row r="1784" customFormat="false" ht="15" hidden="false" customHeight="false" outlineLevel="0" collapsed="false">
      <c r="A1784" s="2" t="n">
        <v>504380</v>
      </c>
      <c r="B1784" s="2" t="s">
        <v>927</v>
      </c>
      <c r="C1784" s="2" t="s">
        <v>263</v>
      </c>
      <c r="D1784" s="2" t="s">
        <v>738</v>
      </c>
      <c r="E1784" s="2" t="s">
        <v>1065</v>
      </c>
      <c r="F1784" s="2" t="n">
        <v>1028.41</v>
      </c>
      <c r="G1784" s="2" t="s">
        <v>13</v>
      </c>
      <c r="H1784" s="2" t="n">
        <v>41</v>
      </c>
      <c r="I1784" s="2" t="n">
        <v>2.9</v>
      </c>
    </row>
    <row r="1785" customFormat="false" ht="15" hidden="false" customHeight="false" outlineLevel="0" collapsed="false">
      <c r="A1785" s="2" t="n">
        <v>503520</v>
      </c>
      <c r="B1785" s="2" t="s">
        <v>734</v>
      </c>
      <c r="C1785" s="2" t="s">
        <v>200</v>
      </c>
      <c r="D1785" s="2" t="s">
        <v>253</v>
      </c>
      <c r="E1785" s="2" t="s">
        <v>141</v>
      </c>
      <c r="F1785" s="2" t="n">
        <v>321.3</v>
      </c>
      <c r="G1785" s="2" t="s">
        <v>13</v>
      </c>
      <c r="H1785" s="2" t="n">
        <v>38</v>
      </c>
      <c r="I1785" s="2" t="n">
        <v>3.5</v>
      </c>
    </row>
    <row r="1786" customFormat="false" ht="15" hidden="false" customHeight="false" outlineLevel="0" collapsed="false">
      <c r="A1786" s="2" t="n">
        <v>504696</v>
      </c>
      <c r="B1786" s="2" t="s">
        <v>912</v>
      </c>
      <c r="C1786" s="2" t="s">
        <v>272</v>
      </c>
      <c r="D1786" s="2" t="s">
        <v>540</v>
      </c>
      <c r="E1786" s="2" t="s">
        <v>497</v>
      </c>
      <c r="F1786" s="2" t="n">
        <v>869.56</v>
      </c>
      <c r="G1786" s="2" t="s">
        <v>34</v>
      </c>
      <c r="H1786" s="2"/>
      <c r="I1786" s="2"/>
    </row>
    <row r="1787" customFormat="false" ht="15" hidden="false" customHeight="false" outlineLevel="0" collapsed="false">
      <c r="A1787" s="2" t="n">
        <v>503586</v>
      </c>
      <c r="B1787" s="2" t="s">
        <v>472</v>
      </c>
      <c r="C1787" s="2" t="s">
        <v>632</v>
      </c>
      <c r="D1787" s="2" t="s">
        <v>1182</v>
      </c>
      <c r="E1787" s="2" t="s">
        <v>748</v>
      </c>
      <c r="F1787" s="2" t="n">
        <v>923.49</v>
      </c>
      <c r="G1787" s="2" t="s">
        <v>34</v>
      </c>
      <c r="H1787" s="2"/>
      <c r="I1787" s="2"/>
    </row>
    <row r="1788" customFormat="false" ht="15" hidden="false" customHeight="false" outlineLevel="0" collapsed="false">
      <c r="A1788" s="2" t="n">
        <v>504563</v>
      </c>
      <c r="B1788" s="2" t="s">
        <v>300</v>
      </c>
      <c r="C1788" s="2" t="s">
        <v>111</v>
      </c>
      <c r="D1788" s="2" t="s">
        <v>715</v>
      </c>
      <c r="E1788" s="2" t="s">
        <v>785</v>
      </c>
      <c r="F1788" s="2" t="n">
        <v>1173.43</v>
      </c>
      <c r="G1788" s="2" t="s">
        <v>13</v>
      </c>
      <c r="H1788" s="2" t="n">
        <v>34.5</v>
      </c>
      <c r="I1788" s="2" t="n">
        <v>3.2</v>
      </c>
    </row>
    <row r="1789" customFormat="false" ht="15" hidden="false" customHeight="false" outlineLevel="0" collapsed="false">
      <c r="A1789" s="2" t="n">
        <v>500541</v>
      </c>
      <c r="B1789" s="2" t="s">
        <v>1142</v>
      </c>
      <c r="C1789" s="2" t="s">
        <v>592</v>
      </c>
      <c r="D1789" s="2" t="s">
        <v>969</v>
      </c>
      <c r="E1789" s="2" t="s">
        <v>1183</v>
      </c>
      <c r="F1789" s="2" t="n">
        <v>1155.95</v>
      </c>
      <c r="G1789" s="2" t="s">
        <v>13</v>
      </c>
      <c r="H1789" s="2" t="n">
        <v>25.9</v>
      </c>
      <c r="I1789" s="2"/>
    </row>
    <row r="1790" customFormat="false" ht="15" hidden="false" customHeight="false" outlineLevel="0" collapsed="false">
      <c r="A1790" s="2" t="n">
        <v>501861</v>
      </c>
      <c r="B1790" s="2" t="s">
        <v>1212</v>
      </c>
      <c r="C1790" s="2" t="s">
        <v>139</v>
      </c>
      <c r="D1790" s="2" t="s">
        <v>846</v>
      </c>
      <c r="E1790" s="2" t="s">
        <v>446</v>
      </c>
      <c r="F1790" s="2" t="n">
        <v>217.65</v>
      </c>
      <c r="G1790" s="2" t="s">
        <v>13</v>
      </c>
      <c r="H1790" s="2" t="n">
        <v>32.5</v>
      </c>
      <c r="I1790" s="2" t="n">
        <v>5</v>
      </c>
    </row>
    <row r="1791" customFormat="false" ht="15" hidden="false" customHeight="false" outlineLevel="0" collapsed="false">
      <c r="A1791" s="2" t="n">
        <v>501344</v>
      </c>
      <c r="B1791" s="2" t="s">
        <v>1439</v>
      </c>
      <c r="C1791" s="2" t="s">
        <v>304</v>
      </c>
      <c r="D1791" s="2" t="s">
        <v>609</v>
      </c>
      <c r="E1791" s="2" t="s">
        <v>975</v>
      </c>
      <c r="F1791" s="2" t="n">
        <v>626.25</v>
      </c>
      <c r="G1791" s="2" t="s">
        <v>13</v>
      </c>
      <c r="H1791" s="2" t="n">
        <v>60.8</v>
      </c>
      <c r="I1791" s="2" t="n">
        <v>3.7</v>
      </c>
    </row>
    <row r="1792" customFormat="false" ht="15" hidden="false" customHeight="false" outlineLevel="0" collapsed="false">
      <c r="A1792" s="2" t="n">
        <v>503393</v>
      </c>
      <c r="B1792" s="2" t="s">
        <v>1259</v>
      </c>
      <c r="C1792" s="2" t="s">
        <v>632</v>
      </c>
      <c r="D1792" s="2" t="s">
        <v>340</v>
      </c>
      <c r="E1792" s="2" t="s">
        <v>972</v>
      </c>
      <c r="F1792" s="2" t="n">
        <v>1381.03</v>
      </c>
      <c r="G1792" s="2" t="s">
        <v>13</v>
      </c>
      <c r="H1792" s="2" t="n">
        <v>56.9</v>
      </c>
      <c r="I1792" s="2" t="n">
        <v>3</v>
      </c>
    </row>
    <row r="1793" customFormat="false" ht="15" hidden="false" customHeight="false" outlineLevel="0" collapsed="false">
      <c r="A1793" s="2" t="n">
        <v>501150</v>
      </c>
      <c r="B1793" s="2" t="s">
        <v>602</v>
      </c>
      <c r="C1793" s="2" t="s">
        <v>489</v>
      </c>
      <c r="D1793" s="2" t="s">
        <v>442</v>
      </c>
      <c r="E1793" s="2" t="s">
        <v>559</v>
      </c>
      <c r="F1793" s="2" t="n">
        <v>384.96</v>
      </c>
      <c r="G1793" s="2" t="s">
        <v>13</v>
      </c>
      <c r="H1793" s="2" t="n">
        <v>22.9</v>
      </c>
      <c r="I1793" s="2"/>
    </row>
    <row r="1794" customFormat="false" ht="15" hidden="false" customHeight="false" outlineLevel="0" collapsed="false">
      <c r="A1794" s="2" t="n">
        <v>502720</v>
      </c>
      <c r="B1794" s="2" t="s">
        <v>536</v>
      </c>
      <c r="C1794" s="2" t="s">
        <v>256</v>
      </c>
      <c r="D1794" s="2" t="s">
        <v>65</v>
      </c>
      <c r="E1794" s="2" t="s">
        <v>642</v>
      </c>
      <c r="F1794" s="2" t="n">
        <v>736.7</v>
      </c>
      <c r="G1794" s="2" t="s">
        <v>117</v>
      </c>
      <c r="H1794" s="2" t="n">
        <v>20.3</v>
      </c>
      <c r="I1794" s="2" t="n">
        <v>2.9</v>
      </c>
    </row>
    <row r="1795" customFormat="false" ht="15" hidden="false" customHeight="false" outlineLevel="0" collapsed="false">
      <c r="A1795" s="2" t="n">
        <v>503432</v>
      </c>
      <c r="B1795" s="2" t="s">
        <v>1145</v>
      </c>
      <c r="C1795" s="2" t="s">
        <v>447</v>
      </c>
      <c r="D1795" s="2" t="s">
        <v>1182</v>
      </c>
      <c r="E1795" s="2" t="s">
        <v>86</v>
      </c>
      <c r="F1795" s="2" t="n">
        <v>581.51</v>
      </c>
      <c r="G1795" s="2" t="s">
        <v>117</v>
      </c>
      <c r="H1795" s="2" t="n">
        <v>43</v>
      </c>
      <c r="I1795" s="2" t="n">
        <v>3.6</v>
      </c>
    </row>
    <row r="1796" customFormat="false" ht="15" hidden="false" customHeight="false" outlineLevel="0" collapsed="false">
      <c r="A1796" s="2" t="n">
        <v>501688</v>
      </c>
      <c r="B1796" s="2" t="s">
        <v>1440</v>
      </c>
      <c r="C1796" s="2" t="s">
        <v>377</v>
      </c>
      <c r="D1796" s="2" t="s">
        <v>140</v>
      </c>
      <c r="E1796" s="2" t="s">
        <v>1164</v>
      </c>
      <c r="F1796" s="2" t="n">
        <v>323.45</v>
      </c>
      <c r="G1796" s="2" t="s">
        <v>13</v>
      </c>
      <c r="H1796" s="2" t="n">
        <v>25.5</v>
      </c>
      <c r="I1796" s="2" t="n">
        <v>2.8</v>
      </c>
    </row>
    <row r="1797" customFormat="false" ht="15" hidden="false" customHeight="false" outlineLevel="0" collapsed="false">
      <c r="A1797" s="2" t="n">
        <v>504523</v>
      </c>
      <c r="B1797" s="2" t="s">
        <v>870</v>
      </c>
      <c r="C1797" s="2" t="s">
        <v>696</v>
      </c>
      <c r="D1797" s="2" t="s">
        <v>93</v>
      </c>
      <c r="E1797" s="2" t="s">
        <v>859</v>
      </c>
      <c r="F1797" s="2" t="n">
        <v>867.09</v>
      </c>
      <c r="G1797" s="2" t="s">
        <v>13</v>
      </c>
      <c r="H1797" s="2" t="n">
        <v>50.7</v>
      </c>
      <c r="I1797" s="2" t="n">
        <v>4.1</v>
      </c>
    </row>
    <row r="1798" customFormat="false" ht="15" hidden="false" customHeight="false" outlineLevel="0" collapsed="false">
      <c r="A1798" s="2" t="n">
        <v>502573</v>
      </c>
      <c r="B1798" s="2" t="s">
        <v>1188</v>
      </c>
      <c r="C1798" s="2" t="s">
        <v>131</v>
      </c>
      <c r="D1798" s="2" t="s">
        <v>715</v>
      </c>
      <c r="E1798" s="2" t="s">
        <v>1132</v>
      </c>
      <c r="F1798" s="2" t="n">
        <v>1316.36</v>
      </c>
      <c r="G1798" s="2" t="s">
        <v>13</v>
      </c>
      <c r="H1798" s="2" t="n">
        <v>20</v>
      </c>
      <c r="I1798" s="2" t="n">
        <v>2.5</v>
      </c>
    </row>
    <row r="1799" customFormat="false" ht="15" hidden="false" customHeight="false" outlineLevel="0" collapsed="false">
      <c r="A1799" s="2" t="n">
        <v>503834</v>
      </c>
      <c r="B1799" s="2" t="s">
        <v>1441</v>
      </c>
      <c r="C1799" s="2" t="s">
        <v>68</v>
      </c>
      <c r="D1799" s="2" t="s">
        <v>298</v>
      </c>
      <c r="E1799" s="2" t="s">
        <v>497</v>
      </c>
      <c r="F1799" s="2" t="n">
        <v>887.17</v>
      </c>
      <c r="G1799" s="2" t="s">
        <v>117</v>
      </c>
      <c r="H1799" s="2"/>
      <c r="I1799" s="2" t="n">
        <v>4.9</v>
      </c>
    </row>
    <row r="1800" customFormat="false" ht="15" hidden="false" customHeight="false" outlineLevel="0" collapsed="false">
      <c r="A1800" s="2" t="n">
        <v>500502</v>
      </c>
      <c r="B1800" s="2" t="s">
        <v>1142</v>
      </c>
      <c r="C1800" s="2" t="s">
        <v>177</v>
      </c>
      <c r="D1800" s="2" t="s">
        <v>288</v>
      </c>
      <c r="E1800" s="2" t="s">
        <v>985</v>
      </c>
      <c r="F1800" s="2" t="n">
        <v>952.45</v>
      </c>
      <c r="G1800" s="2" t="s">
        <v>13</v>
      </c>
      <c r="H1800" s="2" t="n">
        <v>63.8</v>
      </c>
      <c r="I1800" s="2" t="n">
        <v>2.9</v>
      </c>
    </row>
    <row r="1801" customFormat="false" ht="15" hidden="false" customHeight="false" outlineLevel="0" collapsed="false">
      <c r="A1801" s="2" t="n">
        <v>503177</v>
      </c>
      <c r="B1801" s="2" t="s">
        <v>91</v>
      </c>
      <c r="C1801" s="2" t="s">
        <v>294</v>
      </c>
      <c r="D1801" s="2" t="s">
        <v>380</v>
      </c>
      <c r="E1801" s="2" t="s">
        <v>233</v>
      </c>
      <c r="F1801" s="2" t="n">
        <v>456.5</v>
      </c>
      <c r="G1801" s="2" t="s">
        <v>13</v>
      </c>
      <c r="H1801" s="2" t="n">
        <v>54.5</v>
      </c>
      <c r="I1801" s="2" t="n">
        <v>4.1</v>
      </c>
    </row>
    <row r="1802" customFormat="false" ht="15" hidden="false" customHeight="false" outlineLevel="0" collapsed="false">
      <c r="A1802" s="2" t="n">
        <v>504665</v>
      </c>
      <c r="B1802" s="2" t="s">
        <v>870</v>
      </c>
      <c r="C1802" s="2" t="s">
        <v>786</v>
      </c>
      <c r="D1802" s="2" t="s">
        <v>889</v>
      </c>
      <c r="E1802" s="2" t="s">
        <v>1170</v>
      </c>
      <c r="F1802" s="2" t="n">
        <v>1242.29</v>
      </c>
      <c r="G1802" s="2" t="s">
        <v>13</v>
      </c>
      <c r="H1802" s="2" t="n">
        <v>31.2</v>
      </c>
      <c r="I1802" s="2" t="n">
        <v>4.2</v>
      </c>
    </row>
    <row r="1803" customFormat="false" ht="15" hidden="false" customHeight="false" outlineLevel="0" collapsed="false">
      <c r="A1803" s="2" t="n">
        <v>501629</v>
      </c>
      <c r="B1803" s="2" t="s">
        <v>1400</v>
      </c>
      <c r="C1803" s="2" t="s">
        <v>384</v>
      </c>
      <c r="D1803" s="2" t="s">
        <v>648</v>
      </c>
      <c r="E1803" s="2" t="s">
        <v>568</v>
      </c>
      <c r="F1803" s="2" t="n">
        <v>435.18</v>
      </c>
      <c r="G1803" s="2" t="s">
        <v>13</v>
      </c>
      <c r="H1803" s="2" t="n">
        <v>24.2</v>
      </c>
      <c r="I1803" s="2" t="n">
        <v>4.3</v>
      </c>
    </row>
    <row r="1804" customFormat="false" ht="15" hidden="false" customHeight="false" outlineLevel="0" collapsed="false">
      <c r="A1804" s="2" t="n">
        <v>502916</v>
      </c>
      <c r="B1804" s="2" t="s">
        <v>1369</v>
      </c>
      <c r="C1804" s="2" t="s">
        <v>544</v>
      </c>
      <c r="D1804" s="2" t="s">
        <v>100</v>
      </c>
      <c r="E1804" s="2" t="s">
        <v>864</v>
      </c>
      <c r="F1804" s="2" t="n">
        <v>253.28</v>
      </c>
      <c r="G1804" s="2" t="s">
        <v>13</v>
      </c>
      <c r="H1804" s="2" t="n">
        <v>68.5</v>
      </c>
      <c r="I1804" s="2"/>
    </row>
    <row r="1805" customFormat="false" ht="15" hidden="false" customHeight="false" outlineLevel="0" collapsed="false">
      <c r="A1805" s="2" t="n">
        <v>503617</v>
      </c>
      <c r="B1805" s="2" t="s">
        <v>300</v>
      </c>
      <c r="C1805" s="2" t="s">
        <v>161</v>
      </c>
      <c r="D1805" s="2" t="s">
        <v>746</v>
      </c>
      <c r="E1805" s="2" t="s">
        <v>1087</v>
      </c>
      <c r="F1805" s="2" t="n">
        <v>178.52</v>
      </c>
      <c r="G1805" s="2" t="s">
        <v>13</v>
      </c>
      <c r="H1805" s="2" t="n">
        <v>37.1</v>
      </c>
      <c r="I1805" s="2" t="n">
        <v>3.1</v>
      </c>
    </row>
    <row r="1806" customFormat="false" ht="15" hidden="false" customHeight="false" outlineLevel="0" collapsed="false">
      <c r="A1806" s="2" t="n">
        <v>502879</v>
      </c>
      <c r="B1806" s="2" t="s">
        <v>222</v>
      </c>
      <c r="C1806" s="2" t="s">
        <v>56</v>
      </c>
      <c r="D1806" s="2" t="s">
        <v>846</v>
      </c>
      <c r="E1806" s="2" t="s">
        <v>573</v>
      </c>
      <c r="F1806" s="2" t="n">
        <v>268.42</v>
      </c>
      <c r="G1806" s="2" t="s">
        <v>34</v>
      </c>
      <c r="H1806" s="2"/>
      <c r="I1806" s="2"/>
    </row>
    <row r="1807" customFormat="false" ht="15" hidden="false" customHeight="false" outlineLevel="0" collapsed="false">
      <c r="A1807" s="2" t="n">
        <v>502965</v>
      </c>
      <c r="B1807" s="2" t="s">
        <v>1396</v>
      </c>
      <c r="C1807" s="2" t="s">
        <v>313</v>
      </c>
      <c r="D1807" s="2" t="s">
        <v>291</v>
      </c>
      <c r="E1807" s="2" t="s">
        <v>499</v>
      </c>
      <c r="F1807" s="2" t="n">
        <v>1323.18</v>
      </c>
      <c r="G1807" s="2" t="s">
        <v>13</v>
      </c>
      <c r="H1807" s="2" t="n">
        <v>67.5</v>
      </c>
      <c r="I1807" s="2" t="n">
        <v>2.9</v>
      </c>
    </row>
    <row r="1808" customFormat="false" ht="15" hidden="false" customHeight="false" outlineLevel="0" collapsed="false">
      <c r="A1808" s="2" t="n">
        <v>501191</v>
      </c>
      <c r="B1808" s="2" t="s">
        <v>1347</v>
      </c>
      <c r="C1808" s="2" t="s">
        <v>272</v>
      </c>
      <c r="D1808" s="2" t="s">
        <v>69</v>
      </c>
      <c r="E1808" s="2" t="s">
        <v>679</v>
      </c>
      <c r="F1808" s="2" t="n">
        <v>224.17</v>
      </c>
      <c r="G1808" s="2" t="s">
        <v>34</v>
      </c>
      <c r="H1808" s="2"/>
      <c r="I1808" s="2"/>
    </row>
    <row r="1809" customFormat="false" ht="15" hidden="false" customHeight="false" outlineLevel="0" collapsed="false">
      <c r="A1809" s="2" t="n">
        <v>502541</v>
      </c>
      <c r="B1809" s="2" t="s">
        <v>1063</v>
      </c>
      <c r="C1809" s="2" t="s">
        <v>177</v>
      </c>
      <c r="D1809" s="2" t="s">
        <v>703</v>
      </c>
      <c r="E1809" s="2" t="s">
        <v>285</v>
      </c>
      <c r="F1809" s="2" t="n">
        <v>1316</v>
      </c>
      <c r="G1809" s="2" t="s">
        <v>13</v>
      </c>
      <c r="H1809" s="2" t="n">
        <v>31.6</v>
      </c>
      <c r="I1809" s="2" t="n">
        <v>2.7</v>
      </c>
    </row>
    <row r="1810" customFormat="false" ht="15" hidden="false" customHeight="false" outlineLevel="0" collapsed="false">
      <c r="A1810" s="2" t="n">
        <v>502617</v>
      </c>
      <c r="B1810" s="2" t="s">
        <v>462</v>
      </c>
      <c r="C1810" s="2" t="s">
        <v>247</v>
      </c>
      <c r="D1810" s="2" t="s">
        <v>334</v>
      </c>
      <c r="E1810" s="2" t="s">
        <v>985</v>
      </c>
      <c r="F1810" s="2" t="n">
        <v>1105.95</v>
      </c>
      <c r="G1810" s="2" t="s">
        <v>13</v>
      </c>
      <c r="H1810" s="2" t="n">
        <v>71.8</v>
      </c>
      <c r="I1810" s="2" t="n">
        <v>3</v>
      </c>
    </row>
    <row r="1811" customFormat="false" ht="15" hidden="false" customHeight="false" outlineLevel="0" collapsed="false">
      <c r="A1811" s="2" t="n">
        <v>500637</v>
      </c>
      <c r="B1811" s="2" t="s">
        <v>1417</v>
      </c>
      <c r="C1811" s="2" t="s">
        <v>313</v>
      </c>
      <c r="D1811" s="2" t="s">
        <v>486</v>
      </c>
      <c r="E1811" s="2" t="s">
        <v>931</v>
      </c>
      <c r="F1811" s="2" t="n">
        <v>800.45</v>
      </c>
      <c r="G1811" s="2" t="s">
        <v>13</v>
      </c>
      <c r="H1811" s="2" t="n">
        <v>57.2</v>
      </c>
      <c r="I1811" s="2" t="n">
        <v>4.1</v>
      </c>
    </row>
    <row r="1812" customFormat="false" ht="15" hidden="false" customHeight="false" outlineLevel="0" collapsed="false">
      <c r="A1812" s="2" t="n">
        <v>503674</v>
      </c>
      <c r="B1812" s="2" t="s">
        <v>1408</v>
      </c>
      <c r="C1812" s="2" t="s">
        <v>173</v>
      </c>
      <c r="D1812" s="2" t="s">
        <v>100</v>
      </c>
      <c r="E1812" s="2" t="s">
        <v>1087</v>
      </c>
      <c r="F1812" s="2" t="n">
        <v>1273.44</v>
      </c>
      <c r="G1812" s="2" t="s">
        <v>13</v>
      </c>
      <c r="H1812" s="2" t="n">
        <v>66.2</v>
      </c>
      <c r="I1812" s="2"/>
    </row>
    <row r="1813" customFormat="false" ht="15" hidden="false" customHeight="false" outlineLevel="0" collapsed="false">
      <c r="A1813" s="2" t="n">
        <v>500151</v>
      </c>
      <c r="B1813" s="2" t="s">
        <v>1093</v>
      </c>
      <c r="C1813" s="2" t="s">
        <v>154</v>
      </c>
      <c r="D1813" s="2" t="s">
        <v>735</v>
      </c>
      <c r="E1813" s="2" t="s">
        <v>299</v>
      </c>
      <c r="F1813" s="2" t="n">
        <v>866.74</v>
      </c>
      <c r="G1813" s="2" t="s">
        <v>13</v>
      </c>
      <c r="H1813" s="2" t="n">
        <v>48.1</v>
      </c>
      <c r="I1813" s="2" t="n">
        <v>4.7</v>
      </c>
    </row>
    <row r="1814" customFormat="false" ht="15" hidden="false" customHeight="false" outlineLevel="0" collapsed="false">
      <c r="A1814" s="2" t="n">
        <v>503007</v>
      </c>
      <c r="B1814" s="2" t="s">
        <v>1146</v>
      </c>
      <c r="C1814" s="2" t="s">
        <v>988</v>
      </c>
      <c r="D1814" s="2" t="s">
        <v>41</v>
      </c>
      <c r="E1814" s="2" t="s">
        <v>1204</v>
      </c>
      <c r="F1814" s="2" t="n">
        <v>1304.83</v>
      </c>
      <c r="G1814" s="2" t="s">
        <v>13</v>
      </c>
      <c r="H1814" s="2" t="n">
        <v>41.7</v>
      </c>
      <c r="I1814" s="2" t="n">
        <v>4.1</v>
      </c>
    </row>
    <row r="1815" customFormat="false" ht="15" hidden="false" customHeight="false" outlineLevel="0" collapsed="false">
      <c r="A1815" s="2" t="n">
        <v>501348</v>
      </c>
      <c r="B1815" s="2" t="s">
        <v>614</v>
      </c>
      <c r="C1815" s="2" t="s">
        <v>498</v>
      </c>
      <c r="D1815" s="2" t="s">
        <v>16</v>
      </c>
      <c r="E1815" s="2" t="s">
        <v>125</v>
      </c>
      <c r="F1815" s="2" t="n">
        <v>1350.74</v>
      </c>
      <c r="G1815" s="2" t="s">
        <v>13</v>
      </c>
      <c r="H1815" s="2" t="n">
        <v>65.7</v>
      </c>
      <c r="I1815" s="2" t="n">
        <v>3.5</v>
      </c>
    </row>
    <row r="1816" customFormat="false" ht="15" hidden="false" customHeight="false" outlineLevel="0" collapsed="false">
      <c r="A1816" s="2" t="n">
        <v>501539</v>
      </c>
      <c r="B1816" s="2" t="s">
        <v>75</v>
      </c>
      <c r="C1816" s="2" t="s">
        <v>1031</v>
      </c>
      <c r="D1816" s="2" t="s">
        <v>424</v>
      </c>
      <c r="E1816" s="2" t="s">
        <v>577</v>
      </c>
      <c r="F1816" s="2" t="n">
        <v>654.87</v>
      </c>
      <c r="G1816" s="2" t="s">
        <v>13</v>
      </c>
      <c r="H1816" s="2" t="n">
        <v>29.2</v>
      </c>
      <c r="I1816" s="2" t="n">
        <v>2.7</v>
      </c>
    </row>
    <row r="1817" customFormat="false" ht="15" hidden="false" customHeight="false" outlineLevel="0" collapsed="false">
      <c r="A1817" s="2" t="n">
        <v>500554</v>
      </c>
      <c r="B1817" s="2" t="s">
        <v>1442</v>
      </c>
      <c r="C1817" s="2" t="s">
        <v>31</v>
      </c>
      <c r="D1817" s="2" t="s">
        <v>575</v>
      </c>
      <c r="E1817" s="2" t="s">
        <v>538</v>
      </c>
      <c r="F1817" s="2" t="n">
        <v>221.33</v>
      </c>
      <c r="G1817" s="2" t="s">
        <v>13</v>
      </c>
      <c r="H1817" s="2" t="n">
        <v>40.9</v>
      </c>
      <c r="I1817" s="2" t="n">
        <v>3</v>
      </c>
    </row>
    <row r="1818" customFormat="false" ht="15" hidden="false" customHeight="false" outlineLevel="0" collapsed="false">
      <c r="A1818" s="2" t="n">
        <v>500816</v>
      </c>
      <c r="B1818" s="2" t="s">
        <v>1339</v>
      </c>
      <c r="C1818" s="2" t="s">
        <v>106</v>
      </c>
      <c r="D1818" s="2" t="s">
        <v>547</v>
      </c>
      <c r="E1818" s="2" t="s">
        <v>1195</v>
      </c>
      <c r="F1818" s="2" t="n">
        <v>1367.79</v>
      </c>
      <c r="G1818" s="2" t="s">
        <v>13</v>
      </c>
      <c r="H1818" s="2" t="n">
        <v>29.3</v>
      </c>
      <c r="I1818" s="2" t="n">
        <v>3.5</v>
      </c>
    </row>
    <row r="1819" customFormat="false" ht="15" hidden="false" customHeight="false" outlineLevel="0" collapsed="false">
      <c r="A1819" s="2" t="n">
        <v>501953</v>
      </c>
      <c r="B1819" s="2" t="s">
        <v>105</v>
      </c>
      <c r="C1819" s="2" t="s">
        <v>729</v>
      </c>
      <c r="D1819" s="2" t="s">
        <v>398</v>
      </c>
      <c r="E1819" s="2" t="s">
        <v>1181</v>
      </c>
      <c r="F1819" s="2" t="n">
        <v>1039.25</v>
      </c>
      <c r="G1819" s="2" t="s">
        <v>13</v>
      </c>
      <c r="H1819" s="2" t="n">
        <v>60.5</v>
      </c>
      <c r="I1819" s="2" t="n">
        <v>3.8</v>
      </c>
    </row>
    <row r="1820" customFormat="false" ht="15" hidden="false" customHeight="false" outlineLevel="0" collapsed="false">
      <c r="A1820" s="2" t="n">
        <v>500472</v>
      </c>
      <c r="B1820" s="2" t="s">
        <v>1002</v>
      </c>
      <c r="C1820" s="2" t="s">
        <v>52</v>
      </c>
      <c r="D1820" s="2" t="s">
        <v>843</v>
      </c>
      <c r="E1820" s="2" t="s">
        <v>1355</v>
      </c>
      <c r="F1820" s="2" t="n">
        <v>1005.89</v>
      </c>
      <c r="G1820" s="2" t="s">
        <v>117</v>
      </c>
      <c r="H1820" s="2" t="n">
        <v>22.8</v>
      </c>
      <c r="I1820" s="2" t="n">
        <v>4</v>
      </c>
    </row>
    <row r="1821" customFormat="false" ht="15" hidden="false" customHeight="false" outlineLevel="0" collapsed="false">
      <c r="A1821" s="2" t="n">
        <v>502863</v>
      </c>
      <c r="B1821" s="2" t="s">
        <v>828</v>
      </c>
      <c r="C1821" s="2" t="s">
        <v>849</v>
      </c>
      <c r="D1821" s="2" t="s">
        <v>1003</v>
      </c>
      <c r="E1821" s="2" t="s">
        <v>125</v>
      </c>
      <c r="F1821" s="2" t="n">
        <v>1265.93</v>
      </c>
      <c r="G1821" s="2" t="s">
        <v>13</v>
      </c>
      <c r="H1821" s="2" t="n">
        <v>68.7</v>
      </c>
      <c r="I1821" s="2" t="n">
        <v>3.3</v>
      </c>
    </row>
    <row r="1822" customFormat="false" ht="15" hidden="false" customHeight="false" outlineLevel="0" collapsed="false">
      <c r="A1822" s="2" t="n">
        <v>500531</v>
      </c>
      <c r="B1822" s="2" t="s">
        <v>1433</v>
      </c>
      <c r="C1822" s="2" t="s">
        <v>40</v>
      </c>
      <c r="D1822" s="2" t="s">
        <v>288</v>
      </c>
      <c r="E1822" s="2" t="s">
        <v>1125</v>
      </c>
      <c r="F1822" s="2" t="n">
        <v>446.73</v>
      </c>
      <c r="G1822" s="2" t="s">
        <v>13</v>
      </c>
      <c r="H1822" s="2" t="n">
        <v>42.3</v>
      </c>
      <c r="I1822" s="2" t="n">
        <v>3.3</v>
      </c>
    </row>
    <row r="1823" customFormat="false" ht="15" hidden="false" customHeight="false" outlineLevel="0" collapsed="false">
      <c r="A1823" s="2" t="n">
        <v>502481</v>
      </c>
      <c r="B1823" s="2" t="s">
        <v>1144</v>
      </c>
      <c r="C1823" s="2" t="s">
        <v>84</v>
      </c>
      <c r="D1823" s="2" t="s">
        <v>127</v>
      </c>
      <c r="E1823" s="2" t="s">
        <v>1140</v>
      </c>
      <c r="F1823" s="2" t="n">
        <v>137.58</v>
      </c>
      <c r="G1823" s="2" t="s">
        <v>13</v>
      </c>
      <c r="H1823" s="2" t="n">
        <v>26.4</v>
      </c>
      <c r="I1823" s="2" t="n">
        <v>3.4</v>
      </c>
    </row>
    <row r="1824" customFormat="false" ht="15" hidden="false" customHeight="false" outlineLevel="0" collapsed="false">
      <c r="A1824" s="2" t="n">
        <v>501595</v>
      </c>
      <c r="B1824" s="2" t="s">
        <v>1443</v>
      </c>
      <c r="C1824" s="2" t="s">
        <v>225</v>
      </c>
      <c r="D1824" s="2" t="s">
        <v>701</v>
      </c>
      <c r="E1824" s="2" t="s">
        <v>94</v>
      </c>
      <c r="F1824" s="2" t="n">
        <v>797.02</v>
      </c>
      <c r="G1824" s="2" t="s">
        <v>13</v>
      </c>
      <c r="H1824" s="2" t="n">
        <v>34.1</v>
      </c>
      <c r="I1824" s="2" t="n">
        <v>4.2</v>
      </c>
    </row>
    <row r="1825" customFormat="false" ht="15" hidden="false" customHeight="false" outlineLevel="0" collapsed="false">
      <c r="A1825" s="2" t="n">
        <v>502905</v>
      </c>
      <c r="B1825" s="2" t="s">
        <v>1124</v>
      </c>
      <c r="C1825" s="2" t="s">
        <v>215</v>
      </c>
      <c r="D1825" s="2" t="s">
        <v>378</v>
      </c>
      <c r="E1825" s="2" t="s">
        <v>1125</v>
      </c>
      <c r="F1825" s="2" t="n">
        <v>461.82</v>
      </c>
      <c r="G1825" s="2" t="s">
        <v>13</v>
      </c>
      <c r="H1825" s="2" t="n">
        <v>19.8</v>
      </c>
      <c r="I1825" s="2" t="n">
        <v>3.7</v>
      </c>
    </row>
    <row r="1826" customFormat="false" ht="15" hidden="false" customHeight="false" outlineLevel="0" collapsed="false">
      <c r="A1826" s="2" t="n">
        <v>504347</v>
      </c>
      <c r="B1826" s="2" t="s">
        <v>1287</v>
      </c>
      <c r="C1826" s="2" t="s">
        <v>394</v>
      </c>
      <c r="D1826" s="2" t="s">
        <v>208</v>
      </c>
      <c r="E1826" s="2" t="s">
        <v>783</v>
      </c>
      <c r="F1826" s="2" t="n">
        <v>659.88</v>
      </c>
      <c r="G1826" s="2" t="s">
        <v>13</v>
      </c>
      <c r="H1826" s="2" t="n">
        <v>23.6</v>
      </c>
      <c r="I1826" s="2" t="n">
        <v>4.5</v>
      </c>
    </row>
    <row r="1827" customFormat="false" ht="15" hidden="false" customHeight="false" outlineLevel="0" collapsed="false">
      <c r="A1827" s="2" t="n">
        <v>500930</v>
      </c>
      <c r="B1827" s="2" t="s">
        <v>653</v>
      </c>
      <c r="C1827" s="2" t="s">
        <v>99</v>
      </c>
      <c r="D1827" s="2" t="s">
        <v>49</v>
      </c>
      <c r="E1827" s="2" t="s">
        <v>1317</v>
      </c>
      <c r="F1827" s="2" t="n">
        <v>546.72</v>
      </c>
      <c r="G1827" s="2" t="s">
        <v>117</v>
      </c>
      <c r="H1827" s="2" t="n">
        <v>77.9</v>
      </c>
      <c r="I1827" s="2"/>
    </row>
    <row r="1828" customFormat="false" ht="15" hidden="false" customHeight="false" outlineLevel="0" collapsed="false">
      <c r="A1828" s="2" t="n">
        <v>503222</v>
      </c>
      <c r="B1828" s="2" t="s">
        <v>906</v>
      </c>
      <c r="C1828" s="2" t="s">
        <v>450</v>
      </c>
      <c r="D1828" s="2" t="s">
        <v>419</v>
      </c>
      <c r="E1828" s="2" t="s">
        <v>1060</v>
      </c>
      <c r="F1828" s="2" t="n">
        <v>791.41</v>
      </c>
      <c r="G1828" s="2" t="s">
        <v>13</v>
      </c>
      <c r="H1828" s="2" t="n">
        <v>70.7</v>
      </c>
      <c r="I1828" s="2" t="n">
        <v>3.2</v>
      </c>
    </row>
    <row r="1829" customFormat="false" ht="15" hidden="false" customHeight="false" outlineLevel="0" collapsed="false">
      <c r="A1829" s="2" t="n">
        <v>501159</v>
      </c>
      <c r="B1829" s="2" t="s">
        <v>1365</v>
      </c>
      <c r="C1829" s="2" t="s">
        <v>1179</v>
      </c>
      <c r="D1829" s="2" t="s">
        <v>554</v>
      </c>
      <c r="E1829" s="2" t="s">
        <v>833</v>
      </c>
      <c r="F1829" s="2" t="n">
        <v>668</v>
      </c>
      <c r="G1829" s="2" t="s">
        <v>34</v>
      </c>
      <c r="H1829" s="2"/>
      <c r="I1829" s="2"/>
    </row>
    <row r="1830" customFormat="false" ht="15" hidden="false" customHeight="false" outlineLevel="0" collapsed="false">
      <c r="A1830" s="2" t="n">
        <v>503137</v>
      </c>
      <c r="B1830" s="2" t="s">
        <v>841</v>
      </c>
      <c r="C1830" s="2" t="s">
        <v>523</v>
      </c>
      <c r="D1830" s="2" t="s">
        <v>755</v>
      </c>
      <c r="E1830" s="2" t="s">
        <v>584</v>
      </c>
      <c r="F1830" s="2" t="n">
        <v>442.74</v>
      </c>
      <c r="G1830" s="2" t="s">
        <v>13</v>
      </c>
      <c r="H1830" s="2" t="n">
        <v>74</v>
      </c>
      <c r="I1830" s="2" t="n">
        <v>4.8</v>
      </c>
    </row>
    <row r="1831" customFormat="false" ht="15" hidden="false" customHeight="false" outlineLevel="0" collapsed="false">
      <c r="A1831" s="2" t="n">
        <v>503509</v>
      </c>
      <c r="B1831" s="2" t="s">
        <v>731</v>
      </c>
      <c r="C1831" s="2" t="s">
        <v>592</v>
      </c>
      <c r="D1831" s="2" t="s">
        <v>1004</v>
      </c>
      <c r="E1831" s="2" t="s">
        <v>599</v>
      </c>
      <c r="F1831" s="2" t="n">
        <v>1137.47</v>
      </c>
      <c r="G1831" s="2" t="s">
        <v>13</v>
      </c>
      <c r="H1831" s="2" t="n">
        <v>19.8</v>
      </c>
      <c r="I1831" s="2" t="n">
        <v>4.3</v>
      </c>
    </row>
    <row r="1832" customFormat="false" ht="15" hidden="false" customHeight="false" outlineLevel="0" collapsed="false">
      <c r="A1832" s="2" t="n">
        <v>500508</v>
      </c>
      <c r="B1832" s="2" t="s">
        <v>1306</v>
      </c>
      <c r="C1832" s="2" t="s">
        <v>119</v>
      </c>
      <c r="D1832" s="2" t="s">
        <v>124</v>
      </c>
      <c r="E1832" s="2" t="s">
        <v>1044</v>
      </c>
      <c r="F1832" s="2" t="n">
        <v>299.64</v>
      </c>
      <c r="G1832" s="2" t="s">
        <v>117</v>
      </c>
      <c r="H1832" s="2" t="n">
        <v>19.5</v>
      </c>
      <c r="I1832" s="2"/>
    </row>
    <row r="1833" customFormat="false" ht="15" hidden="false" customHeight="false" outlineLevel="0" collapsed="false">
      <c r="A1833" s="2" t="n">
        <v>504047</v>
      </c>
      <c r="B1833" s="2" t="s">
        <v>1347</v>
      </c>
      <c r="C1833" s="2" t="s">
        <v>856</v>
      </c>
      <c r="D1833" s="2" t="s">
        <v>468</v>
      </c>
      <c r="E1833" s="2" t="s">
        <v>1036</v>
      </c>
      <c r="F1833" s="2" t="n">
        <v>777.33</v>
      </c>
      <c r="G1833" s="2" t="s">
        <v>13</v>
      </c>
      <c r="H1833" s="2" t="n">
        <v>18.9</v>
      </c>
      <c r="I1833" s="2" t="n">
        <v>3.3</v>
      </c>
    </row>
    <row r="1834" customFormat="false" ht="15" hidden="false" customHeight="false" outlineLevel="0" collapsed="false">
      <c r="A1834" s="2" t="n">
        <v>500713</v>
      </c>
      <c r="B1834" s="2" t="s">
        <v>1289</v>
      </c>
      <c r="C1834" s="2" t="s">
        <v>367</v>
      </c>
      <c r="D1834" s="2" t="s">
        <v>314</v>
      </c>
      <c r="E1834" s="2" t="s">
        <v>243</v>
      </c>
      <c r="F1834" s="2" t="n">
        <v>1230.65</v>
      </c>
      <c r="G1834" s="2" t="s">
        <v>13</v>
      </c>
      <c r="H1834" s="2" t="n">
        <v>22.2</v>
      </c>
      <c r="I1834" s="2" t="n">
        <v>2.8</v>
      </c>
    </row>
    <row r="1835" customFormat="false" ht="15" hidden="false" customHeight="false" outlineLevel="0" collapsed="false">
      <c r="A1835" s="2" t="n">
        <v>500093</v>
      </c>
      <c r="B1835" s="2" t="s">
        <v>1160</v>
      </c>
      <c r="C1835" s="2" t="s">
        <v>438</v>
      </c>
      <c r="D1835" s="2" t="s">
        <v>103</v>
      </c>
      <c r="E1835" s="2" t="s">
        <v>1010</v>
      </c>
      <c r="F1835" s="2" t="n">
        <v>867.42</v>
      </c>
      <c r="G1835" s="2" t="s">
        <v>13</v>
      </c>
      <c r="H1835" s="2" t="n">
        <v>58.1</v>
      </c>
      <c r="I1835" s="2" t="n">
        <v>2.8</v>
      </c>
    </row>
    <row r="1836" customFormat="false" ht="15" hidden="false" customHeight="false" outlineLevel="0" collapsed="false">
      <c r="A1836" s="2" t="n">
        <v>502873</v>
      </c>
      <c r="B1836" s="2" t="s">
        <v>562</v>
      </c>
      <c r="C1836" s="2" t="s">
        <v>636</v>
      </c>
      <c r="D1836" s="2" t="s">
        <v>601</v>
      </c>
      <c r="E1836" s="2" t="s">
        <v>769</v>
      </c>
      <c r="F1836" s="2" t="n">
        <v>752.94</v>
      </c>
      <c r="G1836" s="2" t="s">
        <v>13</v>
      </c>
      <c r="H1836" s="2" t="n">
        <v>32</v>
      </c>
      <c r="I1836" s="2" t="n">
        <v>4.9</v>
      </c>
    </row>
    <row r="1837" customFormat="false" ht="15" hidden="false" customHeight="false" outlineLevel="0" collapsed="false">
      <c r="A1837" s="2" t="n">
        <v>500261</v>
      </c>
      <c r="B1837" s="2" t="s">
        <v>1422</v>
      </c>
      <c r="C1837" s="2" t="s">
        <v>247</v>
      </c>
      <c r="D1837" s="2" t="s">
        <v>713</v>
      </c>
      <c r="E1837" s="2" t="s">
        <v>845</v>
      </c>
      <c r="F1837" s="2" t="n">
        <v>251.53</v>
      </c>
      <c r="G1837" s="2" t="s">
        <v>34</v>
      </c>
      <c r="H1837" s="2"/>
      <c r="I1837" s="2"/>
    </row>
    <row r="1838" customFormat="false" ht="15" hidden="false" customHeight="false" outlineLevel="0" collapsed="false">
      <c r="A1838" s="2" t="n">
        <v>500024</v>
      </c>
      <c r="B1838" s="2" t="s">
        <v>863</v>
      </c>
      <c r="C1838" s="2" t="s">
        <v>363</v>
      </c>
      <c r="D1838" s="2" t="s">
        <v>73</v>
      </c>
      <c r="E1838" s="2" t="s">
        <v>840</v>
      </c>
      <c r="F1838" s="2" t="n">
        <v>1368.62</v>
      </c>
      <c r="G1838" s="2" t="s">
        <v>13</v>
      </c>
      <c r="H1838" s="2" t="n">
        <v>68.7</v>
      </c>
      <c r="I1838" s="2" t="n">
        <v>2.8</v>
      </c>
    </row>
    <row r="1839" customFormat="false" ht="15" hidden="false" customHeight="false" outlineLevel="0" collapsed="false">
      <c r="A1839" s="2" t="n">
        <v>500010</v>
      </c>
      <c r="B1839" s="2" t="s">
        <v>851</v>
      </c>
      <c r="C1839" s="2" t="s">
        <v>76</v>
      </c>
      <c r="D1839" s="2" t="s">
        <v>273</v>
      </c>
      <c r="E1839" s="2" t="s">
        <v>58</v>
      </c>
      <c r="F1839" s="2" t="n">
        <v>773.63</v>
      </c>
      <c r="G1839" s="2" t="s">
        <v>34</v>
      </c>
      <c r="H1839" s="2"/>
      <c r="I1839" s="2"/>
    </row>
    <row r="1840" customFormat="false" ht="15" hidden="false" customHeight="false" outlineLevel="0" collapsed="false">
      <c r="A1840" s="2" t="n">
        <v>504836</v>
      </c>
      <c r="B1840" s="2" t="s">
        <v>1320</v>
      </c>
      <c r="C1840" s="2" t="s">
        <v>447</v>
      </c>
      <c r="D1840" s="2" t="s">
        <v>587</v>
      </c>
      <c r="E1840" s="2" t="s">
        <v>1156</v>
      </c>
      <c r="F1840" s="2" t="n">
        <v>1016.12</v>
      </c>
      <c r="G1840" s="2" t="s">
        <v>13</v>
      </c>
      <c r="H1840" s="2" t="n">
        <v>78.7</v>
      </c>
      <c r="I1840" s="2" t="n">
        <v>4.5</v>
      </c>
    </row>
    <row r="1841" customFormat="false" ht="15" hidden="false" customHeight="false" outlineLevel="0" collapsed="false">
      <c r="A1841" s="2" t="n">
        <v>504684</v>
      </c>
      <c r="B1841" s="2" t="s">
        <v>316</v>
      </c>
      <c r="C1841" s="2" t="s">
        <v>56</v>
      </c>
      <c r="D1841" s="2" t="s">
        <v>507</v>
      </c>
      <c r="E1841" s="2" t="s">
        <v>911</v>
      </c>
      <c r="F1841" s="2" t="n">
        <v>947.56</v>
      </c>
      <c r="G1841" s="2" t="s">
        <v>13</v>
      </c>
      <c r="H1841" s="2" t="n">
        <v>72.1</v>
      </c>
      <c r="I1841" s="2" t="n">
        <v>4.2</v>
      </c>
    </row>
    <row r="1842" customFormat="false" ht="15" hidden="false" customHeight="false" outlineLevel="0" collapsed="false">
      <c r="A1842" s="2" t="n">
        <v>501646</v>
      </c>
      <c r="B1842" s="2" t="s">
        <v>1433</v>
      </c>
      <c r="C1842" s="2" t="s">
        <v>327</v>
      </c>
      <c r="D1842" s="2" t="s">
        <v>53</v>
      </c>
      <c r="E1842" s="2" t="s">
        <v>97</v>
      </c>
      <c r="F1842" s="2" t="n">
        <v>438.39</v>
      </c>
      <c r="G1842" s="2" t="s">
        <v>13</v>
      </c>
      <c r="H1842" s="2" t="n">
        <v>46.8</v>
      </c>
      <c r="I1842" s="2" t="n">
        <v>4.1</v>
      </c>
    </row>
    <row r="1843" customFormat="false" ht="15" hidden="false" customHeight="false" outlineLevel="0" collapsed="false">
      <c r="A1843" s="2" t="n">
        <v>500222</v>
      </c>
      <c r="B1843" s="2" t="s">
        <v>1444</v>
      </c>
      <c r="C1843" s="2" t="s">
        <v>552</v>
      </c>
      <c r="D1843" s="2" t="s">
        <v>242</v>
      </c>
      <c r="E1843" s="2" t="s">
        <v>128</v>
      </c>
      <c r="F1843" s="2" t="n">
        <v>361.5</v>
      </c>
      <c r="G1843" s="2" t="s">
        <v>13</v>
      </c>
      <c r="H1843" s="2" t="n">
        <v>78.6</v>
      </c>
      <c r="I1843" s="2" t="n">
        <v>4.7</v>
      </c>
    </row>
    <row r="1844" customFormat="false" ht="15" hidden="false" customHeight="false" outlineLevel="0" collapsed="false">
      <c r="A1844" s="2" t="n">
        <v>501367</v>
      </c>
      <c r="B1844" s="2" t="s">
        <v>1138</v>
      </c>
      <c r="C1844" s="2" t="s">
        <v>23</v>
      </c>
      <c r="D1844" s="2" t="s">
        <v>321</v>
      </c>
      <c r="E1844" s="2" t="s">
        <v>790</v>
      </c>
      <c r="F1844" s="2" t="n">
        <v>806.06</v>
      </c>
      <c r="G1844" s="2" t="s">
        <v>13</v>
      </c>
      <c r="H1844" s="2" t="n">
        <v>24.5</v>
      </c>
      <c r="I1844" s="2" t="n">
        <v>3.7</v>
      </c>
    </row>
    <row r="1845" customFormat="false" ht="15" hidden="false" customHeight="false" outlineLevel="0" collapsed="false">
      <c r="A1845" s="2" t="n">
        <v>502329</v>
      </c>
      <c r="B1845" s="2" t="s">
        <v>351</v>
      </c>
      <c r="C1845" s="2" t="s">
        <v>849</v>
      </c>
      <c r="D1845" s="2" t="s">
        <v>517</v>
      </c>
      <c r="E1845" s="2" t="s">
        <v>573</v>
      </c>
      <c r="F1845" s="2" t="n">
        <v>1374.82</v>
      </c>
      <c r="G1845" s="2" t="s">
        <v>13</v>
      </c>
      <c r="H1845" s="2" t="n">
        <v>59.7</v>
      </c>
      <c r="I1845" s="2" t="n">
        <v>4</v>
      </c>
    </row>
    <row r="1846" customFormat="false" ht="15" hidden="false" customHeight="false" outlineLevel="0" collapsed="false">
      <c r="A1846" s="2" t="n">
        <v>503905</v>
      </c>
      <c r="B1846" s="2" t="s">
        <v>1225</v>
      </c>
      <c r="C1846" s="2" t="s">
        <v>169</v>
      </c>
      <c r="D1846" s="2" t="s">
        <v>755</v>
      </c>
      <c r="E1846" s="2" t="s">
        <v>82</v>
      </c>
      <c r="F1846" s="2" t="n">
        <v>845.67</v>
      </c>
      <c r="G1846" s="2" t="s">
        <v>13</v>
      </c>
      <c r="H1846" s="2" t="n">
        <v>31.9</v>
      </c>
      <c r="I1846" s="2" t="n">
        <v>2.6</v>
      </c>
    </row>
    <row r="1847" customFormat="false" ht="15" hidden="false" customHeight="false" outlineLevel="0" collapsed="false">
      <c r="A1847" s="2" t="n">
        <v>504578</v>
      </c>
      <c r="B1847" s="2" t="s">
        <v>804</v>
      </c>
      <c r="C1847" s="2" t="s">
        <v>263</v>
      </c>
      <c r="D1847" s="2" t="s">
        <v>398</v>
      </c>
      <c r="E1847" s="2" t="s">
        <v>1181</v>
      </c>
      <c r="F1847" s="2" t="n">
        <v>140.68</v>
      </c>
      <c r="G1847" s="2" t="s">
        <v>34</v>
      </c>
      <c r="H1847" s="2"/>
      <c r="I1847" s="2"/>
    </row>
    <row r="1848" customFormat="false" ht="15" hidden="false" customHeight="false" outlineLevel="0" collapsed="false">
      <c r="A1848" s="2" t="n">
        <v>501821</v>
      </c>
      <c r="B1848" s="2" t="s">
        <v>1445</v>
      </c>
      <c r="C1848" s="2" t="s">
        <v>556</v>
      </c>
      <c r="D1848" s="2" t="s">
        <v>45</v>
      </c>
      <c r="E1848" s="2" t="s">
        <v>1045</v>
      </c>
      <c r="F1848" s="2" t="n">
        <v>1065.96</v>
      </c>
      <c r="G1848" s="2" t="s">
        <v>117</v>
      </c>
      <c r="H1848" s="2" t="n">
        <v>51</v>
      </c>
      <c r="I1848" s="2" t="n">
        <v>2.9</v>
      </c>
    </row>
    <row r="1849" customFormat="false" ht="15" hidden="false" customHeight="false" outlineLevel="0" collapsed="false">
      <c r="A1849" s="2" t="n">
        <v>501101</v>
      </c>
      <c r="B1849" s="2" t="s">
        <v>1316</v>
      </c>
      <c r="C1849" s="2" t="s">
        <v>84</v>
      </c>
      <c r="D1849" s="2" t="s">
        <v>124</v>
      </c>
      <c r="E1849" s="2" t="s">
        <v>740</v>
      </c>
      <c r="F1849" s="2" t="n">
        <v>304.95</v>
      </c>
      <c r="G1849" s="2" t="s">
        <v>13</v>
      </c>
      <c r="H1849" s="2" t="n">
        <v>23</v>
      </c>
      <c r="I1849" s="2" t="n">
        <v>4.3</v>
      </c>
    </row>
    <row r="1850" customFormat="false" ht="15" hidden="false" customHeight="false" outlineLevel="0" collapsed="false">
      <c r="A1850" s="2" t="n">
        <v>501423</v>
      </c>
      <c r="B1850" s="2" t="s">
        <v>614</v>
      </c>
      <c r="C1850" s="2" t="s">
        <v>123</v>
      </c>
      <c r="D1850" s="2" t="s">
        <v>846</v>
      </c>
      <c r="E1850" s="2" t="s">
        <v>847</v>
      </c>
      <c r="F1850" s="2" t="n">
        <v>650.57</v>
      </c>
      <c r="G1850" s="2" t="s">
        <v>13</v>
      </c>
      <c r="H1850" s="2" t="n">
        <v>21.2</v>
      </c>
      <c r="I1850" s="2" t="n">
        <v>5</v>
      </c>
    </row>
    <row r="1851" customFormat="false" ht="15" hidden="false" customHeight="false" outlineLevel="0" collapsed="false">
      <c r="A1851" s="2" t="n">
        <v>503250</v>
      </c>
      <c r="B1851" s="2" t="s">
        <v>323</v>
      </c>
      <c r="C1851" s="2" t="s">
        <v>544</v>
      </c>
      <c r="D1851" s="2" t="s">
        <v>773</v>
      </c>
      <c r="E1851" s="2" t="s">
        <v>657</v>
      </c>
      <c r="F1851" s="2" t="n">
        <v>719.46</v>
      </c>
      <c r="G1851" s="2" t="s">
        <v>13</v>
      </c>
      <c r="H1851" s="2" t="n">
        <v>60.1</v>
      </c>
      <c r="I1851" s="2" t="n">
        <v>5</v>
      </c>
    </row>
    <row r="1852" customFormat="false" ht="15" hidden="false" customHeight="false" outlineLevel="0" collapsed="false">
      <c r="A1852" s="2" t="n">
        <v>500898</v>
      </c>
      <c r="B1852" s="2" t="s">
        <v>1097</v>
      </c>
      <c r="C1852" s="2" t="s">
        <v>454</v>
      </c>
      <c r="D1852" s="2" t="s">
        <v>630</v>
      </c>
      <c r="E1852" s="2" t="s">
        <v>1048</v>
      </c>
      <c r="F1852" s="2" t="n">
        <v>1015.14</v>
      </c>
      <c r="G1852" s="2" t="s">
        <v>13</v>
      </c>
      <c r="H1852" s="2" t="n">
        <v>34.4</v>
      </c>
      <c r="I1852" s="2" t="n">
        <v>2.8</v>
      </c>
    </row>
    <row r="1853" customFormat="false" ht="15" hidden="false" customHeight="false" outlineLevel="0" collapsed="false">
      <c r="A1853" s="2" t="n">
        <v>500078</v>
      </c>
      <c r="B1853" s="2" t="s">
        <v>1446</v>
      </c>
      <c r="C1853" s="2" t="s">
        <v>612</v>
      </c>
      <c r="D1853" s="2" t="s">
        <v>184</v>
      </c>
      <c r="E1853" s="2" t="s">
        <v>780</v>
      </c>
      <c r="F1853" s="2" t="n">
        <v>1134.89</v>
      </c>
      <c r="G1853" s="2" t="s">
        <v>13</v>
      </c>
      <c r="H1853" s="2"/>
      <c r="I1853" s="2" t="n">
        <v>4</v>
      </c>
    </row>
    <row r="1854" customFormat="false" ht="15" hidden="false" customHeight="false" outlineLevel="0" collapsed="false">
      <c r="A1854" s="2" t="n">
        <v>501478</v>
      </c>
      <c r="B1854" s="2" t="s">
        <v>1041</v>
      </c>
      <c r="C1854" s="2" t="s">
        <v>256</v>
      </c>
      <c r="D1854" s="2" t="s">
        <v>430</v>
      </c>
      <c r="E1854" s="2" t="s">
        <v>333</v>
      </c>
      <c r="F1854" s="2" t="n">
        <v>980.81</v>
      </c>
      <c r="G1854" s="2" t="s">
        <v>13</v>
      </c>
      <c r="H1854" s="2" t="n">
        <v>24.1</v>
      </c>
      <c r="I1854" s="2" t="n">
        <v>4.1</v>
      </c>
    </row>
    <row r="1855" customFormat="false" ht="15" hidden="false" customHeight="false" outlineLevel="0" collapsed="false">
      <c r="A1855" s="2" t="n">
        <v>501604</v>
      </c>
      <c r="B1855" s="2" t="s">
        <v>1330</v>
      </c>
      <c r="C1855" s="2" t="s">
        <v>523</v>
      </c>
      <c r="D1855" s="2" t="s">
        <v>343</v>
      </c>
      <c r="E1855" s="2" t="s">
        <v>693</v>
      </c>
      <c r="F1855" s="2" t="n">
        <v>128.81</v>
      </c>
      <c r="G1855" s="2" t="s">
        <v>13</v>
      </c>
      <c r="H1855" s="2" t="n">
        <v>61.5</v>
      </c>
      <c r="I1855" s="2" t="n">
        <v>4.6</v>
      </c>
    </row>
    <row r="1856" customFormat="false" ht="15" hidden="false" customHeight="false" outlineLevel="0" collapsed="false">
      <c r="A1856" s="2" t="n">
        <v>504417</v>
      </c>
      <c r="B1856" s="2" t="s">
        <v>83</v>
      </c>
      <c r="C1856" s="2" t="s">
        <v>849</v>
      </c>
      <c r="D1856" s="2" t="s">
        <v>460</v>
      </c>
      <c r="E1856" s="2" t="s">
        <v>373</v>
      </c>
      <c r="F1856" s="2" t="n">
        <v>880.79</v>
      </c>
      <c r="G1856" s="2" t="s">
        <v>117</v>
      </c>
      <c r="H1856" s="2" t="n">
        <v>71</v>
      </c>
      <c r="I1856" s="2" t="n">
        <v>3.5</v>
      </c>
    </row>
    <row r="1857" customFormat="false" ht="15" hidden="false" customHeight="false" outlineLevel="0" collapsed="false">
      <c r="A1857" s="2" t="n">
        <v>501956</v>
      </c>
      <c r="B1857" s="2" t="s">
        <v>1447</v>
      </c>
      <c r="C1857" s="2" t="s">
        <v>123</v>
      </c>
      <c r="D1857" s="2" t="s">
        <v>372</v>
      </c>
      <c r="E1857" s="2" t="s">
        <v>1045</v>
      </c>
      <c r="F1857" s="2" t="n">
        <v>944.5</v>
      </c>
      <c r="G1857" s="2" t="s">
        <v>13</v>
      </c>
      <c r="H1857" s="2" t="n">
        <v>25.1</v>
      </c>
      <c r="I1857" s="2"/>
    </row>
    <row r="1858" customFormat="false" ht="15" hidden="false" customHeight="false" outlineLevel="0" collapsed="false">
      <c r="A1858" s="2" t="n">
        <v>500992</v>
      </c>
      <c r="B1858" s="2" t="s">
        <v>1261</v>
      </c>
      <c r="C1858" s="2" t="s">
        <v>856</v>
      </c>
      <c r="D1858" s="2" t="s">
        <v>310</v>
      </c>
      <c r="E1858" s="2" t="s">
        <v>1137</v>
      </c>
      <c r="F1858" s="2" t="n">
        <v>171.85</v>
      </c>
      <c r="G1858" s="2" t="s">
        <v>13</v>
      </c>
      <c r="H1858" s="2" t="n">
        <v>54.7</v>
      </c>
      <c r="I1858" s="2" t="n">
        <v>4.8</v>
      </c>
    </row>
    <row r="1859" customFormat="false" ht="15" hidden="false" customHeight="false" outlineLevel="0" collapsed="false">
      <c r="A1859" s="2" t="n">
        <v>502651</v>
      </c>
      <c r="B1859" s="2" t="s">
        <v>1448</v>
      </c>
      <c r="C1859" s="2" t="s">
        <v>313</v>
      </c>
      <c r="D1859" s="2" t="s">
        <v>57</v>
      </c>
      <c r="E1859" s="2" t="s">
        <v>270</v>
      </c>
      <c r="F1859" s="2" t="n">
        <v>476.4</v>
      </c>
      <c r="G1859" s="2" t="s">
        <v>13</v>
      </c>
      <c r="H1859" s="2" t="n">
        <v>49.5</v>
      </c>
      <c r="I1859" s="2" t="n">
        <v>3</v>
      </c>
    </row>
    <row r="1860" customFormat="false" ht="15" hidden="false" customHeight="false" outlineLevel="0" collapsed="false">
      <c r="A1860" s="2" t="n">
        <v>504036</v>
      </c>
      <c r="B1860" s="2" t="s">
        <v>493</v>
      </c>
      <c r="C1860" s="2" t="s">
        <v>592</v>
      </c>
      <c r="D1860" s="2" t="s">
        <v>824</v>
      </c>
      <c r="E1860" s="2" t="s">
        <v>635</v>
      </c>
      <c r="F1860" s="2" t="n">
        <v>1112.26</v>
      </c>
      <c r="G1860" s="2" t="s">
        <v>13</v>
      </c>
      <c r="H1860" s="2" t="n">
        <v>77.6</v>
      </c>
      <c r="I1860" s="2" t="n">
        <v>3.9</v>
      </c>
    </row>
    <row r="1861" customFormat="false" ht="15" hidden="false" customHeight="false" outlineLevel="0" collapsed="false">
      <c r="A1861" s="2" t="n">
        <v>500906</v>
      </c>
      <c r="B1861" s="2" t="s">
        <v>179</v>
      </c>
      <c r="C1861" s="2" t="s">
        <v>219</v>
      </c>
      <c r="D1861" s="2" t="s">
        <v>314</v>
      </c>
      <c r="E1861" s="2" t="s">
        <v>277</v>
      </c>
      <c r="F1861" s="2" t="n">
        <v>383.83</v>
      </c>
      <c r="G1861" s="2" t="s">
        <v>13</v>
      </c>
      <c r="H1861" s="2" t="n">
        <v>54.3</v>
      </c>
      <c r="I1861" s="2" t="n">
        <v>2.9</v>
      </c>
    </row>
    <row r="1862" customFormat="false" ht="15" hidden="false" customHeight="false" outlineLevel="0" collapsed="false">
      <c r="A1862" s="2" t="n">
        <v>503267</v>
      </c>
      <c r="B1862" s="2" t="s">
        <v>854</v>
      </c>
      <c r="C1862" s="2" t="s">
        <v>712</v>
      </c>
      <c r="D1862" s="2" t="s">
        <v>763</v>
      </c>
      <c r="E1862" s="2" t="s">
        <v>315</v>
      </c>
      <c r="F1862" s="2" t="n">
        <v>407.22</v>
      </c>
      <c r="G1862" s="2" t="s">
        <v>13</v>
      </c>
      <c r="H1862" s="2" t="n">
        <v>66</v>
      </c>
      <c r="I1862" s="2" t="n">
        <v>4.8</v>
      </c>
    </row>
    <row r="1863" customFormat="false" ht="15" hidden="false" customHeight="false" outlineLevel="0" collapsed="false">
      <c r="A1863" s="2" t="n">
        <v>504519</v>
      </c>
      <c r="B1863" s="2" t="s">
        <v>168</v>
      </c>
      <c r="C1863" s="2" t="s">
        <v>849</v>
      </c>
      <c r="D1863" s="2" t="s">
        <v>596</v>
      </c>
      <c r="E1863" s="2" t="s">
        <v>431</v>
      </c>
      <c r="F1863" s="2" t="n">
        <v>1301.12</v>
      </c>
      <c r="G1863" s="2" t="s">
        <v>13</v>
      </c>
      <c r="H1863" s="2" t="n">
        <v>54.6</v>
      </c>
      <c r="I1863" s="2" t="n">
        <v>3.1</v>
      </c>
    </row>
    <row r="1864" customFormat="false" ht="15" hidden="false" customHeight="false" outlineLevel="0" collapsed="false">
      <c r="A1864" s="2" t="n">
        <v>502911</v>
      </c>
      <c r="B1864" s="2" t="s">
        <v>293</v>
      </c>
      <c r="C1864" s="2" t="s">
        <v>185</v>
      </c>
      <c r="D1864" s="2" t="s">
        <v>565</v>
      </c>
      <c r="E1864" s="2" t="s">
        <v>335</v>
      </c>
      <c r="F1864" s="2" t="n">
        <v>1225.49</v>
      </c>
      <c r="G1864" s="2" t="s">
        <v>13</v>
      </c>
      <c r="H1864" s="2" t="n">
        <v>45.5</v>
      </c>
      <c r="I1864" s="2" t="n">
        <v>4.5</v>
      </c>
    </row>
    <row r="1865" customFormat="false" ht="15" hidden="false" customHeight="false" outlineLevel="0" collapsed="false">
      <c r="A1865" s="2" t="n">
        <v>500668</v>
      </c>
      <c r="B1865" s="2" t="s">
        <v>549</v>
      </c>
      <c r="C1865" s="2" t="s">
        <v>154</v>
      </c>
      <c r="D1865" s="2" t="s">
        <v>291</v>
      </c>
      <c r="E1865" s="2" t="s">
        <v>778</v>
      </c>
      <c r="F1865" s="2" t="n">
        <v>945.96</v>
      </c>
      <c r="G1865" s="2" t="s">
        <v>13</v>
      </c>
      <c r="H1865" s="2" t="n">
        <v>48.1</v>
      </c>
      <c r="I1865" s="2" t="n">
        <v>2.8</v>
      </c>
    </row>
    <row r="1866" customFormat="false" ht="15" hidden="false" customHeight="false" outlineLevel="0" collapsed="false">
      <c r="A1866" s="2" t="n">
        <v>504385</v>
      </c>
      <c r="B1866" s="2" t="s">
        <v>43</v>
      </c>
      <c r="C1866" s="2" t="s">
        <v>225</v>
      </c>
      <c r="D1866" s="2" t="s">
        <v>889</v>
      </c>
      <c r="E1866" s="2" t="s">
        <v>599</v>
      </c>
      <c r="F1866" s="2" t="n">
        <v>826.87</v>
      </c>
      <c r="G1866" s="2" t="s">
        <v>117</v>
      </c>
      <c r="H1866" s="2" t="n">
        <v>65</v>
      </c>
      <c r="I1866" s="2" t="n">
        <v>3.7</v>
      </c>
    </row>
    <row r="1867" customFormat="false" ht="15" hidden="false" customHeight="false" outlineLevel="0" collapsed="false">
      <c r="A1867" s="2" t="n">
        <v>503847</v>
      </c>
      <c r="B1867" s="2" t="s">
        <v>1073</v>
      </c>
      <c r="C1867" s="2" t="s">
        <v>478</v>
      </c>
      <c r="D1867" s="2" t="s">
        <v>460</v>
      </c>
      <c r="E1867" s="2" t="s">
        <v>1001</v>
      </c>
      <c r="F1867" s="2" t="n">
        <v>468.17</v>
      </c>
      <c r="G1867" s="2" t="s">
        <v>13</v>
      </c>
      <c r="H1867" s="2" t="n">
        <v>20.5</v>
      </c>
      <c r="I1867" s="2" t="n">
        <v>2.9</v>
      </c>
    </row>
    <row r="1868" customFormat="false" ht="15" hidden="false" customHeight="false" outlineLevel="0" collapsed="false">
      <c r="A1868" s="2" t="n">
        <v>502567</v>
      </c>
      <c r="B1868" s="2" t="s">
        <v>1308</v>
      </c>
      <c r="C1868" s="2" t="s">
        <v>154</v>
      </c>
      <c r="D1868" s="2" t="s">
        <v>750</v>
      </c>
      <c r="E1868" s="2" t="s">
        <v>1106</v>
      </c>
      <c r="F1868" s="2" t="n">
        <v>1353.69</v>
      </c>
      <c r="G1868" s="2" t="s">
        <v>13</v>
      </c>
      <c r="H1868" s="2" t="n">
        <v>67.1</v>
      </c>
      <c r="I1868" s="2" t="n">
        <v>3.5</v>
      </c>
    </row>
    <row r="1869" customFormat="false" ht="15" hidden="false" customHeight="false" outlineLevel="0" collapsed="false">
      <c r="A1869" s="2" t="n">
        <v>502731</v>
      </c>
      <c r="B1869" s="2" t="s">
        <v>1121</v>
      </c>
      <c r="C1869" s="2" t="s">
        <v>207</v>
      </c>
      <c r="D1869" s="2" t="s">
        <v>540</v>
      </c>
      <c r="E1869" s="2" t="s">
        <v>975</v>
      </c>
      <c r="F1869" s="2" t="n">
        <v>1205.41</v>
      </c>
      <c r="G1869" s="2" t="s">
        <v>13</v>
      </c>
      <c r="H1869" s="2" t="n">
        <v>58.6</v>
      </c>
      <c r="I1869" s="2" t="n">
        <v>2.9</v>
      </c>
    </row>
    <row r="1870" customFormat="false" ht="15" hidden="false" customHeight="false" outlineLevel="0" collapsed="false">
      <c r="A1870" s="2" t="n">
        <v>503819</v>
      </c>
      <c r="B1870" s="2" t="s">
        <v>1449</v>
      </c>
      <c r="C1870" s="2" t="s">
        <v>272</v>
      </c>
      <c r="D1870" s="2" t="s">
        <v>301</v>
      </c>
      <c r="E1870" s="2" t="s">
        <v>1114</v>
      </c>
      <c r="F1870" s="2" t="n">
        <v>934.48</v>
      </c>
      <c r="G1870" s="2" t="s">
        <v>13</v>
      </c>
      <c r="H1870" s="2"/>
      <c r="I1870" s="2" t="n">
        <v>2.7</v>
      </c>
    </row>
    <row r="1871" customFormat="false" ht="15" hidden="false" customHeight="false" outlineLevel="0" collapsed="false">
      <c r="A1871" s="2" t="n">
        <v>501913</v>
      </c>
      <c r="B1871" s="2" t="s">
        <v>1080</v>
      </c>
      <c r="C1871" s="2" t="s">
        <v>505</v>
      </c>
      <c r="D1871" s="2" t="s">
        <v>507</v>
      </c>
      <c r="E1871" s="2" t="s">
        <v>957</v>
      </c>
      <c r="F1871" s="2" t="n">
        <v>1217.34</v>
      </c>
      <c r="G1871" s="2" t="s">
        <v>13</v>
      </c>
      <c r="H1871" s="2" t="n">
        <v>27.7</v>
      </c>
      <c r="I1871" s="2" t="n">
        <v>2.7</v>
      </c>
    </row>
    <row r="1872" customFormat="false" ht="15" hidden="false" customHeight="false" outlineLevel="0" collapsed="false">
      <c r="A1872" s="2" t="n">
        <v>501960</v>
      </c>
      <c r="B1872" s="2" t="s">
        <v>1221</v>
      </c>
      <c r="C1872" s="2" t="s">
        <v>537</v>
      </c>
      <c r="D1872" s="2" t="s">
        <v>65</v>
      </c>
      <c r="E1872" s="2" t="s">
        <v>1164</v>
      </c>
      <c r="F1872" s="2" t="n">
        <v>1212.93</v>
      </c>
      <c r="G1872" s="2" t="s">
        <v>13</v>
      </c>
      <c r="H1872" s="2" t="n">
        <v>44.9</v>
      </c>
      <c r="I1872" s="2" t="n">
        <v>4.6</v>
      </c>
    </row>
    <row r="1873" customFormat="false" ht="15" hidden="false" customHeight="false" outlineLevel="0" collapsed="false">
      <c r="A1873" s="2" t="n">
        <v>500060</v>
      </c>
      <c r="B1873" s="2" t="s">
        <v>1395</v>
      </c>
      <c r="C1873" s="2" t="s">
        <v>185</v>
      </c>
      <c r="D1873" s="2" t="s">
        <v>935</v>
      </c>
      <c r="E1873" s="2" t="s">
        <v>881</v>
      </c>
      <c r="F1873" s="2" t="n">
        <v>661.68</v>
      </c>
      <c r="G1873" s="2" t="s">
        <v>34</v>
      </c>
      <c r="H1873" s="2"/>
      <c r="I1873" s="2"/>
    </row>
    <row r="1874" customFormat="false" ht="15" hidden="false" customHeight="false" outlineLevel="0" collapsed="false">
      <c r="A1874" s="2" t="n">
        <v>502407</v>
      </c>
      <c r="B1874" s="2" t="s">
        <v>1247</v>
      </c>
      <c r="C1874" s="2" t="s">
        <v>56</v>
      </c>
      <c r="D1874" s="2" t="s">
        <v>570</v>
      </c>
      <c r="E1874" s="2" t="s">
        <v>1342</v>
      </c>
      <c r="F1874" s="2" t="n">
        <v>416.18</v>
      </c>
      <c r="G1874" s="2" t="s">
        <v>13</v>
      </c>
      <c r="H1874" s="2" t="n">
        <v>18.4</v>
      </c>
      <c r="I1874" s="2" t="n">
        <v>4.1</v>
      </c>
    </row>
    <row r="1875" customFormat="false" ht="15" hidden="false" customHeight="false" outlineLevel="0" collapsed="false">
      <c r="A1875" s="2" t="n">
        <v>502750</v>
      </c>
      <c r="B1875" s="2" t="s">
        <v>1222</v>
      </c>
      <c r="C1875" s="2" t="s">
        <v>173</v>
      </c>
      <c r="D1875" s="2" t="s">
        <v>1008</v>
      </c>
      <c r="E1875" s="2" t="s">
        <v>66</v>
      </c>
      <c r="F1875" s="2" t="n">
        <v>806.63</v>
      </c>
      <c r="G1875" s="2" t="s">
        <v>13</v>
      </c>
      <c r="H1875" s="2" t="n">
        <v>67.6</v>
      </c>
      <c r="I1875" s="2" t="n">
        <v>3.3</v>
      </c>
    </row>
    <row r="1876" customFormat="false" ht="15" hidden="false" customHeight="false" outlineLevel="0" collapsed="false">
      <c r="A1876" s="2" t="n">
        <v>501928</v>
      </c>
      <c r="B1876" s="2" t="s">
        <v>1123</v>
      </c>
      <c r="C1876" s="2" t="s">
        <v>403</v>
      </c>
      <c r="D1876" s="2" t="s">
        <v>81</v>
      </c>
      <c r="E1876" s="2" t="s">
        <v>464</v>
      </c>
      <c r="F1876" s="2" t="n">
        <v>1025.32</v>
      </c>
      <c r="G1876" s="2" t="s">
        <v>13</v>
      </c>
      <c r="H1876" s="2" t="n">
        <v>42.9</v>
      </c>
      <c r="I1876" s="2"/>
    </row>
    <row r="1877" customFormat="false" ht="15" hidden="false" customHeight="false" outlineLevel="0" collapsed="false">
      <c r="A1877" s="2" t="n">
        <v>501046</v>
      </c>
      <c r="B1877" s="2" t="s">
        <v>1018</v>
      </c>
      <c r="C1877" s="2" t="s">
        <v>40</v>
      </c>
      <c r="D1877" s="2" t="s">
        <v>763</v>
      </c>
      <c r="E1877" s="2" t="s">
        <v>909</v>
      </c>
      <c r="F1877" s="2" t="n">
        <v>379.19</v>
      </c>
      <c r="G1877" s="2" t="s">
        <v>13</v>
      </c>
      <c r="H1877" s="2" t="n">
        <v>17.4</v>
      </c>
      <c r="I1877" s="2" t="n">
        <v>3.7</v>
      </c>
    </row>
    <row r="1878" customFormat="false" ht="15" hidden="false" customHeight="false" outlineLevel="0" collapsed="false">
      <c r="A1878" s="2" t="n">
        <v>504429</v>
      </c>
      <c r="B1878" s="2" t="s">
        <v>906</v>
      </c>
      <c r="C1878" s="2" t="s">
        <v>330</v>
      </c>
      <c r="D1878" s="2" t="s">
        <v>846</v>
      </c>
      <c r="E1878" s="2" t="s">
        <v>610</v>
      </c>
      <c r="F1878" s="2" t="n">
        <v>624.38</v>
      </c>
      <c r="G1878" s="2" t="s">
        <v>13</v>
      </c>
      <c r="H1878" s="2" t="n">
        <v>43.6</v>
      </c>
      <c r="I1878" s="2" t="n">
        <v>4.9</v>
      </c>
    </row>
    <row r="1879" customFormat="false" ht="15" hidden="false" customHeight="false" outlineLevel="0" collapsed="false">
      <c r="A1879" s="2" t="n">
        <v>501472</v>
      </c>
      <c r="B1879" s="2" t="s">
        <v>1079</v>
      </c>
      <c r="C1879" s="2" t="s">
        <v>275</v>
      </c>
      <c r="D1879" s="2" t="s">
        <v>136</v>
      </c>
      <c r="E1879" s="2" t="s">
        <v>152</v>
      </c>
      <c r="F1879" s="2" t="n">
        <v>626.31</v>
      </c>
      <c r="G1879" s="2" t="s">
        <v>34</v>
      </c>
      <c r="H1879" s="2"/>
      <c r="I1879" s="2"/>
    </row>
    <row r="1880" customFormat="false" ht="15" hidden="false" customHeight="false" outlineLevel="0" collapsed="false">
      <c r="A1880" s="2" t="n">
        <v>500507</v>
      </c>
      <c r="B1880" s="2" t="s">
        <v>1424</v>
      </c>
      <c r="C1880" s="2" t="s">
        <v>165</v>
      </c>
      <c r="D1880" s="2" t="s">
        <v>273</v>
      </c>
      <c r="E1880" s="2" t="s">
        <v>70</v>
      </c>
      <c r="F1880" s="2" t="n">
        <v>1040.59</v>
      </c>
      <c r="G1880" s="2" t="s">
        <v>13</v>
      </c>
      <c r="H1880" s="2" t="n">
        <v>33.7</v>
      </c>
      <c r="I1880" s="2" t="n">
        <v>4.1</v>
      </c>
    </row>
    <row r="1881" customFormat="false" ht="15" hidden="false" customHeight="false" outlineLevel="0" collapsed="false">
      <c r="A1881" s="2" t="n">
        <v>502654</v>
      </c>
      <c r="B1881" s="2" t="s">
        <v>1208</v>
      </c>
      <c r="C1881" s="2" t="s">
        <v>330</v>
      </c>
      <c r="D1881" s="2" t="s">
        <v>430</v>
      </c>
      <c r="E1881" s="2" t="s">
        <v>281</v>
      </c>
      <c r="F1881" s="2" t="n">
        <v>1210.53</v>
      </c>
      <c r="G1881" s="2" t="s">
        <v>13</v>
      </c>
      <c r="H1881" s="2" t="n">
        <v>26.3</v>
      </c>
      <c r="I1881" s="2" t="n">
        <v>2.9</v>
      </c>
    </row>
    <row r="1882" customFormat="false" ht="15" hidden="false" customHeight="false" outlineLevel="0" collapsed="false">
      <c r="A1882" s="2" t="n">
        <v>503663</v>
      </c>
      <c r="B1882" s="2" t="s">
        <v>1450</v>
      </c>
      <c r="C1882" s="2" t="s">
        <v>583</v>
      </c>
      <c r="D1882" s="2" t="s">
        <v>742</v>
      </c>
      <c r="E1882" s="2" t="s">
        <v>1241</v>
      </c>
      <c r="F1882" s="2" t="n">
        <v>242.66</v>
      </c>
      <c r="G1882" s="2" t="s">
        <v>13</v>
      </c>
      <c r="H1882" s="2" t="n">
        <v>59.6</v>
      </c>
      <c r="I1882" s="2" t="n">
        <v>2.8</v>
      </c>
    </row>
    <row r="1883" customFormat="false" ht="15" hidden="false" customHeight="false" outlineLevel="0" collapsed="false">
      <c r="A1883" s="2" t="n">
        <v>500954</v>
      </c>
      <c r="B1883" s="2" t="s">
        <v>1104</v>
      </c>
      <c r="C1883" s="2" t="s">
        <v>685</v>
      </c>
      <c r="D1883" s="2" t="s">
        <v>124</v>
      </c>
      <c r="E1883" s="2" t="s">
        <v>243</v>
      </c>
      <c r="F1883" s="2" t="n">
        <v>163.22</v>
      </c>
      <c r="G1883" s="2" t="s">
        <v>34</v>
      </c>
      <c r="H1883" s="2"/>
      <c r="I1883" s="2"/>
    </row>
    <row r="1884" customFormat="false" ht="15" hidden="false" customHeight="false" outlineLevel="0" collapsed="false">
      <c r="A1884" s="2" t="n">
        <v>501987</v>
      </c>
      <c r="B1884" s="2" t="s">
        <v>1358</v>
      </c>
      <c r="C1884" s="2" t="s">
        <v>622</v>
      </c>
      <c r="D1884" s="2" t="s">
        <v>360</v>
      </c>
      <c r="E1884" s="2" t="s">
        <v>1056</v>
      </c>
      <c r="F1884" s="2" t="n">
        <v>1023.72</v>
      </c>
      <c r="G1884" s="2" t="s">
        <v>13</v>
      </c>
      <c r="H1884" s="2" t="n">
        <v>17.3</v>
      </c>
      <c r="I1884" s="2" t="n">
        <v>4.3</v>
      </c>
    </row>
    <row r="1885" customFormat="false" ht="15" hidden="false" customHeight="false" outlineLevel="0" collapsed="false">
      <c r="A1885" s="2" t="n">
        <v>500141</v>
      </c>
      <c r="B1885" s="2" t="s">
        <v>877</v>
      </c>
      <c r="C1885" s="2" t="s">
        <v>183</v>
      </c>
      <c r="D1885" s="2" t="s">
        <v>550</v>
      </c>
      <c r="E1885" s="2" t="s">
        <v>461</v>
      </c>
      <c r="F1885" s="2" t="n">
        <v>283.45</v>
      </c>
      <c r="G1885" s="2" t="s">
        <v>13</v>
      </c>
      <c r="H1885" s="2" t="n">
        <v>51.6</v>
      </c>
      <c r="I1885" s="2" t="n">
        <v>3.1</v>
      </c>
    </row>
    <row r="1886" customFormat="false" ht="15" hidden="false" customHeight="false" outlineLevel="0" collapsed="false">
      <c r="A1886" s="2" t="n">
        <v>502693</v>
      </c>
      <c r="B1886" s="2" t="s">
        <v>1329</v>
      </c>
      <c r="C1886" s="2" t="s">
        <v>180</v>
      </c>
      <c r="D1886" s="2" t="s">
        <v>607</v>
      </c>
      <c r="E1886" s="2" t="s">
        <v>474</v>
      </c>
      <c r="F1886" s="2" t="n">
        <v>701.57</v>
      </c>
      <c r="G1886" s="2" t="s">
        <v>13</v>
      </c>
      <c r="H1886" s="2" t="n">
        <v>61.8</v>
      </c>
      <c r="I1886" s="2" t="n">
        <v>3.1</v>
      </c>
    </row>
    <row r="1887" customFormat="false" ht="15" hidden="false" customHeight="false" outlineLevel="0" collapsed="false">
      <c r="A1887" s="2" t="n">
        <v>503108</v>
      </c>
      <c r="B1887" s="2" t="s">
        <v>1255</v>
      </c>
      <c r="C1887" s="2" t="s">
        <v>126</v>
      </c>
      <c r="D1887" s="2" t="s">
        <v>115</v>
      </c>
      <c r="E1887" s="2" t="s">
        <v>1360</v>
      </c>
      <c r="F1887" s="2" t="n">
        <v>1363.35</v>
      </c>
      <c r="G1887" s="2" t="s">
        <v>13</v>
      </c>
      <c r="H1887" s="2" t="n">
        <v>46.4</v>
      </c>
      <c r="I1887" s="2" t="n">
        <v>3.8</v>
      </c>
    </row>
    <row r="1888" customFormat="false" ht="15" hidden="false" customHeight="false" outlineLevel="0" collapsed="false">
      <c r="A1888" s="2" t="n">
        <v>503261</v>
      </c>
      <c r="B1888" s="2" t="s">
        <v>316</v>
      </c>
      <c r="C1888" s="2" t="s">
        <v>363</v>
      </c>
      <c r="D1888" s="2" t="s">
        <v>875</v>
      </c>
      <c r="E1888" s="2" t="s">
        <v>1252</v>
      </c>
      <c r="F1888" s="2" t="n">
        <v>1149.29</v>
      </c>
      <c r="G1888" s="2" t="s">
        <v>117</v>
      </c>
      <c r="H1888" s="2" t="n">
        <v>30.9</v>
      </c>
      <c r="I1888" s="2" t="n">
        <v>3.9</v>
      </c>
    </row>
    <row r="1889" customFormat="false" ht="15" hidden="false" customHeight="false" outlineLevel="0" collapsed="false">
      <c r="A1889" s="2" t="n">
        <v>500389</v>
      </c>
      <c r="B1889" s="2" t="s">
        <v>993</v>
      </c>
      <c r="C1889" s="2" t="s">
        <v>154</v>
      </c>
      <c r="D1889" s="2" t="s">
        <v>607</v>
      </c>
      <c r="E1889" s="2" t="s">
        <v>783</v>
      </c>
      <c r="F1889" s="2" t="n">
        <v>1147.43</v>
      </c>
      <c r="G1889" s="2" t="s">
        <v>13</v>
      </c>
      <c r="H1889" s="2" t="n">
        <v>22.6</v>
      </c>
      <c r="I1889" s="2"/>
    </row>
    <row r="1890" customFormat="false" ht="15" hidden="false" customHeight="false" outlineLevel="0" collapsed="false">
      <c r="A1890" s="2" t="n">
        <v>502260</v>
      </c>
      <c r="B1890" s="2" t="s">
        <v>1151</v>
      </c>
      <c r="C1890" s="2" t="s">
        <v>592</v>
      </c>
      <c r="D1890" s="2" t="s">
        <v>910</v>
      </c>
      <c r="E1890" s="2" t="s">
        <v>335</v>
      </c>
      <c r="F1890" s="2" t="n">
        <v>573.7</v>
      </c>
      <c r="G1890" s="2" t="s">
        <v>13</v>
      </c>
      <c r="H1890" s="2" t="n">
        <v>28.9</v>
      </c>
      <c r="I1890" s="2" t="n">
        <v>3.3</v>
      </c>
    </row>
    <row r="1891" customFormat="false" ht="15" hidden="false" customHeight="false" outlineLevel="0" collapsed="false">
      <c r="A1891" s="2" t="n">
        <v>500979</v>
      </c>
      <c r="B1891" s="2" t="s">
        <v>501</v>
      </c>
      <c r="C1891" s="2" t="s">
        <v>544</v>
      </c>
      <c r="D1891" s="2" t="s">
        <v>773</v>
      </c>
      <c r="E1891" s="2" t="s">
        <v>1017</v>
      </c>
      <c r="F1891" s="2" t="n">
        <v>939.31</v>
      </c>
      <c r="G1891" s="2" t="s">
        <v>13</v>
      </c>
      <c r="H1891" s="2" t="n">
        <v>28.4</v>
      </c>
      <c r="I1891" s="2" t="n">
        <v>4.9</v>
      </c>
    </row>
    <row r="1892" customFormat="false" ht="15" hidden="false" customHeight="false" outlineLevel="0" collapsed="false">
      <c r="A1892" s="2" t="n">
        <v>503771</v>
      </c>
      <c r="B1892" s="2" t="s">
        <v>1329</v>
      </c>
      <c r="C1892" s="2" t="s">
        <v>256</v>
      </c>
      <c r="D1892" s="2" t="s">
        <v>201</v>
      </c>
      <c r="E1892" s="2" t="s">
        <v>710</v>
      </c>
      <c r="F1892" s="2" t="n">
        <v>905.15</v>
      </c>
      <c r="G1892" s="2" t="s">
        <v>13</v>
      </c>
      <c r="H1892" s="2" t="n">
        <v>50.1</v>
      </c>
      <c r="I1892" s="2" t="n">
        <v>4.8</v>
      </c>
    </row>
    <row r="1893" customFormat="false" ht="15" hidden="false" customHeight="false" outlineLevel="0" collapsed="false">
      <c r="A1893" s="2" t="n">
        <v>502238</v>
      </c>
      <c r="B1893" s="2" t="s">
        <v>323</v>
      </c>
      <c r="C1893" s="2" t="s">
        <v>1021</v>
      </c>
      <c r="D1893" s="2" t="s">
        <v>773</v>
      </c>
      <c r="E1893" s="2" t="s">
        <v>443</v>
      </c>
      <c r="F1893" s="2" t="n">
        <v>1299.86</v>
      </c>
      <c r="G1893" s="2" t="s">
        <v>13</v>
      </c>
      <c r="H1893" s="2" t="n">
        <v>20.1</v>
      </c>
      <c r="I1893" s="2"/>
    </row>
    <row r="1894" customFormat="false" ht="15" hidden="false" customHeight="false" outlineLevel="0" collapsed="false">
      <c r="A1894" s="2" t="n">
        <v>504328</v>
      </c>
      <c r="B1894" s="2" t="s">
        <v>1407</v>
      </c>
      <c r="C1894" s="2" t="s">
        <v>502</v>
      </c>
      <c r="D1894" s="2" t="s">
        <v>624</v>
      </c>
      <c r="E1894" s="2" t="s">
        <v>461</v>
      </c>
      <c r="F1894" s="2" t="n">
        <v>279.46</v>
      </c>
      <c r="G1894" s="2" t="s">
        <v>34</v>
      </c>
      <c r="H1894" s="2"/>
      <c r="I1894" s="2"/>
    </row>
    <row r="1895" customFormat="false" ht="15" hidden="false" customHeight="false" outlineLevel="0" collapsed="false">
      <c r="A1895" s="2" t="n">
        <v>504186</v>
      </c>
      <c r="B1895" s="2" t="s">
        <v>1451</v>
      </c>
      <c r="C1895" s="2" t="s">
        <v>225</v>
      </c>
      <c r="D1895" s="2" t="s">
        <v>174</v>
      </c>
      <c r="E1895" s="2" t="s">
        <v>1083</v>
      </c>
      <c r="F1895" s="2" t="n">
        <v>191.43</v>
      </c>
      <c r="G1895" s="2" t="s">
        <v>13</v>
      </c>
      <c r="H1895" s="2" t="n">
        <v>15.8</v>
      </c>
      <c r="I1895" s="2" t="n">
        <v>4.1</v>
      </c>
    </row>
    <row r="1896" customFormat="false" ht="15" hidden="false" customHeight="false" outlineLevel="0" collapsed="false">
      <c r="A1896" s="2" t="n">
        <v>503151</v>
      </c>
      <c r="B1896" s="2" t="s">
        <v>1057</v>
      </c>
      <c r="C1896" s="2" t="s">
        <v>636</v>
      </c>
      <c r="D1896" s="2" t="s">
        <v>45</v>
      </c>
      <c r="E1896" s="2" t="s">
        <v>545</v>
      </c>
      <c r="F1896" s="2" t="n">
        <v>1106.31</v>
      </c>
      <c r="G1896" s="2" t="s">
        <v>13</v>
      </c>
      <c r="H1896" s="2" t="n">
        <v>37.1</v>
      </c>
      <c r="I1896" s="2" t="n">
        <v>4.4</v>
      </c>
    </row>
    <row r="1897" customFormat="false" ht="15" hidden="false" customHeight="false" outlineLevel="0" collapsed="false">
      <c r="A1897" s="2" t="n">
        <v>501532</v>
      </c>
      <c r="B1897" s="2" t="s">
        <v>1321</v>
      </c>
      <c r="C1897" s="2" t="s">
        <v>563</v>
      </c>
      <c r="D1897" s="2" t="s">
        <v>529</v>
      </c>
      <c r="E1897" s="2" t="s">
        <v>1355</v>
      </c>
      <c r="F1897" s="2" t="n">
        <v>1188.82</v>
      </c>
      <c r="G1897" s="2" t="s">
        <v>117</v>
      </c>
      <c r="H1897" s="2" t="n">
        <v>48.4</v>
      </c>
      <c r="I1897" s="2"/>
    </row>
    <row r="1898" customFormat="false" ht="15" hidden="false" customHeight="false" outlineLevel="0" collapsed="false">
      <c r="A1898" s="2" t="n">
        <v>504157</v>
      </c>
      <c r="B1898" s="2" t="s">
        <v>1184</v>
      </c>
      <c r="C1898" s="2" t="s">
        <v>520</v>
      </c>
      <c r="D1898" s="2" t="s">
        <v>201</v>
      </c>
      <c r="E1898" s="2" t="s">
        <v>205</v>
      </c>
      <c r="F1898" s="2" t="n">
        <v>748.88</v>
      </c>
      <c r="G1898" s="2" t="s">
        <v>13</v>
      </c>
      <c r="H1898" s="2" t="n">
        <v>33.3</v>
      </c>
      <c r="I1898" s="2" t="n">
        <v>5</v>
      </c>
    </row>
    <row r="1899" customFormat="false" ht="15" hidden="false" customHeight="false" outlineLevel="0" collapsed="false">
      <c r="A1899" s="2" t="n">
        <v>502341</v>
      </c>
      <c r="B1899" s="2" t="s">
        <v>192</v>
      </c>
      <c r="C1899" s="2" t="s">
        <v>252</v>
      </c>
      <c r="D1899" s="2" t="s">
        <v>158</v>
      </c>
      <c r="E1899" s="2" t="s">
        <v>474</v>
      </c>
      <c r="F1899" s="2" t="n">
        <v>1151.69</v>
      </c>
      <c r="G1899" s="2" t="s">
        <v>13</v>
      </c>
      <c r="H1899" s="2" t="n">
        <v>38.9</v>
      </c>
      <c r="I1899" s="2" t="n">
        <v>4.4</v>
      </c>
    </row>
    <row r="1900" customFormat="false" ht="15" hidden="false" customHeight="false" outlineLevel="0" collapsed="false">
      <c r="A1900" s="2" t="n">
        <v>504957</v>
      </c>
      <c r="B1900" s="2" t="s">
        <v>1158</v>
      </c>
      <c r="C1900" s="2" t="s">
        <v>10</v>
      </c>
      <c r="D1900" s="2" t="s">
        <v>49</v>
      </c>
      <c r="E1900" s="2" t="s">
        <v>830</v>
      </c>
      <c r="F1900" s="2" t="n">
        <v>743.7</v>
      </c>
      <c r="G1900" s="2" t="s">
        <v>13</v>
      </c>
      <c r="H1900" s="2" t="n">
        <v>28.4</v>
      </c>
      <c r="I1900" s="2" t="n">
        <v>3.7</v>
      </c>
    </row>
    <row r="1901" customFormat="false" ht="15" hidden="false" customHeight="false" outlineLevel="0" collapsed="false">
      <c r="A1901" s="2" t="n">
        <v>500047</v>
      </c>
      <c r="B1901" s="2" t="s">
        <v>1046</v>
      </c>
      <c r="C1901" s="2" t="s">
        <v>498</v>
      </c>
      <c r="D1901" s="2" t="s">
        <v>601</v>
      </c>
      <c r="E1901" s="2" t="s">
        <v>876</v>
      </c>
      <c r="F1901" s="2" t="n">
        <v>343.01</v>
      </c>
      <c r="G1901" s="2" t="s">
        <v>13</v>
      </c>
      <c r="H1901" s="2" t="n">
        <v>70.9</v>
      </c>
      <c r="I1901" s="2" t="n">
        <v>4.2</v>
      </c>
    </row>
    <row r="1902" customFormat="false" ht="15" hidden="false" customHeight="false" outlineLevel="0" collapsed="false">
      <c r="A1902" s="2" t="n">
        <v>503990</v>
      </c>
      <c r="B1902" s="2" t="s">
        <v>890</v>
      </c>
      <c r="C1902" s="2" t="s">
        <v>345</v>
      </c>
      <c r="D1902" s="2" t="s">
        <v>889</v>
      </c>
      <c r="E1902" s="2" t="s">
        <v>886</v>
      </c>
      <c r="F1902" s="2" t="n">
        <v>-94.67</v>
      </c>
      <c r="G1902" s="2" t="s">
        <v>13</v>
      </c>
      <c r="H1902" s="2" t="n">
        <v>17.4</v>
      </c>
      <c r="I1902" s="2" t="n">
        <v>3.8</v>
      </c>
    </row>
    <row r="1903" customFormat="false" ht="15" hidden="false" customHeight="false" outlineLevel="0" collapsed="false">
      <c r="A1903" s="2" t="n">
        <v>502061</v>
      </c>
      <c r="B1903" s="2" t="s">
        <v>353</v>
      </c>
      <c r="C1903" s="2" t="s">
        <v>165</v>
      </c>
      <c r="D1903" s="2" t="s">
        <v>301</v>
      </c>
      <c r="E1903" s="2" t="s">
        <v>202</v>
      </c>
      <c r="F1903" s="2" t="n">
        <v>1200.25</v>
      </c>
      <c r="G1903" s="2" t="s">
        <v>117</v>
      </c>
      <c r="H1903" s="2" t="n">
        <v>62.2</v>
      </c>
      <c r="I1903" s="2" t="n">
        <v>4.1</v>
      </c>
    </row>
    <row r="1904" customFormat="false" ht="15" hidden="false" customHeight="false" outlineLevel="0" collapsed="false">
      <c r="A1904" s="2" t="n">
        <v>503872</v>
      </c>
      <c r="B1904" s="2" t="s">
        <v>948</v>
      </c>
      <c r="C1904" s="2" t="s">
        <v>235</v>
      </c>
      <c r="D1904" s="2" t="s">
        <v>435</v>
      </c>
      <c r="E1904" s="2" t="s">
        <v>243</v>
      </c>
      <c r="F1904" s="2" t="n">
        <v>477.09</v>
      </c>
      <c r="G1904" s="2" t="s">
        <v>13</v>
      </c>
      <c r="H1904" s="2" t="n">
        <v>27.2</v>
      </c>
      <c r="I1904" s="2" t="n">
        <v>4.9</v>
      </c>
    </row>
    <row r="1905" customFormat="false" ht="15" hidden="false" customHeight="false" outlineLevel="0" collapsed="false">
      <c r="A1905" s="2" t="n">
        <v>501757</v>
      </c>
      <c r="B1905" s="2" t="s">
        <v>417</v>
      </c>
      <c r="C1905" s="2" t="s">
        <v>235</v>
      </c>
      <c r="D1905" s="2" t="s">
        <v>57</v>
      </c>
      <c r="E1905" s="2" t="s">
        <v>1165</v>
      </c>
      <c r="F1905" s="2" t="n">
        <v>184.97</v>
      </c>
      <c r="G1905" s="2" t="s">
        <v>13</v>
      </c>
      <c r="H1905" s="2" t="n">
        <v>27.8</v>
      </c>
      <c r="I1905" s="2"/>
    </row>
    <row r="1906" customFormat="false" ht="15" hidden="false" customHeight="false" outlineLevel="0" collapsed="false">
      <c r="A1906" s="2" t="n">
        <v>502373</v>
      </c>
      <c r="B1906" s="2" t="s">
        <v>1030</v>
      </c>
      <c r="C1906" s="2" t="s">
        <v>438</v>
      </c>
      <c r="D1906" s="2" t="s">
        <v>181</v>
      </c>
      <c r="E1906" s="2" t="s">
        <v>311</v>
      </c>
      <c r="F1906" s="2" t="n">
        <v>886.19</v>
      </c>
      <c r="G1906" s="2" t="s">
        <v>13</v>
      </c>
      <c r="H1906" s="2" t="n">
        <v>56.8</v>
      </c>
      <c r="I1906" s="2" t="n">
        <v>4.9</v>
      </c>
    </row>
    <row r="1907" customFormat="false" ht="15" hidden="false" customHeight="false" outlineLevel="0" collapsed="false">
      <c r="A1907" s="2" t="n">
        <v>502598</v>
      </c>
      <c r="B1907" s="2" t="s">
        <v>35</v>
      </c>
      <c r="C1907" s="2" t="s">
        <v>369</v>
      </c>
      <c r="D1907" s="2" t="s">
        <v>681</v>
      </c>
      <c r="E1907" s="2" t="s">
        <v>187</v>
      </c>
      <c r="F1907" s="2" t="n">
        <v>890.35</v>
      </c>
      <c r="G1907" s="2" t="s">
        <v>13</v>
      </c>
      <c r="H1907" s="2" t="n">
        <v>25.2</v>
      </c>
      <c r="I1907" s="2" t="n">
        <v>3.2</v>
      </c>
    </row>
    <row r="1908" customFormat="false" ht="15" hidden="false" customHeight="false" outlineLevel="0" collapsed="false">
      <c r="A1908" s="2" t="n">
        <v>501335</v>
      </c>
      <c r="B1908" s="2" t="s">
        <v>284</v>
      </c>
      <c r="C1908" s="2" t="s">
        <v>561</v>
      </c>
      <c r="D1908" s="2" t="s">
        <v>136</v>
      </c>
      <c r="E1908" s="2" t="s">
        <v>46</v>
      </c>
      <c r="F1908" s="2" t="n">
        <v>1124.89</v>
      </c>
      <c r="G1908" s="2" t="s">
        <v>13</v>
      </c>
      <c r="H1908" s="2" t="n">
        <v>65.2</v>
      </c>
      <c r="I1908" s="2" t="n">
        <v>4.4</v>
      </c>
    </row>
    <row r="1909" customFormat="false" ht="15" hidden="false" customHeight="false" outlineLevel="0" collapsed="false">
      <c r="A1909" s="2" t="n">
        <v>500492</v>
      </c>
      <c r="B1909" s="2" t="s">
        <v>922</v>
      </c>
      <c r="C1909" s="2" t="s">
        <v>988</v>
      </c>
      <c r="D1909" s="2" t="s">
        <v>305</v>
      </c>
      <c r="E1909" s="2" t="s">
        <v>461</v>
      </c>
      <c r="F1909" s="2" t="n">
        <v>756.98</v>
      </c>
      <c r="G1909" s="2" t="s">
        <v>13</v>
      </c>
      <c r="H1909" s="2"/>
      <c r="I1909" s="2" t="n">
        <v>3.5</v>
      </c>
    </row>
    <row r="1910" customFormat="false" ht="15" hidden="false" customHeight="false" outlineLevel="0" collapsed="false">
      <c r="A1910" s="2" t="n">
        <v>500367</v>
      </c>
      <c r="B1910" s="2" t="s">
        <v>95</v>
      </c>
      <c r="C1910" s="2" t="s">
        <v>627</v>
      </c>
      <c r="D1910" s="2" t="s">
        <v>415</v>
      </c>
      <c r="E1910" s="2" t="s">
        <v>509</v>
      </c>
      <c r="F1910" s="2" t="n">
        <v>715.56</v>
      </c>
      <c r="G1910" s="2" t="s">
        <v>13</v>
      </c>
      <c r="H1910" s="2" t="n">
        <v>52.5</v>
      </c>
      <c r="I1910" s="2" t="n">
        <v>2.5</v>
      </c>
    </row>
    <row r="1911" customFormat="false" ht="15" hidden="false" customHeight="false" outlineLevel="0" collapsed="false">
      <c r="A1911" s="2" t="n">
        <v>504477</v>
      </c>
      <c r="B1911" s="2" t="s">
        <v>1316</v>
      </c>
      <c r="C1911" s="2" t="s">
        <v>313</v>
      </c>
      <c r="D1911" s="2" t="s">
        <v>244</v>
      </c>
      <c r="E1911" s="2" t="s">
        <v>1361</v>
      </c>
      <c r="F1911" s="2" t="n">
        <v>340.61</v>
      </c>
      <c r="G1911" s="2" t="s">
        <v>13</v>
      </c>
      <c r="H1911" s="2" t="n">
        <v>19</v>
      </c>
      <c r="I1911" s="2"/>
    </row>
    <row r="1912" customFormat="false" ht="15" hidden="false" customHeight="false" outlineLevel="0" collapsed="false">
      <c r="A1912" s="2" t="n">
        <v>500196</v>
      </c>
      <c r="B1912" s="2" t="s">
        <v>944</v>
      </c>
      <c r="C1912" s="2" t="s">
        <v>256</v>
      </c>
      <c r="D1912" s="2" t="s">
        <v>170</v>
      </c>
      <c r="E1912" s="2" t="s">
        <v>1176</v>
      </c>
      <c r="F1912" s="2" t="n">
        <v>1091.61</v>
      </c>
      <c r="G1912" s="2" t="s">
        <v>13</v>
      </c>
      <c r="H1912" s="2" t="n">
        <v>70.3</v>
      </c>
      <c r="I1912" s="2"/>
    </row>
    <row r="1913" customFormat="false" ht="15" hidden="false" customHeight="false" outlineLevel="0" collapsed="false">
      <c r="A1913" s="2" t="n">
        <v>500952</v>
      </c>
      <c r="B1913" s="2" t="s">
        <v>817</v>
      </c>
      <c r="C1913" s="2" t="s">
        <v>627</v>
      </c>
      <c r="D1913" s="2" t="s">
        <v>842</v>
      </c>
      <c r="E1913" s="2" t="s">
        <v>881</v>
      </c>
      <c r="F1913" s="2" t="n">
        <v>768.79</v>
      </c>
      <c r="G1913" s="2" t="s">
        <v>13</v>
      </c>
      <c r="H1913" s="2" t="n">
        <v>33.9</v>
      </c>
      <c r="I1913" s="2" t="n">
        <v>3.6</v>
      </c>
    </row>
    <row r="1914" customFormat="false" ht="15" hidden="false" customHeight="false" outlineLevel="0" collapsed="false">
      <c r="A1914" s="2" t="n">
        <v>503554</v>
      </c>
      <c r="B1914" s="2" t="s">
        <v>770</v>
      </c>
      <c r="C1914" s="2" t="s">
        <v>779</v>
      </c>
      <c r="D1914" s="2" t="s">
        <v>575</v>
      </c>
      <c r="E1914" s="2" t="s">
        <v>333</v>
      </c>
      <c r="F1914" s="2" t="n">
        <v>-38.31</v>
      </c>
      <c r="G1914" s="2" t="s">
        <v>13</v>
      </c>
      <c r="H1914" s="2" t="n">
        <v>76.9</v>
      </c>
      <c r="I1914" s="2" t="n">
        <v>4.1</v>
      </c>
    </row>
    <row r="1915" customFormat="false" ht="15" hidden="false" customHeight="false" outlineLevel="0" collapsed="false">
      <c r="A1915" s="2" t="n">
        <v>503856</v>
      </c>
      <c r="B1915" s="2" t="s">
        <v>854</v>
      </c>
      <c r="C1915" s="2" t="s">
        <v>592</v>
      </c>
      <c r="D1915" s="2" t="s">
        <v>24</v>
      </c>
      <c r="E1915" s="2" t="s">
        <v>895</v>
      </c>
      <c r="F1915" s="2" t="n">
        <v>534.83</v>
      </c>
      <c r="G1915" s="2" t="s">
        <v>13</v>
      </c>
      <c r="H1915" s="2" t="n">
        <v>41.2</v>
      </c>
      <c r="I1915" s="2" t="n">
        <v>4.6</v>
      </c>
    </row>
    <row r="1916" customFormat="false" ht="15" hidden="false" customHeight="false" outlineLevel="0" collapsed="false">
      <c r="A1916" s="2" t="n">
        <v>504550</v>
      </c>
      <c r="B1916" s="2" t="s">
        <v>59</v>
      </c>
      <c r="C1916" s="2" t="s">
        <v>235</v>
      </c>
      <c r="D1916" s="2" t="s">
        <v>115</v>
      </c>
      <c r="E1916" s="2" t="s">
        <v>487</v>
      </c>
      <c r="F1916" s="2" t="n">
        <v>1161.84</v>
      </c>
      <c r="G1916" s="2" t="s">
        <v>13</v>
      </c>
      <c r="H1916" s="2" t="n">
        <v>21.8</v>
      </c>
      <c r="I1916" s="2" t="n">
        <v>2.7</v>
      </c>
    </row>
    <row r="1917" customFormat="false" ht="15" hidden="false" customHeight="false" outlineLevel="0" collapsed="false">
      <c r="A1917" s="2" t="n">
        <v>501586</v>
      </c>
      <c r="B1917" s="2" t="s">
        <v>733</v>
      </c>
      <c r="C1917" s="2" t="s">
        <v>354</v>
      </c>
      <c r="D1917" s="2" t="s">
        <v>481</v>
      </c>
      <c r="E1917" s="2" t="s">
        <v>698</v>
      </c>
      <c r="F1917" s="2" t="n">
        <v>755.99</v>
      </c>
      <c r="G1917" s="2" t="s">
        <v>13</v>
      </c>
      <c r="H1917" s="2" t="n">
        <v>61.1</v>
      </c>
      <c r="I1917" s="2" t="n">
        <v>2.7</v>
      </c>
    </row>
    <row r="1918" customFormat="false" ht="15" hidden="false" customHeight="false" outlineLevel="0" collapsed="false">
      <c r="A1918" s="2" t="n">
        <v>503412</v>
      </c>
      <c r="B1918" s="2" t="s">
        <v>589</v>
      </c>
      <c r="C1918" s="2" t="s">
        <v>418</v>
      </c>
      <c r="D1918" s="2" t="s">
        <v>550</v>
      </c>
      <c r="E1918" s="2" t="s">
        <v>998</v>
      </c>
      <c r="F1918" s="2" t="n">
        <v>1079.69</v>
      </c>
      <c r="G1918" s="2" t="s">
        <v>13</v>
      </c>
      <c r="H1918" s="2" t="n">
        <v>53</v>
      </c>
      <c r="I1918" s="2" t="n">
        <v>4.5</v>
      </c>
    </row>
    <row r="1919" customFormat="false" ht="15" hidden="false" customHeight="false" outlineLevel="0" collapsed="false">
      <c r="A1919" s="2" t="n">
        <v>503381</v>
      </c>
      <c r="B1919" s="2" t="s">
        <v>1289</v>
      </c>
      <c r="C1919" s="2" t="s">
        <v>367</v>
      </c>
      <c r="D1919" s="2" t="s">
        <v>16</v>
      </c>
      <c r="E1919" s="2" t="s">
        <v>1337</v>
      </c>
      <c r="F1919" s="2" t="n">
        <v>1176.26</v>
      </c>
      <c r="G1919" s="2" t="s">
        <v>13</v>
      </c>
      <c r="H1919" s="2" t="n">
        <v>28.2</v>
      </c>
      <c r="I1919" s="2" t="n">
        <v>4.7</v>
      </c>
    </row>
    <row r="1920" customFormat="false" ht="15" hidden="false" customHeight="false" outlineLevel="0" collapsed="false">
      <c r="A1920" s="2" t="n">
        <v>500343</v>
      </c>
      <c r="B1920" s="2" t="s">
        <v>1330</v>
      </c>
      <c r="C1920" s="2" t="s">
        <v>197</v>
      </c>
      <c r="D1920" s="2" t="s">
        <v>151</v>
      </c>
      <c r="E1920" s="2" t="s">
        <v>1087</v>
      </c>
      <c r="F1920" s="2" t="n">
        <v>1389.6</v>
      </c>
      <c r="G1920" s="2" t="s">
        <v>13</v>
      </c>
      <c r="H1920" s="2" t="n">
        <v>65.7</v>
      </c>
      <c r="I1920" s="2" t="n">
        <v>3.1</v>
      </c>
    </row>
    <row r="1921" customFormat="false" ht="15" hidden="false" customHeight="false" outlineLevel="0" collapsed="false">
      <c r="A1921" s="2" t="n">
        <v>503747</v>
      </c>
      <c r="B1921" s="2" t="s">
        <v>1452</v>
      </c>
      <c r="C1921" s="2" t="s">
        <v>696</v>
      </c>
      <c r="D1921" s="2" t="s">
        <v>742</v>
      </c>
      <c r="E1921" s="2" t="s">
        <v>698</v>
      </c>
      <c r="F1921" s="2" t="n">
        <v>744.18</v>
      </c>
      <c r="G1921" s="2" t="s">
        <v>34</v>
      </c>
      <c r="H1921" s="2"/>
      <c r="I1921" s="2"/>
    </row>
    <row r="1922" customFormat="false" ht="15" hidden="false" customHeight="false" outlineLevel="0" collapsed="false">
      <c r="A1922" s="2" t="n">
        <v>502223</v>
      </c>
      <c r="B1922" s="2" t="s">
        <v>558</v>
      </c>
      <c r="C1922" s="2" t="s">
        <v>76</v>
      </c>
      <c r="D1922" s="2" t="s">
        <v>220</v>
      </c>
      <c r="E1922" s="2" t="s">
        <v>722</v>
      </c>
      <c r="F1922" s="2" t="n">
        <v>455.55</v>
      </c>
      <c r="G1922" s="2" t="s">
        <v>13</v>
      </c>
      <c r="H1922" s="2" t="n">
        <v>27.7</v>
      </c>
      <c r="I1922" s="2" t="n">
        <v>4.1</v>
      </c>
    </row>
    <row r="1923" customFormat="false" ht="15" hidden="false" customHeight="false" outlineLevel="0" collapsed="false">
      <c r="A1923" s="2" t="n">
        <v>502710</v>
      </c>
      <c r="B1923" s="2" t="s">
        <v>138</v>
      </c>
      <c r="C1923" s="2" t="s">
        <v>99</v>
      </c>
      <c r="D1923" s="2" t="s">
        <v>28</v>
      </c>
      <c r="E1923" s="2" t="s">
        <v>1170</v>
      </c>
      <c r="F1923" s="2" t="n">
        <v>1387.23</v>
      </c>
      <c r="G1923" s="2" t="s">
        <v>34</v>
      </c>
      <c r="H1923" s="2"/>
      <c r="I1923" s="2"/>
    </row>
    <row r="1924" customFormat="false" ht="15" hidden="false" customHeight="false" outlineLevel="0" collapsed="false">
      <c r="A1924" s="2" t="n">
        <v>502882</v>
      </c>
      <c r="B1924" s="2" t="s">
        <v>1299</v>
      </c>
      <c r="C1924" s="2" t="s">
        <v>345</v>
      </c>
      <c r="D1924" s="2" t="s">
        <v>85</v>
      </c>
      <c r="E1924" s="2" t="s">
        <v>1344</v>
      </c>
      <c r="F1924" s="2" t="n">
        <v>355.99</v>
      </c>
      <c r="G1924" s="2" t="s">
        <v>117</v>
      </c>
      <c r="H1924" s="2" t="n">
        <v>24.9</v>
      </c>
      <c r="I1924" s="2"/>
    </row>
    <row r="1925" customFormat="false" ht="15" hidden="false" customHeight="false" outlineLevel="0" collapsed="false">
      <c r="A1925" s="2" t="n">
        <v>503719</v>
      </c>
      <c r="B1925" s="2" t="s">
        <v>1043</v>
      </c>
      <c r="C1925" s="2" t="s">
        <v>563</v>
      </c>
      <c r="D1925" s="2" t="s">
        <v>100</v>
      </c>
      <c r="E1925" s="2" t="s">
        <v>70</v>
      </c>
      <c r="F1925" s="2" t="n">
        <v>369.13</v>
      </c>
      <c r="G1925" s="2" t="s">
        <v>13</v>
      </c>
      <c r="H1925" s="2" t="n">
        <v>40.8</v>
      </c>
      <c r="I1925" s="2" t="n">
        <v>2.6</v>
      </c>
    </row>
    <row r="1926" customFormat="false" ht="15" hidden="false" customHeight="false" outlineLevel="0" collapsed="false">
      <c r="A1926" s="2" t="n">
        <v>503836</v>
      </c>
      <c r="B1926" s="2" t="s">
        <v>519</v>
      </c>
      <c r="C1926" s="2" t="s">
        <v>320</v>
      </c>
      <c r="D1926" s="2" t="s">
        <v>343</v>
      </c>
      <c r="E1926" s="2" t="s">
        <v>1319</v>
      </c>
      <c r="F1926" s="2" t="n">
        <v>382.42</v>
      </c>
      <c r="G1926" s="2" t="s">
        <v>117</v>
      </c>
      <c r="H1926" s="2" t="n">
        <v>57.6</v>
      </c>
      <c r="I1926" s="2" t="n">
        <v>2.8</v>
      </c>
    </row>
    <row r="1927" customFormat="false" ht="15" hidden="false" customHeight="false" outlineLevel="0" collapsed="false">
      <c r="A1927" s="2" t="n">
        <v>501792</v>
      </c>
      <c r="B1927" s="2" t="s">
        <v>1356</v>
      </c>
      <c r="C1927" s="2" t="s">
        <v>612</v>
      </c>
      <c r="D1927" s="2" t="s">
        <v>184</v>
      </c>
      <c r="E1927" s="2" t="s">
        <v>202</v>
      </c>
      <c r="F1927" s="2" t="n">
        <v>436.81</v>
      </c>
      <c r="G1927" s="2" t="s">
        <v>34</v>
      </c>
      <c r="H1927" s="2"/>
      <c r="I1927" s="2"/>
    </row>
    <row r="1928" customFormat="false" ht="15" hidden="false" customHeight="false" outlineLevel="0" collapsed="false">
      <c r="A1928" s="2" t="n">
        <v>501596</v>
      </c>
      <c r="B1928" s="2" t="s">
        <v>967</v>
      </c>
      <c r="C1928" s="2" t="s">
        <v>256</v>
      </c>
      <c r="D1928" s="2" t="s">
        <v>451</v>
      </c>
      <c r="E1928" s="2" t="s">
        <v>837</v>
      </c>
      <c r="F1928" s="2" t="n">
        <v>1351.23</v>
      </c>
      <c r="G1928" s="2" t="s">
        <v>13</v>
      </c>
      <c r="H1928" s="2" t="n">
        <v>54.7</v>
      </c>
      <c r="I1928" s="2" t="n">
        <v>2.7</v>
      </c>
    </row>
    <row r="1929" customFormat="false" ht="15" hidden="false" customHeight="false" outlineLevel="0" collapsed="false">
      <c r="A1929" s="2" t="n">
        <v>500011</v>
      </c>
      <c r="B1929" s="2" t="s">
        <v>1020</v>
      </c>
      <c r="C1929" s="2" t="s">
        <v>165</v>
      </c>
      <c r="D1929" s="2" t="s">
        <v>273</v>
      </c>
      <c r="E1929" s="2" t="s">
        <v>281</v>
      </c>
      <c r="F1929" s="2" t="n">
        <v>719.45</v>
      </c>
      <c r="G1929" s="2" t="s">
        <v>34</v>
      </c>
      <c r="H1929" s="2"/>
      <c r="I1929" s="2"/>
    </row>
    <row r="1930" customFormat="false" ht="15" hidden="false" customHeight="false" outlineLevel="0" collapsed="false">
      <c r="A1930" s="2" t="n">
        <v>504940</v>
      </c>
      <c r="B1930" s="2" t="s">
        <v>918</v>
      </c>
      <c r="C1930" s="2" t="s">
        <v>161</v>
      </c>
      <c r="D1930" s="2" t="s">
        <v>919</v>
      </c>
      <c r="E1930" s="2" t="s">
        <v>970</v>
      </c>
      <c r="F1930" s="2" t="n">
        <v>163.07</v>
      </c>
      <c r="G1930" s="2" t="s">
        <v>13</v>
      </c>
      <c r="H1930" s="2" t="n">
        <v>29.5</v>
      </c>
      <c r="I1930" s="2" t="n">
        <v>3.5</v>
      </c>
    </row>
    <row r="1931" customFormat="false" ht="15" hidden="false" customHeight="false" outlineLevel="0" collapsed="false">
      <c r="A1931" s="2" t="n">
        <v>501842</v>
      </c>
      <c r="B1931" s="2" t="s">
        <v>35</v>
      </c>
      <c r="C1931" s="2" t="s">
        <v>44</v>
      </c>
      <c r="D1931" s="2" t="s">
        <v>77</v>
      </c>
      <c r="E1931" s="2" t="s">
        <v>661</v>
      </c>
      <c r="F1931" s="2" t="n">
        <v>330.26</v>
      </c>
      <c r="G1931" s="2" t="s">
        <v>13</v>
      </c>
      <c r="H1931" s="2" t="n">
        <v>31.9</v>
      </c>
      <c r="I1931" s="2" t="n">
        <v>3.9</v>
      </c>
    </row>
    <row r="1932" customFormat="false" ht="15" hidden="false" customHeight="false" outlineLevel="0" collapsed="false">
      <c r="A1932" s="2" t="n">
        <v>504707</v>
      </c>
      <c r="B1932" s="2" t="s">
        <v>1247</v>
      </c>
      <c r="C1932" s="2" t="s">
        <v>131</v>
      </c>
      <c r="D1932" s="2" t="s">
        <v>170</v>
      </c>
      <c r="E1932" s="2" t="s">
        <v>137</v>
      </c>
      <c r="F1932" s="2" t="n">
        <v>644.84</v>
      </c>
      <c r="G1932" s="2" t="s">
        <v>13</v>
      </c>
      <c r="H1932" s="2" t="n">
        <v>26.1</v>
      </c>
      <c r="I1932" s="2" t="n">
        <v>4.5</v>
      </c>
    </row>
    <row r="1933" customFormat="false" ht="15" hidden="false" customHeight="false" outlineLevel="0" collapsed="false">
      <c r="A1933" s="2" t="n">
        <v>504935</v>
      </c>
      <c r="B1933" s="2" t="s">
        <v>1187</v>
      </c>
      <c r="C1933" s="2" t="s">
        <v>287</v>
      </c>
      <c r="D1933" s="2" t="s">
        <v>969</v>
      </c>
      <c r="E1933" s="2" t="s">
        <v>221</v>
      </c>
      <c r="F1933" s="2" t="n">
        <v>1368.7</v>
      </c>
      <c r="G1933" s="2" t="s">
        <v>13</v>
      </c>
      <c r="H1933" s="2" t="n">
        <v>73.6</v>
      </c>
      <c r="I1933" s="2" t="n">
        <v>4.1</v>
      </c>
    </row>
    <row r="1934" customFormat="false" ht="15" hidden="false" customHeight="false" outlineLevel="0" collapsed="false">
      <c r="A1934" s="2" t="n">
        <v>500981</v>
      </c>
      <c r="B1934" s="2" t="s">
        <v>653</v>
      </c>
      <c r="C1934" s="2" t="s">
        <v>287</v>
      </c>
      <c r="D1934" s="2" t="s">
        <v>41</v>
      </c>
      <c r="E1934" s="2" t="s">
        <v>213</v>
      </c>
      <c r="F1934" s="2" t="n">
        <v>900.46</v>
      </c>
      <c r="G1934" s="2" t="s">
        <v>34</v>
      </c>
      <c r="H1934" s="2"/>
      <c r="I1934" s="2"/>
    </row>
    <row r="1935" customFormat="false" ht="15" hidden="false" customHeight="false" outlineLevel="0" collapsed="false">
      <c r="A1935" s="2" t="n">
        <v>501473</v>
      </c>
      <c r="B1935" s="2" t="s">
        <v>1151</v>
      </c>
      <c r="C1935" s="2" t="s">
        <v>135</v>
      </c>
      <c r="D1935" s="2" t="s">
        <v>349</v>
      </c>
      <c r="E1935" s="2" t="s">
        <v>1122</v>
      </c>
      <c r="F1935" s="2" t="n">
        <v>564.24</v>
      </c>
      <c r="G1935" s="2" t="s">
        <v>13</v>
      </c>
      <c r="H1935" s="2" t="n">
        <v>67.9</v>
      </c>
      <c r="I1935" s="2" t="n">
        <v>4</v>
      </c>
    </row>
    <row r="1936" customFormat="false" ht="15" hidden="false" customHeight="false" outlineLevel="0" collapsed="false">
      <c r="A1936" s="2" t="n">
        <v>503988</v>
      </c>
      <c r="B1936" s="2" t="s">
        <v>865</v>
      </c>
      <c r="C1936" s="2" t="s">
        <v>76</v>
      </c>
      <c r="D1936" s="2" t="s">
        <v>100</v>
      </c>
      <c r="E1936" s="2" t="s">
        <v>318</v>
      </c>
      <c r="F1936" s="2" t="n">
        <v>1082.64</v>
      </c>
      <c r="G1936" s="2" t="s">
        <v>34</v>
      </c>
      <c r="H1936" s="2"/>
      <c r="I1936" s="2"/>
    </row>
    <row r="1937" customFormat="false" ht="15" hidden="false" customHeight="false" outlineLevel="0" collapsed="false">
      <c r="A1937" s="2" t="n">
        <v>503999</v>
      </c>
      <c r="B1937" s="2" t="s">
        <v>1301</v>
      </c>
      <c r="C1937" s="2" t="s">
        <v>108</v>
      </c>
      <c r="D1937" s="2" t="s">
        <v>201</v>
      </c>
      <c r="E1937" s="2" t="s">
        <v>1173</v>
      </c>
      <c r="F1937" s="2" t="n">
        <v>1105.96</v>
      </c>
      <c r="G1937" s="2" t="s">
        <v>13</v>
      </c>
      <c r="H1937" s="2" t="n">
        <v>66.4</v>
      </c>
      <c r="I1937" s="2" t="n">
        <v>3.2</v>
      </c>
    </row>
    <row r="1938" customFormat="false" ht="15" hidden="false" customHeight="false" outlineLevel="0" collapsed="false">
      <c r="A1938" s="2" t="n">
        <v>500009</v>
      </c>
      <c r="B1938" s="2" t="s">
        <v>709</v>
      </c>
      <c r="C1938" s="2" t="s">
        <v>48</v>
      </c>
      <c r="D1938" s="2" t="s">
        <v>648</v>
      </c>
      <c r="E1938" s="2" t="s">
        <v>277</v>
      </c>
      <c r="F1938" s="2" t="n">
        <v>231.03</v>
      </c>
      <c r="G1938" s="2" t="s">
        <v>13</v>
      </c>
      <c r="H1938" s="2" t="n">
        <v>54.8</v>
      </c>
      <c r="I1938" s="2" t="n">
        <v>3</v>
      </c>
    </row>
    <row r="1939" customFormat="false" ht="15" hidden="false" customHeight="false" outlineLevel="0" collapsed="false">
      <c r="A1939" s="2" t="n">
        <v>501432</v>
      </c>
      <c r="B1939" s="2" t="s">
        <v>961</v>
      </c>
      <c r="C1939" s="2" t="s">
        <v>520</v>
      </c>
      <c r="D1939" s="2" t="s">
        <v>170</v>
      </c>
      <c r="E1939" s="2" t="s">
        <v>149</v>
      </c>
      <c r="F1939" s="2" t="n">
        <v>197.92</v>
      </c>
      <c r="G1939" s="2" t="s">
        <v>13</v>
      </c>
      <c r="H1939" s="2" t="n">
        <v>24.4</v>
      </c>
      <c r="I1939" s="2" t="n">
        <v>3.6</v>
      </c>
    </row>
    <row r="1940" customFormat="false" ht="15" hidden="false" customHeight="false" outlineLevel="0" collapsed="false">
      <c r="A1940" s="2" t="n">
        <v>500761</v>
      </c>
      <c r="B1940" s="2" t="s">
        <v>814</v>
      </c>
      <c r="C1940" s="2" t="s">
        <v>40</v>
      </c>
      <c r="D1940" s="2" t="s">
        <v>473</v>
      </c>
      <c r="E1940" s="2" t="s">
        <v>254</v>
      </c>
      <c r="F1940" s="2" t="n">
        <v>1162.58</v>
      </c>
      <c r="G1940" s="2" t="s">
        <v>13</v>
      </c>
      <c r="H1940" s="2" t="n">
        <v>73.2</v>
      </c>
      <c r="I1940" s="2" t="n">
        <v>4.8</v>
      </c>
    </row>
    <row r="1941" customFormat="false" ht="15" hidden="false" customHeight="false" outlineLevel="0" collapsed="false">
      <c r="A1941" s="2" t="n">
        <v>501396</v>
      </c>
      <c r="B1941" s="2" t="s">
        <v>1103</v>
      </c>
      <c r="C1941" s="2" t="s">
        <v>403</v>
      </c>
      <c r="D1941" s="2" t="s">
        <v>1004</v>
      </c>
      <c r="E1941" s="2" t="s">
        <v>769</v>
      </c>
      <c r="F1941" s="2" t="n">
        <v>688.58</v>
      </c>
      <c r="G1941" s="2" t="s">
        <v>34</v>
      </c>
      <c r="H1941" s="2"/>
      <c r="I1941" s="2"/>
    </row>
    <row r="1942" customFormat="false" ht="15" hidden="false" customHeight="false" outlineLevel="0" collapsed="false">
      <c r="A1942" s="2" t="n">
        <v>501825</v>
      </c>
      <c r="B1942" s="2" t="s">
        <v>918</v>
      </c>
      <c r="C1942" s="2" t="s">
        <v>327</v>
      </c>
      <c r="D1942" s="2" t="s">
        <v>317</v>
      </c>
      <c r="E1942" s="2" t="s">
        <v>436</v>
      </c>
      <c r="F1942" s="2" t="n">
        <v>1317.79</v>
      </c>
      <c r="G1942" s="2" t="s">
        <v>13</v>
      </c>
      <c r="H1942" s="2" t="n">
        <v>18.2</v>
      </c>
      <c r="I1942" s="2" t="n">
        <v>3.4</v>
      </c>
    </row>
    <row r="1943" customFormat="false" ht="15" hidden="false" customHeight="false" outlineLevel="0" collapsed="false">
      <c r="A1943" s="2" t="n">
        <v>502982</v>
      </c>
      <c r="B1943" s="2" t="s">
        <v>1310</v>
      </c>
      <c r="C1943" s="2" t="s">
        <v>15</v>
      </c>
      <c r="D1943" s="2" t="s">
        <v>889</v>
      </c>
      <c r="E1943" s="2" t="s">
        <v>837</v>
      </c>
      <c r="F1943" s="2" t="n">
        <v>1053.23</v>
      </c>
      <c r="G1943" s="2" t="s">
        <v>13</v>
      </c>
      <c r="H1943" s="2" t="n">
        <v>65.5</v>
      </c>
      <c r="I1943" s="2" t="n">
        <v>5</v>
      </c>
    </row>
    <row r="1944" customFormat="false" ht="15" hidden="false" customHeight="false" outlineLevel="0" collapsed="false">
      <c r="A1944" s="2" t="n">
        <v>502285</v>
      </c>
      <c r="B1944" s="2" t="s">
        <v>885</v>
      </c>
      <c r="C1944" s="2" t="s">
        <v>27</v>
      </c>
      <c r="D1944" s="2" t="s">
        <v>385</v>
      </c>
      <c r="E1944" s="2" t="s">
        <v>446</v>
      </c>
      <c r="F1944" s="2" t="n">
        <v>520.44</v>
      </c>
      <c r="G1944" s="2" t="s">
        <v>34</v>
      </c>
      <c r="H1944" s="2"/>
      <c r="I1944" s="2"/>
    </row>
    <row r="1945" customFormat="false" ht="15" hidden="false" customHeight="false" outlineLevel="0" collapsed="false">
      <c r="A1945" s="2" t="n">
        <v>501499</v>
      </c>
      <c r="B1945" s="2" t="s">
        <v>1035</v>
      </c>
      <c r="C1945" s="2" t="s">
        <v>511</v>
      </c>
      <c r="D1945" s="2" t="s">
        <v>703</v>
      </c>
      <c r="E1945" s="2" t="s">
        <v>292</v>
      </c>
      <c r="F1945" s="2" t="n">
        <v>1298.49</v>
      </c>
      <c r="G1945" s="2" t="s">
        <v>13</v>
      </c>
      <c r="H1945" s="2" t="n">
        <v>44.6</v>
      </c>
      <c r="I1945" s="2"/>
    </row>
    <row r="1946" customFormat="false" ht="15" hidden="false" customHeight="false" outlineLevel="0" collapsed="false">
      <c r="A1946" s="2" t="n">
        <v>503141</v>
      </c>
      <c r="B1946" s="2" t="s">
        <v>1207</v>
      </c>
      <c r="C1946" s="2" t="s">
        <v>561</v>
      </c>
      <c r="D1946" s="2" t="s">
        <v>648</v>
      </c>
      <c r="E1946" s="2" t="s">
        <v>647</v>
      </c>
      <c r="F1946" s="2" t="n">
        <v>1303.38</v>
      </c>
      <c r="G1946" s="2" t="s">
        <v>13</v>
      </c>
      <c r="H1946" s="2" t="n">
        <v>76.7</v>
      </c>
      <c r="I1946" s="2"/>
    </row>
    <row r="1947" customFormat="false" ht="15" hidden="false" customHeight="false" outlineLevel="0" collapsed="false">
      <c r="A1947" s="2" t="n">
        <v>500499</v>
      </c>
      <c r="B1947" s="2" t="s">
        <v>1190</v>
      </c>
      <c r="C1947" s="2" t="s">
        <v>622</v>
      </c>
      <c r="D1947" s="2" t="s">
        <v>53</v>
      </c>
      <c r="E1947" s="2" t="s">
        <v>86</v>
      </c>
      <c r="F1947" s="2" t="n">
        <v>1256.06</v>
      </c>
      <c r="G1947" s="2" t="s">
        <v>117</v>
      </c>
      <c r="H1947" s="2" t="n">
        <v>79.7</v>
      </c>
      <c r="I1947" s="2" t="n">
        <v>3.9</v>
      </c>
    </row>
    <row r="1948" customFormat="false" ht="15" hidden="false" customHeight="false" outlineLevel="0" collapsed="false">
      <c r="A1948" s="2" t="n">
        <v>500467</v>
      </c>
      <c r="B1948" s="2" t="s">
        <v>323</v>
      </c>
      <c r="C1948" s="2" t="s">
        <v>418</v>
      </c>
      <c r="D1948" s="2" t="s">
        <v>713</v>
      </c>
      <c r="E1948" s="2" t="s">
        <v>548</v>
      </c>
      <c r="F1948" s="2" t="n">
        <v>884.86</v>
      </c>
      <c r="G1948" s="2" t="s">
        <v>13</v>
      </c>
      <c r="H1948" s="2" t="n">
        <v>29.5</v>
      </c>
      <c r="I1948" s="2" t="n">
        <v>4.3</v>
      </c>
    </row>
    <row r="1949" customFormat="false" ht="15" hidden="false" customHeight="false" outlineLevel="0" collapsed="false">
      <c r="A1949" s="2" t="n">
        <v>501262</v>
      </c>
      <c r="B1949" s="2" t="s">
        <v>1236</v>
      </c>
      <c r="C1949" s="2" t="s">
        <v>108</v>
      </c>
      <c r="D1949" s="2" t="s">
        <v>332</v>
      </c>
      <c r="E1949" s="2" t="s">
        <v>1183</v>
      </c>
      <c r="F1949" s="2" t="n">
        <v>1238.32</v>
      </c>
      <c r="G1949" s="2" t="s">
        <v>13</v>
      </c>
      <c r="H1949" s="2" t="n">
        <v>49</v>
      </c>
      <c r="I1949" s="2" t="n">
        <v>3.2</v>
      </c>
    </row>
    <row r="1950" customFormat="false" ht="15" hidden="false" customHeight="false" outlineLevel="0" collapsed="false">
      <c r="A1950" s="2" t="n">
        <v>500782</v>
      </c>
      <c r="B1950" s="2" t="s">
        <v>1402</v>
      </c>
      <c r="C1950" s="2" t="s">
        <v>438</v>
      </c>
      <c r="D1950" s="2" t="s">
        <v>843</v>
      </c>
      <c r="E1950" s="2" t="s">
        <v>1050</v>
      </c>
      <c r="F1950" s="2" t="n">
        <v>154.05</v>
      </c>
      <c r="G1950" s="2" t="s">
        <v>13</v>
      </c>
      <c r="H1950" s="2" t="n">
        <v>45.7</v>
      </c>
      <c r="I1950" s="2" t="n">
        <v>3.9</v>
      </c>
    </row>
    <row r="1951" customFormat="false" ht="15" hidden="false" customHeight="false" outlineLevel="0" collapsed="false">
      <c r="A1951" s="2" t="n">
        <v>501343</v>
      </c>
      <c r="B1951" s="2" t="s">
        <v>346</v>
      </c>
      <c r="C1951" s="2" t="s">
        <v>256</v>
      </c>
      <c r="D1951" s="2" t="s">
        <v>298</v>
      </c>
      <c r="E1951" s="2" t="s">
        <v>1314</v>
      </c>
      <c r="F1951" s="2" t="n">
        <v>793.45</v>
      </c>
      <c r="G1951" s="2" t="s">
        <v>13</v>
      </c>
      <c r="H1951" s="2" t="n">
        <v>60.2</v>
      </c>
      <c r="I1951" s="2" t="n">
        <v>3.7</v>
      </c>
    </row>
    <row r="1952" customFormat="false" ht="15" hidden="false" customHeight="false" outlineLevel="0" collapsed="false">
      <c r="A1952" s="2" t="n">
        <v>504538</v>
      </c>
      <c r="B1952" s="2" t="s">
        <v>829</v>
      </c>
      <c r="C1952" s="2" t="s">
        <v>19</v>
      </c>
      <c r="D1952" s="2" t="s">
        <v>719</v>
      </c>
      <c r="E1952" s="2" t="s">
        <v>1125</v>
      </c>
      <c r="F1952" s="2" t="n">
        <v>1148.4</v>
      </c>
      <c r="G1952" s="2" t="s">
        <v>13</v>
      </c>
      <c r="H1952" s="2" t="n">
        <v>56.2</v>
      </c>
      <c r="I1952" s="2" t="n">
        <v>4.3</v>
      </c>
    </row>
    <row r="1953" customFormat="false" ht="15" hidden="false" customHeight="false" outlineLevel="0" collapsed="false">
      <c r="A1953" s="2" t="n">
        <v>502052</v>
      </c>
      <c r="B1953" s="2" t="s">
        <v>1418</v>
      </c>
      <c r="C1953" s="2" t="s">
        <v>478</v>
      </c>
      <c r="D1953" s="2" t="s">
        <v>753</v>
      </c>
      <c r="E1953" s="2" t="s">
        <v>615</v>
      </c>
      <c r="F1953" s="2" t="n">
        <v>812.41</v>
      </c>
      <c r="G1953" s="2" t="s">
        <v>117</v>
      </c>
      <c r="H1953" s="2" t="n">
        <v>52.8</v>
      </c>
      <c r="I1953" s="2" t="n">
        <v>3.4</v>
      </c>
    </row>
    <row r="1954" customFormat="false" ht="15" hidden="false" customHeight="false" outlineLevel="0" collapsed="false">
      <c r="A1954" s="2" t="n">
        <v>502278</v>
      </c>
      <c r="B1954" s="2" t="s">
        <v>831</v>
      </c>
      <c r="C1954" s="2" t="s">
        <v>207</v>
      </c>
      <c r="D1954" s="2" t="s">
        <v>349</v>
      </c>
      <c r="E1954" s="2" t="s">
        <v>761</v>
      </c>
      <c r="F1954" s="2" t="n">
        <v>549.3</v>
      </c>
      <c r="G1954" s="2" t="s">
        <v>13</v>
      </c>
      <c r="H1954" s="2"/>
      <c r="I1954" s="2" t="n">
        <v>4.8</v>
      </c>
    </row>
    <row r="1955" customFormat="false" ht="15" hidden="false" customHeight="false" outlineLevel="0" collapsed="false">
      <c r="A1955" s="2" t="n">
        <v>502475</v>
      </c>
      <c r="B1955" s="2" t="s">
        <v>1130</v>
      </c>
      <c r="C1955" s="2" t="s">
        <v>161</v>
      </c>
      <c r="D1955" s="2" t="s">
        <v>61</v>
      </c>
      <c r="E1955" s="2" t="s">
        <v>957</v>
      </c>
      <c r="F1955" s="2" t="n">
        <v>901.65</v>
      </c>
      <c r="G1955" s="2" t="s">
        <v>117</v>
      </c>
      <c r="H1955" s="2" t="n">
        <v>48.4</v>
      </c>
      <c r="I1955" s="2" t="n">
        <v>4.3</v>
      </c>
    </row>
    <row r="1956" customFormat="false" ht="15" hidden="false" customHeight="false" outlineLevel="0" collapsed="false">
      <c r="A1956" s="2" t="n">
        <v>501214</v>
      </c>
      <c r="B1956" s="2" t="s">
        <v>1419</v>
      </c>
      <c r="C1956" s="2" t="s">
        <v>106</v>
      </c>
      <c r="D1956" s="2" t="s">
        <v>800</v>
      </c>
      <c r="E1956" s="2" t="s">
        <v>254</v>
      </c>
      <c r="F1956" s="2" t="n">
        <v>150.15</v>
      </c>
      <c r="G1956" s="2" t="s">
        <v>13</v>
      </c>
      <c r="H1956" s="2" t="n">
        <v>76.3</v>
      </c>
      <c r="I1956" s="2"/>
    </row>
    <row r="1957" customFormat="false" ht="15" hidden="false" customHeight="false" outlineLevel="0" collapsed="false">
      <c r="A1957" s="2" t="n">
        <v>501692</v>
      </c>
      <c r="B1957" s="2" t="s">
        <v>852</v>
      </c>
      <c r="C1957" s="2" t="s">
        <v>394</v>
      </c>
      <c r="D1957" s="2" t="s">
        <v>186</v>
      </c>
      <c r="E1957" s="2" t="s">
        <v>1132</v>
      </c>
      <c r="F1957" s="2" t="n">
        <v>367.32</v>
      </c>
      <c r="G1957" s="2" t="s">
        <v>13</v>
      </c>
      <c r="H1957" s="2" t="n">
        <v>73.2</v>
      </c>
      <c r="I1957" s="2" t="n">
        <v>3.2</v>
      </c>
    </row>
    <row r="1958" customFormat="false" ht="15" hidden="false" customHeight="false" outlineLevel="0" collapsed="false">
      <c r="A1958" s="2" t="n">
        <v>503620</v>
      </c>
      <c r="B1958" s="2" t="s">
        <v>1289</v>
      </c>
      <c r="C1958" s="2" t="s">
        <v>19</v>
      </c>
      <c r="D1958" s="2" t="s">
        <v>846</v>
      </c>
      <c r="E1958" s="2" t="s">
        <v>464</v>
      </c>
      <c r="F1958" s="2" t="n">
        <v>199.22</v>
      </c>
      <c r="G1958" s="2" t="s">
        <v>13</v>
      </c>
      <c r="H1958" s="2" t="n">
        <v>69.7</v>
      </c>
      <c r="I1958" s="2" t="n">
        <v>3.1</v>
      </c>
    </row>
    <row r="1959" customFormat="false" ht="15" hidden="false" customHeight="false" outlineLevel="0" collapsed="false">
      <c r="A1959" s="2" t="n">
        <v>502604</v>
      </c>
      <c r="B1959" s="2" t="s">
        <v>654</v>
      </c>
      <c r="C1959" s="2" t="s">
        <v>135</v>
      </c>
      <c r="D1959" s="2" t="s">
        <v>194</v>
      </c>
      <c r="E1959" s="2" t="s">
        <v>175</v>
      </c>
      <c r="F1959" s="2" t="n">
        <v>399.18</v>
      </c>
      <c r="G1959" s="2" t="s">
        <v>34</v>
      </c>
      <c r="H1959" s="2"/>
      <c r="I1959" s="2"/>
    </row>
    <row r="1960" customFormat="false" ht="15" hidden="false" customHeight="false" outlineLevel="0" collapsed="false">
      <c r="A1960" s="2" t="n">
        <v>503102</v>
      </c>
      <c r="B1960" s="2" t="s">
        <v>1343</v>
      </c>
      <c r="C1960" s="2" t="s">
        <v>279</v>
      </c>
      <c r="D1960" s="2" t="s">
        <v>1004</v>
      </c>
      <c r="E1960" s="2" t="s">
        <v>1001</v>
      </c>
      <c r="F1960" s="2" t="n">
        <v>1101.64</v>
      </c>
      <c r="G1960" s="2" t="s">
        <v>13</v>
      </c>
      <c r="H1960" s="2"/>
      <c r="I1960" s="2" t="n">
        <v>2.8</v>
      </c>
    </row>
    <row r="1961" customFormat="false" ht="15" hidden="false" customHeight="false" outlineLevel="0" collapsed="false">
      <c r="A1961" s="2" t="n">
        <v>502767</v>
      </c>
      <c r="B1961" s="2" t="s">
        <v>905</v>
      </c>
      <c r="C1961" s="2" t="s">
        <v>56</v>
      </c>
      <c r="D1961" s="2" t="s">
        <v>380</v>
      </c>
      <c r="E1961" s="2" t="s">
        <v>1314</v>
      </c>
      <c r="F1961" s="2" t="n">
        <v>297.25</v>
      </c>
      <c r="G1961" s="2" t="s">
        <v>13</v>
      </c>
      <c r="H1961" s="2" t="n">
        <v>27.2</v>
      </c>
      <c r="I1961" s="2" t="n">
        <v>3.9</v>
      </c>
    </row>
    <row r="1962" customFormat="false" ht="15" hidden="false" customHeight="false" outlineLevel="0" collapsed="false">
      <c r="A1962" s="2" t="n">
        <v>504442</v>
      </c>
      <c r="B1962" s="2" t="s">
        <v>976</v>
      </c>
      <c r="C1962" s="2" t="s">
        <v>10</v>
      </c>
      <c r="D1962" s="2" t="s">
        <v>24</v>
      </c>
      <c r="E1962" s="2" t="s">
        <v>1132</v>
      </c>
      <c r="F1962" s="2" t="n">
        <v>410.68</v>
      </c>
      <c r="G1962" s="2" t="s">
        <v>13</v>
      </c>
      <c r="H1962" s="2" t="n">
        <v>69.4</v>
      </c>
      <c r="I1962" s="2" t="n">
        <v>3.3</v>
      </c>
    </row>
    <row r="1963" customFormat="false" ht="15" hidden="false" customHeight="false" outlineLevel="0" collapsed="false">
      <c r="A1963" s="2" t="n">
        <v>500117</v>
      </c>
      <c r="B1963" s="2" t="s">
        <v>1133</v>
      </c>
      <c r="C1963" s="2" t="s">
        <v>489</v>
      </c>
      <c r="D1963" s="2" t="s">
        <v>378</v>
      </c>
      <c r="E1963" s="2" t="s">
        <v>420</v>
      </c>
      <c r="F1963" s="2" t="n">
        <v>1233.19</v>
      </c>
      <c r="G1963" s="2" t="s">
        <v>13</v>
      </c>
      <c r="H1963" s="2" t="n">
        <v>76.5</v>
      </c>
      <c r="I1963" s="2" t="n">
        <v>2.8</v>
      </c>
    </row>
    <row r="1964" customFormat="false" ht="15" hidden="false" customHeight="false" outlineLevel="0" collapsed="false">
      <c r="A1964" s="2" t="n">
        <v>501108</v>
      </c>
      <c r="B1964" s="2" t="s">
        <v>543</v>
      </c>
      <c r="C1964" s="2" t="s">
        <v>712</v>
      </c>
      <c r="D1964" s="2" t="s">
        <v>773</v>
      </c>
      <c r="E1964" s="2" t="s">
        <v>1209</v>
      </c>
      <c r="F1964" s="2" t="n">
        <v>953.04</v>
      </c>
      <c r="G1964" s="2" t="s">
        <v>13</v>
      </c>
      <c r="H1964" s="2" t="n">
        <v>20.7</v>
      </c>
      <c r="I1964" s="2" t="n">
        <v>4.8</v>
      </c>
    </row>
    <row r="1965" customFormat="false" ht="15" hidden="false" customHeight="false" outlineLevel="0" collapsed="false">
      <c r="A1965" s="2" t="n">
        <v>500095</v>
      </c>
      <c r="B1965" s="2" t="s">
        <v>1020</v>
      </c>
      <c r="C1965" s="2" t="s">
        <v>272</v>
      </c>
      <c r="D1965" s="2" t="s">
        <v>919</v>
      </c>
      <c r="E1965" s="2" t="s">
        <v>931</v>
      </c>
      <c r="F1965" s="2" t="n">
        <v>1379.82</v>
      </c>
      <c r="G1965" s="2" t="s">
        <v>13</v>
      </c>
      <c r="H1965" s="2" t="n">
        <v>67.8</v>
      </c>
      <c r="I1965" s="2" t="n">
        <v>4.6</v>
      </c>
    </row>
    <row r="1966" customFormat="false" ht="15" hidden="false" customHeight="false" outlineLevel="0" collapsed="false">
      <c r="A1966" s="2" t="n">
        <v>502063</v>
      </c>
      <c r="B1966" s="2" t="s">
        <v>611</v>
      </c>
      <c r="C1966" s="2" t="s">
        <v>632</v>
      </c>
      <c r="D1966" s="2" t="s">
        <v>655</v>
      </c>
      <c r="E1966" s="2" t="s">
        <v>1245</v>
      </c>
      <c r="F1966" s="2" t="n">
        <v>248.72</v>
      </c>
      <c r="G1966" s="2" t="s">
        <v>13</v>
      </c>
      <c r="H1966" s="2" t="n">
        <v>49.1</v>
      </c>
      <c r="I1966" s="2" t="n">
        <v>3.3</v>
      </c>
    </row>
    <row r="1967" customFormat="false" ht="15" hidden="false" customHeight="false" outlineLevel="0" collapsed="false">
      <c r="A1967" s="2" t="n">
        <v>500679</v>
      </c>
      <c r="B1967" s="2" t="s">
        <v>1385</v>
      </c>
      <c r="C1967" s="2" t="s">
        <v>422</v>
      </c>
      <c r="D1967" s="2" t="s">
        <v>317</v>
      </c>
      <c r="E1967" s="2" t="s">
        <v>640</v>
      </c>
      <c r="F1967" s="2" t="n">
        <v>1047.41</v>
      </c>
      <c r="G1967" s="2" t="s">
        <v>13</v>
      </c>
      <c r="H1967" s="2" t="n">
        <v>55.9</v>
      </c>
      <c r="I1967" s="2" t="n">
        <v>4.7</v>
      </c>
    </row>
    <row r="1968" customFormat="false" ht="15" hidden="false" customHeight="false" outlineLevel="0" collapsed="false">
      <c r="A1968" s="2" t="n">
        <v>503560</v>
      </c>
      <c r="B1968" s="2" t="s">
        <v>1148</v>
      </c>
      <c r="C1968" s="2" t="s">
        <v>279</v>
      </c>
      <c r="D1968" s="2" t="s">
        <v>846</v>
      </c>
      <c r="E1968" s="2" t="s">
        <v>876</v>
      </c>
      <c r="F1968" s="2" t="n">
        <v>347.55</v>
      </c>
      <c r="G1968" s="2" t="s">
        <v>13</v>
      </c>
      <c r="H1968" s="2" t="n">
        <v>79.1</v>
      </c>
      <c r="I1968" s="2"/>
    </row>
    <row r="1969" customFormat="false" ht="15" hidden="false" customHeight="false" outlineLevel="0" collapsed="false">
      <c r="A1969" s="2" t="n">
        <v>503815</v>
      </c>
      <c r="B1969" s="2" t="s">
        <v>621</v>
      </c>
      <c r="C1969" s="2" t="s">
        <v>505</v>
      </c>
      <c r="D1969" s="2" t="s">
        <v>411</v>
      </c>
      <c r="E1969" s="2" t="s">
        <v>721</v>
      </c>
      <c r="F1969" s="2" t="n">
        <v>1357.38</v>
      </c>
      <c r="G1969" s="2" t="s">
        <v>13</v>
      </c>
      <c r="H1969" s="2" t="n">
        <v>52.4</v>
      </c>
      <c r="I1969" s="2" t="n">
        <v>2.8</v>
      </c>
    </row>
    <row r="1970" customFormat="false" ht="15" hidden="false" customHeight="false" outlineLevel="0" collapsed="false">
      <c r="A1970" s="2" t="n">
        <v>502220</v>
      </c>
      <c r="B1970" s="2" t="s">
        <v>122</v>
      </c>
      <c r="C1970" s="2" t="s">
        <v>275</v>
      </c>
      <c r="D1970" s="2" t="s">
        <v>49</v>
      </c>
      <c r="E1970" s="2" t="s">
        <v>461</v>
      </c>
      <c r="F1970" s="2" t="n">
        <v>840.25</v>
      </c>
      <c r="G1970" s="2" t="s">
        <v>13</v>
      </c>
      <c r="H1970" s="2"/>
      <c r="I1970" s="2" t="n">
        <v>4.7</v>
      </c>
    </row>
    <row r="1971" customFormat="false" ht="15" hidden="false" customHeight="false" outlineLevel="0" collapsed="false">
      <c r="A1971" s="2" t="n">
        <v>501614</v>
      </c>
      <c r="B1971" s="2" t="s">
        <v>192</v>
      </c>
      <c r="C1971" s="2" t="s">
        <v>72</v>
      </c>
      <c r="D1971" s="2" t="s">
        <v>451</v>
      </c>
      <c r="E1971" s="2" t="s">
        <v>1360</v>
      </c>
      <c r="F1971" s="2" t="n">
        <v>790.09</v>
      </c>
      <c r="G1971" s="2" t="s">
        <v>34</v>
      </c>
      <c r="H1971" s="2"/>
      <c r="I1971" s="2"/>
    </row>
    <row r="1972" customFormat="false" ht="15" hidden="false" customHeight="false" outlineLevel="0" collapsed="false">
      <c r="A1972" s="2" t="n">
        <v>504619</v>
      </c>
      <c r="B1972" s="2" t="s">
        <v>1415</v>
      </c>
      <c r="C1972" s="2" t="s">
        <v>27</v>
      </c>
      <c r="D1972" s="2" t="s">
        <v>372</v>
      </c>
      <c r="E1972" s="2" t="s">
        <v>202</v>
      </c>
      <c r="F1972" s="2" t="n">
        <v>583.98</v>
      </c>
      <c r="G1972" s="2" t="s">
        <v>13</v>
      </c>
      <c r="H1972" s="2" t="n">
        <v>48.5</v>
      </c>
      <c r="I1972" s="2" t="n">
        <v>4.8</v>
      </c>
    </row>
    <row r="1973" customFormat="false" ht="15" hidden="false" customHeight="false" outlineLevel="0" collapsed="false">
      <c r="A1973" s="2" t="n">
        <v>502062</v>
      </c>
      <c r="B1973" s="2" t="s">
        <v>1263</v>
      </c>
      <c r="C1973" s="2" t="s">
        <v>84</v>
      </c>
      <c r="D1973" s="2" t="s">
        <v>298</v>
      </c>
      <c r="E1973" s="2" t="s">
        <v>492</v>
      </c>
      <c r="F1973" s="2" t="n">
        <v>489.69</v>
      </c>
      <c r="G1973" s="2" t="s">
        <v>13</v>
      </c>
      <c r="H1973" s="2" t="n">
        <v>27.5</v>
      </c>
      <c r="I1973" s="2" t="n">
        <v>4.8</v>
      </c>
    </row>
    <row r="1974" customFormat="false" ht="15" hidden="false" customHeight="false" outlineLevel="0" collapsed="false">
      <c r="A1974" s="2" t="n">
        <v>503026</v>
      </c>
      <c r="B1974" s="2" t="s">
        <v>1453</v>
      </c>
      <c r="C1974" s="2" t="s">
        <v>606</v>
      </c>
      <c r="D1974" s="2" t="s">
        <v>648</v>
      </c>
      <c r="E1974" s="2" t="s">
        <v>952</v>
      </c>
      <c r="F1974" s="2" t="n">
        <v>989.44</v>
      </c>
      <c r="G1974" s="2" t="s">
        <v>117</v>
      </c>
      <c r="H1974" s="2" t="n">
        <v>25.2</v>
      </c>
      <c r="I1974" s="2" t="n">
        <v>3.8</v>
      </c>
    </row>
    <row r="1975" customFormat="false" ht="15" hidden="false" customHeight="false" outlineLevel="0" collapsed="false">
      <c r="A1975" s="2" t="n">
        <v>504869</v>
      </c>
      <c r="B1975" s="2" t="s">
        <v>1454</v>
      </c>
      <c r="C1975" s="2" t="s">
        <v>19</v>
      </c>
      <c r="D1975" s="2" t="s">
        <v>325</v>
      </c>
      <c r="E1975" s="2" t="s">
        <v>625</v>
      </c>
      <c r="F1975" s="2" t="n">
        <v>859.34</v>
      </c>
      <c r="G1975" s="2" t="s">
        <v>13</v>
      </c>
      <c r="H1975" s="2" t="n">
        <v>57.9</v>
      </c>
      <c r="I1975" s="2" t="n">
        <v>3.3</v>
      </c>
    </row>
    <row r="1976" customFormat="false" ht="15" hidden="false" customHeight="false" outlineLevel="0" collapsed="false">
      <c r="A1976" s="2" t="n">
        <v>500415</v>
      </c>
      <c r="B1976" s="2" t="s">
        <v>1399</v>
      </c>
      <c r="C1976" s="2" t="s">
        <v>862</v>
      </c>
      <c r="D1976" s="2" t="s">
        <v>755</v>
      </c>
      <c r="E1976" s="2" t="s">
        <v>810</v>
      </c>
      <c r="F1976" s="2" t="n">
        <v>419.06</v>
      </c>
      <c r="G1976" s="2" t="s">
        <v>13</v>
      </c>
      <c r="H1976" s="2" t="n">
        <v>26.5</v>
      </c>
      <c r="I1976" s="2"/>
    </row>
    <row r="1977" customFormat="false" ht="15" hidden="false" customHeight="false" outlineLevel="0" collapsed="false">
      <c r="A1977" s="2" t="n">
        <v>503303</v>
      </c>
      <c r="B1977" s="2" t="s">
        <v>760</v>
      </c>
      <c r="C1977" s="2" t="s">
        <v>467</v>
      </c>
      <c r="D1977" s="2" t="s">
        <v>594</v>
      </c>
      <c r="E1977" s="2" t="s">
        <v>861</v>
      </c>
      <c r="F1977" s="2" t="n">
        <v>263.1</v>
      </c>
      <c r="G1977" s="2" t="s">
        <v>13</v>
      </c>
      <c r="H1977" s="2" t="n">
        <v>62</v>
      </c>
      <c r="I1977" s="2" t="n">
        <v>4</v>
      </c>
    </row>
    <row r="1978" customFormat="false" ht="15" hidden="false" customHeight="false" outlineLevel="0" collapsed="false">
      <c r="A1978" s="2" t="n">
        <v>504214</v>
      </c>
      <c r="B1978" s="2" t="s">
        <v>1210</v>
      </c>
      <c r="C1978" s="2" t="s">
        <v>68</v>
      </c>
      <c r="D1978" s="2" t="s">
        <v>479</v>
      </c>
      <c r="E1978" s="2" t="s">
        <v>1087</v>
      </c>
      <c r="F1978" s="2" t="n">
        <v>582.94</v>
      </c>
      <c r="G1978" s="2" t="s">
        <v>34</v>
      </c>
      <c r="H1978" s="2"/>
      <c r="I1978" s="2"/>
    </row>
    <row r="1979" customFormat="false" ht="15" hidden="false" customHeight="false" outlineLevel="0" collapsed="false">
      <c r="A1979" s="2" t="n">
        <v>503664</v>
      </c>
      <c r="B1979" s="2" t="s">
        <v>75</v>
      </c>
      <c r="C1979" s="2" t="s">
        <v>354</v>
      </c>
      <c r="D1979" s="2" t="s">
        <v>288</v>
      </c>
      <c r="E1979" s="2" t="s">
        <v>551</v>
      </c>
      <c r="F1979" s="2" t="n">
        <v>724.96</v>
      </c>
      <c r="G1979" s="2" t="s">
        <v>13</v>
      </c>
      <c r="H1979" s="2" t="n">
        <v>46.3</v>
      </c>
      <c r="I1979" s="2" t="n">
        <v>2.7</v>
      </c>
    </row>
    <row r="1980" customFormat="false" ht="15" hidden="false" customHeight="false" outlineLevel="0" collapsed="false">
      <c r="A1980" s="2" t="n">
        <v>503294</v>
      </c>
      <c r="B1980" s="2" t="s">
        <v>1455</v>
      </c>
      <c r="C1980" s="2" t="s">
        <v>478</v>
      </c>
      <c r="D1980" s="2" t="s">
        <v>45</v>
      </c>
      <c r="E1980" s="2" t="s">
        <v>926</v>
      </c>
      <c r="F1980" s="2" t="n">
        <v>1112.85</v>
      </c>
      <c r="G1980" s="2" t="s">
        <v>13</v>
      </c>
      <c r="H1980" s="2" t="n">
        <v>61.5</v>
      </c>
      <c r="I1980" s="2" t="n">
        <v>3.5</v>
      </c>
    </row>
    <row r="1981" customFormat="false" ht="15" hidden="false" customHeight="false" outlineLevel="0" collapsed="false">
      <c r="A1981" s="2" t="n">
        <v>504134</v>
      </c>
      <c r="B1981" s="2" t="s">
        <v>1428</v>
      </c>
      <c r="C1981" s="2" t="s">
        <v>185</v>
      </c>
      <c r="D1981" s="2" t="s">
        <v>132</v>
      </c>
      <c r="E1981" s="2" t="s">
        <v>631</v>
      </c>
      <c r="F1981" s="2" t="n">
        <v>921.33</v>
      </c>
      <c r="G1981" s="2" t="s">
        <v>13</v>
      </c>
      <c r="H1981" s="2" t="n">
        <v>64.3</v>
      </c>
      <c r="I1981" s="2" t="n">
        <v>3.8</v>
      </c>
    </row>
    <row r="1982" customFormat="false" ht="15" hidden="false" customHeight="false" outlineLevel="0" collapsed="false">
      <c r="A1982" s="2" t="n">
        <v>504451</v>
      </c>
      <c r="B1982" s="2" t="s">
        <v>973</v>
      </c>
      <c r="C1982" s="2" t="s">
        <v>502</v>
      </c>
      <c r="D1982" s="2" t="s">
        <v>249</v>
      </c>
      <c r="E1982" s="2" t="s">
        <v>302</v>
      </c>
      <c r="F1982" s="2" t="n">
        <v>802.21</v>
      </c>
      <c r="G1982" s="2" t="s">
        <v>13</v>
      </c>
      <c r="H1982" s="2" t="n">
        <v>71.9</v>
      </c>
      <c r="I1982" s="2" t="n">
        <v>4.6</v>
      </c>
    </row>
    <row r="1983" customFormat="false" ht="15" hidden="false" customHeight="false" outlineLevel="0" collapsed="false">
      <c r="A1983" s="2" t="n">
        <v>502770</v>
      </c>
      <c r="B1983" s="2" t="s">
        <v>1456</v>
      </c>
      <c r="C1983" s="2" t="s">
        <v>36</v>
      </c>
      <c r="D1983" s="2" t="s">
        <v>1025</v>
      </c>
      <c r="E1983" s="2" t="s">
        <v>285</v>
      </c>
      <c r="F1983" s="2" t="n">
        <v>984.37</v>
      </c>
      <c r="G1983" s="2" t="s">
        <v>13</v>
      </c>
      <c r="H1983" s="2" t="n">
        <v>26.2</v>
      </c>
      <c r="I1983" s="2"/>
    </row>
    <row r="1984" customFormat="false" ht="15" hidden="false" customHeight="false" outlineLevel="0" collapsed="false">
      <c r="A1984" s="2" t="n">
        <v>501426</v>
      </c>
      <c r="B1984" s="2" t="s">
        <v>303</v>
      </c>
      <c r="C1984" s="2" t="s">
        <v>467</v>
      </c>
      <c r="D1984" s="2" t="s">
        <v>184</v>
      </c>
      <c r="E1984" s="2" t="s">
        <v>265</v>
      </c>
      <c r="F1984" s="2" t="n">
        <v>1142.32</v>
      </c>
      <c r="G1984" s="2" t="s">
        <v>13</v>
      </c>
      <c r="H1984" s="2" t="n">
        <v>34.3</v>
      </c>
      <c r="I1984" s="2" t="n">
        <v>2.6</v>
      </c>
    </row>
    <row r="1985" customFormat="false" ht="15" hidden="false" customHeight="false" outlineLevel="0" collapsed="false">
      <c r="A1985" s="2" t="n">
        <v>502216</v>
      </c>
      <c r="B1985" s="2" t="s">
        <v>1233</v>
      </c>
      <c r="C1985" s="2" t="s">
        <v>111</v>
      </c>
      <c r="D1985" s="2" t="s">
        <v>61</v>
      </c>
      <c r="E1985" s="2" t="s">
        <v>90</v>
      </c>
      <c r="F1985" s="2" t="n">
        <v>856.08</v>
      </c>
      <c r="G1985" s="2" t="s">
        <v>13</v>
      </c>
      <c r="H1985" s="2" t="n">
        <v>46.4</v>
      </c>
      <c r="I1985" s="2" t="n">
        <v>3.9</v>
      </c>
    </row>
    <row r="1986" customFormat="false" ht="15" hidden="false" customHeight="false" outlineLevel="0" collapsed="false">
      <c r="A1986" s="2" t="n">
        <v>501964</v>
      </c>
      <c r="B1986" s="2" t="s">
        <v>1379</v>
      </c>
      <c r="C1986" s="2" t="s">
        <v>92</v>
      </c>
      <c r="D1986" s="2" t="s">
        <v>115</v>
      </c>
      <c r="E1986" s="2" t="s">
        <v>352</v>
      </c>
      <c r="F1986" s="2" t="n">
        <v>745.52</v>
      </c>
      <c r="G1986" s="2" t="s">
        <v>13</v>
      </c>
      <c r="H1986" s="2" t="n">
        <v>63</v>
      </c>
      <c r="I1986" s="2" t="n">
        <v>3.3</v>
      </c>
    </row>
    <row r="1987" customFormat="false" ht="15" hidden="false" customHeight="false" outlineLevel="0" collapsed="false">
      <c r="A1987" s="2" t="n">
        <v>500758</v>
      </c>
      <c r="B1987" s="2" t="s">
        <v>528</v>
      </c>
      <c r="C1987" s="2" t="s">
        <v>225</v>
      </c>
      <c r="D1987" s="2" t="s">
        <v>928</v>
      </c>
      <c r="E1987" s="2" t="s">
        <v>233</v>
      </c>
      <c r="F1987" s="2" t="n">
        <v>868.36</v>
      </c>
      <c r="G1987" s="2" t="s">
        <v>13</v>
      </c>
      <c r="H1987" s="2" t="n">
        <v>62.2</v>
      </c>
      <c r="I1987" s="2" t="n">
        <v>3.8</v>
      </c>
    </row>
    <row r="1988" customFormat="false" ht="15" hidden="false" customHeight="false" outlineLevel="0" collapsed="false">
      <c r="A1988" s="2" t="n">
        <v>504196</v>
      </c>
      <c r="B1988" s="2" t="s">
        <v>1457</v>
      </c>
      <c r="C1988" s="2" t="s">
        <v>450</v>
      </c>
      <c r="D1988" s="2" t="s">
        <v>869</v>
      </c>
      <c r="E1988" s="2" t="s">
        <v>90</v>
      </c>
      <c r="F1988" s="2" t="n">
        <v>999.56</v>
      </c>
      <c r="G1988" s="2" t="s">
        <v>13</v>
      </c>
      <c r="H1988" s="2" t="n">
        <v>38.8</v>
      </c>
      <c r="I1988" s="2" t="n">
        <v>4.9</v>
      </c>
    </row>
    <row r="1989" customFormat="false" ht="15" hidden="false" customHeight="false" outlineLevel="0" collapsed="false">
      <c r="A1989" s="2" t="n">
        <v>502014</v>
      </c>
      <c r="B1989" s="2" t="s">
        <v>894</v>
      </c>
      <c r="C1989" s="2" t="s">
        <v>145</v>
      </c>
      <c r="D1989" s="2" t="s">
        <v>1014</v>
      </c>
      <c r="E1989" s="2" t="s">
        <v>677</v>
      </c>
      <c r="F1989" s="2" t="n">
        <v>145.92</v>
      </c>
      <c r="G1989" s="2" t="s">
        <v>13</v>
      </c>
      <c r="H1989" s="2" t="n">
        <v>25.2</v>
      </c>
      <c r="I1989" s="2" t="n">
        <v>4.8</v>
      </c>
    </row>
    <row r="1990" customFormat="false" ht="15" hidden="false" customHeight="false" outlineLevel="0" collapsed="false">
      <c r="A1990" s="2" t="n">
        <v>500939</v>
      </c>
      <c r="B1990" s="2" t="s">
        <v>192</v>
      </c>
      <c r="C1990" s="2" t="s">
        <v>279</v>
      </c>
      <c r="D1990" s="2" t="s">
        <v>140</v>
      </c>
      <c r="E1990" s="2" t="s">
        <v>1435</v>
      </c>
      <c r="F1990" s="2" t="n">
        <v>489.33</v>
      </c>
      <c r="G1990" s="2" t="s">
        <v>117</v>
      </c>
      <c r="H1990" s="2" t="n">
        <v>54.3</v>
      </c>
      <c r="I1990" s="2" t="n">
        <v>4.4</v>
      </c>
    </row>
    <row r="1991" customFormat="false" ht="15" hidden="false" customHeight="false" outlineLevel="0" collapsed="false">
      <c r="A1991" s="2" t="n">
        <v>503787</v>
      </c>
      <c r="B1991" s="2" t="s">
        <v>1208</v>
      </c>
      <c r="C1991" s="2" t="s">
        <v>330</v>
      </c>
      <c r="D1991" s="2" t="s">
        <v>226</v>
      </c>
      <c r="E1991" s="2" t="s">
        <v>900</v>
      </c>
      <c r="F1991" s="2" t="n">
        <v>570.75</v>
      </c>
      <c r="G1991" s="2" t="s">
        <v>117</v>
      </c>
      <c r="H1991" s="2" t="n">
        <v>73.5</v>
      </c>
      <c r="I1991" s="2" t="n">
        <v>4.4</v>
      </c>
    </row>
    <row r="1992" customFormat="false" ht="15" hidden="false" customHeight="false" outlineLevel="0" collapsed="false">
      <c r="A1992" s="2" t="n">
        <v>502123</v>
      </c>
      <c r="B1992" s="2" t="s">
        <v>678</v>
      </c>
      <c r="C1992" s="2" t="s">
        <v>275</v>
      </c>
      <c r="D1992" s="2" t="s">
        <v>526</v>
      </c>
      <c r="E1992" s="2" t="s">
        <v>571</v>
      </c>
      <c r="F1992" s="2" t="n">
        <v>1170.48</v>
      </c>
      <c r="G1992" s="2" t="s">
        <v>13</v>
      </c>
      <c r="H1992" s="2" t="n">
        <v>58.9</v>
      </c>
      <c r="I1992" s="2" t="n">
        <v>5</v>
      </c>
    </row>
    <row r="1993" customFormat="false" ht="15" hidden="false" customHeight="false" outlineLevel="0" collapsed="false">
      <c r="A1993" s="2" t="n">
        <v>500960</v>
      </c>
      <c r="B1993" s="2" t="s">
        <v>323</v>
      </c>
      <c r="C1993" s="2" t="s">
        <v>31</v>
      </c>
      <c r="D1993" s="2" t="s">
        <v>824</v>
      </c>
      <c r="E1993" s="2" t="s">
        <v>1011</v>
      </c>
      <c r="F1993" s="2" t="n">
        <v>966.37</v>
      </c>
      <c r="G1993" s="2" t="s">
        <v>117</v>
      </c>
      <c r="H1993" s="2" t="n">
        <v>37.3</v>
      </c>
      <c r="I1993" s="2"/>
    </row>
    <row r="1994" customFormat="false" ht="15" hidden="false" customHeight="false" outlineLevel="0" collapsed="false">
      <c r="A1994" s="2" t="n">
        <v>504568</v>
      </c>
      <c r="B1994" s="2" t="s">
        <v>286</v>
      </c>
      <c r="C1994" s="2" t="s">
        <v>592</v>
      </c>
      <c r="D1994" s="2" t="s">
        <v>249</v>
      </c>
      <c r="E1994" s="2" t="s">
        <v>70</v>
      </c>
      <c r="F1994" s="2" t="n">
        <v>1034.67</v>
      </c>
      <c r="G1994" s="2" t="s">
        <v>13</v>
      </c>
      <c r="H1994" s="2" t="n">
        <v>37.6</v>
      </c>
      <c r="I1994" s="2" t="n">
        <v>3.5</v>
      </c>
    </row>
    <row r="1995" customFormat="false" ht="15" hidden="false" customHeight="false" outlineLevel="0" collapsed="false">
      <c r="A1995" s="2" t="n">
        <v>503060</v>
      </c>
      <c r="B1995" s="2" t="s">
        <v>284</v>
      </c>
      <c r="C1995" s="2" t="s">
        <v>27</v>
      </c>
      <c r="D1995" s="2" t="s">
        <v>503</v>
      </c>
      <c r="E1995" s="2" t="s">
        <v>361</v>
      </c>
      <c r="F1995" s="2" t="n">
        <v>1307.43</v>
      </c>
      <c r="G1995" s="2" t="s">
        <v>13</v>
      </c>
      <c r="H1995" s="2" t="n">
        <v>23.8</v>
      </c>
      <c r="I1995" s="2" t="n">
        <v>2.9</v>
      </c>
    </row>
    <row r="1996" customFormat="false" ht="15" hidden="false" customHeight="false" outlineLevel="0" collapsed="false">
      <c r="A1996" s="2" t="n">
        <v>500744</v>
      </c>
      <c r="B1996" s="2" t="s">
        <v>1458</v>
      </c>
      <c r="C1996" s="2" t="s">
        <v>403</v>
      </c>
      <c r="D1996" s="2" t="s">
        <v>969</v>
      </c>
      <c r="E1996" s="2" t="s">
        <v>940</v>
      </c>
      <c r="F1996" s="2" t="n">
        <v>-64.47</v>
      </c>
      <c r="G1996" s="2" t="s">
        <v>34</v>
      </c>
      <c r="H1996" s="2"/>
      <c r="I1996" s="2"/>
    </row>
    <row r="1997" customFormat="false" ht="15" hidden="false" customHeight="false" outlineLevel="0" collapsed="false">
      <c r="A1997" s="2" t="n">
        <v>503152</v>
      </c>
      <c r="B1997" s="2" t="s">
        <v>676</v>
      </c>
      <c r="C1997" s="2" t="s">
        <v>313</v>
      </c>
      <c r="D1997" s="2" t="s">
        <v>570</v>
      </c>
      <c r="E1997" s="2" t="s">
        <v>205</v>
      </c>
      <c r="F1997" s="2" t="n">
        <v>262.01</v>
      </c>
      <c r="G1997" s="2" t="s">
        <v>13</v>
      </c>
      <c r="H1997" s="2" t="n">
        <v>41.8</v>
      </c>
      <c r="I1997" s="2" t="n">
        <v>3.8</v>
      </c>
    </row>
    <row r="1998" customFormat="false" ht="15" hidden="false" customHeight="false" outlineLevel="0" collapsed="false">
      <c r="A1998" s="2" t="n">
        <v>502090</v>
      </c>
      <c r="B1998" s="2" t="s">
        <v>758</v>
      </c>
      <c r="C1998" s="2" t="s">
        <v>629</v>
      </c>
      <c r="D1998" s="2" t="s">
        <v>325</v>
      </c>
      <c r="E1998" s="2" t="s">
        <v>1037</v>
      </c>
      <c r="F1998" s="2" t="n">
        <v>1010.74</v>
      </c>
      <c r="G1998" s="2" t="s">
        <v>117</v>
      </c>
      <c r="H1998" s="2" t="n">
        <v>65.7</v>
      </c>
      <c r="I1998" s="2" t="n">
        <v>4.6</v>
      </c>
    </row>
    <row r="1999" customFormat="false" ht="15" hidden="false" customHeight="false" outlineLevel="0" collapsed="false">
      <c r="A1999" s="2" t="n">
        <v>502810</v>
      </c>
      <c r="B1999" s="2" t="s">
        <v>967</v>
      </c>
      <c r="C1999" s="2" t="s">
        <v>384</v>
      </c>
      <c r="D1999" s="2" t="s">
        <v>496</v>
      </c>
      <c r="E1999" s="2" t="s">
        <v>1005</v>
      </c>
      <c r="F1999" s="2" t="n">
        <v>1011.45</v>
      </c>
      <c r="G1999" s="2" t="s">
        <v>34</v>
      </c>
      <c r="H1999" s="2"/>
      <c r="I1999" s="2"/>
    </row>
    <row r="2000" customFormat="false" ht="15" hidden="false" customHeight="false" outlineLevel="0" collapsed="false">
      <c r="A2000" s="2" t="n">
        <v>503369</v>
      </c>
      <c r="B2000" s="2" t="s">
        <v>323</v>
      </c>
      <c r="C2000" s="2" t="s">
        <v>31</v>
      </c>
      <c r="D2000" s="2" t="s">
        <v>411</v>
      </c>
      <c r="E2000" s="2" t="s">
        <v>522</v>
      </c>
      <c r="F2000" s="2" t="n">
        <v>368.88</v>
      </c>
      <c r="G2000" s="2" t="s">
        <v>34</v>
      </c>
      <c r="H2000" s="2"/>
      <c r="I2000" s="2"/>
    </row>
    <row r="2001" customFormat="false" ht="15" hidden="false" customHeight="false" outlineLevel="0" collapsed="false">
      <c r="A2001" s="2" t="n">
        <v>501154</v>
      </c>
      <c r="B2001" s="2" t="s">
        <v>1258</v>
      </c>
      <c r="C2001" s="2" t="s">
        <v>275</v>
      </c>
      <c r="D2001" s="2" t="s">
        <v>846</v>
      </c>
      <c r="E2001" s="2" t="s">
        <v>722</v>
      </c>
      <c r="F2001" s="2" t="n">
        <v>1021.15</v>
      </c>
      <c r="G2001" s="2" t="s">
        <v>13</v>
      </c>
      <c r="H2001" s="2" t="n">
        <v>62.1</v>
      </c>
      <c r="I2001" s="2" t="n">
        <v>4.6</v>
      </c>
    </row>
    <row r="2002" customFormat="false" ht="15" hidden="false" customHeight="false" outlineLevel="0" collapsed="false">
      <c r="A2002" s="2" t="n">
        <v>500061</v>
      </c>
      <c r="B2002" s="2" t="s">
        <v>1328</v>
      </c>
      <c r="C2002" s="2" t="s">
        <v>327</v>
      </c>
      <c r="D2002" s="2" t="s">
        <v>529</v>
      </c>
      <c r="E2002" s="2" t="s">
        <v>1156</v>
      </c>
      <c r="F2002" s="2" t="n">
        <v>397.03</v>
      </c>
      <c r="G2002" s="2" t="s">
        <v>13</v>
      </c>
      <c r="H2002" s="2" t="n">
        <v>30</v>
      </c>
      <c r="I2002" s="2" t="n">
        <v>3.1</v>
      </c>
    </row>
    <row r="2003" customFormat="false" ht="15" hidden="false" customHeight="false" outlineLevel="0" collapsed="false">
      <c r="A2003" s="2" t="n">
        <v>503452</v>
      </c>
      <c r="B2003" s="2" t="s">
        <v>993</v>
      </c>
      <c r="C2003" s="2" t="s">
        <v>260</v>
      </c>
      <c r="D2003" s="2" t="s">
        <v>132</v>
      </c>
      <c r="E2003" s="2" t="s">
        <v>876</v>
      </c>
      <c r="F2003" s="2" t="n">
        <v>1354.6</v>
      </c>
      <c r="G2003" s="2" t="s">
        <v>13</v>
      </c>
      <c r="H2003" s="2"/>
      <c r="I2003" s="2" t="n">
        <v>2.7</v>
      </c>
    </row>
    <row r="2004" customFormat="false" ht="15" hidden="false" customHeight="false" outlineLevel="0" collapsed="false">
      <c r="A2004" s="2" t="n">
        <v>501386</v>
      </c>
      <c r="B2004" s="2" t="s">
        <v>775</v>
      </c>
      <c r="C2004" s="2" t="s">
        <v>391</v>
      </c>
      <c r="D2004" s="2" t="s">
        <v>11</v>
      </c>
      <c r="E2004" s="2" t="s">
        <v>686</v>
      </c>
      <c r="F2004" s="2" t="n">
        <v>478.14</v>
      </c>
      <c r="G2004" s="2" t="s">
        <v>13</v>
      </c>
      <c r="H2004" s="2" t="n">
        <v>70.4</v>
      </c>
      <c r="I2004" s="2" t="n">
        <v>3.3</v>
      </c>
    </row>
    <row r="2005" customFormat="false" ht="15" hidden="false" customHeight="false" outlineLevel="0" collapsed="false">
      <c r="A2005" s="2" t="n">
        <v>503234</v>
      </c>
      <c r="B2005" s="2" t="s">
        <v>1296</v>
      </c>
      <c r="C2005" s="2" t="s">
        <v>263</v>
      </c>
      <c r="D2005" s="2" t="s">
        <v>11</v>
      </c>
      <c r="E2005" s="2" t="s">
        <v>265</v>
      </c>
      <c r="F2005" s="2" t="n">
        <v>1301.99</v>
      </c>
      <c r="G2005" s="2" t="s">
        <v>13</v>
      </c>
      <c r="H2005" s="2" t="n">
        <v>51.1</v>
      </c>
      <c r="I2005" s="2" t="n">
        <v>3.1</v>
      </c>
    </row>
    <row r="2006" customFormat="false" ht="15" hidden="false" customHeight="false" outlineLevel="0" collapsed="false">
      <c r="A2006" s="2" t="n">
        <v>501372</v>
      </c>
      <c r="B2006" s="2" t="s">
        <v>1459</v>
      </c>
      <c r="C2006" s="2" t="s">
        <v>108</v>
      </c>
      <c r="D2006" s="2" t="s">
        <v>186</v>
      </c>
      <c r="E2006" s="2" t="s">
        <v>708</v>
      </c>
      <c r="F2006" s="2" t="n">
        <v>1094.73</v>
      </c>
      <c r="G2006" s="2" t="s">
        <v>117</v>
      </c>
      <c r="H2006" s="2" t="n">
        <v>21.9</v>
      </c>
      <c r="I2006" s="2" t="n">
        <v>2.7</v>
      </c>
    </row>
    <row r="2007" customFormat="false" ht="15" hidden="false" customHeight="false" outlineLevel="0" collapsed="false">
      <c r="A2007" s="2" t="n">
        <v>504065</v>
      </c>
      <c r="B2007" s="2" t="s">
        <v>278</v>
      </c>
      <c r="C2007" s="2" t="s">
        <v>99</v>
      </c>
      <c r="D2007" s="2" t="s">
        <v>776</v>
      </c>
      <c r="E2007" s="2" t="s">
        <v>764</v>
      </c>
      <c r="F2007" s="2" t="n">
        <v>1136.26</v>
      </c>
      <c r="G2007" s="2" t="s">
        <v>13</v>
      </c>
      <c r="H2007" s="2" t="n">
        <v>39.7</v>
      </c>
      <c r="I2007" s="2" t="n">
        <v>3.1</v>
      </c>
    </row>
    <row r="2008" customFormat="false" ht="15" hidden="false" customHeight="false" outlineLevel="0" collapsed="false">
      <c r="A2008" s="2" t="n">
        <v>503379</v>
      </c>
      <c r="B2008" s="2" t="s">
        <v>71</v>
      </c>
      <c r="C2008" s="2" t="s">
        <v>491</v>
      </c>
      <c r="D2008" s="2" t="s">
        <v>587</v>
      </c>
      <c r="E2008" s="2" t="s">
        <v>972</v>
      </c>
      <c r="F2008" s="2" t="n">
        <v>704.45</v>
      </c>
      <c r="G2008" s="2" t="s">
        <v>13</v>
      </c>
      <c r="H2008" s="2" t="n">
        <v>22.5</v>
      </c>
      <c r="I2008" s="2" t="n">
        <v>3.1</v>
      </c>
    </row>
    <row r="2009" customFormat="false" ht="15" hidden="false" customHeight="false" outlineLevel="0" collapsed="false">
      <c r="A2009" s="2" t="n">
        <v>501320</v>
      </c>
      <c r="B2009" s="2" t="s">
        <v>1453</v>
      </c>
      <c r="C2009" s="2" t="s">
        <v>215</v>
      </c>
      <c r="D2009" s="2" t="s">
        <v>897</v>
      </c>
      <c r="E2009" s="2" t="s">
        <v>1211</v>
      </c>
      <c r="F2009" s="2" t="n">
        <v>1236.39</v>
      </c>
      <c r="G2009" s="2" t="s">
        <v>13</v>
      </c>
      <c r="H2009" s="2" t="n">
        <v>68.2</v>
      </c>
      <c r="I2009" s="2" t="n">
        <v>4</v>
      </c>
    </row>
    <row r="2010" customFormat="false" ht="15" hidden="false" customHeight="false" outlineLevel="0" collapsed="false">
      <c r="A2010" s="2" t="n">
        <v>502445</v>
      </c>
      <c r="B2010" s="2" t="s">
        <v>1374</v>
      </c>
      <c r="C2010" s="2" t="s">
        <v>467</v>
      </c>
      <c r="D2010" s="2" t="s">
        <v>267</v>
      </c>
      <c r="E2010" s="2" t="s">
        <v>306</v>
      </c>
      <c r="F2010" s="2" t="n">
        <v>684.02</v>
      </c>
      <c r="G2010" s="2" t="s">
        <v>13</v>
      </c>
      <c r="H2010" s="2" t="n">
        <v>58.5</v>
      </c>
      <c r="I2010" s="2" t="n">
        <v>4.7</v>
      </c>
    </row>
    <row r="2011" customFormat="false" ht="15" hidden="false" customHeight="false" outlineLevel="0" collapsed="false">
      <c r="A2011" s="2" t="n">
        <v>503510</v>
      </c>
      <c r="B2011" s="2" t="s">
        <v>482</v>
      </c>
      <c r="C2011" s="2" t="s">
        <v>592</v>
      </c>
      <c r="D2011" s="2" t="s">
        <v>910</v>
      </c>
      <c r="E2011" s="2" t="s">
        <v>522</v>
      </c>
      <c r="F2011" s="2" t="n">
        <v>512.27</v>
      </c>
      <c r="G2011" s="2" t="s">
        <v>13</v>
      </c>
      <c r="H2011" s="2" t="n">
        <v>34.7</v>
      </c>
      <c r="I2011" s="2" t="n">
        <v>2.6</v>
      </c>
    </row>
    <row r="2012" customFormat="false" ht="15" hidden="false" customHeight="false" outlineLevel="0" collapsed="false">
      <c r="A2012" s="2" t="n">
        <v>501033</v>
      </c>
      <c r="B2012" s="2" t="s">
        <v>1460</v>
      </c>
      <c r="C2012" s="2" t="s">
        <v>327</v>
      </c>
      <c r="D2012" s="2" t="s">
        <v>328</v>
      </c>
      <c r="E2012" s="2" t="s">
        <v>289</v>
      </c>
      <c r="F2012" s="2" t="n">
        <v>608.12</v>
      </c>
      <c r="G2012" s="2" t="s">
        <v>13</v>
      </c>
      <c r="H2012" s="2" t="n">
        <v>41.3</v>
      </c>
      <c r="I2012" s="2" t="n">
        <v>3.3</v>
      </c>
    </row>
    <row r="2013" customFormat="false" ht="15" hidden="false" customHeight="false" outlineLevel="0" collapsed="false">
      <c r="A2013" s="2" t="n">
        <v>501229</v>
      </c>
      <c r="B2013" s="2" t="s">
        <v>795</v>
      </c>
      <c r="C2013" s="2" t="s">
        <v>189</v>
      </c>
      <c r="D2013" s="2" t="s">
        <v>1008</v>
      </c>
      <c r="E2013" s="2" t="s">
        <v>74</v>
      </c>
      <c r="F2013" s="2" t="n">
        <v>395.76</v>
      </c>
      <c r="G2013" s="2" t="s">
        <v>13</v>
      </c>
      <c r="H2013" s="2" t="n">
        <v>19.8</v>
      </c>
      <c r="I2013" s="2" t="n">
        <v>3.7</v>
      </c>
    </row>
    <row r="2014" customFormat="false" ht="15" hidden="false" customHeight="false" outlineLevel="0" collapsed="false">
      <c r="A2014" s="2" t="n">
        <v>501915</v>
      </c>
      <c r="B2014" s="2" t="s">
        <v>1409</v>
      </c>
      <c r="C2014" s="2" t="s">
        <v>217</v>
      </c>
      <c r="D2014" s="2" t="s">
        <v>798</v>
      </c>
      <c r="E2014" s="2" t="s">
        <v>428</v>
      </c>
      <c r="F2014" s="2" t="n">
        <v>900.11</v>
      </c>
      <c r="G2014" s="2" t="s">
        <v>13</v>
      </c>
      <c r="H2014" s="2" t="n">
        <v>63</v>
      </c>
      <c r="I2014" s="2" t="n">
        <v>4.3</v>
      </c>
    </row>
    <row r="2015" customFormat="false" ht="15" hidden="false" customHeight="false" outlineLevel="0" collapsed="false">
      <c r="A2015" s="2" t="n">
        <v>500226</v>
      </c>
      <c r="B2015" s="2" t="s">
        <v>1234</v>
      </c>
      <c r="C2015" s="2" t="s">
        <v>161</v>
      </c>
      <c r="D2015" s="2" t="s">
        <v>112</v>
      </c>
      <c r="E2015" s="2" t="s">
        <v>666</v>
      </c>
      <c r="F2015" s="2" t="n">
        <v>998.5</v>
      </c>
      <c r="G2015" s="2" t="s">
        <v>13</v>
      </c>
      <c r="H2015" s="2" t="n">
        <v>21.5</v>
      </c>
      <c r="I2015" s="2" t="n">
        <v>4.9</v>
      </c>
    </row>
    <row r="2016" customFormat="false" ht="15" hidden="false" customHeight="false" outlineLevel="0" collapsed="false">
      <c r="A2016" s="2" t="n">
        <v>503689</v>
      </c>
      <c r="B2016" s="2" t="s">
        <v>1057</v>
      </c>
      <c r="C2016" s="2" t="s">
        <v>552</v>
      </c>
      <c r="D2016" s="2" t="s">
        <v>753</v>
      </c>
      <c r="E2016" s="2" t="s">
        <v>708</v>
      </c>
      <c r="F2016" s="2" t="n">
        <v>427.31</v>
      </c>
      <c r="G2016" s="2" t="s">
        <v>13</v>
      </c>
      <c r="H2016" s="2" t="n">
        <v>52</v>
      </c>
      <c r="I2016" s="2" t="n">
        <v>3.2</v>
      </c>
    </row>
    <row r="2017" customFormat="false" ht="15" hidden="false" customHeight="false" outlineLevel="0" collapsed="false">
      <c r="A2017" s="2" t="n">
        <v>504739</v>
      </c>
      <c r="B2017" s="2" t="s">
        <v>826</v>
      </c>
      <c r="C2017" s="2" t="s">
        <v>450</v>
      </c>
      <c r="D2017" s="2" t="s">
        <v>664</v>
      </c>
      <c r="E2017" s="2" t="s">
        <v>820</v>
      </c>
      <c r="F2017" s="2" t="n">
        <v>138.92</v>
      </c>
      <c r="G2017" s="2" t="s">
        <v>13</v>
      </c>
      <c r="H2017" s="2" t="n">
        <v>23</v>
      </c>
      <c r="I2017" s="2"/>
    </row>
    <row r="2018" customFormat="false" ht="15" hidden="false" customHeight="false" outlineLevel="0" collapsed="false">
      <c r="A2018" s="2" t="n">
        <v>504094</v>
      </c>
      <c r="B2018" s="2" t="s">
        <v>888</v>
      </c>
      <c r="C2018" s="2" t="s">
        <v>729</v>
      </c>
      <c r="D2018" s="2" t="s">
        <v>813</v>
      </c>
      <c r="E2018" s="2" t="s">
        <v>840</v>
      </c>
      <c r="F2018" s="2" t="n">
        <v>1124.29</v>
      </c>
      <c r="G2018" s="2" t="s">
        <v>13</v>
      </c>
      <c r="H2018" s="2" t="n">
        <v>53.3</v>
      </c>
      <c r="I2018" s="2"/>
    </row>
    <row r="2019" customFormat="false" ht="15" hidden="false" customHeight="false" outlineLevel="0" collapsed="false">
      <c r="A2019" s="2" t="n">
        <v>504587</v>
      </c>
      <c r="B2019" s="2" t="s">
        <v>936</v>
      </c>
      <c r="C2019" s="2" t="s">
        <v>636</v>
      </c>
      <c r="D2019" s="2" t="s">
        <v>753</v>
      </c>
      <c r="E2019" s="2" t="s">
        <v>315</v>
      </c>
      <c r="F2019" s="2" t="n">
        <v>1281.14</v>
      </c>
      <c r="G2019" s="2" t="s">
        <v>13</v>
      </c>
      <c r="H2019" s="2" t="n">
        <v>65.5</v>
      </c>
      <c r="I2019" s="2"/>
    </row>
    <row r="2020" customFormat="false" ht="15" hidden="false" customHeight="false" outlineLevel="0" collapsed="false">
      <c r="A2020" s="2" t="n">
        <v>504062</v>
      </c>
      <c r="B2020" s="2" t="s">
        <v>1312</v>
      </c>
      <c r="C2020" s="2" t="s">
        <v>354</v>
      </c>
      <c r="D2020" s="2" t="s">
        <v>529</v>
      </c>
      <c r="E2020" s="2" t="s">
        <v>1010</v>
      </c>
      <c r="F2020" s="2" t="n">
        <v>394.39</v>
      </c>
      <c r="G2020" s="2" t="s">
        <v>13</v>
      </c>
      <c r="H2020" s="2" t="n">
        <v>32</v>
      </c>
      <c r="I2020" s="2" t="n">
        <v>4.4</v>
      </c>
    </row>
    <row r="2021" customFormat="false" ht="15" hidden="false" customHeight="false" outlineLevel="0" collapsed="false">
      <c r="A2021" s="2" t="n">
        <v>500678</v>
      </c>
      <c r="B2021" s="2" t="s">
        <v>1184</v>
      </c>
      <c r="C2021" s="2" t="s">
        <v>849</v>
      </c>
      <c r="D2021" s="2" t="s">
        <v>132</v>
      </c>
      <c r="E2021" s="2" t="s">
        <v>1119</v>
      </c>
      <c r="F2021" s="2" t="n">
        <v>637.05</v>
      </c>
      <c r="G2021" s="2" t="s">
        <v>13</v>
      </c>
      <c r="H2021" s="2" t="n">
        <v>64.3</v>
      </c>
      <c r="I2021" s="2" t="n">
        <v>4.2</v>
      </c>
    </row>
    <row r="2022" customFormat="false" ht="15" hidden="false" customHeight="false" outlineLevel="0" collapsed="false">
      <c r="A2022" s="2" t="n">
        <v>504325</v>
      </c>
      <c r="B2022" s="2" t="s">
        <v>968</v>
      </c>
      <c r="C2022" s="2" t="s">
        <v>131</v>
      </c>
      <c r="D2022" s="2" t="s">
        <v>782</v>
      </c>
      <c r="E2022" s="2" t="s">
        <v>1161</v>
      </c>
      <c r="F2022" s="2" t="n">
        <v>452.95</v>
      </c>
      <c r="G2022" s="2" t="s">
        <v>13</v>
      </c>
      <c r="H2022" s="2" t="n">
        <v>74.2</v>
      </c>
      <c r="I2022" s="2" t="n">
        <v>3.8</v>
      </c>
    </row>
    <row r="2023" customFormat="false" ht="15" hidden="false" customHeight="false" outlineLevel="0" collapsed="false">
      <c r="A2023" s="2" t="n">
        <v>500284</v>
      </c>
      <c r="B2023" s="2" t="s">
        <v>1198</v>
      </c>
      <c r="C2023" s="2" t="s">
        <v>287</v>
      </c>
      <c r="D2023" s="2" t="s">
        <v>1378</v>
      </c>
      <c r="E2023" s="2" t="s">
        <v>1174</v>
      </c>
      <c r="F2023" s="2" t="n">
        <v>559.92</v>
      </c>
      <c r="G2023" s="2" t="s">
        <v>13</v>
      </c>
      <c r="H2023" s="2" t="n">
        <v>45</v>
      </c>
      <c r="I2023" s="2" t="n">
        <v>5</v>
      </c>
    </row>
    <row r="2024" customFormat="false" ht="15" hidden="false" customHeight="false" outlineLevel="0" collapsed="false">
      <c r="A2024" s="2" t="n">
        <v>500819</v>
      </c>
      <c r="B2024" s="2" t="s">
        <v>1339</v>
      </c>
      <c r="C2024" s="2" t="s">
        <v>397</v>
      </c>
      <c r="D2024" s="2" t="s">
        <v>872</v>
      </c>
      <c r="E2024" s="2" t="s">
        <v>926</v>
      </c>
      <c r="F2024" s="2" t="n">
        <v>755.56</v>
      </c>
      <c r="G2024" s="2" t="s">
        <v>13</v>
      </c>
      <c r="H2024" s="2" t="n">
        <v>56.8</v>
      </c>
      <c r="I2024" s="2" t="n">
        <v>4.3</v>
      </c>
    </row>
    <row r="2025" customFormat="false" ht="15" hidden="false" customHeight="false" outlineLevel="0" collapsed="false">
      <c r="A2025" s="2" t="n">
        <v>502775</v>
      </c>
      <c r="B2025" s="2" t="s">
        <v>1138</v>
      </c>
      <c r="C2025" s="2" t="s">
        <v>304</v>
      </c>
      <c r="D2025" s="2" t="s">
        <v>587</v>
      </c>
      <c r="E2025" s="2" t="s">
        <v>329</v>
      </c>
      <c r="F2025" s="2" t="n">
        <v>1301.85</v>
      </c>
      <c r="G2025" s="2" t="s">
        <v>13</v>
      </c>
      <c r="H2025" s="2" t="n">
        <v>58</v>
      </c>
      <c r="I2025" s="2" t="n">
        <v>4.1</v>
      </c>
    </row>
    <row r="2026" customFormat="false" ht="15" hidden="false" customHeight="false" outlineLevel="0" collapsed="false">
      <c r="A2026" s="2" t="n">
        <v>503175</v>
      </c>
      <c r="B2026" s="2" t="s">
        <v>668</v>
      </c>
      <c r="C2026" s="2" t="s">
        <v>76</v>
      </c>
      <c r="D2026" s="2" t="s">
        <v>719</v>
      </c>
      <c r="E2026" s="2" t="s">
        <v>886</v>
      </c>
      <c r="F2026" s="2" t="n">
        <v>1274.33</v>
      </c>
      <c r="G2026" s="2" t="s">
        <v>13</v>
      </c>
      <c r="H2026" s="2" t="n">
        <v>41.2</v>
      </c>
      <c r="I2026" s="2" t="n">
        <v>3.9</v>
      </c>
    </row>
    <row r="2027" customFormat="false" ht="15" hidden="false" customHeight="false" outlineLevel="0" collapsed="false">
      <c r="A2027" s="2" t="n">
        <v>502569</v>
      </c>
      <c r="B2027" s="2" t="s">
        <v>1126</v>
      </c>
      <c r="C2027" s="2" t="s">
        <v>426</v>
      </c>
      <c r="D2027" s="2" t="s">
        <v>660</v>
      </c>
      <c r="E2027" s="2" t="s">
        <v>1268</v>
      </c>
      <c r="F2027" s="2" t="n">
        <v>1218.25</v>
      </c>
      <c r="G2027" s="2" t="s">
        <v>13</v>
      </c>
      <c r="H2027" s="2" t="n">
        <v>60.6</v>
      </c>
      <c r="I2027" s="2" t="n">
        <v>4.3</v>
      </c>
    </row>
    <row r="2028" customFormat="false" ht="15" hidden="false" customHeight="false" outlineLevel="0" collapsed="false">
      <c r="A2028" s="2" t="n">
        <v>500695</v>
      </c>
      <c r="B2028" s="2" t="s">
        <v>514</v>
      </c>
      <c r="C2028" s="2" t="s">
        <v>294</v>
      </c>
      <c r="D2028" s="2" t="s">
        <v>609</v>
      </c>
      <c r="E2028" s="2" t="s">
        <v>159</v>
      </c>
      <c r="F2028" s="2" t="n">
        <v>701.05</v>
      </c>
      <c r="G2028" s="2" t="s">
        <v>13</v>
      </c>
      <c r="H2028" s="2" t="n">
        <v>59.4</v>
      </c>
      <c r="I2028" s="2" t="n">
        <v>3.2</v>
      </c>
    </row>
    <row r="2029" customFormat="false" ht="15" hidden="false" customHeight="false" outlineLevel="0" collapsed="false">
      <c r="A2029" s="2" t="n">
        <v>502515</v>
      </c>
      <c r="B2029" s="2" t="s">
        <v>1095</v>
      </c>
      <c r="C2029" s="2" t="s">
        <v>627</v>
      </c>
      <c r="D2029" s="2" t="s">
        <v>380</v>
      </c>
      <c r="E2029" s="2" t="s">
        <v>152</v>
      </c>
      <c r="F2029" s="2" t="n">
        <v>1065.95</v>
      </c>
      <c r="G2029" s="2" t="s">
        <v>13</v>
      </c>
      <c r="H2029" s="2" t="n">
        <v>34.1</v>
      </c>
      <c r="I2029" s="2" t="n">
        <v>3.9</v>
      </c>
    </row>
    <row r="2030" customFormat="false" ht="15" hidden="false" customHeight="false" outlineLevel="0" collapsed="false">
      <c r="A2030" s="2" t="n">
        <v>502402</v>
      </c>
      <c r="B2030" s="2" t="s">
        <v>1362</v>
      </c>
      <c r="C2030" s="2" t="s">
        <v>108</v>
      </c>
      <c r="D2030" s="2" t="s">
        <v>201</v>
      </c>
      <c r="E2030" s="2" t="s">
        <v>431</v>
      </c>
      <c r="F2030" s="2" t="n">
        <v>1123.74</v>
      </c>
      <c r="G2030" s="2" t="s">
        <v>13</v>
      </c>
      <c r="H2030" s="2" t="n">
        <v>38.9</v>
      </c>
      <c r="I2030" s="2" t="n">
        <v>3.9</v>
      </c>
    </row>
    <row r="2031" customFormat="false" ht="15" hidden="false" customHeight="false" outlineLevel="0" collapsed="false">
      <c r="A2031" s="2" t="n">
        <v>502332</v>
      </c>
      <c r="B2031" s="2" t="s">
        <v>1461</v>
      </c>
      <c r="C2031" s="2" t="s">
        <v>119</v>
      </c>
      <c r="D2031" s="2" t="s">
        <v>995</v>
      </c>
      <c r="E2031" s="2" t="s">
        <v>382</v>
      </c>
      <c r="F2031" s="2" t="n">
        <v>290.58</v>
      </c>
      <c r="G2031" s="2" t="s">
        <v>13</v>
      </c>
      <c r="H2031" s="2" t="n">
        <v>24.6</v>
      </c>
      <c r="I2031" s="2"/>
    </row>
    <row r="2032" customFormat="false" ht="15" hidden="false" customHeight="false" outlineLevel="0" collapsed="false">
      <c r="A2032" s="2" t="n">
        <v>503131</v>
      </c>
      <c r="B2032" s="2" t="s">
        <v>1462</v>
      </c>
      <c r="C2032" s="2" t="s">
        <v>180</v>
      </c>
      <c r="D2032" s="2" t="s">
        <v>750</v>
      </c>
      <c r="E2032" s="2" t="s">
        <v>54</v>
      </c>
      <c r="F2032" s="2" t="n">
        <v>1041.2</v>
      </c>
      <c r="G2032" s="2" t="s">
        <v>13</v>
      </c>
      <c r="H2032" s="2"/>
      <c r="I2032" s="2" t="n">
        <v>4.4</v>
      </c>
    </row>
    <row r="2033" customFormat="false" ht="15" hidden="false" customHeight="false" outlineLevel="0" collapsed="false">
      <c r="A2033" s="2" t="n">
        <v>501345</v>
      </c>
      <c r="B2033" s="2" t="s">
        <v>1068</v>
      </c>
      <c r="C2033" s="2" t="s">
        <v>491</v>
      </c>
      <c r="D2033" s="2" t="s">
        <v>648</v>
      </c>
      <c r="E2033" s="2" t="s">
        <v>329</v>
      </c>
      <c r="F2033" s="2" t="n">
        <v>831.12</v>
      </c>
      <c r="G2033" s="2" t="s">
        <v>13</v>
      </c>
      <c r="H2033" s="2" t="n">
        <v>55.8</v>
      </c>
      <c r="I2033" s="2" t="n">
        <v>3.1</v>
      </c>
    </row>
    <row r="2034" customFormat="false" ht="15" hidden="false" customHeight="false" outlineLevel="0" collapsed="false">
      <c r="A2034" s="2" t="n">
        <v>503918</v>
      </c>
      <c r="B2034" s="2" t="s">
        <v>39</v>
      </c>
      <c r="C2034" s="2" t="s">
        <v>592</v>
      </c>
      <c r="D2034" s="2" t="s">
        <v>904</v>
      </c>
      <c r="E2034" s="2" t="s">
        <v>322</v>
      </c>
      <c r="F2034" s="2" t="n">
        <v>730.85</v>
      </c>
      <c r="G2034" s="2" t="s">
        <v>117</v>
      </c>
      <c r="H2034" s="2" t="n">
        <v>61.2</v>
      </c>
      <c r="I2034" s="2" t="n">
        <v>4.2</v>
      </c>
    </row>
    <row r="2035" customFormat="false" ht="15" hidden="false" customHeight="false" outlineLevel="0" collapsed="false">
      <c r="A2035" s="2" t="n">
        <v>501483</v>
      </c>
      <c r="B2035" s="2" t="s">
        <v>30</v>
      </c>
      <c r="C2035" s="2" t="s">
        <v>177</v>
      </c>
      <c r="D2035" s="2" t="s">
        <v>910</v>
      </c>
      <c r="E2035" s="2" t="s">
        <v>1245</v>
      </c>
      <c r="F2035" s="2" t="n">
        <v>545.37</v>
      </c>
      <c r="G2035" s="2" t="s">
        <v>13</v>
      </c>
      <c r="H2035" s="2" t="n">
        <v>79.1</v>
      </c>
      <c r="I2035" s="2" t="n">
        <v>4.8</v>
      </c>
    </row>
    <row r="2036" customFormat="false" ht="15" hidden="false" customHeight="false" outlineLevel="0" collapsed="false">
      <c r="A2036" s="2" t="n">
        <v>502846</v>
      </c>
      <c r="B2036" s="2" t="s">
        <v>379</v>
      </c>
      <c r="C2036" s="2" t="s">
        <v>148</v>
      </c>
      <c r="D2036" s="2" t="s">
        <v>301</v>
      </c>
      <c r="E2036" s="2" t="s">
        <v>883</v>
      </c>
      <c r="F2036" s="2" t="n">
        <v>1304.91</v>
      </c>
      <c r="G2036" s="2" t="s">
        <v>13</v>
      </c>
      <c r="H2036" s="2" t="n">
        <v>24.4</v>
      </c>
      <c r="I2036" s="2" t="n">
        <v>3.6</v>
      </c>
    </row>
    <row r="2037" customFormat="false" ht="15" hidden="false" customHeight="false" outlineLevel="0" collapsed="false">
      <c r="A2037" s="2" t="n">
        <v>504457</v>
      </c>
      <c r="B2037" s="2" t="s">
        <v>924</v>
      </c>
      <c r="C2037" s="2" t="s">
        <v>862</v>
      </c>
      <c r="D2037" s="2" t="s">
        <v>746</v>
      </c>
      <c r="E2037" s="2" t="s">
        <v>1200</v>
      </c>
      <c r="F2037" s="2" t="n">
        <v>1346.49</v>
      </c>
      <c r="G2037" s="2" t="s">
        <v>13</v>
      </c>
      <c r="H2037" s="2" t="n">
        <v>23</v>
      </c>
      <c r="I2037" s="2" t="n">
        <v>2.7</v>
      </c>
    </row>
    <row r="2038" customFormat="false" ht="15" hidden="false" customHeight="false" outlineLevel="0" collapsed="false">
      <c r="A2038" s="2" t="n">
        <v>500515</v>
      </c>
      <c r="B2038" s="2" t="s">
        <v>991</v>
      </c>
      <c r="C2038" s="2" t="s">
        <v>491</v>
      </c>
      <c r="D2038" s="2" t="s">
        <v>503</v>
      </c>
      <c r="E2038" s="2" t="s">
        <v>761</v>
      </c>
      <c r="F2038" s="2" t="n">
        <v>1290.67</v>
      </c>
      <c r="G2038" s="2" t="s">
        <v>13</v>
      </c>
      <c r="H2038" s="2" t="n">
        <v>18.9</v>
      </c>
      <c r="I2038" s="2" t="n">
        <v>2.6</v>
      </c>
    </row>
    <row r="2039" customFormat="false" ht="15" hidden="false" customHeight="false" outlineLevel="0" collapsed="false">
      <c r="A2039" s="2" t="n">
        <v>502490</v>
      </c>
      <c r="B2039" s="2" t="s">
        <v>1055</v>
      </c>
      <c r="C2039" s="2" t="s">
        <v>165</v>
      </c>
      <c r="D2039" s="2" t="s">
        <v>328</v>
      </c>
      <c r="E2039" s="2" t="s">
        <v>588</v>
      </c>
      <c r="F2039" s="2" t="n">
        <v>593.82</v>
      </c>
      <c r="G2039" s="2" t="s">
        <v>13</v>
      </c>
      <c r="H2039" s="2" t="n">
        <v>53.1</v>
      </c>
      <c r="I2039" s="2" t="n">
        <v>4.7</v>
      </c>
    </row>
    <row r="2040" customFormat="false" ht="15" hidden="false" customHeight="false" outlineLevel="0" collapsed="false">
      <c r="A2040" s="2" t="n">
        <v>501739</v>
      </c>
      <c r="B2040" s="2" t="s">
        <v>1117</v>
      </c>
      <c r="C2040" s="2" t="s">
        <v>426</v>
      </c>
      <c r="D2040" s="2" t="s">
        <v>129</v>
      </c>
      <c r="E2040" s="2" t="s">
        <v>448</v>
      </c>
      <c r="F2040" s="2" t="n">
        <v>1253.31</v>
      </c>
      <c r="G2040" s="2" t="s">
        <v>13</v>
      </c>
      <c r="H2040" s="2" t="n">
        <v>50.8</v>
      </c>
      <c r="I2040" s="2" t="n">
        <v>4.6</v>
      </c>
    </row>
    <row r="2041" customFormat="false" ht="15" hidden="false" customHeight="false" outlineLevel="0" collapsed="false">
      <c r="A2041" s="2" t="n">
        <v>504697</v>
      </c>
      <c r="B2041" s="2" t="s">
        <v>920</v>
      </c>
      <c r="C2041" s="2" t="s">
        <v>40</v>
      </c>
      <c r="D2041" s="2" t="s">
        <v>532</v>
      </c>
      <c r="E2041" s="2" t="s">
        <v>1083</v>
      </c>
      <c r="F2041" s="2" t="n">
        <v>1362.57</v>
      </c>
      <c r="G2041" s="2" t="s">
        <v>13</v>
      </c>
      <c r="H2041" s="2" t="n">
        <v>49.4</v>
      </c>
      <c r="I2041" s="2" t="n">
        <v>4.8</v>
      </c>
    </row>
    <row r="2042" customFormat="false" ht="15" hidden="false" customHeight="false" outlineLevel="0" collapsed="false">
      <c r="A2042" s="2" t="n">
        <v>500023</v>
      </c>
      <c r="B2042" s="2" t="s">
        <v>614</v>
      </c>
      <c r="C2042" s="2" t="s">
        <v>148</v>
      </c>
      <c r="D2042" s="2" t="s">
        <v>684</v>
      </c>
      <c r="E2042" s="2" t="s">
        <v>268</v>
      </c>
      <c r="F2042" s="2" t="n">
        <v>692.95</v>
      </c>
      <c r="G2042" s="2" t="s">
        <v>34</v>
      </c>
      <c r="H2042" s="2"/>
      <c r="I2042" s="2"/>
    </row>
    <row r="2043" customFormat="false" ht="15" hidden="false" customHeight="false" outlineLevel="0" collapsed="false">
      <c r="A2043" s="2" t="n">
        <v>502908</v>
      </c>
      <c r="B2043" s="2" t="s">
        <v>767</v>
      </c>
      <c r="C2043" s="2" t="s">
        <v>454</v>
      </c>
      <c r="D2043" s="2" t="s">
        <v>288</v>
      </c>
      <c r="E2043" s="2" t="s">
        <v>141</v>
      </c>
      <c r="F2043" s="2" t="n">
        <v>613.39</v>
      </c>
      <c r="G2043" s="2" t="s">
        <v>13</v>
      </c>
      <c r="H2043" s="2" t="n">
        <v>56.1</v>
      </c>
      <c r="I2043" s="2" t="n">
        <v>3.1</v>
      </c>
    </row>
    <row r="2044" customFormat="false" ht="15" hidden="false" customHeight="false" outlineLevel="0" collapsed="false">
      <c r="A2044" s="2" t="n">
        <v>504095</v>
      </c>
      <c r="B2044" s="2" t="s">
        <v>941</v>
      </c>
      <c r="C2044" s="2" t="s">
        <v>169</v>
      </c>
      <c r="D2044" s="2" t="s">
        <v>276</v>
      </c>
      <c r="E2044" s="2" t="s">
        <v>159</v>
      </c>
      <c r="F2044" s="2" t="n">
        <v>160.34</v>
      </c>
      <c r="G2044" s="2" t="s">
        <v>13</v>
      </c>
      <c r="H2044" s="2" t="n">
        <v>66</v>
      </c>
      <c r="I2044" s="2" t="n">
        <v>4.9</v>
      </c>
    </row>
    <row r="2045" customFormat="false" ht="15" hidden="false" customHeight="false" outlineLevel="0" collapsed="false">
      <c r="A2045" s="2" t="n">
        <v>503495</v>
      </c>
      <c r="B2045" s="2" t="s">
        <v>1437</v>
      </c>
      <c r="C2045" s="2" t="s">
        <v>108</v>
      </c>
      <c r="D2045" s="2" t="s">
        <v>340</v>
      </c>
      <c r="E2045" s="2" t="s">
        <v>90</v>
      </c>
      <c r="F2045" s="2" t="n">
        <v>645.37</v>
      </c>
      <c r="G2045" s="2" t="s">
        <v>34</v>
      </c>
      <c r="H2045" s="2"/>
      <c r="I2045" s="2"/>
    </row>
    <row r="2046" customFormat="false" ht="15" hidden="false" customHeight="false" outlineLevel="0" collapsed="false">
      <c r="A2046" s="2" t="n">
        <v>501347</v>
      </c>
      <c r="B2046" s="2" t="s">
        <v>1264</v>
      </c>
      <c r="C2046" s="2" t="s">
        <v>238</v>
      </c>
      <c r="D2046" s="2" t="s">
        <v>93</v>
      </c>
      <c r="E2046" s="2" t="s">
        <v>350</v>
      </c>
      <c r="F2046" s="2" t="n">
        <v>1064.85</v>
      </c>
      <c r="G2046" s="2" t="s">
        <v>13</v>
      </c>
      <c r="H2046" s="2" t="n">
        <v>36.2</v>
      </c>
      <c r="I2046" s="2" t="n">
        <v>3.5</v>
      </c>
    </row>
    <row r="2047" customFormat="false" ht="15" hidden="false" customHeight="false" outlineLevel="0" collapsed="false">
      <c r="A2047" s="2" t="n">
        <v>504043</v>
      </c>
      <c r="B2047" s="2" t="s">
        <v>1030</v>
      </c>
      <c r="C2047" s="2" t="s">
        <v>197</v>
      </c>
      <c r="D2047" s="2" t="s">
        <v>995</v>
      </c>
      <c r="E2047" s="2" t="s">
        <v>401</v>
      </c>
      <c r="F2047" s="2" t="n">
        <v>818.31</v>
      </c>
      <c r="G2047" s="2" t="s">
        <v>13</v>
      </c>
      <c r="H2047" s="2" t="n">
        <v>45.6</v>
      </c>
      <c r="I2047" s="2" t="n">
        <v>4.6</v>
      </c>
    </row>
    <row r="2048" customFormat="false" ht="15" hidden="false" customHeight="false" outlineLevel="0" collapsed="false">
      <c r="A2048" s="2" t="n">
        <v>502297</v>
      </c>
      <c r="B2048" s="2" t="s">
        <v>1272</v>
      </c>
      <c r="C2048" s="2" t="s">
        <v>849</v>
      </c>
      <c r="D2048" s="2" t="s">
        <v>532</v>
      </c>
      <c r="E2048" s="2" t="s">
        <v>443</v>
      </c>
      <c r="F2048" s="2" t="n">
        <v>-8.09</v>
      </c>
      <c r="G2048" s="2" t="s">
        <v>13</v>
      </c>
      <c r="H2048" s="2" t="n">
        <v>78.9</v>
      </c>
      <c r="I2048" s="2" t="n">
        <v>3.1</v>
      </c>
    </row>
    <row r="2049" customFormat="false" ht="15" hidden="false" customHeight="false" outlineLevel="0" collapsed="false">
      <c r="A2049" s="2" t="n">
        <v>501205</v>
      </c>
      <c r="B2049" s="2" t="s">
        <v>546</v>
      </c>
      <c r="C2049" s="2" t="s">
        <v>36</v>
      </c>
      <c r="D2049" s="2" t="s">
        <v>547</v>
      </c>
      <c r="E2049" s="2" t="s">
        <v>1175</v>
      </c>
      <c r="F2049" s="2" t="n">
        <v>982.47</v>
      </c>
      <c r="G2049" s="2" t="s">
        <v>13</v>
      </c>
      <c r="H2049" s="2" t="n">
        <v>45.8</v>
      </c>
      <c r="I2049" s="2" t="n">
        <v>4.4</v>
      </c>
    </row>
    <row r="2050" customFormat="false" ht="15" hidden="false" customHeight="false" outlineLevel="0" collapsed="false">
      <c r="A2050" s="2" t="n">
        <v>504557</v>
      </c>
      <c r="B2050" s="2" t="s">
        <v>826</v>
      </c>
      <c r="C2050" s="2" t="s">
        <v>189</v>
      </c>
      <c r="D2050" s="2" t="s">
        <v>411</v>
      </c>
      <c r="E2050" s="2" t="s">
        <v>94</v>
      </c>
      <c r="F2050" s="2" t="n">
        <v>1315.42</v>
      </c>
      <c r="G2050" s="2" t="s">
        <v>13</v>
      </c>
      <c r="H2050" s="2" t="n">
        <v>22.4</v>
      </c>
      <c r="I2050" s="2" t="n">
        <v>3.4</v>
      </c>
    </row>
    <row r="2051" customFormat="false" ht="15" hidden="false" customHeight="false" outlineLevel="0" collapsed="false">
      <c r="A2051" s="2" t="n">
        <v>500458</v>
      </c>
      <c r="B2051" s="2" t="s">
        <v>1013</v>
      </c>
      <c r="C2051" s="2" t="s">
        <v>180</v>
      </c>
      <c r="D2051" s="2" t="s">
        <v>750</v>
      </c>
      <c r="E2051" s="2" t="s">
        <v>265</v>
      </c>
      <c r="F2051" s="2" t="n">
        <v>981.18</v>
      </c>
      <c r="G2051" s="2" t="s">
        <v>34</v>
      </c>
      <c r="H2051" s="2"/>
      <c r="I2051" s="2"/>
    </row>
    <row r="2052" customFormat="false" ht="15" hidden="false" customHeight="false" outlineLevel="0" collapsed="false">
      <c r="A2052" s="2" t="n">
        <v>501761</v>
      </c>
      <c r="B2052" s="2" t="s">
        <v>948</v>
      </c>
      <c r="C2052" s="2" t="s">
        <v>119</v>
      </c>
      <c r="D2052" s="2" t="s">
        <v>343</v>
      </c>
      <c r="E2052" s="2" t="s">
        <v>474</v>
      </c>
      <c r="F2052" s="2" t="n">
        <v>643.32</v>
      </c>
      <c r="G2052" s="2" t="s">
        <v>13</v>
      </c>
      <c r="H2052" s="2"/>
      <c r="I2052" s="2" t="n">
        <v>4.9</v>
      </c>
    </row>
    <row r="2053" customFormat="false" ht="15" hidden="false" customHeight="false" outlineLevel="0" collapsed="false">
      <c r="A2053" s="2" t="n">
        <v>500746</v>
      </c>
      <c r="B2053" s="2" t="s">
        <v>1198</v>
      </c>
      <c r="C2053" s="2" t="s">
        <v>502</v>
      </c>
      <c r="D2053" s="2" t="s">
        <v>485</v>
      </c>
      <c r="E2053" s="2" t="s">
        <v>386</v>
      </c>
      <c r="F2053" s="2" t="n">
        <v>1306.47</v>
      </c>
      <c r="G2053" s="2" t="s">
        <v>34</v>
      </c>
      <c r="H2053" s="2"/>
      <c r="I2053" s="2"/>
    </row>
    <row r="2054" customFormat="false" ht="15" hidden="false" customHeight="false" outlineLevel="0" collapsed="false">
      <c r="A2054" s="2" t="n">
        <v>504373</v>
      </c>
      <c r="B2054" s="2" t="s">
        <v>465</v>
      </c>
      <c r="C2054" s="2" t="s">
        <v>447</v>
      </c>
      <c r="D2054" s="2" t="s">
        <v>340</v>
      </c>
      <c r="E2054" s="2" t="s">
        <v>845</v>
      </c>
      <c r="F2054" s="2" t="n">
        <v>828.32</v>
      </c>
      <c r="G2054" s="2" t="s">
        <v>34</v>
      </c>
      <c r="H2054" s="2"/>
      <c r="I2054" s="2"/>
    </row>
    <row r="2055" customFormat="false" ht="15" hidden="false" customHeight="false" outlineLevel="0" collapsed="false">
      <c r="A2055" s="2" t="n">
        <v>504362</v>
      </c>
      <c r="B2055" s="2" t="s">
        <v>1441</v>
      </c>
      <c r="C2055" s="2" t="s">
        <v>185</v>
      </c>
      <c r="D2055" s="2" t="s">
        <v>109</v>
      </c>
      <c r="E2055" s="2" t="s">
        <v>416</v>
      </c>
      <c r="F2055" s="2" t="n">
        <v>632.78</v>
      </c>
      <c r="G2055" s="2" t="s">
        <v>13</v>
      </c>
      <c r="H2055" s="2" t="n">
        <v>66.6</v>
      </c>
      <c r="I2055" s="2" t="n">
        <v>4.9</v>
      </c>
    </row>
    <row r="2056" customFormat="false" ht="15" hidden="false" customHeight="false" outlineLevel="0" collapsed="false">
      <c r="A2056" s="2" t="n">
        <v>500075</v>
      </c>
      <c r="B2056" s="2" t="s">
        <v>730</v>
      </c>
      <c r="C2056" s="2" t="s">
        <v>207</v>
      </c>
      <c r="D2056" s="2" t="s">
        <v>904</v>
      </c>
      <c r="E2056" s="2" t="s">
        <v>595</v>
      </c>
      <c r="F2056" s="2" t="n">
        <v>810.41</v>
      </c>
      <c r="G2056" s="2" t="s">
        <v>13</v>
      </c>
      <c r="H2056" s="2" t="n">
        <v>44</v>
      </c>
      <c r="I2056" s="2" t="n">
        <v>4.6</v>
      </c>
    </row>
    <row r="2057" customFormat="false" ht="15" hidden="false" customHeight="false" outlineLevel="0" collapsed="false">
      <c r="A2057" s="2" t="n">
        <v>501545</v>
      </c>
      <c r="B2057" s="2" t="s">
        <v>1463</v>
      </c>
      <c r="C2057" s="2" t="s">
        <v>225</v>
      </c>
      <c r="D2057" s="2" t="s">
        <v>295</v>
      </c>
      <c r="E2057" s="2" t="s">
        <v>250</v>
      </c>
      <c r="F2057" s="2" t="n">
        <v>452.55</v>
      </c>
      <c r="G2057" s="2" t="s">
        <v>13</v>
      </c>
      <c r="H2057" s="2" t="n">
        <v>16.7</v>
      </c>
      <c r="I2057" s="2" t="n">
        <v>4.8</v>
      </c>
    </row>
    <row r="2058" customFormat="false" ht="15" hidden="false" customHeight="false" outlineLevel="0" collapsed="false">
      <c r="A2058" s="2" t="n">
        <v>504892</v>
      </c>
      <c r="B2058" s="2" t="s">
        <v>1105</v>
      </c>
      <c r="C2058" s="2" t="s">
        <v>369</v>
      </c>
      <c r="D2058" s="2" t="s">
        <v>129</v>
      </c>
      <c r="E2058" s="2" t="s">
        <v>1001</v>
      </c>
      <c r="F2058" s="2" t="n">
        <v>828.11</v>
      </c>
      <c r="G2058" s="2" t="s">
        <v>13</v>
      </c>
      <c r="H2058" s="2" t="n">
        <v>48.7</v>
      </c>
      <c r="I2058" s="2" t="n">
        <v>3.9</v>
      </c>
    </row>
    <row r="2059" customFormat="false" ht="15" hidden="false" customHeight="false" outlineLevel="0" collapsed="false">
      <c r="A2059" s="2" t="n">
        <v>504979</v>
      </c>
      <c r="B2059" s="2" t="s">
        <v>814</v>
      </c>
      <c r="C2059" s="2" t="s">
        <v>418</v>
      </c>
      <c r="D2059" s="2" t="s">
        <v>132</v>
      </c>
      <c r="E2059" s="2" t="s">
        <v>902</v>
      </c>
      <c r="F2059" s="2" t="n">
        <v>1098.76</v>
      </c>
      <c r="G2059" s="2" t="s">
        <v>13</v>
      </c>
      <c r="H2059" s="2" t="n">
        <v>30.9</v>
      </c>
      <c r="I2059" s="2" t="n">
        <v>3.5</v>
      </c>
    </row>
    <row r="2060" customFormat="false" ht="15" hidden="false" customHeight="false" outlineLevel="0" collapsed="false">
      <c r="A2060" s="2" t="n">
        <v>503292</v>
      </c>
      <c r="B2060" s="2" t="s">
        <v>737</v>
      </c>
      <c r="C2060" s="2" t="s">
        <v>15</v>
      </c>
      <c r="D2060" s="2" t="s">
        <v>835</v>
      </c>
      <c r="E2060" s="2" t="s">
        <v>559</v>
      </c>
      <c r="F2060" s="2" t="n">
        <v>379.76</v>
      </c>
      <c r="G2060" s="2" t="s">
        <v>13</v>
      </c>
      <c r="H2060" s="2" t="n">
        <v>19.9</v>
      </c>
      <c r="I2060" s="2" t="n">
        <v>3.2</v>
      </c>
    </row>
    <row r="2061" customFormat="false" ht="15" hidden="false" customHeight="false" outlineLevel="0" collapsed="false">
      <c r="A2061" s="2" t="n">
        <v>500808</v>
      </c>
      <c r="B2061" s="2" t="s">
        <v>1293</v>
      </c>
      <c r="C2061" s="2" t="s">
        <v>56</v>
      </c>
      <c r="D2061" s="2" t="s">
        <v>89</v>
      </c>
      <c r="E2061" s="2" t="s">
        <v>58</v>
      </c>
      <c r="F2061" s="2" t="n">
        <v>152.79</v>
      </c>
      <c r="G2061" s="2" t="s">
        <v>34</v>
      </c>
      <c r="H2061" s="2"/>
      <c r="I2061" s="2"/>
    </row>
    <row r="2062" customFormat="false" ht="15" hidden="false" customHeight="false" outlineLevel="0" collapsed="false">
      <c r="A2062" s="2" t="n">
        <v>502575</v>
      </c>
      <c r="B2062" s="2" t="s">
        <v>829</v>
      </c>
      <c r="C2062" s="2" t="s">
        <v>745</v>
      </c>
      <c r="D2062" s="2" t="s">
        <v>20</v>
      </c>
      <c r="E2062" s="2" t="s">
        <v>911</v>
      </c>
      <c r="F2062" s="2" t="n">
        <v>1078</v>
      </c>
      <c r="G2062" s="2" t="s">
        <v>13</v>
      </c>
      <c r="H2062" s="2" t="n">
        <v>19.2</v>
      </c>
      <c r="I2062" s="2" t="n">
        <v>2.8</v>
      </c>
    </row>
    <row r="2063" customFormat="false" ht="15" hidden="false" customHeight="false" outlineLevel="0" collapsed="false">
      <c r="A2063" s="2" t="n">
        <v>503945</v>
      </c>
      <c r="B2063" s="2" t="s">
        <v>665</v>
      </c>
      <c r="C2063" s="2" t="s">
        <v>279</v>
      </c>
      <c r="D2063" s="2" t="s">
        <v>776</v>
      </c>
      <c r="E2063" s="2" t="s">
        <v>175</v>
      </c>
      <c r="F2063" s="2" t="n">
        <v>458.74</v>
      </c>
      <c r="G2063" s="2" t="s">
        <v>13</v>
      </c>
      <c r="H2063" s="2" t="n">
        <v>66.6</v>
      </c>
      <c r="I2063" s="2" t="n">
        <v>4.7</v>
      </c>
    </row>
    <row r="2064" customFormat="false" ht="15" hidden="false" customHeight="false" outlineLevel="0" collapsed="false">
      <c r="A2064" s="2" t="n">
        <v>502274</v>
      </c>
      <c r="B2064" s="2" t="s">
        <v>484</v>
      </c>
      <c r="C2064" s="2" t="s">
        <v>215</v>
      </c>
      <c r="D2064" s="2" t="s">
        <v>648</v>
      </c>
      <c r="E2064" s="2" t="s">
        <v>365</v>
      </c>
      <c r="F2064" s="2" t="n">
        <v>994.07</v>
      </c>
      <c r="G2064" s="2" t="s">
        <v>13</v>
      </c>
      <c r="H2064" s="2"/>
      <c r="I2064" s="2" t="n">
        <v>3.8</v>
      </c>
    </row>
    <row r="2065" customFormat="false" ht="15" hidden="false" customHeight="false" outlineLevel="0" collapsed="false">
      <c r="A2065" s="2" t="n">
        <v>501884</v>
      </c>
      <c r="B2065" s="2" t="s">
        <v>508</v>
      </c>
      <c r="C2065" s="2" t="s">
        <v>92</v>
      </c>
      <c r="D2065" s="2" t="s">
        <v>380</v>
      </c>
      <c r="E2065" s="2" t="s">
        <v>661</v>
      </c>
      <c r="F2065" s="2" t="n">
        <v>590.4</v>
      </c>
      <c r="G2065" s="2" t="s">
        <v>13</v>
      </c>
      <c r="H2065" s="2" t="n">
        <v>32.5</v>
      </c>
      <c r="I2065" s="2" t="n">
        <v>3.9</v>
      </c>
    </row>
    <row r="2066" customFormat="false" ht="15" hidden="false" customHeight="false" outlineLevel="0" collapsed="false">
      <c r="A2066" s="2" t="n">
        <v>500289</v>
      </c>
      <c r="B2066" s="2" t="s">
        <v>1377</v>
      </c>
      <c r="C2066" s="2" t="s">
        <v>272</v>
      </c>
      <c r="D2066" s="2" t="s">
        <v>61</v>
      </c>
      <c r="E2066" s="2" t="s">
        <v>640</v>
      </c>
      <c r="F2066" s="2" t="n">
        <v>675.64</v>
      </c>
      <c r="G2066" s="2" t="s">
        <v>117</v>
      </c>
      <c r="H2066" s="2" t="n">
        <v>37.4</v>
      </c>
      <c r="I2066" s="2" t="n">
        <v>3.1</v>
      </c>
    </row>
    <row r="2067" customFormat="false" ht="15" hidden="false" customHeight="false" outlineLevel="0" collapsed="false">
      <c r="A2067" s="2" t="n">
        <v>502742</v>
      </c>
      <c r="B2067" s="2" t="s">
        <v>1096</v>
      </c>
      <c r="C2067" s="2" t="s">
        <v>707</v>
      </c>
      <c r="D2067" s="2" t="s">
        <v>617</v>
      </c>
      <c r="E2067" s="2" t="s">
        <v>739</v>
      </c>
      <c r="F2067" s="2" t="n">
        <v>1071.44</v>
      </c>
      <c r="G2067" s="2" t="s">
        <v>13</v>
      </c>
      <c r="H2067" s="2" t="n">
        <v>25.4</v>
      </c>
      <c r="I2067" s="2" t="n">
        <v>4</v>
      </c>
    </row>
    <row r="2068" customFormat="false" ht="15" hidden="false" customHeight="false" outlineLevel="0" collapsed="false">
      <c r="A2068" s="2" t="n">
        <v>504274</v>
      </c>
      <c r="B2068" s="2" t="s">
        <v>87</v>
      </c>
      <c r="C2068" s="2" t="s">
        <v>111</v>
      </c>
      <c r="D2068" s="2" t="s">
        <v>208</v>
      </c>
      <c r="E2068" s="2" t="s">
        <v>1176</v>
      </c>
      <c r="F2068" s="2" t="n">
        <v>292.89</v>
      </c>
      <c r="G2068" s="2" t="s">
        <v>13</v>
      </c>
      <c r="H2068" s="2" t="n">
        <v>74.5</v>
      </c>
      <c r="I2068" s="2" t="n">
        <v>3.9</v>
      </c>
    </row>
    <row r="2069" customFormat="false" ht="15" hidden="false" customHeight="false" outlineLevel="0" collapsed="false">
      <c r="A2069" s="2" t="n">
        <v>502614</v>
      </c>
      <c r="B2069" s="2" t="s">
        <v>1133</v>
      </c>
      <c r="C2069" s="2" t="s">
        <v>688</v>
      </c>
      <c r="D2069" s="2" t="s">
        <v>949</v>
      </c>
      <c r="E2069" s="2" t="s">
        <v>666</v>
      </c>
      <c r="F2069" s="2" t="n">
        <v>394.52</v>
      </c>
      <c r="G2069" s="2" t="s">
        <v>13</v>
      </c>
      <c r="H2069" s="2" t="n">
        <v>29</v>
      </c>
      <c r="I2069" s="2" t="n">
        <v>3.1</v>
      </c>
    </row>
    <row r="2070" customFormat="false" ht="15" hidden="false" customHeight="false" outlineLevel="0" collapsed="false">
      <c r="A2070" s="2" t="n">
        <v>503624</v>
      </c>
      <c r="B2070" s="2" t="s">
        <v>1423</v>
      </c>
      <c r="C2070" s="2" t="s">
        <v>511</v>
      </c>
      <c r="D2070" s="2" t="s">
        <v>715</v>
      </c>
      <c r="E2070" s="2" t="s">
        <v>672</v>
      </c>
      <c r="F2070" s="2" t="n">
        <v>1078.48</v>
      </c>
      <c r="G2070" s="2" t="s">
        <v>13</v>
      </c>
      <c r="H2070" s="2" t="n">
        <v>28.2</v>
      </c>
      <c r="I2070" s="2"/>
    </row>
    <row r="2071" customFormat="false" ht="15" hidden="false" customHeight="false" outlineLevel="0" collapsed="false">
      <c r="A2071" s="2" t="n">
        <v>501854</v>
      </c>
      <c r="B2071" s="2" t="s">
        <v>1061</v>
      </c>
      <c r="C2071" s="2" t="s">
        <v>520</v>
      </c>
      <c r="D2071" s="2" t="s">
        <v>703</v>
      </c>
      <c r="E2071" s="2" t="s">
        <v>1336</v>
      </c>
      <c r="F2071" s="2" t="n">
        <v>1062.64</v>
      </c>
      <c r="G2071" s="2" t="s">
        <v>13</v>
      </c>
      <c r="H2071" s="2" t="n">
        <v>18.1</v>
      </c>
      <c r="I2071" s="2"/>
    </row>
    <row r="2072" customFormat="false" ht="15" hidden="false" customHeight="false" outlineLevel="0" collapsed="false">
      <c r="A2072" s="2" t="n">
        <v>503282</v>
      </c>
      <c r="B2072" s="2" t="s">
        <v>1250</v>
      </c>
      <c r="C2072" s="2" t="s">
        <v>636</v>
      </c>
      <c r="D2072" s="2" t="s">
        <v>276</v>
      </c>
      <c r="E2072" s="2" t="s">
        <v>62</v>
      </c>
      <c r="F2072" s="2" t="n">
        <v>996.4</v>
      </c>
      <c r="G2072" s="2" t="s">
        <v>13</v>
      </c>
      <c r="H2072" s="2"/>
      <c r="I2072" s="2"/>
    </row>
    <row r="2073" customFormat="false" ht="15" hidden="false" customHeight="false" outlineLevel="0" collapsed="false">
      <c r="A2073" s="2" t="n">
        <v>501312</v>
      </c>
      <c r="B2073" s="2" t="s">
        <v>59</v>
      </c>
      <c r="C2073" s="2" t="s">
        <v>498</v>
      </c>
      <c r="D2073" s="2" t="s">
        <v>37</v>
      </c>
      <c r="E2073" s="2" t="s">
        <v>1060</v>
      </c>
      <c r="F2073" s="2" t="n">
        <v>427.72</v>
      </c>
      <c r="G2073" s="2" t="s">
        <v>13</v>
      </c>
      <c r="H2073" s="2" t="n">
        <v>60.4</v>
      </c>
      <c r="I2073" s="2" t="n">
        <v>5</v>
      </c>
    </row>
    <row r="2074" customFormat="false" ht="15" hidden="false" customHeight="false" outlineLevel="0" collapsed="false">
      <c r="A2074" s="2" t="n">
        <v>501305</v>
      </c>
      <c r="B2074" s="2" t="s">
        <v>967</v>
      </c>
      <c r="C2074" s="2" t="s">
        <v>84</v>
      </c>
      <c r="D2074" s="2" t="s">
        <v>798</v>
      </c>
      <c r="E2074" s="2" t="s">
        <v>845</v>
      </c>
      <c r="F2074" s="2" t="n">
        <v>779.51</v>
      </c>
      <c r="G2074" s="2" t="s">
        <v>13</v>
      </c>
      <c r="H2074" s="2" t="n">
        <v>37.1</v>
      </c>
      <c r="I2074" s="2" t="n">
        <v>4.2</v>
      </c>
    </row>
    <row r="2075" customFormat="false" ht="15" hidden="false" customHeight="false" outlineLevel="0" collapsed="false">
      <c r="A2075" s="2" t="n">
        <v>504313</v>
      </c>
      <c r="B2075" s="2" t="s">
        <v>1313</v>
      </c>
      <c r="C2075" s="2" t="s">
        <v>400</v>
      </c>
      <c r="D2075" s="2" t="s">
        <v>226</v>
      </c>
      <c r="E2075" s="2" t="s">
        <v>474</v>
      </c>
      <c r="F2075" s="2" t="n">
        <v>1281.33</v>
      </c>
      <c r="G2075" s="2" t="s">
        <v>13</v>
      </c>
      <c r="H2075" s="2" t="n">
        <v>64.6</v>
      </c>
      <c r="I2075" s="2" t="n">
        <v>2.9</v>
      </c>
    </row>
    <row r="2076" customFormat="false" ht="15" hidden="false" customHeight="false" outlineLevel="0" collapsed="false">
      <c r="A2076" s="2" t="n">
        <v>503231</v>
      </c>
      <c r="B2076" s="2" t="s">
        <v>558</v>
      </c>
      <c r="C2076" s="2" t="s">
        <v>947</v>
      </c>
      <c r="D2076" s="2" t="s">
        <v>305</v>
      </c>
      <c r="E2076" s="2" t="s">
        <v>175</v>
      </c>
      <c r="F2076" s="2" t="n">
        <v>1183.69</v>
      </c>
      <c r="G2076" s="2" t="s">
        <v>34</v>
      </c>
      <c r="H2076" s="2"/>
      <c r="I2076" s="2"/>
    </row>
    <row r="2077" customFormat="false" ht="15" hidden="false" customHeight="false" outlineLevel="0" collapsed="false">
      <c r="A2077" s="2" t="n">
        <v>502201</v>
      </c>
      <c r="B2077" s="2" t="s">
        <v>1464</v>
      </c>
      <c r="C2077" s="2" t="s">
        <v>219</v>
      </c>
      <c r="D2077" s="2" t="s">
        <v>332</v>
      </c>
      <c r="E2077" s="2" t="s">
        <v>1183</v>
      </c>
      <c r="F2077" s="2" t="n">
        <v>1260.34</v>
      </c>
      <c r="G2077" s="2" t="s">
        <v>13</v>
      </c>
      <c r="H2077" s="2" t="n">
        <v>55.6</v>
      </c>
      <c r="I2077" s="2" t="n">
        <v>4.9</v>
      </c>
    </row>
    <row r="2078" customFormat="false" ht="15" hidden="false" customHeight="false" outlineLevel="0" collapsed="false">
      <c r="A2078" s="2" t="n">
        <v>504369</v>
      </c>
      <c r="B2078" s="2" t="s">
        <v>1406</v>
      </c>
      <c r="C2078" s="2" t="s">
        <v>561</v>
      </c>
      <c r="D2078" s="2" t="s">
        <v>136</v>
      </c>
      <c r="E2078" s="2" t="s">
        <v>571</v>
      </c>
      <c r="F2078" s="2" t="n">
        <v>862.47</v>
      </c>
      <c r="G2078" s="2" t="s">
        <v>13</v>
      </c>
      <c r="H2078" s="2" t="n">
        <v>58.5</v>
      </c>
      <c r="I2078" s="2" t="n">
        <v>2.8</v>
      </c>
    </row>
    <row r="2079" customFormat="false" ht="15" hidden="false" customHeight="false" outlineLevel="0" collapsed="false">
      <c r="A2079" s="2" t="n">
        <v>500072</v>
      </c>
      <c r="B2079" s="2" t="s">
        <v>1247</v>
      </c>
      <c r="C2079" s="2" t="s">
        <v>592</v>
      </c>
      <c r="D2079" s="2" t="s">
        <v>575</v>
      </c>
      <c r="E2079" s="2" t="s">
        <v>672</v>
      </c>
      <c r="F2079" s="2" t="n">
        <v>319.86</v>
      </c>
      <c r="G2079" s="2" t="s">
        <v>34</v>
      </c>
      <c r="H2079" s="2"/>
      <c r="I2079" s="2"/>
    </row>
    <row r="2080" customFormat="false" ht="15" hidden="false" customHeight="false" outlineLevel="0" collapsed="false">
      <c r="A2080" s="2" t="n">
        <v>503821</v>
      </c>
      <c r="B2080" s="2" t="s">
        <v>917</v>
      </c>
      <c r="C2080" s="2" t="s">
        <v>119</v>
      </c>
      <c r="D2080" s="2" t="s">
        <v>124</v>
      </c>
      <c r="E2080" s="2" t="s">
        <v>748</v>
      </c>
      <c r="F2080" s="2" t="n">
        <v>694.74</v>
      </c>
      <c r="G2080" s="2" t="s">
        <v>34</v>
      </c>
      <c r="H2080" s="2"/>
      <c r="I2080" s="2"/>
    </row>
    <row r="2081" customFormat="false" ht="15" hidden="false" customHeight="false" outlineLevel="0" collapsed="false">
      <c r="A2081" s="2" t="n">
        <v>501804</v>
      </c>
      <c r="B2081" s="2" t="s">
        <v>531</v>
      </c>
      <c r="C2081" s="2" t="s">
        <v>169</v>
      </c>
      <c r="D2081" s="2" t="s">
        <v>103</v>
      </c>
      <c r="E2081" s="2" t="s">
        <v>439</v>
      </c>
      <c r="F2081" s="2" t="n">
        <v>619.9</v>
      </c>
      <c r="G2081" s="2" t="s">
        <v>13</v>
      </c>
      <c r="H2081" s="2" t="n">
        <v>50.9</v>
      </c>
      <c r="I2081" s="2" t="n">
        <v>4.3</v>
      </c>
    </row>
    <row r="2082" customFormat="false" ht="15" hidden="false" customHeight="false" outlineLevel="0" collapsed="false">
      <c r="A2082" s="2" t="n">
        <v>500643</v>
      </c>
      <c r="B2082" s="2" t="s">
        <v>75</v>
      </c>
      <c r="C2082" s="2" t="s">
        <v>1031</v>
      </c>
      <c r="D2082" s="2" t="s">
        <v>100</v>
      </c>
      <c r="E2082" s="2" t="s">
        <v>538</v>
      </c>
      <c r="F2082" s="2" t="n">
        <v>242.31</v>
      </c>
      <c r="G2082" s="2" t="s">
        <v>117</v>
      </c>
      <c r="H2082" s="2"/>
      <c r="I2082" s="2" t="n">
        <v>4</v>
      </c>
    </row>
    <row r="2083" customFormat="false" ht="15" hidden="false" customHeight="false" outlineLevel="0" collapsed="false">
      <c r="A2083" s="2" t="n">
        <v>502960</v>
      </c>
      <c r="B2083" s="2" t="s">
        <v>1465</v>
      </c>
      <c r="C2083" s="2" t="s">
        <v>688</v>
      </c>
      <c r="D2083" s="2" t="s">
        <v>415</v>
      </c>
      <c r="E2083" s="2" t="s">
        <v>66</v>
      </c>
      <c r="F2083" s="2" t="n">
        <v>826.27</v>
      </c>
      <c r="G2083" s="2" t="s">
        <v>34</v>
      </c>
      <c r="H2083" s="2"/>
      <c r="I2083" s="2"/>
    </row>
    <row r="2084" customFormat="false" ht="15" hidden="false" customHeight="false" outlineLevel="0" collapsed="false">
      <c r="A2084" s="2" t="n">
        <v>503931</v>
      </c>
      <c r="B2084" s="2" t="s">
        <v>791</v>
      </c>
      <c r="C2084" s="2" t="s">
        <v>696</v>
      </c>
      <c r="D2084" s="2" t="s">
        <v>517</v>
      </c>
      <c r="E2084" s="2" t="s">
        <v>428</v>
      </c>
      <c r="F2084" s="2" t="n">
        <v>389.99</v>
      </c>
      <c r="G2084" s="2" t="s">
        <v>34</v>
      </c>
      <c r="H2084" s="2"/>
      <c r="I2084" s="2"/>
    </row>
    <row r="2085" customFormat="false" ht="15" hidden="false" customHeight="false" outlineLevel="0" collapsed="false">
      <c r="A2085" s="2" t="n">
        <v>504659</v>
      </c>
      <c r="B2085" s="2" t="s">
        <v>1298</v>
      </c>
      <c r="C2085" s="2" t="s">
        <v>238</v>
      </c>
      <c r="D2085" s="2" t="s">
        <v>45</v>
      </c>
      <c r="E2085" s="2" t="s">
        <v>1195</v>
      </c>
      <c r="F2085" s="2" t="n">
        <v>399.89</v>
      </c>
      <c r="G2085" s="2" t="s">
        <v>13</v>
      </c>
      <c r="H2085" s="2" t="n">
        <v>17.3</v>
      </c>
      <c r="I2085" s="2" t="n">
        <v>4.7</v>
      </c>
    </row>
    <row r="2086" customFormat="false" ht="15" hidden="false" customHeight="false" outlineLevel="0" collapsed="false">
      <c r="A2086" s="2" t="n">
        <v>503182</v>
      </c>
      <c r="B2086" s="2" t="s">
        <v>1466</v>
      </c>
      <c r="C2086" s="2" t="s">
        <v>505</v>
      </c>
      <c r="D2086" s="2" t="s">
        <v>719</v>
      </c>
      <c r="E2086" s="2" t="s">
        <v>985</v>
      </c>
      <c r="F2086" s="2" t="n">
        <v>506.71</v>
      </c>
      <c r="G2086" s="2" t="s">
        <v>13</v>
      </c>
      <c r="H2086" s="2" t="n">
        <v>78.4</v>
      </c>
      <c r="I2086" s="2" t="n">
        <v>2.9</v>
      </c>
    </row>
    <row r="2087" customFormat="false" ht="15" hidden="false" customHeight="false" outlineLevel="0" collapsed="false">
      <c r="A2087" s="2" t="n">
        <v>503258</v>
      </c>
      <c r="B2087" s="2" t="s">
        <v>1160</v>
      </c>
      <c r="C2087" s="2" t="s">
        <v>154</v>
      </c>
      <c r="D2087" s="2" t="s">
        <v>697</v>
      </c>
      <c r="E2087" s="2" t="s">
        <v>1118</v>
      </c>
      <c r="F2087" s="2" t="n">
        <v>872.97</v>
      </c>
      <c r="G2087" s="2" t="s">
        <v>13</v>
      </c>
      <c r="H2087" s="2" t="n">
        <v>71.4</v>
      </c>
      <c r="I2087" s="2" t="n">
        <v>3.9</v>
      </c>
    </row>
    <row r="2088" customFormat="false" ht="15" hidden="false" customHeight="false" outlineLevel="0" collapsed="false">
      <c r="A2088" s="2" t="n">
        <v>502383</v>
      </c>
      <c r="B2088" s="2" t="s">
        <v>1308</v>
      </c>
      <c r="C2088" s="2" t="s">
        <v>345</v>
      </c>
      <c r="D2088" s="2" t="s">
        <v>575</v>
      </c>
      <c r="E2088" s="2" t="s">
        <v>900</v>
      </c>
      <c r="F2088" s="2" t="n">
        <v>490.36</v>
      </c>
      <c r="G2088" s="2" t="s">
        <v>13</v>
      </c>
      <c r="H2088" s="2" t="n">
        <v>36.5</v>
      </c>
      <c r="I2088" s="2"/>
    </row>
    <row r="2089" customFormat="false" ht="15" hidden="false" customHeight="false" outlineLevel="0" collapsed="false">
      <c r="A2089" s="2" t="n">
        <v>500566</v>
      </c>
      <c r="B2089" s="2" t="s">
        <v>1230</v>
      </c>
      <c r="C2089" s="2" t="s">
        <v>68</v>
      </c>
      <c r="D2089" s="2" t="s">
        <v>85</v>
      </c>
      <c r="E2089" s="2" t="s">
        <v>1023</v>
      </c>
      <c r="F2089" s="2" t="n">
        <v>1129.39</v>
      </c>
      <c r="G2089" s="2" t="s">
        <v>13</v>
      </c>
      <c r="H2089" s="2" t="n">
        <v>37.1</v>
      </c>
      <c r="I2089" s="2" t="n">
        <v>3.7</v>
      </c>
    </row>
    <row r="2090" customFormat="false" ht="15" hidden="false" customHeight="false" outlineLevel="0" collapsed="false">
      <c r="A2090" s="2" t="n">
        <v>503993</v>
      </c>
      <c r="B2090" s="2" t="s">
        <v>1085</v>
      </c>
      <c r="C2090" s="2" t="s">
        <v>219</v>
      </c>
      <c r="D2090" s="2" t="s">
        <v>609</v>
      </c>
      <c r="E2090" s="2" t="s">
        <v>1337</v>
      </c>
      <c r="F2090" s="2" t="n">
        <v>-49.97</v>
      </c>
      <c r="G2090" s="2" t="s">
        <v>34</v>
      </c>
      <c r="H2090" s="2"/>
      <c r="I2090" s="2"/>
    </row>
    <row r="2091" customFormat="false" ht="15" hidden="false" customHeight="false" outlineLevel="0" collapsed="false">
      <c r="A2091" s="2" t="n">
        <v>500183</v>
      </c>
      <c r="B2091" s="2" t="s">
        <v>920</v>
      </c>
      <c r="C2091" s="2" t="s">
        <v>623</v>
      </c>
      <c r="D2091" s="2" t="s">
        <v>763</v>
      </c>
      <c r="E2091" s="2" t="s">
        <v>810</v>
      </c>
      <c r="F2091" s="2" t="n">
        <v>151.52</v>
      </c>
      <c r="G2091" s="2" t="s">
        <v>13</v>
      </c>
      <c r="H2091" s="2" t="n">
        <v>60.2</v>
      </c>
      <c r="I2091" s="2" t="n">
        <v>3.3</v>
      </c>
    </row>
    <row r="2092" customFormat="false" ht="15" hidden="false" customHeight="false" outlineLevel="0" collapsed="false">
      <c r="A2092" s="2" t="n">
        <v>502353</v>
      </c>
      <c r="B2092" s="2" t="s">
        <v>1272</v>
      </c>
      <c r="C2092" s="2" t="s">
        <v>345</v>
      </c>
      <c r="D2092" s="2" t="s">
        <v>37</v>
      </c>
      <c r="E2092" s="2" t="s">
        <v>1317</v>
      </c>
      <c r="F2092" s="2" t="n">
        <v>824.73</v>
      </c>
      <c r="G2092" s="2" t="s">
        <v>13</v>
      </c>
      <c r="H2092" s="2" t="n">
        <v>78.6</v>
      </c>
      <c r="I2092" s="2" t="n">
        <v>4</v>
      </c>
    </row>
    <row r="2093" customFormat="false" ht="15" hidden="false" customHeight="false" outlineLevel="0" collapsed="false">
      <c r="A2093" s="2" t="n">
        <v>500520</v>
      </c>
      <c r="B2093" s="2" t="s">
        <v>30</v>
      </c>
      <c r="C2093" s="2" t="s">
        <v>502</v>
      </c>
      <c r="D2093" s="2" t="s">
        <v>325</v>
      </c>
      <c r="E2093" s="2" t="s">
        <v>141</v>
      </c>
      <c r="F2093" s="2" t="n">
        <v>716.09</v>
      </c>
      <c r="G2093" s="2" t="s">
        <v>13</v>
      </c>
      <c r="H2093" s="2" t="n">
        <v>31.8</v>
      </c>
      <c r="I2093" s="2" t="n">
        <v>4.8</v>
      </c>
    </row>
    <row r="2094" customFormat="false" ht="15" hidden="false" customHeight="false" outlineLevel="0" collapsed="false">
      <c r="A2094" s="2" t="n">
        <v>504651</v>
      </c>
      <c r="B2094" s="2" t="s">
        <v>920</v>
      </c>
      <c r="C2094" s="2" t="s">
        <v>287</v>
      </c>
      <c r="D2094" s="2" t="s">
        <v>969</v>
      </c>
      <c r="E2094" s="2" t="s">
        <v>1137</v>
      </c>
      <c r="F2094" s="2" t="n">
        <v>248.5</v>
      </c>
      <c r="G2094" s="2" t="s">
        <v>117</v>
      </c>
      <c r="H2094" s="2" t="n">
        <v>38.6</v>
      </c>
      <c r="I2094" s="2" t="n">
        <v>3.9</v>
      </c>
    </row>
    <row r="2095" customFormat="false" ht="15" hidden="false" customHeight="false" outlineLevel="0" collapsed="false">
      <c r="A2095" s="2" t="n">
        <v>504746</v>
      </c>
      <c r="B2095" s="2" t="s">
        <v>605</v>
      </c>
      <c r="C2095" s="2" t="s">
        <v>377</v>
      </c>
      <c r="D2095" s="2" t="s">
        <v>385</v>
      </c>
      <c r="E2095" s="2" t="s">
        <v>914</v>
      </c>
      <c r="F2095" s="2" t="n">
        <v>1052.26</v>
      </c>
      <c r="G2095" s="2" t="s">
        <v>117</v>
      </c>
      <c r="H2095" s="2" t="n">
        <v>18.4</v>
      </c>
      <c r="I2095" s="2" t="n">
        <v>3.7</v>
      </c>
    </row>
    <row r="2096" customFormat="false" ht="15" hidden="false" customHeight="false" outlineLevel="0" collapsed="false">
      <c r="A2096" s="2" t="n">
        <v>504436</v>
      </c>
      <c r="B2096" s="2" t="s">
        <v>1437</v>
      </c>
      <c r="C2096" s="2" t="s">
        <v>294</v>
      </c>
      <c r="D2096" s="2" t="s">
        <v>186</v>
      </c>
      <c r="E2096" s="2" t="s">
        <v>175</v>
      </c>
      <c r="F2096" s="2" t="n">
        <v>1009.01</v>
      </c>
      <c r="G2096" s="2" t="s">
        <v>13</v>
      </c>
      <c r="H2096" s="2" t="n">
        <v>37.6</v>
      </c>
      <c r="I2096" s="2" t="n">
        <v>4.5</v>
      </c>
    </row>
    <row r="2097" customFormat="false" ht="15" hidden="false" customHeight="false" outlineLevel="0" collapsed="false">
      <c r="A2097" s="2" t="n">
        <v>501944</v>
      </c>
      <c r="B2097" s="2" t="s">
        <v>1395</v>
      </c>
      <c r="C2097" s="2" t="s">
        <v>219</v>
      </c>
      <c r="D2097" s="2" t="s">
        <v>112</v>
      </c>
      <c r="E2097" s="2" t="s">
        <v>392</v>
      </c>
      <c r="F2097" s="2" t="n">
        <v>849.67</v>
      </c>
      <c r="G2097" s="2" t="s">
        <v>13</v>
      </c>
      <c r="H2097" s="2" t="n">
        <v>63.6</v>
      </c>
      <c r="I2097" s="2" t="n">
        <v>3.4</v>
      </c>
    </row>
    <row r="2098" customFormat="false" ht="15" hidden="false" customHeight="false" outlineLevel="0" collapsed="false">
      <c r="A2098" s="2" t="n">
        <v>504302</v>
      </c>
      <c r="B2098" s="2" t="s">
        <v>1393</v>
      </c>
      <c r="C2098" s="2" t="s">
        <v>505</v>
      </c>
      <c r="D2098" s="2" t="s">
        <v>20</v>
      </c>
      <c r="E2098" s="2" t="s">
        <v>1036</v>
      </c>
      <c r="F2098" s="2" t="n">
        <v>427.84</v>
      </c>
      <c r="G2098" s="2" t="s">
        <v>13</v>
      </c>
      <c r="H2098" s="2" t="n">
        <v>42.4</v>
      </c>
      <c r="I2098" s="2" t="n">
        <v>4.2</v>
      </c>
    </row>
    <row r="2099" customFormat="false" ht="15" hidden="false" customHeight="false" outlineLevel="0" collapsed="false">
      <c r="A2099" s="2" t="n">
        <v>504512</v>
      </c>
      <c r="B2099" s="2" t="s">
        <v>519</v>
      </c>
      <c r="C2099" s="2" t="s">
        <v>169</v>
      </c>
      <c r="D2099" s="2" t="s">
        <v>715</v>
      </c>
      <c r="E2099" s="2" t="s">
        <v>830</v>
      </c>
      <c r="F2099" s="2" t="n">
        <v>1293.11</v>
      </c>
      <c r="G2099" s="2" t="s">
        <v>34</v>
      </c>
      <c r="H2099" s="2"/>
      <c r="I2099" s="2"/>
    </row>
    <row r="2100" customFormat="false" ht="15" hidden="false" customHeight="false" outlineLevel="0" collapsed="false">
      <c r="A2100" s="2" t="n">
        <v>501622</v>
      </c>
      <c r="B2100" s="2" t="s">
        <v>1079</v>
      </c>
      <c r="C2100" s="2" t="s">
        <v>161</v>
      </c>
      <c r="D2100" s="2" t="s">
        <v>124</v>
      </c>
      <c r="E2100" s="2" t="s">
        <v>956</v>
      </c>
      <c r="F2100" s="2" t="n">
        <v>335.76</v>
      </c>
      <c r="G2100" s="2" t="s">
        <v>117</v>
      </c>
      <c r="H2100" s="2" t="n">
        <v>60.9</v>
      </c>
      <c r="I2100" s="2" t="n">
        <v>4.1</v>
      </c>
    </row>
    <row r="2101" customFormat="false" ht="15" hidden="false" customHeight="false" outlineLevel="0" collapsed="false">
      <c r="A2101" s="2" t="n">
        <v>502002</v>
      </c>
      <c r="B2101" s="2" t="s">
        <v>1467</v>
      </c>
      <c r="C2101" s="2" t="s">
        <v>520</v>
      </c>
      <c r="D2101" s="2" t="s">
        <v>253</v>
      </c>
      <c r="E2101" s="2" t="s">
        <v>1017</v>
      </c>
      <c r="F2101" s="2" t="n">
        <v>892.54</v>
      </c>
      <c r="G2101" s="2" t="s">
        <v>13</v>
      </c>
      <c r="H2101" s="2" t="n">
        <v>72.8</v>
      </c>
      <c r="I2101" s="2" t="n">
        <v>3.9</v>
      </c>
    </row>
    <row r="2102" customFormat="false" ht="15" hidden="false" customHeight="false" outlineLevel="0" collapsed="false">
      <c r="A2102" s="2" t="n">
        <v>504584</v>
      </c>
      <c r="B2102" s="2" t="s">
        <v>1405</v>
      </c>
      <c r="C2102" s="2" t="s">
        <v>88</v>
      </c>
      <c r="D2102" s="2" t="s">
        <v>181</v>
      </c>
      <c r="E2102" s="2" t="s">
        <v>635</v>
      </c>
      <c r="F2102" s="2" t="n">
        <v>785.87</v>
      </c>
      <c r="G2102" s="2" t="s">
        <v>13</v>
      </c>
      <c r="H2102" s="2" t="n">
        <v>66.2</v>
      </c>
      <c r="I2102" s="2" t="n">
        <v>3.5</v>
      </c>
    </row>
    <row r="2103" customFormat="false" ht="15" hidden="false" customHeight="false" outlineLevel="0" collapsed="false">
      <c r="A2103" s="2" t="n">
        <v>501544</v>
      </c>
      <c r="B2103" s="2" t="s">
        <v>1345</v>
      </c>
      <c r="C2103" s="2" t="s">
        <v>135</v>
      </c>
      <c r="D2103" s="2" t="s">
        <v>1025</v>
      </c>
      <c r="E2103" s="2" t="s">
        <v>1048</v>
      </c>
      <c r="F2103" s="2" t="n">
        <v>1304.62</v>
      </c>
      <c r="G2103" s="2" t="s">
        <v>34</v>
      </c>
      <c r="H2103" s="2"/>
      <c r="I2103" s="2"/>
    </row>
    <row r="2104" customFormat="false" ht="15" hidden="false" customHeight="false" outlineLevel="0" collapsed="false">
      <c r="A2104" s="2" t="n">
        <v>500298</v>
      </c>
      <c r="B2104" s="2" t="s">
        <v>621</v>
      </c>
      <c r="C2104" s="2" t="s">
        <v>119</v>
      </c>
      <c r="D2104" s="2" t="s">
        <v>343</v>
      </c>
      <c r="E2104" s="2" t="s">
        <v>268</v>
      </c>
      <c r="F2104" s="2" t="n">
        <v>402.51</v>
      </c>
      <c r="G2104" s="2" t="s">
        <v>13</v>
      </c>
      <c r="H2104" s="2" t="n">
        <v>34.8</v>
      </c>
      <c r="I2104" s="2"/>
    </row>
    <row r="2105" customFormat="false" ht="15" hidden="false" customHeight="false" outlineLevel="0" collapsed="false">
      <c r="A2105" s="2" t="n">
        <v>503005</v>
      </c>
      <c r="B2105" s="2" t="s">
        <v>725</v>
      </c>
      <c r="C2105" s="2" t="s">
        <v>592</v>
      </c>
      <c r="D2105" s="2" t="s">
        <v>919</v>
      </c>
      <c r="E2105" s="2" t="s">
        <v>213</v>
      </c>
      <c r="F2105" s="2" t="n">
        <v>355.5</v>
      </c>
      <c r="G2105" s="2" t="s">
        <v>13</v>
      </c>
      <c r="H2105" s="2" t="n">
        <v>77.1</v>
      </c>
      <c r="I2105" s="2"/>
    </row>
    <row r="2106" customFormat="false" ht="15" hidden="false" customHeight="false" outlineLevel="0" collapsed="false">
      <c r="A2106" s="2" t="n">
        <v>502322</v>
      </c>
      <c r="B2106" s="2" t="s">
        <v>1363</v>
      </c>
      <c r="C2106" s="2" t="s">
        <v>72</v>
      </c>
      <c r="D2106" s="2" t="s">
        <v>162</v>
      </c>
      <c r="E2106" s="2" t="s">
        <v>386</v>
      </c>
      <c r="F2106" s="2" t="n">
        <v>671.65</v>
      </c>
      <c r="G2106" s="2" t="s">
        <v>13</v>
      </c>
      <c r="H2106" s="2"/>
      <c r="I2106" s="2" t="n">
        <v>4.2</v>
      </c>
    </row>
    <row r="2107" customFormat="false" ht="15" hidden="false" customHeight="false" outlineLevel="0" collapsed="false">
      <c r="A2107" s="2" t="n">
        <v>501998</v>
      </c>
      <c r="B2107" s="2" t="s">
        <v>1310</v>
      </c>
      <c r="C2107" s="2" t="s">
        <v>592</v>
      </c>
      <c r="D2107" s="2" t="s">
        <v>910</v>
      </c>
      <c r="E2107" s="2" t="s">
        <v>542</v>
      </c>
      <c r="F2107" s="2" t="n">
        <v>996.87</v>
      </c>
      <c r="G2107" s="2" t="s">
        <v>13</v>
      </c>
      <c r="H2107" s="2" t="n">
        <v>23.6</v>
      </c>
      <c r="I2107" s="2" t="n">
        <v>4.7</v>
      </c>
    </row>
    <row r="2108" customFormat="false" ht="15" hidden="false" customHeight="false" outlineLevel="0" collapsed="false">
      <c r="A2108" s="2" t="n">
        <v>502920</v>
      </c>
      <c r="B2108" s="2" t="s">
        <v>885</v>
      </c>
      <c r="C2108" s="2" t="s">
        <v>561</v>
      </c>
      <c r="D2108" s="2" t="s">
        <v>776</v>
      </c>
      <c r="E2108" s="2" t="s">
        <v>864</v>
      </c>
      <c r="F2108" s="2" t="n">
        <v>799.32</v>
      </c>
      <c r="G2108" s="2" t="s">
        <v>13</v>
      </c>
      <c r="H2108" s="2" t="n">
        <v>27.8</v>
      </c>
      <c r="I2108" s="2" t="n">
        <v>4.1</v>
      </c>
    </row>
    <row r="2109" customFormat="false" ht="15" hidden="false" customHeight="false" outlineLevel="0" collapsed="false">
      <c r="A2109" s="2" t="n">
        <v>501760</v>
      </c>
      <c r="B2109" s="2" t="s">
        <v>1382</v>
      </c>
      <c r="C2109" s="2" t="s">
        <v>557</v>
      </c>
      <c r="D2109" s="2" t="s">
        <v>208</v>
      </c>
      <c r="E2109" s="2" t="s">
        <v>240</v>
      </c>
      <c r="F2109" s="2" t="n">
        <v>1392.81</v>
      </c>
      <c r="G2109" s="2" t="s">
        <v>13</v>
      </c>
      <c r="H2109" s="2" t="n">
        <v>76.4</v>
      </c>
      <c r="I2109" s="2" t="n">
        <v>3.7</v>
      </c>
    </row>
    <row r="2110" customFormat="false" ht="15" hidden="false" customHeight="false" outlineLevel="0" collapsed="false">
      <c r="A2110" s="2" t="n">
        <v>501416</v>
      </c>
      <c r="B2110" s="2" t="s">
        <v>1042</v>
      </c>
      <c r="C2110" s="2" t="s">
        <v>123</v>
      </c>
      <c r="D2110" s="2" t="s">
        <v>1100</v>
      </c>
      <c r="E2110" s="2" t="s">
        <v>466</v>
      </c>
      <c r="F2110" s="2" t="n">
        <v>470.42</v>
      </c>
      <c r="G2110" s="2" t="s">
        <v>34</v>
      </c>
      <c r="H2110" s="2"/>
      <c r="I2110" s="2"/>
    </row>
    <row r="2111" customFormat="false" ht="15" hidden="false" customHeight="false" outlineLevel="0" collapsed="false">
      <c r="A2111" s="2" t="n">
        <v>503330</v>
      </c>
      <c r="B2111" s="2" t="s">
        <v>87</v>
      </c>
      <c r="C2111" s="2" t="s">
        <v>88</v>
      </c>
      <c r="D2111" s="2" t="s">
        <v>773</v>
      </c>
      <c r="E2111" s="2" t="s">
        <v>593</v>
      </c>
      <c r="F2111" s="2" t="n">
        <v>481.18</v>
      </c>
      <c r="G2111" s="2" t="s">
        <v>13</v>
      </c>
      <c r="H2111" s="2"/>
      <c r="I2111" s="2" t="n">
        <v>3.8</v>
      </c>
    </row>
    <row r="2112" customFormat="false" ht="15" hidden="false" customHeight="false" outlineLevel="0" collapsed="false">
      <c r="A2112" s="2" t="n">
        <v>503136</v>
      </c>
      <c r="B2112" s="2" t="s">
        <v>531</v>
      </c>
      <c r="C2112" s="2" t="s">
        <v>511</v>
      </c>
      <c r="D2112" s="2" t="s">
        <v>521</v>
      </c>
      <c r="E2112" s="2" t="s">
        <v>774</v>
      </c>
      <c r="F2112" s="2" t="n">
        <v>1153.48</v>
      </c>
      <c r="G2112" s="2" t="s">
        <v>13</v>
      </c>
      <c r="H2112" s="2" t="n">
        <v>60.7</v>
      </c>
      <c r="I2112" s="2" t="n">
        <v>3.6</v>
      </c>
    </row>
    <row r="2113" customFormat="false" ht="15" hidden="false" customHeight="false" outlineLevel="0" collapsed="false">
      <c r="A2113" s="2" t="n">
        <v>501202</v>
      </c>
      <c r="B2113" s="2" t="s">
        <v>1197</v>
      </c>
      <c r="C2113" s="2" t="s">
        <v>123</v>
      </c>
      <c r="D2113" s="2" t="s">
        <v>372</v>
      </c>
      <c r="E2113" s="2" t="s">
        <v>1384</v>
      </c>
      <c r="F2113" s="2" t="n">
        <v>905.63</v>
      </c>
      <c r="G2113" s="2" t="s">
        <v>13</v>
      </c>
      <c r="H2113" s="2" t="n">
        <v>42.1</v>
      </c>
      <c r="I2113" s="2" t="n">
        <v>4.2</v>
      </c>
    </row>
    <row r="2114" customFormat="false" ht="15" hidden="false" customHeight="false" outlineLevel="0" collapsed="false">
      <c r="A2114" s="2" t="n">
        <v>500316</v>
      </c>
      <c r="B2114" s="2" t="s">
        <v>1354</v>
      </c>
      <c r="C2114" s="2" t="s">
        <v>745</v>
      </c>
      <c r="D2114" s="2" t="s">
        <v>298</v>
      </c>
      <c r="E2114" s="2" t="s">
        <v>1047</v>
      </c>
      <c r="F2114" s="2" t="n">
        <v>915.67</v>
      </c>
      <c r="G2114" s="2" t="s">
        <v>13</v>
      </c>
      <c r="H2114" s="2" t="n">
        <v>24</v>
      </c>
      <c r="I2114" s="2" t="n">
        <v>4.8</v>
      </c>
    </row>
    <row r="2115" customFormat="false" ht="15" hidden="false" customHeight="false" outlineLevel="0" collapsed="false">
      <c r="A2115" s="2" t="n">
        <v>503512</v>
      </c>
      <c r="B2115" s="2" t="s">
        <v>597</v>
      </c>
      <c r="C2115" s="2" t="s">
        <v>623</v>
      </c>
      <c r="D2115" s="2" t="s">
        <v>1378</v>
      </c>
      <c r="E2115" s="2" t="s">
        <v>38</v>
      </c>
      <c r="F2115" s="2" t="n">
        <v>1052.41</v>
      </c>
      <c r="G2115" s="2" t="s">
        <v>34</v>
      </c>
      <c r="H2115" s="2"/>
      <c r="I2115" s="2"/>
    </row>
    <row r="2116" customFormat="false" ht="15" hidden="false" customHeight="false" outlineLevel="0" collapsed="false">
      <c r="A2116" s="2" t="n">
        <v>501425</v>
      </c>
      <c r="B2116" s="2" t="s">
        <v>1417</v>
      </c>
      <c r="C2116" s="2" t="s">
        <v>287</v>
      </c>
      <c r="D2116" s="2" t="s">
        <v>713</v>
      </c>
      <c r="E2116" s="2" t="s">
        <v>666</v>
      </c>
      <c r="F2116" s="2" t="n">
        <v>1097.78</v>
      </c>
      <c r="G2116" s="2" t="s">
        <v>13</v>
      </c>
      <c r="H2116" s="2"/>
      <c r="I2116" s="2" t="n">
        <v>4.1</v>
      </c>
    </row>
    <row r="2117" customFormat="false" ht="15" hidden="false" customHeight="false" outlineLevel="0" collapsed="false">
      <c r="A2117" s="2" t="n">
        <v>500034</v>
      </c>
      <c r="B2117" s="2" t="s">
        <v>228</v>
      </c>
      <c r="C2117" s="2" t="s">
        <v>68</v>
      </c>
      <c r="D2117" s="2" t="s">
        <v>334</v>
      </c>
      <c r="E2117" s="2" t="s">
        <v>740</v>
      </c>
      <c r="F2117" s="2" t="n">
        <v>1203.75</v>
      </c>
      <c r="G2117" s="2" t="s">
        <v>13</v>
      </c>
      <c r="H2117" s="2" t="n">
        <v>59.3</v>
      </c>
      <c r="I2117" s="2" t="n">
        <v>3.9</v>
      </c>
    </row>
    <row r="2118" customFormat="false" ht="15" hidden="false" customHeight="false" outlineLevel="0" collapsed="false">
      <c r="A2118" s="2" t="n">
        <v>504168</v>
      </c>
      <c r="B2118" s="2" t="s">
        <v>1331</v>
      </c>
      <c r="C2118" s="2" t="s">
        <v>27</v>
      </c>
      <c r="D2118" s="2" t="s">
        <v>897</v>
      </c>
      <c r="E2118" s="2" t="s">
        <v>859</v>
      </c>
      <c r="F2118" s="2" t="n">
        <v>659.84</v>
      </c>
      <c r="G2118" s="2" t="s">
        <v>13</v>
      </c>
      <c r="H2118" s="2" t="n">
        <v>57.1</v>
      </c>
      <c r="I2118" s="2" t="n">
        <v>4.8</v>
      </c>
    </row>
    <row r="2119" customFormat="false" ht="15" hidden="false" customHeight="false" outlineLevel="0" collapsed="false">
      <c r="A2119" s="2" t="n">
        <v>501749</v>
      </c>
      <c r="B2119" s="2" t="s">
        <v>964</v>
      </c>
      <c r="C2119" s="2" t="s">
        <v>10</v>
      </c>
      <c r="D2119" s="2" t="s">
        <v>127</v>
      </c>
      <c r="E2119" s="2" t="s">
        <v>1118</v>
      </c>
      <c r="F2119" s="2" t="n">
        <v>121.58</v>
      </c>
      <c r="G2119" s="2" t="s">
        <v>13</v>
      </c>
      <c r="H2119" s="2" t="n">
        <v>41.4</v>
      </c>
      <c r="I2119" s="2"/>
    </row>
    <row r="2120" customFormat="false" ht="15" hidden="false" customHeight="false" outlineLevel="0" collapsed="false">
      <c r="A2120" s="2" t="n">
        <v>504027</v>
      </c>
      <c r="B2120" s="2" t="s">
        <v>1377</v>
      </c>
      <c r="C2120" s="2" t="s">
        <v>327</v>
      </c>
      <c r="D2120" s="2" t="s">
        <v>904</v>
      </c>
      <c r="E2120" s="2" t="s">
        <v>487</v>
      </c>
      <c r="F2120" s="2" t="n">
        <v>322.64</v>
      </c>
      <c r="G2120" s="2" t="s">
        <v>13</v>
      </c>
      <c r="H2120" s="2" t="n">
        <v>49.7</v>
      </c>
      <c r="I2120" s="2" t="n">
        <v>2.7</v>
      </c>
    </row>
    <row r="2121" customFormat="false" ht="15" hidden="false" customHeight="false" outlineLevel="0" collapsed="false">
      <c r="A2121" s="2" t="n">
        <v>502835</v>
      </c>
      <c r="B2121" s="2" t="s">
        <v>602</v>
      </c>
      <c r="C2121" s="2" t="s">
        <v>40</v>
      </c>
      <c r="D2121" s="2" t="s">
        <v>768</v>
      </c>
      <c r="E2121" s="2" t="s">
        <v>464</v>
      </c>
      <c r="F2121" s="2" t="n">
        <v>983.86</v>
      </c>
      <c r="G2121" s="2" t="s">
        <v>13</v>
      </c>
      <c r="H2121" s="2" t="n">
        <v>79.8</v>
      </c>
      <c r="I2121" s="2" t="n">
        <v>4.6</v>
      </c>
    </row>
    <row r="2122" customFormat="false" ht="15" hidden="false" customHeight="false" outlineLevel="0" collapsed="false">
      <c r="A2122" s="2" t="n">
        <v>500332</v>
      </c>
      <c r="B2122" s="2" t="s">
        <v>1054</v>
      </c>
      <c r="C2122" s="2" t="s">
        <v>576</v>
      </c>
      <c r="D2122" s="2" t="s">
        <v>954</v>
      </c>
      <c r="E2122" s="2" t="s">
        <v>1268</v>
      </c>
      <c r="F2122" s="2" t="n">
        <v>229.08</v>
      </c>
      <c r="G2122" s="2" t="s">
        <v>13</v>
      </c>
      <c r="H2122" s="2" t="n">
        <v>43.3</v>
      </c>
      <c r="I2122" s="2" t="n">
        <v>4.6</v>
      </c>
    </row>
    <row r="2123" customFormat="false" ht="15" hidden="false" customHeight="false" outlineLevel="0" collapsed="false">
      <c r="A2123" s="2" t="n">
        <v>503315</v>
      </c>
      <c r="B2123" s="2" t="s">
        <v>1210</v>
      </c>
      <c r="C2123" s="2" t="s">
        <v>391</v>
      </c>
      <c r="D2123" s="2" t="s">
        <v>298</v>
      </c>
      <c r="E2123" s="2" t="s">
        <v>1023</v>
      </c>
      <c r="F2123" s="2" t="n">
        <v>1135.74</v>
      </c>
      <c r="G2123" s="2" t="s">
        <v>13</v>
      </c>
      <c r="H2123" s="2" t="n">
        <v>36.2</v>
      </c>
      <c r="I2123" s="2" t="n">
        <v>3.7</v>
      </c>
    </row>
    <row r="2124" customFormat="false" ht="15" hidden="false" customHeight="false" outlineLevel="0" collapsed="false">
      <c r="A2124" s="2" t="n">
        <v>500626</v>
      </c>
      <c r="B2124" s="2" t="s">
        <v>1468</v>
      </c>
      <c r="C2124" s="2" t="s">
        <v>48</v>
      </c>
      <c r="D2124" s="2" t="s">
        <v>136</v>
      </c>
      <c r="E2124" s="2" t="s">
        <v>893</v>
      </c>
      <c r="F2124" s="2" t="n">
        <v>149.77</v>
      </c>
      <c r="G2124" s="2" t="s">
        <v>34</v>
      </c>
      <c r="H2124" s="2"/>
      <c r="I2124" s="2"/>
    </row>
    <row r="2125" customFormat="false" ht="15" hidden="false" customHeight="false" outlineLevel="0" collapsed="false">
      <c r="A2125" s="2" t="n">
        <v>500336</v>
      </c>
      <c r="B2125" s="2" t="s">
        <v>246</v>
      </c>
      <c r="C2125" s="2" t="s">
        <v>685</v>
      </c>
      <c r="D2125" s="2" t="s">
        <v>842</v>
      </c>
      <c r="E2125" s="2" t="s">
        <v>921</v>
      </c>
      <c r="F2125" s="2" t="n">
        <v>150.05</v>
      </c>
      <c r="G2125" s="2" t="s">
        <v>13</v>
      </c>
      <c r="H2125" s="2"/>
      <c r="I2125" s="2" t="n">
        <v>2.7</v>
      </c>
    </row>
    <row r="2126" customFormat="false" ht="15" hidden="false" customHeight="false" outlineLevel="0" collapsed="false">
      <c r="A2126" s="2" t="n">
        <v>503647</v>
      </c>
      <c r="B2126" s="2" t="s">
        <v>1345</v>
      </c>
      <c r="C2126" s="2" t="s">
        <v>629</v>
      </c>
      <c r="D2126" s="2" t="s">
        <v>419</v>
      </c>
      <c r="E2126" s="2" t="s">
        <v>191</v>
      </c>
      <c r="F2126" s="2" t="n">
        <v>1004.61</v>
      </c>
      <c r="G2126" s="2" t="s">
        <v>117</v>
      </c>
      <c r="H2126" s="2" t="n">
        <v>79.5</v>
      </c>
      <c r="I2126" s="2" t="n">
        <v>3.5</v>
      </c>
    </row>
    <row r="2127" customFormat="false" ht="15" hidden="false" customHeight="false" outlineLevel="0" collapsed="false">
      <c r="A2127" s="2" t="n">
        <v>500584</v>
      </c>
      <c r="B2127" s="2" t="s">
        <v>1250</v>
      </c>
      <c r="C2127" s="2" t="s">
        <v>157</v>
      </c>
      <c r="D2127" s="2" t="s">
        <v>949</v>
      </c>
      <c r="E2127" s="2" t="s">
        <v>250</v>
      </c>
      <c r="F2127" s="2" t="n">
        <v>1017.14</v>
      </c>
      <c r="G2127" s="2" t="s">
        <v>34</v>
      </c>
      <c r="H2127" s="2"/>
      <c r="I2127" s="2"/>
    </row>
    <row r="2128" customFormat="false" ht="15" hidden="false" customHeight="false" outlineLevel="0" collapsed="false">
      <c r="A2128" s="2" t="n">
        <v>502887</v>
      </c>
      <c r="B2128" s="2" t="s">
        <v>1217</v>
      </c>
      <c r="C2128" s="2" t="s">
        <v>849</v>
      </c>
      <c r="D2128" s="2" t="s">
        <v>280</v>
      </c>
      <c r="E2128" s="2" t="s">
        <v>1048</v>
      </c>
      <c r="F2128" s="2" t="n">
        <v>710.1</v>
      </c>
      <c r="G2128" s="2" t="s">
        <v>13</v>
      </c>
      <c r="H2128" s="2" t="n">
        <v>38.7</v>
      </c>
      <c r="I2128" s="2" t="n">
        <v>4.3</v>
      </c>
    </row>
    <row r="2129" customFormat="false" ht="15" hidden="false" customHeight="false" outlineLevel="0" collapsed="false">
      <c r="A2129" s="2" t="n">
        <v>501134</v>
      </c>
      <c r="B2129" s="2" t="s">
        <v>1411</v>
      </c>
      <c r="C2129" s="2" t="s">
        <v>988</v>
      </c>
      <c r="D2129" s="2" t="s">
        <v>832</v>
      </c>
      <c r="E2129" s="2" t="s">
        <v>1037</v>
      </c>
      <c r="F2129" s="2" t="n">
        <v>430.77</v>
      </c>
      <c r="G2129" s="2" t="s">
        <v>13</v>
      </c>
      <c r="H2129" s="2" t="n">
        <v>26.1</v>
      </c>
      <c r="I2129" s="2" t="n">
        <v>3.3</v>
      </c>
    </row>
    <row r="2130" customFormat="false" ht="15" hidden="false" customHeight="false" outlineLevel="0" collapsed="false">
      <c r="A2130" s="2" t="n">
        <v>503254</v>
      </c>
      <c r="B2130" s="2" t="s">
        <v>934</v>
      </c>
      <c r="C2130" s="2" t="s">
        <v>99</v>
      </c>
      <c r="D2130" s="2" t="s">
        <v>836</v>
      </c>
      <c r="E2130" s="2" t="s">
        <v>1173</v>
      </c>
      <c r="F2130" s="2" t="n">
        <v>-77.73</v>
      </c>
      <c r="G2130" s="2" t="s">
        <v>13</v>
      </c>
      <c r="H2130" s="2" t="n">
        <v>33.6</v>
      </c>
      <c r="I2130" s="2" t="n">
        <v>3.2</v>
      </c>
    </row>
    <row r="2131" customFormat="false" ht="15" hidden="false" customHeight="false" outlineLevel="0" collapsed="false">
      <c r="A2131" s="2" t="n">
        <v>504764</v>
      </c>
      <c r="B2131" s="2" t="s">
        <v>754</v>
      </c>
      <c r="C2131" s="2" t="s">
        <v>454</v>
      </c>
      <c r="D2131" s="2" t="s">
        <v>249</v>
      </c>
      <c r="E2131" s="2" t="s">
        <v>1183</v>
      </c>
      <c r="F2131" s="2" t="n">
        <v>1275.11</v>
      </c>
      <c r="G2131" s="2" t="s">
        <v>13</v>
      </c>
      <c r="H2131" s="2" t="n">
        <v>77</v>
      </c>
      <c r="I2131" s="2" t="n">
        <v>3.1</v>
      </c>
    </row>
    <row r="2132" customFormat="false" ht="15" hidden="false" customHeight="false" outlineLevel="0" collapsed="false">
      <c r="A2132" s="2" t="n">
        <v>501717</v>
      </c>
      <c r="B2132" s="2" t="s">
        <v>459</v>
      </c>
      <c r="C2132" s="2" t="s">
        <v>659</v>
      </c>
      <c r="D2132" s="2" t="s">
        <v>460</v>
      </c>
      <c r="E2132" s="2" t="s">
        <v>1195</v>
      </c>
      <c r="F2132" s="2" t="n">
        <v>600.29</v>
      </c>
      <c r="G2132" s="2" t="s">
        <v>13</v>
      </c>
      <c r="H2132" s="2" t="n">
        <v>64.8</v>
      </c>
      <c r="I2132" s="2"/>
    </row>
    <row r="2133" customFormat="false" ht="15" hidden="false" customHeight="false" outlineLevel="0" collapsed="false">
      <c r="A2133" s="2" t="n">
        <v>501531</v>
      </c>
      <c r="B2133" s="2" t="s">
        <v>616</v>
      </c>
      <c r="C2133" s="2" t="s">
        <v>1031</v>
      </c>
      <c r="D2133" s="2" t="s">
        <v>132</v>
      </c>
      <c r="E2133" s="2" t="s">
        <v>757</v>
      </c>
      <c r="F2133" s="2" t="n">
        <v>975.82</v>
      </c>
      <c r="G2133" s="2" t="s">
        <v>13</v>
      </c>
      <c r="H2133" s="2" t="n">
        <v>57.3</v>
      </c>
      <c r="I2133" s="2" t="n">
        <v>2.9</v>
      </c>
    </row>
    <row r="2134" customFormat="false" ht="15" hidden="false" customHeight="false" outlineLevel="0" collapsed="false">
      <c r="A2134" s="2" t="n">
        <v>501705</v>
      </c>
      <c r="B2134" s="2" t="s">
        <v>138</v>
      </c>
      <c r="C2134" s="2" t="s">
        <v>215</v>
      </c>
      <c r="D2134" s="2" t="s">
        <v>28</v>
      </c>
      <c r="E2134" s="2" t="s">
        <v>620</v>
      </c>
      <c r="F2134" s="2" t="n">
        <v>634.79</v>
      </c>
      <c r="G2134" s="2" t="s">
        <v>13</v>
      </c>
      <c r="H2134" s="2" t="n">
        <v>45.5</v>
      </c>
      <c r="I2134" s="2" t="n">
        <v>3.3</v>
      </c>
    </row>
    <row r="2135" customFormat="false" ht="15" hidden="false" customHeight="false" outlineLevel="0" collapsed="false">
      <c r="A2135" s="2" t="n">
        <v>502935</v>
      </c>
      <c r="B2135" s="2" t="s">
        <v>1099</v>
      </c>
      <c r="C2135" s="2" t="s">
        <v>180</v>
      </c>
      <c r="D2135" s="2" t="s">
        <v>151</v>
      </c>
      <c r="E2135" s="2" t="s">
        <v>559</v>
      </c>
      <c r="F2135" s="2" t="n">
        <v>478.22</v>
      </c>
      <c r="G2135" s="2" t="s">
        <v>13</v>
      </c>
      <c r="H2135" s="2" t="n">
        <v>43.8</v>
      </c>
      <c r="I2135" s="2" t="n">
        <v>3.1</v>
      </c>
    </row>
    <row r="2136" customFormat="false" ht="15" hidden="false" customHeight="false" outlineLevel="0" collapsed="false">
      <c r="A2136" s="2" t="n">
        <v>500940</v>
      </c>
      <c r="B2136" s="2" t="s">
        <v>553</v>
      </c>
      <c r="C2136" s="2" t="s">
        <v>389</v>
      </c>
      <c r="D2136" s="2" t="s">
        <v>904</v>
      </c>
      <c r="E2136" s="2" t="s">
        <v>125</v>
      </c>
      <c r="F2136" s="2" t="n">
        <v>440.29</v>
      </c>
      <c r="G2136" s="2" t="s">
        <v>13</v>
      </c>
      <c r="H2136" s="2" t="n">
        <v>20</v>
      </c>
      <c r="I2136" s="2" t="n">
        <v>2.7</v>
      </c>
    </row>
    <row r="2137" customFormat="false" ht="15" hidden="false" customHeight="false" outlineLevel="0" collapsed="false">
      <c r="A2137" s="2" t="n">
        <v>501422</v>
      </c>
      <c r="B2137" s="2" t="s">
        <v>1190</v>
      </c>
      <c r="C2137" s="2" t="s">
        <v>377</v>
      </c>
      <c r="D2137" s="2" t="s">
        <v>872</v>
      </c>
      <c r="E2137" s="2" t="s">
        <v>329</v>
      </c>
      <c r="F2137" s="2" t="n">
        <v>935.63</v>
      </c>
      <c r="G2137" s="2" t="s">
        <v>13</v>
      </c>
      <c r="H2137" s="2" t="n">
        <v>56.4</v>
      </c>
      <c r="I2137" s="2" t="n">
        <v>4.7</v>
      </c>
    </row>
    <row r="2138" customFormat="false" ht="15" hidden="false" customHeight="false" outlineLevel="0" collapsed="false">
      <c r="A2138" s="2" t="n">
        <v>500907</v>
      </c>
      <c r="B2138" s="2" t="s">
        <v>732</v>
      </c>
      <c r="C2138" s="2" t="s">
        <v>19</v>
      </c>
      <c r="D2138" s="2" t="s">
        <v>746</v>
      </c>
      <c r="E2138" s="2" t="s">
        <v>175</v>
      </c>
      <c r="F2138" s="2" t="n">
        <v>236.62</v>
      </c>
      <c r="G2138" s="2" t="s">
        <v>13</v>
      </c>
      <c r="H2138" s="2" t="n">
        <v>39.8</v>
      </c>
      <c r="I2138" s="2" t="n">
        <v>4</v>
      </c>
    </row>
    <row r="2139" customFormat="false" ht="15" hidden="false" customHeight="false" outlineLevel="0" collapsed="false">
      <c r="A2139" s="2" t="n">
        <v>502200</v>
      </c>
      <c r="B2139" s="2" t="s">
        <v>1184</v>
      </c>
      <c r="C2139" s="2" t="s">
        <v>537</v>
      </c>
      <c r="D2139" s="2" t="s">
        <v>532</v>
      </c>
      <c r="E2139" s="2" t="s">
        <v>911</v>
      </c>
      <c r="F2139" s="2" t="n">
        <v>335.11</v>
      </c>
      <c r="G2139" s="2" t="s">
        <v>13</v>
      </c>
      <c r="H2139" s="2" t="n">
        <v>78.4</v>
      </c>
      <c r="I2139" s="2" t="n">
        <v>4.1</v>
      </c>
    </row>
    <row r="2140" customFormat="false" ht="15" hidden="false" customHeight="false" outlineLevel="0" collapsed="false">
      <c r="A2140" s="2" t="n">
        <v>504795</v>
      </c>
      <c r="B2140" s="2" t="s">
        <v>475</v>
      </c>
      <c r="C2140" s="2" t="s">
        <v>56</v>
      </c>
      <c r="D2140" s="2" t="s">
        <v>73</v>
      </c>
      <c r="E2140" s="2" t="s">
        <v>1344</v>
      </c>
      <c r="F2140" s="2" t="n">
        <v>311.6</v>
      </c>
      <c r="G2140" s="2" t="s">
        <v>34</v>
      </c>
      <c r="H2140" s="2"/>
      <c r="I2140" s="2"/>
    </row>
    <row r="2141" customFormat="false" ht="15" hidden="false" customHeight="false" outlineLevel="0" collapsed="false">
      <c r="A2141" s="2" t="n">
        <v>500958</v>
      </c>
      <c r="B2141" s="2" t="s">
        <v>1439</v>
      </c>
      <c r="C2141" s="2" t="s">
        <v>707</v>
      </c>
      <c r="D2141" s="2" t="s">
        <v>11</v>
      </c>
      <c r="E2141" s="2" t="s">
        <v>662</v>
      </c>
      <c r="F2141" s="2" t="n">
        <v>403.33</v>
      </c>
      <c r="G2141" s="2" t="s">
        <v>13</v>
      </c>
      <c r="H2141" s="2" t="n">
        <v>60.5</v>
      </c>
      <c r="I2141" s="2"/>
    </row>
    <row r="2142" customFormat="false" ht="15" hidden="false" customHeight="false" outlineLevel="0" collapsed="false">
      <c r="A2142" s="2" t="n">
        <v>502264</v>
      </c>
      <c r="B2142" s="2" t="s">
        <v>973</v>
      </c>
      <c r="C2142" s="2" t="s">
        <v>126</v>
      </c>
      <c r="D2142" s="2" t="s">
        <v>1113</v>
      </c>
      <c r="E2142" s="2" t="s">
        <v>97</v>
      </c>
      <c r="F2142" s="2" t="n">
        <v>707.41</v>
      </c>
      <c r="G2142" s="2" t="s">
        <v>13</v>
      </c>
      <c r="H2142" s="2" t="n">
        <v>47.3</v>
      </c>
      <c r="I2142" s="2" t="n">
        <v>4.5</v>
      </c>
    </row>
    <row r="2143" customFormat="false" ht="15" hidden="false" customHeight="false" outlineLevel="0" collapsed="false">
      <c r="A2143" s="2" t="n">
        <v>503053</v>
      </c>
      <c r="B2143" s="2" t="s">
        <v>986</v>
      </c>
      <c r="C2143" s="2" t="s">
        <v>126</v>
      </c>
      <c r="D2143" s="2" t="s">
        <v>57</v>
      </c>
      <c r="E2143" s="2" t="s">
        <v>90</v>
      </c>
      <c r="F2143" s="2" t="n">
        <v>289.03</v>
      </c>
      <c r="G2143" s="2" t="s">
        <v>13</v>
      </c>
      <c r="H2143" s="2" t="n">
        <v>49</v>
      </c>
      <c r="I2143" s="2" t="n">
        <v>4.5</v>
      </c>
    </row>
    <row r="2144" customFormat="false" ht="15" hidden="false" customHeight="false" outlineLevel="0" collapsed="false">
      <c r="A2144" s="2" t="n">
        <v>500769</v>
      </c>
      <c r="B2144" s="2" t="s">
        <v>1428</v>
      </c>
      <c r="C2144" s="2" t="s">
        <v>157</v>
      </c>
      <c r="D2144" s="2" t="s">
        <v>496</v>
      </c>
      <c r="E2144" s="2" t="s">
        <v>837</v>
      </c>
      <c r="F2144" s="2" t="n">
        <v>1335.22</v>
      </c>
      <c r="G2144" s="2" t="s">
        <v>13</v>
      </c>
      <c r="H2144" s="2"/>
      <c r="I2144" s="2" t="n">
        <v>4.7</v>
      </c>
    </row>
    <row r="2145" customFormat="false" ht="15" hidden="false" customHeight="false" outlineLevel="0" collapsed="false">
      <c r="A2145" s="2" t="n">
        <v>500935</v>
      </c>
      <c r="B2145" s="2" t="s">
        <v>903</v>
      </c>
      <c r="C2145" s="2" t="s">
        <v>583</v>
      </c>
      <c r="D2145" s="2" t="s">
        <v>162</v>
      </c>
      <c r="E2145" s="2" t="s">
        <v>1361</v>
      </c>
      <c r="F2145" s="2" t="n">
        <v>738.76</v>
      </c>
      <c r="G2145" s="2" t="s">
        <v>13</v>
      </c>
      <c r="H2145" s="2" t="n">
        <v>27.3</v>
      </c>
      <c r="I2145" s="2" t="n">
        <v>3</v>
      </c>
    </row>
    <row r="2146" customFormat="false" ht="15" hidden="false" customHeight="false" outlineLevel="0" collapsed="false">
      <c r="A2146" s="2" t="n">
        <v>502444</v>
      </c>
      <c r="B2146" s="2" t="s">
        <v>1275</v>
      </c>
      <c r="C2146" s="2" t="s">
        <v>369</v>
      </c>
      <c r="D2146" s="2" t="s">
        <v>832</v>
      </c>
      <c r="E2146" s="2" t="s">
        <v>740</v>
      </c>
      <c r="F2146" s="2" t="n">
        <v>637.72</v>
      </c>
      <c r="G2146" s="2" t="s">
        <v>13</v>
      </c>
      <c r="H2146" s="2" t="n">
        <v>53</v>
      </c>
      <c r="I2146" s="2" t="n">
        <v>3.7</v>
      </c>
    </row>
    <row r="2147" customFormat="false" ht="15" hidden="false" customHeight="false" outlineLevel="0" collapsed="false">
      <c r="A2147" s="2" t="n">
        <v>504613</v>
      </c>
      <c r="B2147" s="2" t="s">
        <v>1163</v>
      </c>
      <c r="C2147" s="2" t="s">
        <v>454</v>
      </c>
      <c r="D2147" s="2" t="s">
        <v>280</v>
      </c>
      <c r="E2147" s="2" t="s">
        <v>893</v>
      </c>
      <c r="F2147" s="2" t="n">
        <v>1196.15</v>
      </c>
      <c r="G2147" s="2" t="s">
        <v>13</v>
      </c>
      <c r="H2147" s="2" t="n">
        <v>15.8</v>
      </c>
      <c r="I2147" s="2" t="n">
        <v>4.6</v>
      </c>
    </row>
    <row r="2148" customFormat="false" ht="15" hidden="false" customHeight="false" outlineLevel="0" collapsed="false">
      <c r="A2148" s="2" t="n">
        <v>501438</v>
      </c>
      <c r="B2148" s="2" t="s">
        <v>1097</v>
      </c>
      <c r="C2148" s="2" t="s">
        <v>197</v>
      </c>
      <c r="D2148" s="2" t="s">
        <v>85</v>
      </c>
      <c r="E2148" s="2" t="s">
        <v>361</v>
      </c>
      <c r="F2148" s="2" t="n">
        <v>921.94</v>
      </c>
      <c r="G2148" s="2" t="s">
        <v>13</v>
      </c>
      <c r="H2148" s="2" t="n">
        <v>32.2</v>
      </c>
      <c r="I2148" s="2"/>
    </row>
    <row r="2149" customFormat="false" ht="15" hidden="false" customHeight="false" outlineLevel="0" collapsed="false">
      <c r="A2149" s="2" t="n">
        <v>501914</v>
      </c>
      <c r="B2149" s="2" t="s">
        <v>1259</v>
      </c>
      <c r="C2149" s="2" t="s">
        <v>447</v>
      </c>
      <c r="D2149" s="2" t="s">
        <v>65</v>
      </c>
      <c r="E2149" s="2" t="s">
        <v>590</v>
      </c>
      <c r="F2149" s="2" t="n">
        <v>379.26</v>
      </c>
      <c r="G2149" s="2" t="s">
        <v>117</v>
      </c>
      <c r="H2149" s="2" t="n">
        <v>62.5</v>
      </c>
      <c r="I2149" s="2" t="n">
        <v>2.7</v>
      </c>
    </row>
    <row r="2150" customFormat="false" ht="15" hidden="false" customHeight="false" outlineLevel="0" collapsed="false">
      <c r="A2150" s="2" t="n">
        <v>500092</v>
      </c>
      <c r="B2150" s="2" t="s">
        <v>1452</v>
      </c>
      <c r="C2150" s="2" t="s">
        <v>988</v>
      </c>
      <c r="D2150" s="2" t="s">
        <v>609</v>
      </c>
      <c r="E2150" s="2" t="s">
        <v>610</v>
      </c>
      <c r="F2150" s="2" t="n">
        <v>1363.61</v>
      </c>
      <c r="G2150" s="2" t="s">
        <v>13</v>
      </c>
      <c r="H2150" s="2" t="n">
        <v>34.9</v>
      </c>
      <c r="I2150" s="2" t="n">
        <v>3.7</v>
      </c>
    </row>
    <row r="2151" customFormat="false" ht="15" hidden="false" customHeight="false" outlineLevel="0" collapsed="false">
      <c r="A2151" s="2" t="n">
        <v>503572</v>
      </c>
      <c r="B2151" s="2" t="s">
        <v>346</v>
      </c>
      <c r="C2151" s="2" t="s">
        <v>235</v>
      </c>
      <c r="D2151" s="2" t="s">
        <v>291</v>
      </c>
      <c r="E2151" s="2" t="s">
        <v>387</v>
      </c>
      <c r="F2151" s="2" t="n">
        <v>243.73</v>
      </c>
      <c r="G2151" s="2" t="s">
        <v>34</v>
      </c>
      <c r="H2151" s="2"/>
      <c r="I2151" s="2"/>
    </row>
    <row r="2152" customFormat="false" ht="15" hidden="false" customHeight="false" outlineLevel="0" collapsed="false">
      <c r="A2152" s="2" t="n">
        <v>501701</v>
      </c>
      <c r="B2152" s="2" t="s">
        <v>1257</v>
      </c>
      <c r="C2152" s="2" t="s">
        <v>52</v>
      </c>
      <c r="D2152" s="2" t="s">
        <v>89</v>
      </c>
      <c r="E2152" s="2" t="s">
        <v>443</v>
      </c>
      <c r="F2152" s="2" t="n">
        <v>509.66</v>
      </c>
      <c r="G2152" s="2" t="s">
        <v>13</v>
      </c>
      <c r="H2152" s="2" t="n">
        <v>31.8</v>
      </c>
      <c r="I2152" s="2" t="n">
        <v>3.4</v>
      </c>
    </row>
    <row r="2153" customFormat="false" ht="15" hidden="false" customHeight="false" outlineLevel="0" collapsed="false">
      <c r="A2153" s="2" t="n">
        <v>503212</v>
      </c>
      <c r="B2153" s="2" t="s">
        <v>709</v>
      </c>
      <c r="C2153" s="2" t="s">
        <v>180</v>
      </c>
      <c r="D2153" s="2" t="s">
        <v>843</v>
      </c>
      <c r="E2153" s="2" t="s">
        <v>171</v>
      </c>
      <c r="F2153" s="2" t="n">
        <v>578.63</v>
      </c>
      <c r="G2153" s="2" t="s">
        <v>13</v>
      </c>
      <c r="H2153" s="2" t="n">
        <v>62.6</v>
      </c>
      <c r="I2153" s="2" t="n">
        <v>4.7</v>
      </c>
    </row>
    <row r="2154" customFormat="false" ht="15" hidden="false" customHeight="false" outlineLevel="0" collapsed="false">
      <c r="A2154" s="2" t="n">
        <v>503903</v>
      </c>
      <c r="B2154" s="2" t="s">
        <v>1147</v>
      </c>
      <c r="C2154" s="2" t="s">
        <v>808</v>
      </c>
      <c r="D2154" s="2" t="s">
        <v>100</v>
      </c>
      <c r="E2154" s="2" t="s">
        <v>815</v>
      </c>
      <c r="F2154" s="2" t="n">
        <v>327.57</v>
      </c>
      <c r="G2154" s="2" t="s">
        <v>13</v>
      </c>
      <c r="H2154" s="2" t="n">
        <v>43.2</v>
      </c>
      <c r="I2154" s="2" t="n">
        <v>2.9</v>
      </c>
    </row>
    <row r="2155" customFormat="false" ht="15" hidden="false" customHeight="false" outlineLevel="0" collapsed="false">
      <c r="A2155" s="2" t="n">
        <v>502388</v>
      </c>
      <c r="B2155" s="2" t="s">
        <v>1061</v>
      </c>
      <c r="C2155" s="2" t="s">
        <v>80</v>
      </c>
      <c r="D2155" s="2" t="s">
        <v>253</v>
      </c>
      <c r="E2155" s="2" t="s">
        <v>1249</v>
      </c>
      <c r="F2155" s="2" t="n">
        <v>726.91</v>
      </c>
      <c r="G2155" s="2" t="s">
        <v>13</v>
      </c>
      <c r="H2155" s="2" t="n">
        <v>68.2</v>
      </c>
      <c r="I2155" s="2"/>
    </row>
    <row r="2156" customFormat="false" ht="15" hidden="false" customHeight="false" outlineLevel="0" collapsed="false">
      <c r="A2156" s="2" t="n">
        <v>502925</v>
      </c>
      <c r="B2156" s="2" t="s">
        <v>1187</v>
      </c>
      <c r="C2156" s="2" t="s">
        <v>729</v>
      </c>
      <c r="D2156" s="2" t="s">
        <v>750</v>
      </c>
      <c r="E2156" s="2" t="s">
        <v>551</v>
      </c>
      <c r="F2156" s="2" t="n">
        <v>1395.48</v>
      </c>
      <c r="G2156" s="2" t="s">
        <v>13</v>
      </c>
      <c r="H2156" s="2" t="n">
        <v>75.1</v>
      </c>
      <c r="I2156" s="2"/>
    </row>
    <row r="2157" customFormat="false" ht="15" hidden="false" customHeight="false" outlineLevel="0" collapsed="false">
      <c r="A2157" s="2" t="n">
        <v>500676</v>
      </c>
      <c r="B2157" s="2" t="s">
        <v>863</v>
      </c>
      <c r="C2157" s="2" t="s">
        <v>154</v>
      </c>
      <c r="D2157" s="2" t="s">
        <v>314</v>
      </c>
      <c r="E2157" s="2" t="s">
        <v>1120</v>
      </c>
      <c r="F2157" s="2" t="n">
        <v>892.02</v>
      </c>
      <c r="G2157" s="2" t="s">
        <v>13</v>
      </c>
      <c r="H2157" s="2" t="n">
        <v>58.2</v>
      </c>
      <c r="I2157" s="2" t="n">
        <v>2.6</v>
      </c>
    </row>
    <row r="2158" customFormat="false" ht="15" hidden="false" customHeight="false" outlineLevel="0" collapsed="false">
      <c r="A2158" s="2" t="n">
        <v>504342</v>
      </c>
      <c r="B2158" s="2" t="s">
        <v>323</v>
      </c>
      <c r="C2158" s="2" t="s">
        <v>454</v>
      </c>
      <c r="D2158" s="2" t="s">
        <v>949</v>
      </c>
      <c r="E2158" s="2" t="s">
        <v>902</v>
      </c>
      <c r="F2158" s="2" t="n">
        <v>1031.65</v>
      </c>
      <c r="G2158" s="2" t="s">
        <v>117</v>
      </c>
      <c r="H2158" s="2" t="n">
        <v>52.5</v>
      </c>
      <c r="I2158" s="2" t="n">
        <v>3.5</v>
      </c>
    </row>
    <row r="2159" customFormat="false" ht="15" hidden="false" customHeight="false" outlineLevel="0" collapsed="false">
      <c r="A2159" s="2" t="n">
        <v>501397</v>
      </c>
      <c r="B2159" s="2" t="s">
        <v>817</v>
      </c>
      <c r="C2159" s="2" t="s">
        <v>688</v>
      </c>
      <c r="D2159" s="2" t="s">
        <v>230</v>
      </c>
      <c r="E2159" s="2" t="s">
        <v>911</v>
      </c>
      <c r="F2159" s="2" t="n">
        <v>680.52</v>
      </c>
      <c r="G2159" s="2" t="s">
        <v>117</v>
      </c>
      <c r="H2159" s="2" t="n">
        <v>43.5</v>
      </c>
      <c r="I2159" s="2" t="n">
        <v>4.7</v>
      </c>
    </row>
    <row r="2160" customFormat="false" ht="15" hidden="false" customHeight="false" outlineLevel="0" collapsed="false">
      <c r="A2160" s="2" t="n">
        <v>503884</v>
      </c>
      <c r="B2160" s="2" t="s">
        <v>1469</v>
      </c>
      <c r="C2160" s="2" t="s">
        <v>520</v>
      </c>
      <c r="D2160" s="2" t="s">
        <v>264</v>
      </c>
      <c r="E2160" s="2" t="s">
        <v>1266</v>
      </c>
      <c r="F2160" s="2" t="n">
        <v>1025.43</v>
      </c>
      <c r="G2160" s="2" t="s">
        <v>13</v>
      </c>
      <c r="H2160" s="2" t="n">
        <v>38.5</v>
      </c>
      <c r="I2160" s="2" t="n">
        <v>3.7</v>
      </c>
    </row>
    <row r="2161" customFormat="false" ht="15" hidden="false" customHeight="false" outlineLevel="0" collapsed="false">
      <c r="A2161" s="2" t="n">
        <v>502400</v>
      </c>
      <c r="B2161" s="2" t="s">
        <v>22</v>
      </c>
      <c r="C2161" s="2" t="s">
        <v>422</v>
      </c>
      <c r="D2161" s="2" t="s">
        <v>385</v>
      </c>
      <c r="E2161" s="2" t="s">
        <v>223</v>
      </c>
      <c r="F2161" s="2" t="n">
        <v>1398.89</v>
      </c>
      <c r="G2161" s="2" t="s">
        <v>13</v>
      </c>
      <c r="H2161" s="2" t="n">
        <v>21.7</v>
      </c>
      <c r="I2161" s="2"/>
    </row>
    <row r="2162" customFormat="false" ht="15" hidden="false" customHeight="false" outlineLevel="0" collapsed="false">
      <c r="A2162" s="2" t="n">
        <v>502903</v>
      </c>
      <c r="B2162" s="2" t="s">
        <v>514</v>
      </c>
      <c r="C2162" s="2" t="s">
        <v>632</v>
      </c>
      <c r="D2162" s="2" t="s">
        <v>541</v>
      </c>
      <c r="E2162" s="2" t="s">
        <v>231</v>
      </c>
      <c r="F2162" s="2" t="n">
        <v>214.89</v>
      </c>
      <c r="G2162" s="2" t="s">
        <v>13</v>
      </c>
      <c r="H2162" s="2" t="n">
        <v>52.5</v>
      </c>
      <c r="I2162" s="2"/>
    </row>
    <row r="2163" customFormat="false" ht="15" hidden="false" customHeight="false" outlineLevel="0" collapsed="false">
      <c r="A2163" s="2" t="n">
        <v>500323</v>
      </c>
      <c r="B2163" s="2" t="s">
        <v>643</v>
      </c>
      <c r="C2163" s="2" t="s">
        <v>260</v>
      </c>
      <c r="D2163" s="2" t="s">
        <v>1237</v>
      </c>
      <c r="E2163" s="2" t="s">
        <v>698</v>
      </c>
      <c r="F2163" s="2" t="n">
        <v>850.63</v>
      </c>
      <c r="G2163" s="2" t="s">
        <v>13</v>
      </c>
      <c r="H2163" s="2" t="n">
        <v>49.2</v>
      </c>
      <c r="I2163" s="2" t="n">
        <v>4</v>
      </c>
    </row>
    <row r="2164" customFormat="false" ht="15" hidden="false" customHeight="false" outlineLevel="0" collapsed="false">
      <c r="A2164" s="2" t="n">
        <v>501073</v>
      </c>
      <c r="B2164" s="2" t="s">
        <v>1349</v>
      </c>
      <c r="C2164" s="2" t="s">
        <v>235</v>
      </c>
      <c r="D2164" s="2" t="s">
        <v>103</v>
      </c>
      <c r="E2164" s="2" t="s">
        <v>708</v>
      </c>
      <c r="F2164" s="2" t="n">
        <v>1015.3</v>
      </c>
      <c r="G2164" s="2" t="s">
        <v>13</v>
      </c>
      <c r="H2164" s="2" t="n">
        <v>64</v>
      </c>
      <c r="I2164" s="2" t="n">
        <v>3</v>
      </c>
    </row>
    <row r="2165" customFormat="false" ht="15" hidden="false" customHeight="false" outlineLevel="0" collapsed="false">
      <c r="A2165" s="2" t="n">
        <v>500771</v>
      </c>
      <c r="B2165" s="2" t="s">
        <v>841</v>
      </c>
      <c r="C2165" s="2" t="s">
        <v>197</v>
      </c>
      <c r="D2165" s="2" t="s">
        <v>524</v>
      </c>
      <c r="E2165" s="2" t="s">
        <v>474</v>
      </c>
      <c r="F2165" s="2" t="n">
        <v>536.45</v>
      </c>
      <c r="G2165" s="2" t="s">
        <v>13</v>
      </c>
      <c r="H2165" s="2" t="n">
        <v>51.1</v>
      </c>
      <c r="I2165" s="2" t="n">
        <v>4.6</v>
      </c>
    </row>
    <row r="2166" customFormat="false" ht="15" hidden="false" customHeight="false" outlineLevel="0" collapsed="false">
      <c r="A2166" s="2" t="n">
        <v>503142</v>
      </c>
      <c r="B2166" s="2" t="s">
        <v>1298</v>
      </c>
      <c r="C2166" s="2" t="s">
        <v>252</v>
      </c>
      <c r="D2166" s="2" t="s">
        <v>129</v>
      </c>
      <c r="E2166" s="2" t="s">
        <v>1001</v>
      </c>
      <c r="F2166" s="2" t="n">
        <v>1091.49</v>
      </c>
      <c r="G2166" s="2" t="s">
        <v>13</v>
      </c>
      <c r="H2166" s="2" t="n">
        <v>72.8</v>
      </c>
      <c r="I2166" s="2" t="n">
        <v>2.8</v>
      </c>
    </row>
    <row r="2167" customFormat="false" ht="15" hidden="false" customHeight="false" outlineLevel="0" collapsed="false">
      <c r="A2167" s="2" t="n">
        <v>503688</v>
      </c>
      <c r="B2167" s="2" t="s">
        <v>1217</v>
      </c>
      <c r="C2167" s="2" t="s">
        <v>200</v>
      </c>
      <c r="D2167" s="2" t="s">
        <v>521</v>
      </c>
      <c r="E2167" s="2" t="s">
        <v>785</v>
      </c>
      <c r="F2167" s="2" t="n">
        <v>1356.37</v>
      </c>
      <c r="G2167" s="2" t="s">
        <v>13</v>
      </c>
      <c r="H2167" s="2" t="n">
        <v>52.6</v>
      </c>
      <c r="I2167" s="2"/>
    </row>
    <row r="2168" customFormat="false" ht="15" hidden="false" customHeight="false" outlineLevel="0" collapsed="false">
      <c r="A2168" s="2" t="n">
        <v>500612</v>
      </c>
      <c r="B2168" s="2" t="s">
        <v>973</v>
      </c>
      <c r="C2168" s="2" t="s">
        <v>520</v>
      </c>
      <c r="D2168" s="2" t="s">
        <v>321</v>
      </c>
      <c r="E2168" s="2" t="s">
        <v>318</v>
      </c>
      <c r="F2168" s="2" t="n">
        <v>412.67</v>
      </c>
      <c r="G2168" s="2" t="s">
        <v>117</v>
      </c>
      <c r="H2168" s="2" t="n">
        <v>77.9</v>
      </c>
      <c r="I2168" s="2" t="n">
        <v>4.7</v>
      </c>
    </row>
    <row r="2169" customFormat="false" ht="15" hidden="false" customHeight="false" outlineLevel="0" collapsed="false">
      <c r="A2169" s="2" t="n">
        <v>503376</v>
      </c>
      <c r="B2169" s="2" t="s">
        <v>882</v>
      </c>
      <c r="C2169" s="2" t="s">
        <v>304</v>
      </c>
      <c r="D2169" s="2" t="s">
        <v>547</v>
      </c>
      <c r="E2169" s="2" t="s">
        <v>708</v>
      </c>
      <c r="F2169" s="2" t="n">
        <v>564.64</v>
      </c>
      <c r="G2169" s="2" t="s">
        <v>13</v>
      </c>
      <c r="H2169" s="2" t="n">
        <v>59</v>
      </c>
      <c r="I2169" s="2" t="n">
        <v>2.7</v>
      </c>
    </row>
    <row r="2170" customFormat="false" ht="15" hidden="false" customHeight="false" outlineLevel="0" collapsed="false">
      <c r="A2170" s="2" t="n">
        <v>504509</v>
      </c>
      <c r="B2170" s="2" t="s">
        <v>654</v>
      </c>
      <c r="C2170" s="2" t="s">
        <v>403</v>
      </c>
      <c r="D2170" s="2" t="s">
        <v>325</v>
      </c>
      <c r="E2170" s="2" t="s">
        <v>149</v>
      </c>
      <c r="F2170" s="2" t="n">
        <v>577.89</v>
      </c>
      <c r="G2170" s="2" t="s">
        <v>13</v>
      </c>
      <c r="H2170" s="2" t="n">
        <v>24.7</v>
      </c>
      <c r="I2170" s="2" t="n">
        <v>3.3</v>
      </c>
    </row>
    <row r="2171" customFormat="false" ht="15" hidden="false" customHeight="false" outlineLevel="0" collapsed="false">
      <c r="A2171" s="2" t="n">
        <v>501360</v>
      </c>
      <c r="B2171" s="2" t="s">
        <v>668</v>
      </c>
      <c r="C2171" s="2" t="s">
        <v>947</v>
      </c>
      <c r="D2171" s="2" t="s">
        <v>194</v>
      </c>
      <c r="E2171" s="2" t="s">
        <v>610</v>
      </c>
      <c r="F2171" s="2" t="n">
        <v>895.59</v>
      </c>
      <c r="G2171" s="2" t="s">
        <v>13</v>
      </c>
      <c r="H2171" s="2"/>
      <c r="I2171" s="2" t="n">
        <v>3.6</v>
      </c>
    </row>
    <row r="2172" customFormat="false" ht="15" hidden="false" customHeight="false" outlineLevel="0" collapsed="false">
      <c r="A2172" s="2" t="n">
        <v>502058</v>
      </c>
      <c r="B2172" s="2" t="s">
        <v>695</v>
      </c>
      <c r="C2172" s="2" t="s">
        <v>447</v>
      </c>
      <c r="D2172" s="2" t="s">
        <v>257</v>
      </c>
      <c r="E2172" s="2" t="s">
        <v>1075</v>
      </c>
      <c r="F2172" s="2" t="n">
        <v>175.38</v>
      </c>
      <c r="G2172" s="2" t="s">
        <v>13</v>
      </c>
      <c r="H2172" s="2" t="n">
        <v>57.5</v>
      </c>
      <c r="I2172" s="2" t="n">
        <v>4.3</v>
      </c>
    </row>
    <row r="2173" customFormat="false" ht="15" hidden="false" customHeight="false" outlineLevel="0" collapsed="false">
      <c r="A2173" s="2" t="n">
        <v>502162</v>
      </c>
      <c r="B2173" s="2" t="s">
        <v>79</v>
      </c>
      <c r="C2173" s="2" t="s">
        <v>537</v>
      </c>
      <c r="D2173" s="2" t="s">
        <v>701</v>
      </c>
      <c r="E2173" s="2" t="s">
        <v>867</v>
      </c>
      <c r="F2173" s="2" t="n">
        <v>570.49</v>
      </c>
      <c r="G2173" s="2" t="s">
        <v>13</v>
      </c>
      <c r="H2173" s="2" t="n">
        <v>15.2</v>
      </c>
      <c r="I2173" s="2" t="n">
        <v>4.8</v>
      </c>
    </row>
    <row r="2174" customFormat="false" ht="15" hidden="false" customHeight="false" outlineLevel="0" collapsed="false">
      <c r="A2174" s="2" t="n">
        <v>502950</v>
      </c>
      <c r="B2174" s="2" t="s">
        <v>950</v>
      </c>
      <c r="C2174" s="2" t="s">
        <v>247</v>
      </c>
      <c r="D2174" s="2" t="s">
        <v>875</v>
      </c>
      <c r="E2174" s="2" t="s">
        <v>205</v>
      </c>
      <c r="F2174" s="2" t="n">
        <v>598.04</v>
      </c>
      <c r="G2174" s="2" t="s">
        <v>13</v>
      </c>
      <c r="H2174" s="2" t="n">
        <v>25.6</v>
      </c>
      <c r="I2174" s="2" t="n">
        <v>3.5</v>
      </c>
    </row>
    <row r="2175" customFormat="false" ht="15" hidden="false" customHeight="false" outlineLevel="0" collapsed="false">
      <c r="A2175" s="2" t="n">
        <v>504440</v>
      </c>
      <c r="B2175" s="2" t="s">
        <v>1437</v>
      </c>
      <c r="C2175" s="2" t="s">
        <v>988</v>
      </c>
      <c r="D2175" s="2" t="s">
        <v>565</v>
      </c>
      <c r="E2175" s="2" t="s">
        <v>167</v>
      </c>
      <c r="F2175" s="2" t="n">
        <v>1115.35</v>
      </c>
      <c r="G2175" s="2" t="s">
        <v>13</v>
      </c>
      <c r="H2175" s="2" t="n">
        <v>54.4</v>
      </c>
      <c r="I2175" s="2" t="n">
        <v>3.3</v>
      </c>
    </row>
    <row r="2176" customFormat="false" ht="15" hidden="false" customHeight="false" outlineLevel="0" collapsed="false">
      <c r="A2176" s="2" t="n">
        <v>501686</v>
      </c>
      <c r="B2176" s="2" t="s">
        <v>1080</v>
      </c>
      <c r="C2176" s="2" t="s">
        <v>450</v>
      </c>
      <c r="D2176" s="2" t="s">
        <v>158</v>
      </c>
      <c r="E2176" s="2" t="s">
        <v>311</v>
      </c>
      <c r="F2176" s="2" t="n">
        <v>1035.79</v>
      </c>
      <c r="G2176" s="2" t="s">
        <v>13</v>
      </c>
      <c r="H2176" s="2" t="n">
        <v>44.4</v>
      </c>
      <c r="I2176" s="2" t="n">
        <v>4.2</v>
      </c>
    </row>
    <row r="2177" customFormat="false" ht="15" hidden="false" customHeight="false" outlineLevel="0" collapsed="false">
      <c r="A2177" s="2" t="n">
        <v>504588</v>
      </c>
      <c r="B2177" s="2" t="s">
        <v>1425</v>
      </c>
      <c r="C2177" s="2" t="s">
        <v>384</v>
      </c>
      <c r="D2177" s="2" t="s">
        <v>151</v>
      </c>
      <c r="E2177" s="2" t="s">
        <v>780</v>
      </c>
      <c r="F2177" s="2" t="n">
        <v>149.83</v>
      </c>
      <c r="G2177" s="2" t="s">
        <v>13</v>
      </c>
      <c r="H2177" s="2" t="n">
        <v>60.5</v>
      </c>
      <c r="I2177" s="2" t="n">
        <v>5</v>
      </c>
    </row>
    <row r="2178" customFormat="false" ht="15" hidden="false" customHeight="false" outlineLevel="0" collapsed="false">
      <c r="A2178" s="2" t="n">
        <v>500600</v>
      </c>
      <c r="B2178" s="2" t="s">
        <v>1470</v>
      </c>
      <c r="C2178" s="2" t="s">
        <v>556</v>
      </c>
      <c r="D2178" s="2" t="s">
        <v>1008</v>
      </c>
      <c r="E2178" s="2" t="s">
        <v>1274</v>
      </c>
      <c r="F2178" s="2" t="n">
        <v>403.18</v>
      </c>
      <c r="G2178" s="2" t="s">
        <v>13</v>
      </c>
      <c r="H2178" s="2" t="n">
        <v>34.7</v>
      </c>
      <c r="I2178" s="2"/>
    </row>
    <row r="2179" customFormat="false" ht="15" hidden="false" customHeight="false" outlineLevel="0" collapsed="false">
      <c r="A2179" s="2" t="n">
        <v>504835</v>
      </c>
      <c r="B2179" s="2" t="s">
        <v>528</v>
      </c>
      <c r="C2179" s="2" t="s">
        <v>808</v>
      </c>
      <c r="D2179" s="2" t="s">
        <v>143</v>
      </c>
      <c r="E2179" s="2" t="s">
        <v>513</v>
      </c>
      <c r="F2179" s="2" t="n">
        <v>580.6</v>
      </c>
      <c r="G2179" s="2" t="s">
        <v>13</v>
      </c>
      <c r="H2179" s="2" t="n">
        <v>35.9</v>
      </c>
      <c r="I2179" s="2"/>
    </row>
    <row r="2180" customFormat="false" ht="15" hidden="false" customHeight="false" outlineLevel="0" collapsed="false">
      <c r="A2180" s="2" t="n">
        <v>501081</v>
      </c>
      <c r="B2180" s="2" t="s">
        <v>959</v>
      </c>
      <c r="C2180" s="2" t="s">
        <v>126</v>
      </c>
      <c r="D2180" s="2" t="s">
        <v>89</v>
      </c>
      <c r="E2180" s="2" t="s">
        <v>1140</v>
      </c>
      <c r="F2180" s="2" t="n">
        <v>595.8</v>
      </c>
      <c r="G2180" s="2" t="s">
        <v>34</v>
      </c>
      <c r="H2180" s="2"/>
      <c r="I2180" s="2"/>
    </row>
    <row r="2181" customFormat="false" ht="15" hidden="false" customHeight="false" outlineLevel="0" collapsed="false">
      <c r="A2181" s="2" t="n">
        <v>503580</v>
      </c>
      <c r="B2181" s="2" t="s">
        <v>791</v>
      </c>
      <c r="C2181" s="2" t="s">
        <v>92</v>
      </c>
      <c r="D2181" s="2" t="s">
        <v>832</v>
      </c>
      <c r="E2181" s="2" t="s">
        <v>412</v>
      </c>
      <c r="F2181" s="2" t="n">
        <v>679.55</v>
      </c>
      <c r="G2181" s="2" t="s">
        <v>13</v>
      </c>
      <c r="H2181" s="2" t="n">
        <v>15.6</v>
      </c>
      <c r="I2181" s="2" t="n">
        <v>3.8</v>
      </c>
    </row>
    <row r="2182" customFormat="false" ht="15" hidden="false" customHeight="false" outlineLevel="0" collapsed="false">
      <c r="A2182" s="2" t="n">
        <v>502568</v>
      </c>
      <c r="B2182" s="2" t="s">
        <v>968</v>
      </c>
      <c r="C2182" s="2" t="s">
        <v>816</v>
      </c>
      <c r="D2182" s="2" t="s">
        <v>843</v>
      </c>
      <c r="E2182" s="2" t="s">
        <v>1176</v>
      </c>
      <c r="F2182" s="2" t="n">
        <v>845.64</v>
      </c>
      <c r="G2182" s="2" t="s">
        <v>34</v>
      </c>
      <c r="H2182" s="2"/>
      <c r="I2182" s="2"/>
    </row>
    <row r="2183" customFormat="false" ht="15" hidden="false" customHeight="false" outlineLevel="0" collapsed="false">
      <c r="A2183" s="2" t="n">
        <v>502290</v>
      </c>
      <c r="B2183" s="2" t="s">
        <v>531</v>
      </c>
      <c r="C2183" s="2" t="s">
        <v>217</v>
      </c>
      <c r="D2183" s="2" t="s">
        <v>742</v>
      </c>
      <c r="E2183" s="2" t="s">
        <v>704</v>
      </c>
      <c r="F2183" s="2" t="n">
        <v>722.69</v>
      </c>
      <c r="G2183" s="2" t="s">
        <v>13</v>
      </c>
      <c r="H2183" s="2"/>
      <c r="I2183" s="2" t="n">
        <v>4</v>
      </c>
    </row>
    <row r="2184" customFormat="false" ht="15" hidden="false" customHeight="false" outlineLevel="0" collapsed="false">
      <c r="A2184" s="2" t="n">
        <v>500091</v>
      </c>
      <c r="B2184" s="2" t="s">
        <v>1213</v>
      </c>
      <c r="C2184" s="2" t="s">
        <v>189</v>
      </c>
      <c r="D2184" s="2" t="s">
        <v>230</v>
      </c>
      <c r="E2184" s="2" t="s">
        <v>916</v>
      </c>
      <c r="F2184" s="2" t="n">
        <v>502.93</v>
      </c>
      <c r="G2184" s="2" t="s">
        <v>13</v>
      </c>
      <c r="H2184" s="2" t="n">
        <v>74.7</v>
      </c>
      <c r="I2184" s="2" t="n">
        <v>3.8</v>
      </c>
    </row>
    <row r="2185" customFormat="false" ht="15" hidden="false" customHeight="false" outlineLevel="0" collapsed="false">
      <c r="A2185" s="2" t="n">
        <v>500838</v>
      </c>
      <c r="B2185" s="2" t="s">
        <v>901</v>
      </c>
      <c r="C2185" s="2" t="s">
        <v>275</v>
      </c>
      <c r="D2185" s="2" t="s">
        <v>897</v>
      </c>
      <c r="E2185" s="2" t="s">
        <v>306</v>
      </c>
      <c r="F2185" s="2" t="n">
        <v>522.81</v>
      </c>
      <c r="G2185" s="2" t="s">
        <v>13</v>
      </c>
      <c r="H2185" s="2" t="n">
        <v>58.5</v>
      </c>
      <c r="I2185" s="2" t="n">
        <v>2.6</v>
      </c>
    </row>
    <row r="2186" customFormat="false" ht="15" hidden="false" customHeight="false" outlineLevel="0" collapsed="false">
      <c r="A2186" s="2" t="n">
        <v>500970</v>
      </c>
      <c r="B2186" s="2" t="s">
        <v>673</v>
      </c>
      <c r="C2186" s="2" t="s">
        <v>36</v>
      </c>
      <c r="D2186" s="2" t="s">
        <v>11</v>
      </c>
      <c r="E2186" s="2" t="s">
        <v>70</v>
      </c>
      <c r="F2186" s="2" t="n">
        <v>154.95</v>
      </c>
      <c r="G2186" s="2" t="s">
        <v>34</v>
      </c>
      <c r="H2186" s="2"/>
      <c r="I2186" s="2"/>
    </row>
    <row r="2187" customFormat="false" ht="15" hidden="false" customHeight="false" outlineLevel="0" collapsed="false">
      <c r="A2187" s="2" t="n">
        <v>501404</v>
      </c>
      <c r="B2187" s="2" t="s">
        <v>1471</v>
      </c>
      <c r="C2187" s="2" t="s">
        <v>363</v>
      </c>
      <c r="D2187" s="2" t="s">
        <v>843</v>
      </c>
      <c r="E2187" s="2" t="s">
        <v>1036</v>
      </c>
      <c r="F2187" s="2" t="n">
        <v>403.38</v>
      </c>
      <c r="G2187" s="2" t="s">
        <v>13</v>
      </c>
      <c r="H2187" s="2" t="n">
        <v>56.7</v>
      </c>
      <c r="I2187" s="2" t="n">
        <v>4.7</v>
      </c>
    </row>
    <row r="2188" customFormat="false" ht="15" hidden="false" customHeight="false" outlineLevel="0" collapsed="false">
      <c r="A2188" s="2" t="n">
        <v>502479</v>
      </c>
      <c r="B2188" s="2" t="s">
        <v>892</v>
      </c>
      <c r="C2188" s="2" t="s">
        <v>76</v>
      </c>
      <c r="D2188" s="2" t="s">
        <v>267</v>
      </c>
      <c r="E2188" s="2" t="s">
        <v>796</v>
      </c>
      <c r="F2188" s="2" t="n">
        <v>743.36</v>
      </c>
      <c r="G2188" s="2" t="s">
        <v>117</v>
      </c>
      <c r="H2188" s="2" t="n">
        <v>23.4</v>
      </c>
      <c r="I2188" s="2" t="n">
        <v>4.9</v>
      </c>
    </row>
    <row r="2189" customFormat="false" ht="15" hidden="false" customHeight="false" outlineLevel="0" collapsed="false">
      <c r="A2189" s="2" t="n">
        <v>503995</v>
      </c>
      <c r="B2189" s="2" t="s">
        <v>747</v>
      </c>
      <c r="C2189" s="2" t="s">
        <v>165</v>
      </c>
      <c r="D2189" s="2" t="s">
        <v>1168</v>
      </c>
      <c r="E2189" s="2" t="s">
        <v>509</v>
      </c>
      <c r="F2189" s="2" t="n">
        <v>435.13</v>
      </c>
      <c r="G2189" s="2" t="s">
        <v>117</v>
      </c>
      <c r="H2189" s="2" t="n">
        <v>38.8</v>
      </c>
      <c r="I2189" s="2" t="n">
        <v>4</v>
      </c>
    </row>
    <row r="2190" customFormat="false" ht="15" hidden="false" customHeight="false" outlineLevel="0" collapsed="false">
      <c r="A2190" s="2" t="n">
        <v>502046</v>
      </c>
      <c r="B2190" s="2" t="s">
        <v>1193</v>
      </c>
      <c r="C2190" s="2" t="s">
        <v>193</v>
      </c>
      <c r="D2190" s="2" t="s">
        <v>280</v>
      </c>
      <c r="E2190" s="2" t="s">
        <v>401</v>
      </c>
      <c r="F2190" s="2" t="n">
        <v>1293.51</v>
      </c>
      <c r="G2190" s="2" t="s">
        <v>13</v>
      </c>
      <c r="H2190" s="2" t="n">
        <v>45.3</v>
      </c>
      <c r="I2190" s="2" t="n">
        <v>4</v>
      </c>
    </row>
    <row r="2191" customFormat="false" ht="15" hidden="false" customHeight="false" outlineLevel="0" collapsed="false">
      <c r="A2191" s="2" t="n">
        <v>504381</v>
      </c>
      <c r="B2191" s="2" t="s">
        <v>1472</v>
      </c>
      <c r="C2191" s="2" t="s">
        <v>52</v>
      </c>
      <c r="D2191" s="2" t="s">
        <v>364</v>
      </c>
      <c r="E2191" s="2" t="s">
        <v>588</v>
      </c>
      <c r="F2191" s="2" t="n">
        <v>126.54</v>
      </c>
      <c r="G2191" s="2" t="s">
        <v>13</v>
      </c>
      <c r="H2191" s="2" t="n">
        <v>15</v>
      </c>
      <c r="I2191" s="2" t="n">
        <v>2.5</v>
      </c>
    </row>
    <row r="2192" customFormat="false" ht="15" hidden="false" customHeight="false" outlineLevel="0" collapsed="false">
      <c r="A2192" s="2" t="n">
        <v>501490</v>
      </c>
      <c r="B2192" s="2" t="s">
        <v>1232</v>
      </c>
      <c r="C2192" s="2" t="s">
        <v>235</v>
      </c>
      <c r="D2192" s="2" t="s">
        <v>442</v>
      </c>
      <c r="E2192" s="2" t="s">
        <v>1060</v>
      </c>
      <c r="F2192" s="2" t="n">
        <v>1146.02</v>
      </c>
      <c r="G2192" s="2" t="s">
        <v>13</v>
      </c>
      <c r="H2192" s="2" t="n">
        <v>38.4</v>
      </c>
      <c r="I2192" s="2"/>
    </row>
    <row r="2193" customFormat="false" ht="15" hidden="false" customHeight="false" outlineLevel="0" collapsed="false">
      <c r="A2193" s="2" t="n">
        <v>502144</v>
      </c>
      <c r="B2193" s="2" t="s">
        <v>312</v>
      </c>
      <c r="C2193" s="2" t="s">
        <v>52</v>
      </c>
      <c r="D2193" s="2" t="s">
        <v>236</v>
      </c>
      <c r="E2193" s="2" t="s">
        <v>1252</v>
      </c>
      <c r="F2193" s="2" t="n">
        <v>920.66</v>
      </c>
      <c r="G2193" s="2" t="s">
        <v>13</v>
      </c>
      <c r="H2193" s="2" t="n">
        <v>60.1</v>
      </c>
      <c r="I2193" s="2" t="n">
        <v>4</v>
      </c>
    </row>
    <row r="2194" customFormat="false" ht="15" hidden="false" customHeight="false" outlineLevel="0" collapsed="false">
      <c r="A2194" s="2" t="n">
        <v>501000</v>
      </c>
      <c r="B2194" s="2" t="s">
        <v>1456</v>
      </c>
      <c r="C2194" s="2" t="s">
        <v>15</v>
      </c>
      <c r="D2194" s="2" t="s">
        <v>689</v>
      </c>
      <c r="E2194" s="2" t="s">
        <v>1209</v>
      </c>
      <c r="F2194" s="2" t="n">
        <v>1238.16</v>
      </c>
      <c r="G2194" s="2" t="s">
        <v>13</v>
      </c>
      <c r="H2194" s="2" t="n">
        <v>45.8</v>
      </c>
      <c r="I2194" s="2"/>
    </row>
    <row r="2195" customFormat="false" ht="15" hidden="false" customHeight="false" outlineLevel="0" collapsed="false">
      <c r="A2195" s="2" t="n">
        <v>500155</v>
      </c>
      <c r="B2195" s="2" t="s">
        <v>1473</v>
      </c>
      <c r="C2195" s="2" t="s">
        <v>48</v>
      </c>
      <c r="D2195" s="2" t="s">
        <v>578</v>
      </c>
      <c r="E2195" s="2" t="s">
        <v>1183</v>
      </c>
      <c r="F2195" s="2" t="n">
        <v>646.15</v>
      </c>
      <c r="G2195" s="2" t="s">
        <v>13</v>
      </c>
      <c r="H2195" s="2"/>
      <c r="I2195" s="2" t="n">
        <v>4.6</v>
      </c>
    </row>
    <row r="2196" customFormat="false" ht="15" hidden="false" customHeight="false" outlineLevel="0" collapsed="false">
      <c r="A2196" s="2" t="n">
        <v>501945</v>
      </c>
      <c r="B2196" s="2" t="s">
        <v>1474</v>
      </c>
      <c r="C2196" s="2" t="s">
        <v>1021</v>
      </c>
      <c r="D2196" s="2" t="s">
        <v>298</v>
      </c>
      <c r="E2196" s="2" t="s">
        <v>740</v>
      </c>
      <c r="F2196" s="2" t="n">
        <v>1084.11</v>
      </c>
      <c r="G2196" s="2" t="s">
        <v>13</v>
      </c>
      <c r="H2196" s="2" t="n">
        <v>28.4</v>
      </c>
      <c r="I2196" s="2" t="n">
        <v>3.5</v>
      </c>
    </row>
    <row r="2197" customFormat="false" ht="15" hidden="false" customHeight="false" outlineLevel="0" collapsed="false">
      <c r="A2197" s="2" t="n">
        <v>501724</v>
      </c>
      <c r="B2197" s="2" t="s">
        <v>107</v>
      </c>
      <c r="C2197" s="2" t="s">
        <v>219</v>
      </c>
      <c r="D2197" s="2" t="s">
        <v>541</v>
      </c>
      <c r="E2197" s="2" t="s">
        <v>686</v>
      </c>
      <c r="F2197" s="2" t="n">
        <v>478.8</v>
      </c>
      <c r="G2197" s="2" t="s">
        <v>13</v>
      </c>
      <c r="H2197" s="2" t="n">
        <v>53.5</v>
      </c>
      <c r="I2197" s="2" t="n">
        <v>3.8</v>
      </c>
    </row>
    <row r="2198" customFormat="false" ht="15" hidden="false" customHeight="false" outlineLevel="0" collapsed="false">
      <c r="A2198" s="2" t="n">
        <v>502414</v>
      </c>
      <c r="B2198" s="2" t="s">
        <v>1395</v>
      </c>
      <c r="C2198" s="2" t="s">
        <v>696</v>
      </c>
      <c r="D2198" s="2" t="s">
        <v>1025</v>
      </c>
      <c r="E2198" s="2" t="s">
        <v>956</v>
      </c>
      <c r="F2198" s="2" t="n">
        <v>283.8</v>
      </c>
      <c r="G2198" s="2" t="s">
        <v>117</v>
      </c>
      <c r="H2198" s="2" t="n">
        <v>49.8</v>
      </c>
      <c r="I2198" s="2" t="n">
        <v>4.6</v>
      </c>
    </row>
    <row r="2199" customFormat="false" ht="15" hidden="false" customHeight="false" outlineLevel="0" collapsed="false">
      <c r="A2199" s="2" t="n">
        <v>503195</v>
      </c>
      <c r="B2199" s="2" t="s">
        <v>1068</v>
      </c>
      <c r="C2199" s="2" t="s">
        <v>48</v>
      </c>
      <c r="D2199" s="2" t="s">
        <v>305</v>
      </c>
      <c r="E2199" s="2" t="s">
        <v>1176</v>
      </c>
      <c r="F2199" s="2" t="n">
        <v>948.82</v>
      </c>
      <c r="G2199" s="2" t="s">
        <v>13</v>
      </c>
      <c r="H2199" s="2" t="n">
        <v>15.5</v>
      </c>
      <c r="I2199" s="2" t="n">
        <v>2.7</v>
      </c>
    </row>
    <row r="2200" customFormat="false" ht="15" hidden="false" customHeight="false" outlineLevel="0" collapsed="false">
      <c r="A2200" s="2" t="n">
        <v>502809</v>
      </c>
      <c r="B2200" s="2" t="s">
        <v>803</v>
      </c>
      <c r="C2200" s="2" t="s">
        <v>56</v>
      </c>
      <c r="D2200" s="2" t="s">
        <v>124</v>
      </c>
      <c r="E2200" s="2" t="s">
        <v>724</v>
      </c>
      <c r="F2200" s="2" t="n">
        <v>1329.03</v>
      </c>
      <c r="G2200" s="2" t="s">
        <v>13</v>
      </c>
      <c r="H2200" s="2" t="n">
        <v>78.7</v>
      </c>
      <c r="I2200" s="2" t="n">
        <v>3.5</v>
      </c>
    </row>
    <row r="2201" customFormat="false" ht="15" hidden="false" customHeight="false" outlineLevel="0" collapsed="false">
      <c r="A2201" s="2" t="n">
        <v>504998</v>
      </c>
      <c r="B2201" s="2" t="s">
        <v>979</v>
      </c>
      <c r="C2201" s="2" t="s">
        <v>537</v>
      </c>
      <c r="D2201" s="2" t="s">
        <v>430</v>
      </c>
      <c r="E2201" s="2" t="s">
        <v>62</v>
      </c>
      <c r="F2201" s="2" t="n">
        <v>451.76</v>
      </c>
      <c r="G2201" s="2" t="s">
        <v>13</v>
      </c>
      <c r="H2201" s="2" t="n">
        <v>70.9</v>
      </c>
      <c r="I2201" s="2"/>
    </row>
    <row r="2202" customFormat="false" ht="15" hidden="false" customHeight="false" outlineLevel="0" collapsed="false">
      <c r="A2202" s="2" t="n">
        <v>500793</v>
      </c>
      <c r="B2202" s="2" t="s">
        <v>968</v>
      </c>
      <c r="C2202" s="2" t="s">
        <v>207</v>
      </c>
      <c r="D2202" s="2" t="s">
        <v>310</v>
      </c>
      <c r="E2202" s="2" t="s">
        <v>548</v>
      </c>
      <c r="F2202" s="2" t="n">
        <v>253.72</v>
      </c>
      <c r="G2202" s="2" t="s">
        <v>13</v>
      </c>
      <c r="H2202" s="2" t="n">
        <v>33.7</v>
      </c>
      <c r="I2202" s="2" t="n">
        <v>4.6</v>
      </c>
    </row>
    <row r="2203" customFormat="false" ht="15" hidden="false" customHeight="false" outlineLevel="0" collapsed="false">
      <c r="A2203" s="2" t="n">
        <v>501066</v>
      </c>
      <c r="B2203" s="2" t="s">
        <v>1390</v>
      </c>
      <c r="C2203" s="2" t="s">
        <v>324</v>
      </c>
      <c r="D2203" s="2" t="s">
        <v>655</v>
      </c>
      <c r="E2203" s="2" t="s">
        <v>146</v>
      </c>
      <c r="F2203" s="2" t="n">
        <v>698.91</v>
      </c>
      <c r="G2203" s="2" t="s">
        <v>13</v>
      </c>
      <c r="H2203" s="2" t="n">
        <v>71.4</v>
      </c>
      <c r="I2203" s="2"/>
    </row>
    <row r="2204" customFormat="false" ht="15" hidden="false" customHeight="false" outlineLevel="0" collapsed="false">
      <c r="A2204" s="2" t="n">
        <v>503121</v>
      </c>
      <c r="B2204" s="2" t="s">
        <v>274</v>
      </c>
      <c r="C2204" s="2" t="s">
        <v>1031</v>
      </c>
      <c r="D2204" s="2" t="s">
        <v>226</v>
      </c>
      <c r="E2204" s="2" t="s">
        <v>1036</v>
      </c>
      <c r="F2204" s="2" t="n">
        <v>1292.95</v>
      </c>
      <c r="G2204" s="2" t="s">
        <v>13</v>
      </c>
      <c r="H2204" s="2" t="n">
        <v>41.7</v>
      </c>
      <c r="I2204" s="2"/>
    </row>
    <row r="2205" customFormat="false" ht="15" hidden="false" customHeight="false" outlineLevel="0" collapsed="false">
      <c r="A2205" s="2" t="n">
        <v>500950</v>
      </c>
      <c r="B2205" s="2" t="s">
        <v>307</v>
      </c>
      <c r="C2205" s="2" t="s">
        <v>119</v>
      </c>
      <c r="D2205" s="2" t="s">
        <v>1237</v>
      </c>
      <c r="E2205" s="2" t="s">
        <v>373</v>
      </c>
      <c r="F2205" s="2" t="n">
        <v>365.24</v>
      </c>
      <c r="G2205" s="2" t="s">
        <v>13</v>
      </c>
      <c r="H2205" s="2" t="n">
        <v>52.2</v>
      </c>
      <c r="I2205" s="2" t="n">
        <v>4.5</v>
      </c>
    </row>
    <row r="2206" customFormat="false" ht="15" hidden="false" customHeight="false" outlineLevel="0" collapsed="false">
      <c r="A2206" s="2" t="n">
        <v>501091</v>
      </c>
      <c r="B2206" s="2" t="s">
        <v>858</v>
      </c>
      <c r="C2206" s="2" t="s">
        <v>84</v>
      </c>
      <c r="D2206" s="2" t="s">
        <v>343</v>
      </c>
      <c r="E2206" s="2" t="s">
        <v>637</v>
      </c>
      <c r="F2206" s="2" t="n">
        <v>541.92</v>
      </c>
      <c r="G2206" s="2" t="s">
        <v>13</v>
      </c>
      <c r="H2206" s="2" t="n">
        <v>74.5</v>
      </c>
      <c r="I2206" s="2"/>
    </row>
    <row r="2207" customFormat="false" ht="15" hidden="false" customHeight="false" outlineLevel="0" collapsed="false">
      <c r="A2207" s="2" t="n">
        <v>501801</v>
      </c>
      <c r="B2207" s="2" t="s">
        <v>83</v>
      </c>
      <c r="C2207" s="2" t="s">
        <v>185</v>
      </c>
      <c r="D2207" s="2" t="s">
        <v>1182</v>
      </c>
      <c r="E2207" s="2" t="s">
        <v>926</v>
      </c>
      <c r="F2207" s="2" t="n">
        <v>1142.44</v>
      </c>
      <c r="G2207" s="2" t="s">
        <v>13</v>
      </c>
      <c r="H2207" s="2" t="n">
        <v>16.8</v>
      </c>
      <c r="I2207" s="2" t="n">
        <v>3.5</v>
      </c>
    </row>
    <row r="2208" customFormat="false" ht="15" hidden="false" customHeight="false" outlineLevel="0" collapsed="false">
      <c r="A2208" s="2" t="n">
        <v>502121</v>
      </c>
      <c r="B2208" s="2" t="s">
        <v>480</v>
      </c>
      <c r="C2208" s="2" t="s">
        <v>537</v>
      </c>
      <c r="D2208" s="2" t="s">
        <v>321</v>
      </c>
      <c r="E2208" s="2" t="s">
        <v>1132</v>
      </c>
      <c r="F2208" s="2" t="n">
        <v>768.96</v>
      </c>
      <c r="G2208" s="2" t="s">
        <v>13</v>
      </c>
      <c r="H2208" s="2" t="n">
        <v>61</v>
      </c>
      <c r="I2208" s="2" t="n">
        <v>2.6</v>
      </c>
    </row>
    <row r="2209" customFormat="false" ht="15" hidden="false" customHeight="false" outlineLevel="0" collapsed="false">
      <c r="A2209" s="2" t="n">
        <v>502922</v>
      </c>
      <c r="B2209" s="2" t="s">
        <v>922</v>
      </c>
      <c r="C2209" s="2" t="s">
        <v>185</v>
      </c>
      <c r="D2209" s="2" t="s">
        <v>1182</v>
      </c>
      <c r="E2209" s="2" t="s">
        <v>1023</v>
      </c>
      <c r="F2209" s="2" t="n">
        <v>1088.77</v>
      </c>
      <c r="G2209" s="2" t="s">
        <v>13</v>
      </c>
      <c r="H2209" s="2" t="n">
        <v>24.4</v>
      </c>
      <c r="I2209" s="2" t="n">
        <v>4.9</v>
      </c>
    </row>
    <row r="2210" customFormat="false" ht="15" hidden="false" customHeight="false" outlineLevel="0" collapsed="false">
      <c r="A2210" s="2" t="n">
        <v>502943</v>
      </c>
      <c r="B2210" s="2" t="s">
        <v>30</v>
      </c>
      <c r="C2210" s="2" t="s">
        <v>40</v>
      </c>
      <c r="D2210" s="2" t="s">
        <v>701</v>
      </c>
      <c r="E2210" s="2" t="s">
        <v>757</v>
      </c>
      <c r="F2210" s="2" t="n">
        <v>934.48</v>
      </c>
      <c r="G2210" s="2" t="s">
        <v>13</v>
      </c>
      <c r="H2210" s="2" t="n">
        <v>55.7</v>
      </c>
      <c r="I2210" s="2" t="n">
        <v>4.4</v>
      </c>
    </row>
    <row r="2211" customFormat="false" ht="15" hidden="false" customHeight="false" outlineLevel="0" collapsed="false">
      <c r="A2211" s="2" t="n">
        <v>503608</v>
      </c>
      <c r="B2211" s="2" t="s">
        <v>955</v>
      </c>
      <c r="C2211" s="2" t="s">
        <v>111</v>
      </c>
      <c r="D2211" s="2" t="s">
        <v>301</v>
      </c>
      <c r="E2211" s="2" t="s">
        <v>506</v>
      </c>
      <c r="F2211" s="2" t="n">
        <v>651.98</v>
      </c>
      <c r="G2211" s="2" t="s">
        <v>13</v>
      </c>
      <c r="H2211" s="2" t="n">
        <v>61.3</v>
      </c>
      <c r="I2211" s="2" t="n">
        <v>3</v>
      </c>
    </row>
    <row r="2212" customFormat="false" ht="15" hidden="false" customHeight="false" outlineLevel="0" collapsed="false">
      <c r="A2212" s="2" t="n">
        <v>504358</v>
      </c>
      <c r="B2212" s="2" t="s">
        <v>1475</v>
      </c>
      <c r="C2212" s="2" t="s">
        <v>729</v>
      </c>
      <c r="D2212" s="2" t="s">
        <v>398</v>
      </c>
      <c r="E2212" s="2" t="s">
        <v>1048</v>
      </c>
      <c r="F2212" s="2" t="n">
        <v>553.42</v>
      </c>
      <c r="G2212" s="2" t="s">
        <v>13</v>
      </c>
      <c r="H2212" s="2" t="n">
        <v>65.2</v>
      </c>
      <c r="I2212" s="2" t="n">
        <v>3.1</v>
      </c>
    </row>
    <row r="2213" customFormat="false" ht="15" hidden="false" customHeight="false" outlineLevel="0" collapsed="false">
      <c r="A2213" s="2" t="n">
        <v>504178</v>
      </c>
      <c r="B2213" s="2" t="s">
        <v>915</v>
      </c>
      <c r="C2213" s="2" t="s">
        <v>215</v>
      </c>
      <c r="D2213" s="2" t="s">
        <v>1003</v>
      </c>
      <c r="E2213" s="2" t="s">
        <v>978</v>
      </c>
      <c r="F2213" s="2" t="n">
        <v>1037.66</v>
      </c>
      <c r="G2213" s="2" t="s">
        <v>13</v>
      </c>
      <c r="H2213" s="2" t="n">
        <v>53.2</v>
      </c>
      <c r="I2213" s="2" t="n">
        <v>4.9</v>
      </c>
    </row>
    <row r="2214" customFormat="false" ht="15" hidden="false" customHeight="false" outlineLevel="0" collapsed="false">
      <c r="A2214" s="2" t="n">
        <v>501506</v>
      </c>
      <c r="B2214" s="2" t="s">
        <v>788</v>
      </c>
      <c r="C2214" s="2" t="s">
        <v>126</v>
      </c>
      <c r="D2214" s="2" t="s">
        <v>607</v>
      </c>
      <c r="E2214" s="2" t="s">
        <v>895</v>
      </c>
      <c r="F2214" s="2" t="n">
        <v>1066.81</v>
      </c>
      <c r="G2214" s="2" t="s">
        <v>13</v>
      </c>
      <c r="H2214" s="2" t="n">
        <v>46.3</v>
      </c>
      <c r="I2214" s="2" t="n">
        <v>2.7</v>
      </c>
    </row>
    <row r="2215" customFormat="false" ht="15" hidden="false" customHeight="false" outlineLevel="0" collapsed="false">
      <c r="A2215" s="2" t="n">
        <v>502747</v>
      </c>
      <c r="B2215" s="2" t="s">
        <v>683</v>
      </c>
      <c r="C2215" s="2" t="s">
        <v>779</v>
      </c>
      <c r="D2215" s="2" t="s">
        <v>800</v>
      </c>
      <c r="E2215" s="2" t="s">
        <v>571</v>
      </c>
      <c r="F2215" s="2" t="n">
        <v>1144.11</v>
      </c>
      <c r="G2215" s="2" t="s">
        <v>13</v>
      </c>
      <c r="H2215" s="2" t="n">
        <v>52</v>
      </c>
      <c r="I2215" s="2"/>
    </row>
    <row r="2216" customFormat="false" ht="15" hidden="false" customHeight="false" outlineLevel="0" collapsed="false">
      <c r="A2216" s="2" t="n">
        <v>503004</v>
      </c>
      <c r="B2216" s="2" t="s">
        <v>887</v>
      </c>
      <c r="C2216" s="2" t="s">
        <v>279</v>
      </c>
      <c r="D2216" s="2" t="s">
        <v>1025</v>
      </c>
      <c r="E2216" s="2" t="s">
        <v>748</v>
      </c>
      <c r="F2216" s="2" t="n">
        <v>147.84</v>
      </c>
      <c r="G2216" s="2" t="s">
        <v>13</v>
      </c>
      <c r="H2216" s="2" t="n">
        <v>71.5</v>
      </c>
      <c r="I2216" s="2" t="n">
        <v>2.6</v>
      </c>
    </row>
    <row r="2217" customFormat="false" ht="15" hidden="false" customHeight="false" outlineLevel="0" collapsed="false">
      <c r="A2217" s="2" t="n">
        <v>502587</v>
      </c>
      <c r="B2217" s="2" t="s">
        <v>1422</v>
      </c>
      <c r="C2217" s="2" t="s">
        <v>247</v>
      </c>
      <c r="D2217" s="2" t="s">
        <v>20</v>
      </c>
      <c r="E2217" s="2" t="s">
        <v>233</v>
      </c>
      <c r="F2217" s="2" t="n">
        <v>-89.65</v>
      </c>
      <c r="G2217" s="2" t="s">
        <v>13</v>
      </c>
      <c r="H2217" s="2" t="n">
        <v>20.4</v>
      </c>
      <c r="I2217" s="2"/>
    </row>
    <row r="2218" customFormat="false" ht="15" hidden="false" customHeight="false" outlineLevel="0" collapsed="false">
      <c r="A2218" s="2" t="n">
        <v>502686</v>
      </c>
      <c r="B2218" s="2" t="s">
        <v>1412</v>
      </c>
      <c r="C2218" s="2" t="s">
        <v>450</v>
      </c>
      <c r="D2218" s="2" t="s">
        <v>575</v>
      </c>
      <c r="E2218" s="2" t="s">
        <v>921</v>
      </c>
      <c r="F2218" s="2" t="n">
        <v>780.24</v>
      </c>
      <c r="G2218" s="2" t="s">
        <v>13</v>
      </c>
      <c r="H2218" s="2" t="n">
        <v>25.6</v>
      </c>
      <c r="I2218" s="2"/>
    </row>
    <row r="2219" customFormat="false" ht="15" hidden="false" customHeight="false" outlineLevel="0" collapsed="false">
      <c r="A2219" s="2" t="n">
        <v>502451</v>
      </c>
      <c r="B2219" s="2" t="s">
        <v>425</v>
      </c>
      <c r="C2219" s="2" t="s">
        <v>99</v>
      </c>
      <c r="D2219" s="2" t="s">
        <v>897</v>
      </c>
      <c r="E2219" s="2" t="s">
        <v>1125</v>
      </c>
      <c r="F2219" s="2" t="n">
        <v>145.86</v>
      </c>
      <c r="G2219" s="2" t="s">
        <v>13</v>
      </c>
      <c r="H2219" s="2" t="n">
        <v>23</v>
      </c>
      <c r="I2219" s="2" t="n">
        <v>3.5</v>
      </c>
    </row>
    <row r="2220" customFormat="false" ht="15" hidden="false" customHeight="false" outlineLevel="0" collapsed="false">
      <c r="A2220" s="2" t="n">
        <v>502645</v>
      </c>
      <c r="B2220" s="2" t="s">
        <v>841</v>
      </c>
      <c r="C2220" s="2" t="s">
        <v>384</v>
      </c>
      <c r="D2220" s="2" t="s">
        <v>648</v>
      </c>
      <c r="E2220" s="2" t="s">
        <v>86</v>
      </c>
      <c r="F2220" s="2" t="n">
        <v>779.71</v>
      </c>
      <c r="G2220" s="2" t="s">
        <v>13</v>
      </c>
      <c r="H2220" s="2" t="n">
        <v>58.6</v>
      </c>
      <c r="I2220" s="2" t="n">
        <v>3</v>
      </c>
    </row>
    <row r="2221" customFormat="false" ht="15" hidden="false" customHeight="false" outlineLevel="0" collapsed="false">
      <c r="A2221" s="2" t="n">
        <v>501390</v>
      </c>
      <c r="B2221" s="2" t="s">
        <v>1389</v>
      </c>
      <c r="C2221" s="2" t="s">
        <v>478</v>
      </c>
      <c r="D2221" s="2" t="s">
        <v>129</v>
      </c>
      <c r="E2221" s="2" t="s">
        <v>141</v>
      </c>
      <c r="F2221" s="2" t="n">
        <v>210.9</v>
      </c>
      <c r="G2221" s="2" t="s">
        <v>13</v>
      </c>
      <c r="H2221" s="2" t="n">
        <v>48.8</v>
      </c>
      <c r="I2221" s="2" t="n">
        <v>4.6</v>
      </c>
    </row>
    <row r="2222" customFormat="false" ht="15" hidden="false" customHeight="false" outlineLevel="0" collapsed="false">
      <c r="A2222" s="2" t="n">
        <v>500394</v>
      </c>
      <c r="B2222" s="2" t="s">
        <v>1275</v>
      </c>
      <c r="C2222" s="2" t="s">
        <v>96</v>
      </c>
      <c r="D2222" s="2" t="s">
        <v>1004</v>
      </c>
      <c r="E2222" s="2" t="s">
        <v>70</v>
      </c>
      <c r="F2222" s="2" t="n">
        <v>177.24</v>
      </c>
      <c r="G2222" s="2" t="s">
        <v>13</v>
      </c>
      <c r="H2222" s="2" t="n">
        <v>31.5</v>
      </c>
      <c r="I2222" s="2" t="n">
        <v>3.8</v>
      </c>
    </row>
    <row r="2223" customFormat="false" ht="15" hidden="false" customHeight="false" outlineLevel="0" collapsed="false">
      <c r="A2223" s="2" t="n">
        <v>501790</v>
      </c>
      <c r="B2223" s="2" t="s">
        <v>1339</v>
      </c>
      <c r="C2223" s="2" t="s">
        <v>723</v>
      </c>
      <c r="D2223" s="2" t="s">
        <v>624</v>
      </c>
      <c r="E2223" s="2" t="s">
        <v>423</v>
      </c>
      <c r="F2223" s="2" t="n">
        <v>1100.82</v>
      </c>
      <c r="G2223" s="2" t="s">
        <v>13</v>
      </c>
      <c r="H2223" s="2" t="n">
        <v>40.5</v>
      </c>
      <c r="I2223" s="2"/>
    </row>
    <row r="2224" customFormat="false" ht="15" hidden="false" customHeight="false" outlineLevel="0" collapsed="false">
      <c r="A2224" s="2" t="n">
        <v>500754</v>
      </c>
      <c r="B2224" s="2" t="s">
        <v>87</v>
      </c>
      <c r="C2224" s="2" t="s">
        <v>207</v>
      </c>
      <c r="D2224" s="2" t="s">
        <v>325</v>
      </c>
      <c r="E2224" s="2" t="s">
        <v>1060</v>
      </c>
      <c r="F2224" s="2" t="n">
        <v>837.5</v>
      </c>
      <c r="G2224" s="2" t="s">
        <v>13</v>
      </c>
      <c r="H2224" s="2" t="n">
        <v>78.6</v>
      </c>
      <c r="I2224" s="2" t="n">
        <v>3.2</v>
      </c>
    </row>
    <row r="2225" customFormat="false" ht="15" hidden="false" customHeight="false" outlineLevel="0" collapsed="false">
      <c r="A2225" s="2" t="n">
        <v>504106</v>
      </c>
      <c r="B2225" s="2" t="s">
        <v>1437</v>
      </c>
      <c r="C2225" s="2" t="s">
        <v>92</v>
      </c>
      <c r="D2225" s="2" t="s">
        <v>609</v>
      </c>
      <c r="E2225" s="2" t="s">
        <v>702</v>
      </c>
      <c r="F2225" s="2" t="n">
        <v>1394.05</v>
      </c>
      <c r="G2225" s="2" t="s">
        <v>13</v>
      </c>
      <c r="H2225" s="2" t="n">
        <v>44.3</v>
      </c>
      <c r="I2225" s="2" t="n">
        <v>3</v>
      </c>
    </row>
    <row r="2226" customFormat="false" ht="15" hidden="false" customHeight="false" outlineLevel="0" collapsed="false">
      <c r="A2226" s="2" t="n">
        <v>504868</v>
      </c>
      <c r="B2226" s="2" t="s">
        <v>142</v>
      </c>
      <c r="C2226" s="2" t="s">
        <v>126</v>
      </c>
      <c r="D2226" s="2" t="s">
        <v>89</v>
      </c>
      <c r="E2226" s="2" t="s">
        <v>1274</v>
      </c>
      <c r="F2226" s="2" t="n">
        <v>985.84</v>
      </c>
      <c r="G2226" s="2" t="s">
        <v>117</v>
      </c>
      <c r="H2226" s="2" t="n">
        <v>66.7</v>
      </c>
      <c r="I2226" s="2" t="n">
        <v>4.9</v>
      </c>
    </row>
    <row r="2227" customFormat="false" ht="15" hidden="false" customHeight="false" outlineLevel="0" collapsed="false">
      <c r="A2227" s="2" t="n">
        <v>500542</v>
      </c>
      <c r="B2227" s="2" t="s">
        <v>1203</v>
      </c>
      <c r="C2227" s="2" t="s">
        <v>363</v>
      </c>
      <c r="D2227" s="2" t="s">
        <v>103</v>
      </c>
      <c r="E2227" s="2" t="s">
        <v>1111</v>
      </c>
      <c r="F2227" s="2" t="n">
        <v>1172.42</v>
      </c>
      <c r="G2227" s="2" t="s">
        <v>13</v>
      </c>
      <c r="H2227" s="2" t="n">
        <v>76.6</v>
      </c>
      <c r="I2227" s="2" t="n">
        <v>4.2</v>
      </c>
    </row>
    <row r="2228" customFormat="false" ht="15" hidden="false" customHeight="false" outlineLevel="0" collapsed="false">
      <c r="A2228" s="2" t="n">
        <v>500130</v>
      </c>
      <c r="B2228" s="2" t="s">
        <v>47</v>
      </c>
      <c r="C2228" s="2" t="s">
        <v>606</v>
      </c>
      <c r="D2228" s="2" t="s">
        <v>435</v>
      </c>
      <c r="E2228" s="2" t="s">
        <v>810</v>
      </c>
      <c r="F2228" s="2" t="n">
        <v>286.23</v>
      </c>
      <c r="G2228" s="2" t="s">
        <v>13</v>
      </c>
      <c r="H2228" s="2" t="n">
        <v>65.7</v>
      </c>
      <c r="I2228" s="2" t="n">
        <v>2.7</v>
      </c>
    </row>
    <row r="2229" customFormat="false" ht="15" hidden="false" customHeight="false" outlineLevel="0" collapsed="false">
      <c r="A2229" s="2" t="n">
        <v>501930</v>
      </c>
      <c r="B2229" s="2" t="s">
        <v>641</v>
      </c>
      <c r="C2229" s="2" t="s">
        <v>68</v>
      </c>
      <c r="D2229" s="2" t="s">
        <v>534</v>
      </c>
      <c r="E2229" s="2" t="s">
        <v>1344</v>
      </c>
      <c r="F2229" s="2" t="n">
        <v>146.64</v>
      </c>
      <c r="G2229" s="2" t="s">
        <v>13</v>
      </c>
      <c r="H2229" s="2" t="n">
        <v>61.3</v>
      </c>
      <c r="I2229" s="2"/>
    </row>
    <row r="2230" customFormat="false" ht="15" hidden="false" customHeight="false" outlineLevel="0" collapsed="false">
      <c r="A2230" s="2" t="n">
        <v>502712</v>
      </c>
      <c r="B2230" s="2" t="s">
        <v>1233</v>
      </c>
      <c r="C2230" s="2" t="s">
        <v>215</v>
      </c>
      <c r="D2230" s="2" t="s">
        <v>378</v>
      </c>
      <c r="E2230" s="2" t="s">
        <v>721</v>
      </c>
      <c r="F2230" s="2" t="n">
        <v>404.4</v>
      </c>
      <c r="G2230" s="2" t="s">
        <v>34</v>
      </c>
      <c r="H2230" s="2"/>
      <c r="I2230" s="2"/>
    </row>
    <row r="2231" customFormat="false" ht="15" hidden="false" customHeight="false" outlineLevel="0" collapsed="false">
      <c r="A2231" s="2" t="n">
        <v>500919</v>
      </c>
      <c r="B2231" s="2" t="s">
        <v>586</v>
      </c>
      <c r="C2231" s="2" t="s">
        <v>96</v>
      </c>
      <c r="D2231" s="2" t="s">
        <v>158</v>
      </c>
      <c r="E2231" s="2" t="s">
        <v>1009</v>
      </c>
      <c r="F2231" s="2" t="n">
        <v>513.83</v>
      </c>
      <c r="G2231" s="2" t="s">
        <v>13</v>
      </c>
      <c r="H2231" s="2" t="n">
        <v>22.3</v>
      </c>
      <c r="I2231" s="2" t="n">
        <v>4.2</v>
      </c>
    </row>
    <row r="2232" customFormat="false" ht="15" hidden="false" customHeight="false" outlineLevel="0" collapsed="false">
      <c r="A2232" s="2" t="n">
        <v>502088</v>
      </c>
      <c r="B2232" s="2" t="s">
        <v>182</v>
      </c>
      <c r="C2232" s="2" t="s">
        <v>707</v>
      </c>
      <c r="D2232" s="2" t="s">
        <v>697</v>
      </c>
      <c r="E2232" s="2" t="s">
        <v>657</v>
      </c>
      <c r="F2232" s="2" t="n">
        <v>193.96</v>
      </c>
      <c r="G2232" s="2" t="s">
        <v>13</v>
      </c>
      <c r="H2232" s="2"/>
      <c r="I2232" s="2"/>
    </row>
    <row r="2233" customFormat="false" ht="15" hidden="false" customHeight="false" outlineLevel="0" collapsed="false">
      <c r="A2233" s="2" t="n">
        <v>504965</v>
      </c>
      <c r="B2233" s="2" t="s">
        <v>1152</v>
      </c>
      <c r="C2233" s="2" t="s">
        <v>23</v>
      </c>
      <c r="D2233" s="2" t="s">
        <v>1033</v>
      </c>
      <c r="E2233" s="2" t="s">
        <v>618</v>
      </c>
      <c r="F2233" s="2" t="n">
        <v>552.7</v>
      </c>
      <c r="G2233" s="2" t="s">
        <v>117</v>
      </c>
      <c r="H2233" s="2" t="n">
        <v>60.8</v>
      </c>
      <c r="I2233" s="2" t="n">
        <v>2.9</v>
      </c>
    </row>
    <row r="2234" customFormat="false" ht="15" hidden="false" customHeight="false" outlineLevel="0" collapsed="false">
      <c r="A2234" s="2" t="n">
        <v>501685</v>
      </c>
      <c r="B2234" s="2" t="s">
        <v>1476</v>
      </c>
      <c r="C2234" s="2" t="s">
        <v>320</v>
      </c>
      <c r="D2234" s="2" t="s">
        <v>1100</v>
      </c>
      <c r="E2234" s="2" t="s">
        <v>448</v>
      </c>
      <c r="F2234" s="2" t="n">
        <v>1340.29</v>
      </c>
      <c r="G2234" s="2" t="s">
        <v>13</v>
      </c>
      <c r="H2234" s="2" t="n">
        <v>28.1</v>
      </c>
      <c r="I2234" s="2" t="n">
        <v>4.5</v>
      </c>
    </row>
    <row r="2235" customFormat="false" ht="15" hidden="false" customHeight="false" outlineLevel="0" collapsed="false">
      <c r="A2235" s="2" t="n">
        <v>503798</v>
      </c>
      <c r="B2235" s="2" t="s">
        <v>1015</v>
      </c>
      <c r="C2235" s="2" t="s">
        <v>108</v>
      </c>
      <c r="D2235" s="2" t="s">
        <v>832</v>
      </c>
      <c r="E2235" s="2" t="s">
        <v>893</v>
      </c>
      <c r="F2235" s="2" t="n">
        <v>1381.13</v>
      </c>
      <c r="G2235" s="2" t="s">
        <v>13</v>
      </c>
      <c r="H2235" s="2" t="n">
        <v>24.4</v>
      </c>
      <c r="I2235" s="2" t="n">
        <v>3</v>
      </c>
    </row>
    <row r="2236" customFormat="false" ht="15" hidden="false" customHeight="false" outlineLevel="0" collapsed="false">
      <c r="A2236" s="2" t="n">
        <v>501529</v>
      </c>
      <c r="B2236" s="2" t="s">
        <v>1477</v>
      </c>
      <c r="C2236" s="2" t="s">
        <v>345</v>
      </c>
      <c r="D2236" s="2" t="s">
        <v>738</v>
      </c>
      <c r="E2236" s="2" t="s">
        <v>1087</v>
      </c>
      <c r="F2236" s="2" t="n">
        <v>1309.91</v>
      </c>
      <c r="G2236" s="2" t="s">
        <v>13</v>
      </c>
      <c r="H2236" s="2" t="n">
        <v>57.7</v>
      </c>
      <c r="I2236" s="2" t="n">
        <v>2.6</v>
      </c>
    </row>
    <row r="2237" customFormat="false" ht="15" hidden="false" customHeight="false" outlineLevel="0" collapsed="false">
      <c r="A2237" s="2" t="n">
        <v>503597</v>
      </c>
      <c r="B2237" s="2" t="s">
        <v>1328</v>
      </c>
      <c r="C2237" s="2" t="s">
        <v>126</v>
      </c>
      <c r="D2237" s="2" t="s">
        <v>236</v>
      </c>
      <c r="E2237" s="2" t="s">
        <v>416</v>
      </c>
      <c r="F2237" s="2" t="n">
        <v>425.26</v>
      </c>
      <c r="G2237" s="2" t="s">
        <v>13</v>
      </c>
      <c r="H2237" s="2" t="n">
        <v>51.8</v>
      </c>
      <c r="I2237" s="2" t="n">
        <v>3.5</v>
      </c>
    </row>
    <row r="2238" customFormat="false" ht="15" hidden="false" customHeight="false" outlineLevel="0" collapsed="false">
      <c r="A2238" s="2" t="n">
        <v>501666</v>
      </c>
      <c r="B2238" s="2" t="s">
        <v>407</v>
      </c>
      <c r="C2238" s="2" t="s">
        <v>489</v>
      </c>
      <c r="D2238" s="2" t="s">
        <v>372</v>
      </c>
      <c r="E2238" s="2" t="s">
        <v>133</v>
      </c>
      <c r="F2238" s="2" t="n">
        <v>1295.08</v>
      </c>
      <c r="G2238" s="2" t="s">
        <v>117</v>
      </c>
      <c r="H2238" s="2" t="n">
        <v>76.2</v>
      </c>
      <c r="I2238" s="2"/>
    </row>
    <row r="2239" customFormat="false" ht="15" hidden="false" customHeight="false" outlineLevel="0" collapsed="false">
      <c r="A2239" s="2" t="n">
        <v>503090</v>
      </c>
      <c r="B2239" s="2" t="s">
        <v>1265</v>
      </c>
      <c r="C2239" s="2" t="s">
        <v>123</v>
      </c>
      <c r="D2239" s="2" t="s">
        <v>596</v>
      </c>
      <c r="E2239" s="2" t="s">
        <v>178</v>
      </c>
      <c r="F2239" s="2" t="n">
        <v>850.98</v>
      </c>
      <c r="G2239" s="2" t="s">
        <v>13</v>
      </c>
      <c r="H2239" s="2" t="n">
        <v>22.6</v>
      </c>
      <c r="I2239" s="2" t="n">
        <v>3.9</v>
      </c>
    </row>
    <row r="2240" customFormat="false" ht="15" hidden="false" customHeight="false" outlineLevel="0" collapsed="false">
      <c r="A2240" s="2" t="n">
        <v>502161</v>
      </c>
      <c r="B2240" s="2" t="s">
        <v>922</v>
      </c>
      <c r="C2240" s="2" t="s">
        <v>84</v>
      </c>
      <c r="D2240" s="2" t="s">
        <v>534</v>
      </c>
      <c r="E2240" s="2" t="s">
        <v>1119</v>
      </c>
      <c r="F2240" s="2" t="n">
        <v>953.88</v>
      </c>
      <c r="G2240" s="2" t="s">
        <v>13</v>
      </c>
      <c r="H2240" s="2" t="n">
        <v>41.5</v>
      </c>
      <c r="I2240" s="2" t="n">
        <v>3.2</v>
      </c>
    </row>
    <row r="2241" customFormat="false" ht="15" hidden="false" customHeight="false" outlineLevel="0" collapsed="false">
      <c r="A2241" s="2" t="n">
        <v>502074</v>
      </c>
      <c r="B2241" s="2" t="s">
        <v>1380</v>
      </c>
      <c r="C2241" s="2" t="s">
        <v>606</v>
      </c>
      <c r="D2241" s="2" t="s">
        <v>288</v>
      </c>
      <c r="E2241" s="2" t="s">
        <v>793</v>
      </c>
      <c r="F2241" s="2" t="n">
        <v>435.22</v>
      </c>
      <c r="G2241" s="2" t="s">
        <v>13</v>
      </c>
      <c r="H2241" s="2"/>
      <c r="I2241" s="2" t="n">
        <v>4</v>
      </c>
    </row>
    <row r="2242" customFormat="false" ht="15" hidden="false" customHeight="false" outlineLevel="0" collapsed="false">
      <c r="A2242" s="2" t="n">
        <v>500057</v>
      </c>
      <c r="B2242" s="2" t="s">
        <v>182</v>
      </c>
      <c r="C2242" s="2" t="s">
        <v>1031</v>
      </c>
      <c r="D2242" s="2" t="s">
        <v>529</v>
      </c>
      <c r="E2242" s="2" t="s">
        <v>551</v>
      </c>
      <c r="F2242" s="2" t="n">
        <v>981.9</v>
      </c>
      <c r="G2242" s="2" t="s">
        <v>13</v>
      </c>
      <c r="H2242" s="2" t="n">
        <v>21.5</v>
      </c>
      <c r="I2242" s="2" t="n">
        <v>3</v>
      </c>
    </row>
    <row r="2243" customFormat="false" ht="15" hidden="false" customHeight="false" outlineLevel="0" collapsed="false">
      <c r="A2243" s="2" t="n">
        <v>501835</v>
      </c>
      <c r="B2243" s="2" t="s">
        <v>1081</v>
      </c>
      <c r="C2243" s="2" t="s">
        <v>304</v>
      </c>
      <c r="D2243" s="2" t="s">
        <v>1033</v>
      </c>
      <c r="E2243" s="2" t="s">
        <v>318</v>
      </c>
      <c r="F2243" s="2" t="n">
        <v>239.73</v>
      </c>
      <c r="G2243" s="2" t="s">
        <v>13</v>
      </c>
      <c r="H2243" s="2" t="n">
        <v>72.5</v>
      </c>
      <c r="I2243" s="2" t="n">
        <v>3.4</v>
      </c>
    </row>
    <row r="2244" customFormat="false" ht="15" hidden="false" customHeight="false" outlineLevel="0" collapsed="false">
      <c r="A2244" s="2" t="n">
        <v>501162</v>
      </c>
      <c r="B2244" s="2" t="s">
        <v>762</v>
      </c>
      <c r="C2244" s="2" t="s">
        <v>324</v>
      </c>
      <c r="D2244" s="2" t="s">
        <v>1004</v>
      </c>
      <c r="E2244" s="2" t="s">
        <v>584</v>
      </c>
      <c r="F2244" s="2" t="n">
        <v>861.66</v>
      </c>
      <c r="G2244" s="2" t="s">
        <v>13</v>
      </c>
      <c r="H2244" s="2" t="n">
        <v>27</v>
      </c>
      <c r="I2244" s="2" t="n">
        <v>5</v>
      </c>
    </row>
    <row r="2245" customFormat="false" ht="15" hidden="false" customHeight="false" outlineLevel="0" collapsed="false">
      <c r="A2245" s="2" t="n">
        <v>504626</v>
      </c>
      <c r="B2245" s="2" t="s">
        <v>1207</v>
      </c>
      <c r="C2245" s="2" t="s">
        <v>489</v>
      </c>
      <c r="D2245" s="2" t="s">
        <v>378</v>
      </c>
      <c r="E2245" s="2" t="s">
        <v>285</v>
      </c>
      <c r="F2245" s="2" t="n">
        <v>741.52</v>
      </c>
      <c r="G2245" s="2" t="s">
        <v>13</v>
      </c>
      <c r="H2245" s="2" t="n">
        <v>69</v>
      </c>
      <c r="I2245" s="2" t="n">
        <v>4.6</v>
      </c>
    </row>
    <row r="2246" customFormat="false" ht="15" hidden="false" customHeight="false" outlineLevel="0" collapsed="false">
      <c r="A2246" s="2" t="n">
        <v>501667</v>
      </c>
      <c r="B2246" s="2" t="s">
        <v>346</v>
      </c>
      <c r="C2246" s="2" t="s">
        <v>367</v>
      </c>
      <c r="D2246" s="2" t="s">
        <v>689</v>
      </c>
      <c r="E2246" s="2" t="s">
        <v>70</v>
      </c>
      <c r="F2246" s="2" t="n">
        <v>786.66</v>
      </c>
      <c r="G2246" s="2" t="s">
        <v>13</v>
      </c>
      <c r="H2246" s="2" t="n">
        <v>63.6</v>
      </c>
      <c r="I2246" s="2"/>
    </row>
    <row r="2247" customFormat="false" ht="15" hidden="false" customHeight="false" outlineLevel="0" collapsed="false">
      <c r="A2247" s="2" t="n">
        <v>504920</v>
      </c>
      <c r="B2247" s="2" t="s">
        <v>848</v>
      </c>
      <c r="C2247" s="2" t="s">
        <v>145</v>
      </c>
      <c r="D2247" s="2" t="s">
        <v>596</v>
      </c>
      <c r="E2247" s="2" t="s">
        <v>195</v>
      </c>
      <c r="F2247" s="2" t="n">
        <v>842.31</v>
      </c>
      <c r="G2247" s="2" t="s">
        <v>34</v>
      </c>
      <c r="H2247" s="2"/>
      <c r="I2247" s="2"/>
    </row>
    <row r="2248" customFormat="false" ht="15" hidden="false" customHeight="false" outlineLevel="0" collapsed="false">
      <c r="A2248" s="2" t="n">
        <v>503478</v>
      </c>
      <c r="B2248" s="2" t="s">
        <v>1151</v>
      </c>
      <c r="C2248" s="2" t="s">
        <v>502</v>
      </c>
      <c r="D2248" s="2" t="s">
        <v>158</v>
      </c>
      <c r="E2248" s="2" t="s">
        <v>159</v>
      </c>
      <c r="F2248" s="2" t="n">
        <v>1088.6</v>
      </c>
      <c r="G2248" s="2" t="s">
        <v>34</v>
      </c>
      <c r="H2248" s="2"/>
      <c r="I2248" s="2"/>
    </row>
    <row r="2249" customFormat="false" ht="15" hidden="false" customHeight="false" outlineLevel="0" collapsed="false">
      <c r="A2249" s="2" t="n">
        <v>500704</v>
      </c>
      <c r="B2249" s="2" t="s">
        <v>316</v>
      </c>
      <c r="C2249" s="2" t="s">
        <v>180</v>
      </c>
      <c r="D2249" s="2" t="s">
        <v>486</v>
      </c>
      <c r="E2249" s="2" t="s">
        <v>724</v>
      </c>
      <c r="F2249" s="2" t="n">
        <v>615.38</v>
      </c>
      <c r="G2249" s="2" t="s">
        <v>13</v>
      </c>
      <c r="H2249" s="2" t="n">
        <v>30.6</v>
      </c>
      <c r="I2249" s="2" t="n">
        <v>4.2</v>
      </c>
    </row>
    <row r="2250" customFormat="false" ht="15" hidden="false" customHeight="false" outlineLevel="0" collapsed="false">
      <c r="A2250" s="2" t="n">
        <v>502151</v>
      </c>
      <c r="B2250" s="2" t="s">
        <v>1406</v>
      </c>
      <c r="C2250" s="2" t="s">
        <v>723</v>
      </c>
      <c r="D2250" s="2" t="s">
        <v>624</v>
      </c>
      <c r="E2250" s="2" t="s">
        <v>518</v>
      </c>
      <c r="F2250" s="2" t="n">
        <v>1313.25</v>
      </c>
      <c r="G2250" s="2" t="s">
        <v>117</v>
      </c>
      <c r="H2250" s="2"/>
      <c r="I2250" s="2" t="n">
        <v>5</v>
      </c>
    </row>
    <row r="2251" customFormat="false" ht="15" hidden="false" customHeight="false" outlineLevel="0" collapsed="false">
      <c r="A2251" s="2" t="n">
        <v>500116</v>
      </c>
      <c r="B2251" s="2" t="s">
        <v>1057</v>
      </c>
      <c r="C2251" s="2" t="s">
        <v>583</v>
      </c>
      <c r="D2251" s="2" t="s">
        <v>120</v>
      </c>
      <c r="E2251" s="2" t="s">
        <v>666</v>
      </c>
      <c r="F2251" s="2" t="n">
        <v>1386.1</v>
      </c>
      <c r="G2251" s="2" t="s">
        <v>13</v>
      </c>
      <c r="H2251" s="2" t="n">
        <v>69.2</v>
      </c>
      <c r="I2251" s="2"/>
    </row>
    <row r="2252" customFormat="false" ht="15" hidden="false" customHeight="false" outlineLevel="0" collapsed="false">
      <c r="A2252" s="2" t="n">
        <v>503763</v>
      </c>
      <c r="B2252" s="2" t="s">
        <v>1007</v>
      </c>
      <c r="C2252" s="2" t="s">
        <v>252</v>
      </c>
      <c r="D2252" s="2" t="s">
        <v>479</v>
      </c>
      <c r="E2252" s="2" t="s">
        <v>149</v>
      </c>
      <c r="F2252" s="2" t="n">
        <v>615.28</v>
      </c>
      <c r="G2252" s="2" t="s">
        <v>13</v>
      </c>
      <c r="H2252" s="2" t="n">
        <v>63.8</v>
      </c>
      <c r="I2252" s="2" t="n">
        <v>4.6</v>
      </c>
    </row>
    <row r="2253" customFormat="false" ht="15" hidden="false" customHeight="false" outlineLevel="0" collapsed="false">
      <c r="A2253" s="2" t="n">
        <v>504636</v>
      </c>
      <c r="B2253" s="2" t="s">
        <v>528</v>
      </c>
      <c r="C2253" s="2" t="s">
        <v>557</v>
      </c>
      <c r="D2253" s="2" t="s">
        <v>45</v>
      </c>
      <c r="E2253" s="2" t="s">
        <v>163</v>
      </c>
      <c r="F2253" s="2" t="n">
        <v>806.28</v>
      </c>
      <c r="G2253" s="2" t="s">
        <v>13</v>
      </c>
      <c r="H2253" s="2"/>
      <c r="I2253" s="2" t="n">
        <v>3.2</v>
      </c>
    </row>
    <row r="2254" customFormat="false" ht="15" hidden="false" customHeight="false" outlineLevel="0" collapsed="false">
      <c r="A2254" s="2" t="n">
        <v>501769</v>
      </c>
      <c r="B2254" s="2" t="s">
        <v>676</v>
      </c>
      <c r="C2254" s="2" t="s">
        <v>126</v>
      </c>
      <c r="D2254" s="2" t="s">
        <v>57</v>
      </c>
      <c r="E2254" s="2" t="s">
        <v>895</v>
      </c>
      <c r="F2254" s="2" t="n">
        <v>-80</v>
      </c>
      <c r="G2254" s="2" t="s">
        <v>13</v>
      </c>
      <c r="H2254" s="2" t="n">
        <v>76</v>
      </c>
      <c r="I2254" s="2" t="n">
        <v>4.3</v>
      </c>
    </row>
    <row r="2255" customFormat="false" ht="15" hidden="false" customHeight="false" outlineLevel="0" collapsed="false">
      <c r="A2255" s="2" t="n">
        <v>501990</v>
      </c>
      <c r="B2255" s="2" t="s">
        <v>953</v>
      </c>
      <c r="C2255" s="2" t="s">
        <v>217</v>
      </c>
      <c r="D2255" s="2" t="s">
        <v>954</v>
      </c>
      <c r="E2255" s="2" t="s">
        <v>311</v>
      </c>
      <c r="F2255" s="2" t="n">
        <v>503.81</v>
      </c>
      <c r="G2255" s="2" t="s">
        <v>13</v>
      </c>
      <c r="H2255" s="2" t="n">
        <v>51</v>
      </c>
      <c r="I2255" s="2" t="n">
        <v>3.2</v>
      </c>
    </row>
    <row r="2256" customFormat="false" ht="15" hidden="false" customHeight="false" outlineLevel="0" collapsed="false">
      <c r="A2256" s="2" t="n">
        <v>500478</v>
      </c>
      <c r="B2256" s="2" t="s">
        <v>470</v>
      </c>
      <c r="C2256" s="2" t="s">
        <v>10</v>
      </c>
      <c r="D2256" s="2" t="s">
        <v>264</v>
      </c>
      <c r="E2256" s="2" t="s">
        <v>285</v>
      </c>
      <c r="F2256" s="2" t="n">
        <v>1239.11</v>
      </c>
      <c r="G2256" s="2" t="s">
        <v>13</v>
      </c>
      <c r="H2256" s="2" t="n">
        <v>46.5</v>
      </c>
      <c r="I2256" s="2" t="n">
        <v>4.1</v>
      </c>
    </row>
    <row r="2257" customFormat="false" ht="15" hidden="false" customHeight="false" outlineLevel="0" collapsed="false">
      <c r="A2257" s="2" t="n">
        <v>503944</v>
      </c>
      <c r="B2257" s="2" t="s">
        <v>1240</v>
      </c>
      <c r="C2257" s="2" t="s">
        <v>72</v>
      </c>
      <c r="D2257" s="2" t="s">
        <v>1014</v>
      </c>
      <c r="E2257" s="2" t="s">
        <v>766</v>
      </c>
      <c r="F2257" s="2" t="n">
        <v>225.69</v>
      </c>
      <c r="G2257" s="2" t="s">
        <v>13</v>
      </c>
      <c r="H2257" s="2" t="n">
        <v>48.2</v>
      </c>
      <c r="I2257" s="2" t="n">
        <v>3.1</v>
      </c>
    </row>
    <row r="2258" customFormat="false" ht="15" hidden="false" customHeight="false" outlineLevel="0" collapsed="false">
      <c r="A2258" s="2" t="n">
        <v>502068</v>
      </c>
      <c r="B2258" s="2" t="s">
        <v>574</v>
      </c>
      <c r="C2258" s="2" t="s">
        <v>48</v>
      </c>
      <c r="D2258" s="2" t="s">
        <v>385</v>
      </c>
      <c r="E2258" s="2" t="s">
        <v>902</v>
      </c>
      <c r="F2258" s="2" t="n">
        <v>1255.6</v>
      </c>
      <c r="G2258" s="2" t="s">
        <v>13</v>
      </c>
      <c r="H2258" s="2" t="n">
        <v>67.7</v>
      </c>
      <c r="I2258" s="2" t="n">
        <v>3.9</v>
      </c>
    </row>
    <row r="2259" customFormat="false" ht="15" hidden="false" customHeight="false" outlineLevel="0" collapsed="false">
      <c r="A2259" s="2" t="n">
        <v>501597</v>
      </c>
      <c r="B2259" s="2" t="s">
        <v>1230</v>
      </c>
      <c r="C2259" s="2" t="s">
        <v>718</v>
      </c>
      <c r="D2259" s="2" t="s">
        <v>601</v>
      </c>
      <c r="E2259" s="2" t="s">
        <v>812</v>
      </c>
      <c r="F2259" s="2" t="n">
        <v>342.45</v>
      </c>
      <c r="G2259" s="2" t="s">
        <v>13</v>
      </c>
      <c r="H2259" s="2" t="n">
        <v>78.3</v>
      </c>
      <c r="I2259" s="2" t="n">
        <v>4.4</v>
      </c>
    </row>
    <row r="2260" customFormat="false" ht="15" hidden="false" customHeight="false" outlineLevel="0" collapsed="false">
      <c r="A2260" s="2" t="n">
        <v>504900</v>
      </c>
      <c r="B2260" s="2" t="s">
        <v>922</v>
      </c>
      <c r="C2260" s="2" t="s">
        <v>123</v>
      </c>
      <c r="D2260" s="2" t="s">
        <v>836</v>
      </c>
      <c r="E2260" s="2" t="s">
        <v>698</v>
      </c>
      <c r="F2260" s="2" t="n">
        <v>903.13</v>
      </c>
      <c r="G2260" s="2" t="s">
        <v>13</v>
      </c>
      <c r="H2260" s="2" t="n">
        <v>70.9</v>
      </c>
      <c r="I2260" s="2" t="n">
        <v>4.8</v>
      </c>
    </row>
    <row r="2261" customFormat="false" ht="15" hidden="false" customHeight="false" outlineLevel="0" collapsed="false">
      <c r="A2261" s="2" t="n">
        <v>500243</v>
      </c>
      <c r="B2261" s="2" t="s">
        <v>960</v>
      </c>
      <c r="C2261" s="2" t="s">
        <v>272</v>
      </c>
      <c r="D2261" s="2" t="s">
        <v>53</v>
      </c>
      <c r="E2261" s="2" t="s">
        <v>525</v>
      </c>
      <c r="F2261" s="2" t="n">
        <v>640.56</v>
      </c>
      <c r="G2261" s="2" t="s">
        <v>13</v>
      </c>
      <c r="H2261" s="2" t="n">
        <v>22.7</v>
      </c>
      <c r="I2261" s="2" t="n">
        <v>3.4</v>
      </c>
    </row>
    <row r="2262" customFormat="false" ht="15" hidden="false" customHeight="false" outlineLevel="0" collapsed="false">
      <c r="A2262" s="2" t="n">
        <v>503896</v>
      </c>
      <c r="B2262" s="2" t="s">
        <v>374</v>
      </c>
      <c r="C2262" s="2" t="s">
        <v>256</v>
      </c>
      <c r="D2262" s="2" t="s">
        <v>132</v>
      </c>
      <c r="E2262" s="2" t="s">
        <v>448</v>
      </c>
      <c r="F2262" s="2" t="n">
        <v>171.69</v>
      </c>
      <c r="G2262" s="2" t="s">
        <v>13</v>
      </c>
      <c r="H2262" s="2" t="n">
        <v>74.8</v>
      </c>
      <c r="I2262" s="2" t="n">
        <v>5</v>
      </c>
    </row>
    <row r="2263" customFormat="false" ht="15" hidden="false" customHeight="false" outlineLevel="0" collapsed="false">
      <c r="A2263" s="2" t="n">
        <v>501342</v>
      </c>
      <c r="B2263" s="2" t="s">
        <v>1218</v>
      </c>
      <c r="C2263" s="2" t="s">
        <v>369</v>
      </c>
      <c r="D2263" s="2" t="s">
        <v>120</v>
      </c>
      <c r="E2263" s="2" t="s">
        <v>940</v>
      </c>
      <c r="F2263" s="2" t="n">
        <v>598.9</v>
      </c>
      <c r="G2263" s="2" t="s">
        <v>117</v>
      </c>
      <c r="H2263" s="2" t="n">
        <v>50.7</v>
      </c>
      <c r="I2263" s="2" t="n">
        <v>2.8</v>
      </c>
    </row>
    <row r="2264" customFormat="false" ht="15" hidden="false" customHeight="false" outlineLevel="0" collapsed="false">
      <c r="A2264" s="2" t="n">
        <v>502437</v>
      </c>
      <c r="B2264" s="2" t="s">
        <v>1425</v>
      </c>
      <c r="C2264" s="2" t="s">
        <v>745</v>
      </c>
      <c r="D2264" s="2" t="s">
        <v>257</v>
      </c>
      <c r="E2264" s="2" t="s">
        <v>1137</v>
      </c>
      <c r="F2264" s="2" t="n">
        <v>1130.87</v>
      </c>
      <c r="G2264" s="2" t="s">
        <v>13</v>
      </c>
      <c r="H2264" s="2" t="n">
        <v>18.6</v>
      </c>
      <c r="I2264" s="2" t="n">
        <v>4.6</v>
      </c>
    </row>
    <row r="2265" customFormat="false" ht="15" hidden="false" customHeight="false" outlineLevel="0" collapsed="false">
      <c r="A2265" s="2" t="n">
        <v>500268</v>
      </c>
      <c r="B2265" s="2" t="s">
        <v>1454</v>
      </c>
      <c r="C2265" s="2" t="s">
        <v>523</v>
      </c>
      <c r="D2265" s="2" t="s">
        <v>746</v>
      </c>
      <c r="E2265" s="2" t="s">
        <v>740</v>
      </c>
      <c r="F2265" s="2" t="n">
        <v>122.91</v>
      </c>
      <c r="G2265" s="2" t="s">
        <v>13</v>
      </c>
      <c r="H2265" s="2" t="n">
        <v>46</v>
      </c>
      <c r="I2265" s="2" t="n">
        <v>3.2</v>
      </c>
    </row>
    <row r="2266" customFormat="false" ht="15" hidden="false" customHeight="false" outlineLevel="0" collapsed="false">
      <c r="A2266" s="2" t="n">
        <v>504975</v>
      </c>
      <c r="B2266" s="2" t="s">
        <v>1167</v>
      </c>
      <c r="C2266" s="2" t="s">
        <v>180</v>
      </c>
      <c r="D2266" s="2" t="s">
        <v>115</v>
      </c>
      <c r="E2266" s="2" t="s">
        <v>921</v>
      </c>
      <c r="F2266" s="2" t="n">
        <v>254.97</v>
      </c>
      <c r="G2266" s="2" t="s">
        <v>13</v>
      </c>
      <c r="H2266" s="2" t="n">
        <v>19.4</v>
      </c>
      <c r="I2266" s="2" t="n">
        <v>4.5</v>
      </c>
    </row>
    <row r="2267" customFormat="false" ht="15" hidden="false" customHeight="false" outlineLevel="0" collapsed="false">
      <c r="A2267" s="2" t="n">
        <v>502664</v>
      </c>
      <c r="B2267" s="2" t="s">
        <v>1475</v>
      </c>
      <c r="C2267" s="2" t="s">
        <v>779</v>
      </c>
      <c r="D2267" s="2" t="s">
        <v>11</v>
      </c>
      <c r="E2267" s="2" t="s">
        <v>42</v>
      </c>
      <c r="F2267" s="2" t="n">
        <v>1133.92</v>
      </c>
      <c r="G2267" s="2" t="s">
        <v>13</v>
      </c>
      <c r="H2267" s="2" t="n">
        <v>41.9</v>
      </c>
      <c r="I2267" s="2"/>
    </row>
    <row r="2268" customFormat="false" ht="15" hidden="false" customHeight="false" outlineLevel="0" collapsed="false">
      <c r="A2268" s="2" t="n">
        <v>501460</v>
      </c>
      <c r="B2268" s="2" t="s">
        <v>356</v>
      </c>
      <c r="C2268" s="2" t="s">
        <v>576</v>
      </c>
      <c r="D2268" s="2" t="s">
        <v>112</v>
      </c>
      <c r="E2268" s="2" t="s">
        <v>1342</v>
      </c>
      <c r="F2268" s="2" t="n">
        <v>653.84</v>
      </c>
      <c r="G2268" s="2" t="s">
        <v>13</v>
      </c>
      <c r="H2268" s="2" t="n">
        <v>67.5</v>
      </c>
      <c r="I2268" s="2" t="n">
        <v>3.6</v>
      </c>
    </row>
    <row r="2269" customFormat="false" ht="15" hidden="false" customHeight="false" outlineLevel="0" collapsed="false">
      <c r="A2269" s="2" t="n">
        <v>504877</v>
      </c>
      <c r="B2269" s="2" t="s">
        <v>1422</v>
      </c>
      <c r="C2269" s="2" t="s">
        <v>84</v>
      </c>
      <c r="D2269" s="2" t="s">
        <v>554</v>
      </c>
      <c r="E2269" s="2" t="s">
        <v>634</v>
      </c>
      <c r="F2269" s="2" t="n">
        <v>490.96</v>
      </c>
      <c r="G2269" s="2" t="s">
        <v>34</v>
      </c>
      <c r="H2269" s="2"/>
      <c r="I2269" s="2"/>
    </row>
    <row r="2270" customFormat="false" ht="15" hidden="false" customHeight="false" outlineLevel="0" collapsed="false">
      <c r="A2270" s="2" t="n">
        <v>503806</v>
      </c>
      <c r="B2270" s="2" t="s">
        <v>1478</v>
      </c>
      <c r="C2270" s="2" t="s">
        <v>491</v>
      </c>
      <c r="D2270" s="2" t="s">
        <v>115</v>
      </c>
      <c r="E2270" s="2" t="s">
        <v>146</v>
      </c>
      <c r="F2270" s="2" t="n">
        <v>577.92</v>
      </c>
      <c r="G2270" s="2" t="s">
        <v>13</v>
      </c>
      <c r="H2270" s="2" t="n">
        <v>57.8</v>
      </c>
      <c r="I2270" s="2" t="n">
        <v>2.9</v>
      </c>
    </row>
    <row r="2271" customFormat="false" ht="15" hidden="false" customHeight="false" outlineLevel="0" collapsed="false">
      <c r="A2271" s="2" t="n">
        <v>502097</v>
      </c>
      <c r="B2271" s="2" t="s">
        <v>705</v>
      </c>
      <c r="C2271" s="2" t="s">
        <v>260</v>
      </c>
      <c r="D2271" s="2" t="s">
        <v>565</v>
      </c>
      <c r="E2271" s="2" t="s">
        <v>483</v>
      </c>
      <c r="F2271" s="2" t="n">
        <v>349.8</v>
      </c>
      <c r="G2271" s="2" t="s">
        <v>13</v>
      </c>
      <c r="H2271" s="2" t="n">
        <v>55.4</v>
      </c>
      <c r="I2271" s="2" t="n">
        <v>4.4</v>
      </c>
    </row>
    <row r="2272" customFormat="false" ht="15" hidden="false" customHeight="false" outlineLevel="0" collapsed="false">
      <c r="A2272" s="2" t="n">
        <v>501904</v>
      </c>
      <c r="B2272" s="2" t="s">
        <v>339</v>
      </c>
      <c r="C2272" s="2" t="s">
        <v>92</v>
      </c>
      <c r="D2272" s="2" t="s">
        <v>81</v>
      </c>
      <c r="E2272" s="2" t="s">
        <v>1050</v>
      </c>
      <c r="F2272" s="2" t="n">
        <v>168.94</v>
      </c>
      <c r="G2272" s="2" t="s">
        <v>13</v>
      </c>
      <c r="H2272" s="2" t="n">
        <v>30.3</v>
      </c>
      <c r="I2272" s="2" t="n">
        <v>2.7</v>
      </c>
    </row>
    <row r="2273" customFormat="false" ht="15" hidden="false" customHeight="false" outlineLevel="0" collapsed="false">
      <c r="A2273" s="2" t="n">
        <v>501070</v>
      </c>
      <c r="B2273" s="2" t="s">
        <v>1235</v>
      </c>
      <c r="C2273" s="2" t="s">
        <v>369</v>
      </c>
      <c r="D2273" s="2" t="s">
        <v>124</v>
      </c>
      <c r="E2273" s="2" t="s">
        <v>535</v>
      </c>
      <c r="F2273" s="2" t="n">
        <v>184.6</v>
      </c>
      <c r="G2273" s="2" t="s">
        <v>34</v>
      </c>
      <c r="H2273" s="2"/>
      <c r="I2273" s="2"/>
    </row>
    <row r="2274" customFormat="false" ht="15" hidden="false" customHeight="false" outlineLevel="0" collapsed="false">
      <c r="A2274" s="2" t="n">
        <v>503602</v>
      </c>
      <c r="B2274" s="2" t="s">
        <v>1479</v>
      </c>
      <c r="C2274" s="2" t="s">
        <v>489</v>
      </c>
      <c r="D2274" s="2" t="s">
        <v>305</v>
      </c>
      <c r="E2274" s="2" t="s">
        <v>1087</v>
      </c>
      <c r="F2274" s="2" t="n">
        <v>894.74</v>
      </c>
      <c r="G2274" s="2" t="s">
        <v>13</v>
      </c>
      <c r="H2274" s="2" t="n">
        <v>52.9</v>
      </c>
      <c r="I2274" s="2" t="n">
        <v>4.6</v>
      </c>
    </row>
    <row r="2275" customFormat="false" ht="15" hidden="false" customHeight="false" outlineLevel="0" collapsed="false">
      <c r="A2275" s="2" t="n">
        <v>504824</v>
      </c>
      <c r="B2275" s="2" t="s">
        <v>714</v>
      </c>
      <c r="C2275" s="2" t="s">
        <v>320</v>
      </c>
      <c r="D2275" s="2" t="s">
        <v>132</v>
      </c>
      <c r="E2275" s="2" t="s">
        <v>358</v>
      </c>
      <c r="F2275" s="2" t="n">
        <v>213.45</v>
      </c>
      <c r="G2275" s="2" t="s">
        <v>34</v>
      </c>
      <c r="H2275" s="2"/>
      <c r="I2275" s="2"/>
    </row>
    <row r="2276" customFormat="false" ht="15" hidden="false" customHeight="false" outlineLevel="0" collapsed="false">
      <c r="A2276" s="2" t="n">
        <v>501681</v>
      </c>
      <c r="B2276" s="2" t="s">
        <v>1040</v>
      </c>
      <c r="C2276" s="2" t="s">
        <v>1021</v>
      </c>
      <c r="D2276" s="2" t="s">
        <v>190</v>
      </c>
      <c r="E2276" s="2" t="s">
        <v>669</v>
      </c>
      <c r="F2276" s="2" t="n">
        <v>1023.52</v>
      </c>
      <c r="G2276" s="2" t="s">
        <v>13</v>
      </c>
      <c r="H2276" s="2" t="n">
        <v>74.6</v>
      </c>
      <c r="I2276" s="2" t="n">
        <v>4.8</v>
      </c>
    </row>
    <row r="2277" customFormat="false" ht="15" hidden="false" customHeight="false" outlineLevel="0" collapsed="false">
      <c r="A2277" s="2" t="n">
        <v>502103</v>
      </c>
      <c r="B2277" s="2" t="s">
        <v>297</v>
      </c>
      <c r="C2277" s="2" t="s">
        <v>523</v>
      </c>
      <c r="D2277" s="2" t="s">
        <v>1237</v>
      </c>
      <c r="E2277" s="2" t="s">
        <v>133</v>
      </c>
      <c r="F2277" s="2" t="n">
        <v>933.41</v>
      </c>
      <c r="G2277" s="2" t="s">
        <v>13</v>
      </c>
      <c r="H2277" s="2" t="n">
        <v>65.7</v>
      </c>
      <c r="I2277" s="2" t="n">
        <v>2.8</v>
      </c>
    </row>
    <row r="2278" customFormat="false" ht="15" hidden="false" customHeight="false" outlineLevel="0" collapsed="false">
      <c r="A2278" s="2" t="n">
        <v>504152</v>
      </c>
      <c r="B2278" s="2" t="s">
        <v>1027</v>
      </c>
      <c r="C2278" s="2" t="s">
        <v>123</v>
      </c>
      <c r="D2278" s="2" t="s">
        <v>601</v>
      </c>
      <c r="E2278" s="2" t="s">
        <v>998</v>
      </c>
      <c r="F2278" s="2" t="n">
        <v>1149.62</v>
      </c>
      <c r="G2278" s="2" t="s">
        <v>13</v>
      </c>
      <c r="H2278" s="2" t="n">
        <v>67.6</v>
      </c>
      <c r="I2278" s="2" t="n">
        <v>2.7</v>
      </c>
    </row>
    <row r="2279" customFormat="false" ht="15" hidden="false" customHeight="false" outlineLevel="0" collapsed="false">
      <c r="A2279" s="2" t="n">
        <v>504566</v>
      </c>
      <c r="B2279" s="2" t="s">
        <v>348</v>
      </c>
      <c r="C2279" s="2" t="s">
        <v>76</v>
      </c>
      <c r="D2279" s="2" t="s">
        <v>697</v>
      </c>
      <c r="E2279" s="2" t="s">
        <v>675</v>
      </c>
      <c r="F2279" s="2" t="n">
        <v>669.77</v>
      </c>
      <c r="G2279" s="2" t="s">
        <v>13</v>
      </c>
      <c r="H2279" s="2" t="n">
        <v>22.7</v>
      </c>
      <c r="I2279" s="2" t="n">
        <v>2.9</v>
      </c>
    </row>
    <row r="2280" customFormat="false" ht="15" hidden="false" customHeight="false" outlineLevel="0" collapsed="false">
      <c r="A2280" s="2" t="n">
        <v>503953</v>
      </c>
      <c r="B2280" s="2" t="s">
        <v>939</v>
      </c>
      <c r="C2280" s="2" t="s">
        <v>627</v>
      </c>
      <c r="D2280" s="2" t="s">
        <v>1014</v>
      </c>
      <c r="E2280" s="2" t="s">
        <v>530</v>
      </c>
      <c r="F2280" s="2" t="n">
        <v>159.3</v>
      </c>
      <c r="G2280" s="2" t="s">
        <v>117</v>
      </c>
      <c r="H2280" s="2" t="n">
        <v>24.5</v>
      </c>
      <c r="I2280" s="2" t="n">
        <v>5</v>
      </c>
    </row>
    <row r="2281" customFormat="false" ht="15" hidden="false" customHeight="false" outlineLevel="0" collapsed="false">
      <c r="A2281" s="2" t="n">
        <v>502435</v>
      </c>
      <c r="B2281" s="2" t="s">
        <v>1267</v>
      </c>
      <c r="C2281" s="2" t="s">
        <v>185</v>
      </c>
      <c r="D2281" s="2" t="s">
        <v>1149</v>
      </c>
      <c r="E2281" s="2" t="s">
        <v>390</v>
      </c>
      <c r="F2281" s="2" t="n">
        <v>650.98</v>
      </c>
      <c r="G2281" s="2" t="s">
        <v>13</v>
      </c>
      <c r="H2281" s="2" t="n">
        <v>62.7</v>
      </c>
      <c r="I2281" s="2" t="n">
        <v>3.6</v>
      </c>
    </row>
    <row r="2282" customFormat="false" ht="15" hidden="false" customHeight="false" outlineLevel="0" collapsed="false">
      <c r="A2282" s="2" t="n">
        <v>501377</v>
      </c>
      <c r="B2282" s="2" t="s">
        <v>1354</v>
      </c>
      <c r="C2282" s="2" t="s">
        <v>197</v>
      </c>
      <c r="D2282" s="2" t="s">
        <v>85</v>
      </c>
      <c r="E2282" s="2" t="s">
        <v>46</v>
      </c>
      <c r="F2282" s="2" t="n">
        <v>1163.83</v>
      </c>
      <c r="G2282" s="2" t="s">
        <v>13</v>
      </c>
      <c r="H2282" s="2" t="n">
        <v>26.1</v>
      </c>
      <c r="I2282" s="2" t="n">
        <v>3.5</v>
      </c>
    </row>
    <row r="2283" customFormat="false" ht="15" hidden="false" customHeight="false" outlineLevel="0" collapsed="false">
      <c r="A2283" s="2" t="n">
        <v>502385</v>
      </c>
      <c r="B2283" s="2" t="s">
        <v>1248</v>
      </c>
      <c r="C2283" s="2" t="s">
        <v>126</v>
      </c>
      <c r="D2283" s="2" t="s">
        <v>570</v>
      </c>
      <c r="E2283" s="2" t="s">
        <v>577</v>
      </c>
      <c r="F2283" s="2" t="n">
        <v>1019.9</v>
      </c>
      <c r="G2283" s="2" t="s">
        <v>117</v>
      </c>
      <c r="H2283" s="2" t="n">
        <v>32.6</v>
      </c>
      <c r="I2283" s="2" t="n">
        <v>2.7</v>
      </c>
    </row>
    <row r="2284" customFormat="false" ht="15" hidden="false" customHeight="false" outlineLevel="0" collapsed="false">
      <c r="A2284" s="2" t="n">
        <v>504410</v>
      </c>
      <c r="B2284" s="2" t="s">
        <v>1455</v>
      </c>
      <c r="C2284" s="2" t="s">
        <v>414</v>
      </c>
      <c r="D2284" s="2" t="s">
        <v>541</v>
      </c>
      <c r="E2284" s="2" t="s">
        <v>989</v>
      </c>
      <c r="F2284" s="2" t="n">
        <v>795.44</v>
      </c>
      <c r="G2284" s="2" t="s">
        <v>117</v>
      </c>
      <c r="H2284" s="2" t="n">
        <v>24.8</v>
      </c>
      <c r="I2284" s="2"/>
    </row>
    <row r="2285" customFormat="false" ht="15" hidden="false" customHeight="false" outlineLevel="0" collapsed="false">
      <c r="A2285" s="2" t="n">
        <v>504637</v>
      </c>
      <c r="B2285" s="2" t="s">
        <v>214</v>
      </c>
      <c r="C2285" s="2" t="s">
        <v>275</v>
      </c>
      <c r="D2285" s="2" t="s">
        <v>305</v>
      </c>
      <c r="E2285" s="2" t="s">
        <v>152</v>
      </c>
      <c r="F2285" s="2" t="n">
        <v>893.19</v>
      </c>
      <c r="G2285" s="2" t="s">
        <v>117</v>
      </c>
      <c r="H2285" s="2" t="n">
        <v>67.9</v>
      </c>
      <c r="I2285" s="2" t="n">
        <v>4.2</v>
      </c>
    </row>
    <row r="2286" customFormat="false" ht="15" hidden="false" customHeight="false" outlineLevel="0" collapsed="false">
      <c r="A2286" s="2" t="n">
        <v>501871</v>
      </c>
      <c r="B2286" s="2" t="s">
        <v>1480</v>
      </c>
      <c r="C2286" s="2" t="s">
        <v>552</v>
      </c>
      <c r="D2286" s="2" t="s">
        <v>242</v>
      </c>
      <c r="E2286" s="2" t="s">
        <v>155</v>
      </c>
      <c r="F2286" s="2" t="n">
        <v>700.95</v>
      </c>
      <c r="G2286" s="2" t="s">
        <v>13</v>
      </c>
      <c r="H2286" s="2" t="n">
        <v>60.1</v>
      </c>
      <c r="I2286" s="2" t="n">
        <v>3.5</v>
      </c>
    </row>
    <row r="2287" customFormat="false" ht="15" hidden="false" customHeight="false" outlineLevel="0" collapsed="false">
      <c r="A2287" s="2" t="n">
        <v>504261</v>
      </c>
      <c r="B2287" s="2" t="s">
        <v>274</v>
      </c>
      <c r="C2287" s="2" t="s">
        <v>215</v>
      </c>
      <c r="D2287" s="2" t="s">
        <v>897</v>
      </c>
      <c r="E2287" s="2" t="s">
        <v>585</v>
      </c>
      <c r="F2287" s="2" t="n">
        <v>685.22</v>
      </c>
      <c r="G2287" s="2" t="s">
        <v>13</v>
      </c>
      <c r="H2287" s="2" t="n">
        <v>58.3</v>
      </c>
      <c r="I2287" s="2" t="n">
        <v>4.1</v>
      </c>
    </row>
    <row r="2288" customFormat="false" ht="15" hidden="false" customHeight="false" outlineLevel="0" collapsed="false">
      <c r="A2288" s="2" t="n">
        <v>503209</v>
      </c>
      <c r="B2288" s="2" t="s">
        <v>1398</v>
      </c>
      <c r="C2288" s="2" t="s">
        <v>696</v>
      </c>
      <c r="D2288" s="2" t="s">
        <v>594</v>
      </c>
      <c r="E2288" s="2" t="s">
        <v>492</v>
      </c>
      <c r="F2288" s="2" t="n">
        <v>401.38</v>
      </c>
      <c r="G2288" s="2" t="s">
        <v>13</v>
      </c>
      <c r="H2288" s="2" t="n">
        <v>75.3</v>
      </c>
      <c r="I2288" s="2" t="n">
        <v>4.2</v>
      </c>
    </row>
    <row r="2289" customFormat="false" ht="15" hidden="false" customHeight="false" outlineLevel="0" collapsed="false">
      <c r="A2289" s="2" t="n">
        <v>503063</v>
      </c>
      <c r="B2289" s="2" t="s">
        <v>1462</v>
      </c>
      <c r="C2289" s="2" t="s">
        <v>154</v>
      </c>
      <c r="D2289" s="2" t="s">
        <v>507</v>
      </c>
      <c r="E2289" s="2" t="s">
        <v>1165</v>
      </c>
      <c r="F2289" s="2" t="n">
        <v>1334.59</v>
      </c>
      <c r="G2289" s="2" t="s">
        <v>13</v>
      </c>
      <c r="H2289" s="2" t="n">
        <v>52</v>
      </c>
      <c r="I2289" s="2"/>
    </row>
    <row r="2290" customFormat="false" ht="15" hidden="false" customHeight="false" outlineLevel="0" collapsed="false">
      <c r="A2290" s="2" t="n">
        <v>501512</v>
      </c>
      <c r="B2290" s="2" t="s">
        <v>393</v>
      </c>
      <c r="C2290" s="2" t="s">
        <v>31</v>
      </c>
      <c r="D2290" s="2" t="s">
        <v>162</v>
      </c>
      <c r="E2290" s="2" t="s">
        <v>761</v>
      </c>
      <c r="F2290" s="2" t="n">
        <v>1348.07</v>
      </c>
      <c r="G2290" s="2" t="s">
        <v>13</v>
      </c>
      <c r="H2290" s="2"/>
      <c r="I2290" s="2" t="n">
        <v>4.6</v>
      </c>
    </row>
    <row r="2291" customFormat="false" ht="15" hidden="false" customHeight="false" outlineLevel="0" collapsed="false">
      <c r="A2291" s="2" t="n">
        <v>504467</v>
      </c>
      <c r="B2291" s="2" t="s">
        <v>1481</v>
      </c>
      <c r="C2291" s="2" t="s">
        <v>148</v>
      </c>
      <c r="D2291" s="2" t="s">
        <v>872</v>
      </c>
      <c r="E2291" s="2" t="s">
        <v>137</v>
      </c>
      <c r="F2291" s="2" t="n">
        <v>266.92</v>
      </c>
      <c r="G2291" s="2" t="s">
        <v>34</v>
      </c>
      <c r="H2291" s="2"/>
      <c r="I2291" s="2"/>
    </row>
    <row r="2292" customFormat="false" ht="15" hidden="false" customHeight="false" outlineLevel="0" collapsed="false">
      <c r="A2292" s="2" t="n">
        <v>502522</v>
      </c>
      <c r="B2292" s="2" t="s">
        <v>1415</v>
      </c>
      <c r="C2292" s="2" t="s">
        <v>988</v>
      </c>
      <c r="D2292" s="2" t="s">
        <v>332</v>
      </c>
      <c r="E2292" s="2" t="s">
        <v>308</v>
      </c>
      <c r="F2292" s="2" t="n">
        <v>295.35</v>
      </c>
      <c r="G2292" s="2" t="s">
        <v>13</v>
      </c>
      <c r="H2292" s="2" t="n">
        <v>17.2</v>
      </c>
      <c r="I2292" s="2" t="n">
        <v>3.1</v>
      </c>
    </row>
    <row r="2293" customFormat="false" ht="15" hidden="false" customHeight="false" outlineLevel="0" collapsed="false">
      <c r="A2293" s="2" t="n">
        <v>500391</v>
      </c>
      <c r="B2293" s="2" t="s">
        <v>1286</v>
      </c>
      <c r="C2293" s="2" t="s">
        <v>612</v>
      </c>
      <c r="D2293" s="2" t="s">
        <v>529</v>
      </c>
      <c r="E2293" s="2" t="s">
        <v>202</v>
      </c>
      <c r="F2293" s="2" t="n">
        <v>372.76</v>
      </c>
      <c r="G2293" s="2" t="s">
        <v>13</v>
      </c>
      <c r="H2293" s="2"/>
      <c r="I2293" s="2" t="n">
        <v>2.6</v>
      </c>
    </row>
    <row r="2294" customFormat="false" ht="15" hidden="false" customHeight="false" outlineLevel="0" collapsed="false">
      <c r="A2294" s="2" t="n">
        <v>501658</v>
      </c>
      <c r="B2294" s="2" t="s">
        <v>1482</v>
      </c>
      <c r="C2294" s="2" t="s">
        <v>52</v>
      </c>
      <c r="D2294" s="2" t="s">
        <v>364</v>
      </c>
      <c r="E2294" s="2" t="s">
        <v>599</v>
      </c>
      <c r="F2294" s="2" t="n">
        <v>350.37</v>
      </c>
      <c r="G2294" s="2" t="s">
        <v>13</v>
      </c>
      <c r="H2294" s="2" t="n">
        <v>16.7</v>
      </c>
      <c r="I2294" s="2" t="n">
        <v>4.1</v>
      </c>
    </row>
    <row r="2295" customFormat="false" ht="15" hidden="false" customHeight="false" outlineLevel="0" collapsed="false">
      <c r="A2295" s="2" t="n">
        <v>501553</v>
      </c>
      <c r="B2295" s="2" t="s">
        <v>699</v>
      </c>
      <c r="C2295" s="2" t="s">
        <v>400</v>
      </c>
      <c r="D2295" s="2" t="s">
        <v>550</v>
      </c>
      <c r="E2295" s="2" t="s">
        <v>833</v>
      </c>
      <c r="F2295" s="2" t="n">
        <v>1230.74</v>
      </c>
      <c r="G2295" s="2" t="s">
        <v>13</v>
      </c>
      <c r="H2295" s="2" t="n">
        <v>44.5</v>
      </c>
      <c r="I2295" s="2" t="n">
        <v>2.8</v>
      </c>
    </row>
    <row r="2296" customFormat="false" ht="15" hidden="false" customHeight="false" outlineLevel="0" collapsed="false">
      <c r="A2296" s="2" t="n">
        <v>501092</v>
      </c>
      <c r="B2296" s="2" t="s">
        <v>1034</v>
      </c>
      <c r="C2296" s="2" t="s">
        <v>622</v>
      </c>
      <c r="D2296" s="2" t="s">
        <v>61</v>
      </c>
      <c r="E2296" s="2" t="s">
        <v>830</v>
      </c>
      <c r="F2296" s="2" t="n">
        <v>-31.13</v>
      </c>
      <c r="G2296" s="2" t="s">
        <v>13</v>
      </c>
      <c r="H2296" s="2" t="n">
        <v>59.3</v>
      </c>
      <c r="I2296" s="2" t="n">
        <v>4.4</v>
      </c>
    </row>
    <row r="2297" customFormat="false" ht="15" hidden="false" customHeight="false" outlineLevel="0" collapsed="false">
      <c r="A2297" s="2" t="n">
        <v>500894</v>
      </c>
      <c r="B2297" s="2" t="s">
        <v>597</v>
      </c>
      <c r="C2297" s="2" t="s">
        <v>561</v>
      </c>
      <c r="D2297" s="2" t="s">
        <v>140</v>
      </c>
      <c r="E2297" s="2" t="s">
        <v>1056</v>
      </c>
      <c r="F2297" s="2" t="n">
        <v>432.85</v>
      </c>
      <c r="G2297" s="2" t="s">
        <v>13</v>
      </c>
      <c r="H2297" s="2"/>
      <c r="I2297" s="2" t="n">
        <v>4.9</v>
      </c>
    </row>
    <row r="2298" customFormat="false" ht="15" hidden="false" customHeight="false" outlineLevel="0" collapsed="false">
      <c r="A2298" s="2" t="n">
        <v>500993</v>
      </c>
      <c r="B2298" s="2" t="s">
        <v>500</v>
      </c>
      <c r="C2298" s="2" t="s">
        <v>193</v>
      </c>
      <c r="D2298" s="2" t="s">
        <v>565</v>
      </c>
      <c r="E2298" s="2" t="s">
        <v>1245</v>
      </c>
      <c r="F2298" s="2" t="n">
        <v>224.14</v>
      </c>
      <c r="G2298" s="2" t="s">
        <v>13</v>
      </c>
      <c r="H2298" s="2" t="n">
        <v>16.1</v>
      </c>
      <c r="I2298" s="2" t="n">
        <v>3.5</v>
      </c>
    </row>
    <row r="2299" customFormat="false" ht="15" hidden="false" customHeight="false" outlineLevel="0" collapsed="false">
      <c r="A2299" s="2" t="n">
        <v>502486</v>
      </c>
      <c r="B2299" s="2" t="s">
        <v>278</v>
      </c>
      <c r="C2299" s="2" t="s">
        <v>856</v>
      </c>
      <c r="D2299" s="2" t="s">
        <v>317</v>
      </c>
      <c r="E2299" s="2" t="s">
        <v>355</v>
      </c>
      <c r="F2299" s="2" t="n">
        <v>1293.57</v>
      </c>
      <c r="G2299" s="2" t="s">
        <v>13</v>
      </c>
      <c r="H2299" s="2" t="n">
        <v>51.9</v>
      </c>
      <c r="I2299" s="2" t="n">
        <v>2.7</v>
      </c>
    </row>
    <row r="2300" customFormat="false" ht="15" hidden="false" customHeight="false" outlineLevel="0" collapsed="false">
      <c r="A2300" s="2" t="n">
        <v>504291</v>
      </c>
      <c r="B2300" s="2" t="s">
        <v>736</v>
      </c>
      <c r="C2300" s="2" t="s">
        <v>131</v>
      </c>
      <c r="D2300" s="2" t="s">
        <v>201</v>
      </c>
      <c r="E2300" s="2" t="s">
        <v>675</v>
      </c>
      <c r="F2300" s="2" t="n">
        <v>361.04</v>
      </c>
      <c r="G2300" s="2" t="s">
        <v>34</v>
      </c>
      <c r="H2300" s="2"/>
      <c r="I2300" s="2"/>
    </row>
    <row r="2301" customFormat="false" ht="15" hidden="false" customHeight="false" outlineLevel="0" collapsed="false">
      <c r="A2301" s="2" t="n">
        <v>502369</v>
      </c>
      <c r="B2301" s="2" t="s">
        <v>605</v>
      </c>
      <c r="C2301" s="2" t="s">
        <v>561</v>
      </c>
      <c r="D2301" s="2" t="s">
        <v>526</v>
      </c>
      <c r="E2301" s="2" t="s">
        <v>952</v>
      </c>
      <c r="F2301" s="2" t="n">
        <v>192.61</v>
      </c>
      <c r="G2301" s="2" t="s">
        <v>13</v>
      </c>
      <c r="H2301" s="2" t="n">
        <v>71.9</v>
      </c>
      <c r="I2301" s="2" t="n">
        <v>4.6</v>
      </c>
    </row>
    <row r="2302" customFormat="false" ht="15" hidden="false" customHeight="false" outlineLevel="0" collapsed="false">
      <c r="A2302" s="2" t="n">
        <v>502653</v>
      </c>
      <c r="B2302" s="2" t="s">
        <v>1285</v>
      </c>
      <c r="C2302" s="2" t="s">
        <v>217</v>
      </c>
      <c r="D2302" s="2" t="s">
        <v>53</v>
      </c>
      <c r="E2302" s="2" t="s">
        <v>661</v>
      </c>
      <c r="F2302" s="2" t="n">
        <v>1115.07</v>
      </c>
      <c r="G2302" s="2" t="s">
        <v>13</v>
      </c>
      <c r="H2302" s="2" t="n">
        <v>35</v>
      </c>
      <c r="I2302" s="2" t="n">
        <v>3.8</v>
      </c>
    </row>
    <row r="2303" customFormat="false" ht="15" hidden="false" customHeight="false" outlineLevel="0" collapsed="false">
      <c r="A2303" s="2" t="n">
        <v>501892</v>
      </c>
      <c r="B2303" s="2" t="s">
        <v>1107</v>
      </c>
      <c r="C2303" s="2" t="s">
        <v>211</v>
      </c>
      <c r="D2303" s="2" t="s">
        <v>1149</v>
      </c>
      <c r="E2303" s="2" t="s">
        <v>634</v>
      </c>
      <c r="F2303" s="2" t="n">
        <v>268.38</v>
      </c>
      <c r="G2303" s="2" t="s">
        <v>13</v>
      </c>
      <c r="H2303" s="2" t="n">
        <v>76.5</v>
      </c>
      <c r="I2303" s="2" t="n">
        <v>2.7</v>
      </c>
    </row>
    <row r="2304" customFormat="false" ht="15" hidden="false" customHeight="false" outlineLevel="0" collapsed="false">
      <c r="A2304" s="2" t="n">
        <v>504150</v>
      </c>
      <c r="B2304" s="2" t="s">
        <v>705</v>
      </c>
      <c r="C2304" s="2" t="s">
        <v>394</v>
      </c>
      <c r="D2304" s="2" t="s">
        <v>842</v>
      </c>
      <c r="E2304" s="2" t="s">
        <v>155</v>
      </c>
      <c r="F2304" s="2" t="n">
        <v>1132.13</v>
      </c>
      <c r="G2304" s="2" t="s">
        <v>13</v>
      </c>
      <c r="H2304" s="2" t="n">
        <v>76.8</v>
      </c>
      <c r="I2304" s="2"/>
    </row>
    <row r="2305" customFormat="false" ht="15" hidden="false" customHeight="false" outlineLevel="0" collapsed="false">
      <c r="A2305" s="2" t="n">
        <v>503877</v>
      </c>
      <c r="B2305" s="2" t="s">
        <v>1040</v>
      </c>
      <c r="C2305" s="2" t="s">
        <v>745</v>
      </c>
      <c r="D2305" s="2" t="s">
        <v>875</v>
      </c>
      <c r="E2305" s="2" t="s">
        <v>1344</v>
      </c>
      <c r="F2305" s="2" t="n">
        <v>756.2</v>
      </c>
      <c r="G2305" s="2" t="s">
        <v>13</v>
      </c>
      <c r="H2305" s="2" t="n">
        <v>30.7</v>
      </c>
      <c r="I2305" s="2" t="n">
        <v>3.3</v>
      </c>
    </row>
    <row r="2306" customFormat="false" ht="15" hidden="false" customHeight="false" outlineLevel="0" collapsed="false">
      <c r="A2306" s="2" t="n">
        <v>503179</v>
      </c>
      <c r="B2306" s="2" t="s">
        <v>1333</v>
      </c>
      <c r="C2306" s="2" t="s">
        <v>467</v>
      </c>
      <c r="D2306" s="2" t="s">
        <v>140</v>
      </c>
      <c r="E2306" s="2" t="s">
        <v>469</v>
      </c>
      <c r="F2306" s="2" t="n">
        <v>504.38</v>
      </c>
      <c r="G2306" s="2" t="s">
        <v>13</v>
      </c>
      <c r="H2306" s="2" t="n">
        <v>43.2</v>
      </c>
      <c r="I2306" s="2" t="n">
        <v>2.8</v>
      </c>
    </row>
    <row r="2307" customFormat="false" ht="15" hidden="false" customHeight="false" outlineLevel="0" collapsed="false">
      <c r="A2307" s="2" t="n">
        <v>502822</v>
      </c>
      <c r="B2307" s="2" t="s">
        <v>182</v>
      </c>
      <c r="C2307" s="2" t="s">
        <v>173</v>
      </c>
      <c r="D2307" s="2" t="s">
        <v>32</v>
      </c>
      <c r="E2307" s="2" t="s">
        <v>1357</v>
      </c>
      <c r="F2307" s="2" t="n">
        <v>470.71</v>
      </c>
      <c r="G2307" s="2" t="s">
        <v>13</v>
      </c>
      <c r="H2307" s="2" t="n">
        <v>51.7</v>
      </c>
      <c r="I2307" s="2" t="n">
        <v>2.5</v>
      </c>
    </row>
    <row r="2308" customFormat="false" ht="15" hidden="false" customHeight="false" outlineLevel="0" collapsed="false">
      <c r="A2308" s="2" t="n">
        <v>502258</v>
      </c>
      <c r="B2308" s="2" t="s">
        <v>1403</v>
      </c>
      <c r="C2308" s="2" t="s">
        <v>576</v>
      </c>
      <c r="D2308" s="2" t="s">
        <v>61</v>
      </c>
      <c r="E2308" s="2" t="s">
        <v>1246</v>
      </c>
      <c r="F2308" s="2" t="n">
        <v>923.32</v>
      </c>
      <c r="G2308" s="2" t="s">
        <v>13</v>
      </c>
      <c r="H2308" s="2" t="n">
        <v>24.2</v>
      </c>
      <c r="I2308" s="2" t="n">
        <v>4.6</v>
      </c>
    </row>
    <row r="2309" customFormat="false" ht="15" hidden="false" customHeight="false" outlineLevel="0" collapsed="false">
      <c r="A2309" s="2" t="n">
        <v>503550</v>
      </c>
      <c r="B2309" s="2" t="s">
        <v>736</v>
      </c>
      <c r="C2309" s="2" t="s">
        <v>375</v>
      </c>
      <c r="D2309" s="2" t="s">
        <v>170</v>
      </c>
      <c r="E2309" s="2" t="s">
        <v>283</v>
      </c>
      <c r="F2309" s="2" t="n">
        <v>254.17</v>
      </c>
      <c r="G2309" s="2" t="s">
        <v>117</v>
      </c>
      <c r="H2309" s="2" t="n">
        <v>50</v>
      </c>
      <c r="I2309" s="2" t="n">
        <v>3.7</v>
      </c>
    </row>
    <row r="2310" customFormat="false" ht="15" hidden="false" customHeight="false" outlineLevel="0" collapsed="false">
      <c r="A2310" s="2" t="n">
        <v>504541</v>
      </c>
      <c r="B2310" s="2" t="s">
        <v>1469</v>
      </c>
      <c r="C2310" s="2" t="s">
        <v>84</v>
      </c>
      <c r="D2310" s="2" t="s">
        <v>20</v>
      </c>
      <c r="E2310" s="2" t="s">
        <v>1050</v>
      </c>
      <c r="F2310" s="2" t="n">
        <v>176.6</v>
      </c>
      <c r="G2310" s="2" t="s">
        <v>13</v>
      </c>
      <c r="H2310" s="2"/>
      <c r="I2310" s="2" t="n">
        <v>4.2</v>
      </c>
    </row>
    <row r="2311" customFormat="false" ht="15" hidden="false" customHeight="false" outlineLevel="0" collapsed="false">
      <c r="A2311" s="2" t="n">
        <v>501782</v>
      </c>
      <c r="B2311" s="2" t="s">
        <v>560</v>
      </c>
      <c r="C2311" s="2" t="s">
        <v>279</v>
      </c>
      <c r="D2311" s="2" t="s">
        <v>136</v>
      </c>
      <c r="E2311" s="2" t="s">
        <v>633</v>
      </c>
      <c r="F2311" s="2" t="n">
        <v>1116.7</v>
      </c>
      <c r="G2311" s="2" t="s">
        <v>117</v>
      </c>
      <c r="H2311" s="2" t="n">
        <v>23</v>
      </c>
      <c r="I2311" s="2" t="n">
        <v>3.8</v>
      </c>
    </row>
    <row r="2312" customFormat="false" ht="15" hidden="false" customHeight="false" outlineLevel="0" collapsed="false">
      <c r="A2312" s="2" t="n">
        <v>503252</v>
      </c>
      <c r="B2312" s="2" t="s">
        <v>1291</v>
      </c>
      <c r="C2312" s="2" t="s">
        <v>154</v>
      </c>
      <c r="D2312" s="2" t="s">
        <v>115</v>
      </c>
      <c r="E2312" s="2" t="s">
        <v>171</v>
      </c>
      <c r="F2312" s="2" t="n">
        <v>1253.78</v>
      </c>
      <c r="G2312" s="2" t="s">
        <v>13</v>
      </c>
      <c r="H2312" s="2" t="n">
        <v>79.2</v>
      </c>
      <c r="I2312" s="2" t="n">
        <v>4.3</v>
      </c>
    </row>
    <row r="2313" customFormat="false" ht="15" hidden="false" customHeight="false" outlineLevel="0" collapsed="false">
      <c r="A2313" s="2" t="n">
        <v>504048</v>
      </c>
      <c r="B2313" s="2" t="s">
        <v>829</v>
      </c>
      <c r="C2313" s="2" t="s">
        <v>718</v>
      </c>
      <c r="D2313" s="2" t="s">
        <v>124</v>
      </c>
      <c r="E2313" s="2" t="s">
        <v>1075</v>
      </c>
      <c r="F2313" s="2" t="n">
        <v>890.51</v>
      </c>
      <c r="G2313" s="2" t="s">
        <v>13</v>
      </c>
      <c r="H2313" s="2"/>
      <c r="I2313" s="2" t="n">
        <v>4.1</v>
      </c>
    </row>
    <row r="2314" customFormat="false" ht="15" hidden="false" customHeight="false" outlineLevel="0" collapsed="false">
      <c r="A2314" s="2" t="n">
        <v>504625</v>
      </c>
      <c r="B2314" s="2" t="s">
        <v>1280</v>
      </c>
      <c r="C2314" s="2" t="s">
        <v>357</v>
      </c>
      <c r="D2314" s="2" t="s">
        <v>601</v>
      </c>
      <c r="E2314" s="2" t="s">
        <v>355</v>
      </c>
      <c r="F2314" s="2" t="n">
        <v>326.79</v>
      </c>
      <c r="G2314" s="2" t="s">
        <v>13</v>
      </c>
      <c r="H2314" s="2" t="n">
        <v>38.5</v>
      </c>
      <c r="I2314" s="2" t="n">
        <v>4.4</v>
      </c>
    </row>
    <row r="2315" customFormat="false" ht="15" hidden="false" customHeight="false" outlineLevel="0" collapsed="false">
      <c r="A2315" s="2" t="n">
        <v>502331</v>
      </c>
      <c r="B2315" s="2" t="s">
        <v>1277</v>
      </c>
      <c r="C2315" s="2" t="s">
        <v>391</v>
      </c>
      <c r="D2315" s="2" t="s">
        <v>127</v>
      </c>
      <c r="E2315" s="2" t="s">
        <v>1005</v>
      </c>
      <c r="F2315" s="2" t="n">
        <v>610.45</v>
      </c>
      <c r="G2315" s="2" t="s">
        <v>13</v>
      </c>
      <c r="H2315" s="2" t="n">
        <v>75.5</v>
      </c>
      <c r="I2315" s="2" t="n">
        <v>4</v>
      </c>
    </row>
    <row r="2316" customFormat="false" ht="15" hidden="false" customHeight="false" outlineLevel="0" collapsed="false">
      <c r="A2316" s="2" t="n">
        <v>501719</v>
      </c>
      <c r="B2316" s="2" t="s">
        <v>730</v>
      </c>
      <c r="C2316" s="2" t="s">
        <v>207</v>
      </c>
      <c r="D2316" s="2" t="s">
        <v>112</v>
      </c>
      <c r="E2316" s="2" t="s">
        <v>1180</v>
      </c>
      <c r="F2316" s="2" t="n">
        <v>336.53</v>
      </c>
      <c r="G2316" s="2" t="s">
        <v>13</v>
      </c>
      <c r="H2316" s="2" t="n">
        <v>27.6</v>
      </c>
      <c r="I2316" s="2" t="n">
        <v>2.6</v>
      </c>
    </row>
    <row r="2317" customFormat="false" ht="15" hidden="false" customHeight="false" outlineLevel="0" collapsed="false">
      <c r="A2317" s="2" t="n">
        <v>502376</v>
      </c>
      <c r="B2317" s="2" t="s">
        <v>413</v>
      </c>
      <c r="C2317" s="2" t="s">
        <v>80</v>
      </c>
      <c r="D2317" s="2" t="s">
        <v>703</v>
      </c>
      <c r="E2317" s="2" t="s">
        <v>810</v>
      </c>
      <c r="F2317" s="2" t="n">
        <v>832.04</v>
      </c>
      <c r="G2317" s="2" t="s">
        <v>13</v>
      </c>
      <c r="H2317" s="2" t="n">
        <v>33.3</v>
      </c>
      <c r="I2317" s="2" t="n">
        <v>3.6</v>
      </c>
    </row>
    <row r="2318" customFormat="false" ht="15" hidden="false" customHeight="false" outlineLevel="0" collapsed="false">
      <c r="A2318" s="2" t="n">
        <v>501949</v>
      </c>
      <c r="B2318" s="2" t="s">
        <v>470</v>
      </c>
      <c r="C2318" s="2" t="s">
        <v>498</v>
      </c>
      <c r="D2318" s="2" t="s">
        <v>684</v>
      </c>
      <c r="E2318" s="2" t="s">
        <v>987</v>
      </c>
      <c r="F2318" s="2" t="n">
        <v>1298.06</v>
      </c>
      <c r="G2318" s="2" t="s">
        <v>13</v>
      </c>
      <c r="H2318" s="2" t="n">
        <v>52.5</v>
      </c>
      <c r="I2318" s="2" t="n">
        <v>4.5</v>
      </c>
    </row>
    <row r="2319" customFormat="false" ht="15" hidden="false" customHeight="false" outlineLevel="0" collapsed="false">
      <c r="A2319" s="2" t="n">
        <v>502525</v>
      </c>
      <c r="B2319" s="2" t="s">
        <v>1116</v>
      </c>
      <c r="C2319" s="2" t="s">
        <v>247</v>
      </c>
      <c r="D2319" s="2" t="s">
        <v>343</v>
      </c>
      <c r="E2319" s="2" t="s">
        <v>358</v>
      </c>
      <c r="F2319" s="2" t="n">
        <v>385.29</v>
      </c>
      <c r="G2319" s="2" t="s">
        <v>13</v>
      </c>
      <c r="H2319" s="2" t="n">
        <v>64.8</v>
      </c>
      <c r="I2319" s="2" t="n">
        <v>3.8</v>
      </c>
    </row>
    <row r="2320" customFormat="false" ht="15" hidden="false" customHeight="false" outlineLevel="0" collapsed="false">
      <c r="A2320" s="2" t="n">
        <v>502429</v>
      </c>
      <c r="B2320" s="2" t="s">
        <v>668</v>
      </c>
      <c r="C2320" s="2" t="s">
        <v>126</v>
      </c>
      <c r="D2320" s="2" t="s">
        <v>73</v>
      </c>
      <c r="E2320" s="2" t="s">
        <v>469</v>
      </c>
      <c r="F2320" s="2" t="n">
        <v>295.01</v>
      </c>
      <c r="G2320" s="2" t="s">
        <v>13</v>
      </c>
      <c r="H2320" s="2" t="n">
        <v>47.1</v>
      </c>
      <c r="I2320" s="2" t="n">
        <v>4.7</v>
      </c>
    </row>
    <row r="2321" customFormat="false" ht="15" hidden="false" customHeight="false" outlineLevel="0" collapsed="false">
      <c r="A2321" s="2" t="n">
        <v>503031</v>
      </c>
      <c r="B2321" s="2" t="s">
        <v>645</v>
      </c>
      <c r="C2321" s="2" t="s">
        <v>696</v>
      </c>
      <c r="D2321" s="2" t="s">
        <v>380</v>
      </c>
      <c r="E2321" s="2" t="s">
        <v>661</v>
      </c>
      <c r="F2321" s="2" t="n">
        <v>188.53</v>
      </c>
      <c r="G2321" s="2" t="s">
        <v>13</v>
      </c>
      <c r="H2321" s="2" t="n">
        <v>64.1</v>
      </c>
      <c r="I2321" s="2" t="n">
        <v>4.1</v>
      </c>
    </row>
    <row r="2322" customFormat="false" ht="15" hidden="false" customHeight="false" outlineLevel="0" collapsed="false">
      <c r="A2322" s="2" t="n">
        <v>501631</v>
      </c>
      <c r="B2322" s="2" t="s">
        <v>908</v>
      </c>
      <c r="C2322" s="2" t="s">
        <v>48</v>
      </c>
      <c r="D2322" s="2" t="s">
        <v>280</v>
      </c>
      <c r="E2322" s="2" t="s">
        <v>1435</v>
      </c>
      <c r="F2322" s="2" t="n">
        <v>556.21</v>
      </c>
      <c r="G2322" s="2" t="s">
        <v>13</v>
      </c>
      <c r="H2322" s="2" t="n">
        <v>72.2</v>
      </c>
      <c r="I2322" s="2" t="n">
        <v>3.4</v>
      </c>
    </row>
    <row r="2323" customFormat="false" ht="15" hidden="false" customHeight="false" outlineLevel="0" collapsed="false">
      <c r="A2323" s="2" t="n">
        <v>501301</v>
      </c>
      <c r="B2323" s="2" t="s">
        <v>771</v>
      </c>
      <c r="C2323" s="2" t="s">
        <v>111</v>
      </c>
      <c r="D2323" s="2" t="s">
        <v>166</v>
      </c>
      <c r="E2323" s="2" t="s">
        <v>1181</v>
      </c>
      <c r="F2323" s="2" t="n">
        <v>239.71</v>
      </c>
      <c r="G2323" s="2" t="s">
        <v>117</v>
      </c>
      <c r="H2323" s="2" t="n">
        <v>70.2</v>
      </c>
      <c r="I2323" s="2" t="n">
        <v>2.6</v>
      </c>
    </row>
    <row r="2324" customFormat="false" ht="15" hidden="false" customHeight="false" outlineLevel="0" collapsed="false">
      <c r="A2324" s="2" t="n">
        <v>501110</v>
      </c>
      <c r="B2324" s="2" t="s">
        <v>1214</v>
      </c>
      <c r="C2324" s="2" t="s">
        <v>200</v>
      </c>
      <c r="D2324" s="2" t="s">
        <v>521</v>
      </c>
      <c r="E2324" s="2" t="s">
        <v>568</v>
      </c>
      <c r="F2324" s="2" t="n">
        <v>484.23</v>
      </c>
      <c r="G2324" s="2" t="s">
        <v>13</v>
      </c>
      <c r="H2324" s="2" t="n">
        <v>32.8</v>
      </c>
      <c r="I2324" s="2" t="n">
        <v>5</v>
      </c>
    </row>
    <row r="2325" customFormat="false" ht="15" hidden="false" customHeight="false" outlineLevel="0" collapsed="false">
      <c r="A2325" s="2" t="n">
        <v>503730</v>
      </c>
      <c r="B2325" s="2" t="s">
        <v>948</v>
      </c>
      <c r="C2325" s="2" t="s">
        <v>247</v>
      </c>
      <c r="D2325" s="2" t="s">
        <v>143</v>
      </c>
      <c r="E2325" s="2" t="s">
        <v>633</v>
      </c>
      <c r="F2325" s="2" t="n">
        <v>893.29</v>
      </c>
      <c r="G2325" s="2" t="s">
        <v>13</v>
      </c>
      <c r="H2325" s="2" t="n">
        <v>38.5</v>
      </c>
      <c r="I2325" s="2" t="n">
        <v>3.3</v>
      </c>
    </row>
    <row r="2326" customFormat="false" ht="15" hidden="false" customHeight="false" outlineLevel="0" collapsed="false">
      <c r="A2326" s="2" t="n">
        <v>502765</v>
      </c>
      <c r="B2326" s="2" t="s">
        <v>374</v>
      </c>
      <c r="C2326" s="2" t="s">
        <v>849</v>
      </c>
      <c r="D2326" s="2" t="s">
        <v>782</v>
      </c>
      <c r="E2326" s="2" t="s">
        <v>577</v>
      </c>
      <c r="F2326" s="2" t="n">
        <v>1026.81</v>
      </c>
      <c r="G2326" s="2" t="s">
        <v>13</v>
      </c>
      <c r="H2326" s="2" t="n">
        <v>15.1</v>
      </c>
      <c r="I2326" s="2" t="n">
        <v>3.2</v>
      </c>
    </row>
    <row r="2327" customFormat="false" ht="15" hidden="false" customHeight="false" outlineLevel="0" collapsed="false">
      <c r="A2327" s="2" t="n">
        <v>502015</v>
      </c>
      <c r="B2327" s="2" t="s">
        <v>1236</v>
      </c>
      <c r="C2327" s="2" t="s">
        <v>397</v>
      </c>
      <c r="D2327" s="2" t="s">
        <v>928</v>
      </c>
      <c r="E2327" s="2" t="s">
        <v>1119</v>
      </c>
      <c r="F2327" s="2" t="n">
        <v>181.57</v>
      </c>
      <c r="G2327" s="2" t="s">
        <v>13</v>
      </c>
      <c r="H2327" s="2" t="n">
        <v>21.5</v>
      </c>
      <c r="I2327" s="2" t="n">
        <v>5</v>
      </c>
    </row>
    <row r="2328" customFormat="false" ht="15" hidden="false" customHeight="false" outlineLevel="0" collapsed="false">
      <c r="A2328" s="2" t="n">
        <v>500232</v>
      </c>
      <c r="B2328" s="2" t="s">
        <v>781</v>
      </c>
      <c r="C2328" s="2" t="s">
        <v>849</v>
      </c>
      <c r="D2328" s="2" t="s">
        <v>697</v>
      </c>
      <c r="E2328" s="2" t="s">
        <v>296</v>
      </c>
      <c r="F2328" s="2" t="n">
        <v>1202.73</v>
      </c>
      <c r="G2328" s="2" t="s">
        <v>13</v>
      </c>
      <c r="H2328" s="2" t="n">
        <v>67.2</v>
      </c>
      <c r="I2328" s="2" t="n">
        <v>3.3</v>
      </c>
    </row>
    <row r="2329" customFormat="false" ht="15" hidden="false" customHeight="false" outlineLevel="0" collapsed="false">
      <c r="A2329" s="2" t="n">
        <v>504321</v>
      </c>
      <c r="B2329" s="2" t="s">
        <v>1413</v>
      </c>
      <c r="C2329" s="2" t="s">
        <v>161</v>
      </c>
      <c r="D2329" s="2" t="s">
        <v>53</v>
      </c>
      <c r="E2329" s="2" t="s">
        <v>487</v>
      </c>
      <c r="F2329" s="2" t="n">
        <v>1292.04</v>
      </c>
      <c r="G2329" s="2" t="s">
        <v>13</v>
      </c>
      <c r="H2329" s="2" t="n">
        <v>36.1</v>
      </c>
      <c r="I2329" s="2" t="n">
        <v>2.8</v>
      </c>
    </row>
    <row r="2330" customFormat="false" ht="15" hidden="false" customHeight="false" outlineLevel="0" collapsed="false">
      <c r="A2330" s="2" t="n">
        <v>504120</v>
      </c>
      <c r="B2330" s="2" t="s">
        <v>569</v>
      </c>
      <c r="C2330" s="2" t="s">
        <v>154</v>
      </c>
      <c r="D2330" s="2" t="s">
        <v>115</v>
      </c>
      <c r="E2330" s="2" t="s">
        <v>1483</v>
      </c>
      <c r="F2330" s="2" t="n">
        <v>441.61</v>
      </c>
      <c r="G2330" s="2" t="s">
        <v>13</v>
      </c>
      <c r="H2330" s="2" t="n">
        <v>60.9</v>
      </c>
      <c r="I2330" s="2" t="n">
        <v>4.9</v>
      </c>
    </row>
    <row r="2331" customFormat="false" ht="15" hidden="false" customHeight="false" outlineLevel="0" collapsed="false">
      <c r="A2331" s="2" t="n">
        <v>500580</v>
      </c>
      <c r="B2331" s="2" t="s">
        <v>1115</v>
      </c>
      <c r="C2331" s="2" t="s">
        <v>165</v>
      </c>
      <c r="D2331" s="2" t="s">
        <v>540</v>
      </c>
      <c r="E2331" s="2" t="s">
        <v>666</v>
      </c>
      <c r="F2331" s="2" t="n">
        <v>1294.07</v>
      </c>
      <c r="G2331" s="2" t="s">
        <v>13</v>
      </c>
      <c r="H2331" s="2" t="n">
        <v>20.2</v>
      </c>
      <c r="I2331" s="2" t="n">
        <v>3.4</v>
      </c>
    </row>
    <row r="2332" customFormat="false" ht="15" hidden="false" customHeight="false" outlineLevel="0" collapsed="false">
      <c r="A2332" s="2" t="n">
        <v>504532</v>
      </c>
      <c r="B2332" s="2" t="s">
        <v>297</v>
      </c>
      <c r="C2332" s="2" t="s">
        <v>119</v>
      </c>
      <c r="D2332" s="2" t="s">
        <v>995</v>
      </c>
      <c r="E2332" s="2" t="s">
        <v>1314</v>
      </c>
      <c r="F2332" s="2" t="n">
        <v>1373.2</v>
      </c>
      <c r="G2332" s="2" t="s">
        <v>13</v>
      </c>
      <c r="H2332" s="2" t="n">
        <v>75.9</v>
      </c>
      <c r="I2332" s="2" t="n">
        <v>3.3</v>
      </c>
    </row>
    <row r="2333" customFormat="false" ht="15" hidden="false" customHeight="false" outlineLevel="0" collapsed="false">
      <c r="A2333" s="2" t="n">
        <v>503391</v>
      </c>
      <c r="B2333" s="2" t="s">
        <v>960</v>
      </c>
      <c r="C2333" s="2" t="s">
        <v>88</v>
      </c>
      <c r="D2333" s="2" t="s">
        <v>750</v>
      </c>
      <c r="E2333" s="2" t="s">
        <v>1314</v>
      </c>
      <c r="F2333" s="2" t="n">
        <v>1081.61</v>
      </c>
      <c r="G2333" s="2" t="s">
        <v>13</v>
      </c>
      <c r="H2333" s="2" t="n">
        <v>34.9</v>
      </c>
      <c r="I2333" s="2"/>
    </row>
    <row r="2334" customFormat="false" ht="15" hidden="false" customHeight="false" outlineLevel="0" collapsed="false">
      <c r="A2334" s="2" t="n">
        <v>501031</v>
      </c>
      <c r="B2334" s="2" t="s">
        <v>1124</v>
      </c>
      <c r="C2334" s="2" t="s">
        <v>377</v>
      </c>
      <c r="D2334" s="2" t="s">
        <v>648</v>
      </c>
      <c r="E2334" s="2" t="s">
        <v>191</v>
      </c>
      <c r="F2334" s="2" t="n">
        <v>679.63</v>
      </c>
      <c r="G2334" s="2" t="s">
        <v>13</v>
      </c>
      <c r="H2334" s="2" t="n">
        <v>35.3</v>
      </c>
      <c r="I2334" s="2" t="n">
        <v>3.9</v>
      </c>
    </row>
    <row r="2335" customFormat="false" ht="15" hidden="false" customHeight="false" outlineLevel="0" collapsed="false">
      <c r="A2335" s="2" t="n">
        <v>502688</v>
      </c>
      <c r="B2335" s="2" t="s">
        <v>1388</v>
      </c>
      <c r="C2335" s="2" t="s">
        <v>808</v>
      </c>
      <c r="D2335" s="2" t="s">
        <v>212</v>
      </c>
      <c r="E2335" s="2" t="s">
        <v>1195</v>
      </c>
      <c r="F2335" s="2" t="n">
        <v>1321.79</v>
      </c>
      <c r="G2335" s="2" t="s">
        <v>13</v>
      </c>
      <c r="H2335" s="2" t="n">
        <v>58.6</v>
      </c>
      <c r="I2335" s="2" t="n">
        <v>3.4</v>
      </c>
    </row>
    <row r="2336" customFormat="false" ht="15" hidden="false" customHeight="false" outlineLevel="0" collapsed="false">
      <c r="A2336" s="2" t="n">
        <v>500696</v>
      </c>
      <c r="B2336" s="2" t="s">
        <v>1092</v>
      </c>
      <c r="C2336" s="2" t="s">
        <v>279</v>
      </c>
      <c r="D2336" s="2" t="s">
        <v>1003</v>
      </c>
      <c r="E2336" s="2" t="s">
        <v>739</v>
      </c>
      <c r="F2336" s="2" t="n">
        <v>768.11</v>
      </c>
      <c r="G2336" s="2" t="s">
        <v>13</v>
      </c>
      <c r="H2336" s="2" t="n">
        <v>58.7</v>
      </c>
      <c r="I2336" s="2"/>
    </row>
    <row r="2337" customFormat="false" ht="15" hidden="false" customHeight="false" outlineLevel="0" collapsed="false">
      <c r="A2337" s="2" t="n">
        <v>500654</v>
      </c>
      <c r="B2337" s="2" t="s">
        <v>1059</v>
      </c>
      <c r="C2337" s="2" t="s">
        <v>88</v>
      </c>
      <c r="D2337" s="2" t="s">
        <v>273</v>
      </c>
      <c r="E2337" s="2" t="s">
        <v>250</v>
      </c>
      <c r="F2337" s="2" t="n">
        <v>376.12</v>
      </c>
      <c r="G2337" s="2" t="s">
        <v>13</v>
      </c>
      <c r="H2337" s="2" t="n">
        <v>23.1</v>
      </c>
      <c r="I2337" s="2" t="n">
        <v>2.9</v>
      </c>
    </row>
    <row r="2338" customFormat="false" ht="15" hidden="false" customHeight="false" outlineLevel="0" collapsed="false">
      <c r="A2338" s="2" t="n">
        <v>500150</v>
      </c>
      <c r="B2338" s="2" t="s">
        <v>868</v>
      </c>
      <c r="C2338" s="2" t="s">
        <v>189</v>
      </c>
      <c r="D2338" s="2" t="s">
        <v>681</v>
      </c>
      <c r="E2338" s="2" t="s">
        <v>1355</v>
      </c>
      <c r="F2338" s="2" t="n">
        <v>1070.17</v>
      </c>
      <c r="G2338" s="2" t="s">
        <v>13</v>
      </c>
      <c r="H2338" s="2" t="n">
        <v>29.1</v>
      </c>
      <c r="I2338" s="2" t="n">
        <v>3.6</v>
      </c>
    </row>
    <row r="2339" customFormat="false" ht="15" hidden="false" customHeight="false" outlineLevel="0" collapsed="false">
      <c r="A2339" s="2" t="n">
        <v>504950</v>
      </c>
      <c r="B2339" s="2" t="s">
        <v>1330</v>
      </c>
      <c r="C2339" s="2" t="s">
        <v>463</v>
      </c>
      <c r="D2339" s="2" t="s">
        <v>257</v>
      </c>
      <c r="E2339" s="2" t="s">
        <v>163</v>
      </c>
      <c r="F2339" s="2" t="n">
        <v>935.79</v>
      </c>
      <c r="G2339" s="2" t="s">
        <v>13</v>
      </c>
      <c r="H2339" s="2" t="n">
        <v>22.7</v>
      </c>
      <c r="I2339" s="2" t="n">
        <v>4.8</v>
      </c>
    </row>
    <row r="2340" customFormat="false" ht="15" hidden="false" customHeight="false" outlineLevel="0" collapsed="false">
      <c r="A2340" s="2" t="n">
        <v>503790</v>
      </c>
      <c r="B2340" s="2" t="s">
        <v>1285</v>
      </c>
      <c r="C2340" s="2" t="s">
        <v>96</v>
      </c>
      <c r="D2340" s="2" t="s">
        <v>253</v>
      </c>
      <c r="E2340" s="2" t="s">
        <v>916</v>
      </c>
      <c r="F2340" s="2" t="n">
        <v>398.77</v>
      </c>
      <c r="G2340" s="2" t="s">
        <v>13</v>
      </c>
      <c r="H2340" s="2" t="n">
        <v>48.5</v>
      </c>
      <c r="I2340" s="2" t="n">
        <v>2.9</v>
      </c>
    </row>
    <row r="2341" customFormat="false" ht="15" hidden="false" customHeight="false" outlineLevel="0" collapsed="false">
      <c r="A2341" s="2" t="n">
        <v>502622</v>
      </c>
      <c r="B2341" s="2" t="s">
        <v>1370</v>
      </c>
      <c r="C2341" s="2" t="s">
        <v>275</v>
      </c>
      <c r="D2341" s="2" t="s">
        <v>776</v>
      </c>
      <c r="E2341" s="2" t="s">
        <v>1337</v>
      </c>
      <c r="F2341" s="2" t="n">
        <v>238.35</v>
      </c>
      <c r="G2341" s="2" t="s">
        <v>13</v>
      </c>
      <c r="H2341" s="2" t="n">
        <v>26.1</v>
      </c>
      <c r="I2341" s="2"/>
    </row>
    <row r="2342" customFormat="false" ht="15" hidden="false" customHeight="false" outlineLevel="0" collapsed="false">
      <c r="A2342" s="2" t="n">
        <v>504198</v>
      </c>
      <c r="B2342" s="2" t="s">
        <v>1470</v>
      </c>
      <c r="C2342" s="2" t="s">
        <v>627</v>
      </c>
      <c r="D2342" s="2" t="s">
        <v>494</v>
      </c>
      <c r="E2342" s="2" t="s">
        <v>938</v>
      </c>
      <c r="F2342" s="2" t="n">
        <v>671.69</v>
      </c>
      <c r="G2342" s="2" t="s">
        <v>13</v>
      </c>
      <c r="H2342" s="2" t="n">
        <v>34.5</v>
      </c>
      <c r="I2342" s="2" t="n">
        <v>3.7</v>
      </c>
    </row>
    <row r="2343" customFormat="false" ht="15" hidden="false" customHeight="false" outlineLevel="0" collapsed="false">
      <c r="A2343" s="2" t="n">
        <v>503499</v>
      </c>
      <c r="B2343" s="2" t="s">
        <v>475</v>
      </c>
      <c r="C2343" s="2" t="s">
        <v>154</v>
      </c>
      <c r="D2343" s="2" t="s">
        <v>624</v>
      </c>
      <c r="E2343" s="2" t="s">
        <v>365</v>
      </c>
      <c r="F2343" s="2" t="n">
        <v>593.17</v>
      </c>
      <c r="G2343" s="2" t="s">
        <v>13</v>
      </c>
      <c r="H2343" s="2" t="n">
        <v>55.5</v>
      </c>
      <c r="I2343" s="2" t="n">
        <v>3.1</v>
      </c>
    </row>
    <row r="2344" customFormat="false" ht="15" hidden="false" customHeight="false" outlineLevel="0" collapsed="false">
      <c r="A2344" s="2" t="n">
        <v>503792</v>
      </c>
      <c r="B2344" s="2" t="s">
        <v>1244</v>
      </c>
      <c r="C2344" s="2" t="s">
        <v>119</v>
      </c>
      <c r="D2344" s="2" t="s">
        <v>151</v>
      </c>
      <c r="E2344" s="2" t="s">
        <v>975</v>
      </c>
      <c r="F2344" s="2" t="n">
        <v>983.27</v>
      </c>
      <c r="G2344" s="2" t="s">
        <v>13</v>
      </c>
      <c r="H2344" s="2" t="n">
        <v>38.7</v>
      </c>
      <c r="I2344" s="2" t="n">
        <v>2.9</v>
      </c>
    </row>
    <row r="2345" customFormat="false" ht="15" hidden="false" customHeight="false" outlineLevel="0" collapsed="false">
      <c r="A2345" s="2" t="n">
        <v>501060</v>
      </c>
      <c r="B2345" s="2" t="s">
        <v>1131</v>
      </c>
      <c r="C2345" s="2" t="s">
        <v>145</v>
      </c>
      <c r="D2345" s="2" t="s">
        <v>746</v>
      </c>
      <c r="E2345" s="2" t="s">
        <v>980</v>
      </c>
      <c r="F2345" s="2" t="n">
        <v>1178.51</v>
      </c>
      <c r="G2345" s="2" t="s">
        <v>13</v>
      </c>
      <c r="H2345" s="2" t="n">
        <v>45.5</v>
      </c>
      <c r="I2345" s="2"/>
    </row>
    <row r="2346" customFormat="false" ht="15" hidden="false" customHeight="false" outlineLevel="0" collapsed="false">
      <c r="A2346" s="2" t="n">
        <v>500588</v>
      </c>
      <c r="B2346" s="2" t="s">
        <v>741</v>
      </c>
      <c r="C2346" s="2" t="s">
        <v>489</v>
      </c>
      <c r="D2346" s="2" t="s">
        <v>385</v>
      </c>
      <c r="E2346" s="2" t="s">
        <v>810</v>
      </c>
      <c r="F2346" s="2" t="n">
        <v>629.16</v>
      </c>
      <c r="G2346" s="2" t="s">
        <v>13</v>
      </c>
      <c r="H2346" s="2" t="n">
        <v>28.5</v>
      </c>
      <c r="I2346" s="2" t="n">
        <v>4.5</v>
      </c>
    </row>
    <row r="2347" customFormat="false" ht="15" hidden="false" customHeight="false" outlineLevel="0" collapsed="false">
      <c r="A2347" s="2" t="n">
        <v>503678</v>
      </c>
      <c r="B2347" s="2" t="s">
        <v>1134</v>
      </c>
      <c r="C2347" s="2" t="s">
        <v>313</v>
      </c>
      <c r="D2347" s="2" t="s">
        <v>28</v>
      </c>
      <c r="E2347" s="2" t="s">
        <v>306</v>
      </c>
      <c r="F2347" s="2" t="n">
        <v>1273.51</v>
      </c>
      <c r="G2347" s="2" t="s">
        <v>13</v>
      </c>
      <c r="H2347" s="2" t="n">
        <v>63.2</v>
      </c>
      <c r="I2347" s="2" t="n">
        <v>3.2</v>
      </c>
    </row>
    <row r="2348" customFormat="false" ht="15" hidden="false" customHeight="false" outlineLevel="0" collapsed="false">
      <c r="A2348" s="2" t="n">
        <v>502524</v>
      </c>
      <c r="B2348" s="2" t="s">
        <v>374</v>
      </c>
      <c r="C2348" s="2" t="s">
        <v>330</v>
      </c>
      <c r="D2348" s="2" t="s">
        <v>253</v>
      </c>
      <c r="E2348" s="2" t="s">
        <v>1251</v>
      </c>
      <c r="F2348" s="2" t="n">
        <v>208.11</v>
      </c>
      <c r="G2348" s="2" t="s">
        <v>13</v>
      </c>
      <c r="H2348" s="2" t="n">
        <v>68.9</v>
      </c>
      <c r="I2348" s="2" t="n">
        <v>3.1</v>
      </c>
    </row>
    <row r="2349" customFormat="false" ht="15" hidden="false" customHeight="false" outlineLevel="0" collapsed="false">
      <c r="A2349" s="2" t="n">
        <v>504275</v>
      </c>
      <c r="B2349" s="2" t="s">
        <v>579</v>
      </c>
      <c r="C2349" s="2" t="s">
        <v>320</v>
      </c>
      <c r="D2349" s="2" t="s">
        <v>715</v>
      </c>
      <c r="E2349" s="2" t="s">
        <v>1056</v>
      </c>
      <c r="F2349" s="2" t="n">
        <v>603.47</v>
      </c>
      <c r="G2349" s="2" t="s">
        <v>13</v>
      </c>
      <c r="H2349" s="2" t="n">
        <v>41.3</v>
      </c>
      <c r="I2349" s="2" t="n">
        <v>4.9</v>
      </c>
    </row>
    <row r="2350" customFormat="false" ht="15" hidden="false" customHeight="false" outlineLevel="0" collapsed="false">
      <c r="A2350" s="2" t="n">
        <v>504865</v>
      </c>
      <c r="B2350" s="2" t="s">
        <v>580</v>
      </c>
      <c r="C2350" s="2" t="s">
        <v>808</v>
      </c>
      <c r="D2350" s="2" t="s">
        <v>719</v>
      </c>
      <c r="E2350" s="2" t="s">
        <v>998</v>
      </c>
      <c r="F2350" s="2" t="n">
        <v>1223.96</v>
      </c>
      <c r="G2350" s="2" t="s">
        <v>34</v>
      </c>
      <c r="H2350" s="2"/>
      <c r="I2350" s="2"/>
    </row>
    <row r="2351" customFormat="false" ht="15" hidden="false" customHeight="false" outlineLevel="0" collapsed="false">
      <c r="A2351" s="2" t="n">
        <v>504825</v>
      </c>
      <c r="B2351" s="2" t="s">
        <v>927</v>
      </c>
      <c r="C2351" s="2" t="s">
        <v>696</v>
      </c>
      <c r="D2351" s="2" t="s">
        <v>1182</v>
      </c>
      <c r="E2351" s="2" t="s">
        <v>178</v>
      </c>
      <c r="F2351" s="2" t="n">
        <v>554.65</v>
      </c>
      <c r="G2351" s="2" t="s">
        <v>13</v>
      </c>
      <c r="H2351" s="2" t="n">
        <v>28.7</v>
      </c>
      <c r="I2351" s="2" t="n">
        <v>3.3</v>
      </c>
    </row>
    <row r="2352" customFormat="false" ht="15" hidden="false" customHeight="false" outlineLevel="0" collapsed="false">
      <c r="A2352" s="2" t="n">
        <v>501746</v>
      </c>
      <c r="B2352" s="2" t="s">
        <v>470</v>
      </c>
      <c r="C2352" s="2" t="s">
        <v>36</v>
      </c>
      <c r="D2352" s="2" t="s">
        <v>11</v>
      </c>
      <c r="E2352" s="2" t="s">
        <v>635</v>
      </c>
      <c r="F2352" s="2" t="n">
        <v>1143.59</v>
      </c>
      <c r="G2352" s="2" t="s">
        <v>13</v>
      </c>
      <c r="H2352" s="2" t="n">
        <v>31.7</v>
      </c>
      <c r="I2352" s="2" t="n">
        <v>2.6</v>
      </c>
    </row>
    <row r="2353" customFormat="false" ht="15" hidden="false" customHeight="false" outlineLevel="0" collapsed="false">
      <c r="A2353" s="2" t="n">
        <v>500001</v>
      </c>
      <c r="B2353" s="2" t="s">
        <v>854</v>
      </c>
      <c r="C2353" s="2" t="s">
        <v>197</v>
      </c>
      <c r="D2353" s="2" t="s">
        <v>496</v>
      </c>
      <c r="E2353" s="2" t="s">
        <v>141</v>
      </c>
      <c r="F2353" s="2" t="n">
        <v>693.36</v>
      </c>
      <c r="G2353" s="2" t="s">
        <v>13</v>
      </c>
      <c r="H2353" s="2" t="n">
        <v>71.1</v>
      </c>
      <c r="I2353" s="2" t="n">
        <v>2.9</v>
      </c>
    </row>
    <row r="2354" customFormat="false" ht="15" hidden="false" customHeight="false" outlineLevel="0" collapsed="false">
      <c r="A2354" s="2" t="n">
        <v>500521</v>
      </c>
      <c r="B2354" s="2" t="s">
        <v>269</v>
      </c>
      <c r="C2354" s="2" t="s">
        <v>367</v>
      </c>
      <c r="D2354" s="2" t="s">
        <v>872</v>
      </c>
      <c r="E2354" s="2" t="s">
        <v>258</v>
      </c>
      <c r="F2354" s="2" t="n">
        <v>976.09</v>
      </c>
      <c r="G2354" s="2" t="s">
        <v>13</v>
      </c>
      <c r="H2354" s="2" t="n">
        <v>71.7</v>
      </c>
      <c r="I2354" s="2" t="n">
        <v>3.6</v>
      </c>
    </row>
    <row r="2355" customFormat="false" ht="15" hidden="false" customHeight="false" outlineLevel="0" collapsed="false">
      <c r="A2355" s="2" t="n">
        <v>501750</v>
      </c>
      <c r="B2355" s="2" t="s">
        <v>1223</v>
      </c>
      <c r="C2355" s="2" t="s">
        <v>15</v>
      </c>
      <c r="D2355" s="2" t="s">
        <v>1113</v>
      </c>
      <c r="E2355" s="2" t="s">
        <v>847</v>
      </c>
      <c r="F2355" s="2" t="n">
        <v>924.92</v>
      </c>
      <c r="G2355" s="2" t="s">
        <v>34</v>
      </c>
      <c r="H2355" s="2"/>
      <c r="I2355" s="2"/>
    </row>
    <row r="2356" customFormat="false" ht="15" hidden="false" customHeight="false" outlineLevel="0" collapsed="false">
      <c r="A2356" s="2" t="n">
        <v>501120</v>
      </c>
      <c r="B2356" s="2" t="s">
        <v>1466</v>
      </c>
      <c r="C2356" s="2" t="s">
        <v>384</v>
      </c>
      <c r="D2356" s="2" t="s">
        <v>85</v>
      </c>
      <c r="E2356" s="2" t="s">
        <v>1119</v>
      </c>
      <c r="F2356" s="2" t="n">
        <v>905.58</v>
      </c>
      <c r="G2356" s="2" t="s">
        <v>13</v>
      </c>
      <c r="H2356" s="2" t="n">
        <v>29.4</v>
      </c>
      <c r="I2356" s="2" t="n">
        <v>4.6</v>
      </c>
    </row>
    <row r="2357" customFormat="false" ht="15" hidden="false" customHeight="false" outlineLevel="0" collapsed="false">
      <c r="A2357" s="2" t="n">
        <v>503893</v>
      </c>
      <c r="B2357" s="2" t="s">
        <v>1006</v>
      </c>
      <c r="C2357" s="2" t="s">
        <v>422</v>
      </c>
      <c r="D2357" s="2" t="s">
        <v>267</v>
      </c>
      <c r="E2357" s="2" t="s">
        <v>675</v>
      </c>
      <c r="F2357" s="2" t="n">
        <v>160.8</v>
      </c>
      <c r="G2357" s="2" t="s">
        <v>34</v>
      </c>
      <c r="H2357" s="2"/>
      <c r="I2357" s="2"/>
    </row>
    <row r="2358" customFormat="false" ht="15" hidden="false" customHeight="false" outlineLevel="0" collapsed="false">
      <c r="A2358" s="2" t="n">
        <v>500983</v>
      </c>
      <c r="B2358" s="2" t="s">
        <v>1284</v>
      </c>
      <c r="C2358" s="2" t="s">
        <v>238</v>
      </c>
      <c r="D2358" s="2" t="s">
        <v>494</v>
      </c>
      <c r="E2358" s="2" t="s">
        <v>780</v>
      </c>
      <c r="F2358" s="2" t="n">
        <v>628.55</v>
      </c>
      <c r="G2358" s="2" t="s">
        <v>34</v>
      </c>
      <c r="H2358" s="2"/>
      <c r="I2358" s="2"/>
    </row>
    <row r="2359" customFormat="false" ht="15" hidden="false" customHeight="false" outlineLevel="0" collapsed="false">
      <c r="A2359" s="2" t="n">
        <v>501497</v>
      </c>
      <c r="B2359" s="2" t="s">
        <v>1423</v>
      </c>
      <c r="C2359" s="2" t="s">
        <v>215</v>
      </c>
      <c r="D2359" s="2" t="s">
        <v>969</v>
      </c>
      <c r="E2359" s="2" t="s">
        <v>957</v>
      </c>
      <c r="F2359" s="2" t="n">
        <v>715.56</v>
      </c>
      <c r="G2359" s="2" t="s">
        <v>13</v>
      </c>
      <c r="H2359" s="2" t="n">
        <v>63.3</v>
      </c>
      <c r="I2359" s="2"/>
    </row>
    <row r="2360" customFormat="false" ht="15" hidden="false" customHeight="false" outlineLevel="0" collapsed="false">
      <c r="A2360" s="2" t="n">
        <v>503528</v>
      </c>
      <c r="B2360" s="2" t="s">
        <v>591</v>
      </c>
      <c r="C2360" s="2" t="s">
        <v>556</v>
      </c>
      <c r="D2360" s="2" t="s">
        <v>813</v>
      </c>
      <c r="E2360" s="2" t="s">
        <v>530</v>
      </c>
      <c r="F2360" s="2" t="n">
        <v>362.19</v>
      </c>
      <c r="G2360" s="2" t="s">
        <v>13</v>
      </c>
      <c r="H2360" s="2"/>
      <c r="I2360" s="2" t="n">
        <v>4.1</v>
      </c>
    </row>
    <row r="2361" customFormat="false" ht="15" hidden="false" customHeight="false" outlineLevel="0" collapsed="false">
      <c r="A2361" s="2" t="n">
        <v>500665</v>
      </c>
      <c r="B2361" s="2" t="s">
        <v>1219</v>
      </c>
      <c r="C2361" s="2" t="s">
        <v>217</v>
      </c>
      <c r="D2361" s="2" t="s">
        <v>112</v>
      </c>
      <c r="E2361" s="2" t="s">
        <v>1161</v>
      </c>
      <c r="F2361" s="2" t="n">
        <v>1079.08</v>
      </c>
      <c r="G2361" s="2" t="s">
        <v>13</v>
      </c>
      <c r="H2361" s="2" t="n">
        <v>24.5</v>
      </c>
      <c r="I2361" s="2" t="n">
        <v>3.2</v>
      </c>
    </row>
    <row r="2362" customFormat="false" ht="15" hidden="false" customHeight="false" outlineLevel="0" collapsed="false">
      <c r="A2362" s="2" t="n">
        <v>500723</v>
      </c>
      <c r="B2362" s="2" t="s">
        <v>1484</v>
      </c>
      <c r="C2362" s="2" t="s">
        <v>438</v>
      </c>
      <c r="D2362" s="2" t="s">
        <v>24</v>
      </c>
      <c r="E2362" s="2" t="s">
        <v>1326</v>
      </c>
      <c r="F2362" s="2" t="n">
        <v>1264.55</v>
      </c>
      <c r="G2362" s="2" t="s">
        <v>13</v>
      </c>
      <c r="H2362" s="2" t="n">
        <v>39</v>
      </c>
      <c r="I2362" s="2" t="n">
        <v>4.8</v>
      </c>
    </row>
    <row r="2363" customFormat="false" ht="15" hidden="false" customHeight="false" outlineLevel="0" collapsed="false">
      <c r="A2363" s="2" t="n">
        <v>503619</v>
      </c>
      <c r="B2363" s="2" t="s">
        <v>725</v>
      </c>
      <c r="C2363" s="2" t="s">
        <v>123</v>
      </c>
      <c r="D2363" s="2" t="s">
        <v>503</v>
      </c>
      <c r="E2363" s="2" t="s">
        <v>82</v>
      </c>
      <c r="F2363" s="2" t="n">
        <v>187.41</v>
      </c>
      <c r="G2363" s="2" t="s">
        <v>13</v>
      </c>
      <c r="H2363" s="2" t="n">
        <v>79.2</v>
      </c>
      <c r="I2363" s="2" t="n">
        <v>2.9</v>
      </c>
    </row>
    <row r="2364" customFormat="false" ht="15" hidden="false" customHeight="false" outlineLevel="0" collapsed="false">
      <c r="A2364" s="2" t="n">
        <v>500331</v>
      </c>
      <c r="B2364" s="2" t="s">
        <v>1485</v>
      </c>
      <c r="C2364" s="2" t="s">
        <v>123</v>
      </c>
      <c r="D2364" s="2" t="s">
        <v>526</v>
      </c>
      <c r="E2364" s="2" t="s">
        <v>221</v>
      </c>
      <c r="F2364" s="2" t="n">
        <v>412.09</v>
      </c>
      <c r="G2364" s="2" t="s">
        <v>13</v>
      </c>
      <c r="H2364" s="2" t="n">
        <v>15.7</v>
      </c>
      <c r="I2364" s="2" t="n">
        <v>4.4</v>
      </c>
    </row>
    <row r="2365" customFormat="false" ht="15" hidden="false" customHeight="false" outlineLevel="0" collapsed="false">
      <c r="A2365" s="2" t="n">
        <v>500823</v>
      </c>
      <c r="B2365" s="2" t="s">
        <v>700</v>
      </c>
      <c r="C2365" s="2" t="s">
        <v>454</v>
      </c>
      <c r="D2365" s="2" t="s">
        <v>763</v>
      </c>
      <c r="E2365" s="2" t="s">
        <v>341</v>
      </c>
      <c r="F2365" s="2" t="n">
        <v>983.76</v>
      </c>
      <c r="G2365" s="2" t="s">
        <v>13</v>
      </c>
      <c r="H2365" s="2" t="n">
        <v>77.1</v>
      </c>
      <c r="I2365" s="2" t="n">
        <v>4.3</v>
      </c>
    </row>
    <row r="2366" customFormat="false" ht="15" hidden="false" customHeight="false" outlineLevel="0" collapsed="false">
      <c r="A2366" s="2" t="n">
        <v>503972</v>
      </c>
      <c r="B2366" s="2" t="s">
        <v>1439</v>
      </c>
      <c r="C2366" s="2" t="s">
        <v>389</v>
      </c>
      <c r="D2366" s="2" t="s">
        <v>273</v>
      </c>
      <c r="E2366" s="2" t="s">
        <v>1486</v>
      </c>
      <c r="F2366" s="2" t="n">
        <v>591.37</v>
      </c>
      <c r="G2366" s="2" t="s">
        <v>13</v>
      </c>
      <c r="H2366" s="2" t="n">
        <v>21.3</v>
      </c>
      <c r="I2366" s="2" t="n">
        <v>3.8</v>
      </c>
    </row>
    <row r="2367" customFormat="false" ht="15" hidden="false" customHeight="false" outlineLevel="0" collapsed="false">
      <c r="A2367" s="2" t="n">
        <v>500484</v>
      </c>
      <c r="B2367" s="2" t="s">
        <v>1462</v>
      </c>
      <c r="C2367" s="2" t="s">
        <v>313</v>
      </c>
      <c r="D2367" s="2" t="s">
        <v>349</v>
      </c>
      <c r="E2367" s="2" t="s">
        <v>1176</v>
      </c>
      <c r="F2367" s="2" t="n">
        <v>839.66</v>
      </c>
      <c r="G2367" s="2" t="s">
        <v>13</v>
      </c>
      <c r="H2367" s="2" t="n">
        <v>35.6</v>
      </c>
      <c r="I2367" s="2" t="n">
        <v>3.8</v>
      </c>
    </row>
    <row r="2368" customFormat="false" ht="15" hidden="false" customHeight="false" outlineLevel="0" collapsed="false">
      <c r="A2368" s="2" t="n">
        <v>503056</v>
      </c>
      <c r="B2368" s="2" t="s">
        <v>490</v>
      </c>
      <c r="C2368" s="2" t="s">
        <v>438</v>
      </c>
      <c r="D2368" s="2" t="s">
        <v>750</v>
      </c>
      <c r="E2368" s="2" t="s">
        <v>1005</v>
      </c>
      <c r="F2368" s="2" t="n">
        <v>1136.68</v>
      </c>
      <c r="G2368" s="2" t="s">
        <v>13</v>
      </c>
      <c r="H2368" s="2" t="n">
        <v>49.9</v>
      </c>
      <c r="I2368" s="2" t="n">
        <v>4.5</v>
      </c>
    </row>
    <row r="2369" customFormat="false" ht="15" hidden="false" customHeight="false" outlineLevel="0" collapsed="false">
      <c r="A2369" s="2" t="n">
        <v>502579</v>
      </c>
      <c r="B2369" s="2" t="s">
        <v>1057</v>
      </c>
      <c r="C2369" s="2" t="s">
        <v>627</v>
      </c>
      <c r="D2369" s="2" t="s">
        <v>230</v>
      </c>
      <c r="E2369" s="2" t="s">
        <v>223</v>
      </c>
      <c r="F2369" s="2" t="n">
        <v>589.82</v>
      </c>
      <c r="G2369" s="2" t="s">
        <v>13</v>
      </c>
      <c r="H2369" s="2" t="n">
        <v>51.8</v>
      </c>
      <c r="I2369" s="2" t="n">
        <v>2.8</v>
      </c>
    </row>
    <row r="2370" customFormat="false" ht="15" hidden="false" customHeight="false" outlineLevel="0" collapsed="false">
      <c r="A2370" s="2" t="n">
        <v>503940</v>
      </c>
      <c r="B2370" s="2" t="s">
        <v>199</v>
      </c>
      <c r="C2370" s="2" t="s">
        <v>330</v>
      </c>
      <c r="D2370" s="2" t="s">
        <v>132</v>
      </c>
      <c r="E2370" s="2" t="s">
        <v>822</v>
      </c>
      <c r="F2370" s="2" t="n">
        <v>666.8</v>
      </c>
      <c r="G2370" s="2" t="s">
        <v>34</v>
      </c>
      <c r="H2370" s="2"/>
      <c r="I2370" s="2"/>
    </row>
    <row r="2371" customFormat="false" ht="15" hidden="false" customHeight="false" outlineLevel="0" collapsed="false">
      <c r="A2371" s="2" t="n">
        <v>500027</v>
      </c>
      <c r="B2371" s="2" t="s">
        <v>408</v>
      </c>
      <c r="C2371" s="2" t="s">
        <v>189</v>
      </c>
      <c r="D2371" s="2" t="s">
        <v>904</v>
      </c>
      <c r="E2371" s="2" t="s">
        <v>420</v>
      </c>
      <c r="F2371" s="2" t="n">
        <v>1230.8</v>
      </c>
      <c r="G2371" s="2" t="s">
        <v>13</v>
      </c>
      <c r="H2371" s="2" t="n">
        <v>54.7</v>
      </c>
      <c r="I2371" s="2" t="n">
        <v>3.3</v>
      </c>
    </row>
    <row r="2372" customFormat="false" ht="15" hidden="false" customHeight="false" outlineLevel="0" collapsed="false">
      <c r="A2372" s="2" t="n">
        <v>503577</v>
      </c>
      <c r="B2372" s="2" t="s">
        <v>1301</v>
      </c>
      <c r="C2372" s="2" t="s">
        <v>723</v>
      </c>
      <c r="D2372" s="2" t="s">
        <v>768</v>
      </c>
      <c r="E2372" s="2" t="s">
        <v>1119</v>
      </c>
      <c r="F2372" s="2" t="n">
        <v>431.62</v>
      </c>
      <c r="G2372" s="2" t="s">
        <v>13</v>
      </c>
      <c r="H2372" s="2" t="n">
        <v>74.2</v>
      </c>
      <c r="I2372" s="2" t="n">
        <v>4.6</v>
      </c>
    </row>
    <row r="2373" customFormat="false" ht="15" hidden="false" customHeight="false" outlineLevel="0" collapsed="false">
      <c r="A2373" s="2" t="n">
        <v>502284</v>
      </c>
      <c r="B2373" s="2" t="s">
        <v>359</v>
      </c>
      <c r="C2373" s="2" t="s">
        <v>161</v>
      </c>
      <c r="D2373" s="2" t="s">
        <v>301</v>
      </c>
      <c r="E2373" s="2" t="s">
        <v>66</v>
      </c>
      <c r="F2373" s="2" t="n">
        <v>906.62</v>
      </c>
      <c r="G2373" s="2" t="s">
        <v>13</v>
      </c>
      <c r="H2373" s="2" t="n">
        <v>71.6</v>
      </c>
      <c r="I2373" s="2" t="n">
        <v>3.9</v>
      </c>
    </row>
    <row r="2374" customFormat="false" ht="15" hidden="false" customHeight="false" outlineLevel="0" collapsed="false">
      <c r="A2374" s="2" t="n">
        <v>504931</v>
      </c>
      <c r="B2374" s="2" t="s">
        <v>269</v>
      </c>
      <c r="C2374" s="2" t="s">
        <v>498</v>
      </c>
      <c r="D2374" s="2" t="s">
        <v>738</v>
      </c>
      <c r="E2374" s="2" t="s">
        <v>940</v>
      </c>
      <c r="F2374" s="2" t="n">
        <v>1232.12</v>
      </c>
      <c r="G2374" s="2" t="s">
        <v>117</v>
      </c>
      <c r="H2374" s="2" t="n">
        <v>41</v>
      </c>
      <c r="I2374" s="2" t="n">
        <v>3.7</v>
      </c>
    </row>
    <row r="2375" customFormat="false" ht="15" hidden="false" customHeight="false" outlineLevel="0" collapsed="false">
      <c r="A2375" s="2" t="n">
        <v>503917</v>
      </c>
      <c r="B2375" s="2" t="s">
        <v>741</v>
      </c>
      <c r="C2375" s="2" t="s">
        <v>48</v>
      </c>
      <c r="D2375" s="2" t="s">
        <v>69</v>
      </c>
      <c r="E2375" s="2" t="s">
        <v>584</v>
      </c>
      <c r="F2375" s="2" t="n">
        <v>883.76</v>
      </c>
      <c r="G2375" s="2" t="s">
        <v>13</v>
      </c>
      <c r="H2375" s="2"/>
      <c r="I2375" s="2" t="n">
        <v>4.3</v>
      </c>
    </row>
    <row r="2376" customFormat="false" ht="15" hidden="false" customHeight="false" outlineLevel="0" collapsed="false">
      <c r="A2376" s="2" t="n">
        <v>504142</v>
      </c>
      <c r="B2376" s="2" t="s">
        <v>1153</v>
      </c>
      <c r="C2376" s="2" t="s">
        <v>988</v>
      </c>
      <c r="D2376" s="2" t="s">
        <v>541</v>
      </c>
      <c r="E2376" s="2" t="s">
        <v>911</v>
      </c>
      <c r="F2376" s="2" t="n">
        <v>1021.53</v>
      </c>
      <c r="G2376" s="2" t="s">
        <v>13</v>
      </c>
      <c r="H2376" s="2" t="n">
        <v>71</v>
      </c>
      <c r="I2376" s="2" t="n">
        <v>4.4</v>
      </c>
    </row>
    <row r="2377" customFormat="false" ht="15" hidden="false" customHeight="false" outlineLevel="0" collapsed="false">
      <c r="A2377" s="2" t="n">
        <v>500565</v>
      </c>
      <c r="B2377" s="2" t="s">
        <v>691</v>
      </c>
      <c r="C2377" s="2" t="s">
        <v>489</v>
      </c>
      <c r="D2377" s="2" t="s">
        <v>276</v>
      </c>
      <c r="E2377" s="2" t="s">
        <v>33</v>
      </c>
      <c r="F2377" s="2" t="n">
        <v>180.7</v>
      </c>
      <c r="G2377" s="2" t="s">
        <v>13</v>
      </c>
      <c r="H2377" s="2" t="n">
        <v>59.7</v>
      </c>
      <c r="I2377" s="2" t="n">
        <v>3</v>
      </c>
    </row>
    <row r="2378" customFormat="false" ht="15" hidden="false" customHeight="false" outlineLevel="0" collapsed="false">
      <c r="A2378" s="2" t="n">
        <v>500167</v>
      </c>
      <c r="B2378" s="2" t="s">
        <v>182</v>
      </c>
      <c r="C2378" s="2" t="s">
        <v>225</v>
      </c>
      <c r="D2378" s="2" t="s">
        <v>581</v>
      </c>
      <c r="E2378" s="2" t="s">
        <v>296</v>
      </c>
      <c r="F2378" s="2" t="n">
        <v>268.07</v>
      </c>
      <c r="G2378" s="2" t="s">
        <v>13</v>
      </c>
      <c r="H2378" s="2" t="n">
        <v>79.5</v>
      </c>
      <c r="I2378" s="2" t="n">
        <v>3.3</v>
      </c>
    </row>
    <row r="2379" customFormat="false" ht="15" hidden="false" customHeight="false" outlineLevel="0" collapsed="false">
      <c r="A2379" s="2" t="n">
        <v>501844</v>
      </c>
      <c r="B2379" s="2" t="s">
        <v>1013</v>
      </c>
      <c r="C2379" s="2" t="s">
        <v>287</v>
      </c>
      <c r="D2379" s="2" t="s">
        <v>41</v>
      </c>
      <c r="E2379" s="2" t="s">
        <v>94</v>
      </c>
      <c r="F2379" s="2" t="n">
        <v>725.36</v>
      </c>
      <c r="G2379" s="2" t="s">
        <v>13</v>
      </c>
      <c r="H2379" s="2" t="n">
        <v>66.9</v>
      </c>
      <c r="I2379" s="2" t="n">
        <v>3.9</v>
      </c>
    </row>
    <row r="2380" customFormat="false" ht="15" hidden="false" customHeight="false" outlineLevel="0" collapsed="false">
      <c r="A2380" s="2" t="n">
        <v>504016</v>
      </c>
      <c r="B2380" s="2" t="s">
        <v>1468</v>
      </c>
      <c r="C2380" s="2" t="s">
        <v>99</v>
      </c>
      <c r="D2380" s="2" t="s">
        <v>305</v>
      </c>
      <c r="E2380" s="2" t="s">
        <v>769</v>
      </c>
      <c r="F2380" s="2" t="n">
        <v>680.73</v>
      </c>
      <c r="G2380" s="2" t="s">
        <v>117</v>
      </c>
      <c r="H2380" s="2" t="n">
        <v>35.1</v>
      </c>
      <c r="I2380" s="2" t="n">
        <v>4.7</v>
      </c>
    </row>
    <row r="2381" customFormat="false" ht="15" hidden="false" customHeight="false" outlineLevel="0" collapsed="false">
      <c r="A2381" s="2" t="n">
        <v>503690</v>
      </c>
      <c r="B2381" s="2" t="s">
        <v>560</v>
      </c>
      <c r="C2381" s="2" t="s">
        <v>489</v>
      </c>
      <c r="D2381" s="2" t="s">
        <v>419</v>
      </c>
      <c r="E2381" s="2" t="s">
        <v>175</v>
      </c>
      <c r="F2381" s="2" t="n">
        <v>915.28</v>
      </c>
      <c r="G2381" s="2" t="s">
        <v>13</v>
      </c>
      <c r="H2381" s="2" t="n">
        <v>48.5</v>
      </c>
      <c r="I2381" s="2" t="n">
        <v>4.6</v>
      </c>
    </row>
    <row r="2382" customFormat="false" ht="15" hidden="false" customHeight="false" outlineLevel="0" collapsed="false">
      <c r="A2382" s="2" t="n">
        <v>503842</v>
      </c>
      <c r="B2382" s="2" t="s">
        <v>1303</v>
      </c>
      <c r="C2382" s="2" t="s">
        <v>447</v>
      </c>
      <c r="D2382" s="2" t="s">
        <v>541</v>
      </c>
      <c r="E2382" s="2" t="s">
        <v>631</v>
      </c>
      <c r="F2382" s="2" t="n">
        <v>876.4</v>
      </c>
      <c r="G2382" s="2" t="s">
        <v>117</v>
      </c>
      <c r="H2382" s="2" t="n">
        <v>41.2</v>
      </c>
      <c r="I2382" s="2"/>
    </row>
    <row r="2383" customFormat="false" ht="15" hidden="false" customHeight="false" outlineLevel="0" collapsed="false">
      <c r="A2383" s="2" t="n">
        <v>504593</v>
      </c>
      <c r="B2383" s="2" t="s">
        <v>638</v>
      </c>
      <c r="C2383" s="2" t="s">
        <v>99</v>
      </c>
      <c r="D2383" s="2" t="s">
        <v>398</v>
      </c>
      <c r="E2383" s="2" t="s">
        <v>1249</v>
      </c>
      <c r="F2383" s="2" t="n">
        <v>1020.01</v>
      </c>
      <c r="G2383" s="2" t="s">
        <v>13</v>
      </c>
      <c r="H2383" s="2" t="n">
        <v>54.5</v>
      </c>
      <c r="I2383" s="2" t="n">
        <v>2.9</v>
      </c>
    </row>
    <row r="2384" customFormat="false" ht="15" hidden="false" customHeight="false" outlineLevel="0" collapsed="false">
      <c r="A2384" s="2" t="n">
        <v>504577</v>
      </c>
      <c r="B2384" s="2" t="s">
        <v>1024</v>
      </c>
      <c r="C2384" s="2" t="s">
        <v>185</v>
      </c>
      <c r="D2384" s="2" t="s">
        <v>41</v>
      </c>
      <c r="E2384" s="2" t="s">
        <v>38</v>
      </c>
      <c r="F2384" s="2" t="n">
        <v>524.79</v>
      </c>
      <c r="G2384" s="2" t="s">
        <v>13</v>
      </c>
      <c r="H2384" s="2" t="n">
        <v>73.3</v>
      </c>
      <c r="I2384" s="2" t="n">
        <v>3.8</v>
      </c>
    </row>
    <row r="2385" customFormat="false" ht="15" hidden="false" customHeight="false" outlineLevel="0" collapsed="false">
      <c r="A2385" s="2" t="n">
        <v>500625</v>
      </c>
      <c r="B2385" s="2" t="s">
        <v>775</v>
      </c>
      <c r="C2385" s="2" t="s">
        <v>375</v>
      </c>
      <c r="D2385" s="2" t="s">
        <v>132</v>
      </c>
      <c r="E2385" s="2" t="s">
        <v>62</v>
      </c>
      <c r="F2385" s="2" t="n">
        <v>951.76</v>
      </c>
      <c r="G2385" s="2" t="s">
        <v>34</v>
      </c>
      <c r="H2385" s="2"/>
      <c r="I2385" s="2"/>
    </row>
    <row r="2386" customFormat="false" ht="15" hidden="false" customHeight="false" outlineLevel="0" collapsed="false">
      <c r="A2386" s="2" t="n">
        <v>500703</v>
      </c>
      <c r="B2386" s="2" t="s">
        <v>1487</v>
      </c>
      <c r="C2386" s="2" t="s">
        <v>389</v>
      </c>
      <c r="D2386" s="2" t="s">
        <v>112</v>
      </c>
      <c r="E2386" s="2" t="s">
        <v>1173</v>
      </c>
      <c r="F2386" s="2" t="n">
        <v>320.23</v>
      </c>
      <c r="G2386" s="2" t="s">
        <v>13</v>
      </c>
      <c r="H2386" s="2" t="n">
        <v>51.2</v>
      </c>
      <c r="I2386" s="2"/>
    </row>
    <row r="2387" customFormat="false" ht="15" hidden="false" customHeight="false" outlineLevel="0" collapsed="false">
      <c r="A2387" s="2" t="n">
        <v>502791</v>
      </c>
      <c r="B2387" s="2" t="s">
        <v>59</v>
      </c>
      <c r="C2387" s="2" t="s">
        <v>207</v>
      </c>
      <c r="D2387" s="2" t="s">
        <v>69</v>
      </c>
      <c r="E2387" s="2" t="s">
        <v>1266</v>
      </c>
      <c r="F2387" s="2" t="n">
        <v>376.89</v>
      </c>
      <c r="G2387" s="2" t="s">
        <v>13</v>
      </c>
      <c r="H2387" s="2" t="n">
        <v>30.2</v>
      </c>
      <c r="I2387" s="2" t="n">
        <v>3.4</v>
      </c>
    </row>
    <row r="2388" customFormat="false" ht="15" hidden="false" customHeight="false" outlineLevel="0" collapsed="false">
      <c r="A2388" s="2" t="n">
        <v>504439</v>
      </c>
      <c r="B2388" s="2" t="s">
        <v>1191</v>
      </c>
      <c r="C2388" s="2" t="s">
        <v>161</v>
      </c>
      <c r="D2388" s="2" t="s">
        <v>954</v>
      </c>
      <c r="E2388" s="2" t="s">
        <v>458</v>
      </c>
      <c r="F2388" s="2" t="n">
        <v>1028.38</v>
      </c>
      <c r="G2388" s="2" t="s">
        <v>13</v>
      </c>
      <c r="H2388" s="2" t="n">
        <v>48.3</v>
      </c>
      <c r="I2388" s="2"/>
    </row>
    <row r="2389" customFormat="false" ht="15" hidden="false" customHeight="false" outlineLevel="0" collapsed="false">
      <c r="A2389" s="2" t="n">
        <v>502212</v>
      </c>
      <c r="B2389" s="2" t="s">
        <v>1373</v>
      </c>
      <c r="C2389" s="2" t="s">
        <v>816</v>
      </c>
      <c r="D2389" s="2" t="s">
        <v>69</v>
      </c>
      <c r="E2389" s="2" t="s">
        <v>42</v>
      </c>
      <c r="F2389" s="2" t="n">
        <v>415.45</v>
      </c>
      <c r="G2389" s="2" t="s">
        <v>13</v>
      </c>
      <c r="H2389" s="2" t="n">
        <v>62.5</v>
      </c>
      <c r="I2389" s="2" t="n">
        <v>3.9</v>
      </c>
    </row>
    <row r="2390" customFormat="false" ht="15" hidden="false" customHeight="false" outlineLevel="0" collapsed="false">
      <c r="A2390" s="2" t="n">
        <v>500475</v>
      </c>
      <c r="B2390" s="2" t="s">
        <v>1244</v>
      </c>
      <c r="C2390" s="2" t="s">
        <v>123</v>
      </c>
      <c r="D2390" s="2" t="s">
        <v>276</v>
      </c>
      <c r="E2390" s="2" t="s">
        <v>513</v>
      </c>
      <c r="F2390" s="2" t="n">
        <v>1152.52</v>
      </c>
      <c r="G2390" s="2" t="s">
        <v>117</v>
      </c>
      <c r="H2390" s="2" t="n">
        <v>52.4</v>
      </c>
      <c r="I2390" s="2" t="n">
        <v>3.2</v>
      </c>
    </row>
    <row r="2391" customFormat="false" ht="15" hidden="false" customHeight="false" outlineLevel="0" collapsed="false">
      <c r="A2391" s="2" t="n">
        <v>500860</v>
      </c>
      <c r="B2391" s="2" t="s">
        <v>645</v>
      </c>
      <c r="C2391" s="2" t="s">
        <v>696</v>
      </c>
      <c r="D2391" s="2" t="s">
        <v>1182</v>
      </c>
      <c r="E2391" s="2" t="s">
        <v>213</v>
      </c>
      <c r="F2391" s="2" t="n">
        <v>562.43</v>
      </c>
      <c r="G2391" s="2" t="s">
        <v>13</v>
      </c>
      <c r="H2391" s="2" t="n">
        <v>48.2</v>
      </c>
      <c r="I2391" s="2" t="n">
        <v>3.9</v>
      </c>
    </row>
    <row r="2392" customFormat="false" ht="15" hidden="false" customHeight="false" outlineLevel="0" collapsed="false">
      <c r="A2392" s="2" t="n">
        <v>503298</v>
      </c>
      <c r="B2392" s="2" t="s">
        <v>1298</v>
      </c>
      <c r="C2392" s="2" t="s">
        <v>659</v>
      </c>
      <c r="D2392" s="2" t="s">
        <v>869</v>
      </c>
      <c r="E2392" s="2" t="s">
        <v>751</v>
      </c>
      <c r="F2392" s="2" t="n">
        <v>234.98</v>
      </c>
      <c r="G2392" s="2" t="s">
        <v>13</v>
      </c>
      <c r="H2392" s="2" t="n">
        <v>32.5</v>
      </c>
      <c r="I2392" s="2" t="n">
        <v>3.6</v>
      </c>
    </row>
    <row r="2393" customFormat="false" ht="15" hidden="false" customHeight="false" outlineLevel="0" collapsed="false">
      <c r="A2393" s="2" t="n">
        <v>504446</v>
      </c>
      <c r="B2393" s="2" t="s">
        <v>396</v>
      </c>
      <c r="C2393" s="2" t="s">
        <v>235</v>
      </c>
      <c r="D2393" s="2" t="s">
        <v>314</v>
      </c>
      <c r="E2393" s="2" t="s">
        <v>439</v>
      </c>
      <c r="F2393" s="2" t="n">
        <v>1313.91</v>
      </c>
      <c r="G2393" s="2" t="s">
        <v>13</v>
      </c>
      <c r="H2393" s="2"/>
      <c r="I2393" s="2" t="n">
        <v>4.5</v>
      </c>
    </row>
    <row r="2394" customFormat="false" ht="15" hidden="false" customHeight="false" outlineLevel="0" collapsed="false">
      <c r="A2394" s="2" t="n">
        <v>501603</v>
      </c>
      <c r="B2394" s="2" t="s">
        <v>383</v>
      </c>
      <c r="C2394" s="2" t="s">
        <v>294</v>
      </c>
      <c r="D2394" s="2" t="s">
        <v>1025</v>
      </c>
      <c r="E2394" s="2" t="s">
        <v>227</v>
      </c>
      <c r="F2394" s="2" t="n">
        <v>264.6</v>
      </c>
      <c r="G2394" s="2" t="s">
        <v>34</v>
      </c>
      <c r="H2394" s="2"/>
      <c r="I2394" s="2"/>
    </row>
    <row r="2395" customFormat="false" ht="15" hidden="false" customHeight="false" outlineLevel="0" collapsed="false">
      <c r="A2395" s="2" t="n">
        <v>502075</v>
      </c>
      <c r="B2395" s="2" t="s">
        <v>1081</v>
      </c>
      <c r="C2395" s="2" t="s">
        <v>304</v>
      </c>
      <c r="D2395" s="2" t="s">
        <v>226</v>
      </c>
      <c r="E2395" s="2" t="s">
        <v>227</v>
      </c>
      <c r="F2395" s="2" t="n">
        <v>191.48</v>
      </c>
      <c r="G2395" s="2" t="s">
        <v>34</v>
      </c>
      <c r="H2395" s="2"/>
      <c r="I2395" s="2"/>
    </row>
    <row r="2396" customFormat="false" ht="15" hidden="false" customHeight="false" outlineLevel="0" collapsed="false">
      <c r="A2396" s="2" t="n">
        <v>501863</v>
      </c>
      <c r="B2396" s="2" t="s">
        <v>1401</v>
      </c>
      <c r="C2396" s="2" t="s">
        <v>403</v>
      </c>
      <c r="D2396" s="2" t="s">
        <v>630</v>
      </c>
      <c r="E2396" s="2" t="s">
        <v>487</v>
      </c>
      <c r="F2396" s="2" t="n">
        <v>926.09</v>
      </c>
      <c r="G2396" s="2" t="s">
        <v>13</v>
      </c>
      <c r="H2396" s="2"/>
      <c r="I2396" s="2" t="n">
        <v>3.6</v>
      </c>
    </row>
    <row r="2397" customFormat="false" ht="15" hidden="false" customHeight="false" outlineLevel="0" collapsed="false">
      <c r="A2397" s="2" t="n">
        <v>501408</v>
      </c>
      <c r="B2397" s="2" t="s">
        <v>1377</v>
      </c>
      <c r="C2397" s="2" t="s">
        <v>217</v>
      </c>
      <c r="D2397" s="2" t="s">
        <v>541</v>
      </c>
      <c r="E2397" s="2" t="s">
        <v>938</v>
      </c>
      <c r="F2397" s="2" t="n">
        <v>1124.48</v>
      </c>
      <c r="G2397" s="2" t="s">
        <v>13</v>
      </c>
      <c r="H2397" s="2" t="n">
        <v>43.5</v>
      </c>
      <c r="I2397" s="2" t="n">
        <v>3.4</v>
      </c>
    </row>
    <row r="2398" customFormat="false" ht="15" hidden="false" customHeight="false" outlineLevel="0" collapsed="false">
      <c r="A2398" s="2" t="n">
        <v>504941</v>
      </c>
      <c r="B2398" s="2" t="s">
        <v>539</v>
      </c>
      <c r="C2398" s="2" t="s">
        <v>260</v>
      </c>
      <c r="D2398" s="2" t="s">
        <v>198</v>
      </c>
      <c r="E2398" s="2" t="s">
        <v>1094</v>
      </c>
      <c r="F2398" s="2" t="n">
        <v>1385.73</v>
      </c>
      <c r="G2398" s="2" t="s">
        <v>13</v>
      </c>
      <c r="H2398" s="2" t="n">
        <v>58.7</v>
      </c>
      <c r="I2398" s="2" t="n">
        <v>2.8</v>
      </c>
    </row>
    <row r="2399" customFormat="false" ht="15" hidden="false" customHeight="false" outlineLevel="0" collapsed="false">
      <c r="A2399" s="2" t="n">
        <v>501479</v>
      </c>
      <c r="B2399" s="2" t="s">
        <v>922</v>
      </c>
      <c r="C2399" s="2" t="s">
        <v>211</v>
      </c>
      <c r="D2399" s="2" t="s">
        <v>257</v>
      </c>
      <c r="E2399" s="2" t="s">
        <v>1183</v>
      </c>
      <c r="F2399" s="2" t="n">
        <v>1327.44</v>
      </c>
      <c r="G2399" s="2" t="s">
        <v>117</v>
      </c>
      <c r="H2399" s="2"/>
      <c r="I2399" s="2" t="n">
        <v>4.8</v>
      </c>
    </row>
    <row r="2400" customFormat="false" ht="15" hidden="false" customHeight="false" outlineLevel="0" collapsed="false">
      <c r="A2400" s="2" t="n">
        <v>502505</v>
      </c>
      <c r="B2400" s="2" t="s">
        <v>668</v>
      </c>
      <c r="C2400" s="2" t="s">
        <v>400</v>
      </c>
      <c r="D2400" s="2" t="s">
        <v>295</v>
      </c>
      <c r="E2400" s="2" t="s">
        <v>706</v>
      </c>
      <c r="F2400" s="2" t="n">
        <v>1299.5</v>
      </c>
      <c r="G2400" s="2" t="s">
        <v>13</v>
      </c>
      <c r="H2400" s="2" t="n">
        <v>55.1</v>
      </c>
      <c r="I2400" s="2" t="n">
        <v>2.6</v>
      </c>
    </row>
    <row r="2401" customFormat="false" ht="15" hidden="false" customHeight="false" outlineLevel="0" collapsed="false">
      <c r="A2401" s="2" t="n">
        <v>501877</v>
      </c>
      <c r="B2401" s="2" t="s">
        <v>342</v>
      </c>
      <c r="C2401" s="2" t="s">
        <v>154</v>
      </c>
      <c r="D2401" s="2" t="s">
        <v>73</v>
      </c>
      <c r="E2401" s="2" t="s">
        <v>492</v>
      </c>
      <c r="F2401" s="2" t="n">
        <v>218.78</v>
      </c>
      <c r="G2401" s="2" t="s">
        <v>13</v>
      </c>
      <c r="H2401" s="2" t="n">
        <v>26.3</v>
      </c>
      <c r="I2401" s="2" t="n">
        <v>4.8</v>
      </c>
    </row>
    <row r="2402" customFormat="false" ht="15" hidden="false" customHeight="false" outlineLevel="0" collapsed="false">
      <c r="A2402" s="2" t="n">
        <v>500934</v>
      </c>
      <c r="B2402" s="2" t="s">
        <v>951</v>
      </c>
      <c r="C2402" s="2" t="s">
        <v>377</v>
      </c>
      <c r="D2402" s="2" t="s">
        <v>897</v>
      </c>
      <c r="E2402" s="2" t="s">
        <v>827</v>
      </c>
      <c r="F2402" s="2" t="n">
        <v>351.49</v>
      </c>
      <c r="G2402" s="2" t="s">
        <v>34</v>
      </c>
      <c r="H2402" s="2"/>
      <c r="I2402" s="2"/>
    </row>
    <row r="2403" customFormat="false" ht="15" hidden="false" customHeight="false" outlineLevel="0" collapsed="false">
      <c r="A2403" s="2" t="n">
        <v>502208</v>
      </c>
      <c r="B2403" s="2" t="s">
        <v>792</v>
      </c>
      <c r="C2403" s="2" t="s">
        <v>327</v>
      </c>
      <c r="D2403" s="2" t="s">
        <v>24</v>
      </c>
      <c r="E2403" s="2" t="s">
        <v>970</v>
      </c>
      <c r="F2403" s="2" t="n">
        <v>1111.52</v>
      </c>
      <c r="G2403" s="2" t="s">
        <v>13</v>
      </c>
      <c r="H2403" s="2" t="n">
        <v>59.2</v>
      </c>
      <c r="I2403" s="2" t="n">
        <v>4.8</v>
      </c>
    </row>
    <row r="2404" customFormat="false" ht="15" hidden="false" customHeight="false" outlineLevel="0" collapsed="false">
      <c r="A2404" s="2" t="n">
        <v>503751</v>
      </c>
      <c r="B2404" s="2" t="s">
        <v>1090</v>
      </c>
      <c r="C2404" s="2" t="s">
        <v>652</v>
      </c>
      <c r="D2404" s="2" t="s">
        <v>65</v>
      </c>
      <c r="E2404" s="2" t="s">
        <v>1357</v>
      </c>
      <c r="F2404" s="2" t="n">
        <v>1227.64</v>
      </c>
      <c r="G2404" s="2" t="s">
        <v>117</v>
      </c>
      <c r="H2404" s="2" t="n">
        <v>67.6</v>
      </c>
      <c r="I2404" s="2" t="n">
        <v>2.9</v>
      </c>
    </row>
    <row r="2405" customFormat="false" ht="15" hidden="false" customHeight="false" outlineLevel="0" collapsed="false">
      <c r="A2405" s="2" t="n">
        <v>502715</v>
      </c>
      <c r="B2405" s="2" t="s">
        <v>1097</v>
      </c>
      <c r="C2405" s="2" t="s">
        <v>197</v>
      </c>
      <c r="D2405" s="2" t="s">
        <v>496</v>
      </c>
      <c r="E2405" s="2" t="s">
        <v>1251</v>
      </c>
      <c r="F2405" s="2" t="n">
        <v>865.51</v>
      </c>
      <c r="G2405" s="2" t="s">
        <v>34</v>
      </c>
      <c r="H2405" s="2"/>
      <c r="I2405" s="2"/>
    </row>
    <row r="2406" customFormat="false" ht="15" hidden="false" customHeight="false" outlineLevel="0" collapsed="false">
      <c r="A2406" s="2" t="n">
        <v>500582</v>
      </c>
      <c r="B2406" s="2" t="s">
        <v>966</v>
      </c>
      <c r="C2406" s="2" t="s">
        <v>696</v>
      </c>
      <c r="D2406" s="2" t="s">
        <v>380</v>
      </c>
      <c r="E2406" s="2" t="s">
        <v>1001</v>
      </c>
      <c r="F2406" s="2" t="n">
        <v>1371.96</v>
      </c>
      <c r="G2406" s="2" t="s">
        <v>13</v>
      </c>
      <c r="H2406" s="2" t="n">
        <v>49.2</v>
      </c>
      <c r="I2406" s="2" t="n">
        <v>3</v>
      </c>
    </row>
    <row r="2407" customFormat="false" ht="15" hidden="false" customHeight="false" outlineLevel="0" collapsed="false">
      <c r="A2407" s="2" t="n">
        <v>501290</v>
      </c>
      <c r="B2407" s="2" t="s">
        <v>1369</v>
      </c>
      <c r="C2407" s="2" t="s">
        <v>561</v>
      </c>
      <c r="D2407" s="2" t="s">
        <v>385</v>
      </c>
      <c r="E2407" s="2" t="s">
        <v>739</v>
      </c>
      <c r="F2407" s="2" t="n">
        <v>772.1</v>
      </c>
      <c r="G2407" s="2" t="s">
        <v>13</v>
      </c>
      <c r="H2407" s="2" t="n">
        <v>47.8</v>
      </c>
      <c r="I2407" s="2" t="n">
        <v>2.9</v>
      </c>
    </row>
    <row r="2408" customFormat="false" ht="15" hidden="false" customHeight="false" outlineLevel="0" collapsed="false">
      <c r="A2408" s="2" t="n">
        <v>504126</v>
      </c>
      <c r="B2408" s="2" t="s">
        <v>1135</v>
      </c>
      <c r="C2408" s="2" t="s">
        <v>161</v>
      </c>
      <c r="D2408" s="2" t="s">
        <v>1168</v>
      </c>
      <c r="E2408" s="2" t="s">
        <v>693</v>
      </c>
      <c r="F2408" s="2" t="n">
        <v>821.77</v>
      </c>
      <c r="G2408" s="2" t="s">
        <v>13</v>
      </c>
      <c r="H2408" s="2" t="n">
        <v>48.2</v>
      </c>
      <c r="I2408" s="2" t="n">
        <v>3.8</v>
      </c>
    </row>
    <row r="2409" customFormat="false" ht="15" hidden="false" customHeight="false" outlineLevel="0" collapsed="false">
      <c r="A2409" s="2" t="n">
        <v>504893</v>
      </c>
      <c r="B2409" s="2" t="s">
        <v>1488</v>
      </c>
      <c r="C2409" s="2" t="s">
        <v>707</v>
      </c>
      <c r="D2409" s="2" t="s">
        <v>190</v>
      </c>
      <c r="E2409" s="2" t="s">
        <v>710</v>
      </c>
      <c r="F2409" s="2" t="n">
        <v>476.73</v>
      </c>
      <c r="G2409" s="2" t="s">
        <v>13</v>
      </c>
      <c r="H2409" s="2" t="n">
        <v>61</v>
      </c>
      <c r="I2409" s="2" t="n">
        <v>3.2</v>
      </c>
    </row>
    <row r="2410" customFormat="false" ht="15" hidden="false" customHeight="false" outlineLevel="0" collapsed="false">
      <c r="A2410" s="2" t="n">
        <v>502520</v>
      </c>
      <c r="B2410" s="2" t="s">
        <v>203</v>
      </c>
      <c r="C2410" s="2" t="s">
        <v>447</v>
      </c>
      <c r="D2410" s="2" t="s">
        <v>565</v>
      </c>
      <c r="E2410" s="2" t="s">
        <v>483</v>
      </c>
      <c r="F2410" s="2" t="n">
        <v>731.72</v>
      </c>
      <c r="G2410" s="2" t="s">
        <v>13</v>
      </c>
      <c r="H2410" s="2" t="n">
        <v>44.4</v>
      </c>
      <c r="I2410" s="2"/>
    </row>
    <row r="2411" customFormat="false" ht="15" hidden="false" customHeight="false" outlineLevel="0" collapsed="false">
      <c r="A2411" s="2" t="n">
        <v>502343</v>
      </c>
      <c r="B2411" s="2" t="s">
        <v>809</v>
      </c>
      <c r="C2411" s="2" t="s">
        <v>84</v>
      </c>
      <c r="D2411" s="2" t="s">
        <v>151</v>
      </c>
      <c r="E2411" s="2" t="s">
        <v>909</v>
      </c>
      <c r="F2411" s="2" t="n">
        <v>272.19</v>
      </c>
      <c r="G2411" s="2" t="s">
        <v>13</v>
      </c>
      <c r="H2411" s="2" t="n">
        <v>47.6</v>
      </c>
      <c r="I2411" s="2" t="n">
        <v>3.7</v>
      </c>
    </row>
    <row r="2412" customFormat="false" ht="15" hidden="false" customHeight="false" outlineLevel="0" collapsed="false">
      <c r="A2412" s="2" t="n">
        <v>503589</v>
      </c>
      <c r="B2412" s="2" t="s">
        <v>1306</v>
      </c>
      <c r="C2412" s="2" t="s">
        <v>592</v>
      </c>
      <c r="D2412" s="2" t="s">
        <v>910</v>
      </c>
      <c r="E2412" s="2" t="s">
        <v>318</v>
      </c>
      <c r="F2412" s="2" t="n">
        <v>1373.92</v>
      </c>
      <c r="G2412" s="2" t="s">
        <v>13</v>
      </c>
      <c r="H2412" s="2" t="n">
        <v>43.7</v>
      </c>
      <c r="I2412" s="2" t="n">
        <v>4.8</v>
      </c>
    </row>
    <row r="2413" customFormat="false" ht="15" hidden="false" customHeight="false" outlineLevel="0" collapsed="false">
      <c r="A2413" s="2" t="n">
        <v>501643</v>
      </c>
      <c r="B2413" s="2" t="s">
        <v>437</v>
      </c>
      <c r="C2413" s="2" t="s">
        <v>438</v>
      </c>
      <c r="D2413" s="2" t="s">
        <v>750</v>
      </c>
      <c r="E2413" s="2" t="s">
        <v>633</v>
      </c>
      <c r="F2413" s="2" t="n">
        <v>418.62</v>
      </c>
      <c r="G2413" s="2" t="s">
        <v>13</v>
      </c>
      <c r="H2413" s="2" t="n">
        <v>17.8</v>
      </c>
      <c r="I2413" s="2" t="n">
        <v>2.5</v>
      </c>
    </row>
    <row r="2414" customFormat="false" ht="15" hidden="false" customHeight="false" outlineLevel="0" collapsed="false">
      <c r="A2414" s="2" t="n">
        <v>504145</v>
      </c>
      <c r="B2414" s="2" t="s">
        <v>860</v>
      </c>
      <c r="C2414" s="2" t="s">
        <v>498</v>
      </c>
      <c r="D2414" s="2" t="s">
        <v>689</v>
      </c>
      <c r="E2414" s="2" t="s">
        <v>446</v>
      </c>
      <c r="F2414" s="2" t="n">
        <v>1289.08</v>
      </c>
      <c r="G2414" s="2" t="s">
        <v>13</v>
      </c>
      <c r="H2414" s="2" t="n">
        <v>46.4</v>
      </c>
      <c r="I2414" s="2"/>
    </row>
    <row r="2415" customFormat="false" ht="15" hidden="false" customHeight="false" outlineLevel="0" collapsed="false">
      <c r="A2415" s="2" t="n">
        <v>501095</v>
      </c>
      <c r="B2415" s="2" t="s">
        <v>1006</v>
      </c>
      <c r="C2415" s="2" t="s">
        <v>304</v>
      </c>
      <c r="D2415" s="2" t="s">
        <v>174</v>
      </c>
      <c r="E2415" s="2" t="s">
        <v>785</v>
      </c>
      <c r="F2415" s="2" t="n">
        <v>511.86</v>
      </c>
      <c r="G2415" s="2" t="s">
        <v>13</v>
      </c>
      <c r="H2415" s="2" t="n">
        <v>70.9</v>
      </c>
      <c r="I2415" s="2" t="n">
        <v>4.7</v>
      </c>
    </row>
    <row r="2416" customFormat="false" ht="15" hidden="false" customHeight="false" outlineLevel="0" collapsed="false">
      <c r="A2416" s="2" t="n">
        <v>502917</v>
      </c>
      <c r="B2416" s="2" t="s">
        <v>1061</v>
      </c>
      <c r="C2416" s="2" t="s">
        <v>169</v>
      </c>
      <c r="D2416" s="2" t="s">
        <v>1100</v>
      </c>
      <c r="E2416" s="2" t="s">
        <v>921</v>
      </c>
      <c r="F2416" s="2" t="n">
        <v>1149.53</v>
      </c>
      <c r="G2416" s="2" t="s">
        <v>13</v>
      </c>
      <c r="H2416" s="2" t="n">
        <v>57.1</v>
      </c>
      <c r="I2416" s="2" t="n">
        <v>4.1</v>
      </c>
    </row>
    <row r="2417" customFormat="false" ht="15" hidden="false" customHeight="false" outlineLevel="0" collapsed="false">
      <c r="A2417" s="2" t="n">
        <v>503049</v>
      </c>
      <c r="B2417" s="2" t="s">
        <v>1294</v>
      </c>
      <c r="C2417" s="2" t="s">
        <v>108</v>
      </c>
      <c r="D2417" s="2" t="s">
        <v>81</v>
      </c>
      <c r="E2417" s="2" t="s">
        <v>1161</v>
      </c>
      <c r="F2417" s="2" t="n">
        <v>1179.64</v>
      </c>
      <c r="G2417" s="2" t="s">
        <v>13</v>
      </c>
      <c r="H2417" s="2" t="n">
        <v>46.5</v>
      </c>
      <c r="I2417" s="2" t="n">
        <v>4</v>
      </c>
    </row>
    <row r="2418" customFormat="false" ht="15" hidden="false" customHeight="false" outlineLevel="0" collapsed="false">
      <c r="A2418" s="2" t="n">
        <v>501444</v>
      </c>
      <c r="B2418" s="2" t="s">
        <v>1062</v>
      </c>
      <c r="C2418" s="2" t="s">
        <v>40</v>
      </c>
      <c r="D2418" s="2" t="s">
        <v>763</v>
      </c>
      <c r="E2418" s="2" t="s">
        <v>1435</v>
      </c>
      <c r="F2418" s="2" t="n">
        <v>175.87</v>
      </c>
      <c r="G2418" s="2" t="s">
        <v>13</v>
      </c>
      <c r="H2418" s="2" t="n">
        <v>29.8</v>
      </c>
      <c r="I2418" s="2" t="n">
        <v>3.7</v>
      </c>
    </row>
    <row r="2419" customFormat="false" ht="15" hidden="false" customHeight="false" outlineLevel="0" collapsed="false">
      <c r="A2419" s="2" t="n">
        <v>500328</v>
      </c>
      <c r="B2419" s="2" t="s">
        <v>1095</v>
      </c>
      <c r="C2419" s="2" t="s">
        <v>367</v>
      </c>
      <c r="D2419" s="2" t="s">
        <v>20</v>
      </c>
      <c r="E2419" s="2" t="s">
        <v>434</v>
      </c>
      <c r="F2419" s="2" t="n">
        <v>965.38</v>
      </c>
      <c r="G2419" s="2" t="s">
        <v>13</v>
      </c>
      <c r="H2419" s="2" t="n">
        <v>74.7</v>
      </c>
      <c r="I2419" s="2" t="n">
        <v>3.2</v>
      </c>
    </row>
    <row r="2420" customFormat="false" ht="15" hidden="false" customHeight="false" outlineLevel="0" collapsed="false">
      <c r="A2420" s="2" t="n">
        <v>502106</v>
      </c>
      <c r="B2420" s="2" t="s">
        <v>1057</v>
      </c>
      <c r="C2420" s="2" t="s">
        <v>636</v>
      </c>
      <c r="D2420" s="2" t="s">
        <v>415</v>
      </c>
      <c r="E2420" s="2" t="s">
        <v>464</v>
      </c>
      <c r="F2420" s="2" t="n">
        <v>1084.68</v>
      </c>
      <c r="G2420" s="2" t="s">
        <v>13</v>
      </c>
      <c r="H2420" s="2" t="n">
        <v>38.1</v>
      </c>
      <c r="I2420" s="2" t="n">
        <v>3.1</v>
      </c>
    </row>
    <row r="2421" customFormat="false" ht="15" hidden="false" customHeight="false" outlineLevel="0" collapsed="false">
      <c r="A2421" s="2" t="n">
        <v>504191</v>
      </c>
      <c r="B2421" s="2" t="s">
        <v>1203</v>
      </c>
      <c r="C2421" s="2" t="s">
        <v>126</v>
      </c>
      <c r="D2421" s="2" t="s">
        <v>115</v>
      </c>
      <c r="E2421" s="2" t="s">
        <v>631</v>
      </c>
      <c r="F2421" s="2" t="n">
        <v>524.41</v>
      </c>
      <c r="G2421" s="2" t="s">
        <v>13</v>
      </c>
      <c r="H2421" s="2" t="n">
        <v>34.1</v>
      </c>
      <c r="I2421" s="2" t="n">
        <v>4.3</v>
      </c>
    </row>
    <row r="2422" customFormat="false" ht="15" hidden="false" customHeight="false" outlineLevel="0" collapsed="false">
      <c r="A2422" s="2" t="n">
        <v>503331</v>
      </c>
      <c r="B2422" s="2" t="s">
        <v>754</v>
      </c>
      <c r="C2422" s="2" t="s">
        <v>723</v>
      </c>
      <c r="D2422" s="2" t="s">
        <v>713</v>
      </c>
      <c r="E2422" s="2" t="s">
        <v>551</v>
      </c>
      <c r="F2422" s="2" t="n">
        <v>881.34</v>
      </c>
      <c r="G2422" s="2" t="s">
        <v>13</v>
      </c>
      <c r="H2422" s="2"/>
      <c r="I2422" s="2" t="n">
        <v>4.5</v>
      </c>
    </row>
    <row r="2423" customFormat="false" ht="15" hidden="false" customHeight="false" outlineLevel="0" collapsed="false">
      <c r="A2423" s="2" t="n">
        <v>501109</v>
      </c>
      <c r="B2423" s="2" t="s">
        <v>1126</v>
      </c>
      <c r="C2423" s="2" t="s">
        <v>467</v>
      </c>
      <c r="D2423" s="2" t="s">
        <v>581</v>
      </c>
      <c r="E2423" s="2" t="s">
        <v>662</v>
      </c>
      <c r="F2423" s="2" t="n">
        <v>499.47</v>
      </c>
      <c r="G2423" s="2" t="s">
        <v>13</v>
      </c>
      <c r="H2423" s="2" t="n">
        <v>46.3</v>
      </c>
      <c r="I2423" s="2"/>
    </row>
    <row r="2424" customFormat="false" ht="15" hidden="false" customHeight="false" outlineLevel="0" collapsed="false">
      <c r="A2424" s="2" t="n">
        <v>504919</v>
      </c>
      <c r="B2424" s="2" t="s">
        <v>1190</v>
      </c>
      <c r="C2424" s="2" t="s">
        <v>491</v>
      </c>
      <c r="D2424" s="2" t="s">
        <v>776</v>
      </c>
      <c r="E2424" s="2" t="s">
        <v>1304</v>
      </c>
      <c r="F2424" s="2" t="n">
        <v>734.01</v>
      </c>
      <c r="G2424" s="2" t="s">
        <v>13</v>
      </c>
      <c r="H2424" s="2" t="n">
        <v>55.6</v>
      </c>
      <c r="I2424" s="2" t="n">
        <v>4.7</v>
      </c>
    </row>
    <row r="2425" customFormat="false" ht="15" hidden="false" customHeight="false" outlineLevel="0" collapsed="false">
      <c r="A2425" s="2" t="n">
        <v>504282</v>
      </c>
      <c r="B2425" s="2" t="s">
        <v>1134</v>
      </c>
      <c r="C2425" s="2" t="s">
        <v>438</v>
      </c>
      <c r="D2425" s="2" t="s">
        <v>57</v>
      </c>
      <c r="E2425" s="2" t="s">
        <v>146</v>
      </c>
      <c r="F2425" s="2" t="n">
        <v>249.02</v>
      </c>
      <c r="G2425" s="2" t="s">
        <v>117</v>
      </c>
      <c r="H2425" s="2" t="n">
        <v>41.8</v>
      </c>
      <c r="I2425" s="2" t="n">
        <v>3.3</v>
      </c>
    </row>
    <row r="2426" customFormat="false" ht="15" hidden="false" customHeight="false" outlineLevel="0" collapsed="false">
      <c r="A2426" s="2" t="n">
        <v>503240</v>
      </c>
      <c r="B2426" s="2" t="s">
        <v>1184</v>
      </c>
      <c r="C2426" s="2" t="s">
        <v>1179</v>
      </c>
      <c r="D2426" s="2" t="s">
        <v>532</v>
      </c>
      <c r="E2426" s="2" t="s">
        <v>1118</v>
      </c>
      <c r="F2426" s="2" t="n">
        <v>1134.93</v>
      </c>
      <c r="G2426" s="2" t="s">
        <v>34</v>
      </c>
      <c r="H2426" s="2"/>
      <c r="I2426" s="2"/>
    </row>
    <row r="2427" customFormat="false" ht="15" hidden="false" customHeight="false" outlineLevel="0" collapsed="false">
      <c r="A2427" s="2" t="n">
        <v>503658</v>
      </c>
      <c r="B2427" s="2" t="s">
        <v>1229</v>
      </c>
      <c r="C2427" s="2" t="s">
        <v>183</v>
      </c>
      <c r="D2427" s="2" t="s">
        <v>174</v>
      </c>
      <c r="E2427" s="2" t="s">
        <v>661</v>
      </c>
      <c r="F2427" s="2" t="n">
        <v>671.4</v>
      </c>
      <c r="G2427" s="2" t="s">
        <v>34</v>
      </c>
      <c r="H2427" s="2"/>
      <c r="I2427" s="2"/>
    </row>
    <row r="2428" customFormat="false" ht="15" hidden="false" customHeight="false" outlineLevel="0" collapsed="false">
      <c r="A2428" s="2" t="n">
        <v>502915</v>
      </c>
      <c r="B2428" s="2" t="s">
        <v>966</v>
      </c>
      <c r="C2428" s="2" t="s">
        <v>623</v>
      </c>
      <c r="D2428" s="2" t="s">
        <v>1004</v>
      </c>
      <c r="E2428" s="2" t="s">
        <v>827</v>
      </c>
      <c r="F2428" s="2" t="n">
        <v>940.45</v>
      </c>
      <c r="G2428" s="2" t="s">
        <v>13</v>
      </c>
      <c r="H2428" s="2" t="n">
        <v>63.8</v>
      </c>
      <c r="I2428" s="2" t="n">
        <v>4.6</v>
      </c>
    </row>
    <row r="2429" customFormat="false" ht="15" hidden="false" customHeight="false" outlineLevel="0" collapsed="false">
      <c r="A2429" s="2" t="n">
        <v>504371</v>
      </c>
      <c r="B2429" s="2" t="s">
        <v>953</v>
      </c>
      <c r="C2429" s="2" t="s">
        <v>207</v>
      </c>
      <c r="D2429" s="2" t="s">
        <v>954</v>
      </c>
      <c r="E2429" s="2" t="s">
        <v>1155</v>
      </c>
      <c r="F2429" s="2" t="n">
        <v>794.44</v>
      </c>
      <c r="G2429" s="2" t="s">
        <v>13</v>
      </c>
      <c r="H2429" s="2" t="n">
        <v>50.4</v>
      </c>
      <c r="I2429" s="2" t="n">
        <v>4.3</v>
      </c>
    </row>
    <row r="2430" customFormat="false" ht="15" hidden="false" customHeight="false" outlineLevel="0" collapsed="false">
      <c r="A2430" s="2" t="n">
        <v>502473</v>
      </c>
      <c r="B2430" s="2" t="s">
        <v>1227</v>
      </c>
      <c r="C2430" s="2" t="s">
        <v>119</v>
      </c>
      <c r="D2430" s="2" t="s">
        <v>1378</v>
      </c>
      <c r="E2430" s="2" t="s">
        <v>306</v>
      </c>
      <c r="F2430" s="2" t="n">
        <v>192.13</v>
      </c>
      <c r="G2430" s="2" t="s">
        <v>13</v>
      </c>
      <c r="H2430" s="2"/>
      <c r="I2430" s="2" t="n">
        <v>4.3</v>
      </c>
    </row>
    <row r="2431" customFormat="false" ht="15" hidden="false" customHeight="false" outlineLevel="0" collapsed="false">
      <c r="A2431" s="2" t="n">
        <v>500570</v>
      </c>
      <c r="B2431" s="2" t="s">
        <v>906</v>
      </c>
      <c r="C2431" s="2" t="s">
        <v>849</v>
      </c>
      <c r="D2431" s="2" t="s">
        <v>158</v>
      </c>
      <c r="E2431" s="2" t="s">
        <v>202</v>
      </c>
      <c r="F2431" s="2" t="n">
        <v>341.79</v>
      </c>
      <c r="G2431" s="2" t="s">
        <v>13</v>
      </c>
      <c r="H2431" s="2" t="n">
        <v>55.3</v>
      </c>
      <c r="I2431" s="2" t="n">
        <v>3.2</v>
      </c>
    </row>
    <row r="2432" customFormat="false" ht="15" hidden="false" customHeight="false" outlineLevel="0" collapsed="false">
      <c r="A2432" s="2" t="n">
        <v>500908</v>
      </c>
      <c r="B2432" s="2" t="s">
        <v>192</v>
      </c>
      <c r="C2432" s="2" t="s">
        <v>636</v>
      </c>
      <c r="D2432" s="2" t="s">
        <v>360</v>
      </c>
      <c r="E2432" s="2" t="s">
        <v>662</v>
      </c>
      <c r="F2432" s="2" t="n">
        <v>764.72</v>
      </c>
      <c r="G2432" s="2" t="s">
        <v>13</v>
      </c>
      <c r="H2432" s="2"/>
      <c r="I2432" s="2" t="n">
        <v>3.9</v>
      </c>
    </row>
    <row r="2433" customFormat="false" ht="15" hidden="false" customHeight="false" outlineLevel="0" collapsed="false">
      <c r="A2433" s="2" t="n">
        <v>502635</v>
      </c>
      <c r="B2433" s="2" t="s">
        <v>1409</v>
      </c>
      <c r="C2433" s="2" t="s">
        <v>60</v>
      </c>
      <c r="D2433" s="2" t="s">
        <v>273</v>
      </c>
      <c r="E2433" s="2" t="s">
        <v>739</v>
      </c>
      <c r="F2433" s="2" t="n">
        <v>1379.3</v>
      </c>
      <c r="G2433" s="2" t="s">
        <v>34</v>
      </c>
      <c r="H2433" s="2"/>
      <c r="I2433" s="2"/>
    </row>
    <row r="2434" customFormat="false" ht="15" hidden="false" customHeight="false" outlineLevel="0" collapsed="false">
      <c r="A2434" s="2" t="n">
        <v>501240</v>
      </c>
      <c r="B2434" s="2" t="s">
        <v>1297</v>
      </c>
      <c r="C2434" s="2" t="s">
        <v>622</v>
      </c>
      <c r="D2434" s="2" t="s">
        <v>69</v>
      </c>
      <c r="E2434" s="2" t="s">
        <v>1360</v>
      </c>
      <c r="F2434" s="2" t="n">
        <v>325.75</v>
      </c>
      <c r="G2434" s="2" t="s">
        <v>13</v>
      </c>
      <c r="H2434" s="2" t="n">
        <v>73.4</v>
      </c>
      <c r="I2434" s="2" t="n">
        <v>4.3</v>
      </c>
    </row>
    <row r="2435" customFormat="false" ht="15" hidden="false" customHeight="false" outlineLevel="0" collapsed="false">
      <c r="A2435" s="2" t="n">
        <v>503919</v>
      </c>
      <c r="B2435" s="2" t="s">
        <v>868</v>
      </c>
      <c r="C2435" s="2" t="s">
        <v>363</v>
      </c>
      <c r="D2435" s="2" t="s">
        <v>507</v>
      </c>
      <c r="E2435" s="2" t="s">
        <v>265</v>
      </c>
      <c r="F2435" s="2" t="n">
        <v>1176.27</v>
      </c>
      <c r="G2435" s="2" t="s">
        <v>13</v>
      </c>
      <c r="H2435" s="2" t="n">
        <v>26.5</v>
      </c>
      <c r="I2435" s="2" t="n">
        <v>3.8</v>
      </c>
    </row>
    <row r="2436" customFormat="false" ht="15" hidden="false" customHeight="false" outlineLevel="0" collapsed="false">
      <c r="A2436" s="2" t="n">
        <v>501900</v>
      </c>
      <c r="B2436" s="2" t="s">
        <v>756</v>
      </c>
      <c r="C2436" s="2" t="s">
        <v>48</v>
      </c>
      <c r="D2436" s="2" t="s">
        <v>776</v>
      </c>
      <c r="E2436" s="2" t="s">
        <v>1119</v>
      </c>
      <c r="F2436" s="2" t="n">
        <v>984.7</v>
      </c>
      <c r="G2436" s="2" t="s">
        <v>13</v>
      </c>
      <c r="H2436" s="2" t="n">
        <v>49.5</v>
      </c>
      <c r="I2436" s="2" t="n">
        <v>3</v>
      </c>
    </row>
    <row r="2437" customFormat="false" ht="15" hidden="false" customHeight="false" outlineLevel="0" collapsed="false">
      <c r="A2437" s="2" t="n">
        <v>503173</v>
      </c>
      <c r="B2437" s="2" t="s">
        <v>1489</v>
      </c>
      <c r="C2437" s="2" t="s">
        <v>165</v>
      </c>
      <c r="D2437" s="2" t="s">
        <v>360</v>
      </c>
      <c r="E2437" s="2" t="s">
        <v>1238</v>
      </c>
      <c r="F2437" s="2" t="n">
        <v>1113.67</v>
      </c>
      <c r="G2437" s="2" t="s">
        <v>13</v>
      </c>
      <c r="H2437" s="2" t="n">
        <v>17.3</v>
      </c>
      <c r="I2437" s="2" t="n">
        <v>4.3</v>
      </c>
    </row>
    <row r="2438" customFormat="false" ht="15" hidden="false" customHeight="false" outlineLevel="0" collapsed="false">
      <c r="A2438" s="2" t="n">
        <v>503724</v>
      </c>
      <c r="B2438" s="2" t="s">
        <v>441</v>
      </c>
      <c r="C2438" s="2" t="s">
        <v>180</v>
      </c>
      <c r="D2438" s="2" t="s">
        <v>843</v>
      </c>
      <c r="E2438" s="2" t="s">
        <v>1245</v>
      </c>
      <c r="F2438" s="2" t="n">
        <v>169.04</v>
      </c>
      <c r="G2438" s="2" t="s">
        <v>13</v>
      </c>
      <c r="H2438" s="2" t="n">
        <v>65.1</v>
      </c>
      <c r="I2438" s="2" t="n">
        <v>3.7</v>
      </c>
    </row>
    <row r="2439" customFormat="false" ht="15" hidden="false" customHeight="false" outlineLevel="0" collapsed="false">
      <c r="A2439" s="2" t="n">
        <v>504480</v>
      </c>
      <c r="B2439" s="2" t="s">
        <v>297</v>
      </c>
      <c r="C2439" s="2" t="s">
        <v>68</v>
      </c>
      <c r="D2439" s="2" t="s">
        <v>298</v>
      </c>
      <c r="E2439" s="2" t="s">
        <v>299</v>
      </c>
      <c r="F2439" s="2" t="n">
        <v>826.94</v>
      </c>
      <c r="G2439" s="2" t="s">
        <v>34</v>
      </c>
      <c r="H2439" s="2"/>
      <c r="I2439" s="2"/>
    </row>
    <row r="2440" customFormat="false" ht="15" hidden="false" customHeight="false" outlineLevel="0" collapsed="false">
      <c r="A2440" s="2" t="n">
        <v>503584</v>
      </c>
      <c r="B2440" s="2" t="s">
        <v>286</v>
      </c>
      <c r="C2440" s="2" t="s">
        <v>629</v>
      </c>
      <c r="D2440" s="2" t="s">
        <v>485</v>
      </c>
      <c r="E2440" s="2" t="s">
        <v>1122</v>
      </c>
      <c r="F2440" s="2" t="n">
        <v>733.25</v>
      </c>
      <c r="G2440" s="2" t="s">
        <v>13</v>
      </c>
      <c r="H2440" s="2" t="n">
        <v>63.6</v>
      </c>
      <c r="I2440" s="2" t="n">
        <v>2.6</v>
      </c>
    </row>
    <row r="2441" customFormat="false" ht="15" hidden="false" customHeight="false" outlineLevel="0" collapsed="false">
      <c r="A2441" s="2" t="n">
        <v>503906</v>
      </c>
      <c r="B2441" s="2" t="s">
        <v>224</v>
      </c>
      <c r="C2441" s="2" t="s">
        <v>183</v>
      </c>
      <c r="D2441" s="2" t="s">
        <v>267</v>
      </c>
      <c r="E2441" s="2" t="s">
        <v>1098</v>
      </c>
      <c r="F2441" s="2" t="n">
        <v>1223.13</v>
      </c>
      <c r="G2441" s="2" t="s">
        <v>13</v>
      </c>
      <c r="H2441" s="2" t="n">
        <v>58.5</v>
      </c>
      <c r="I2441" s="2" t="n">
        <v>4.7</v>
      </c>
    </row>
    <row r="2442" customFormat="false" ht="15" hidden="false" customHeight="false" outlineLevel="0" collapsed="false">
      <c r="A2442" s="2" t="n">
        <v>503043</v>
      </c>
      <c r="B2442" s="2" t="s">
        <v>1443</v>
      </c>
      <c r="C2442" s="2" t="s">
        <v>23</v>
      </c>
      <c r="D2442" s="2" t="s">
        <v>295</v>
      </c>
      <c r="E2442" s="2" t="s">
        <v>886</v>
      </c>
      <c r="F2442" s="2" t="n">
        <v>311.32</v>
      </c>
      <c r="G2442" s="2" t="s">
        <v>34</v>
      </c>
      <c r="H2442" s="2"/>
      <c r="I2442" s="2"/>
    </row>
    <row r="2443" customFormat="false" ht="15" hidden="false" customHeight="false" outlineLevel="0" collapsed="false">
      <c r="A2443" s="2" t="n">
        <v>501716</v>
      </c>
      <c r="B2443" s="2" t="s">
        <v>1402</v>
      </c>
      <c r="C2443" s="2" t="s">
        <v>489</v>
      </c>
      <c r="D2443" s="2" t="s">
        <v>435</v>
      </c>
      <c r="E2443" s="2" t="s">
        <v>985</v>
      </c>
      <c r="F2443" s="2" t="n">
        <v>-45.25</v>
      </c>
      <c r="G2443" s="2" t="s">
        <v>13</v>
      </c>
      <c r="H2443" s="2" t="n">
        <v>29</v>
      </c>
      <c r="I2443" s="2" t="n">
        <v>2.8</v>
      </c>
    </row>
    <row r="2444" customFormat="false" ht="15" hidden="false" customHeight="false" outlineLevel="0" collapsed="false">
      <c r="A2444" s="2" t="n">
        <v>501521</v>
      </c>
      <c r="B2444" s="2" t="s">
        <v>943</v>
      </c>
      <c r="C2444" s="2" t="s">
        <v>363</v>
      </c>
      <c r="D2444" s="2" t="s">
        <v>532</v>
      </c>
      <c r="E2444" s="2" t="s">
        <v>308</v>
      </c>
      <c r="F2444" s="2" t="n">
        <v>125.23</v>
      </c>
      <c r="G2444" s="2" t="s">
        <v>13</v>
      </c>
      <c r="H2444" s="2" t="n">
        <v>40.6</v>
      </c>
      <c r="I2444" s="2"/>
    </row>
    <row r="2445" customFormat="false" ht="15" hidden="false" customHeight="false" outlineLevel="0" collapsed="false">
      <c r="A2445" s="2" t="n">
        <v>504339</v>
      </c>
      <c r="B2445" s="2" t="s">
        <v>955</v>
      </c>
      <c r="C2445" s="2" t="s">
        <v>60</v>
      </c>
      <c r="D2445" s="2" t="s">
        <v>798</v>
      </c>
      <c r="E2445" s="2" t="s">
        <v>761</v>
      </c>
      <c r="F2445" s="2" t="n">
        <v>309.8</v>
      </c>
      <c r="G2445" s="2" t="s">
        <v>117</v>
      </c>
      <c r="H2445" s="2" t="n">
        <v>62.4</v>
      </c>
      <c r="I2445" s="2" t="n">
        <v>4.8</v>
      </c>
    </row>
    <row r="2446" customFormat="false" ht="15" hidden="false" customHeight="false" outlineLevel="0" collapsed="false">
      <c r="A2446" s="2" t="n">
        <v>502318</v>
      </c>
      <c r="B2446" s="2" t="s">
        <v>1215</v>
      </c>
      <c r="C2446" s="2" t="s">
        <v>56</v>
      </c>
      <c r="D2446" s="2" t="s">
        <v>73</v>
      </c>
      <c r="E2446" s="2" t="s">
        <v>998</v>
      </c>
      <c r="F2446" s="2" t="n">
        <v>1006.78</v>
      </c>
      <c r="G2446" s="2" t="s">
        <v>13</v>
      </c>
      <c r="H2446" s="2" t="n">
        <v>58.1</v>
      </c>
      <c r="I2446" s="2" t="n">
        <v>2.8</v>
      </c>
    </row>
    <row r="2447" customFormat="false" ht="15" hidden="false" customHeight="false" outlineLevel="0" collapsed="false">
      <c r="A2447" s="2" t="n">
        <v>502089</v>
      </c>
      <c r="B2447" s="2" t="s">
        <v>122</v>
      </c>
      <c r="C2447" s="2" t="s">
        <v>48</v>
      </c>
      <c r="D2447" s="2" t="s">
        <v>65</v>
      </c>
      <c r="E2447" s="2" t="s">
        <v>677</v>
      </c>
      <c r="F2447" s="2" t="n">
        <v>1270.28</v>
      </c>
      <c r="G2447" s="2" t="s">
        <v>13</v>
      </c>
      <c r="H2447" s="2" t="n">
        <v>75.9</v>
      </c>
      <c r="I2447" s="2"/>
    </row>
    <row r="2448" customFormat="false" ht="15" hidden="false" customHeight="false" outlineLevel="0" collapsed="false">
      <c r="A2448" s="2" t="n">
        <v>502198</v>
      </c>
      <c r="B2448" s="2" t="s">
        <v>1067</v>
      </c>
      <c r="C2448" s="2" t="s">
        <v>400</v>
      </c>
      <c r="D2448" s="2" t="s">
        <v>481</v>
      </c>
      <c r="E2448" s="2" t="s">
        <v>1164</v>
      </c>
      <c r="F2448" s="2" t="n">
        <v>562.13</v>
      </c>
      <c r="G2448" s="2" t="s">
        <v>34</v>
      </c>
      <c r="H2448" s="2"/>
      <c r="I2448" s="2"/>
    </row>
    <row r="2449" customFormat="false" ht="15" hidden="false" customHeight="false" outlineLevel="0" collapsed="false">
      <c r="A2449" s="2" t="n">
        <v>504785</v>
      </c>
      <c r="B2449" s="2" t="s">
        <v>749</v>
      </c>
      <c r="C2449" s="2" t="s">
        <v>56</v>
      </c>
      <c r="D2449" s="2" t="s">
        <v>291</v>
      </c>
      <c r="E2449" s="2" t="s">
        <v>815</v>
      </c>
      <c r="F2449" s="2" t="n">
        <v>658.09</v>
      </c>
      <c r="G2449" s="2" t="s">
        <v>34</v>
      </c>
      <c r="H2449" s="2"/>
      <c r="I2449" s="2"/>
    </row>
    <row r="2450" customFormat="false" ht="15" hidden="false" customHeight="false" outlineLevel="0" collapsed="false">
      <c r="A2450" s="2" t="n">
        <v>503859</v>
      </c>
      <c r="B2450" s="2" t="s">
        <v>937</v>
      </c>
      <c r="C2450" s="2" t="s">
        <v>52</v>
      </c>
      <c r="D2450" s="2" t="s">
        <v>103</v>
      </c>
      <c r="E2450" s="2" t="s">
        <v>515</v>
      </c>
      <c r="F2450" s="2" t="n">
        <v>1098.39</v>
      </c>
      <c r="G2450" s="2" t="s">
        <v>13</v>
      </c>
      <c r="H2450" s="2" t="n">
        <v>79.7</v>
      </c>
      <c r="I2450" s="2" t="n">
        <v>2.9</v>
      </c>
    </row>
    <row r="2451" customFormat="false" ht="15" hidden="false" customHeight="false" outlineLevel="0" collapsed="false">
      <c r="A2451" s="2" t="n">
        <v>500063</v>
      </c>
      <c r="B2451" s="2" t="s">
        <v>1054</v>
      </c>
      <c r="C2451" s="2" t="s">
        <v>165</v>
      </c>
      <c r="D2451" s="2" t="s">
        <v>328</v>
      </c>
      <c r="E2451" s="2" t="s">
        <v>666</v>
      </c>
      <c r="F2451" s="2" t="n">
        <v>801.55</v>
      </c>
      <c r="G2451" s="2" t="s">
        <v>13</v>
      </c>
      <c r="H2451" s="2" t="n">
        <v>46.5</v>
      </c>
      <c r="I2451" s="2" t="n">
        <v>2.9</v>
      </c>
    </row>
    <row r="2452" customFormat="false" ht="15" hidden="false" customHeight="false" outlineLevel="0" collapsed="false">
      <c r="A2452" s="2" t="n">
        <v>501950</v>
      </c>
      <c r="B2452" s="2" t="s">
        <v>1387</v>
      </c>
      <c r="C2452" s="2" t="s">
        <v>131</v>
      </c>
      <c r="D2452" s="2" t="s">
        <v>170</v>
      </c>
      <c r="E2452" s="2" t="s">
        <v>1001</v>
      </c>
      <c r="F2452" s="2" t="n">
        <v>1170.47</v>
      </c>
      <c r="G2452" s="2" t="s">
        <v>34</v>
      </c>
      <c r="H2452" s="2"/>
      <c r="I2452" s="2"/>
    </row>
    <row r="2453" customFormat="false" ht="15" hidden="false" customHeight="false" outlineLevel="0" collapsed="false">
      <c r="A2453" s="2" t="n">
        <v>503466</v>
      </c>
      <c r="B2453" s="2" t="s">
        <v>1136</v>
      </c>
      <c r="C2453" s="2" t="s">
        <v>377</v>
      </c>
      <c r="D2453" s="2" t="s">
        <v>140</v>
      </c>
      <c r="E2453" s="2" t="s">
        <v>195</v>
      </c>
      <c r="F2453" s="2" t="n">
        <v>381.92</v>
      </c>
      <c r="G2453" s="2" t="s">
        <v>117</v>
      </c>
      <c r="H2453" s="2" t="n">
        <v>25.9</v>
      </c>
      <c r="I2453" s="2" t="n">
        <v>2.7</v>
      </c>
    </row>
    <row r="2454" customFormat="false" ht="15" hidden="false" customHeight="false" outlineLevel="0" collapsed="false">
      <c r="A2454" s="2" t="n">
        <v>503879</v>
      </c>
      <c r="B2454" s="2" t="s">
        <v>749</v>
      </c>
      <c r="C2454" s="2" t="s">
        <v>438</v>
      </c>
      <c r="D2454" s="2" t="s">
        <v>24</v>
      </c>
      <c r="E2454" s="2" t="s">
        <v>1314</v>
      </c>
      <c r="F2454" s="2" t="n">
        <v>209.97</v>
      </c>
      <c r="G2454" s="2" t="s">
        <v>13</v>
      </c>
      <c r="H2454" s="2" t="n">
        <v>20.5</v>
      </c>
      <c r="I2454" s="2" t="n">
        <v>4.7</v>
      </c>
    </row>
    <row r="2455" customFormat="false" ht="15" hidden="false" customHeight="false" outlineLevel="0" collapsed="false">
      <c r="A2455" s="2" t="n">
        <v>502095</v>
      </c>
      <c r="B2455" s="2" t="s">
        <v>1338</v>
      </c>
      <c r="C2455" s="2" t="s">
        <v>106</v>
      </c>
      <c r="D2455" s="2" t="s">
        <v>37</v>
      </c>
      <c r="E2455" s="2" t="s">
        <v>434</v>
      </c>
      <c r="F2455" s="2" t="n">
        <v>1023.67</v>
      </c>
      <c r="G2455" s="2" t="s">
        <v>13</v>
      </c>
      <c r="H2455" s="2" t="n">
        <v>57.3</v>
      </c>
      <c r="I2455" s="2" t="n">
        <v>2.6</v>
      </c>
    </row>
    <row r="2456" customFormat="false" ht="15" hidden="false" customHeight="false" outlineLevel="0" collapsed="false">
      <c r="A2456" s="2" t="n">
        <v>500511</v>
      </c>
      <c r="B2456" s="2" t="s">
        <v>1397</v>
      </c>
      <c r="C2456" s="2" t="s">
        <v>330</v>
      </c>
      <c r="D2456" s="2" t="s">
        <v>65</v>
      </c>
      <c r="E2456" s="2" t="s">
        <v>783</v>
      </c>
      <c r="F2456" s="2" t="n">
        <v>1169.59</v>
      </c>
      <c r="G2456" s="2" t="s">
        <v>13</v>
      </c>
      <c r="H2456" s="2" t="n">
        <v>50.4</v>
      </c>
      <c r="I2456" s="2" t="n">
        <v>4.4</v>
      </c>
    </row>
    <row r="2457" customFormat="false" ht="15" hidden="false" customHeight="false" outlineLevel="0" collapsed="false">
      <c r="A2457" s="2" t="n">
        <v>500697</v>
      </c>
      <c r="B2457" s="2" t="s">
        <v>1472</v>
      </c>
      <c r="C2457" s="2" t="s">
        <v>463</v>
      </c>
      <c r="D2457" s="2" t="s">
        <v>753</v>
      </c>
      <c r="E2457" s="2" t="s">
        <v>54</v>
      </c>
      <c r="F2457" s="2" t="n">
        <v>585.22</v>
      </c>
      <c r="G2457" s="2" t="s">
        <v>13</v>
      </c>
      <c r="H2457" s="2"/>
      <c r="I2457" s="2" t="n">
        <v>4.9</v>
      </c>
    </row>
    <row r="2458" customFormat="false" ht="15" hidden="false" customHeight="false" outlineLevel="0" collapsed="false">
      <c r="A2458" s="2" t="n">
        <v>503248</v>
      </c>
      <c r="B2458" s="2" t="s">
        <v>1223</v>
      </c>
      <c r="C2458" s="2" t="s">
        <v>145</v>
      </c>
      <c r="D2458" s="2" t="s">
        <v>170</v>
      </c>
      <c r="E2458" s="2" t="s">
        <v>895</v>
      </c>
      <c r="F2458" s="2" t="n">
        <v>917.75</v>
      </c>
      <c r="G2458" s="2" t="s">
        <v>34</v>
      </c>
      <c r="H2458" s="2"/>
      <c r="I2458" s="2"/>
    </row>
    <row r="2459" customFormat="false" ht="15" hidden="false" customHeight="false" outlineLevel="0" collapsed="false">
      <c r="A2459" s="2" t="n">
        <v>504172</v>
      </c>
      <c r="B2459" s="2" t="s">
        <v>676</v>
      </c>
      <c r="C2459" s="2" t="s">
        <v>235</v>
      </c>
      <c r="D2459" s="2" t="s">
        <v>507</v>
      </c>
      <c r="E2459" s="2" t="s">
        <v>38</v>
      </c>
      <c r="F2459" s="2" t="n">
        <v>309.53</v>
      </c>
      <c r="G2459" s="2" t="s">
        <v>13</v>
      </c>
      <c r="H2459" s="2" t="n">
        <v>54.5</v>
      </c>
      <c r="I2459" s="2" t="n">
        <v>2.7</v>
      </c>
    </row>
    <row r="2460" customFormat="false" ht="15" hidden="false" customHeight="false" outlineLevel="0" collapsed="false">
      <c r="A2460" s="2" t="n">
        <v>501627</v>
      </c>
      <c r="B2460" s="2" t="s">
        <v>251</v>
      </c>
      <c r="C2460" s="2" t="s">
        <v>552</v>
      </c>
      <c r="D2460" s="2" t="s">
        <v>949</v>
      </c>
      <c r="E2460" s="2" t="s">
        <v>743</v>
      </c>
      <c r="F2460" s="2" t="n">
        <v>777.01</v>
      </c>
      <c r="G2460" s="2" t="s">
        <v>13</v>
      </c>
      <c r="H2460" s="2" t="n">
        <v>43.2</v>
      </c>
      <c r="I2460" s="2" t="n">
        <v>3</v>
      </c>
    </row>
    <row r="2461" customFormat="false" ht="15" hidden="false" customHeight="false" outlineLevel="0" collapsed="false">
      <c r="A2461" s="2" t="n">
        <v>503099</v>
      </c>
      <c r="B2461" s="2" t="s">
        <v>964</v>
      </c>
      <c r="C2461" s="2" t="s">
        <v>15</v>
      </c>
      <c r="D2461" s="2" t="s">
        <v>317</v>
      </c>
      <c r="E2461" s="2" t="s">
        <v>1314</v>
      </c>
      <c r="F2461" s="2" t="n">
        <v>455.08</v>
      </c>
      <c r="G2461" s="2" t="s">
        <v>13</v>
      </c>
      <c r="H2461" s="2" t="n">
        <v>73</v>
      </c>
      <c r="I2461" s="2" t="n">
        <v>3.5</v>
      </c>
    </row>
    <row r="2462" customFormat="false" ht="15" hidden="false" customHeight="false" outlineLevel="0" collapsed="false">
      <c r="A2462" s="2" t="n">
        <v>502690</v>
      </c>
      <c r="B2462" s="2" t="s">
        <v>342</v>
      </c>
      <c r="C2462" s="2" t="s">
        <v>180</v>
      </c>
      <c r="D2462" s="2" t="s">
        <v>843</v>
      </c>
      <c r="E2462" s="2" t="s">
        <v>985</v>
      </c>
      <c r="F2462" s="2" t="n">
        <v>697.8</v>
      </c>
      <c r="G2462" s="2" t="s">
        <v>34</v>
      </c>
      <c r="H2462" s="2"/>
      <c r="I2462" s="2"/>
    </row>
    <row r="2463" customFormat="false" ht="15" hidden="false" customHeight="false" outlineLevel="0" collapsed="false">
      <c r="A2463" s="2" t="n">
        <v>502154</v>
      </c>
      <c r="B2463" s="2" t="s">
        <v>1490</v>
      </c>
      <c r="C2463" s="2" t="s">
        <v>627</v>
      </c>
      <c r="D2463" s="2" t="s">
        <v>415</v>
      </c>
      <c r="E2463" s="2" t="s">
        <v>535</v>
      </c>
      <c r="F2463" s="2" t="n">
        <v>839.25</v>
      </c>
      <c r="G2463" s="2" t="s">
        <v>13</v>
      </c>
      <c r="H2463" s="2" t="n">
        <v>22.5</v>
      </c>
      <c r="I2463" s="2" t="n">
        <v>3.9</v>
      </c>
    </row>
    <row r="2464" customFormat="false" ht="15" hidden="false" customHeight="false" outlineLevel="0" collapsed="false">
      <c r="A2464" s="2" t="n">
        <v>500054</v>
      </c>
      <c r="B2464" s="2" t="s">
        <v>51</v>
      </c>
      <c r="C2464" s="2" t="s">
        <v>52</v>
      </c>
      <c r="D2464" s="2" t="s">
        <v>1033</v>
      </c>
      <c r="E2464" s="2" t="s">
        <v>916</v>
      </c>
      <c r="F2464" s="2" t="n">
        <v>123.63</v>
      </c>
      <c r="G2464" s="2" t="s">
        <v>34</v>
      </c>
      <c r="H2464" s="2"/>
      <c r="I2464" s="2"/>
    </row>
    <row r="2465" customFormat="false" ht="15" hidden="false" customHeight="false" outlineLevel="0" collapsed="false">
      <c r="A2465" s="2" t="n">
        <v>503837</v>
      </c>
      <c r="B2465" s="2" t="s">
        <v>1160</v>
      </c>
      <c r="C2465" s="2" t="s">
        <v>154</v>
      </c>
      <c r="D2465" s="2" t="s">
        <v>570</v>
      </c>
      <c r="E2465" s="2" t="s">
        <v>423</v>
      </c>
      <c r="F2465" s="2" t="n">
        <v>127.51</v>
      </c>
      <c r="G2465" s="2" t="s">
        <v>117</v>
      </c>
      <c r="H2465" s="2" t="n">
        <v>28</v>
      </c>
      <c r="I2465" s="2" t="n">
        <v>2.8</v>
      </c>
    </row>
    <row r="2466" customFormat="false" ht="15" hidden="false" customHeight="false" outlineLevel="0" collapsed="false">
      <c r="A2466" s="2" t="n">
        <v>501850</v>
      </c>
      <c r="B2466" s="2" t="s">
        <v>731</v>
      </c>
      <c r="C2466" s="2" t="s">
        <v>31</v>
      </c>
      <c r="D2466" s="2" t="s">
        <v>713</v>
      </c>
      <c r="E2466" s="2" t="s">
        <v>350</v>
      </c>
      <c r="F2466" s="2" t="n">
        <v>857.09</v>
      </c>
      <c r="G2466" s="2" t="s">
        <v>34</v>
      </c>
      <c r="H2466" s="2"/>
      <c r="I2466" s="2"/>
    </row>
    <row r="2467" customFormat="false" ht="15" hidden="false" customHeight="false" outlineLevel="0" collapsed="false">
      <c r="A2467" s="2" t="n">
        <v>500115</v>
      </c>
      <c r="B2467" s="2" t="s">
        <v>668</v>
      </c>
      <c r="C2467" s="2" t="s">
        <v>354</v>
      </c>
      <c r="D2467" s="2" t="s">
        <v>77</v>
      </c>
      <c r="E2467" s="2" t="s">
        <v>464</v>
      </c>
      <c r="F2467" s="2" t="n">
        <v>861.89</v>
      </c>
      <c r="G2467" s="2" t="s">
        <v>13</v>
      </c>
      <c r="H2467" s="2" t="n">
        <v>27.2</v>
      </c>
      <c r="I2467" s="2" t="n">
        <v>4.6</v>
      </c>
    </row>
    <row r="2468" customFormat="false" ht="15" hidden="false" customHeight="false" outlineLevel="0" collapsed="false">
      <c r="A2468" s="2" t="n">
        <v>500285</v>
      </c>
      <c r="B2468" s="2" t="s">
        <v>1201</v>
      </c>
      <c r="C2468" s="2" t="s">
        <v>324</v>
      </c>
      <c r="D2468" s="2" t="s">
        <v>41</v>
      </c>
      <c r="E2468" s="2" t="s">
        <v>980</v>
      </c>
      <c r="F2468" s="2" t="n">
        <v>658.04</v>
      </c>
      <c r="G2468" s="2" t="s">
        <v>117</v>
      </c>
      <c r="H2468" s="2" t="n">
        <v>51.9</v>
      </c>
      <c r="I2468" s="2" t="n">
        <v>2.8</v>
      </c>
    </row>
    <row r="2469" customFormat="false" ht="15" hidden="false" customHeight="false" outlineLevel="0" collapsed="false">
      <c r="A2469" s="2" t="n">
        <v>502703</v>
      </c>
      <c r="B2469" s="2" t="s">
        <v>687</v>
      </c>
      <c r="C2469" s="2" t="s">
        <v>478</v>
      </c>
      <c r="D2469" s="2" t="s">
        <v>129</v>
      </c>
      <c r="E2469" s="2" t="s">
        <v>1281</v>
      </c>
      <c r="F2469" s="2" t="n">
        <v>402.88</v>
      </c>
      <c r="G2469" s="2" t="s">
        <v>13</v>
      </c>
      <c r="H2469" s="2" t="n">
        <v>36.6</v>
      </c>
      <c r="I2469" s="2" t="n">
        <v>4.7</v>
      </c>
    </row>
    <row r="2470" customFormat="false" ht="15" hidden="false" customHeight="false" outlineLevel="0" collapsed="false">
      <c r="A2470" s="2" t="n">
        <v>502836</v>
      </c>
      <c r="B2470" s="2" t="s">
        <v>376</v>
      </c>
      <c r="C2470" s="2" t="s">
        <v>491</v>
      </c>
      <c r="D2470" s="2" t="s">
        <v>385</v>
      </c>
      <c r="E2470" s="2" t="s">
        <v>568</v>
      </c>
      <c r="F2470" s="2" t="n">
        <v>1109.06</v>
      </c>
      <c r="G2470" s="2" t="s">
        <v>13</v>
      </c>
      <c r="H2470" s="2" t="n">
        <v>77.6</v>
      </c>
      <c r="I2470" s="2" t="n">
        <v>2.8</v>
      </c>
    </row>
    <row r="2471" customFormat="false" ht="15" hidden="false" customHeight="false" outlineLevel="0" collapsed="false">
      <c r="A2471" s="2" t="n">
        <v>503161</v>
      </c>
      <c r="B2471" s="2" t="s">
        <v>924</v>
      </c>
      <c r="C2471" s="2" t="s">
        <v>685</v>
      </c>
      <c r="D2471" s="2" t="s">
        <v>746</v>
      </c>
      <c r="E2471" s="2" t="s">
        <v>640</v>
      </c>
      <c r="F2471" s="2" t="n">
        <v>1057.85</v>
      </c>
      <c r="G2471" s="2" t="s">
        <v>13</v>
      </c>
      <c r="H2471" s="2" t="n">
        <v>30.4</v>
      </c>
      <c r="I2471" s="2" t="n">
        <v>4</v>
      </c>
    </row>
    <row r="2472" customFormat="false" ht="15" hidden="false" customHeight="false" outlineLevel="0" collapsed="false">
      <c r="A2472" s="2" t="n">
        <v>501611</v>
      </c>
      <c r="B2472" s="2" t="s">
        <v>937</v>
      </c>
      <c r="C2472" s="2" t="s">
        <v>363</v>
      </c>
      <c r="D2472" s="2" t="s">
        <v>1113</v>
      </c>
      <c r="E2472" s="2" t="s">
        <v>893</v>
      </c>
      <c r="F2472" s="2" t="n">
        <v>427.28</v>
      </c>
      <c r="G2472" s="2" t="s">
        <v>13</v>
      </c>
      <c r="H2472" s="2" t="n">
        <v>60.7</v>
      </c>
      <c r="I2472" s="2"/>
    </row>
    <row r="2473" customFormat="false" ht="15" hidden="false" customHeight="false" outlineLevel="0" collapsed="false">
      <c r="A2473" s="2" t="n">
        <v>503574</v>
      </c>
      <c r="B2473" s="2" t="s">
        <v>1476</v>
      </c>
      <c r="C2473" s="2" t="s">
        <v>627</v>
      </c>
      <c r="D2473" s="2" t="s">
        <v>681</v>
      </c>
      <c r="E2473" s="2" t="s">
        <v>513</v>
      </c>
      <c r="F2473" s="2" t="n">
        <v>1302.55</v>
      </c>
      <c r="G2473" s="2" t="s">
        <v>13</v>
      </c>
      <c r="H2473" s="2" t="n">
        <v>30.1</v>
      </c>
      <c r="I2473" s="2"/>
    </row>
    <row r="2474" customFormat="false" ht="15" hidden="false" customHeight="false" outlineLevel="0" collapsed="false">
      <c r="A2474" s="2" t="n">
        <v>504479</v>
      </c>
      <c r="B2474" s="2" t="s">
        <v>1491</v>
      </c>
      <c r="C2474" s="2" t="s">
        <v>583</v>
      </c>
      <c r="D2474" s="2" t="s">
        <v>664</v>
      </c>
      <c r="E2474" s="2" t="s">
        <v>1486</v>
      </c>
      <c r="F2474" s="2" t="n">
        <v>-86.93</v>
      </c>
      <c r="G2474" s="2" t="s">
        <v>13</v>
      </c>
      <c r="H2474" s="2" t="n">
        <v>68.8</v>
      </c>
      <c r="I2474" s="2"/>
    </row>
    <row r="2475" customFormat="false" ht="15" hidden="false" customHeight="false" outlineLevel="0" collapsed="false">
      <c r="A2475" s="2" t="n">
        <v>500163</v>
      </c>
      <c r="B2475" s="2" t="s">
        <v>1365</v>
      </c>
      <c r="C2475" s="2" t="s">
        <v>148</v>
      </c>
      <c r="D2475" s="2" t="s">
        <v>547</v>
      </c>
      <c r="E2475" s="2" t="s">
        <v>116</v>
      </c>
      <c r="F2475" s="2" t="n">
        <v>158.87</v>
      </c>
      <c r="G2475" s="2" t="s">
        <v>34</v>
      </c>
      <c r="H2475" s="2"/>
      <c r="I2475" s="2"/>
    </row>
    <row r="2476" customFormat="false" ht="15" hidden="false" customHeight="false" outlineLevel="0" collapsed="false">
      <c r="A2476" s="2" t="n">
        <v>502005</v>
      </c>
      <c r="B2476" s="2" t="s">
        <v>1393</v>
      </c>
      <c r="C2476" s="2" t="s">
        <v>384</v>
      </c>
      <c r="D2476" s="2" t="s">
        <v>151</v>
      </c>
      <c r="E2476" s="2" t="s">
        <v>1120</v>
      </c>
      <c r="F2476" s="2" t="n">
        <v>775.14</v>
      </c>
      <c r="G2476" s="2" t="s">
        <v>13</v>
      </c>
      <c r="H2476" s="2" t="n">
        <v>74.5</v>
      </c>
      <c r="I2476" s="2" t="n">
        <v>4.9</v>
      </c>
    </row>
    <row r="2477" customFormat="false" ht="15" hidden="false" customHeight="false" outlineLevel="0" collapsed="false">
      <c r="A2477" s="2" t="n">
        <v>502125</v>
      </c>
      <c r="B2477" s="2" t="s">
        <v>917</v>
      </c>
      <c r="C2477" s="2" t="s">
        <v>445</v>
      </c>
      <c r="D2477" s="2" t="s">
        <v>298</v>
      </c>
      <c r="E2477" s="2" t="s">
        <v>721</v>
      </c>
      <c r="F2477" s="2" t="n">
        <v>189.53</v>
      </c>
      <c r="G2477" s="2" t="s">
        <v>117</v>
      </c>
      <c r="H2477" s="2" t="n">
        <v>64</v>
      </c>
      <c r="I2477" s="2"/>
    </row>
    <row r="2478" customFormat="false" ht="15" hidden="false" customHeight="false" outlineLevel="0" collapsed="false">
      <c r="A2478" s="2" t="n">
        <v>501727</v>
      </c>
      <c r="B2478" s="2" t="s">
        <v>1377</v>
      </c>
      <c r="C2478" s="2" t="s">
        <v>207</v>
      </c>
      <c r="D2478" s="2" t="s">
        <v>273</v>
      </c>
      <c r="E2478" s="2" t="s">
        <v>615</v>
      </c>
      <c r="F2478" s="2" t="n">
        <v>184.43</v>
      </c>
      <c r="G2478" s="2" t="s">
        <v>13</v>
      </c>
      <c r="H2478" s="2" t="n">
        <v>63.9</v>
      </c>
      <c r="I2478" s="2" t="n">
        <v>3.8</v>
      </c>
    </row>
    <row r="2479" customFormat="false" ht="15" hidden="false" customHeight="false" outlineLevel="0" collapsed="false">
      <c r="A2479" s="2" t="n">
        <v>502969</v>
      </c>
      <c r="B2479" s="2" t="s">
        <v>1028</v>
      </c>
      <c r="C2479" s="2" t="s">
        <v>403</v>
      </c>
      <c r="D2479" s="2" t="s">
        <v>37</v>
      </c>
      <c r="E2479" s="2" t="s">
        <v>1094</v>
      </c>
      <c r="F2479" s="2" t="n">
        <v>205.36</v>
      </c>
      <c r="G2479" s="2" t="s">
        <v>34</v>
      </c>
      <c r="H2479" s="2"/>
      <c r="I2479" s="2"/>
    </row>
    <row r="2480" customFormat="false" ht="15" hidden="false" customHeight="false" outlineLevel="0" collapsed="false">
      <c r="A2480" s="2" t="n">
        <v>501165</v>
      </c>
      <c r="B2480" s="2" t="s">
        <v>1257</v>
      </c>
      <c r="C2480" s="2" t="s">
        <v>426</v>
      </c>
      <c r="D2480" s="2" t="s">
        <v>460</v>
      </c>
      <c r="E2480" s="2" t="s">
        <v>1483</v>
      </c>
      <c r="F2480" s="2" t="n">
        <v>903.95</v>
      </c>
      <c r="G2480" s="2" t="s">
        <v>13</v>
      </c>
      <c r="H2480" s="2" t="n">
        <v>58.4</v>
      </c>
      <c r="I2480" s="2"/>
    </row>
    <row r="2481" customFormat="false" ht="15" hidden="false" customHeight="false" outlineLevel="0" collapsed="false">
      <c r="A2481" s="2" t="n">
        <v>500378</v>
      </c>
      <c r="B2481" s="2" t="s">
        <v>1199</v>
      </c>
      <c r="C2481" s="2" t="s">
        <v>275</v>
      </c>
      <c r="D2481" s="2" t="s">
        <v>415</v>
      </c>
      <c r="E2481" s="2" t="s">
        <v>82</v>
      </c>
      <c r="F2481" s="2" t="n">
        <v>196.21</v>
      </c>
      <c r="G2481" s="2" t="s">
        <v>34</v>
      </c>
      <c r="H2481" s="2"/>
      <c r="I2481" s="2"/>
    </row>
    <row r="2482" customFormat="false" ht="15" hidden="false" customHeight="false" outlineLevel="0" collapsed="false">
      <c r="A2482" s="2" t="n">
        <v>500740</v>
      </c>
      <c r="B2482" s="2" t="s">
        <v>908</v>
      </c>
      <c r="C2482" s="2" t="s">
        <v>491</v>
      </c>
      <c r="D2482" s="2" t="s">
        <v>140</v>
      </c>
      <c r="E2482" s="2" t="s">
        <v>778</v>
      </c>
      <c r="F2482" s="2" t="n">
        <v>541.28</v>
      </c>
      <c r="G2482" s="2" t="s">
        <v>13</v>
      </c>
      <c r="H2482" s="2"/>
      <c r="I2482" s="2" t="n">
        <v>2.6</v>
      </c>
    </row>
    <row r="2483" customFormat="false" ht="15" hidden="false" customHeight="false" outlineLevel="0" collapsed="false">
      <c r="A2483" s="2" t="n">
        <v>504778</v>
      </c>
      <c r="B2483" s="2" t="s">
        <v>413</v>
      </c>
      <c r="C2483" s="2" t="s">
        <v>157</v>
      </c>
      <c r="D2483" s="2" t="s">
        <v>230</v>
      </c>
      <c r="E2483" s="2" t="s">
        <v>677</v>
      </c>
      <c r="F2483" s="2" t="n">
        <v>1024.7</v>
      </c>
      <c r="G2483" s="2" t="s">
        <v>13</v>
      </c>
      <c r="H2483" s="2" t="n">
        <v>19.8</v>
      </c>
      <c r="I2483" s="2" t="n">
        <v>3.7</v>
      </c>
    </row>
    <row r="2484" customFormat="false" ht="15" hidden="false" customHeight="false" outlineLevel="0" collapsed="false">
      <c r="A2484" s="2" t="n">
        <v>502746</v>
      </c>
      <c r="B2484" s="2" t="s">
        <v>1433</v>
      </c>
      <c r="C2484" s="2" t="s">
        <v>523</v>
      </c>
      <c r="D2484" s="2" t="s">
        <v>524</v>
      </c>
      <c r="E2484" s="2" t="s">
        <v>675</v>
      </c>
      <c r="F2484" s="2" t="n">
        <v>242.31</v>
      </c>
      <c r="G2484" s="2" t="s">
        <v>13</v>
      </c>
      <c r="H2484" s="2" t="n">
        <v>27</v>
      </c>
      <c r="I2484" s="2" t="n">
        <v>4.9</v>
      </c>
    </row>
    <row r="2485" customFormat="false" ht="15" hidden="false" customHeight="false" outlineLevel="0" collapsed="false">
      <c r="A2485" s="2" t="n">
        <v>502546</v>
      </c>
      <c r="B2485" s="2" t="s">
        <v>98</v>
      </c>
      <c r="C2485" s="2" t="s">
        <v>215</v>
      </c>
      <c r="D2485" s="2" t="s">
        <v>648</v>
      </c>
      <c r="E2485" s="2" t="s">
        <v>318</v>
      </c>
      <c r="F2485" s="2" t="n">
        <v>682.88</v>
      </c>
      <c r="G2485" s="2" t="s">
        <v>13</v>
      </c>
      <c r="H2485" s="2"/>
      <c r="I2485" s="2" t="n">
        <v>3.9</v>
      </c>
    </row>
    <row r="2486" customFormat="false" ht="15" hidden="false" customHeight="false" outlineLevel="0" collapsed="false">
      <c r="A2486" s="2" t="n">
        <v>502536</v>
      </c>
      <c r="B2486" s="2" t="s">
        <v>1413</v>
      </c>
      <c r="C2486" s="2" t="s">
        <v>389</v>
      </c>
      <c r="D2486" s="2" t="s">
        <v>204</v>
      </c>
      <c r="E2486" s="2" t="s">
        <v>796</v>
      </c>
      <c r="F2486" s="2" t="n">
        <v>1149.64</v>
      </c>
      <c r="G2486" s="2" t="s">
        <v>13</v>
      </c>
      <c r="H2486" s="2" t="n">
        <v>46.8</v>
      </c>
      <c r="I2486" s="2" t="n">
        <v>5</v>
      </c>
    </row>
    <row r="2487" customFormat="false" ht="15" hidden="false" customHeight="false" outlineLevel="0" collapsed="false">
      <c r="A2487" s="2" t="n">
        <v>502294</v>
      </c>
      <c r="B2487" s="2" t="s">
        <v>732</v>
      </c>
      <c r="C2487" s="2" t="s">
        <v>19</v>
      </c>
      <c r="D2487" s="2" t="s">
        <v>524</v>
      </c>
      <c r="E2487" s="2" t="s">
        <v>202</v>
      </c>
      <c r="F2487" s="2" t="n">
        <v>348.04</v>
      </c>
      <c r="G2487" s="2" t="s">
        <v>13</v>
      </c>
      <c r="H2487" s="2" t="n">
        <v>72.4</v>
      </c>
      <c r="I2487" s="2" t="n">
        <v>3.9</v>
      </c>
    </row>
    <row r="2488" customFormat="false" ht="15" hidden="false" customHeight="false" outlineLevel="0" collapsed="false">
      <c r="A2488" s="2" t="n">
        <v>503711</v>
      </c>
      <c r="B2488" s="2" t="s">
        <v>1469</v>
      </c>
      <c r="C2488" s="2" t="s">
        <v>718</v>
      </c>
      <c r="D2488" s="2" t="s">
        <v>20</v>
      </c>
      <c r="E2488" s="2" t="s">
        <v>573</v>
      </c>
      <c r="F2488" s="2" t="n">
        <v>1098.54</v>
      </c>
      <c r="G2488" s="2" t="s">
        <v>13</v>
      </c>
      <c r="H2488" s="2" t="n">
        <v>54.5</v>
      </c>
      <c r="I2488" s="2" t="n">
        <v>3.7</v>
      </c>
    </row>
    <row r="2489" customFormat="false" ht="15" hidden="false" customHeight="false" outlineLevel="0" collapsed="false">
      <c r="A2489" s="2" t="n">
        <v>500660</v>
      </c>
      <c r="B2489" s="2" t="s">
        <v>210</v>
      </c>
      <c r="C2489" s="2" t="s">
        <v>80</v>
      </c>
      <c r="D2489" s="2" t="s">
        <v>411</v>
      </c>
      <c r="E2489" s="2" t="s">
        <v>983</v>
      </c>
      <c r="F2489" s="2" t="n">
        <v>648.9</v>
      </c>
      <c r="G2489" s="2" t="s">
        <v>13</v>
      </c>
      <c r="H2489" s="2" t="n">
        <v>54.5</v>
      </c>
      <c r="I2489" s="2" t="n">
        <v>4.3</v>
      </c>
    </row>
    <row r="2490" customFormat="false" ht="15" hidden="false" customHeight="false" outlineLevel="0" collapsed="false">
      <c r="A2490" s="2" t="n">
        <v>504711</v>
      </c>
      <c r="B2490" s="2" t="s">
        <v>996</v>
      </c>
      <c r="C2490" s="2" t="s">
        <v>177</v>
      </c>
      <c r="D2490" s="2" t="s">
        <v>419</v>
      </c>
      <c r="E2490" s="2" t="s">
        <v>942</v>
      </c>
      <c r="F2490" s="2" t="n">
        <v>210.03</v>
      </c>
      <c r="G2490" s="2" t="s">
        <v>13</v>
      </c>
      <c r="H2490" s="2" t="n">
        <v>26.5</v>
      </c>
      <c r="I2490" s="2" t="n">
        <v>3.7</v>
      </c>
    </row>
    <row r="2491" customFormat="false" ht="15" hidden="false" customHeight="false" outlineLevel="0" collapsed="false">
      <c r="A2491" s="2" t="n">
        <v>500441</v>
      </c>
      <c r="B2491" s="2" t="s">
        <v>1365</v>
      </c>
      <c r="C2491" s="2" t="s">
        <v>40</v>
      </c>
      <c r="D2491" s="2" t="s">
        <v>773</v>
      </c>
      <c r="E2491" s="2" t="s">
        <v>972</v>
      </c>
      <c r="F2491" s="2" t="n">
        <v>1343.73</v>
      </c>
      <c r="G2491" s="2" t="s">
        <v>13</v>
      </c>
      <c r="H2491" s="2" t="n">
        <v>22.8</v>
      </c>
      <c r="I2491" s="2" t="n">
        <v>3.8</v>
      </c>
    </row>
    <row r="2492" customFormat="false" ht="15" hidden="false" customHeight="false" outlineLevel="0" collapsed="false">
      <c r="A2492" s="2" t="n">
        <v>502772</v>
      </c>
      <c r="B2492" s="2" t="s">
        <v>105</v>
      </c>
      <c r="C2492" s="2" t="s">
        <v>779</v>
      </c>
      <c r="D2492" s="2" t="s">
        <v>310</v>
      </c>
      <c r="E2492" s="2" t="s">
        <v>1325</v>
      </c>
      <c r="F2492" s="2" t="n">
        <v>849.64</v>
      </c>
      <c r="G2492" s="2" t="s">
        <v>117</v>
      </c>
      <c r="H2492" s="2" t="n">
        <v>56</v>
      </c>
      <c r="I2492" s="2" t="n">
        <v>4.1</v>
      </c>
    </row>
    <row r="2493" customFormat="false" ht="15" hidden="false" customHeight="false" outlineLevel="0" collapsed="false">
      <c r="A2493" s="2" t="n">
        <v>504915</v>
      </c>
      <c r="B2493" s="2" t="s">
        <v>602</v>
      </c>
      <c r="C2493" s="2" t="s">
        <v>215</v>
      </c>
      <c r="D2493" s="2" t="s">
        <v>166</v>
      </c>
      <c r="E2493" s="2" t="s">
        <v>476</v>
      </c>
      <c r="F2493" s="2" t="n">
        <v>1014.85</v>
      </c>
      <c r="G2493" s="2" t="s">
        <v>13</v>
      </c>
      <c r="H2493" s="2" t="n">
        <v>22</v>
      </c>
      <c r="I2493" s="2" t="n">
        <v>3.6</v>
      </c>
    </row>
    <row r="2494" customFormat="false" ht="15" hidden="false" customHeight="false" outlineLevel="0" collapsed="false">
      <c r="A2494" s="2" t="n">
        <v>500691</v>
      </c>
      <c r="B2494" s="2" t="s">
        <v>309</v>
      </c>
      <c r="C2494" s="2" t="s">
        <v>263</v>
      </c>
      <c r="D2494" s="2" t="s">
        <v>742</v>
      </c>
      <c r="E2494" s="2" t="s">
        <v>634</v>
      </c>
      <c r="F2494" s="2" t="n">
        <v>764.76</v>
      </c>
      <c r="G2494" s="2" t="s">
        <v>13</v>
      </c>
      <c r="H2494" s="2" t="n">
        <v>38.3</v>
      </c>
      <c r="I2494" s="2" t="n">
        <v>4.1</v>
      </c>
    </row>
    <row r="2495" customFormat="false" ht="15" hidden="false" customHeight="false" outlineLevel="0" collapsed="false">
      <c r="A2495" s="2" t="n">
        <v>501659</v>
      </c>
      <c r="B2495" s="2" t="s">
        <v>536</v>
      </c>
      <c r="C2495" s="2" t="s">
        <v>320</v>
      </c>
      <c r="D2495" s="2" t="s">
        <v>321</v>
      </c>
      <c r="E2495" s="2" t="s">
        <v>231</v>
      </c>
      <c r="F2495" s="2" t="n">
        <v>678.54</v>
      </c>
      <c r="G2495" s="2" t="s">
        <v>13</v>
      </c>
      <c r="H2495" s="2"/>
      <c r="I2495" s="2" t="n">
        <v>4.5</v>
      </c>
    </row>
    <row r="2496" customFormat="false" ht="15" hidden="false" customHeight="false" outlineLevel="0" collapsed="false">
      <c r="A2496" s="2" t="n">
        <v>501777</v>
      </c>
      <c r="B2496" s="2" t="s">
        <v>1454</v>
      </c>
      <c r="C2496" s="2" t="s">
        <v>211</v>
      </c>
      <c r="D2496" s="2" t="s">
        <v>89</v>
      </c>
      <c r="E2496" s="2" t="s">
        <v>250</v>
      </c>
      <c r="F2496" s="2" t="n">
        <v>1328.38</v>
      </c>
      <c r="G2496" s="2" t="s">
        <v>13</v>
      </c>
      <c r="H2496" s="2" t="n">
        <v>26.9</v>
      </c>
      <c r="I2496" s="2"/>
    </row>
    <row r="2497" customFormat="false" ht="15" hidden="false" customHeight="false" outlineLevel="0" collapsed="false">
      <c r="A2497" s="2" t="n">
        <v>502112</v>
      </c>
      <c r="B2497" s="2" t="s">
        <v>809</v>
      </c>
      <c r="C2497" s="2" t="s">
        <v>745</v>
      </c>
      <c r="D2497" s="2" t="s">
        <v>20</v>
      </c>
      <c r="E2497" s="2" t="s">
        <v>461</v>
      </c>
      <c r="F2497" s="2" t="n">
        <v>669.19</v>
      </c>
      <c r="G2497" s="2" t="s">
        <v>13</v>
      </c>
      <c r="H2497" s="2" t="n">
        <v>18.2</v>
      </c>
      <c r="I2497" s="2" t="n">
        <v>2.8</v>
      </c>
    </row>
    <row r="2498" customFormat="false" ht="15" hidden="false" customHeight="false" outlineLevel="0" collapsed="false">
      <c r="A2498" s="2" t="n">
        <v>501399</v>
      </c>
      <c r="B2498" s="2" t="s">
        <v>1144</v>
      </c>
      <c r="C2498" s="2" t="s">
        <v>119</v>
      </c>
      <c r="D2498" s="2" t="s">
        <v>337</v>
      </c>
      <c r="E2498" s="2" t="s">
        <v>748</v>
      </c>
      <c r="F2498" s="2" t="n">
        <v>889.4</v>
      </c>
      <c r="G2498" s="2" t="s">
        <v>13</v>
      </c>
      <c r="H2498" s="2" t="n">
        <v>73.9</v>
      </c>
      <c r="I2498" s="2" t="n">
        <v>2.6</v>
      </c>
    </row>
    <row r="2499" customFormat="false" ht="15" hidden="false" customHeight="false" outlineLevel="0" collapsed="false">
      <c r="A2499" s="2" t="n">
        <v>500200</v>
      </c>
      <c r="B2499" s="2" t="s">
        <v>852</v>
      </c>
      <c r="C2499" s="2" t="s">
        <v>729</v>
      </c>
      <c r="D2499" s="2" t="s">
        <v>411</v>
      </c>
      <c r="E2499" s="2" t="s">
        <v>209</v>
      </c>
      <c r="F2499" s="2" t="n">
        <v>299.37</v>
      </c>
      <c r="G2499" s="2" t="s">
        <v>34</v>
      </c>
      <c r="H2499" s="2"/>
      <c r="I2499" s="2"/>
    </row>
    <row r="2500" customFormat="false" ht="15" hidden="false" customHeight="false" outlineLevel="0" collapsed="false">
      <c r="A2500" s="2" t="n">
        <v>503193</v>
      </c>
      <c r="B2500" s="2" t="s">
        <v>1112</v>
      </c>
      <c r="C2500" s="2" t="s">
        <v>180</v>
      </c>
      <c r="D2500" s="2" t="s">
        <v>236</v>
      </c>
      <c r="E2500" s="2" t="s">
        <v>289</v>
      </c>
      <c r="F2500" s="2" t="n">
        <v>435.81</v>
      </c>
      <c r="G2500" s="2" t="s">
        <v>13</v>
      </c>
      <c r="H2500" s="2" t="n">
        <v>51.4</v>
      </c>
      <c r="I2500" s="2" t="n">
        <v>3</v>
      </c>
    </row>
    <row r="2501" customFormat="false" ht="15" hidden="false" customHeight="false" outlineLevel="0" collapsed="false">
      <c r="A2501" s="2" t="n">
        <v>504164</v>
      </c>
      <c r="B2501" s="2" t="s">
        <v>1267</v>
      </c>
      <c r="C2501" s="2" t="s">
        <v>394</v>
      </c>
      <c r="D2501" s="2" t="s">
        <v>684</v>
      </c>
      <c r="E2501" s="2" t="s">
        <v>625</v>
      </c>
      <c r="F2501" s="2" t="n">
        <v>1330.42</v>
      </c>
      <c r="G2501" s="2" t="s">
        <v>13</v>
      </c>
      <c r="H2501" s="2" t="n">
        <v>50.6</v>
      </c>
      <c r="I2501" s="2" t="n">
        <v>2.8</v>
      </c>
    </row>
    <row r="2502" customFormat="false" ht="15" hidden="false" customHeight="false" outlineLevel="0" collapsed="false">
      <c r="A2502" s="2" t="n">
        <v>504397</v>
      </c>
      <c r="B2502" s="2" t="s">
        <v>809</v>
      </c>
      <c r="C2502" s="2" t="s">
        <v>384</v>
      </c>
      <c r="D2502" s="2" t="s">
        <v>20</v>
      </c>
      <c r="E2502" s="2" t="s">
        <v>822</v>
      </c>
      <c r="F2502" s="2" t="n">
        <v>1141.22</v>
      </c>
      <c r="G2502" s="2" t="s">
        <v>13</v>
      </c>
      <c r="H2502" s="2" t="n">
        <v>73.8</v>
      </c>
      <c r="I2502" s="2"/>
    </row>
    <row r="2503" customFormat="false" ht="15" hidden="false" customHeight="false" outlineLevel="0" collapsed="false">
      <c r="A2503" s="2" t="n">
        <v>500988</v>
      </c>
      <c r="B2503" s="2" t="s">
        <v>1284</v>
      </c>
      <c r="C2503" s="2" t="s">
        <v>659</v>
      </c>
      <c r="D2503" s="2" t="s">
        <v>45</v>
      </c>
      <c r="E2503" s="2" t="s">
        <v>876</v>
      </c>
      <c r="F2503" s="2" t="n">
        <v>805.06</v>
      </c>
      <c r="G2503" s="2" t="s">
        <v>13</v>
      </c>
      <c r="H2503" s="2" t="n">
        <v>58.8</v>
      </c>
      <c r="I2503" s="2" t="n">
        <v>4.1</v>
      </c>
    </row>
    <row r="2504" customFormat="false" ht="15" hidden="false" customHeight="false" outlineLevel="0" collapsed="false">
      <c r="A2504" s="2" t="n">
        <v>502792</v>
      </c>
      <c r="B2504" s="2" t="s">
        <v>1018</v>
      </c>
      <c r="C2504" s="2" t="s">
        <v>313</v>
      </c>
      <c r="D2504" s="2" t="s">
        <v>928</v>
      </c>
      <c r="E2504" s="2" t="s">
        <v>1435</v>
      </c>
      <c r="F2504" s="2" t="n">
        <v>1143.87</v>
      </c>
      <c r="G2504" s="2" t="s">
        <v>13</v>
      </c>
      <c r="H2504" s="2" t="n">
        <v>79.9</v>
      </c>
      <c r="I2504" s="2" t="n">
        <v>3.5</v>
      </c>
    </row>
    <row r="2505" customFormat="false" ht="15" hidden="false" customHeight="false" outlineLevel="0" collapsed="false">
      <c r="A2505" s="2" t="n">
        <v>500429</v>
      </c>
      <c r="B2505" s="2" t="s">
        <v>1492</v>
      </c>
      <c r="C2505" s="2" t="s">
        <v>418</v>
      </c>
      <c r="D2505" s="2" t="s">
        <v>288</v>
      </c>
      <c r="E2505" s="2" t="s">
        <v>401</v>
      </c>
      <c r="F2505" s="2" t="n">
        <v>203.57</v>
      </c>
      <c r="G2505" s="2" t="s">
        <v>13</v>
      </c>
      <c r="H2505" s="2" t="n">
        <v>63.1</v>
      </c>
      <c r="I2505" s="2"/>
    </row>
    <row r="2506" customFormat="false" ht="15" hidden="false" customHeight="false" outlineLevel="0" collapsed="false">
      <c r="A2506" s="2" t="n">
        <v>504360</v>
      </c>
      <c r="B2506" s="2" t="s">
        <v>925</v>
      </c>
      <c r="C2506" s="2" t="s">
        <v>397</v>
      </c>
      <c r="D2506" s="2" t="s">
        <v>16</v>
      </c>
      <c r="E2506" s="2" t="s">
        <v>1083</v>
      </c>
      <c r="F2506" s="2" t="n">
        <v>198.21</v>
      </c>
      <c r="G2506" s="2" t="s">
        <v>13</v>
      </c>
      <c r="H2506" s="2" t="n">
        <v>71.6</v>
      </c>
      <c r="I2506" s="2" t="n">
        <v>4.3</v>
      </c>
    </row>
    <row r="2507" customFormat="false" ht="15" hidden="false" customHeight="false" outlineLevel="0" collapsed="false">
      <c r="A2507" s="2" t="n">
        <v>504330</v>
      </c>
      <c r="B2507" s="2" t="s">
        <v>927</v>
      </c>
      <c r="C2507" s="2" t="s">
        <v>498</v>
      </c>
      <c r="D2507" s="2" t="s">
        <v>684</v>
      </c>
      <c r="E2507" s="2" t="s">
        <v>171</v>
      </c>
      <c r="F2507" s="2" t="n">
        <v>1235.15</v>
      </c>
      <c r="G2507" s="2" t="s">
        <v>13</v>
      </c>
      <c r="H2507" s="2" t="n">
        <v>39.6</v>
      </c>
      <c r="I2507" s="2" t="n">
        <v>3.5</v>
      </c>
    </row>
    <row r="2508" customFormat="false" ht="15" hidden="false" customHeight="false" outlineLevel="0" collapsed="false">
      <c r="A2508" s="2" t="n">
        <v>503693</v>
      </c>
      <c r="B2508" s="2" t="s">
        <v>700</v>
      </c>
      <c r="C2508" s="2" t="s">
        <v>583</v>
      </c>
      <c r="D2508" s="2" t="s">
        <v>949</v>
      </c>
      <c r="E2508" s="2" t="s">
        <v>921</v>
      </c>
      <c r="F2508" s="2" t="n">
        <v>548.59</v>
      </c>
      <c r="G2508" s="2" t="s">
        <v>13</v>
      </c>
      <c r="H2508" s="2" t="n">
        <v>74.5</v>
      </c>
      <c r="I2508" s="2"/>
    </row>
    <row r="2509" customFormat="false" ht="15" hidden="false" customHeight="false" outlineLevel="0" collapsed="false">
      <c r="A2509" s="2" t="n">
        <v>502306</v>
      </c>
      <c r="B2509" s="2" t="s">
        <v>699</v>
      </c>
      <c r="C2509" s="2" t="s">
        <v>400</v>
      </c>
      <c r="D2509" s="2" t="s">
        <v>317</v>
      </c>
      <c r="E2509" s="2" t="s">
        <v>635</v>
      </c>
      <c r="F2509" s="2" t="n">
        <v>259.77</v>
      </c>
      <c r="G2509" s="2" t="s">
        <v>13</v>
      </c>
      <c r="H2509" s="2" t="n">
        <v>60.6</v>
      </c>
      <c r="I2509" s="2" t="n">
        <v>4.2</v>
      </c>
    </row>
    <row r="2510" customFormat="false" ht="15" hidden="false" customHeight="false" outlineLevel="0" collapsed="false">
      <c r="A2510" s="2" t="n">
        <v>501216</v>
      </c>
      <c r="B2510" s="2" t="s">
        <v>326</v>
      </c>
      <c r="C2510" s="2" t="s">
        <v>685</v>
      </c>
      <c r="D2510" s="2" t="s">
        <v>20</v>
      </c>
      <c r="E2510" s="2" t="s">
        <v>672</v>
      </c>
      <c r="F2510" s="2" t="n">
        <v>214.63</v>
      </c>
      <c r="G2510" s="2" t="s">
        <v>13</v>
      </c>
      <c r="H2510" s="2" t="n">
        <v>15.9</v>
      </c>
      <c r="I2510" s="2" t="n">
        <v>4.4</v>
      </c>
    </row>
    <row r="2511" customFormat="false" ht="15" hidden="false" customHeight="false" outlineLevel="0" collapsed="false">
      <c r="A2511" s="2" t="n">
        <v>502725</v>
      </c>
      <c r="B2511" s="2" t="s">
        <v>67</v>
      </c>
      <c r="C2511" s="2" t="s">
        <v>260</v>
      </c>
      <c r="D2511" s="2" t="s">
        <v>496</v>
      </c>
      <c r="E2511" s="2" t="s">
        <v>469</v>
      </c>
      <c r="F2511" s="2" t="n">
        <v>1186.21</v>
      </c>
      <c r="G2511" s="2" t="s">
        <v>13</v>
      </c>
      <c r="H2511" s="2" t="n">
        <v>64.4</v>
      </c>
      <c r="I2511" s="2" t="n">
        <v>4.7</v>
      </c>
    </row>
    <row r="2512" customFormat="false" ht="15" hidden="false" customHeight="false" outlineLevel="0" collapsed="false">
      <c r="A2512" s="2" t="n">
        <v>503482</v>
      </c>
      <c r="B2512" s="2" t="s">
        <v>1153</v>
      </c>
      <c r="C2512" s="2" t="s">
        <v>207</v>
      </c>
      <c r="D2512" s="2" t="s">
        <v>112</v>
      </c>
      <c r="E2512" s="2" t="s">
        <v>825</v>
      </c>
      <c r="F2512" s="2" t="n">
        <v>661.56</v>
      </c>
      <c r="G2512" s="2" t="s">
        <v>13</v>
      </c>
      <c r="H2512" s="2" t="n">
        <v>43.4</v>
      </c>
      <c r="I2512" s="2" t="n">
        <v>2.7</v>
      </c>
    </row>
    <row r="2513" customFormat="false" ht="15" hidden="false" customHeight="false" outlineLevel="0" collapsed="false">
      <c r="A2513" s="2" t="n">
        <v>500738</v>
      </c>
      <c r="B2513" s="2" t="s">
        <v>348</v>
      </c>
      <c r="C2513" s="2" t="s">
        <v>76</v>
      </c>
      <c r="D2513" s="2" t="s">
        <v>127</v>
      </c>
      <c r="E2513" s="2" t="s">
        <v>551</v>
      </c>
      <c r="F2513" s="2" t="n">
        <v>280.39</v>
      </c>
      <c r="G2513" s="2" t="s">
        <v>13</v>
      </c>
      <c r="H2513" s="2" t="n">
        <v>75.4</v>
      </c>
      <c r="I2513" s="2" t="n">
        <v>3.4</v>
      </c>
    </row>
    <row r="2514" customFormat="false" ht="15" hidden="false" customHeight="false" outlineLevel="0" collapsed="false">
      <c r="A2514" s="2" t="n">
        <v>503344</v>
      </c>
      <c r="B2514" s="2" t="s">
        <v>421</v>
      </c>
      <c r="C2514" s="2" t="s">
        <v>108</v>
      </c>
      <c r="D2514" s="2" t="s">
        <v>186</v>
      </c>
      <c r="E2514" s="2" t="s">
        <v>1140</v>
      </c>
      <c r="F2514" s="2" t="n">
        <v>532.59</v>
      </c>
      <c r="G2514" s="2" t="s">
        <v>13</v>
      </c>
      <c r="H2514" s="2" t="n">
        <v>73.5</v>
      </c>
      <c r="I2514" s="2" t="n">
        <v>2.8</v>
      </c>
    </row>
    <row r="2515" customFormat="false" ht="15" hidden="false" customHeight="false" outlineLevel="0" collapsed="false">
      <c r="A2515" s="2" t="n">
        <v>503923</v>
      </c>
      <c r="B2515" s="2" t="s">
        <v>799</v>
      </c>
      <c r="C2515" s="2" t="s">
        <v>489</v>
      </c>
      <c r="D2515" s="2" t="s">
        <v>332</v>
      </c>
      <c r="E2515" s="2" t="s">
        <v>590</v>
      </c>
      <c r="F2515" s="2" t="n">
        <v>1250.78</v>
      </c>
      <c r="G2515" s="2" t="s">
        <v>117</v>
      </c>
      <c r="H2515" s="2" t="n">
        <v>56.9</v>
      </c>
      <c r="I2515" s="2" t="n">
        <v>4.9</v>
      </c>
    </row>
    <row r="2516" customFormat="false" ht="15" hidden="false" customHeight="false" outlineLevel="0" collapsed="false">
      <c r="A2516" s="2" t="n">
        <v>502030</v>
      </c>
      <c r="B2516" s="2" t="s">
        <v>1493</v>
      </c>
      <c r="C2516" s="2" t="s">
        <v>369</v>
      </c>
      <c r="D2516" s="2" t="s">
        <v>415</v>
      </c>
      <c r="E2516" s="2" t="s">
        <v>599</v>
      </c>
      <c r="F2516" s="2" t="n">
        <v>778.11</v>
      </c>
      <c r="G2516" s="2" t="s">
        <v>34</v>
      </c>
      <c r="H2516" s="2"/>
      <c r="I2516" s="2"/>
    </row>
    <row r="2517" customFormat="false" ht="15" hidden="false" customHeight="false" outlineLevel="0" collapsed="false">
      <c r="A2517" s="2" t="n">
        <v>501223</v>
      </c>
      <c r="B2517" s="2" t="s">
        <v>802</v>
      </c>
      <c r="C2517" s="2" t="s">
        <v>576</v>
      </c>
      <c r="D2517" s="2" t="s">
        <v>540</v>
      </c>
      <c r="E2517" s="2" t="s">
        <v>1161</v>
      </c>
      <c r="F2517" s="2" t="n">
        <v>782.12</v>
      </c>
      <c r="G2517" s="2" t="s">
        <v>34</v>
      </c>
      <c r="H2517" s="2"/>
      <c r="I2517" s="2"/>
    </row>
    <row r="2518" customFormat="false" ht="15" hidden="false" customHeight="false" outlineLevel="0" collapsed="false">
      <c r="A2518" s="2" t="n">
        <v>502137</v>
      </c>
      <c r="B2518" s="2" t="s">
        <v>266</v>
      </c>
      <c r="C2518" s="2" t="s">
        <v>60</v>
      </c>
      <c r="D2518" s="2" t="s">
        <v>53</v>
      </c>
      <c r="E2518" s="2" t="s">
        <v>1342</v>
      </c>
      <c r="F2518" s="2" t="n">
        <v>586.58</v>
      </c>
      <c r="G2518" s="2" t="s">
        <v>13</v>
      </c>
      <c r="H2518" s="2" t="n">
        <v>32.1</v>
      </c>
      <c r="I2518" s="2" t="n">
        <v>4.1</v>
      </c>
    </row>
    <row r="2519" customFormat="false" ht="15" hidden="false" customHeight="false" outlineLevel="0" collapsed="false">
      <c r="A2519" s="2" t="n">
        <v>502600</v>
      </c>
      <c r="B2519" s="2" t="s">
        <v>484</v>
      </c>
      <c r="C2519" s="2" t="s">
        <v>123</v>
      </c>
      <c r="D2519" s="2" t="s">
        <v>1003</v>
      </c>
      <c r="E2519" s="2" t="s">
        <v>1065</v>
      </c>
      <c r="F2519" s="2" t="n">
        <v>643.26</v>
      </c>
      <c r="G2519" s="2" t="s">
        <v>13</v>
      </c>
      <c r="H2519" s="2" t="n">
        <v>68.1</v>
      </c>
      <c r="I2519" s="2"/>
    </row>
    <row r="2520" customFormat="false" ht="15" hidden="false" customHeight="false" outlineLevel="0" collapsed="false">
      <c r="A2520" s="2" t="n">
        <v>502761</v>
      </c>
      <c r="B2520" s="2" t="s">
        <v>789</v>
      </c>
      <c r="C2520" s="2" t="s">
        <v>391</v>
      </c>
      <c r="D2520" s="2" t="s">
        <v>127</v>
      </c>
      <c r="E2520" s="2" t="s">
        <v>861</v>
      </c>
      <c r="F2520" s="2" t="n">
        <v>1325.84</v>
      </c>
      <c r="G2520" s="2" t="s">
        <v>34</v>
      </c>
      <c r="H2520" s="2"/>
      <c r="I2520" s="2"/>
    </row>
    <row r="2521" customFormat="false" ht="15" hidden="false" customHeight="false" outlineLevel="0" collapsed="false">
      <c r="A2521" s="2" t="n">
        <v>502649</v>
      </c>
      <c r="B2521" s="2" t="s">
        <v>1420</v>
      </c>
      <c r="C2521" s="2" t="s">
        <v>215</v>
      </c>
      <c r="D2521" s="2" t="s">
        <v>140</v>
      </c>
      <c r="E2521" s="2" t="s">
        <v>94</v>
      </c>
      <c r="F2521" s="2" t="n">
        <v>1287.35</v>
      </c>
      <c r="G2521" s="2" t="s">
        <v>117</v>
      </c>
      <c r="H2521" s="2" t="n">
        <v>50.1</v>
      </c>
      <c r="I2521" s="2"/>
    </row>
    <row r="2522" customFormat="false" ht="15" hidden="false" customHeight="false" outlineLevel="0" collapsed="false">
      <c r="A2522" s="2" t="n">
        <v>500975</v>
      </c>
      <c r="B2522" s="2" t="s">
        <v>733</v>
      </c>
      <c r="C2522" s="2" t="s">
        <v>225</v>
      </c>
      <c r="D2522" s="2" t="s">
        <v>332</v>
      </c>
      <c r="E2522" s="2" t="s">
        <v>647</v>
      </c>
      <c r="F2522" s="2" t="n">
        <v>1236.87</v>
      </c>
      <c r="G2522" s="2" t="s">
        <v>13</v>
      </c>
      <c r="H2522" s="2" t="n">
        <v>15.6</v>
      </c>
      <c r="I2522" s="2" t="n">
        <v>4.4</v>
      </c>
    </row>
    <row r="2523" customFormat="false" ht="15" hidden="false" customHeight="false" outlineLevel="0" collapsed="false">
      <c r="A2523" s="2" t="n">
        <v>500538</v>
      </c>
      <c r="B2523" s="2" t="s">
        <v>977</v>
      </c>
      <c r="C2523" s="2" t="s">
        <v>44</v>
      </c>
      <c r="D2523" s="2" t="s">
        <v>697</v>
      </c>
      <c r="E2523" s="2" t="s">
        <v>635</v>
      </c>
      <c r="F2523" s="2" t="n">
        <v>1138.05</v>
      </c>
      <c r="G2523" s="2" t="s">
        <v>117</v>
      </c>
      <c r="H2523" s="2" t="n">
        <v>52.5</v>
      </c>
      <c r="I2523" s="2"/>
    </row>
    <row r="2524" customFormat="false" ht="15" hidden="false" customHeight="false" outlineLevel="0" collapsed="false">
      <c r="A2524" s="2" t="n">
        <v>502024</v>
      </c>
      <c r="B2524" s="2" t="s">
        <v>1476</v>
      </c>
      <c r="C2524" s="2" t="s">
        <v>627</v>
      </c>
      <c r="D2524" s="2" t="s">
        <v>239</v>
      </c>
      <c r="E2524" s="2" t="s">
        <v>152</v>
      </c>
      <c r="F2524" s="2" t="n">
        <v>1276.51</v>
      </c>
      <c r="G2524" s="2" t="s">
        <v>13</v>
      </c>
      <c r="H2524" s="2" t="n">
        <v>16.8</v>
      </c>
      <c r="I2524" s="2" t="n">
        <v>5</v>
      </c>
    </row>
    <row r="2525" customFormat="false" ht="15" hidden="false" customHeight="false" outlineLevel="0" collapsed="false">
      <c r="A2525" s="2" t="n">
        <v>504828</v>
      </c>
      <c r="B2525" s="2" t="s">
        <v>1423</v>
      </c>
      <c r="C2525" s="2" t="s">
        <v>139</v>
      </c>
      <c r="D2525" s="2" t="s">
        <v>1003</v>
      </c>
      <c r="E2525" s="2" t="s">
        <v>857</v>
      </c>
      <c r="F2525" s="2" t="n">
        <v>1149.75</v>
      </c>
      <c r="G2525" s="2" t="s">
        <v>13</v>
      </c>
      <c r="H2525" s="2" t="n">
        <v>56.2</v>
      </c>
      <c r="I2525" s="2" t="n">
        <v>4.3</v>
      </c>
    </row>
    <row r="2526" customFormat="false" ht="15" hidden="false" customHeight="false" outlineLevel="0" collapsed="false">
      <c r="A2526" s="2" t="n">
        <v>504175</v>
      </c>
      <c r="B2526" s="2" t="s">
        <v>932</v>
      </c>
      <c r="C2526" s="2" t="s">
        <v>786</v>
      </c>
      <c r="D2526" s="2" t="s">
        <v>928</v>
      </c>
      <c r="E2526" s="2" t="s">
        <v>436</v>
      </c>
      <c r="F2526" s="2" t="n">
        <v>453.74</v>
      </c>
      <c r="G2526" s="2" t="s">
        <v>13</v>
      </c>
      <c r="H2526" s="2"/>
      <c r="I2526" s="2"/>
    </row>
    <row r="2527" customFormat="false" ht="15" hidden="false" customHeight="false" outlineLevel="0" collapsed="false">
      <c r="A2527" s="2" t="n">
        <v>502175</v>
      </c>
      <c r="B2527" s="2" t="s">
        <v>79</v>
      </c>
      <c r="C2527" s="2" t="s">
        <v>80</v>
      </c>
      <c r="D2527" s="2" t="s">
        <v>660</v>
      </c>
      <c r="E2527" s="2" t="s">
        <v>1216</v>
      </c>
      <c r="F2527" s="2" t="n">
        <v>1258.29</v>
      </c>
      <c r="G2527" s="2" t="s">
        <v>13</v>
      </c>
      <c r="H2527" s="2" t="n">
        <v>76.8</v>
      </c>
      <c r="I2527" s="2"/>
    </row>
    <row r="2528" customFormat="false" ht="15" hidden="false" customHeight="false" outlineLevel="0" collapsed="false">
      <c r="A2528" s="2" t="n">
        <v>501702</v>
      </c>
      <c r="B2528" s="2" t="s">
        <v>444</v>
      </c>
      <c r="C2528" s="2" t="s">
        <v>384</v>
      </c>
      <c r="D2528" s="2" t="s">
        <v>257</v>
      </c>
      <c r="E2528" s="2" t="s">
        <v>666</v>
      </c>
      <c r="F2528" s="2" t="n">
        <v>774.22</v>
      </c>
      <c r="G2528" s="2" t="s">
        <v>13</v>
      </c>
      <c r="H2528" s="2" t="n">
        <v>33.7</v>
      </c>
      <c r="I2528" s="2" t="n">
        <v>3.5</v>
      </c>
    </row>
    <row r="2529" customFormat="false" ht="15" hidden="false" customHeight="false" outlineLevel="0" collapsed="false">
      <c r="A2529" s="2" t="n">
        <v>500815</v>
      </c>
      <c r="B2529" s="2" t="s">
        <v>114</v>
      </c>
      <c r="C2529" s="2" t="s">
        <v>52</v>
      </c>
      <c r="D2529" s="2" t="s">
        <v>735</v>
      </c>
      <c r="E2529" s="2" t="s">
        <v>1114</v>
      </c>
      <c r="F2529" s="2" t="n">
        <v>282.07</v>
      </c>
      <c r="G2529" s="2" t="s">
        <v>13</v>
      </c>
      <c r="H2529" s="2" t="n">
        <v>26.7</v>
      </c>
      <c r="I2529" s="2" t="n">
        <v>3.8</v>
      </c>
    </row>
    <row r="2530" customFormat="false" ht="15" hidden="false" customHeight="false" outlineLevel="0" collapsed="false">
      <c r="A2530" s="2" t="n">
        <v>504379</v>
      </c>
      <c r="B2530" s="2" t="s">
        <v>963</v>
      </c>
      <c r="C2530" s="2" t="s">
        <v>377</v>
      </c>
      <c r="D2530" s="2" t="s">
        <v>607</v>
      </c>
      <c r="E2530" s="2" t="s">
        <v>116</v>
      </c>
      <c r="F2530" s="2" t="n">
        <v>923.96</v>
      </c>
      <c r="G2530" s="2" t="s">
        <v>13</v>
      </c>
      <c r="H2530" s="2" t="n">
        <v>77</v>
      </c>
      <c r="I2530" s="2" t="n">
        <v>4.2</v>
      </c>
    </row>
    <row r="2531" customFormat="false" ht="15" hidden="false" customHeight="false" outlineLevel="0" collapsed="false">
      <c r="A2531" s="2" t="n">
        <v>503465</v>
      </c>
      <c r="B2531" s="2" t="s">
        <v>884</v>
      </c>
      <c r="C2531" s="2" t="s">
        <v>52</v>
      </c>
      <c r="D2531" s="2" t="s">
        <v>181</v>
      </c>
      <c r="E2531" s="2" t="s">
        <v>270</v>
      </c>
      <c r="F2531" s="2" t="n">
        <v>225.16</v>
      </c>
      <c r="G2531" s="2" t="s">
        <v>34</v>
      </c>
      <c r="H2531" s="2"/>
      <c r="I2531" s="2"/>
    </row>
    <row r="2532" customFormat="false" ht="15" hidden="false" customHeight="false" outlineLevel="0" collapsed="false">
      <c r="A2532" s="2" t="n">
        <v>502189</v>
      </c>
      <c r="B2532" s="2" t="s">
        <v>51</v>
      </c>
      <c r="C2532" s="2" t="s">
        <v>363</v>
      </c>
      <c r="D2532" s="2" t="s">
        <v>1237</v>
      </c>
      <c r="E2532" s="2" t="s">
        <v>952</v>
      </c>
      <c r="F2532" s="2" t="n">
        <v>1320.68</v>
      </c>
      <c r="G2532" s="2" t="s">
        <v>117</v>
      </c>
      <c r="H2532" s="2" t="n">
        <v>77.4</v>
      </c>
      <c r="I2532" s="2" t="n">
        <v>3</v>
      </c>
    </row>
    <row r="2533" customFormat="false" ht="15" hidden="false" customHeight="false" outlineLevel="0" collapsed="false">
      <c r="A2533" s="2" t="n">
        <v>502110</v>
      </c>
      <c r="B2533" s="2" t="s">
        <v>858</v>
      </c>
      <c r="C2533" s="2" t="s">
        <v>260</v>
      </c>
      <c r="D2533" s="2" t="s">
        <v>415</v>
      </c>
      <c r="E2533" s="2" t="s">
        <v>671</v>
      </c>
      <c r="F2533" s="2" t="n">
        <v>1244.27</v>
      </c>
      <c r="G2533" s="2" t="s">
        <v>13</v>
      </c>
      <c r="H2533" s="2" t="n">
        <v>17.4</v>
      </c>
      <c r="I2533" s="2" t="n">
        <v>3.9</v>
      </c>
    </row>
    <row r="2534" customFormat="false" ht="15" hidden="false" customHeight="false" outlineLevel="0" collapsed="false">
      <c r="A2534" s="2" t="n">
        <v>501865</v>
      </c>
      <c r="B2534" s="2" t="s">
        <v>1024</v>
      </c>
      <c r="C2534" s="2" t="s">
        <v>185</v>
      </c>
      <c r="D2534" s="2" t="s">
        <v>109</v>
      </c>
      <c r="E2534" s="2" t="s">
        <v>909</v>
      </c>
      <c r="F2534" s="2" t="n">
        <v>261.35</v>
      </c>
      <c r="G2534" s="2" t="s">
        <v>34</v>
      </c>
      <c r="H2534" s="2"/>
      <c r="I2534" s="2"/>
    </row>
    <row r="2535" customFormat="false" ht="15" hidden="false" customHeight="false" outlineLevel="0" collapsed="false">
      <c r="A2535" s="2" t="n">
        <v>501351</v>
      </c>
      <c r="B2535" s="2" t="s">
        <v>1440</v>
      </c>
      <c r="C2535" s="2" t="s">
        <v>489</v>
      </c>
      <c r="D2535" s="2" t="s">
        <v>435</v>
      </c>
      <c r="E2535" s="2" t="s">
        <v>1122</v>
      </c>
      <c r="F2535" s="2" t="n">
        <v>1260.43</v>
      </c>
      <c r="G2535" s="2" t="s">
        <v>13</v>
      </c>
      <c r="H2535" s="2" t="n">
        <v>25.2</v>
      </c>
      <c r="I2535" s="2" t="n">
        <v>4.2</v>
      </c>
    </row>
    <row r="2536" customFormat="false" ht="15" hidden="false" customHeight="false" outlineLevel="0" collapsed="false">
      <c r="A2536" s="2" t="n">
        <v>502365</v>
      </c>
      <c r="B2536" s="2" t="s">
        <v>351</v>
      </c>
      <c r="C2536" s="2" t="s">
        <v>48</v>
      </c>
      <c r="D2536" s="2" t="s">
        <v>385</v>
      </c>
      <c r="E2536" s="2" t="s">
        <v>443</v>
      </c>
      <c r="F2536" s="2" t="n">
        <v>822.96</v>
      </c>
      <c r="G2536" s="2" t="s">
        <v>13</v>
      </c>
      <c r="H2536" s="2" t="n">
        <v>61.9</v>
      </c>
      <c r="I2536" s="2" t="n">
        <v>3</v>
      </c>
    </row>
    <row r="2537" customFormat="false" ht="15" hidden="false" customHeight="false" outlineLevel="0" collapsed="false">
      <c r="A2537" s="2" t="n">
        <v>504315</v>
      </c>
      <c r="B2537" s="2" t="s">
        <v>1199</v>
      </c>
      <c r="C2537" s="2" t="s">
        <v>377</v>
      </c>
      <c r="D2537" s="2" t="s">
        <v>334</v>
      </c>
      <c r="E2537" s="2" t="s">
        <v>322</v>
      </c>
      <c r="F2537" s="2" t="n">
        <v>242.77</v>
      </c>
      <c r="G2537" s="2" t="s">
        <v>13</v>
      </c>
      <c r="H2537" s="2" t="n">
        <v>17.1</v>
      </c>
      <c r="I2537" s="2"/>
    </row>
    <row r="2538" customFormat="false" ht="15" hidden="false" customHeight="false" outlineLevel="0" collapsed="false">
      <c r="A2538" s="2" t="n">
        <v>502174</v>
      </c>
      <c r="B2538" s="2" t="s">
        <v>922</v>
      </c>
      <c r="C2538" s="2" t="s">
        <v>426</v>
      </c>
      <c r="D2538" s="2" t="s">
        <v>174</v>
      </c>
      <c r="E2538" s="2" t="s">
        <v>679</v>
      </c>
      <c r="F2538" s="2" t="n">
        <v>995.08</v>
      </c>
      <c r="G2538" s="2" t="s">
        <v>13</v>
      </c>
      <c r="H2538" s="2" t="n">
        <v>74.7</v>
      </c>
      <c r="I2538" s="2" t="n">
        <v>4.4</v>
      </c>
    </row>
    <row r="2539" customFormat="false" ht="15" hidden="false" customHeight="false" outlineLevel="0" collapsed="false">
      <c r="A2539" s="2" t="n">
        <v>500525</v>
      </c>
      <c r="B2539" s="2" t="s">
        <v>1433</v>
      </c>
      <c r="C2539" s="2" t="s">
        <v>88</v>
      </c>
      <c r="D2539" s="2" t="s">
        <v>166</v>
      </c>
      <c r="E2539" s="2" t="s">
        <v>952</v>
      </c>
      <c r="F2539" s="2" t="n">
        <v>586.57</v>
      </c>
      <c r="G2539" s="2" t="s">
        <v>34</v>
      </c>
      <c r="H2539" s="2"/>
      <c r="I2539" s="2"/>
    </row>
    <row r="2540" customFormat="false" ht="15" hidden="false" customHeight="false" outlineLevel="0" collapsed="false">
      <c r="A2540" s="2" t="n">
        <v>503912</v>
      </c>
      <c r="B2540" s="2" t="s">
        <v>199</v>
      </c>
      <c r="C2540" s="2" t="s">
        <v>1179</v>
      </c>
      <c r="D2540" s="2" t="s">
        <v>65</v>
      </c>
      <c r="E2540" s="2" t="s">
        <v>1017</v>
      </c>
      <c r="F2540" s="2" t="n">
        <v>201.17</v>
      </c>
      <c r="G2540" s="2" t="s">
        <v>13</v>
      </c>
      <c r="H2540" s="2" t="n">
        <v>51.5</v>
      </c>
      <c r="I2540" s="2" t="n">
        <v>4.4</v>
      </c>
    </row>
    <row r="2541" customFormat="false" ht="15" hidden="false" customHeight="false" outlineLevel="0" collapsed="false">
      <c r="A2541" s="2" t="n">
        <v>504842</v>
      </c>
      <c r="B2541" s="2" t="s">
        <v>860</v>
      </c>
      <c r="C2541" s="2" t="s">
        <v>367</v>
      </c>
      <c r="D2541" s="2" t="s">
        <v>419</v>
      </c>
      <c r="E2541" s="2" t="s">
        <v>669</v>
      </c>
      <c r="F2541" s="2" t="n">
        <v>853.03</v>
      </c>
      <c r="G2541" s="2" t="s">
        <v>13</v>
      </c>
      <c r="H2541" s="2" t="n">
        <v>44.9</v>
      </c>
      <c r="I2541" s="2" t="n">
        <v>3.3</v>
      </c>
    </row>
    <row r="2542" customFormat="false" ht="15" hidden="false" customHeight="false" outlineLevel="0" collapsed="false">
      <c r="A2542" s="2" t="n">
        <v>502578</v>
      </c>
      <c r="B2542" s="2" t="s">
        <v>1133</v>
      </c>
      <c r="C2542" s="2" t="s">
        <v>215</v>
      </c>
      <c r="D2542" s="2" t="s">
        <v>136</v>
      </c>
      <c r="E2542" s="2" t="s">
        <v>347</v>
      </c>
      <c r="F2542" s="2" t="n">
        <v>1154.1</v>
      </c>
      <c r="G2542" s="2" t="s">
        <v>13</v>
      </c>
      <c r="H2542" s="2" t="n">
        <v>38.4</v>
      </c>
      <c r="I2542" s="2" t="n">
        <v>4.5</v>
      </c>
    </row>
    <row r="2543" customFormat="false" ht="15" hidden="false" customHeight="false" outlineLevel="0" collapsed="false">
      <c r="A2543" s="2" t="n">
        <v>502060</v>
      </c>
      <c r="B2543" s="2" t="s">
        <v>1108</v>
      </c>
      <c r="C2543" s="2" t="s">
        <v>632</v>
      </c>
      <c r="D2543" s="2" t="s">
        <v>609</v>
      </c>
      <c r="E2543" s="2" t="s">
        <v>530</v>
      </c>
      <c r="F2543" s="2" t="n">
        <v>612.48</v>
      </c>
      <c r="G2543" s="2" t="s">
        <v>13</v>
      </c>
      <c r="H2543" s="2"/>
      <c r="I2543" s="2"/>
    </row>
    <row r="2544" customFormat="false" ht="15" hidden="false" customHeight="false" outlineLevel="0" collapsed="false">
      <c r="A2544" s="2" t="n">
        <v>500622</v>
      </c>
      <c r="B2544" s="2" t="s">
        <v>237</v>
      </c>
      <c r="C2544" s="2" t="s">
        <v>636</v>
      </c>
      <c r="D2544" s="2" t="s">
        <v>424</v>
      </c>
      <c r="E2544" s="2" t="s">
        <v>618</v>
      </c>
      <c r="F2544" s="2" t="n">
        <v>1293.38</v>
      </c>
      <c r="G2544" s="2" t="s">
        <v>13</v>
      </c>
      <c r="H2544" s="2" t="n">
        <v>58.5</v>
      </c>
      <c r="I2544" s="2" t="n">
        <v>3.8</v>
      </c>
    </row>
    <row r="2545" customFormat="false" ht="15" hidden="false" customHeight="false" outlineLevel="0" collapsed="false">
      <c r="A2545" s="2" t="n">
        <v>503883</v>
      </c>
      <c r="B2545" s="2" t="s">
        <v>841</v>
      </c>
      <c r="C2545" s="2" t="s">
        <v>391</v>
      </c>
      <c r="D2545" s="2" t="s">
        <v>875</v>
      </c>
      <c r="E2545" s="2" t="s">
        <v>386</v>
      </c>
      <c r="F2545" s="2" t="n">
        <v>1086.69</v>
      </c>
      <c r="G2545" s="2" t="s">
        <v>13</v>
      </c>
      <c r="H2545" s="2" t="n">
        <v>51.4</v>
      </c>
      <c r="I2545" s="2" t="n">
        <v>3.2</v>
      </c>
    </row>
    <row r="2546" customFormat="false" ht="15" hidden="false" customHeight="false" outlineLevel="0" collapsed="false">
      <c r="A2546" s="2" t="n">
        <v>502659</v>
      </c>
      <c r="B2546" s="2" t="s">
        <v>890</v>
      </c>
      <c r="C2546" s="2" t="s">
        <v>718</v>
      </c>
      <c r="D2546" s="2" t="s">
        <v>479</v>
      </c>
      <c r="E2546" s="2" t="s">
        <v>983</v>
      </c>
      <c r="F2546" s="2" t="n">
        <v>773.74</v>
      </c>
      <c r="G2546" s="2" t="s">
        <v>13</v>
      </c>
      <c r="H2546" s="2" t="n">
        <v>71</v>
      </c>
      <c r="I2546" s="2" t="n">
        <v>2.7</v>
      </c>
    </row>
    <row r="2547" customFormat="false" ht="15" hidden="false" customHeight="false" outlineLevel="0" collapsed="false">
      <c r="A2547" s="2" t="n">
        <v>500861</v>
      </c>
      <c r="B2547" s="2" t="s">
        <v>814</v>
      </c>
      <c r="C2547" s="2" t="s">
        <v>502</v>
      </c>
      <c r="D2547" s="2" t="s">
        <v>325</v>
      </c>
      <c r="E2547" s="2" t="s">
        <v>588</v>
      </c>
      <c r="F2547" s="2" t="n">
        <v>1129.12</v>
      </c>
      <c r="G2547" s="2" t="s">
        <v>13</v>
      </c>
      <c r="H2547" s="2" t="n">
        <v>66.1</v>
      </c>
      <c r="I2547" s="2" t="n">
        <v>4.4</v>
      </c>
    </row>
    <row r="2548" customFormat="false" ht="15" hidden="false" customHeight="false" outlineLevel="0" collapsed="false">
      <c r="A2548" s="2" t="n">
        <v>502121</v>
      </c>
      <c r="B2548" s="2" t="s">
        <v>480</v>
      </c>
      <c r="C2548" s="2" t="s">
        <v>537</v>
      </c>
      <c r="D2548" s="2" t="s">
        <v>321</v>
      </c>
      <c r="E2548" s="2" t="s">
        <v>1132</v>
      </c>
      <c r="F2548" s="2" t="n">
        <v>768.96</v>
      </c>
      <c r="G2548" s="2" t="s">
        <v>13</v>
      </c>
      <c r="H2548" s="2" t="n">
        <v>61</v>
      </c>
      <c r="I2548" s="2" t="n">
        <v>2.6</v>
      </c>
    </row>
    <row r="2549" customFormat="false" ht="15" hidden="false" customHeight="false" outlineLevel="0" collapsed="false">
      <c r="A2549" s="2" t="n">
        <v>504366</v>
      </c>
      <c r="B2549" s="2" t="s">
        <v>1406</v>
      </c>
      <c r="C2549" s="2" t="s">
        <v>403</v>
      </c>
      <c r="D2549" s="2" t="s">
        <v>617</v>
      </c>
      <c r="E2549" s="2" t="s">
        <v>671</v>
      </c>
      <c r="F2549" s="2" t="n">
        <v>569.83</v>
      </c>
      <c r="G2549" s="2" t="s">
        <v>13</v>
      </c>
      <c r="H2549" s="2" t="n">
        <v>71.7</v>
      </c>
      <c r="I2549" s="2" t="n">
        <v>4.8</v>
      </c>
    </row>
    <row r="2550" customFormat="false" ht="15" hidden="false" customHeight="false" outlineLevel="0" collapsed="false">
      <c r="A2550" s="2" t="n">
        <v>500254</v>
      </c>
      <c r="B2550" s="2" t="s">
        <v>1473</v>
      </c>
      <c r="C2550" s="2" t="s">
        <v>377</v>
      </c>
      <c r="D2550" s="2" t="s">
        <v>385</v>
      </c>
      <c r="E2550" s="2" t="s">
        <v>1361</v>
      </c>
      <c r="F2550" s="2" t="n">
        <v>836.22</v>
      </c>
      <c r="G2550" s="2" t="s">
        <v>13</v>
      </c>
      <c r="H2550" s="2" t="n">
        <v>71.9</v>
      </c>
      <c r="I2550" s="2"/>
    </row>
    <row r="2551" customFormat="false" ht="15" hidden="false" customHeight="false" outlineLevel="0" collapsed="false">
      <c r="A2551" s="2" t="n">
        <v>500372</v>
      </c>
      <c r="B2551" s="2" t="s">
        <v>1063</v>
      </c>
      <c r="C2551" s="2" t="s">
        <v>31</v>
      </c>
      <c r="D2551" s="2" t="s">
        <v>1004</v>
      </c>
      <c r="E2551" s="2" t="s">
        <v>702</v>
      </c>
      <c r="F2551" s="2" t="n">
        <v>811.34</v>
      </c>
      <c r="G2551" s="2" t="s">
        <v>13</v>
      </c>
      <c r="H2551" s="2" t="n">
        <v>64.9</v>
      </c>
      <c r="I2551" s="2" t="n">
        <v>2.8</v>
      </c>
    </row>
    <row r="2552" customFormat="false" ht="15" hidden="false" customHeight="false" outlineLevel="0" collapsed="false">
      <c r="A2552" s="2" t="n">
        <v>503937</v>
      </c>
      <c r="B2552" s="2" t="s">
        <v>1201</v>
      </c>
      <c r="C2552" s="2" t="s">
        <v>106</v>
      </c>
      <c r="D2552" s="2" t="s">
        <v>889</v>
      </c>
      <c r="E2552" s="2" t="s">
        <v>593</v>
      </c>
      <c r="F2552" s="2" t="n">
        <v>851.77</v>
      </c>
      <c r="G2552" s="2" t="s">
        <v>13</v>
      </c>
      <c r="H2552" s="2" t="n">
        <v>31.1</v>
      </c>
      <c r="I2552" s="2" t="n">
        <v>4.6</v>
      </c>
    </row>
    <row r="2553" customFormat="false" ht="15" hidden="false" customHeight="false" outlineLevel="0" collapsed="false">
      <c r="A2553" s="2" t="n">
        <v>504306</v>
      </c>
      <c r="B2553" s="2" t="s">
        <v>997</v>
      </c>
      <c r="C2553" s="2" t="s">
        <v>489</v>
      </c>
      <c r="D2553" s="2" t="s">
        <v>372</v>
      </c>
      <c r="E2553" s="2" t="s">
        <v>29</v>
      </c>
      <c r="F2553" s="2" t="n">
        <v>336.99</v>
      </c>
      <c r="G2553" s="2" t="s">
        <v>13</v>
      </c>
      <c r="H2553" s="2" t="n">
        <v>36.6</v>
      </c>
      <c r="I2553" s="2" t="n">
        <v>3.9</v>
      </c>
    </row>
    <row r="2554" customFormat="false" ht="15" hidden="false" customHeight="false" outlineLevel="0" collapsed="false">
      <c r="A2554" s="2" t="n">
        <v>502053</v>
      </c>
      <c r="B2554" s="2" t="s">
        <v>1465</v>
      </c>
      <c r="C2554" s="2" t="s">
        <v>659</v>
      </c>
      <c r="D2554" s="2" t="s">
        <v>1149</v>
      </c>
      <c r="E2554" s="2" t="s">
        <v>790</v>
      </c>
      <c r="F2554" s="2" t="n">
        <v>1209.37</v>
      </c>
      <c r="G2554" s="2" t="s">
        <v>34</v>
      </c>
      <c r="H2554" s="2"/>
      <c r="I2554" s="2"/>
    </row>
    <row r="2555" customFormat="false" ht="15" hidden="false" customHeight="false" outlineLevel="0" collapsed="false">
      <c r="A2555" s="2" t="n">
        <v>501676</v>
      </c>
      <c r="B2555" s="2" t="s">
        <v>437</v>
      </c>
      <c r="C2555" s="2" t="s">
        <v>56</v>
      </c>
      <c r="D2555" s="2" t="s">
        <v>750</v>
      </c>
      <c r="E2555" s="2" t="s">
        <v>618</v>
      </c>
      <c r="F2555" s="2" t="n">
        <v>973.79</v>
      </c>
      <c r="G2555" s="2" t="s">
        <v>13</v>
      </c>
      <c r="H2555" s="2" t="n">
        <v>22.3</v>
      </c>
      <c r="I2555" s="2" t="n">
        <v>3.5</v>
      </c>
    </row>
    <row r="2556" customFormat="false" ht="15" hidden="false" customHeight="false" outlineLevel="0" collapsed="false">
      <c r="A2556" s="2" t="n">
        <v>503358</v>
      </c>
      <c r="B2556" s="2" t="s">
        <v>1492</v>
      </c>
      <c r="C2556" s="2" t="s">
        <v>454</v>
      </c>
      <c r="D2556" s="2" t="s">
        <v>419</v>
      </c>
      <c r="E2556" s="2" t="s">
        <v>610</v>
      </c>
      <c r="F2556" s="2" t="n">
        <v>1340.81</v>
      </c>
      <c r="G2556" s="2" t="s">
        <v>13</v>
      </c>
      <c r="H2556" s="2" t="n">
        <v>23.4</v>
      </c>
      <c r="I2556" s="2" t="n">
        <v>3.9</v>
      </c>
    </row>
    <row r="2557" customFormat="false" ht="15" hidden="false" customHeight="false" outlineLevel="0" collapsed="false">
      <c r="A2557" s="2" t="n">
        <v>502959</v>
      </c>
      <c r="B2557" s="2" t="s">
        <v>326</v>
      </c>
      <c r="C2557" s="2" t="s">
        <v>816</v>
      </c>
      <c r="D2557" s="2" t="s">
        <v>798</v>
      </c>
      <c r="E2557" s="2" t="s">
        <v>635</v>
      </c>
      <c r="F2557" s="2" t="n">
        <v>759.69</v>
      </c>
      <c r="G2557" s="2" t="s">
        <v>13</v>
      </c>
      <c r="H2557" s="2" t="n">
        <v>22.7</v>
      </c>
      <c r="I2557" s="2" t="n">
        <v>3.8</v>
      </c>
    </row>
    <row r="2558" customFormat="false" ht="15" hidden="false" customHeight="false" outlineLevel="0" collapsed="false">
      <c r="A2558" s="2" t="n">
        <v>503003</v>
      </c>
      <c r="B2558" s="2" t="s">
        <v>1261</v>
      </c>
      <c r="C2558" s="2" t="s">
        <v>623</v>
      </c>
      <c r="D2558" s="2" t="s">
        <v>1004</v>
      </c>
      <c r="E2558" s="2" t="s">
        <v>1180</v>
      </c>
      <c r="F2558" s="2" t="n">
        <v>952.13</v>
      </c>
      <c r="G2558" s="2" t="s">
        <v>13</v>
      </c>
      <c r="H2558" s="2"/>
      <c r="I2558" s="2" t="n">
        <v>4.3</v>
      </c>
    </row>
    <row r="2559" customFormat="false" ht="15" hidden="false" customHeight="false" outlineLevel="0" collapsed="false">
      <c r="A2559" s="2" t="n">
        <v>501193</v>
      </c>
      <c r="B2559" s="2" t="s">
        <v>621</v>
      </c>
      <c r="C2559" s="2" t="s">
        <v>19</v>
      </c>
      <c r="D2559" s="2" t="s">
        <v>257</v>
      </c>
      <c r="E2559" s="2" t="s">
        <v>50</v>
      </c>
      <c r="F2559" s="2" t="n">
        <v>650.62</v>
      </c>
      <c r="G2559" s="2" t="s">
        <v>13</v>
      </c>
      <c r="H2559" s="2" t="n">
        <v>54</v>
      </c>
      <c r="I2559" s="2" t="n">
        <v>4.5</v>
      </c>
    </row>
    <row r="2560" customFormat="false" ht="15" hidden="false" customHeight="false" outlineLevel="0" collapsed="false">
      <c r="A2560" s="2" t="n">
        <v>503368</v>
      </c>
      <c r="B2560" s="2" t="s">
        <v>138</v>
      </c>
      <c r="C2560" s="2" t="s">
        <v>275</v>
      </c>
      <c r="D2560" s="2" t="s">
        <v>49</v>
      </c>
      <c r="E2560" s="2" t="s">
        <v>978</v>
      </c>
      <c r="F2560" s="2" t="n">
        <v>527.41</v>
      </c>
      <c r="G2560" s="2" t="s">
        <v>13</v>
      </c>
      <c r="H2560" s="2" t="n">
        <v>23.3</v>
      </c>
      <c r="I2560" s="2" t="n">
        <v>5</v>
      </c>
    </row>
    <row r="2561" customFormat="false" ht="15" hidden="false" customHeight="false" outlineLevel="0" collapsed="false">
      <c r="A2561" s="2" t="n">
        <v>500617</v>
      </c>
      <c r="B2561" s="2" t="s">
        <v>1469</v>
      </c>
      <c r="C2561" s="2" t="s">
        <v>394</v>
      </c>
      <c r="D2561" s="2" t="s">
        <v>742</v>
      </c>
      <c r="E2561" s="2" t="s">
        <v>866</v>
      </c>
      <c r="F2561" s="2" t="n">
        <v>191.22</v>
      </c>
      <c r="G2561" s="2" t="s">
        <v>13</v>
      </c>
      <c r="H2561" s="2"/>
      <c r="I2561" s="2" t="n">
        <v>4.5</v>
      </c>
    </row>
    <row r="2562" customFormat="false" ht="15" hidden="false" customHeight="false" outlineLevel="0" collapsed="false">
      <c r="A2562" s="2" t="n">
        <v>500828</v>
      </c>
      <c r="B2562" s="2" t="s">
        <v>1046</v>
      </c>
      <c r="C2562" s="2" t="s">
        <v>786</v>
      </c>
      <c r="D2562" s="2" t="s">
        <v>264</v>
      </c>
      <c r="E2562" s="2" t="s">
        <v>970</v>
      </c>
      <c r="F2562" s="2" t="n">
        <v>722</v>
      </c>
      <c r="G2562" s="2" t="s">
        <v>13</v>
      </c>
      <c r="H2562" s="2"/>
      <c r="I2562" s="2" t="n">
        <v>3.5</v>
      </c>
    </row>
    <row r="2563" customFormat="false" ht="15" hidden="false" customHeight="false" outlineLevel="0" collapsed="false">
      <c r="A2563" s="2" t="n">
        <v>502094</v>
      </c>
      <c r="B2563" s="2" t="s">
        <v>1302</v>
      </c>
      <c r="C2563" s="2" t="s">
        <v>294</v>
      </c>
      <c r="D2563" s="2" t="s">
        <v>742</v>
      </c>
      <c r="E2563" s="2" t="s">
        <v>370</v>
      </c>
      <c r="F2563" s="2" t="n">
        <v>1399.43</v>
      </c>
      <c r="G2563" s="2" t="s">
        <v>34</v>
      </c>
      <c r="H2563" s="2"/>
      <c r="I2563" s="2"/>
    </row>
    <row r="2564" customFormat="false" ht="15" hidden="false" customHeight="false" outlineLevel="0" collapsed="false">
      <c r="A2564" s="2" t="n">
        <v>504141</v>
      </c>
      <c r="B2564" s="2" t="s">
        <v>429</v>
      </c>
      <c r="C2564" s="2" t="s">
        <v>145</v>
      </c>
      <c r="D2564" s="2" t="s">
        <v>1033</v>
      </c>
      <c r="E2564" s="2" t="s">
        <v>618</v>
      </c>
      <c r="F2564" s="2" t="n">
        <v>1052.56</v>
      </c>
      <c r="G2564" s="2" t="s">
        <v>117</v>
      </c>
      <c r="H2564" s="2" t="n">
        <v>46.6</v>
      </c>
      <c r="I2564" s="2" t="n">
        <v>4.9</v>
      </c>
    </row>
    <row r="2565" customFormat="false" ht="15" hidden="false" customHeight="false" outlineLevel="0" collapsed="false">
      <c r="A2565" s="2" t="n">
        <v>502803</v>
      </c>
      <c r="B2565" s="2" t="s">
        <v>852</v>
      </c>
      <c r="C2565" s="2" t="s">
        <v>294</v>
      </c>
      <c r="D2565" s="2" t="s">
        <v>424</v>
      </c>
      <c r="E2565" s="2" t="s">
        <v>876</v>
      </c>
      <c r="F2565" s="2" t="n">
        <v>199.86</v>
      </c>
      <c r="G2565" s="2" t="s">
        <v>13</v>
      </c>
      <c r="H2565" s="2" t="n">
        <v>79.7</v>
      </c>
      <c r="I2565" s="2" t="n">
        <v>2.7</v>
      </c>
    </row>
    <row r="2566" customFormat="false" ht="15" hidden="false" customHeight="false" outlineLevel="0" collapsed="false">
      <c r="A2566" s="2" t="n">
        <v>503759</v>
      </c>
      <c r="B2566" s="2" t="s">
        <v>777</v>
      </c>
      <c r="C2566" s="2" t="s">
        <v>324</v>
      </c>
      <c r="D2566" s="2" t="s">
        <v>742</v>
      </c>
      <c r="E2566" s="2" t="s">
        <v>1351</v>
      </c>
      <c r="F2566" s="2" t="n">
        <v>886.21</v>
      </c>
      <c r="G2566" s="2" t="s">
        <v>13</v>
      </c>
      <c r="H2566" s="2" t="n">
        <v>68.9</v>
      </c>
      <c r="I2566" s="2"/>
    </row>
    <row r="2567" customFormat="false" ht="15" hidden="false" customHeight="false" outlineLevel="0" collapsed="false">
      <c r="A2567" s="2" t="n">
        <v>502456</v>
      </c>
      <c r="B2567" s="2" t="s">
        <v>9</v>
      </c>
      <c r="C2567" s="2" t="s">
        <v>345</v>
      </c>
      <c r="D2567" s="2" t="s">
        <v>28</v>
      </c>
      <c r="E2567" s="2" t="s">
        <v>859</v>
      </c>
      <c r="F2567" s="2" t="n">
        <v>1000.48</v>
      </c>
      <c r="G2567" s="2" t="s">
        <v>13</v>
      </c>
      <c r="H2567" s="2" t="n">
        <v>72.6</v>
      </c>
      <c r="I2567" s="2" t="n">
        <v>3.7</v>
      </c>
    </row>
    <row r="2568" customFormat="false" ht="15" hidden="false" customHeight="false" outlineLevel="0" collapsed="false">
      <c r="A2568" s="2" t="n">
        <v>504831</v>
      </c>
      <c r="B2568" s="2" t="s">
        <v>1433</v>
      </c>
      <c r="C2568" s="2" t="s">
        <v>197</v>
      </c>
      <c r="D2568" s="2" t="s">
        <v>198</v>
      </c>
      <c r="E2568" s="2" t="s">
        <v>1044</v>
      </c>
      <c r="F2568" s="2" t="n">
        <v>1318.02</v>
      </c>
      <c r="G2568" s="2" t="s">
        <v>13</v>
      </c>
      <c r="H2568" s="2" t="n">
        <v>39.8</v>
      </c>
      <c r="I2568" s="2" t="n">
        <v>2.7</v>
      </c>
    </row>
    <row r="2569" customFormat="false" ht="15" hidden="false" customHeight="false" outlineLevel="0" collapsed="false">
      <c r="A2569" s="2" t="n">
        <v>502396</v>
      </c>
      <c r="B2569" s="2" t="s">
        <v>192</v>
      </c>
      <c r="C2569" s="2" t="s">
        <v>72</v>
      </c>
      <c r="D2569" s="2" t="s">
        <v>1008</v>
      </c>
      <c r="E2569" s="2" t="s">
        <v>1098</v>
      </c>
      <c r="F2569" s="2" t="n">
        <v>1346.23</v>
      </c>
      <c r="G2569" s="2" t="s">
        <v>13</v>
      </c>
      <c r="H2569" s="2" t="n">
        <v>40.1</v>
      </c>
      <c r="I2569" s="2" t="n">
        <v>4</v>
      </c>
    </row>
    <row r="2570" customFormat="false" ht="15" hidden="false" customHeight="false" outlineLevel="0" collapsed="false">
      <c r="A2570" s="2" t="n">
        <v>504276</v>
      </c>
      <c r="B2570" s="2" t="s">
        <v>749</v>
      </c>
      <c r="C2570" s="2" t="s">
        <v>313</v>
      </c>
      <c r="D2570" s="2" t="s">
        <v>735</v>
      </c>
      <c r="E2570" s="2" t="s">
        <v>21</v>
      </c>
      <c r="F2570" s="2" t="n">
        <v>552</v>
      </c>
      <c r="G2570" s="2" t="s">
        <v>13</v>
      </c>
      <c r="H2570" s="2" t="n">
        <v>79.5</v>
      </c>
      <c r="I2570" s="2" t="n">
        <v>3.9</v>
      </c>
    </row>
    <row r="2571" customFormat="false" ht="15" hidden="false" customHeight="false" outlineLevel="0" collapsed="false">
      <c r="A2571" s="2" t="n">
        <v>503914</v>
      </c>
      <c r="B2571" s="2" t="s">
        <v>1263</v>
      </c>
      <c r="C2571" s="2" t="s">
        <v>197</v>
      </c>
      <c r="D2571" s="2" t="s">
        <v>1237</v>
      </c>
      <c r="E2571" s="2" t="s">
        <v>631</v>
      </c>
      <c r="F2571" s="2" t="n">
        <v>747.25</v>
      </c>
      <c r="G2571" s="2" t="s">
        <v>13</v>
      </c>
      <c r="H2571" s="2" t="n">
        <v>50.6</v>
      </c>
      <c r="I2571" s="2" t="n">
        <v>2.5</v>
      </c>
    </row>
    <row r="2572" customFormat="false" ht="15" hidden="false" customHeight="false" outlineLevel="0" collapsed="false">
      <c r="A2572" s="2" t="n">
        <v>502820</v>
      </c>
      <c r="B2572" s="2" t="s">
        <v>1418</v>
      </c>
      <c r="C2572" s="2" t="s">
        <v>636</v>
      </c>
      <c r="D2572" s="2" t="s">
        <v>869</v>
      </c>
      <c r="E2572" s="2" t="s">
        <v>101</v>
      </c>
      <c r="F2572" s="2" t="n">
        <v>901.01</v>
      </c>
      <c r="G2572" s="2" t="s">
        <v>13</v>
      </c>
      <c r="H2572" s="2" t="n">
        <v>27.4</v>
      </c>
      <c r="I2572" s="2" t="n">
        <v>3.2</v>
      </c>
    </row>
    <row r="2573" customFormat="false" ht="15" hidden="false" customHeight="false" outlineLevel="0" collapsed="false">
      <c r="A2573" s="2" t="n">
        <v>503415</v>
      </c>
      <c r="B2573" s="2" t="s">
        <v>1364</v>
      </c>
      <c r="C2573" s="2" t="s">
        <v>556</v>
      </c>
      <c r="D2573" s="2" t="s">
        <v>1014</v>
      </c>
      <c r="E2573" s="2" t="s">
        <v>1119</v>
      </c>
      <c r="F2573" s="2" t="n">
        <v>478.05</v>
      </c>
      <c r="G2573" s="2" t="s">
        <v>13</v>
      </c>
      <c r="H2573" s="2" t="n">
        <v>49.7</v>
      </c>
      <c r="I2573" s="2"/>
    </row>
    <row r="2574" customFormat="false" ht="15" hidden="false" customHeight="false" outlineLevel="0" collapsed="false">
      <c r="A2574" s="2" t="n">
        <v>504851</v>
      </c>
      <c r="B2574" s="2" t="s">
        <v>903</v>
      </c>
      <c r="C2574" s="2" t="s">
        <v>659</v>
      </c>
      <c r="D2574" s="2" t="s">
        <v>242</v>
      </c>
      <c r="E2574" s="2" t="s">
        <v>423</v>
      </c>
      <c r="F2574" s="2" t="n">
        <v>926.22</v>
      </c>
      <c r="G2574" s="2" t="s">
        <v>117</v>
      </c>
      <c r="H2574" s="2"/>
      <c r="I2574" s="2" t="n">
        <v>3.4</v>
      </c>
    </row>
    <row r="2575" customFormat="false" ht="15" hidden="false" customHeight="false" outlineLevel="0" collapsed="false">
      <c r="A2575" s="2" t="n">
        <v>502493</v>
      </c>
      <c r="B2575" s="2" t="s">
        <v>1392</v>
      </c>
      <c r="C2575" s="2" t="s">
        <v>180</v>
      </c>
      <c r="D2575" s="2" t="s">
        <v>570</v>
      </c>
      <c r="E2575" s="2" t="s">
        <v>726</v>
      </c>
      <c r="F2575" s="2" t="n">
        <v>234.28</v>
      </c>
      <c r="G2575" s="2" t="s">
        <v>13</v>
      </c>
      <c r="H2575" s="2" t="n">
        <v>69.7</v>
      </c>
      <c r="I2575" s="2" t="n">
        <v>3.4</v>
      </c>
    </row>
    <row r="2576" customFormat="false" ht="15" hidden="false" customHeight="false" outlineLevel="0" collapsed="false">
      <c r="A2576" s="2" t="n">
        <v>502227</v>
      </c>
      <c r="B2576" s="2" t="s">
        <v>246</v>
      </c>
      <c r="C2576" s="2" t="s">
        <v>696</v>
      </c>
      <c r="D2576" s="2" t="s">
        <v>380</v>
      </c>
      <c r="E2576" s="2" t="s">
        <v>1165</v>
      </c>
      <c r="F2576" s="2" t="n">
        <v>1172.64</v>
      </c>
      <c r="G2576" s="2" t="s">
        <v>13</v>
      </c>
      <c r="H2576" s="2" t="n">
        <v>68.8</v>
      </c>
      <c r="I2576" s="2" t="n">
        <v>4.1</v>
      </c>
    </row>
    <row r="2577" customFormat="false" ht="15" hidden="false" customHeight="false" outlineLevel="0" collapsed="false">
      <c r="A2577" s="2" t="n">
        <v>501695</v>
      </c>
      <c r="B2577" s="2" t="s">
        <v>1494</v>
      </c>
      <c r="C2577" s="2" t="s">
        <v>454</v>
      </c>
      <c r="D2577" s="2" t="s">
        <v>969</v>
      </c>
      <c r="E2577" s="2" t="s">
        <v>1001</v>
      </c>
      <c r="F2577" s="2" t="n">
        <v>908.08</v>
      </c>
      <c r="G2577" s="2" t="s">
        <v>13</v>
      </c>
      <c r="H2577" s="2" t="n">
        <v>39.8</v>
      </c>
      <c r="I2577" s="2" t="n">
        <v>3</v>
      </c>
    </row>
    <row r="2578" customFormat="false" ht="15" hidden="false" customHeight="false" outlineLevel="0" collapsed="false">
      <c r="A2578" s="2" t="n">
        <v>503091</v>
      </c>
      <c r="B2578" s="2" t="s">
        <v>371</v>
      </c>
      <c r="C2578" s="2" t="s">
        <v>622</v>
      </c>
      <c r="D2578" s="2" t="s">
        <v>360</v>
      </c>
      <c r="E2578" s="2" t="s">
        <v>1161</v>
      </c>
      <c r="F2578" s="2" t="n">
        <v>545.76</v>
      </c>
      <c r="G2578" s="2" t="s">
        <v>117</v>
      </c>
      <c r="H2578" s="2" t="n">
        <v>38.8</v>
      </c>
      <c r="I2578" s="2" t="n">
        <v>3.2</v>
      </c>
    </row>
    <row r="2579" customFormat="false" ht="15" hidden="false" customHeight="false" outlineLevel="0" collapsed="false">
      <c r="A2579" s="2" t="n">
        <v>503350</v>
      </c>
      <c r="B2579" s="2" t="s">
        <v>1051</v>
      </c>
      <c r="C2579" s="2" t="s">
        <v>688</v>
      </c>
      <c r="D2579" s="2" t="s">
        <v>45</v>
      </c>
      <c r="E2579" s="2" t="s">
        <v>1276</v>
      </c>
      <c r="F2579" s="2" t="n">
        <v>1368.44</v>
      </c>
      <c r="G2579" s="2" t="s">
        <v>34</v>
      </c>
      <c r="H2579" s="2"/>
      <c r="I2579" s="2"/>
    </row>
    <row r="2580" customFormat="false" ht="15" hidden="false" customHeight="false" outlineLevel="0" collapsed="false">
      <c r="A2580" s="2" t="n">
        <v>503283</v>
      </c>
      <c r="B2580" s="2" t="s">
        <v>1235</v>
      </c>
      <c r="C2580" s="2" t="s">
        <v>688</v>
      </c>
      <c r="D2580" s="2" t="s">
        <v>451</v>
      </c>
      <c r="E2580" s="2" t="s">
        <v>1087</v>
      </c>
      <c r="F2580" s="2" t="n">
        <v>204.83</v>
      </c>
      <c r="G2580" s="2" t="s">
        <v>13</v>
      </c>
      <c r="H2580" s="2" t="n">
        <v>77.6</v>
      </c>
      <c r="I2580" s="2" t="n">
        <v>4</v>
      </c>
    </row>
    <row r="2581" customFormat="false" ht="15" hidden="false" customHeight="false" outlineLevel="0" collapsed="false">
      <c r="A2581" s="2" t="n">
        <v>504188</v>
      </c>
      <c r="B2581" s="2" t="s">
        <v>1449</v>
      </c>
      <c r="C2581" s="2" t="s">
        <v>272</v>
      </c>
      <c r="D2581" s="2" t="s">
        <v>949</v>
      </c>
      <c r="E2581" s="2" t="s">
        <v>86</v>
      </c>
      <c r="F2581" s="2" t="n">
        <v>314.67</v>
      </c>
      <c r="G2581" s="2" t="s">
        <v>13</v>
      </c>
      <c r="H2581" s="2" t="n">
        <v>75.5</v>
      </c>
      <c r="I2581" s="2" t="n">
        <v>4.8</v>
      </c>
    </row>
    <row r="2582" customFormat="false" ht="15" hidden="false" customHeight="false" outlineLevel="0" collapsed="false">
      <c r="A2582" s="2" t="n">
        <v>500474</v>
      </c>
      <c r="B2582" s="2" t="s">
        <v>1461</v>
      </c>
      <c r="C2582" s="2" t="s">
        <v>745</v>
      </c>
      <c r="D2582" s="2" t="s">
        <v>85</v>
      </c>
      <c r="E2582" s="2" t="s">
        <v>1195</v>
      </c>
      <c r="F2582" s="2" t="n">
        <v>1232.51</v>
      </c>
      <c r="G2582" s="2" t="s">
        <v>117</v>
      </c>
      <c r="H2582" s="2" t="n">
        <v>43.6</v>
      </c>
      <c r="I2582" s="2" t="n">
        <v>2.5</v>
      </c>
    </row>
    <row r="2583" customFormat="false" ht="15" hidden="false" customHeight="false" outlineLevel="0" collapsed="false">
      <c r="A2583" s="2" t="n">
        <v>504960</v>
      </c>
      <c r="B2583" s="2" t="s">
        <v>546</v>
      </c>
      <c r="C2583" s="2" t="s">
        <v>15</v>
      </c>
      <c r="D2583" s="2" t="s">
        <v>607</v>
      </c>
      <c r="E2583" s="2" t="s">
        <v>390</v>
      </c>
      <c r="F2583" s="2" t="n">
        <v>675.45</v>
      </c>
      <c r="G2583" s="2" t="s">
        <v>13</v>
      </c>
      <c r="H2583" s="2" t="n">
        <v>31.4</v>
      </c>
      <c r="I2583" s="2" t="n">
        <v>4.7</v>
      </c>
    </row>
    <row r="2584" customFormat="false" ht="15" hidden="false" customHeight="false" outlineLevel="0" collapsed="false">
      <c r="A2584" s="2" t="n">
        <v>501280</v>
      </c>
      <c r="B2584" s="2" t="s">
        <v>891</v>
      </c>
      <c r="C2584" s="2" t="s">
        <v>68</v>
      </c>
      <c r="D2584" s="2" t="s">
        <v>151</v>
      </c>
      <c r="E2584" s="2" t="s">
        <v>916</v>
      </c>
      <c r="F2584" s="2" t="n">
        <v>1143.68</v>
      </c>
      <c r="G2584" s="2" t="s">
        <v>13</v>
      </c>
      <c r="H2584" s="2" t="n">
        <v>61.5</v>
      </c>
      <c r="I2584" s="2" t="n">
        <v>2.9</v>
      </c>
    </row>
    <row r="2585" customFormat="false" ht="15" hidden="false" customHeight="false" outlineLevel="0" collapsed="false">
      <c r="A2585" s="2" t="n">
        <v>501307</v>
      </c>
      <c r="B2585" s="2" t="s">
        <v>608</v>
      </c>
      <c r="C2585" s="2" t="s">
        <v>400</v>
      </c>
      <c r="D2585" s="2" t="s">
        <v>424</v>
      </c>
      <c r="E2585" s="2" t="s">
        <v>1143</v>
      </c>
      <c r="F2585" s="2" t="n">
        <v>1011.14</v>
      </c>
      <c r="G2585" s="2" t="s">
        <v>13</v>
      </c>
      <c r="H2585" s="2" t="n">
        <v>26.9</v>
      </c>
      <c r="I2585" s="2" t="n">
        <v>2.8</v>
      </c>
    </row>
    <row r="2586" customFormat="false" ht="15" hidden="false" customHeight="false" outlineLevel="0" collapsed="false">
      <c r="A2586" s="2" t="n">
        <v>504068</v>
      </c>
      <c r="B2586" s="2" t="s">
        <v>1271</v>
      </c>
      <c r="C2586" s="2" t="s">
        <v>345</v>
      </c>
      <c r="D2586" s="2" t="s">
        <v>298</v>
      </c>
      <c r="E2586" s="2" t="s">
        <v>985</v>
      </c>
      <c r="F2586" s="2" t="n">
        <v>838.82</v>
      </c>
      <c r="G2586" s="2" t="s">
        <v>34</v>
      </c>
      <c r="H2586" s="2"/>
      <c r="I2586" s="2"/>
    </row>
    <row r="2587" customFormat="false" ht="15" hidden="false" customHeight="false" outlineLevel="0" collapsed="false">
      <c r="A2587" s="2" t="n">
        <v>503354</v>
      </c>
      <c r="B2587" s="2" t="s">
        <v>407</v>
      </c>
      <c r="C2587" s="2" t="s">
        <v>123</v>
      </c>
      <c r="D2587" s="2" t="s">
        <v>49</v>
      </c>
      <c r="E2587" s="2" t="s">
        <v>956</v>
      </c>
      <c r="F2587" s="2" t="n">
        <v>711.34</v>
      </c>
      <c r="G2587" s="2" t="s">
        <v>117</v>
      </c>
      <c r="H2587" s="2" t="n">
        <v>43.2</v>
      </c>
      <c r="I2587" s="2" t="n">
        <v>4.9</v>
      </c>
    </row>
    <row r="2588" customFormat="false" ht="15" hidden="false" customHeight="false" outlineLevel="0" collapsed="false">
      <c r="A2588" s="2" t="n">
        <v>502266</v>
      </c>
      <c r="B2588" s="2" t="s">
        <v>1127</v>
      </c>
      <c r="C2588" s="2" t="s">
        <v>422</v>
      </c>
      <c r="D2588" s="2" t="s">
        <v>617</v>
      </c>
      <c r="E2588" s="2" t="s">
        <v>133</v>
      </c>
      <c r="F2588" s="2" t="n">
        <v>698.66</v>
      </c>
      <c r="G2588" s="2" t="s">
        <v>117</v>
      </c>
      <c r="H2588" s="2" t="n">
        <v>44.3</v>
      </c>
      <c r="I2588" s="2" t="n">
        <v>2.5</v>
      </c>
    </row>
    <row r="2589" customFormat="false" ht="15" hidden="false" customHeight="false" outlineLevel="0" collapsed="false">
      <c r="A2589" s="2" t="n">
        <v>503570</v>
      </c>
      <c r="B2589" s="2" t="s">
        <v>1298</v>
      </c>
      <c r="C2589" s="2" t="s">
        <v>157</v>
      </c>
      <c r="D2589" s="2" t="s">
        <v>378</v>
      </c>
      <c r="E2589" s="2" t="s">
        <v>956</v>
      </c>
      <c r="F2589" s="2" t="n">
        <v>1327.99</v>
      </c>
      <c r="G2589" s="2" t="s">
        <v>117</v>
      </c>
      <c r="H2589" s="2" t="n">
        <v>61.2</v>
      </c>
      <c r="I2589" s="2" t="n">
        <v>4.3</v>
      </c>
    </row>
    <row r="2590" customFormat="false" ht="15" hidden="false" customHeight="false" outlineLevel="0" collapsed="false">
      <c r="A2590" s="2" t="n">
        <v>501833</v>
      </c>
      <c r="B2590" s="2" t="s">
        <v>437</v>
      </c>
      <c r="C2590" s="2" t="s">
        <v>313</v>
      </c>
      <c r="D2590" s="2" t="s">
        <v>136</v>
      </c>
      <c r="E2590" s="2" t="s">
        <v>548</v>
      </c>
      <c r="F2590" s="2" t="n">
        <v>746.4</v>
      </c>
      <c r="G2590" s="2" t="s">
        <v>13</v>
      </c>
      <c r="H2590" s="2" t="n">
        <v>22.5</v>
      </c>
      <c r="I2590" s="2" t="n">
        <v>3.3</v>
      </c>
    </row>
    <row r="2591" customFormat="false" ht="15" hidden="false" customHeight="false" outlineLevel="0" collapsed="false">
      <c r="A2591" s="2" t="n">
        <v>503713</v>
      </c>
      <c r="B2591" s="2" t="s">
        <v>1282</v>
      </c>
      <c r="C2591" s="2" t="s">
        <v>131</v>
      </c>
      <c r="D2591" s="2" t="s">
        <v>415</v>
      </c>
      <c r="E2591" s="2" t="s">
        <v>833</v>
      </c>
      <c r="F2591" s="2" t="n">
        <v>1073.09</v>
      </c>
      <c r="G2591" s="2" t="s">
        <v>13</v>
      </c>
      <c r="H2591" s="2" t="n">
        <v>31.3</v>
      </c>
      <c r="I2591" s="2" t="n">
        <v>2.7</v>
      </c>
    </row>
    <row r="2592" customFormat="false" ht="15" hidden="false" customHeight="false" outlineLevel="0" collapsed="false">
      <c r="A2592" s="2" t="n">
        <v>501482</v>
      </c>
      <c r="B2592" s="2" t="s">
        <v>1055</v>
      </c>
      <c r="C2592" s="2" t="s">
        <v>345</v>
      </c>
      <c r="D2592" s="2" t="s">
        <v>411</v>
      </c>
      <c r="E2592" s="2" t="s">
        <v>724</v>
      </c>
      <c r="F2592" s="2" t="n">
        <v>860.83</v>
      </c>
      <c r="G2592" s="2" t="s">
        <v>13</v>
      </c>
      <c r="H2592" s="2" t="n">
        <v>44.2</v>
      </c>
      <c r="I2592" s="2" t="n">
        <v>3.7</v>
      </c>
    </row>
    <row r="2593" customFormat="false" ht="15" hidden="false" customHeight="false" outlineLevel="0" collapsed="false">
      <c r="A2593" s="2" t="n">
        <v>504087</v>
      </c>
      <c r="B2593" s="2" t="s">
        <v>676</v>
      </c>
      <c r="C2593" s="2" t="s">
        <v>433</v>
      </c>
      <c r="D2593" s="2" t="s">
        <v>372</v>
      </c>
      <c r="E2593" s="2" t="s">
        <v>679</v>
      </c>
      <c r="F2593" s="2" t="n">
        <v>1365.54</v>
      </c>
      <c r="G2593" s="2" t="s">
        <v>13</v>
      </c>
      <c r="H2593" s="2" t="n">
        <v>56.8</v>
      </c>
      <c r="I2593" s="2" t="n">
        <v>4.2</v>
      </c>
    </row>
    <row r="2594" customFormat="false" ht="15" hidden="false" customHeight="false" outlineLevel="0" collapsed="false">
      <c r="A2594" s="2" t="n">
        <v>502226</v>
      </c>
      <c r="B2594" s="2" t="s">
        <v>514</v>
      </c>
      <c r="C2594" s="2" t="s">
        <v>180</v>
      </c>
      <c r="D2594" s="2" t="s">
        <v>73</v>
      </c>
      <c r="E2594" s="2" t="s">
        <v>466</v>
      </c>
      <c r="F2594" s="2" t="n">
        <v>1190.6</v>
      </c>
      <c r="G2594" s="2" t="s">
        <v>13</v>
      </c>
      <c r="H2594" s="2" t="n">
        <v>35.1</v>
      </c>
      <c r="I2594" s="2" t="n">
        <v>2.8</v>
      </c>
    </row>
    <row r="2595" customFormat="false" ht="15" hidden="false" customHeight="false" outlineLevel="0" collapsed="false">
      <c r="A2595" s="2" t="n">
        <v>501105</v>
      </c>
      <c r="B2595" s="2" t="s">
        <v>1282</v>
      </c>
      <c r="C2595" s="2" t="s">
        <v>523</v>
      </c>
      <c r="D2595" s="2" t="s">
        <v>61</v>
      </c>
      <c r="E2595" s="2" t="s">
        <v>847</v>
      </c>
      <c r="F2595" s="2" t="n">
        <v>1051.92</v>
      </c>
      <c r="G2595" s="2" t="s">
        <v>13</v>
      </c>
      <c r="H2595" s="2" t="n">
        <v>39.9</v>
      </c>
      <c r="I2595" s="2"/>
    </row>
    <row r="2596" customFormat="false" ht="15" hidden="false" customHeight="false" outlineLevel="0" collapsed="false">
      <c r="A2596" s="2" t="n">
        <v>500217</v>
      </c>
      <c r="B2596" s="2" t="s">
        <v>874</v>
      </c>
      <c r="C2596" s="2" t="s">
        <v>391</v>
      </c>
      <c r="D2596" s="2" t="s">
        <v>334</v>
      </c>
      <c r="E2596" s="2" t="s">
        <v>1120</v>
      </c>
      <c r="F2596" s="2" t="n">
        <v>757.55</v>
      </c>
      <c r="G2596" s="2" t="s">
        <v>34</v>
      </c>
      <c r="H2596" s="2"/>
      <c r="I2596" s="2"/>
    </row>
    <row r="2597" customFormat="false" ht="15" hidden="false" customHeight="false" outlineLevel="0" collapsed="false">
      <c r="A2597" s="2" t="n">
        <v>503849</v>
      </c>
      <c r="B2597" s="2" t="s">
        <v>809</v>
      </c>
      <c r="C2597" s="2" t="s">
        <v>685</v>
      </c>
      <c r="D2597" s="2" t="s">
        <v>995</v>
      </c>
      <c r="E2597" s="2" t="s">
        <v>783</v>
      </c>
      <c r="F2597" s="2" t="n">
        <v>767.86</v>
      </c>
      <c r="G2597" s="2" t="s">
        <v>13</v>
      </c>
      <c r="H2597" s="2" t="n">
        <v>44.9</v>
      </c>
      <c r="I2597" s="2"/>
    </row>
    <row r="2598" customFormat="false" ht="15" hidden="false" customHeight="false" outlineLevel="0" collapsed="false">
      <c r="A2598" s="2" t="n">
        <v>500608</v>
      </c>
      <c r="B2598" s="2" t="s">
        <v>638</v>
      </c>
      <c r="C2598" s="2" t="s">
        <v>520</v>
      </c>
      <c r="D2598" s="2" t="s">
        <v>512</v>
      </c>
      <c r="E2598" s="2" t="s">
        <v>1164</v>
      </c>
      <c r="F2598" s="2" t="n">
        <v>-66.69</v>
      </c>
      <c r="G2598" s="2" t="s">
        <v>13</v>
      </c>
      <c r="H2598" s="2" t="n">
        <v>49.3</v>
      </c>
      <c r="I2598" s="2" t="n">
        <v>3.7</v>
      </c>
    </row>
    <row r="2599" customFormat="false" ht="15" hidden="false" customHeight="false" outlineLevel="0" collapsed="false">
      <c r="A2599" s="2" t="n">
        <v>504733</v>
      </c>
      <c r="B2599" s="2" t="s">
        <v>1219</v>
      </c>
      <c r="C2599" s="2" t="s">
        <v>816</v>
      </c>
      <c r="D2599" s="2" t="s">
        <v>897</v>
      </c>
      <c r="E2599" s="2" t="s">
        <v>373</v>
      </c>
      <c r="F2599" s="2" t="n">
        <v>750.45</v>
      </c>
      <c r="G2599" s="2" t="s">
        <v>13</v>
      </c>
      <c r="H2599" s="2" t="n">
        <v>48.4</v>
      </c>
      <c r="I2599" s="2" t="n">
        <v>3.2</v>
      </c>
    </row>
    <row r="2600" customFormat="false" ht="15" hidden="false" customHeight="false" outlineLevel="0" collapsed="false">
      <c r="A2600" s="2" t="n">
        <v>504017</v>
      </c>
      <c r="B2600" s="2" t="s">
        <v>797</v>
      </c>
      <c r="C2600" s="2" t="s">
        <v>68</v>
      </c>
      <c r="D2600" s="2" t="s">
        <v>151</v>
      </c>
      <c r="E2600" s="2" t="s">
        <v>1326</v>
      </c>
      <c r="F2600" s="2" t="n">
        <v>350.5</v>
      </c>
      <c r="G2600" s="2" t="s">
        <v>13</v>
      </c>
      <c r="H2600" s="2" t="n">
        <v>28.2</v>
      </c>
      <c r="I2600" s="2" t="n">
        <v>3.6</v>
      </c>
    </row>
    <row r="2601" customFormat="false" ht="15" hidden="false" customHeight="false" outlineLevel="0" collapsed="false">
      <c r="A2601" s="2" t="n">
        <v>501822</v>
      </c>
      <c r="B2601" s="2" t="s">
        <v>199</v>
      </c>
      <c r="C2601" s="2" t="s">
        <v>324</v>
      </c>
      <c r="D2601" s="2" t="s">
        <v>773</v>
      </c>
      <c r="E2601" s="2" t="s">
        <v>1125</v>
      </c>
      <c r="F2601" s="2" t="n">
        <v>1082.16</v>
      </c>
      <c r="G2601" s="2" t="s">
        <v>13</v>
      </c>
      <c r="H2601" s="2" t="n">
        <v>26</v>
      </c>
      <c r="I2601" s="2" t="n">
        <v>3</v>
      </c>
    </row>
    <row r="2602" customFormat="false" ht="15" hidden="false" customHeight="false" outlineLevel="0" collapsed="false">
      <c r="A2602" s="2" t="n">
        <v>502460</v>
      </c>
      <c r="B2602" s="2" t="s">
        <v>1201</v>
      </c>
      <c r="C2602" s="2" t="s">
        <v>40</v>
      </c>
      <c r="D2602" s="2" t="s">
        <v>194</v>
      </c>
      <c r="E2602" s="2" t="s">
        <v>311</v>
      </c>
      <c r="F2602" s="2" t="n">
        <v>302.8</v>
      </c>
      <c r="G2602" s="2" t="s">
        <v>13</v>
      </c>
      <c r="H2602" s="2" t="n">
        <v>55.3</v>
      </c>
      <c r="I2602" s="2"/>
    </row>
    <row r="2603" customFormat="false" ht="15" hidden="false" customHeight="false" outlineLevel="0" collapsed="false">
      <c r="A2603" s="2" t="n">
        <v>500794</v>
      </c>
      <c r="B2603" s="2" t="s">
        <v>1233</v>
      </c>
      <c r="C2603" s="2" t="s">
        <v>139</v>
      </c>
      <c r="D2603" s="2" t="s">
        <v>565</v>
      </c>
      <c r="E2603" s="2" t="s">
        <v>423</v>
      </c>
      <c r="F2603" s="2" t="n">
        <v>529.51</v>
      </c>
      <c r="G2603" s="2" t="s">
        <v>34</v>
      </c>
      <c r="H2603" s="2"/>
      <c r="I2603" s="2"/>
    </row>
    <row r="2604" customFormat="false" ht="15" hidden="false" customHeight="false" outlineLevel="0" collapsed="false">
      <c r="A2604" s="2" t="n">
        <v>501469</v>
      </c>
      <c r="B2604" s="2" t="s">
        <v>1445</v>
      </c>
      <c r="C2604" s="2" t="s">
        <v>659</v>
      </c>
      <c r="D2604" s="2" t="s">
        <v>61</v>
      </c>
      <c r="E2604" s="2" t="s">
        <v>866</v>
      </c>
      <c r="F2604" s="2" t="n">
        <v>337.94</v>
      </c>
      <c r="G2604" s="2" t="s">
        <v>13</v>
      </c>
      <c r="H2604" s="2" t="n">
        <v>59.4</v>
      </c>
      <c r="I2604" s="2" t="n">
        <v>2.9</v>
      </c>
    </row>
    <row r="2605" customFormat="false" ht="15" hidden="false" customHeight="false" outlineLevel="0" collapsed="false">
      <c r="A2605" s="2" t="n">
        <v>504098</v>
      </c>
      <c r="B2605" s="2" t="s">
        <v>493</v>
      </c>
      <c r="C2605" s="2" t="s">
        <v>135</v>
      </c>
      <c r="D2605" s="2" t="s">
        <v>624</v>
      </c>
      <c r="E2605" s="2" t="s">
        <v>1005</v>
      </c>
      <c r="F2605" s="2" t="n">
        <v>788.32</v>
      </c>
      <c r="G2605" s="2" t="s">
        <v>13</v>
      </c>
      <c r="H2605" s="2" t="n">
        <v>29.2</v>
      </c>
      <c r="I2605" s="2" t="n">
        <v>3.4</v>
      </c>
    </row>
    <row r="2606" customFormat="false" ht="15" hidden="false" customHeight="false" outlineLevel="0" collapsed="false">
      <c r="A2606" s="2" t="n">
        <v>504288</v>
      </c>
      <c r="B2606" s="2" t="s">
        <v>495</v>
      </c>
      <c r="C2606" s="2" t="s">
        <v>363</v>
      </c>
      <c r="D2606" s="2" t="s">
        <v>609</v>
      </c>
      <c r="E2606" s="2" t="s">
        <v>1351</v>
      </c>
      <c r="F2606" s="2" t="n">
        <v>1194.39</v>
      </c>
      <c r="G2606" s="2" t="s">
        <v>13</v>
      </c>
      <c r="H2606" s="2" t="n">
        <v>49.8</v>
      </c>
      <c r="I2606" s="2" t="n">
        <v>4.8</v>
      </c>
    </row>
    <row r="2607" customFormat="false" ht="15" hidden="false" customHeight="false" outlineLevel="0" collapsed="false">
      <c r="A2607" s="2" t="n">
        <v>504406</v>
      </c>
      <c r="B2607" s="2" t="s">
        <v>1136</v>
      </c>
      <c r="C2607" s="2" t="s">
        <v>27</v>
      </c>
      <c r="D2607" s="2" t="s">
        <v>385</v>
      </c>
      <c r="E2607" s="2" t="s">
        <v>620</v>
      </c>
      <c r="F2607" s="2" t="n">
        <v>458.86</v>
      </c>
      <c r="G2607" s="2" t="s">
        <v>13</v>
      </c>
      <c r="H2607" s="2" t="n">
        <v>71.1</v>
      </c>
      <c r="I2607" s="2" t="n">
        <v>3.5</v>
      </c>
    </row>
    <row r="2608" customFormat="false" ht="15" hidden="false" customHeight="false" outlineLevel="0" collapsed="false">
      <c r="A2608" s="2" t="n">
        <v>500863</v>
      </c>
      <c r="B2608" s="2" t="s">
        <v>1287</v>
      </c>
      <c r="C2608" s="2" t="s">
        <v>327</v>
      </c>
      <c r="D2608" s="2" t="s">
        <v>112</v>
      </c>
      <c r="E2608" s="2" t="s">
        <v>1065</v>
      </c>
      <c r="F2608" s="2" t="n">
        <v>284.54</v>
      </c>
      <c r="G2608" s="2" t="s">
        <v>13</v>
      </c>
      <c r="H2608" s="2" t="n">
        <v>24.4</v>
      </c>
      <c r="I2608" s="2" t="n">
        <v>2.9</v>
      </c>
    </row>
    <row r="2609" customFormat="false" ht="15" hidden="false" customHeight="false" outlineLevel="0" collapsed="false">
      <c r="A2609" s="2" t="n">
        <v>502293</v>
      </c>
      <c r="B2609" s="2" t="s">
        <v>192</v>
      </c>
      <c r="C2609" s="2" t="s">
        <v>583</v>
      </c>
      <c r="D2609" s="2" t="s">
        <v>1014</v>
      </c>
      <c r="E2609" s="2" t="s">
        <v>338</v>
      </c>
      <c r="F2609" s="2" t="n">
        <v>259.07</v>
      </c>
      <c r="G2609" s="2" t="s">
        <v>13</v>
      </c>
      <c r="H2609" s="2" t="n">
        <v>39.2</v>
      </c>
      <c r="I2609" s="2"/>
    </row>
    <row r="2610" customFormat="false" ht="15" hidden="false" customHeight="false" outlineLevel="0" collapsed="false">
      <c r="A2610" s="2" t="n">
        <v>503408</v>
      </c>
      <c r="B2610" s="2" t="s">
        <v>1096</v>
      </c>
      <c r="C2610" s="2" t="s">
        <v>225</v>
      </c>
      <c r="D2610" s="2" t="s">
        <v>129</v>
      </c>
      <c r="E2610" s="2" t="s">
        <v>213</v>
      </c>
      <c r="F2610" s="2" t="n">
        <v>612.54</v>
      </c>
      <c r="G2610" s="2" t="s">
        <v>13</v>
      </c>
      <c r="H2610" s="2" t="n">
        <v>31.4</v>
      </c>
      <c r="I2610" s="2" t="n">
        <v>3.8</v>
      </c>
    </row>
    <row r="2611" customFormat="false" ht="15" hidden="false" customHeight="false" outlineLevel="0" collapsed="false">
      <c r="A2611" s="2" t="n">
        <v>500431</v>
      </c>
      <c r="B2611" s="2" t="s">
        <v>973</v>
      </c>
      <c r="C2611" s="2" t="s">
        <v>177</v>
      </c>
      <c r="D2611" s="2" t="s">
        <v>41</v>
      </c>
      <c r="E2611" s="2" t="s">
        <v>233</v>
      </c>
      <c r="F2611" s="2" t="n">
        <v>501.33</v>
      </c>
      <c r="G2611" s="2" t="s">
        <v>13</v>
      </c>
      <c r="H2611" s="2" t="n">
        <v>23.6</v>
      </c>
      <c r="I2611" s="2" t="n">
        <v>3.6</v>
      </c>
    </row>
    <row r="2612" customFormat="false" ht="15" hidden="false" customHeight="false" outlineLevel="0" collapsed="false">
      <c r="A2612" s="2" t="n">
        <v>502000</v>
      </c>
      <c r="B2612" s="2" t="s">
        <v>932</v>
      </c>
      <c r="C2612" s="2" t="s">
        <v>36</v>
      </c>
      <c r="D2612" s="2" t="s">
        <v>411</v>
      </c>
      <c r="E2612" s="2" t="s">
        <v>1165</v>
      </c>
      <c r="F2612" s="2" t="n">
        <v>838.47</v>
      </c>
      <c r="G2612" s="2" t="s">
        <v>13</v>
      </c>
      <c r="H2612" s="2" t="n">
        <v>45.1</v>
      </c>
      <c r="I2612" s="2" t="n">
        <v>4.6</v>
      </c>
    </row>
    <row r="2613" customFormat="false" ht="15" hidden="false" customHeight="false" outlineLevel="0" collapsed="false">
      <c r="A2613" s="2" t="n">
        <v>503596</v>
      </c>
      <c r="B2613" s="2" t="s">
        <v>1480</v>
      </c>
      <c r="C2613" s="2" t="s">
        <v>357</v>
      </c>
      <c r="D2613" s="2" t="s">
        <v>37</v>
      </c>
      <c r="E2613" s="2" t="s">
        <v>724</v>
      </c>
      <c r="F2613" s="2" t="n">
        <v>655.06</v>
      </c>
      <c r="G2613" s="2" t="s">
        <v>13</v>
      </c>
      <c r="H2613" s="2" t="n">
        <v>79.8</v>
      </c>
      <c r="I2613" s="2" t="n">
        <v>3</v>
      </c>
    </row>
    <row r="2614" customFormat="false" ht="15" hidden="false" customHeight="false" outlineLevel="0" collapsed="false">
      <c r="A2614" s="2" t="n">
        <v>503902</v>
      </c>
      <c r="B2614" s="2" t="s">
        <v>1289</v>
      </c>
      <c r="C2614" s="2" t="s">
        <v>229</v>
      </c>
      <c r="D2614" s="2" t="s">
        <v>742</v>
      </c>
      <c r="E2614" s="2" t="s">
        <v>972</v>
      </c>
      <c r="F2614" s="2" t="n">
        <v>861.69</v>
      </c>
      <c r="G2614" s="2" t="s">
        <v>13</v>
      </c>
      <c r="H2614" s="2" t="n">
        <v>20.9</v>
      </c>
      <c r="I2614" s="2" t="n">
        <v>3.2</v>
      </c>
    </row>
    <row r="2615" customFormat="false" ht="15" hidden="false" customHeight="false" outlineLevel="0" collapsed="false">
      <c r="A2615" s="2" t="n">
        <v>502708</v>
      </c>
      <c r="B2615" s="2" t="s">
        <v>1347</v>
      </c>
      <c r="C2615" s="2" t="s">
        <v>377</v>
      </c>
      <c r="D2615" s="2" t="s">
        <v>28</v>
      </c>
      <c r="E2615" s="2" t="s">
        <v>187</v>
      </c>
      <c r="F2615" s="2" t="n">
        <v>565.5</v>
      </c>
      <c r="G2615" s="2" t="s">
        <v>13</v>
      </c>
      <c r="H2615" s="2" t="n">
        <v>47.2</v>
      </c>
      <c r="I2615" s="2" t="n">
        <v>4.7</v>
      </c>
    </row>
    <row r="2616" customFormat="false" ht="15" hidden="false" customHeight="false" outlineLevel="0" collapsed="false">
      <c r="A2616" s="2" t="n">
        <v>504882</v>
      </c>
      <c r="B2616" s="2" t="s">
        <v>1491</v>
      </c>
      <c r="C2616" s="2" t="s">
        <v>148</v>
      </c>
      <c r="D2616" s="2" t="s">
        <v>411</v>
      </c>
      <c r="E2616" s="2" t="s">
        <v>341</v>
      </c>
      <c r="F2616" s="2" t="n">
        <v>1308.11</v>
      </c>
      <c r="G2616" s="2" t="s">
        <v>34</v>
      </c>
      <c r="H2616" s="2"/>
      <c r="I2616" s="2"/>
    </row>
    <row r="2617" customFormat="false" ht="15" hidden="false" customHeight="false" outlineLevel="0" collapsed="false">
      <c r="A2617" s="2" t="n">
        <v>500281</v>
      </c>
      <c r="B2617" s="2" t="s">
        <v>1320</v>
      </c>
      <c r="C2617" s="2" t="s">
        <v>447</v>
      </c>
      <c r="D2617" s="2" t="s">
        <v>473</v>
      </c>
      <c r="E2617" s="2" t="s">
        <v>710</v>
      </c>
      <c r="F2617" s="2" t="n">
        <v>782.49</v>
      </c>
      <c r="G2617" s="2" t="s">
        <v>13</v>
      </c>
      <c r="H2617" s="2" t="n">
        <v>77.7</v>
      </c>
      <c r="I2617" s="2" t="n">
        <v>2.8</v>
      </c>
    </row>
    <row r="2618" customFormat="false" ht="15" hidden="false" customHeight="false" outlineLevel="0" collapsed="false">
      <c r="A2618" s="2" t="n">
        <v>500369</v>
      </c>
      <c r="B2618" s="2" t="s">
        <v>1131</v>
      </c>
      <c r="C2618" s="2" t="s">
        <v>145</v>
      </c>
      <c r="D2618" s="2" t="s">
        <v>750</v>
      </c>
      <c r="E2618" s="2" t="s">
        <v>361</v>
      </c>
      <c r="F2618" s="2" t="n">
        <v>865.71</v>
      </c>
      <c r="G2618" s="2" t="s">
        <v>34</v>
      </c>
      <c r="H2618" s="2"/>
      <c r="I2618" s="2"/>
    </row>
    <row r="2619" customFormat="false" ht="15" hidden="false" customHeight="false" outlineLevel="0" collapsed="false">
      <c r="A2619" s="2" t="n">
        <v>504938</v>
      </c>
      <c r="B2619" s="2" t="s">
        <v>839</v>
      </c>
      <c r="C2619" s="2" t="s">
        <v>99</v>
      </c>
      <c r="D2619" s="2" t="s">
        <v>244</v>
      </c>
      <c r="E2619" s="2" t="s">
        <v>790</v>
      </c>
      <c r="F2619" s="2" t="n">
        <v>162.56</v>
      </c>
      <c r="G2619" s="2" t="s">
        <v>13</v>
      </c>
      <c r="H2619" s="2" t="n">
        <v>30.3</v>
      </c>
      <c r="I2619" s="2"/>
    </row>
    <row r="2620" customFormat="false" ht="15" hidden="false" customHeight="false" outlineLevel="0" collapsed="false">
      <c r="A2620" s="2" t="n">
        <v>500457</v>
      </c>
      <c r="B2620" s="2" t="s">
        <v>1495</v>
      </c>
      <c r="C2620" s="2" t="s">
        <v>375</v>
      </c>
      <c r="D2620" s="2" t="s">
        <v>253</v>
      </c>
      <c r="E2620" s="2" t="s">
        <v>989</v>
      </c>
      <c r="F2620" s="2" t="n">
        <v>365.41</v>
      </c>
      <c r="G2620" s="2" t="s">
        <v>13</v>
      </c>
      <c r="H2620" s="2" t="n">
        <v>79.6</v>
      </c>
      <c r="I2620" s="2" t="n">
        <v>2.8</v>
      </c>
    </row>
    <row r="2621" customFormat="false" ht="15" hidden="false" customHeight="false" outlineLevel="0" collapsed="false">
      <c r="A2621" s="2" t="n">
        <v>502316</v>
      </c>
      <c r="B2621" s="2" t="s">
        <v>1029</v>
      </c>
      <c r="C2621" s="2" t="s">
        <v>612</v>
      </c>
      <c r="D2621" s="2" t="s">
        <v>317</v>
      </c>
      <c r="E2621" s="2" t="s">
        <v>1183</v>
      </c>
      <c r="F2621" s="2" t="n">
        <v>573.38</v>
      </c>
      <c r="G2621" s="2" t="s">
        <v>13</v>
      </c>
      <c r="H2621" s="2" t="n">
        <v>66.7</v>
      </c>
      <c r="I2621" s="2" t="n">
        <v>5</v>
      </c>
    </row>
    <row r="2622" customFormat="false" ht="15" hidden="false" customHeight="false" outlineLevel="0" collapsed="false">
      <c r="A2622" s="2" t="n">
        <v>504493</v>
      </c>
      <c r="B2622" s="2" t="s">
        <v>274</v>
      </c>
      <c r="C2622" s="2" t="s">
        <v>279</v>
      </c>
      <c r="D2622" s="2" t="s">
        <v>575</v>
      </c>
      <c r="E2622" s="2" t="s">
        <v>335</v>
      </c>
      <c r="F2622" s="2" t="n">
        <v>511.9</v>
      </c>
      <c r="G2622" s="2" t="s">
        <v>13</v>
      </c>
      <c r="H2622" s="2" t="n">
        <v>21.6</v>
      </c>
      <c r="I2622" s="2" t="n">
        <v>3</v>
      </c>
    </row>
    <row r="2623" customFormat="false" ht="15" hidden="false" customHeight="false" outlineLevel="0" collapsed="false">
      <c r="A2623" s="2" t="n">
        <v>501584</v>
      </c>
      <c r="B2623" s="2" t="s">
        <v>733</v>
      </c>
      <c r="C2623" s="2" t="s">
        <v>173</v>
      </c>
      <c r="D2623" s="2" t="s">
        <v>372</v>
      </c>
      <c r="E2623" s="2" t="s">
        <v>431</v>
      </c>
      <c r="F2623" s="2" t="n">
        <v>1013.47</v>
      </c>
      <c r="G2623" s="2" t="s">
        <v>13</v>
      </c>
      <c r="H2623" s="2" t="n">
        <v>19.9</v>
      </c>
      <c r="I2623" s="2" t="n">
        <v>4.3</v>
      </c>
    </row>
    <row r="2624" customFormat="false" ht="15" hidden="false" customHeight="false" outlineLevel="0" collapsed="false">
      <c r="A2624" s="2" t="n">
        <v>503244</v>
      </c>
      <c r="B2624" s="2" t="s">
        <v>1301</v>
      </c>
      <c r="C2624" s="2" t="s">
        <v>403</v>
      </c>
      <c r="D2624" s="2" t="s">
        <v>701</v>
      </c>
      <c r="E2624" s="2" t="s">
        <v>672</v>
      </c>
      <c r="F2624" s="2" t="n">
        <v>748.78</v>
      </c>
      <c r="G2624" s="2" t="s">
        <v>13</v>
      </c>
      <c r="H2624" s="2" t="n">
        <v>47.5</v>
      </c>
      <c r="I2624" s="2" t="n">
        <v>4</v>
      </c>
    </row>
    <row r="2625" customFormat="false" ht="15" hidden="false" customHeight="false" outlineLevel="0" collapsed="false">
      <c r="A2625" s="2" t="n">
        <v>501354</v>
      </c>
      <c r="B2625" s="2" t="s">
        <v>855</v>
      </c>
      <c r="C2625" s="2" t="s">
        <v>384</v>
      </c>
      <c r="D2625" s="2" t="s">
        <v>521</v>
      </c>
      <c r="E2625" s="2" t="s">
        <v>171</v>
      </c>
      <c r="F2625" s="2" t="n">
        <v>349.23</v>
      </c>
      <c r="G2625" s="2" t="s">
        <v>13</v>
      </c>
      <c r="H2625" s="2" t="n">
        <v>36.3</v>
      </c>
      <c r="I2625" s="2"/>
    </row>
    <row r="2626" customFormat="false" ht="15" hidden="false" customHeight="false" outlineLevel="0" collapsed="false">
      <c r="A2626" s="2" t="n">
        <v>501968</v>
      </c>
      <c r="B2626" s="2" t="s">
        <v>1382</v>
      </c>
      <c r="C2626" s="2" t="s">
        <v>400</v>
      </c>
      <c r="D2626" s="2" t="s">
        <v>529</v>
      </c>
      <c r="E2626" s="2" t="s">
        <v>818</v>
      </c>
      <c r="F2626" s="2" t="n">
        <v>124.15</v>
      </c>
      <c r="G2626" s="2" t="s">
        <v>13</v>
      </c>
      <c r="H2626" s="2" t="n">
        <v>63.5</v>
      </c>
      <c r="I2626" s="2" t="n">
        <v>3.2</v>
      </c>
    </row>
    <row r="2627" customFormat="false" ht="15" hidden="false" customHeight="false" outlineLevel="0" collapsed="false">
      <c r="A2627" s="2" t="n">
        <v>503421</v>
      </c>
      <c r="B2627" s="2" t="s">
        <v>43</v>
      </c>
      <c r="C2627" s="2" t="s">
        <v>400</v>
      </c>
      <c r="D2627" s="2" t="s">
        <v>190</v>
      </c>
      <c r="E2627" s="2" t="s">
        <v>1181</v>
      </c>
      <c r="F2627" s="2" t="n">
        <v>870.73</v>
      </c>
      <c r="G2627" s="2" t="s">
        <v>13</v>
      </c>
      <c r="H2627" s="2" t="n">
        <v>34.5</v>
      </c>
      <c r="I2627" s="2" t="n">
        <v>4.4</v>
      </c>
    </row>
    <row r="2628" customFormat="false" ht="15" hidden="false" customHeight="false" outlineLevel="0" collapsed="false">
      <c r="A2628" s="2" t="n">
        <v>500094</v>
      </c>
      <c r="B2628" s="2" t="s">
        <v>670</v>
      </c>
      <c r="C2628" s="2" t="s">
        <v>808</v>
      </c>
      <c r="D2628" s="2" t="s">
        <v>424</v>
      </c>
      <c r="E2628" s="2" t="s">
        <v>268</v>
      </c>
      <c r="F2628" s="2" t="n">
        <v>148.53</v>
      </c>
      <c r="G2628" s="2" t="s">
        <v>13</v>
      </c>
      <c r="H2628" s="2" t="n">
        <v>79.7</v>
      </c>
      <c r="I2628" s="2" t="n">
        <v>4.1</v>
      </c>
    </row>
    <row r="2629" customFormat="false" ht="15" hidden="false" customHeight="false" outlineLevel="0" collapsed="false">
      <c r="A2629" s="2" t="n">
        <v>501341</v>
      </c>
      <c r="B2629" s="2" t="s">
        <v>266</v>
      </c>
      <c r="C2629" s="2" t="s">
        <v>389</v>
      </c>
      <c r="D2629" s="2" t="s">
        <v>954</v>
      </c>
      <c r="E2629" s="2" t="s">
        <v>573</v>
      </c>
      <c r="F2629" s="2" t="n">
        <v>1314.55</v>
      </c>
      <c r="G2629" s="2" t="s">
        <v>34</v>
      </c>
      <c r="H2629" s="2"/>
      <c r="I2629" s="2"/>
    </row>
    <row r="2630" customFormat="false" ht="15" hidden="false" customHeight="false" outlineLevel="0" collapsed="false">
      <c r="A2630" s="2" t="n">
        <v>500710</v>
      </c>
      <c r="B2630" s="2" t="s">
        <v>993</v>
      </c>
      <c r="C2630" s="2" t="s">
        <v>235</v>
      </c>
      <c r="D2630" s="2" t="s">
        <v>750</v>
      </c>
      <c r="E2630" s="2" t="s">
        <v>113</v>
      </c>
      <c r="F2630" s="2" t="n">
        <v>418.58</v>
      </c>
      <c r="G2630" s="2" t="s">
        <v>34</v>
      </c>
      <c r="H2630" s="2"/>
      <c r="I2630" s="2"/>
    </row>
    <row r="2631" customFormat="false" ht="15" hidden="false" customHeight="false" outlineLevel="0" collapsed="false">
      <c r="A2631" s="2" t="n">
        <v>502593</v>
      </c>
      <c r="B2631" s="2" t="s">
        <v>1416</v>
      </c>
      <c r="C2631" s="2" t="s">
        <v>139</v>
      </c>
      <c r="D2631" s="2" t="s">
        <v>280</v>
      </c>
      <c r="E2631" s="2" t="s">
        <v>637</v>
      </c>
      <c r="F2631" s="2" t="n">
        <v>949.19</v>
      </c>
      <c r="G2631" s="2" t="s">
        <v>13</v>
      </c>
      <c r="H2631" s="2" t="n">
        <v>29.7</v>
      </c>
      <c r="I2631" s="2" t="n">
        <v>4.6</v>
      </c>
    </row>
    <row r="2632" customFormat="false" ht="15" hidden="false" customHeight="false" outlineLevel="0" collapsed="false">
      <c r="A2632" s="2" t="n">
        <v>500408</v>
      </c>
      <c r="B2632" s="2" t="s">
        <v>484</v>
      </c>
      <c r="C2632" s="2" t="s">
        <v>489</v>
      </c>
      <c r="D2632" s="2" t="s">
        <v>276</v>
      </c>
      <c r="E2632" s="2" t="s">
        <v>54</v>
      </c>
      <c r="F2632" s="2" t="n">
        <v>1135.73</v>
      </c>
      <c r="G2632" s="2" t="s">
        <v>13</v>
      </c>
      <c r="H2632" s="2" t="n">
        <v>44.5</v>
      </c>
      <c r="I2632" s="2" t="n">
        <v>2.7</v>
      </c>
    </row>
    <row r="2633" customFormat="false" ht="15" hidden="false" customHeight="false" outlineLevel="0" collapsed="false">
      <c r="A2633" s="2" t="n">
        <v>500426</v>
      </c>
      <c r="B2633" s="2" t="s">
        <v>1389</v>
      </c>
      <c r="C2633" s="2" t="s">
        <v>96</v>
      </c>
      <c r="D2633" s="2" t="s">
        <v>242</v>
      </c>
      <c r="E2633" s="2" t="s">
        <v>401</v>
      </c>
      <c r="F2633" s="2" t="n">
        <v>1120.4</v>
      </c>
      <c r="G2633" s="2" t="s">
        <v>13</v>
      </c>
      <c r="H2633" s="2" t="n">
        <v>58.7</v>
      </c>
      <c r="I2633" s="2" t="n">
        <v>2.8</v>
      </c>
    </row>
    <row r="2634" customFormat="false" ht="15" hidden="false" customHeight="false" outlineLevel="0" collapsed="false">
      <c r="A2634" s="2" t="n">
        <v>502549</v>
      </c>
      <c r="B2634" s="2" t="s">
        <v>1257</v>
      </c>
      <c r="C2634" s="2" t="s">
        <v>363</v>
      </c>
      <c r="D2634" s="2" t="s">
        <v>843</v>
      </c>
      <c r="E2634" s="2" t="s">
        <v>1132</v>
      </c>
      <c r="F2634" s="2" t="n">
        <v>815.25</v>
      </c>
      <c r="G2634" s="2" t="s">
        <v>13</v>
      </c>
      <c r="H2634" s="2" t="n">
        <v>50.1</v>
      </c>
      <c r="I2634" s="2" t="n">
        <v>4.4</v>
      </c>
    </row>
    <row r="2635" customFormat="false" ht="15" hidden="false" customHeight="false" outlineLevel="0" collapsed="false">
      <c r="A2635" s="2" t="n">
        <v>500257</v>
      </c>
      <c r="B2635" s="2" t="s">
        <v>1320</v>
      </c>
      <c r="C2635" s="2" t="s">
        <v>447</v>
      </c>
      <c r="D2635" s="2" t="s">
        <v>340</v>
      </c>
      <c r="E2635" s="2" t="s">
        <v>739</v>
      </c>
      <c r="F2635" s="2" t="n">
        <v>750.01</v>
      </c>
      <c r="G2635" s="2" t="s">
        <v>13</v>
      </c>
      <c r="H2635" s="2" t="n">
        <v>41</v>
      </c>
      <c r="I2635" s="2" t="n">
        <v>3.6</v>
      </c>
    </row>
    <row r="2636" customFormat="false" ht="15" hidden="false" customHeight="false" outlineLevel="0" collapsed="false">
      <c r="A2636" s="2" t="n">
        <v>504817</v>
      </c>
      <c r="B2636" s="2" t="s">
        <v>1267</v>
      </c>
      <c r="C2636" s="2" t="s">
        <v>696</v>
      </c>
      <c r="D2636" s="2" t="s">
        <v>954</v>
      </c>
      <c r="E2636" s="2" t="s">
        <v>637</v>
      </c>
      <c r="F2636" s="2" t="n">
        <v>643.28</v>
      </c>
      <c r="G2636" s="2" t="s">
        <v>13</v>
      </c>
      <c r="H2636" s="2" t="n">
        <v>79.6</v>
      </c>
      <c r="I2636" s="2" t="n">
        <v>3.8</v>
      </c>
    </row>
    <row r="2637" customFormat="false" ht="15" hidden="false" customHeight="false" outlineLevel="0" collapsed="false">
      <c r="A2637" s="2" t="n">
        <v>501355</v>
      </c>
      <c r="B2637" s="2" t="s">
        <v>353</v>
      </c>
      <c r="C2637" s="2" t="s">
        <v>272</v>
      </c>
      <c r="D2637" s="2" t="s">
        <v>753</v>
      </c>
      <c r="E2637" s="2" t="s">
        <v>721</v>
      </c>
      <c r="F2637" s="2" t="n">
        <v>939.68</v>
      </c>
      <c r="G2637" s="2" t="s">
        <v>13</v>
      </c>
      <c r="H2637" s="2" t="n">
        <v>70.3</v>
      </c>
      <c r="I2637" s="2" t="n">
        <v>4.6</v>
      </c>
    </row>
    <row r="2638" customFormat="false" ht="15" hidden="false" customHeight="false" outlineLevel="0" collapsed="false">
      <c r="A2638" s="2" t="n">
        <v>500049</v>
      </c>
      <c r="B2638" s="2" t="s">
        <v>504</v>
      </c>
      <c r="C2638" s="2" t="s">
        <v>505</v>
      </c>
      <c r="D2638" s="2" t="s">
        <v>512</v>
      </c>
      <c r="E2638" s="2" t="s">
        <v>1037</v>
      </c>
      <c r="F2638" s="2" t="n">
        <v>236.83</v>
      </c>
      <c r="G2638" s="2" t="s">
        <v>13</v>
      </c>
      <c r="H2638" s="2" t="n">
        <v>46.6</v>
      </c>
      <c r="I2638" s="2" t="n">
        <v>2.7</v>
      </c>
    </row>
    <row r="2639" customFormat="false" ht="15" hidden="false" customHeight="false" outlineLevel="0" collapsed="false">
      <c r="A2639" s="2" t="n">
        <v>504356</v>
      </c>
      <c r="B2639" s="2" t="s">
        <v>621</v>
      </c>
      <c r="C2639" s="2" t="s">
        <v>745</v>
      </c>
      <c r="D2639" s="2" t="s">
        <v>360</v>
      </c>
      <c r="E2639" s="2" t="s">
        <v>662</v>
      </c>
      <c r="F2639" s="2" t="n">
        <v>662.1</v>
      </c>
      <c r="G2639" s="2" t="s">
        <v>13</v>
      </c>
      <c r="H2639" s="2" t="n">
        <v>46.7</v>
      </c>
      <c r="I2639" s="2" t="n">
        <v>2.6</v>
      </c>
    </row>
    <row r="2640" customFormat="false" ht="15" hidden="false" customHeight="false" outlineLevel="0" collapsed="false">
      <c r="A2640" s="2" t="n">
        <v>504079</v>
      </c>
      <c r="B2640" s="2" t="s">
        <v>896</v>
      </c>
      <c r="C2640" s="2" t="s">
        <v>786</v>
      </c>
      <c r="D2640" s="2" t="s">
        <v>889</v>
      </c>
      <c r="E2640" s="2" t="s">
        <v>1344</v>
      </c>
      <c r="F2640" s="2" t="n">
        <v>832.35</v>
      </c>
      <c r="G2640" s="2" t="s">
        <v>34</v>
      </c>
      <c r="H2640" s="2"/>
      <c r="I2640" s="2"/>
    </row>
    <row r="2641" customFormat="false" ht="15" hidden="false" customHeight="false" outlineLevel="0" collapsed="false">
      <c r="A2641" s="2" t="n">
        <v>500186</v>
      </c>
      <c r="B2641" s="2" t="s">
        <v>218</v>
      </c>
      <c r="C2641" s="2" t="s">
        <v>200</v>
      </c>
      <c r="D2641" s="2" t="s">
        <v>32</v>
      </c>
      <c r="E2641" s="2" t="s">
        <v>634</v>
      </c>
      <c r="F2641" s="2" t="n">
        <v>220.88</v>
      </c>
      <c r="G2641" s="2" t="s">
        <v>13</v>
      </c>
      <c r="H2641" s="2" t="n">
        <v>23.1</v>
      </c>
      <c r="I2641" s="2" t="n">
        <v>3.2</v>
      </c>
    </row>
    <row r="2642" customFormat="false" ht="15" hidden="false" customHeight="false" outlineLevel="0" collapsed="false">
      <c r="A2642" s="2" t="n">
        <v>500522</v>
      </c>
      <c r="B2642" s="2" t="s">
        <v>1428</v>
      </c>
      <c r="C2642" s="2" t="s">
        <v>988</v>
      </c>
      <c r="D2642" s="2" t="s">
        <v>565</v>
      </c>
      <c r="E2642" s="2" t="s">
        <v>962</v>
      </c>
      <c r="F2642" s="2" t="n">
        <v>1129.73</v>
      </c>
      <c r="G2642" s="2" t="s">
        <v>13</v>
      </c>
      <c r="H2642" s="2" t="n">
        <v>32.3</v>
      </c>
      <c r="I2642" s="2" t="n">
        <v>4.5</v>
      </c>
    </row>
    <row r="2643" customFormat="false" ht="15" hidden="false" customHeight="false" outlineLevel="0" collapsed="false">
      <c r="A2643" s="2" t="n">
        <v>503242</v>
      </c>
      <c r="B2643" s="2" t="s">
        <v>465</v>
      </c>
      <c r="C2643" s="2" t="s">
        <v>92</v>
      </c>
      <c r="D2643" s="2" t="s">
        <v>609</v>
      </c>
      <c r="E2643" s="2" t="s">
        <v>708</v>
      </c>
      <c r="F2643" s="2" t="n">
        <v>247.97</v>
      </c>
      <c r="G2643" s="2" t="s">
        <v>13</v>
      </c>
      <c r="H2643" s="2" t="n">
        <v>31.9</v>
      </c>
      <c r="I2643" s="2" t="n">
        <v>4.5</v>
      </c>
    </row>
    <row r="2644" customFormat="false" ht="15" hidden="false" customHeight="false" outlineLevel="0" collapsed="false">
      <c r="A2644" s="2" t="n">
        <v>504809</v>
      </c>
      <c r="B2644" s="2" t="s">
        <v>1284</v>
      </c>
      <c r="C2644" s="2" t="s">
        <v>592</v>
      </c>
      <c r="D2644" s="2" t="s">
        <v>910</v>
      </c>
      <c r="E2644" s="2" t="s">
        <v>1065</v>
      </c>
      <c r="F2644" s="2" t="n">
        <v>956.59</v>
      </c>
      <c r="G2644" s="2" t="s">
        <v>13</v>
      </c>
      <c r="H2644" s="2" t="n">
        <v>59.8</v>
      </c>
      <c r="I2644" s="2"/>
    </row>
    <row r="2645" customFormat="false" ht="15" hidden="false" customHeight="false" outlineLevel="0" collapsed="false">
      <c r="A2645" s="2" t="n">
        <v>502096</v>
      </c>
      <c r="B2645" s="2" t="s">
        <v>1404</v>
      </c>
      <c r="C2645" s="2" t="s">
        <v>688</v>
      </c>
      <c r="D2645" s="2" t="s">
        <v>575</v>
      </c>
      <c r="E2645" s="2" t="s">
        <v>58</v>
      </c>
      <c r="F2645" s="2" t="n">
        <v>858.16</v>
      </c>
      <c r="G2645" s="2" t="s">
        <v>13</v>
      </c>
      <c r="H2645" s="2" t="n">
        <v>73.3</v>
      </c>
      <c r="I2645" s="2" t="n">
        <v>2.5</v>
      </c>
    </row>
    <row r="2646" customFormat="false" ht="15" hidden="false" customHeight="false" outlineLevel="0" collapsed="false">
      <c r="A2646" s="2" t="n">
        <v>500748</v>
      </c>
      <c r="B2646" s="2" t="s">
        <v>946</v>
      </c>
      <c r="C2646" s="2" t="s">
        <v>612</v>
      </c>
      <c r="D2646" s="2" t="s">
        <v>550</v>
      </c>
      <c r="E2646" s="2" t="s">
        <v>812</v>
      </c>
      <c r="F2646" s="2" t="n">
        <v>969.49</v>
      </c>
      <c r="G2646" s="2" t="s">
        <v>13</v>
      </c>
      <c r="H2646" s="2" t="n">
        <v>33</v>
      </c>
      <c r="I2646" s="2" t="n">
        <v>2.7</v>
      </c>
    </row>
    <row r="2647" customFormat="false" ht="15" hidden="false" customHeight="false" outlineLevel="0" collapsed="false">
      <c r="A2647" s="2" t="n">
        <v>502231</v>
      </c>
      <c r="B2647" s="2" t="s">
        <v>1160</v>
      </c>
      <c r="C2647" s="2" t="s">
        <v>313</v>
      </c>
      <c r="D2647" s="2" t="s">
        <v>181</v>
      </c>
      <c r="E2647" s="2" t="s">
        <v>1161</v>
      </c>
      <c r="F2647" s="2" t="n">
        <v>944.39</v>
      </c>
      <c r="G2647" s="2" t="s">
        <v>13</v>
      </c>
      <c r="H2647" s="2" t="n">
        <v>17.5</v>
      </c>
      <c r="I2647" s="2" t="n">
        <v>2.6</v>
      </c>
    </row>
    <row r="2648" customFormat="false" ht="15" hidden="false" customHeight="false" outlineLevel="0" collapsed="false">
      <c r="A2648" s="2" t="n">
        <v>502962</v>
      </c>
      <c r="B2648" s="2" t="s">
        <v>1012</v>
      </c>
      <c r="C2648" s="2" t="s">
        <v>139</v>
      </c>
      <c r="D2648" s="2" t="s">
        <v>349</v>
      </c>
      <c r="E2648" s="2" t="s">
        <v>254</v>
      </c>
      <c r="F2648" s="2" t="n">
        <v>611.14</v>
      </c>
      <c r="G2648" s="2" t="s">
        <v>13</v>
      </c>
      <c r="H2648" s="2" t="n">
        <v>28.5</v>
      </c>
      <c r="I2648" s="2" t="n">
        <v>4.2</v>
      </c>
    </row>
    <row r="2649" customFormat="false" ht="15" hidden="false" customHeight="false" outlineLevel="0" collapsed="false">
      <c r="A2649" s="2" t="n">
        <v>500599</v>
      </c>
      <c r="B2649" s="2" t="s">
        <v>1496</v>
      </c>
      <c r="C2649" s="2" t="s">
        <v>180</v>
      </c>
      <c r="D2649" s="2" t="s">
        <v>236</v>
      </c>
      <c r="E2649" s="2" t="s">
        <v>38</v>
      </c>
      <c r="F2649" s="2" t="n">
        <v>577.61</v>
      </c>
      <c r="G2649" s="2" t="s">
        <v>34</v>
      </c>
      <c r="H2649" s="2"/>
      <c r="I2649" s="2"/>
    </row>
    <row r="2650" customFormat="false" ht="15" hidden="false" customHeight="false" outlineLevel="0" collapsed="false">
      <c r="A2650" s="2" t="n">
        <v>502904</v>
      </c>
      <c r="B2650" s="2" t="s">
        <v>1497</v>
      </c>
      <c r="C2650" s="2" t="s">
        <v>523</v>
      </c>
      <c r="D2650" s="2" t="s">
        <v>524</v>
      </c>
      <c r="E2650" s="2" t="s">
        <v>221</v>
      </c>
      <c r="F2650" s="2" t="n">
        <v>896.77</v>
      </c>
      <c r="G2650" s="2" t="s">
        <v>13</v>
      </c>
      <c r="H2650" s="2" t="n">
        <v>29.5</v>
      </c>
      <c r="I2650" s="2" t="n">
        <v>3.9</v>
      </c>
    </row>
    <row r="2651" customFormat="false" ht="15" hidden="false" customHeight="false" outlineLevel="0" collapsed="false">
      <c r="A2651" s="2" t="n">
        <v>503456</v>
      </c>
      <c r="B2651" s="2" t="s">
        <v>1436</v>
      </c>
      <c r="C2651" s="2" t="s">
        <v>324</v>
      </c>
      <c r="D2651" s="2" t="s">
        <v>655</v>
      </c>
      <c r="E2651" s="2" t="s">
        <v>595</v>
      </c>
      <c r="F2651" s="2" t="n">
        <v>214.89</v>
      </c>
      <c r="G2651" s="2" t="s">
        <v>13</v>
      </c>
      <c r="H2651" s="2" t="n">
        <v>42.1</v>
      </c>
      <c r="I2651" s="2" t="n">
        <v>3.4</v>
      </c>
    </row>
    <row r="2652" customFormat="false" ht="15" hidden="false" customHeight="false" outlineLevel="0" collapsed="false">
      <c r="A2652" s="2" t="n">
        <v>500577</v>
      </c>
      <c r="B2652" s="2" t="s">
        <v>1476</v>
      </c>
      <c r="C2652" s="2" t="s">
        <v>189</v>
      </c>
      <c r="D2652" s="2" t="s">
        <v>239</v>
      </c>
      <c r="E2652" s="2" t="s">
        <v>448</v>
      </c>
      <c r="F2652" s="2" t="n">
        <v>664.84</v>
      </c>
      <c r="G2652" s="2" t="s">
        <v>34</v>
      </c>
      <c r="H2652" s="2"/>
      <c r="I2652" s="2"/>
    </row>
    <row r="2653" customFormat="false" ht="15" hidden="false" customHeight="false" outlineLevel="0" collapsed="false">
      <c r="A2653" s="2" t="n">
        <v>502784</v>
      </c>
      <c r="B2653" s="2" t="s">
        <v>1061</v>
      </c>
      <c r="C2653" s="2" t="s">
        <v>511</v>
      </c>
      <c r="D2653" s="2" t="s">
        <v>430</v>
      </c>
      <c r="E2653" s="2" t="s">
        <v>469</v>
      </c>
      <c r="F2653" s="2" t="n">
        <v>208.33</v>
      </c>
      <c r="G2653" s="2" t="s">
        <v>13</v>
      </c>
      <c r="H2653" s="2" t="n">
        <v>26.6</v>
      </c>
      <c r="I2653" s="2" t="n">
        <v>2.5</v>
      </c>
    </row>
    <row r="2654" customFormat="false" ht="15" hidden="false" customHeight="false" outlineLevel="0" collapsed="false">
      <c r="A2654" s="2" t="n">
        <v>500359</v>
      </c>
      <c r="B2654" s="2" t="s">
        <v>734</v>
      </c>
      <c r="C2654" s="2" t="s">
        <v>235</v>
      </c>
      <c r="D2654" s="2" t="s">
        <v>755</v>
      </c>
      <c r="E2654" s="2" t="s">
        <v>499</v>
      </c>
      <c r="F2654" s="2" t="n">
        <v>1151.94</v>
      </c>
      <c r="G2654" s="2" t="s">
        <v>34</v>
      </c>
      <c r="H2654" s="2"/>
      <c r="I2654" s="2"/>
    </row>
    <row r="2655" customFormat="false" ht="15" hidden="false" customHeight="false" outlineLevel="0" collapsed="false">
      <c r="A2655" s="2" t="n">
        <v>504551</v>
      </c>
      <c r="B2655" s="2" t="s">
        <v>574</v>
      </c>
      <c r="C2655" s="2" t="s">
        <v>99</v>
      </c>
      <c r="D2655" s="2" t="s">
        <v>836</v>
      </c>
      <c r="E2655" s="2" t="s">
        <v>1246</v>
      </c>
      <c r="F2655" s="2" t="n">
        <v>661.38</v>
      </c>
      <c r="G2655" s="2" t="s">
        <v>117</v>
      </c>
      <c r="H2655" s="2" t="n">
        <v>16.9</v>
      </c>
      <c r="I2655" s="2" t="n">
        <v>4.2</v>
      </c>
    </row>
    <row r="2656" customFormat="false" ht="15" hidden="false" customHeight="false" outlineLevel="0" collapsed="false">
      <c r="A2656" s="2" t="n">
        <v>500461</v>
      </c>
      <c r="B2656" s="2" t="s">
        <v>79</v>
      </c>
      <c r="C2656" s="2" t="s">
        <v>80</v>
      </c>
      <c r="D2656" s="2" t="s">
        <v>715</v>
      </c>
      <c r="E2656" s="2" t="s">
        <v>815</v>
      </c>
      <c r="F2656" s="2" t="n">
        <v>1249.02</v>
      </c>
      <c r="G2656" s="2" t="s">
        <v>117</v>
      </c>
      <c r="H2656" s="2" t="n">
        <v>74.7</v>
      </c>
      <c r="I2656" s="2" t="n">
        <v>3.2</v>
      </c>
    </row>
    <row r="2657" customFormat="false" ht="15" hidden="false" customHeight="false" outlineLevel="0" collapsed="false">
      <c r="A2657" s="2" t="n">
        <v>500121</v>
      </c>
      <c r="B2657" s="2" t="s">
        <v>465</v>
      </c>
      <c r="C2657" s="2" t="s">
        <v>294</v>
      </c>
      <c r="D2657" s="2" t="s">
        <v>186</v>
      </c>
      <c r="E2657" s="2" t="s">
        <v>1384</v>
      </c>
      <c r="F2657" s="2" t="n">
        <v>1084.8</v>
      </c>
      <c r="G2657" s="2" t="s">
        <v>13</v>
      </c>
      <c r="H2657" s="2" t="n">
        <v>53.8</v>
      </c>
      <c r="I2657" s="2" t="n">
        <v>4.9</v>
      </c>
    </row>
    <row r="2658" customFormat="false" ht="15" hidden="false" customHeight="false" outlineLevel="0" collapsed="false">
      <c r="A2658" s="2" t="n">
        <v>500098</v>
      </c>
      <c r="B2658" s="2" t="s">
        <v>580</v>
      </c>
      <c r="C2658" s="2" t="s">
        <v>433</v>
      </c>
      <c r="D2658" s="2" t="s">
        <v>100</v>
      </c>
      <c r="E2658" s="2" t="s">
        <v>900</v>
      </c>
      <c r="F2658" s="2" t="n">
        <v>762.04</v>
      </c>
      <c r="G2658" s="2" t="s">
        <v>13</v>
      </c>
      <c r="H2658" s="2" t="n">
        <v>38.6</v>
      </c>
      <c r="I2658" s="2"/>
    </row>
    <row r="2659" customFormat="false" ht="15" hidden="false" customHeight="false" outlineLevel="0" collapsed="false">
      <c r="A2659" s="2" t="n">
        <v>501292</v>
      </c>
      <c r="B2659" s="2" t="s">
        <v>1029</v>
      </c>
      <c r="C2659" s="2" t="s">
        <v>375</v>
      </c>
      <c r="D2659" s="2" t="s">
        <v>314</v>
      </c>
      <c r="E2659" s="2" t="s">
        <v>1246</v>
      </c>
      <c r="F2659" s="2" t="n">
        <v>999.46</v>
      </c>
      <c r="G2659" s="2" t="s">
        <v>117</v>
      </c>
      <c r="H2659" s="2" t="n">
        <v>76.8</v>
      </c>
      <c r="I2659" s="2" t="n">
        <v>4</v>
      </c>
    </row>
    <row r="2660" customFormat="false" ht="15" hidden="false" customHeight="false" outlineLevel="0" collapsed="false">
      <c r="A2660" s="2" t="n">
        <v>500408</v>
      </c>
      <c r="B2660" s="2" t="s">
        <v>484</v>
      </c>
      <c r="C2660" s="2" t="s">
        <v>489</v>
      </c>
      <c r="D2660" s="2" t="s">
        <v>276</v>
      </c>
      <c r="E2660" s="2" t="s">
        <v>54</v>
      </c>
      <c r="F2660" s="2" t="n">
        <v>1135.73</v>
      </c>
      <c r="G2660" s="2" t="s">
        <v>13</v>
      </c>
      <c r="H2660" s="2" t="n">
        <v>44.5</v>
      </c>
      <c r="I2660" s="2" t="n">
        <v>2.7</v>
      </c>
    </row>
    <row r="2661" customFormat="false" ht="15" hidden="false" customHeight="false" outlineLevel="0" collapsed="false">
      <c r="A2661" s="2" t="n">
        <v>504723</v>
      </c>
      <c r="B2661" s="2" t="s">
        <v>472</v>
      </c>
      <c r="C2661" s="2" t="s">
        <v>988</v>
      </c>
      <c r="D2661" s="2" t="s">
        <v>565</v>
      </c>
      <c r="E2661" s="2" t="s">
        <v>277</v>
      </c>
      <c r="F2661" s="2" t="n">
        <v>559.61</v>
      </c>
      <c r="G2661" s="2" t="s">
        <v>13</v>
      </c>
      <c r="H2661" s="2" t="n">
        <v>44.1</v>
      </c>
      <c r="I2661" s="2" t="n">
        <v>2.7</v>
      </c>
    </row>
    <row r="2662" customFormat="false" ht="15" hidden="false" customHeight="false" outlineLevel="0" collapsed="false">
      <c r="A2662" s="2" t="n">
        <v>504268</v>
      </c>
      <c r="B2662" s="2" t="s">
        <v>359</v>
      </c>
      <c r="C2662" s="2" t="s">
        <v>15</v>
      </c>
      <c r="D2662" s="2" t="s">
        <v>889</v>
      </c>
      <c r="E2662" s="2" t="s">
        <v>625</v>
      </c>
      <c r="F2662" s="2" t="n">
        <v>1301.64</v>
      </c>
      <c r="G2662" s="2" t="s">
        <v>117</v>
      </c>
      <c r="H2662" s="2" t="n">
        <v>32.5</v>
      </c>
      <c r="I2662" s="2" t="n">
        <v>4.4</v>
      </c>
    </row>
    <row r="2663" customFormat="false" ht="15" hidden="false" customHeight="false" outlineLevel="0" collapsed="false">
      <c r="A2663" s="2" t="n">
        <v>504681</v>
      </c>
      <c r="B2663" s="2" t="s">
        <v>271</v>
      </c>
      <c r="C2663" s="2" t="s">
        <v>106</v>
      </c>
      <c r="D2663" s="2" t="s">
        <v>684</v>
      </c>
      <c r="E2663" s="2" t="s">
        <v>825</v>
      </c>
      <c r="F2663" s="2" t="n">
        <v>644.37</v>
      </c>
      <c r="G2663" s="2" t="s">
        <v>13</v>
      </c>
      <c r="H2663" s="2" t="n">
        <v>18.6</v>
      </c>
      <c r="I2663" s="2" t="n">
        <v>3.9</v>
      </c>
    </row>
    <row r="2664" customFormat="false" ht="15" hidden="false" customHeight="false" outlineLevel="0" collapsed="false">
      <c r="A2664" s="2" t="n">
        <v>502723</v>
      </c>
      <c r="B2664" s="2" t="s">
        <v>269</v>
      </c>
      <c r="C2664" s="2" t="s">
        <v>10</v>
      </c>
      <c r="D2664" s="2" t="s">
        <v>37</v>
      </c>
      <c r="E2664" s="2" t="s">
        <v>634</v>
      </c>
      <c r="F2664" s="2" t="n">
        <v>1339.69</v>
      </c>
      <c r="G2664" s="2" t="s">
        <v>13</v>
      </c>
      <c r="H2664" s="2" t="n">
        <v>44</v>
      </c>
      <c r="I2664" s="2" t="n">
        <v>2.5</v>
      </c>
    </row>
    <row r="2665" customFormat="false" ht="15" hidden="false" customHeight="false" outlineLevel="0" collapsed="false">
      <c r="A2665" s="2" t="n">
        <v>504864</v>
      </c>
      <c r="B2665" s="2" t="s">
        <v>560</v>
      </c>
      <c r="C2665" s="2" t="s">
        <v>491</v>
      </c>
      <c r="D2665" s="2" t="s">
        <v>385</v>
      </c>
      <c r="E2665" s="2" t="s">
        <v>1060</v>
      </c>
      <c r="F2665" s="2" t="n">
        <v>-2.39</v>
      </c>
      <c r="G2665" s="2" t="s">
        <v>13</v>
      </c>
      <c r="H2665" s="2" t="n">
        <v>32</v>
      </c>
      <c r="I2665" s="2" t="n">
        <v>4.9</v>
      </c>
    </row>
    <row r="2666" customFormat="false" ht="15" hidden="false" customHeight="false" outlineLevel="0" collapsed="false">
      <c r="A2666" s="2" t="n">
        <v>504984</v>
      </c>
      <c r="B2666" s="2" t="s">
        <v>1107</v>
      </c>
      <c r="C2666" s="2" t="s">
        <v>139</v>
      </c>
      <c r="D2666" s="2" t="s">
        <v>435</v>
      </c>
      <c r="E2666" s="2" t="s">
        <v>1435</v>
      </c>
      <c r="F2666" s="2" t="n">
        <v>1246.92</v>
      </c>
      <c r="G2666" s="2" t="s">
        <v>13</v>
      </c>
      <c r="H2666" s="2" t="n">
        <v>71.3</v>
      </c>
      <c r="I2666" s="2" t="n">
        <v>3.7</v>
      </c>
    </row>
    <row r="2667" customFormat="false" ht="15" hidden="false" customHeight="false" outlineLevel="0" collapsed="false">
      <c r="A2667" s="2" t="n">
        <v>504162</v>
      </c>
      <c r="B2667" s="2" t="s">
        <v>1318</v>
      </c>
      <c r="C2667" s="2" t="s">
        <v>169</v>
      </c>
      <c r="D2667" s="2" t="s">
        <v>1378</v>
      </c>
      <c r="E2667" s="2" t="s">
        <v>895</v>
      </c>
      <c r="F2667" s="2" t="n">
        <v>853.93</v>
      </c>
      <c r="G2667" s="2" t="s">
        <v>13</v>
      </c>
      <c r="H2667" s="2" t="n">
        <v>35.5</v>
      </c>
      <c r="I2667" s="2" t="n">
        <v>4.1</v>
      </c>
    </row>
    <row r="2668" customFormat="false" ht="15" hidden="false" customHeight="false" outlineLevel="0" collapsed="false">
      <c r="A2668" s="2" t="n">
        <v>502807</v>
      </c>
      <c r="B2668" s="2" t="s">
        <v>1397</v>
      </c>
      <c r="C2668" s="2" t="s">
        <v>652</v>
      </c>
      <c r="D2668" s="2" t="s">
        <v>253</v>
      </c>
      <c r="E2668" s="2" t="s">
        <v>245</v>
      </c>
      <c r="F2668" s="2" t="n">
        <v>750.4</v>
      </c>
      <c r="G2668" s="2" t="s">
        <v>13</v>
      </c>
      <c r="H2668" s="2" t="n">
        <v>45.8</v>
      </c>
      <c r="I2668" s="2" t="n">
        <v>4</v>
      </c>
    </row>
    <row r="2669" customFormat="false" ht="15" hidden="false" customHeight="false" outlineLevel="0" collapsed="false">
      <c r="A2669" s="2" t="n">
        <v>502518</v>
      </c>
      <c r="B2669" s="2" t="s">
        <v>1493</v>
      </c>
      <c r="C2669" s="2" t="s">
        <v>72</v>
      </c>
      <c r="D2669" s="2" t="s">
        <v>451</v>
      </c>
      <c r="E2669" s="2" t="s">
        <v>128</v>
      </c>
      <c r="F2669" s="2" t="n">
        <v>943.32</v>
      </c>
      <c r="G2669" s="2" t="s">
        <v>34</v>
      </c>
      <c r="H2669" s="2"/>
      <c r="I2669" s="2"/>
    </row>
    <row r="2670" customFormat="false" ht="15" hidden="false" customHeight="false" outlineLevel="0" collapsed="false">
      <c r="A2670" s="2" t="n">
        <v>501669</v>
      </c>
      <c r="B2670" s="2" t="s">
        <v>770</v>
      </c>
      <c r="C2670" s="2" t="s">
        <v>659</v>
      </c>
      <c r="D2670" s="2" t="s">
        <v>239</v>
      </c>
      <c r="E2670" s="2" t="s">
        <v>942</v>
      </c>
      <c r="F2670" s="2" t="n">
        <v>957.88</v>
      </c>
      <c r="G2670" s="2" t="s">
        <v>13</v>
      </c>
      <c r="H2670" s="2" t="n">
        <v>31</v>
      </c>
      <c r="I2670" s="2" t="n">
        <v>3</v>
      </c>
    </row>
    <row r="2671" customFormat="false" ht="15" hidden="false" customHeight="false" outlineLevel="0" collapsed="false">
      <c r="A2671" s="2" t="n">
        <v>503950</v>
      </c>
      <c r="B2671" s="2" t="s">
        <v>1239</v>
      </c>
      <c r="C2671" s="2" t="s">
        <v>556</v>
      </c>
      <c r="D2671" s="2" t="s">
        <v>910</v>
      </c>
      <c r="E2671" s="2" t="s">
        <v>1360</v>
      </c>
      <c r="F2671" s="2" t="n">
        <v>1311.73</v>
      </c>
      <c r="G2671" s="2" t="s">
        <v>13</v>
      </c>
      <c r="H2671" s="2" t="n">
        <v>61.6</v>
      </c>
      <c r="I2671" s="2"/>
    </row>
    <row r="2672" customFormat="false" ht="15" hidden="false" customHeight="false" outlineLevel="0" collapsed="false">
      <c r="A2672" s="2" t="n">
        <v>502035</v>
      </c>
      <c r="B2672" s="2" t="s">
        <v>826</v>
      </c>
      <c r="C2672" s="2" t="s">
        <v>478</v>
      </c>
      <c r="D2672" s="2" t="s">
        <v>846</v>
      </c>
      <c r="E2672" s="2" t="s">
        <v>17</v>
      </c>
      <c r="F2672" s="2" t="n">
        <v>461.62</v>
      </c>
      <c r="G2672" s="2" t="s">
        <v>117</v>
      </c>
      <c r="H2672" s="2" t="n">
        <v>35.1</v>
      </c>
      <c r="I2672" s="2" t="n">
        <v>4.8</v>
      </c>
    </row>
    <row r="2673" customFormat="false" ht="15" hidden="false" customHeight="false" outlineLevel="0" collapsed="false">
      <c r="A2673" s="2" t="n">
        <v>504475</v>
      </c>
      <c r="B2673" s="2" t="s">
        <v>519</v>
      </c>
      <c r="C2673" s="2" t="s">
        <v>745</v>
      </c>
      <c r="D2673" s="2" t="s">
        <v>273</v>
      </c>
      <c r="E2673" s="2" t="s">
        <v>710</v>
      </c>
      <c r="F2673" s="2" t="n">
        <v>206.55</v>
      </c>
      <c r="G2673" s="2" t="s">
        <v>13</v>
      </c>
      <c r="H2673" s="2" t="n">
        <v>57.2</v>
      </c>
      <c r="I2673" s="2" t="n">
        <v>2.6</v>
      </c>
    </row>
    <row r="2674" customFormat="false" ht="15" hidden="false" customHeight="false" outlineLevel="0" collapsed="false">
      <c r="A2674" s="2" t="n">
        <v>504398</v>
      </c>
      <c r="B2674" s="2" t="s">
        <v>844</v>
      </c>
      <c r="C2674" s="2" t="s">
        <v>552</v>
      </c>
      <c r="D2674" s="2" t="s">
        <v>236</v>
      </c>
      <c r="E2674" s="2" t="s">
        <v>461</v>
      </c>
      <c r="F2674" s="2" t="n">
        <v>1007.33</v>
      </c>
      <c r="G2674" s="2" t="s">
        <v>13</v>
      </c>
      <c r="H2674" s="2" t="n">
        <v>19.4</v>
      </c>
      <c r="I2674" s="2" t="n">
        <v>3.6</v>
      </c>
    </row>
    <row r="2675" customFormat="false" ht="15" hidden="false" customHeight="false" outlineLevel="0" collapsed="false">
      <c r="A2675" s="2" t="n">
        <v>504506</v>
      </c>
      <c r="B2675" s="2" t="s">
        <v>1318</v>
      </c>
      <c r="C2675" s="2" t="s">
        <v>520</v>
      </c>
      <c r="D2675" s="2" t="s">
        <v>596</v>
      </c>
      <c r="E2675" s="2" t="s">
        <v>1047</v>
      </c>
      <c r="F2675" s="2" t="n">
        <v>290.91</v>
      </c>
      <c r="G2675" s="2" t="s">
        <v>34</v>
      </c>
      <c r="H2675" s="2"/>
      <c r="I2675" s="2"/>
    </row>
    <row r="2676" customFormat="false" ht="15" hidden="false" customHeight="false" outlineLevel="0" collapsed="false">
      <c r="A2676" s="2" t="n">
        <v>500220</v>
      </c>
      <c r="B2676" s="2" t="s">
        <v>1049</v>
      </c>
      <c r="C2676" s="2" t="s">
        <v>712</v>
      </c>
      <c r="D2676" s="2" t="s">
        <v>194</v>
      </c>
      <c r="E2676" s="2" t="s">
        <v>1120</v>
      </c>
      <c r="F2676" s="2" t="n">
        <v>883.05</v>
      </c>
      <c r="G2676" s="2" t="s">
        <v>13</v>
      </c>
      <c r="H2676" s="2" t="n">
        <v>56.8</v>
      </c>
      <c r="I2676" s="2" t="n">
        <v>4.1</v>
      </c>
    </row>
    <row r="2677" customFormat="false" ht="15" hidden="false" customHeight="false" outlineLevel="0" collapsed="false">
      <c r="A2677" s="2" t="n">
        <v>502914</v>
      </c>
      <c r="B2677" s="2" t="s">
        <v>611</v>
      </c>
      <c r="C2677" s="2" t="s">
        <v>92</v>
      </c>
      <c r="D2677" s="2" t="s">
        <v>220</v>
      </c>
      <c r="E2677" s="2" t="s">
        <v>233</v>
      </c>
      <c r="F2677" s="2" t="n">
        <v>1062.67</v>
      </c>
      <c r="G2677" s="2" t="s">
        <v>34</v>
      </c>
      <c r="H2677" s="2"/>
      <c r="I2677" s="2"/>
    </row>
    <row r="2678" customFormat="false" ht="15" hidden="false" customHeight="false" outlineLevel="0" collapsed="false">
      <c r="A2678" s="2" t="n">
        <v>504734</v>
      </c>
      <c r="B2678" s="2" t="s">
        <v>611</v>
      </c>
      <c r="C2678" s="2" t="s">
        <v>988</v>
      </c>
      <c r="D2678" s="2" t="s">
        <v>517</v>
      </c>
      <c r="E2678" s="2" t="s">
        <v>195</v>
      </c>
      <c r="F2678" s="2" t="n">
        <v>552.02</v>
      </c>
      <c r="G2678" s="2" t="s">
        <v>13</v>
      </c>
      <c r="H2678" s="2" t="n">
        <v>35.6</v>
      </c>
      <c r="I2678" s="2" t="n">
        <v>3.4</v>
      </c>
    </row>
    <row r="2679" customFormat="false" ht="15" hidden="false" customHeight="false" outlineLevel="0" collapsed="false">
      <c r="A2679" s="2" t="n">
        <v>500283</v>
      </c>
      <c r="B2679" s="2" t="s">
        <v>1071</v>
      </c>
      <c r="C2679" s="2" t="s">
        <v>169</v>
      </c>
      <c r="D2679" s="2" t="s">
        <v>334</v>
      </c>
      <c r="E2679" s="2" t="s">
        <v>322</v>
      </c>
      <c r="F2679" s="2" t="n">
        <v>791.7</v>
      </c>
      <c r="G2679" s="2" t="s">
        <v>13</v>
      </c>
      <c r="H2679" s="2" t="n">
        <v>19.3</v>
      </c>
      <c r="I2679" s="2"/>
    </row>
    <row r="2680" customFormat="false" ht="15" hidden="false" customHeight="false" outlineLevel="0" collapsed="false">
      <c r="A2680" s="2" t="n">
        <v>503346</v>
      </c>
      <c r="B2680" s="2" t="s">
        <v>1423</v>
      </c>
      <c r="C2680" s="2" t="s">
        <v>279</v>
      </c>
      <c r="D2680" s="2" t="s">
        <v>28</v>
      </c>
      <c r="E2680" s="2" t="s">
        <v>778</v>
      </c>
      <c r="F2680" s="2" t="n">
        <v>126.6</v>
      </c>
      <c r="G2680" s="2" t="s">
        <v>117</v>
      </c>
      <c r="H2680" s="2" t="n">
        <v>42.8</v>
      </c>
      <c r="I2680" s="2" t="n">
        <v>2.9</v>
      </c>
    </row>
    <row r="2681" customFormat="false" ht="15" hidden="false" customHeight="false" outlineLevel="0" collapsed="false">
      <c r="A2681" s="2" t="n">
        <v>500069</v>
      </c>
      <c r="B2681" s="2" t="s">
        <v>823</v>
      </c>
      <c r="C2681" s="2" t="s">
        <v>627</v>
      </c>
      <c r="D2681" s="2" t="s">
        <v>415</v>
      </c>
      <c r="E2681" s="2" t="s">
        <v>82</v>
      </c>
      <c r="F2681" s="2" t="n">
        <v>1239.53</v>
      </c>
      <c r="G2681" s="2" t="s">
        <v>34</v>
      </c>
      <c r="H2681" s="2"/>
      <c r="I2681" s="2"/>
    </row>
    <row r="2682" customFormat="false" ht="15" hidden="false" customHeight="false" outlineLevel="0" collapsed="false">
      <c r="A2682" s="2" t="n">
        <v>501673</v>
      </c>
      <c r="B2682" s="2" t="s">
        <v>906</v>
      </c>
      <c r="C2682" s="2" t="s">
        <v>169</v>
      </c>
      <c r="D2682" s="2" t="s">
        <v>32</v>
      </c>
      <c r="E2682" s="2" t="s">
        <v>548</v>
      </c>
      <c r="F2682" s="2" t="n">
        <v>368.26</v>
      </c>
      <c r="G2682" s="2" t="s">
        <v>13</v>
      </c>
      <c r="H2682" s="2" t="n">
        <v>22.6</v>
      </c>
      <c r="I2682" s="2" t="n">
        <v>3.2</v>
      </c>
    </row>
    <row r="2683" customFormat="false" ht="15" hidden="false" customHeight="false" outlineLevel="0" collapsed="false">
      <c r="A2683" s="2" t="n">
        <v>502923</v>
      </c>
      <c r="B2683" s="2" t="s">
        <v>425</v>
      </c>
      <c r="C2683" s="2" t="s">
        <v>76</v>
      </c>
      <c r="D2683" s="2" t="s">
        <v>648</v>
      </c>
      <c r="E2683" s="2" t="s">
        <v>1342</v>
      </c>
      <c r="F2683" s="2" t="n">
        <v>641.24</v>
      </c>
      <c r="G2683" s="2" t="s">
        <v>13</v>
      </c>
      <c r="H2683" s="2" t="n">
        <v>69.6</v>
      </c>
      <c r="I2683" s="2" t="n">
        <v>4.7</v>
      </c>
    </row>
    <row r="2684" customFormat="false" ht="15" hidden="false" customHeight="false" outlineLevel="0" collapsed="false">
      <c r="A2684" s="2" t="n">
        <v>503874</v>
      </c>
      <c r="B2684" s="2" t="s">
        <v>1452</v>
      </c>
      <c r="C2684" s="2" t="s">
        <v>108</v>
      </c>
      <c r="D2684" s="2" t="s">
        <v>935</v>
      </c>
      <c r="E2684" s="2" t="s">
        <v>1044</v>
      </c>
      <c r="F2684" s="2" t="n">
        <v>143.83</v>
      </c>
      <c r="G2684" s="2" t="s">
        <v>13</v>
      </c>
      <c r="H2684" s="2" t="n">
        <v>17.3</v>
      </c>
      <c r="I2684" s="2" t="n">
        <v>3.2</v>
      </c>
    </row>
    <row r="2685" customFormat="false" ht="15" hidden="false" customHeight="false" outlineLevel="0" collapsed="false">
      <c r="A2685" s="2" t="n">
        <v>502296</v>
      </c>
      <c r="B2685" s="2" t="s">
        <v>598</v>
      </c>
      <c r="C2685" s="2" t="s">
        <v>363</v>
      </c>
      <c r="D2685" s="2" t="s">
        <v>57</v>
      </c>
      <c r="E2685" s="2" t="s">
        <v>593</v>
      </c>
      <c r="F2685" s="2" t="n">
        <v>443.25</v>
      </c>
      <c r="G2685" s="2" t="s">
        <v>13</v>
      </c>
      <c r="H2685" s="2" t="n">
        <v>79</v>
      </c>
      <c r="I2685" s="2" t="n">
        <v>3.7</v>
      </c>
    </row>
    <row r="2686" customFormat="false" ht="15" hidden="false" customHeight="false" outlineLevel="0" collapsed="false">
      <c r="A2686" s="2" t="n">
        <v>504108</v>
      </c>
      <c r="B2686" s="2" t="s">
        <v>1178</v>
      </c>
      <c r="C2686" s="2" t="s">
        <v>327</v>
      </c>
      <c r="D2686" s="2" t="s">
        <v>995</v>
      </c>
      <c r="E2686" s="2" t="s">
        <v>458</v>
      </c>
      <c r="F2686" s="2" t="n">
        <v>438.25</v>
      </c>
      <c r="G2686" s="2" t="s">
        <v>117</v>
      </c>
      <c r="H2686" s="2" t="n">
        <v>49.6</v>
      </c>
      <c r="I2686" s="2" t="n">
        <v>4.1</v>
      </c>
    </row>
    <row r="2687" customFormat="false" ht="15" hidden="false" customHeight="false" outlineLevel="0" collapsed="false">
      <c r="A2687" s="2" t="n">
        <v>500184</v>
      </c>
      <c r="B2687" s="2" t="s">
        <v>826</v>
      </c>
      <c r="C2687" s="2" t="s">
        <v>76</v>
      </c>
      <c r="D2687" s="2" t="s">
        <v>550</v>
      </c>
      <c r="E2687" s="2" t="s">
        <v>669</v>
      </c>
      <c r="F2687" s="2" t="n">
        <v>-11.61</v>
      </c>
      <c r="G2687" s="2" t="s">
        <v>13</v>
      </c>
      <c r="H2687" s="2" t="n">
        <v>55.2</v>
      </c>
      <c r="I2687" s="2"/>
    </row>
    <row r="2688" customFormat="false" ht="15" hidden="false" customHeight="false" outlineLevel="0" collapsed="false">
      <c r="A2688" s="2" t="n">
        <v>501767</v>
      </c>
      <c r="B2688" s="2" t="s">
        <v>1452</v>
      </c>
      <c r="C2688" s="2" t="s">
        <v>394</v>
      </c>
      <c r="D2688" s="2" t="s">
        <v>332</v>
      </c>
      <c r="E2688" s="2" t="s">
        <v>231</v>
      </c>
      <c r="F2688" s="2" t="n">
        <v>1173.32</v>
      </c>
      <c r="G2688" s="2" t="s">
        <v>13</v>
      </c>
      <c r="H2688" s="2" t="n">
        <v>75</v>
      </c>
      <c r="I2688" s="2" t="n">
        <v>3.3</v>
      </c>
    </row>
    <row r="2689" customFormat="false" ht="15" hidden="false" customHeight="false" outlineLevel="0" collapsed="false">
      <c r="A2689" s="2" t="n">
        <v>503633</v>
      </c>
      <c r="B2689" s="2" t="s">
        <v>614</v>
      </c>
      <c r="C2689" s="2" t="s">
        <v>229</v>
      </c>
      <c r="D2689" s="2" t="s">
        <v>547</v>
      </c>
      <c r="E2689" s="2" t="s">
        <v>434</v>
      </c>
      <c r="F2689" s="2" t="n">
        <v>-93.43</v>
      </c>
      <c r="G2689" s="2" t="s">
        <v>13</v>
      </c>
      <c r="H2689" s="2" t="n">
        <v>79.1</v>
      </c>
      <c r="I2689" s="2" t="n">
        <v>3.1</v>
      </c>
    </row>
    <row r="2690" customFormat="false" ht="15" hidden="false" customHeight="false" outlineLevel="0" collapsed="false">
      <c r="A2690" s="2" t="n">
        <v>504113</v>
      </c>
      <c r="B2690" s="2" t="s">
        <v>1282</v>
      </c>
      <c r="C2690" s="2" t="s">
        <v>235</v>
      </c>
      <c r="D2690" s="2" t="s">
        <v>291</v>
      </c>
      <c r="E2690" s="2" t="s">
        <v>642</v>
      </c>
      <c r="F2690" s="2" t="n">
        <v>136.93</v>
      </c>
      <c r="G2690" s="2" t="s">
        <v>34</v>
      </c>
      <c r="H2690" s="2"/>
      <c r="I2690" s="2"/>
    </row>
    <row r="2691" customFormat="false" ht="15" hidden="false" customHeight="false" outlineLevel="0" collapsed="false">
      <c r="A2691" s="2" t="n">
        <v>503938</v>
      </c>
      <c r="B2691" s="2" t="s">
        <v>851</v>
      </c>
      <c r="C2691" s="2" t="s">
        <v>354</v>
      </c>
      <c r="D2691" s="2" t="s">
        <v>124</v>
      </c>
      <c r="E2691" s="2" t="s">
        <v>1183</v>
      </c>
      <c r="F2691" s="2" t="n">
        <v>176.71</v>
      </c>
      <c r="G2691" s="2" t="s">
        <v>117</v>
      </c>
      <c r="H2691" s="2" t="n">
        <v>56.5</v>
      </c>
      <c r="I2691" s="2" t="n">
        <v>3.5</v>
      </c>
    </row>
    <row r="2692" customFormat="false" ht="15" hidden="false" customHeight="false" outlineLevel="0" collapsed="false">
      <c r="A2692" s="2" t="n">
        <v>503094</v>
      </c>
      <c r="B2692" s="2" t="s">
        <v>1115</v>
      </c>
      <c r="C2692" s="2" t="s">
        <v>327</v>
      </c>
      <c r="D2692" s="2" t="s">
        <v>328</v>
      </c>
      <c r="E2692" s="2" t="s">
        <v>420</v>
      </c>
      <c r="F2692" s="2" t="n">
        <v>798.6</v>
      </c>
      <c r="G2692" s="2" t="s">
        <v>13</v>
      </c>
      <c r="H2692" s="2" t="n">
        <v>27.4</v>
      </c>
      <c r="I2692" s="2" t="n">
        <v>3.4</v>
      </c>
    </row>
    <row r="2693" customFormat="false" ht="15" hidden="false" customHeight="false" outlineLevel="0" collapsed="false">
      <c r="A2693" s="2" t="n">
        <v>501997</v>
      </c>
      <c r="B2693" s="2" t="s">
        <v>1007</v>
      </c>
      <c r="C2693" s="2" t="s">
        <v>189</v>
      </c>
      <c r="D2693" s="2" t="s">
        <v>681</v>
      </c>
      <c r="E2693" s="2" t="s">
        <v>227</v>
      </c>
      <c r="F2693" s="2" t="n">
        <v>1095.28</v>
      </c>
      <c r="G2693" s="2" t="s">
        <v>13</v>
      </c>
      <c r="H2693" s="2" t="n">
        <v>63.4</v>
      </c>
      <c r="I2693" s="2" t="n">
        <v>4.9</v>
      </c>
    </row>
    <row r="2694" customFormat="false" ht="15" hidden="false" customHeight="false" outlineLevel="0" collapsed="false">
      <c r="A2694" s="2" t="n">
        <v>500040</v>
      </c>
      <c r="B2694" s="2" t="s">
        <v>1498</v>
      </c>
      <c r="C2694" s="2" t="s">
        <v>808</v>
      </c>
      <c r="D2694" s="2" t="s">
        <v>1033</v>
      </c>
      <c r="E2694" s="2" t="s">
        <v>311</v>
      </c>
      <c r="F2694" s="2" t="n">
        <v>203.52</v>
      </c>
      <c r="G2694" s="2" t="s">
        <v>13</v>
      </c>
      <c r="H2694" s="2" t="n">
        <v>63.4</v>
      </c>
      <c r="I2694" s="2" t="n">
        <v>4.8</v>
      </c>
    </row>
    <row r="2695" customFormat="false" ht="15" hidden="false" customHeight="false" outlineLevel="0" collapsed="false">
      <c r="A2695" s="2" t="n">
        <v>504907</v>
      </c>
      <c r="B2695" s="2" t="s">
        <v>1294</v>
      </c>
      <c r="C2695" s="2" t="s">
        <v>988</v>
      </c>
      <c r="D2695" s="2" t="s">
        <v>521</v>
      </c>
      <c r="E2695" s="2" t="s">
        <v>509</v>
      </c>
      <c r="F2695" s="2" t="n">
        <v>1373.36</v>
      </c>
      <c r="G2695" s="2" t="s">
        <v>13</v>
      </c>
      <c r="H2695" s="2" t="n">
        <v>74.4</v>
      </c>
      <c r="I2695" s="2" t="n">
        <v>2.7</v>
      </c>
    </row>
    <row r="2696" customFormat="false" ht="15" hidden="false" customHeight="false" outlineLevel="0" collapsed="false">
      <c r="A2696" s="2" t="n">
        <v>500076</v>
      </c>
      <c r="B2696" s="2" t="s">
        <v>1006</v>
      </c>
      <c r="C2696" s="2" t="s">
        <v>304</v>
      </c>
      <c r="D2696" s="2" t="s">
        <v>267</v>
      </c>
      <c r="E2696" s="2" t="s">
        <v>1143</v>
      </c>
      <c r="F2696" s="2" t="n">
        <v>934.81</v>
      </c>
      <c r="G2696" s="2" t="s">
        <v>117</v>
      </c>
      <c r="H2696" s="2" t="n">
        <v>71.2</v>
      </c>
      <c r="I2696" s="2" t="n">
        <v>4.5</v>
      </c>
    </row>
    <row r="2697" customFormat="false" ht="15" hidden="false" customHeight="false" outlineLevel="0" collapsed="false">
      <c r="A2697" s="2" t="n">
        <v>501787</v>
      </c>
      <c r="B2697" s="2" t="s">
        <v>572</v>
      </c>
      <c r="C2697" s="2" t="s">
        <v>145</v>
      </c>
      <c r="D2697" s="2" t="s">
        <v>253</v>
      </c>
      <c r="E2697" s="2" t="s">
        <v>566</v>
      </c>
      <c r="F2697" s="2" t="n">
        <v>985.41</v>
      </c>
      <c r="G2697" s="2" t="s">
        <v>13</v>
      </c>
      <c r="H2697" s="2" t="n">
        <v>20.7</v>
      </c>
      <c r="I2697" s="2" t="n">
        <v>4.3</v>
      </c>
    </row>
    <row r="2698" customFormat="false" ht="15" hidden="false" customHeight="false" outlineLevel="0" collapsed="false">
      <c r="A2698" s="2" t="n">
        <v>500714</v>
      </c>
      <c r="B2698" s="2" t="s">
        <v>553</v>
      </c>
      <c r="C2698" s="2" t="s">
        <v>88</v>
      </c>
      <c r="D2698" s="2" t="s">
        <v>473</v>
      </c>
      <c r="E2698" s="2" t="s">
        <v>333</v>
      </c>
      <c r="F2698" s="2" t="n">
        <v>606.6</v>
      </c>
      <c r="G2698" s="2" t="s">
        <v>34</v>
      </c>
      <c r="H2698" s="2"/>
      <c r="I2698" s="2"/>
    </row>
    <row r="2699" customFormat="false" ht="15" hidden="false" customHeight="false" outlineLevel="0" collapsed="false">
      <c r="A2699" s="2" t="n">
        <v>503591</v>
      </c>
      <c r="B2699" s="2" t="s">
        <v>608</v>
      </c>
      <c r="C2699" s="2" t="s">
        <v>354</v>
      </c>
      <c r="D2699" s="2" t="s">
        <v>226</v>
      </c>
      <c r="E2699" s="2" t="s">
        <v>261</v>
      </c>
      <c r="F2699" s="2" t="n">
        <v>454.24</v>
      </c>
      <c r="G2699" s="2" t="s">
        <v>13</v>
      </c>
      <c r="H2699" s="2" t="n">
        <v>46.7</v>
      </c>
      <c r="I2699" s="2" t="n">
        <v>4</v>
      </c>
    </row>
    <row r="2700" customFormat="false" ht="15" hidden="false" customHeight="false" outlineLevel="0" collapsed="false">
      <c r="A2700" s="2" t="n">
        <v>500526</v>
      </c>
      <c r="B2700" s="2" t="s">
        <v>1072</v>
      </c>
      <c r="C2700" s="2" t="s">
        <v>433</v>
      </c>
      <c r="D2700" s="2" t="s">
        <v>226</v>
      </c>
      <c r="E2700" s="2" t="s">
        <v>42</v>
      </c>
      <c r="F2700" s="2" t="n">
        <v>1199.32</v>
      </c>
      <c r="G2700" s="2" t="s">
        <v>13</v>
      </c>
      <c r="H2700" s="2" t="n">
        <v>25.8</v>
      </c>
      <c r="I2700" s="2" t="n">
        <v>3.6</v>
      </c>
    </row>
    <row r="2701" customFormat="false" ht="15" hidden="false" customHeight="false" outlineLevel="0" collapsed="false">
      <c r="A2701" s="2" t="n">
        <v>504616</v>
      </c>
      <c r="B2701" s="2" t="s">
        <v>794</v>
      </c>
      <c r="C2701" s="2" t="s">
        <v>161</v>
      </c>
      <c r="D2701" s="2" t="s">
        <v>954</v>
      </c>
      <c r="E2701" s="2" t="s">
        <v>1017</v>
      </c>
      <c r="F2701" s="2" t="n">
        <v>1141.08</v>
      </c>
      <c r="G2701" s="2" t="s">
        <v>117</v>
      </c>
      <c r="H2701" s="2" t="n">
        <v>50</v>
      </c>
      <c r="I2701" s="2" t="n">
        <v>2.6</v>
      </c>
    </row>
    <row r="2702" customFormat="false" ht="15" hidden="false" customHeight="false" outlineLevel="0" collapsed="false">
      <c r="A2702" s="2" t="n">
        <v>500288</v>
      </c>
      <c r="B2702" s="2" t="s">
        <v>228</v>
      </c>
      <c r="C2702" s="2" t="s">
        <v>445</v>
      </c>
      <c r="D2702" s="2" t="s">
        <v>257</v>
      </c>
      <c r="E2702" s="2" t="s">
        <v>1274</v>
      </c>
      <c r="F2702" s="2" t="n">
        <v>-44.66</v>
      </c>
      <c r="G2702" s="2" t="s">
        <v>13</v>
      </c>
      <c r="H2702" s="2" t="n">
        <v>47.6</v>
      </c>
      <c r="I2702" s="2" t="n">
        <v>3.1</v>
      </c>
    </row>
    <row r="2703" customFormat="false" ht="15" hidden="false" customHeight="false" outlineLevel="0" collapsed="false">
      <c r="A2703" s="2" t="n">
        <v>504894</v>
      </c>
      <c r="B2703" s="2" t="s">
        <v>950</v>
      </c>
      <c r="C2703" s="2" t="s">
        <v>467</v>
      </c>
      <c r="D2703" s="2" t="s">
        <v>424</v>
      </c>
      <c r="E2703" s="2" t="s">
        <v>1276</v>
      </c>
      <c r="F2703" s="2" t="n">
        <v>785.65</v>
      </c>
      <c r="G2703" s="2" t="s">
        <v>34</v>
      </c>
      <c r="H2703" s="2"/>
      <c r="I2703" s="2"/>
    </row>
    <row r="2704" customFormat="false" ht="15" hidden="false" customHeight="false" outlineLevel="0" collapsed="false">
      <c r="A2704" s="2" t="n">
        <v>503522</v>
      </c>
      <c r="B2704" s="2" t="s">
        <v>1214</v>
      </c>
      <c r="C2704" s="2" t="s">
        <v>849</v>
      </c>
      <c r="D2704" s="2" t="s">
        <v>321</v>
      </c>
      <c r="E2704" s="2" t="s">
        <v>743</v>
      </c>
      <c r="F2704" s="2" t="n">
        <v>815.1</v>
      </c>
      <c r="G2704" s="2" t="s">
        <v>117</v>
      </c>
      <c r="H2704" s="2" t="n">
        <v>52.2</v>
      </c>
      <c r="I2704" s="2" t="n">
        <v>4.6</v>
      </c>
    </row>
    <row r="2705" customFormat="false" ht="15" hidden="false" customHeight="false" outlineLevel="0" collapsed="false">
      <c r="A2705" s="2" t="n">
        <v>504930</v>
      </c>
      <c r="B2705" s="2" t="s">
        <v>1499</v>
      </c>
      <c r="C2705" s="2" t="s">
        <v>389</v>
      </c>
      <c r="D2705" s="2" t="s">
        <v>273</v>
      </c>
      <c r="E2705" s="2" t="s">
        <v>513</v>
      </c>
      <c r="F2705" s="2" t="n">
        <v>651.03</v>
      </c>
      <c r="G2705" s="2" t="s">
        <v>13</v>
      </c>
      <c r="H2705" s="2" t="n">
        <v>36.1</v>
      </c>
      <c r="I2705" s="2"/>
    </row>
    <row r="2706" customFormat="false" ht="15" hidden="false" customHeight="false" outlineLevel="0" collapsed="false">
      <c r="A2706" s="2" t="n">
        <v>503189</v>
      </c>
      <c r="B2706" s="2" t="s">
        <v>1313</v>
      </c>
      <c r="C2706" s="2" t="s">
        <v>612</v>
      </c>
      <c r="D2706" s="2" t="s">
        <v>424</v>
      </c>
      <c r="E2706" s="2" t="s">
        <v>610</v>
      </c>
      <c r="F2706" s="2" t="n">
        <v>283.76</v>
      </c>
      <c r="G2706" s="2" t="s">
        <v>117</v>
      </c>
      <c r="H2706" s="2" t="n">
        <v>67.9</v>
      </c>
      <c r="I2706" s="2" t="n">
        <v>2.5</v>
      </c>
    </row>
    <row r="2707" customFormat="false" ht="15" hidden="false" customHeight="false" outlineLevel="0" collapsed="false">
      <c r="A2707" s="2" t="n">
        <v>503501</v>
      </c>
      <c r="B2707" s="2" t="s">
        <v>676</v>
      </c>
      <c r="C2707" s="2" t="s">
        <v>363</v>
      </c>
      <c r="D2707" s="2" t="s">
        <v>73</v>
      </c>
      <c r="E2707" s="2" t="s">
        <v>698</v>
      </c>
      <c r="F2707" s="2" t="n">
        <v>966.77</v>
      </c>
      <c r="G2707" s="2" t="s">
        <v>13</v>
      </c>
      <c r="H2707" s="2" t="n">
        <v>45.5</v>
      </c>
      <c r="I2707" s="2" t="n">
        <v>2.8</v>
      </c>
    </row>
    <row r="2708" customFormat="false" ht="15" hidden="false" customHeight="false" outlineLevel="0" collapsed="false">
      <c r="A2708" s="2" t="n">
        <v>502733</v>
      </c>
      <c r="B2708" s="2" t="s">
        <v>1302</v>
      </c>
      <c r="C2708" s="2" t="s">
        <v>48</v>
      </c>
      <c r="D2708" s="2" t="s">
        <v>897</v>
      </c>
      <c r="E2708" s="2" t="s">
        <v>1355</v>
      </c>
      <c r="F2708" s="2" t="n">
        <v>1362.75</v>
      </c>
      <c r="G2708" s="2" t="s">
        <v>13</v>
      </c>
      <c r="H2708" s="2" t="n">
        <v>50.4</v>
      </c>
      <c r="I2708" s="2" t="n">
        <v>2.6</v>
      </c>
    </row>
    <row r="2709" customFormat="false" ht="15" hidden="false" customHeight="false" outlineLevel="0" collapsed="false">
      <c r="A2709" s="2" t="n">
        <v>502660</v>
      </c>
      <c r="B2709" s="2" t="s">
        <v>829</v>
      </c>
      <c r="C2709" s="2" t="s">
        <v>685</v>
      </c>
      <c r="D2709" s="2" t="s">
        <v>995</v>
      </c>
      <c r="E2709" s="2" t="s">
        <v>289</v>
      </c>
      <c r="F2709" s="2" t="n">
        <v>1001.04</v>
      </c>
      <c r="G2709" s="2" t="s">
        <v>13</v>
      </c>
      <c r="H2709" s="2" t="n">
        <v>48.4</v>
      </c>
      <c r="I2709" s="2" t="n">
        <v>2.7</v>
      </c>
    </row>
    <row r="2710" customFormat="false" ht="15" hidden="false" customHeight="false" outlineLevel="0" collapsed="false">
      <c r="A2710" s="2" t="n">
        <v>502774</v>
      </c>
      <c r="B2710" s="2" t="s">
        <v>731</v>
      </c>
      <c r="C2710" s="2" t="s">
        <v>369</v>
      </c>
      <c r="D2710" s="2" t="s">
        <v>415</v>
      </c>
      <c r="E2710" s="2" t="s">
        <v>163</v>
      </c>
      <c r="F2710" s="2" t="n">
        <v>716.99</v>
      </c>
      <c r="G2710" s="2" t="s">
        <v>13</v>
      </c>
      <c r="H2710" s="2" t="n">
        <v>62.1</v>
      </c>
      <c r="I2710" s="2" t="n">
        <v>4.3</v>
      </c>
    </row>
    <row r="2711" customFormat="false" ht="15" hidden="false" customHeight="false" outlineLevel="0" collapsed="false">
      <c r="A2711" s="2" t="n">
        <v>500090</v>
      </c>
      <c r="B2711" s="2" t="s">
        <v>1478</v>
      </c>
      <c r="C2711" s="2" t="s">
        <v>215</v>
      </c>
      <c r="D2711" s="2" t="s">
        <v>151</v>
      </c>
      <c r="E2711" s="2" t="s">
        <v>866</v>
      </c>
      <c r="F2711" s="2" t="n">
        <v>604.65</v>
      </c>
      <c r="G2711" s="2" t="s">
        <v>117</v>
      </c>
      <c r="H2711" s="2" t="n">
        <v>35.9</v>
      </c>
      <c r="I2711" s="2" t="n">
        <v>4.5</v>
      </c>
    </row>
    <row r="2712" customFormat="false" ht="15" hidden="false" customHeight="false" outlineLevel="0" collapsed="false">
      <c r="A2712" s="2" t="n">
        <v>504080</v>
      </c>
      <c r="B2712" s="2" t="s">
        <v>598</v>
      </c>
      <c r="C2712" s="2" t="s">
        <v>154</v>
      </c>
      <c r="D2712" s="2" t="s">
        <v>349</v>
      </c>
      <c r="E2712" s="2" t="s">
        <v>476</v>
      </c>
      <c r="F2712" s="2" t="n">
        <v>149.23</v>
      </c>
      <c r="G2712" s="2" t="s">
        <v>34</v>
      </c>
      <c r="H2712" s="2"/>
      <c r="I2712" s="2"/>
    </row>
    <row r="2713" customFormat="false" ht="15" hidden="false" customHeight="false" outlineLevel="0" collapsed="false">
      <c r="A2713" s="2" t="n">
        <v>504193</v>
      </c>
      <c r="B2713" s="2" t="s">
        <v>1487</v>
      </c>
      <c r="C2713" s="2" t="s">
        <v>808</v>
      </c>
      <c r="D2713" s="2" t="s">
        <v>226</v>
      </c>
      <c r="E2713" s="2" t="s">
        <v>970</v>
      </c>
      <c r="F2713" s="2" t="n">
        <v>515.4</v>
      </c>
      <c r="G2713" s="2" t="s">
        <v>13</v>
      </c>
      <c r="H2713" s="2" t="n">
        <v>28.1</v>
      </c>
      <c r="I2713" s="2" t="n">
        <v>3.6</v>
      </c>
    </row>
    <row r="2714" customFormat="false" ht="15" hidden="false" customHeight="false" outlineLevel="0" collapsed="false">
      <c r="A2714" s="2" t="n">
        <v>504683</v>
      </c>
      <c r="B2714" s="2" t="s">
        <v>1000</v>
      </c>
      <c r="C2714" s="2" t="s">
        <v>988</v>
      </c>
      <c r="D2714" s="2" t="s">
        <v>1033</v>
      </c>
      <c r="E2714" s="2" t="s">
        <v>261</v>
      </c>
      <c r="F2714" s="2" t="n">
        <v>224.65</v>
      </c>
      <c r="G2714" s="2" t="s">
        <v>13</v>
      </c>
      <c r="H2714" s="2" t="n">
        <v>75.9</v>
      </c>
      <c r="I2714" s="2" t="n">
        <v>4.3</v>
      </c>
    </row>
    <row r="2715" customFormat="false" ht="15" hidden="false" customHeight="false" outlineLevel="0" collapsed="false">
      <c r="A2715" s="2" t="n">
        <v>503092</v>
      </c>
      <c r="B2715" s="2" t="s">
        <v>462</v>
      </c>
      <c r="C2715" s="2" t="s">
        <v>119</v>
      </c>
      <c r="D2715" s="2" t="s">
        <v>334</v>
      </c>
      <c r="E2715" s="2" t="s">
        <v>635</v>
      </c>
      <c r="F2715" s="2" t="n">
        <v>837.33</v>
      </c>
      <c r="G2715" s="2" t="s">
        <v>13</v>
      </c>
      <c r="H2715" s="2" t="n">
        <v>51.4</v>
      </c>
      <c r="I2715" s="2" t="n">
        <v>2.8</v>
      </c>
    </row>
    <row r="2716" customFormat="false" ht="15" hidden="false" customHeight="false" outlineLevel="0" collapsed="false">
      <c r="A2716" s="2" t="n">
        <v>501558</v>
      </c>
      <c r="B2716" s="2" t="s">
        <v>775</v>
      </c>
      <c r="C2716" s="2" t="s">
        <v>200</v>
      </c>
      <c r="D2716" s="2" t="s">
        <v>703</v>
      </c>
      <c r="E2716" s="2" t="s">
        <v>141</v>
      </c>
      <c r="F2716" s="2" t="n">
        <v>1392.76</v>
      </c>
      <c r="G2716" s="2" t="s">
        <v>13</v>
      </c>
      <c r="H2716" s="2" t="n">
        <v>17.6</v>
      </c>
      <c r="I2716" s="2" t="n">
        <v>2.8</v>
      </c>
    </row>
    <row r="2717" customFormat="false" ht="15" hidden="false" customHeight="false" outlineLevel="0" collapsed="false">
      <c r="A2717" s="2" t="n">
        <v>504895</v>
      </c>
      <c r="B2717" s="2" t="s">
        <v>964</v>
      </c>
      <c r="C2717" s="2" t="s">
        <v>229</v>
      </c>
      <c r="D2717" s="2" t="s">
        <v>872</v>
      </c>
      <c r="E2717" s="2" t="s">
        <v>1288</v>
      </c>
      <c r="F2717" s="2" t="n">
        <v>1079.77</v>
      </c>
      <c r="G2717" s="2" t="s">
        <v>13</v>
      </c>
      <c r="H2717" s="2" t="n">
        <v>51.5</v>
      </c>
      <c r="I2717" s="2" t="n">
        <v>4.2</v>
      </c>
    </row>
    <row r="2718" customFormat="false" ht="15" hidden="false" customHeight="false" outlineLevel="0" collapsed="false">
      <c r="A2718" s="2" t="n">
        <v>501808</v>
      </c>
      <c r="B2718" s="2" t="s">
        <v>1250</v>
      </c>
      <c r="C2718" s="2" t="s">
        <v>745</v>
      </c>
      <c r="D2718" s="2" t="s">
        <v>143</v>
      </c>
      <c r="E2718" s="2" t="s">
        <v>662</v>
      </c>
      <c r="F2718" s="2" t="n">
        <v>734.79</v>
      </c>
      <c r="G2718" s="2" t="s">
        <v>13</v>
      </c>
      <c r="H2718" s="2" t="n">
        <v>15.5</v>
      </c>
      <c r="I2718" s="2" t="n">
        <v>2.7</v>
      </c>
    </row>
    <row r="2719" customFormat="false" ht="15" hidden="false" customHeight="false" outlineLevel="0" collapsed="false">
      <c r="A2719" s="2" t="n">
        <v>503355</v>
      </c>
      <c r="B2719" s="2" t="s">
        <v>1327</v>
      </c>
      <c r="C2719" s="2" t="s">
        <v>849</v>
      </c>
      <c r="D2719" s="2" t="s">
        <v>596</v>
      </c>
      <c r="E2719" s="2" t="s">
        <v>86</v>
      </c>
      <c r="F2719" s="2" t="n">
        <v>1001.39</v>
      </c>
      <c r="G2719" s="2" t="s">
        <v>34</v>
      </c>
      <c r="H2719" s="2"/>
      <c r="I2719" s="2"/>
    </row>
    <row r="2720" customFormat="false" ht="15" hidden="false" customHeight="false" outlineLevel="0" collapsed="false">
      <c r="A2720" s="2" t="n">
        <v>502532</v>
      </c>
      <c r="B2720" s="2" t="s">
        <v>828</v>
      </c>
      <c r="C2720" s="2" t="s">
        <v>80</v>
      </c>
      <c r="D2720" s="2" t="s">
        <v>782</v>
      </c>
      <c r="E2720" s="2" t="s">
        <v>827</v>
      </c>
      <c r="F2720" s="2" t="n">
        <v>170.37</v>
      </c>
      <c r="G2720" s="2" t="s">
        <v>13</v>
      </c>
      <c r="H2720" s="2" t="n">
        <v>65.4</v>
      </c>
      <c r="I2720" s="2" t="n">
        <v>3.1</v>
      </c>
    </row>
    <row r="2721" customFormat="false" ht="15" hidden="false" customHeight="false" outlineLevel="0" collapsed="false">
      <c r="A2721" s="2" t="n">
        <v>504216</v>
      </c>
      <c r="B2721" s="2" t="s">
        <v>1394</v>
      </c>
      <c r="C2721" s="2" t="s">
        <v>862</v>
      </c>
      <c r="D2721" s="2" t="s">
        <v>328</v>
      </c>
      <c r="E2721" s="2" t="s">
        <v>29</v>
      </c>
      <c r="F2721" s="2" t="n">
        <v>568.79</v>
      </c>
      <c r="G2721" s="2" t="s">
        <v>13</v>
      </c>
      <c r="H2721" s="2" t="n">
        <v>65</v>
      </c>
      <c r="I2721" s="2" t="n">
        <v>3.3</v>
      </c>
    </row>
    <row r="2722" customFormat="false" ht="15" hidden="false" customHeight="false" outlineLevel="0" collapsed="false">
      <c r="A2722" s="2" t="n">
        <v>501876</v>
      </c>
      <c r="B2722" s="2" t="s">
        <v>756</v>
      </c>
      <c r="C2722" s="2" t="s">
        <v>745</v>
      </c>
      <c r="D2722" s="2" t="s">
        <v>746</v>
      </c>
      <c r="E2722" s="2" t="s">
        <v>902</v>
      </c>
      <c r="F2722" s="2" t="n">
        <v>936.47</v>
      </c>
      <c r="G2722" s="2" t="s">
        <v>13</v>
      </c>
      <c r="H2722" s="2" t="n">
        <v>41.3</v>
      </c>
      <c r="I2722" s="2" t="n">
        <v>3.7</v>
      </c>
    </row>
    <row r="2723" customFormat="false" ht="15" hidden="false" customHeight="false" outlineLevel="0" collapsed="false">
      <c r="A2723" s="2" t="n">
        <v>502102</v>
      </c>
      <c r="B2723" s="2" t="s">
        <v>804</v>
      </c>
      <c r="C2723" s="2" t="s">
        <v>36</v>
      </c>
      <c r="D2723" s="2" t="s">
        <v>11</v>
      </c>
      <c r="E2723" s="2" t="s">
        <v>827</v>
      </c>
      <c r="F2723" s="2" t="n">
        <v>388.83</v>
      </c>
      <c r="G2723" s="2" t="s">
        <v>13</v>
      </c>
      <c r="H2723" s="2" t="n">
        <v>72</v>
      </c>
      <c r="I2723" s="2" t="n">
        <v>2.6</v>
      </c>
    </row>
    <row r="2724" customFormat="false" ht="15" hidden="false" customHeight="false" outlineLevel="0" collapsed="false">
      <c r="A2724" s="2" t="n">
        <v>503197</v>
      </c>
      <c r="B2724" s="2" t="s">
        <v>1167</v>
      </c>
      <c r="C2724" s="2" t="s">
        <v>345</v>
      </c>
      <c r="D2724" s="2" t="s">
        <v>800</v>
      </c>
      <c r="E2724" s="2" t="s">
        <v>231</v>
      </c>
      <c r="F2724" s="2" t="n">
        <v>760.42</v>
      </c>
      <c r="G2724" s="2" t="s">
        <v>13</v>
      </c>
      <c r="H2724" s="2" t="n">
        <v>41</v>
      </c>
      <c r="I2724" s="2" t="n">
        <v>4.5</v>
      </c>
    </row>
    <row r="2725" customFormat="false" ht="15" hidden="false" customHeight="false" outlineLevel="0" collapsed="false">
      <c r="A2725" s="2" t="n">
        <v>502964</v>
      </c>
      <c r="B2725" s="2" t="s">
        <v>891</v>
      </c>
      <c r="C2725" s="2" t="s">
        <v>197</v>
      </c>
      <c r="D2725" s="2" t="s">
        <v>334</v>
      </c>
      <c r="E2725" s="2" t="s">
        <v>962</v>
      </c>
      <c r="F2725" s="2" t="n">
        <v>169.1</v>
      </c>
      <c r="G2725" s="2" t="s">
        <v>13</v>
      </c>
      <c r="H2725" s="2" t="n">
        <v>47.6</v>
      </c>
      <c r="I2725" s="2" t="n">
        <v>4</v>
      </c>
    </row>
    <row r="2726" customFormat="false" ht="15" hidden="false" customHeight="false" outlineLevel="0" collapsed="false">
      <c r="A2726" s="2" t="n">
        <v>504840</v>
      </c>
      <c r="B2726" s="2" t="s">
        <v>580</v>
      </c>
      <c r="C2726" s="2" t="s">
        <v>44</v>
      </c>
      <c r="D2726" s="2" t="s">
        <v>481</v>
      </c>
      <c r="E2726" s="2" t="s">
        <v>686</v>
      </c>
      <c r="F2726" s="2" t="n">
        <v>486.36</v>
      </c>
      <c r="G2726" s="2" t="s">
        <v>13</v>
      </c>
      <c r="H2726" s="2" t="n">
        <v>77.4</v>
      </c>
      <c r="I2726" s="2"/>
    </row>
    <row r="2727" customFormat="false" ht="15" hidden="false" customHeight="false" outlineLevel="0" collapsed="false">
      <c r="A2727" s="2" t="n">
        <v>501680</v>
      </c>
      <c r="B2727" s="2" t="s">
        <v>616</v>
      </c>
      <c r="C2727" s="2" t="s">
        <v>422</v>
      </c>
      <c r="D2727" s="2" t="s">
        <v>226</v>
      </c>
      <c r="E2727" s="2" t="s">
        <v>1276</v>
      </c>
      <c r="F2727" s="2" t="n">
        <v>1327.39</v>
      </c>
      <c r="G2727" s="2" t="s">
        <v>13</v>
      </c>
      <c r="H2727" s="2" t="n">
        <v>45.2</v>
      </c>
      <c r="I2727" s="2" t="n">
        <v>3.2</v>
      </c>
    </row>
    <row r="2728" customFormat="false" ht="15" hidden="false" customHeight="false" outlineLevel="0" collapsed="false">
      <c r="A2728" s="2" t="n">
        <v>502695</v>
      </c>
      <c r="B2728" s="2" t="s">
        <v>781</v>
      </c>
      <c r="C2728" s="2" t="s">
        <v>211</v>
      </c>
      <c r="D2728" s="2" t="s">
        <v>184</v>
      </c>
      <c r="E2728" s="2" t="s">
        <v>931</v>
      </c>
      <c r="F2728" s="2" t="n">
        <v>1113.03</v>
      </c>
      <c r="G2728" s="2" t="s">
        <v>13</v>
      </c>
      <c r="H2728" s="2" t="n">
        <v>29.6</v>
      </c>
      <c r="I2728" s="2" t="n">
        <v>3.8</v>
      </c>
    </row>
    <row r="2729" customFormat="false" ht="15" hidden="false" customHeight="false" outlineLevel="0" collapsed="false">
      <c r="A2729" s="2" t="n">
        <v>502530</v>
      </c>
      <c r="B2729" s="2" t="s">
        <v>67</v>
      </c>
      <c r="C2729" s="2" t="s">
        <v>445</v>
      </c>
      <c r="D2729" s="2" t="s">
        <v>719</v>
      </c>
      <c r="E2729" s="2" t="s">
        <v>350</v>
      </c>
      <c r="F2729" s="2" t="n">
        <v>527.27</v>
      </c>
      <c r="G2729" s="2" t="s">
        <v>13</v>
      </c>
      <c r="H2729" s="2" t="n">
        <v>26.8</v>
      </c>
      <c r="I2729" s="2" t="n">
        <v>4.9</v>
      </c>
    </row>
    <row r="2730" customFormat="false" ht="15" hidden="false" customHeight="false" outlineLevel="0" collapsed="false">
      <c r="A2730" s="2" t="n">
        <v>500890</v>
      </c>
      <c r="B2730" s="2" t="s">
        <v>1284</v>
      </c>
      <c r="C2730" s="2" t="s">
        <v>478</v>
      </c>
      <c r="D2730" s="2" t="s">
        <v>1008</v>
      </c>
      <c r="E2730" s="2" t="s">
        <v>1132</v>
      </c>
      <c r="F2730" s="2" t="n">
        <v>591.29</v>
      </c>
      <c r="G2730" s="2" t="s">
        <v>13</v>
      </c>
      <c r="H2730" s="2" t="n">
        <v>56.5</v>
      </c>
      <c r="I2730" s="2" t="n">
        <v>4.7</v>
      </c>
    </row>
    <row r="2731" customFormat="false" ht="15" hidden="false" customHeight="false" outlineLevel="0" collapsed="false">
      <c r="A2731" s="2" t="n">
        <v>503472</v>
      </c>
      <c r="B2731" s="2" t="s">
        <v>1406</v>
      </c>
      <c r="C2731" s="2" t="s">
        <v>592</v>
      </c>
      <c r="D2731" s="2" t="s">
        <v>768</v>
      </c>
      <c r="E2731" s="2" t="s">
        <v>783</v>
      </c>
      <c r="F2731" s="2" t="n">
        <v>1033.22</v>
      </c>
      <c r="G2731" s="2" t="s">
        <v>13</v>
      </c>
      <c r="H2731" s="2" t="n">
        <v>29.6</v>
      </c>
      <c r="I2731" s="2" t="n">
        <v>3.8</v>
      </c>
    </row>
    <row r="2732" customFormat="false" ht="15" hidden="false" customHeight="false" outlineLevel="0" collapsed="false">
      <c r="A2732" s="2" t="n">
        <v>501615</v>
      </c>
      <c r="B2732" s="2" t="s">
        <v>255</v>
      </c>
      <c r="C2732" s="2" t="s">
        <v>320</v>
      </c>
      <c r="D2732" s="2" t="s">
        <v>170</v>
      </c>
      <c r="E2732" s="2" t="s">
        <v>793</v>
      </c>
      <c r="F2732" s="2" t="n">
        <v>786.9</v>
      </c>
      <c r="G2732" s="2" t="s">
        <v>13</v>
      </c>
      <c r="H2732" s="2" t="n">
        <v>44.6</v>
      </c>
      <c r="I2732" s="2" t="n">
        <v>4.9</v>
      </c>
    </row>
    <row r="2733" customFormat="false" ht="15" hidden="false" customHeight="false" outlineLevel="0" collapsed="false">
      <c r="A2733" s="2" t="n">
        <v>500466</v>
      </c>
      <c r="B2733" s="2" t="s">
        <v>336</v>
      </c>
      <c r="C2733" s="2" t="s">
        <v>247</v>
      </c>
      <c r="D2733" s="2" t="s">
        <v>41</v>
      </c>
      <c r="E2733" s="2" t="s">
        <v>1165</v>
      </c>
      <c r="F2733" s="2" t="n">
        <v>1294.29</v>
      </c>
      <c r="G2733" s="2" t="s">
        <v>117</v>
      </c>
      <c r="H2733" s="2" t="n">
        <v>46.1</v>
      </c>
      <c r="I2733" s="2" t="n">
        <v>2.6</v>
      </c>
    </row>
    <row r="2734" customFormat="false" ht="15" hidden="false" customHeight="false" outlineLevel="0" collapsed="false">
      <c r="A2734" s="2" t="n">
        <v>501246</v>
      </c>
      <c r="B2734" s="2" t="s">
        <v>1073</v>
      </c>
      <c r="C2734" s="2" t="s">
        <v>622</v>
      </c>
      <c r="D2734" s="2" t="s">
        <v>328</v>
      </c>
      <c r="E2734" s="2" t="s">
        <v>1281</v>
      </c>
      <c r="F2734" s="2" t="n">
        <v>766.68</v>
      </c>
      <c r="G2734" s="2" t="s">
        <v>13</v>
      </c>
      <c r="H2734" s="2" t="n">
        <v>38.8</v>
      </c>
      <c r="I2734" s="2" t="n">
        <v>3.9</v>
      </c>
    </row>
    <row r="2735" customFormat="false" ht="15" hidden="false" customHeight="false" outlineLevel="0" collapsed="false">
      <c r="A2735" s="2" t="n">
        <v>500105</v>
      </c>
      <c r="B2735" s="2" t="s">
        <v>1418</v>
      </c>
      <c r="C2735" s="2" t="s">
        <v>627</v>
      </c>
      <c r="D2735" s="2" t="s">
        <v>798</v>
      </c>
      <c r="E2735" s="2" t="s">
        <v>584</v>
      </c>
      <c r="F2735" s="2" t="n">
        <v>655.42</v>
      </c>
      <c r="G2735" s="2" t="s">
        <v>13</v>
      </c>
      <c r="H2735" s="2" t="n">
        <v>33.2</v>
      </c>
      <c r="I2735" s="2" t="n">
        <v>3</v>
      </c>
    </row>
    <row r="2736" customFormat="false" ht="15" hidden="false" customHeight="false" outlineLevel="0" collapsed="false">
      <c r="A2736" s="2" t="n">
        <v>500796</v>
      </c>
      <c r="B2736" s="2" t="s">
        <v>971</v>
      </c>
      <c r="C2736" s="2" t="s">
        <v>723</v>
      </c>
      <c r="D2736" s="2" t="s">
        <v>969</v>
      </c>
      <c r="E2736" s="2" t="s">
        <v>113</v>
      </c>
      <c r="F2736" s="2" t="n">
        <v>1397.59</v>
      </c>
      <c r="G2736" s="2" t="s">
        <v>13</v>
      </c>
      <c r="H2736" s="2" t="n">
        <v>40.8</v>
      </c>
      <c r="I2736" s="2" t="n">
        <v>2.7</v>
      </c>
    </row>
    <row r="2737" customFormat="false" ht="15" hidden="false" customHeight="false" outlineLevel="0" collapsed="false">
      <c r="A2737" s="2" t="n">
        <v>502405</v>
      </c>
      <c r="B2737" s="2" t="s">
        <v>408</v>
      </c>
      <c r="C2737" s="2" t="s">
        <v>688</v>
      </c>
      <c r="D2737" s="2" t="s">
        <v>140</v>
      </c>
      <c r="E2737" s="2" t="s">
        <v>840</v>
      </c>
      <c r="F2737" s="2" t="n">
        <v>242.94</v>
      </c>
      <c r="G2737" s="2" t="s">
        <v>13</v>
      </c>
      <c r="H2737" s="2" t="n">
        <v>53</v>
      </c>
      <c r="I2737" s="2" t="n">
        <v>4.5</v>
      </c>
    </row>
    <row r="2738" customFormat="false" ht="15" hidden="false" customHeight="false" outlineLevel="0" collapsed="false">
      <c r="A2738" s="2" t="n">
        <v>504731</v>
      </c>
      <c r="B2738" s="2" t="s">
        <v>110</v>
      </c>
      <c r="C2738" s="2" t="s">
        <v>165</v>
      </c>
      <c r="D2738" s="2" t="s">
        <v>581</v>
      </c>
      <c r="E2738" s="2" t="s">
        <v>1209</v>
      </c>
      <c r="F2738" s="2" t="n">
        <v>451.79</v>
      </c>
      <c r="G2738" s="2" t="s">
        <v>13</v>
      </c>
      <c r="H2738" s="2" t="n">
        <v>24.2</v>
      </c>
      <c r="I2738" s="2" t="n">
        <v>4.3</v>
      </c>
    </row>
    <row r="2739" customFormat="false" ht="15" hidden="false" customHeight="false" outlineLevel="0" collapsed="false">
      <c r="A2739" s="2" t="n">
        <v>502377</v>
      </c>
      <c r="B2739" s="2" t="s">
        <v>203</v>
      </c>
      <c r="C2739" s="2" t="s">
        <v>632</v>
      </c>
      <c r="D2739" s="2" t="s">
        <v>273</v>
      </c>
      <c r="E2739" s="2" t="s">
        <v>588</v>
      </c>
      <c r="F2739" s="2" t="n">
        <v>1230.26</v>
      </c>
      <c r="G2739" s="2" t="s">
        <v>13</v>
      </c>
      <c r="H2739" s="2" t="n">
        <v>58.4</v>
      </c>
      <c r="I2739" s="2" t="n">
        <v>3.2</v>
      </c>
    </row>
    <row r="2740" customFormat="false" ht="15" hidden="false" customHeight="false" outlineLevel="0" collapsed="false">
      <c r="A2740" s="2" t="n">
        <v>504390</v>
      </c>
      <c r="B2740" s="2" t="s">
        <v>809</v>
      </c>
      <c r="C2740" s="2" t="s">
        <v>523</v>
      </c>
      <c r="D2740" s="2" t="s">
        <v>496</v>
      </c>
      <c r="E2740" s="2" t="s">
        <v>341</v>
      </c>
      <c r="F2740" s="2" t="n">
        <v>905.8</v>
      </c>
      <c r="G2740" s="2" t="s">
        <v>13</v>
      </c>
      <c r="H2740" s="2" t="n">
        <v>74.8</v>
      </c>
      <c r="I2740" s="2" t="n">
        <v>4.3</v>
      </c>
    </row>
    <row r="2741" customFormat="false" ht="15" hidden="false" customHeight="false" outlineLevel="0" collapsed="false">
      <c r="A2741" s="2" t="n">
        <v>500829</v>
      </c>
      <c r="B2741" s="2" t="s">
        <v>381</v>
      </c>
      <c r="C2741" s="2" t="s">
        <v>131</v>
      </c>
      <c r="D2741" s="2" t="s">
        <v>65</v>
      </c>
      <c r="E2741" s="2" t="s">
        <v>137</v>
      </c>
      <c r="F2741" s="2" t="n">
        <v>128.05</v>
      </c>
      <c r="G2741" s="2" t="s">
        <v>117</v>
      </c>
      <c r="H2741" s="2" t="n">
        <v>43.7</v>
      </c>
      <c r="I2741" s="2" t="n">
        <v>2.8</v>
      </c>
    </row>
    <row r="2742" customFormat="false" ht="15" hidden="false" customHeight="false" outlineLevel="0" collapsed="false">
      <c r="A2742" s="2" t="n">
        <v>502300</v>
      </c>
      <c r="B2742" s="2" t="s">
        <v>218</v>
      </c>
      <c r="C2742" s="2" t="s">
        <v>511</v>
      </c>
      <c r="D2742" s="2" t="s">
        <v>253</v>
      </c>
      <c r="E2742" s="2" t="s">
        <v>1204</v>
      </c>
      <c r="F2742" s="2" t="n">
        <v>1302.89</v>
      </c>
      <c r="G2742" s="2" t="s">
        <v>13</v>
      </c>
      <c r="H2742" s="2" t="n">
        <v>47.9</v>
      </c>
      <c r="I2742" s="2" t="n">
        <v>4.2</v>
      </c>
    </row>
    <row r="2743" customFormat="false" ht="15" hidden="false" customHeight="false" outlineLevel="0" collapsed="false">
      <c r="A2743" s="2" t="n">
        <v>502092</v>
      </c>
      <c r="B2743" s="2" t="s">
        <v>536</v>
      </c>
      <c r="C2743" s="2" t="s">
        <v>520</v>
      </c>
      <c r="D2743" s="2" t="s">
        <v>132</v>
      </c>
      <c r="E2743" s="2" t="s">
        <v>883</v>
      </c>
      <c r="F2743" s="2" t="n">
        <v>382.05</v>
      </c>
      <c r="G2743" s="2" t="s">
        <v>13</v>
      </c>
      <c r="H2743" s="2" t="n">
        <v>68.8</v>
      </c>
      <c r="I2743" s="2" t="n">
        <v>2.8</v>
      </c>
    </row>
    <row r="2744" customFormat="false" ht="15" hidden="false" customHeight="false" outlineLevel="0" collapsed="false">
      <c r="A2744" s="2" t="n">
        <v>501042</v>
      </c>
      <c r="B2744" s="2" t="s">
        <v>950</v>
      </c>
      <c r="C2744" s="2" t="s">
        <v>19</v>
      </c>
      <c r="D2744" s="2" t="s">
        <v>194</v>
      </c>
      <c r="E2744" s="2" t="s">
        <v>233</v>
      </c>
      <c r="F2744" s="2" t="n">
        <v>593.02</v>
      </c>
      <c r="G2744" s="2" t="s">
        <v>13</v>
      </c>
      <c r="H2744" s="2"/>
      <c r="I2744" s="2" t="n">
        <v>3.4</v>
      </c>
    </row>
    <row r="2745" customFormat="false" ht="15" hidden="false" customHeight="false" outlineLevel="0" collapsed="false">
      <c r="A2745" s="2" t="n">
        <v>504215</v>
      </c>
      <c r="B2745" s="2" t="s">
        <v>1239</v>
      </c>
      <c r="C2745" s="2" t="s">
        <v>157</v>
      </c>
      <c r="D2745" s="2" t="s">
        <v>85</v>
      </c>
      <c r="E2745" s="2" t="s">
        <v>329</v>
      </c>
      <c r="F2745" s="2" t="n">
        <v>894.14</v>
      </c>
      <c r="G2745" s="2" t="s">
        <v>13</v>
      </c>
      <c r="H2745" s="2" t="n">
        <v>17.7</v>
      </c>
      <c r="I2745" s="2" t="n">
        <v>2.7</v>
      </c>
    </row>
    <row r="2746" customFormat="false" ht="15" hidden="false" customHeight="false" outlineLevel="0" collapsed="false">
      <c r="A2746" s="2" t="n">
        <v>503399</v>
      </c>
      <c r="B2746" s="2" t="s">
        <v>1451</v>
      </c>
      <c r="C2746" s="2" t="s">
        <v>44</v>
      </c>
      <c r="D2746" s="2" t="s">
        <v>190</v>
      </c>
      <c r="E2746" s="2" t="s">
        <v>268</v>
      </c>
      <c r="F2746" s="2" t="n">
        <v>839.41</v>
      </c>
      <c r="G2746" s="2" t="s">
        <v>13</v>
      </c>
      <c r="H2746" s="2" t="n">
        <v>67.9</v>
      </c>
      <c r="I2746" s="2" t="n">
        <v>3.9</v>
      </c>
    </row>
    <row r="2747" customFormat="false" ht="15" hidden="false" customHeight="false" outlineLevel="0" collapsed="false">
      <c r="A2747" s="2" t="n">
        <v>504305</v>
      </c>
      <c r="B2747" s="2" t="s">
        <v>1393</v>
      </c>
      <c r="C2747" s="2" t="s">
        <v>636</v>
      </c>
      <c r="D2747" s="2" t="s">
        <v>162</v>
      </c>
      <c r="E2747" s="2" t="s">
        <v>506</v>
      </c>
      <c r="F2747" s="2" t="n">
        <v>996.55</v>
      </c>
      <c r="G2747" s="2" t="s">
        <v>117</v>
      </c>
      <c r="H2747" s="2" t="n">
        <v>28.7</v>
      </c>
      <c r="I2747" s="2" t="n">
        <v>4.3</v>
      </c>
    </row>
    <row r="2748" customFormat="false" ht="15" hidden="false" customHeight="false" outlineLevel="0" collapsed="false">
      <c r="A2748" s="2" t="n">
        <v>502056</v>
      </c>
      <c r="B2748" s="2" t="s">
        <v>1089</v>
      </c>
      <c r="C2748" s="2" t="s">
        <v>23</v>
      </c>
      <c r="D2748" s="2" t="s">
        <v>581</v>
      </c>
      <c r="E2748" s="2" t="s">
        <v>167</v>
      </c>
      <c r="F2748" s="2" t="n">
        <v>1266.08</v>
      </c>
      <c r="G2748" s="2" t="s">
        <v>34</v>
      </c>
      <c r="H2748" s="2"/>
      <c r="I2748" s="2"/>
    </row>
    <row r="2749" customFormat="false" ht="15" hidden="false" customHeight="false" outlineLevel="0" collapsed="false">
      <c r="A2749" s="2" t="n">
        <v>502221</v>
      </c>
      <c r="B2749" s="2" t="s">
        <v>39</v>
      </c>
      <c r="C2749" s="2" t="s">
        <v>40</v>
      </c>
      <c r="D2749" s="2" t="s">
        <v>41</v>
      </c>
      <c r="E2749" s="2" t="s">
        <v>42</v>
      </c>
      <c r="F2749" s="2" t="n">
        <v>753.82</v>
      </c>
      <c r="G2749" s="2" t="s">
        <v>13</v>
      </c>
      <c r="H2749" s="2" t="n">
        <v>49</v>
      </c>
      <c r="I2749" s="2" t="n">
        <v>4.2</v>
      </c>
    </row>
    <row r="2750" customFormat="false" ht="15" hidden="false" customHeight="false" outlineLevel="0" collapsed="false">
      <c r="A2750" s="2" t="n">
        <v>502041</v>
      </c>
      <c r="B2750" s="2" t="s">
        <v>14</v>
      </c>
      <c r="C2750" s="2" t="s">
        <v>263</v>
      </c>
      <c r="D2750" s="2" t="s">
        <v>578</v>
      </c>
      <c r="E2750" s="2" t="s">
        <v>1047</v>
      </c>
      <c r="F2750" s="2" t="n">
        <v>683.54</v>
      </c>
      <c r="G2750" s="2" t="s">
        <v>13</v>
      </c>
      <c r="H2750" s="2"/>
      <c r="I2750" s="2" t="n">
        <v>3.2</v>
      </c>
    </row>
    <row r="2751" customFormat="false" ht="15" hidden="false" customHeight="false" outlineLevel="0" collapsed="false">
      <c r="A2751" s="2" t="n">
        <v>503020</v>
      </c>
      <c r="B2751" s="2" t="s">
        <v>501</v>
      </c>
      <c r="C2751" s="2" t="s">
        <v>287</v>
      </c>
      <c r="D2751" s="2" t="s">
        <v>162</v>
      </c>
      <c r="E2751" s="2" t="s">
        <v>867</v>
      </c>
      <c r="F2751" s="2" t="n">
        <v>656.18</v>
      </c>
      <c r="G2751" s="2" t="s">
        <v>13</v>
      </c>
      <c r="H2751" s="2" t="n">
        <v>60.3</v>
      </c>
      <c r="I2751" s="2" t="n">
        <v>3.5</v>
      </c>
    </row>
    <row r="2752" customFormat="false" ht="15" hidden="false" customHeight="false" outlineLevel="0" collapsed="false">
      <c r="A2752" s="2" t="n">
        <v>501176</v>
      </c>
      <c r="B2752" s="2" t="s">
        <v>1081</v>
      </c>
      <c r="C2752" s="2" t="s">
        <v>433</v>
      </c>
      <c r="D2752" s="2" t="s">
        <v>457</v>
      </c>
      <c r="E2752" s="2" t="s">
        <v>818</v>
      </c>
      <c r="F2752" s="2" t="n">
        <v>1325.24</v>
      </c>
      <c r="G2752" s="2" t="s">
        <v>13</v>
      </c>
      <c r="H2752" s="2" t="n">
        <v>25.2</v>
      </c>
      <c r="I2752" s="2"/>
    </row>
    <row r="2753" customFormat="false" ht="15" hidden="false" customHeight="false" outlineLevel="0" collapsed="false">
      <c r="A2753" s="2" t="n">
        <v>502930</v>
      </c>
      <c r="B2753" s="2" t="s">
        <v>960</v>
      </c>
      <c r="C2753" s="2" t="s">
        <v>161</v>
      </c>
      <c r="D2753" s="2" t="s">
        <v>540</v>
      </c>
      <c r="E2753" s="2" t="s">
        <v>338</v>
      </c>
      <c r="F2753" s="2" t="n">
        <v>251.24</v>
      </c>
      <c r="G2753" s="2" t="s">
        <v>13</v>
      </c>
      <c r="H2753" s="2" t="n">
        <v>64</v>
      </c>
      <c r="I2753" s="2"/>
    </row>
    <row r="2754" customFormat="false" ht="15" hidden="false" customHeight="false" outlineLevel="0" collapsed="false">
      <c r="A2754" s="2" t="n">
        <v>501041</v>
      </c>
      <c r="B2754" s="2" t="s">
        <v>1345</v>
      </c>
      <c r="C2754" s="2" t="s">
        <v>177</v>
      </c>
      <c r="D2754" s="2" t="s">
        <v>485</v>
      </c>
      <c r="E2754" s="2" t="s">
        <v>704</v>
      </c>
      <c r="F2754" s="2" t="n">
        <v>1240.84</v>
      </c>
      <c r="G2754" s="2" t="s">
        <v>13</v>
      </c>
      <c r="H2754" s="2" t="n">
        <v>64</v>
      </c>
      <c r="I2754" s="2" t="n">
        <v>3.9</v>
      </c>
    </row>
    <row r="2755" customFormat="false" ht="15" hidden="false" customHeight="false" outlineLevel="0" collapsed="false">
      <c r="A2755" s="2" t="n">
        <v>501541</v>
      </c>
      <c r="B2755" s="2" t="s">
        <v>516</v>
      </c>
      <c r="C2755" s="2" t="s">
        <v>856</v>
      </c>
      <c r="D2755" s="2" t="s">
        <v>360</v>
      </c>
      <c r="E2755" s="2" t="s">
        <v>662</v>
      </c>
      <c r="F2755" s="2" t="n">
        <v>142.25</v>
      </c>
      <c r="G2755" s="2" t="s">
        <v>13</v>
      </c>
      <c r="H2755" s="2" t="n">
        <v>18.5</v>
      </c>
      <c r="I2755" s="2" t="n">
        <v>4</v>
      </c>
    </row>
    <row r="2756" customFormat="false" ht="15" hidden="false" customHeight="false" outlineLevel="0" collapsed="false">
      <c r="A2756" s="2" t="n">
        <v>504565</v>
      </c>
      <c r="B2756" s="2" t="s">
        <v>1345</v>
      </c>
      <c r="C2756" s="2" t="s">
        <v>629</v>
      </c>
      <c r="D2756" s="2" t="s">
        <v>575</v>
      </c>
      <c r="E2756" s="2" t="s">
        <v>1050</v>
      </c>
      <c r="F2756" s="2" t="n">
        <v>1074.01</v>
      </c>
      <c r="G2756" s="2" t="s">
        <v>13</v>
      </c>
      <c r="H2756" s="2" t="n">
        <v>29.8</v>
      </c>
      <c r="I2756" s="2" t="n">
        <v>3.7</v>
      </c>
    </row>
    <row r="2757" customFormat="false" ht="15" hidden="false" customHeight="false" outlineLevel="0" collapsed="false">
      <c r="A2757" s="2" t="n">
        <v>500932</v>
      </c>
      <c r="B2757" s="2" t="s">
        <v>1171</v>
      </c>
      <c r="C2757" s="2" t="s">
        <v>207</v>
      </c>
      <c r="D2757" s="2" t="s">
        <v>1168</v>
      </c>
      <c r="E2757" s="2" t="s">
        <v>116</v>
      </c>
      <c r="F2757" s="2" t="n">
        <v>1143.59</v>
      </c>
      <c r="G2757" s="2" t="s">
        <v>34</v>
      </c>
      <c r="H2757" s="2"/>
      <c r="I2757" s="2"/>
    </row>
    <row r="2758" customFormat="false" ht="15" hidden="false" customHeight="false" outlineLevel="0" collapsed="false">
      <c r="A2758" s="2" t="n">
        <v>502421</v>
      </c>
      <c r="B2758" s="2" t="s">
        <v>1028</v>
      </c>
      <c r="C2758" s="2" t="s">
        <v>623</v>
      </c>
      <c r="D2758" s="2" t="s">
        <v>380</v>
      </c>
      <c r="E2758" s="2" t="s">
        <v>1091</v>
      </c>
      <c r="F2758" s="2" t="n">
        <v>1399.45</v>
      </c>
      <c r="G2758" s="2" t="s">
        <v>13</v>
      </c>
      <c r="H2758" s="2" t="n">
        <v>43.8</v>
      </c>
      <c r="I2758" s="2" t="n">
        <v>3</v>
      </c>
    </row>
    <row r="2759" customFormat="false" ht="15" hidden="false" customHeight="false" outlineLevel="0" collapsed="false">
      <c r="A2759" s="2" t="n">
        <v>503729</v>
      </c>
      <c r="B2759" s="2" t="s">
        <v>887</v>
      </c>
      <c r="C2759" s="2" t="s">
        <v>279</v>
      </c>
      <c r="D2759" s="2" t="s">
        <v>385</v>
      </c>
      <c r="E2759" s="2" t="s">
        <v>74</v>
      </c>
      <c r="F2759" s="2" t="n">
        <v>568.5</v>
      </c>
      <c r="G2759" s="2" t="s">
        <v>13</v>
      </c>
      <c r="H2759" s="2" t="n">
        <v>34.1</v>
      </c>
      <c r="I2759" s="2" t="n">
        <v>4.4</v>
      </c>
    </row>
    <row r="2760" customFormat="false" ht="15" hidden="false" customHeight="false" outlineLevel="0" collapsed="false">
      <c r="A2760" s="2" t="n">
        <v>502016</v>
      </c>
      <c r="B2760" s="2" t="s">
        <v>572</v>
      </c>
      <c r="C2760" s="2" t="s">
        <v>1179</v>
      </c>
      <c r="D2760" s="2" t="s">
        <v>512</v>
      </c>
      <c r="E2760" s="2" t="s">
        <v>812</v>
      </c>
      <c r="F2760" s="2" t="n">
        <v>914.95</v>
      </c>
      <c r="G2760" s="2" t="s">
        <v>13</v>
      </c>
      <c r="H2760" s="2" t="n">
        <v>56.2</v>
      </c>
      <c r="I2760" s="2" t="n">
        <v>4.6</v>
      </c>
    </row>
    <row r="2761" customFormat="false" ht="15" hidden="false" customHeight="false" outlineLevel="0" collapsed="false">
      <c r="A2761" s="2" t="n">
        <v>501874</v>
      </c>
      <c r="B2761" s="2" t="s">
        <v>1405</v>
      </c>
      <c r="C2761" s="2" t="s">
        <v>165</v>
      </c>
      <c r="D2761" s="2" t="s">
        <v>798</v>
      </c>
      <c r="E2761" s="2" t="s">
        <v>740</v>
      </c>
      <c r="F2761" s="2" t="n">
        <v>607.84</v>
      </c>
      <c r="G2761" s="2" t="s">
        <v>117</v>
      </c>
      <c r="H2761" s="2" t="n">
        <v>58.2</v>
      </c>
      <c r="I2761" s="2" t="n">
        <v>3.6</v>
      </c>
    </row>
    <row r="2762" customFormat="false" ht="15" hidden="false" customHeight="false" outlineLevel="0" collapsed="false">
      <c r="A2762" s="2" t="n">
        <v>501090</v>
      </c>
      <c r="B2762" s="2" t="s">
        <v>156</v>
      </c>
      <c r="C2762" s="2" t="s">
        <v>256</v>
      </c>
      <c r="D2762" s="2" t="s">
        <v>715</v>
      </c>
      <c r="E2762" s="2" t="s">
        <v>708</v>
      </c>
      <c r="F2762" s="2" t="n">
        <v>496.17</v>
      </c>
      <c r="G2762" s="2" t="s">
        <v>13</v>
      </c>
      <c r="H2762" s="2" t="n">
        <v>33</v>
      </c>
      <c r="I2762" s="2" t="n">
        <v>4.1</v>
      </c>
    </row>
    <row r="2763" customFormat="false" ht="15" hidden="false" customHeight="false" outlineLevel="0" collapsed="false">
      <c r="A2763" s="2" t="n">
        <v>502629</v>
      </c>
      <c r="B2763" s="2" t="s">
        <v>413</v>
      </c>
      <c r="C2763" s="2" t="s">
        <v>229</v>
      </c>
      <c r="D2763" s="2" t="s">
        <v>406</v>
      </c>
      <c r="E2763" s="2" t="s">
        <v>1245</v>
      </c>
      <c r="F2763" s="2" t="n">
        <v>1290.56</v>
      </c>
      <c r="G2763" s="2" t="s">
        <v>13</v>
      </c>
      <c r="H2763" s="2" t="n">
        <v>73.1</v>
      </c>
      <c r="I2763" s="2" t="n">
        <v>2.7</v>
      </c>
    </row>
    <row r="2764" customFormat="false" ht="15" hidden="false" customHeight="false" outlineLevel="0" collapsed="false">
      <c r="A2764" s="2" t="n">
        <v>503015</v>
      </c>
      <c r="B2764" s="2" t="s">
        <v>1124</v>
      </c>
      <c r="C2764" s="2" t="s">
        <v>816</v>
      </c>
      <c r="D2764" s="2" t="s">
        <v>317</v>
      </c>
      <c r="E2764" s="2" t="s">
        <v>902</v>
      </c>
      <c r="F2764" s="2" t="n">
        <v>457.87</v>
      </c>
      <c r="G2764" s="2" t="s">
        <v>34</v>
      </c>
      <c r="H2764" s="2"/>
      <c r="I2764" s="2"/>
    </row>
    <row r="2765" customFormat="false" ht="15" hidden="false" customHeight="false" outlineLevel="0" collapsed="false">
      <c r="A2765" s="2" t="n">
        <v>501526</v>
      </c>
      <c r="B2765" s="2" t="s">
        <v>891</v>
      </c>
      <c r="C2765" s="2" t="s">
        <v>505</v>
      </c>
      <c r="D2765" s="2" t="s">
        <v>334</v>
      </c>
      <c r="E2765" s="2" t="s">
        <v>74</v>
      </c>
      <c r="F2765" s="2" t="n">
        <v>491.34</v>
      </c>
      <c r="G2765" s="2" t="s">
        <v>13</v>
      </c>
      <c r="H2765" s="2"/>
      <c r="I2765" s="2" t="n">
        <v>3.6</v>
      </c>
    </row>
    <row r="2766" customFormat="false" ht="15" hidden="false" customHeight="false" outlineLevel="0" collapsed="false">
      <c r="A2766" s="2" t="n">
        <v>500192</v>
      </c>
      <c r="B2766" s="2" t="s">
        <v>803</v>
      </c>
      <c r="C2766" s="2" t="s">
        <v>438</v>
      </c>
      <c r="D2766" s="2" t="s">
        <v>630</v>
      </c>
      <c r="E2766" s="2" t="s">
        <v>1304</v>
      </c>
      <c r="F2766" s="2" t="n">
        <v>190.51</v>
      </c>
      <c r="G2766" s="2" t="s">
        <v>13</v>
      </c>
      <c r="H2766" s="2" t="n">
        <v>35.9</v>
      </c>
      <c r="I2766" s="2" t="n">
        <v>2.6</v>
      </c>
    </row>
    <row r="2767" customFormat="false" ht="15" hidden="false" customHeight="false" outlineLevel="0" collapsed="false">
      <c r="A2767" s="2" t="n">
        <v>501970</v>
      </c>
      <c r="B2767" s="2" t="s">
        <v>1500</v>
      </c>
      <c r="C2767" s="2" t="s">
        <v>287</v>
      </c>
      <c r="D2767" s="2" t="s">
        <v>798</v>
      </c>
      <c r="E2767" s="2" t="s">
        <v>128</v>
      </c>
      <c r="F2767" s="2" t="n">
        <v>1139.69</v>
      </c>
      <c r="G2767" s="2" t="s">
        <v>13</v>
      </c>
      <c r="H2767" s="2" t="n">
        <v>47.5</v>
      </c>
      <c r="I2767" s="2" t="n">
        <v>2.6</v>
      </c>
    </row>
    <row r="2768" customFormat="false" ht="15" hidden="false" customHeight="false" outlineLevel="0" collapsed="false">
      <c r="A2768" s="2" t="n">
        <v>500840</v>
      </c>
      <c r="B2768" s="2" t="s">
        <v>1055</v>
      </c>
      <c r="C2768" s="2" t="s">
        <v>217</v>
      </c>
      <c r="D2768" s="2" t="s">
        <v>61</v>
      </c>
      <c r="E2768" s="2" t="s">
        <v>159</v>
      </c>
      <c r="F2768" s="2" t="n">
        <v>1109.8</v>
      </c>
      <c r="G2768" s="2" t="s">
        <v>13</v>
      </c>
      <c r="H2768" s="2" t="n">
        <v>15.3</v>
      </c>
      <c r="I2768" s="2"/>
    </row>
    <row r="2769" customFormat="false" ht="15" hidden="false" customHeight="false" outlineLevel="0" collapsed="false">
      <c r="A2769" s="2" t="n">
        <v>503895</v>
      </c>
      <c r="B2769" s="2" t="s">
        <v>1284</v>
      </c>
      <c r="C2769" s="2" t="s">
        <v>659</v>
      </c>
      <c r="D2769" s="2" t="s">
        <v>1014</v>
      </c>
      <c r="E2769" s="2" t="s">
        <v>876</v>
      </c>
      <c r="F2769" s="2" t="n">
        <v>1261.77</v>
      </c>
      <c r="G2769" s="2" t="s">
        <v>13</v>
      </c>
      <c r="H2769" s="2" t="n">
        <v>41.4</v>
      </c>
      <c r="I2769" s="2" t="n">
        <v>4.1</v>
      </c>
    </row>
    <row r="2770" customFormat="false" ht="15" hidden="false" customHeight="false" outlineLevel="0" collapsed="false">
      <c r="A2770" s="2" t="n">
        <v>501019</v>
      </c>
      <c r="B2770" s="2" t="s">
        <v>508</v>
      </c>
      <c r="C2770" s="2" t="s">
        <v>177</v>
      </c>
      <c r="D2770" s="2" t="s">
        <v>969</v>
      </c>
      <c r="E2770" s="2" t="s">
        <v>822</v>
      </c>
      <c r="F2770" s="2" t="n">
        <v>1274.4</v>
      </c>
      <c r="G2770" s="2" t="s">
        <v>13</v>
      </c>
      <c r="H2770" s="2" t="n">
        <v>76.5</v>
      </c>
      <c r="I2770" s="2" t="n">
        <v>4.9</v>
      </c>
    </row>
    <row r="2771" customFormat="false" ht="15" hidden="false" customHeight="false" outlineLevel="0" collapsed="false">
      <c r="A2771" s="2" t="n">
        <v>503159</v>
      </c>
      <c r="B2771" s="2" t="s">
        <v>1439</v>
      </c>
      <c r="C2771" s="2" t="s">
        <v>304</v>
      </c>
      <c r="D2771" s="2" t="s">
        <v>226</v>
      </c>
      <c r="E2771" s="2" t="s">
        <v>675</v>
      </c>
      <c r="F2771" s="2" t="n">
        <v>887.22</v>
      </c>
      <c r="G2771" s="2" t="s">
        <v>13</v>
      </c>
      <c r="H2771" s="2" t="n">
        <v>27.1</v>
      </c>
      <c r="I2771" s="2" t="n">
        <v>2.8</v>
      </c>
    </row>
    <row r="2772" customFormat="false" ht="15" hidden="false" customHeight="false" outlineLevel="0" collapsed="false">
      <c r="A2772" s="2" t="n">
        <v>500361</v>
      </c>
      <c r="B2772" s="2" t="s">
        <v>312</v>
      </c>
      <c r="C2772" s="2" t="s">
        <v>126</v>
      </c>
      <c r="D2772" s="2" t="s">
        <v>73</v>
      </c>
      <c r="E2772" s="2" t="s">
        <v>530</v>
      </c>
      <c r="F2772" s="2" t="n">
        <v>394.35</v>
      </c>
      <c r="G2772" s="2" t="s">
        <v>13</v>
      </c>
      <c r="H2772" s="2" t="n">
        <v>30.1</v>
      </c>
      <c r="I2772" s="2" t="n">
        <v>3.2</v>
      </c>
    </row>
    <row r="2773" customFormat="false" ht="15" hidden="false" customHeight="false" outlineLevel="0" collapsed="false">
      <c r="A2773" s="2" t="n">
        <v>501481</v>
      </c>
      <c r="B2773" s="2" t="s">
        <v>1159</v>
      </c>
      <c r="C2773" s="2" t="s">
        <v>23</v>
      </c>
      <c r="D2773" s="2" t="s">
        <v>24</v>
      </c>
      <c r="E2773" s="2" t="s">
        <v>1211</v>
      </c>
      <c r="F2773" s="2" t="n">
        <v>354.67</v>
      </c>
      <c r="G2773" s="2" t="s">
        <v>13</v>
      </c>
      <c r="H2773" s="2" t="n">
        <v>73.2</v>
      </c>
      <c r="I2773" s="2" t="n">
        <v>2.6</v>
      </c>
    </row>
    <row r="2774" customFormat="false" ht="15" hidden="false" customHeight="false" outlineLevel="0" collapsed="false">
      <c r="A2774" s="2" t="n">
        <v>501636</v>
      </c>
      <c r="B2774" s="2" t="s">
        <v>1334</v>
      </c>
      <c r="C2774" s="2" t="s">
        <v>463</v>
      </c>
      <c r="D2774" s="2" t="s">
        <v>534</v>
      </c>
      <c r="E2774" s="2" t="s">
        <v>1060</v>
      </c>
      <c r="F2774" s="2" t="n">
        <v>1290.64</v>
      </c>
      <c r="G2774" s="2" t="s">
        <v>13</v>
      </c>
      <c r="H2774" s="2" t="n">
        <v>40.7</v>
      </c>
      <c r="I2774" s="2" t="n">
        <v>4.7</v>
      </c>
    </row>
    <row r="2775" customFormat="false" ht="15" hidden="false" customHeight="false" outlineLevel="0" collapsed="false">
      <c r="A2775" s="2" t="n">
        <v>503253</v>
      </c>
      <c r="B2775" s="2" t="s">
        <v>1076</v>
      </c>
      <c r="C2775" s="2" t="s">
        <v>23</v>
      </c>
      <c r="D2775" s="2" t="s">
        <v>226</v>
      </c>
      <c r="E2775" s="2" t="s">
        <v>1245</v>
      </c>
      <c r="F2775" s="2" t="n">
        <v>811.41</v>
      </c>
      <c r="G2775" s="2" t="s">
        <v>13</v>
      </c>
      <c r="H2775" s="2" t="n">
        <v>31.5</v>
      </c>
      <c r="I2775" s="2" t="n">
        <v>3.1</v>
      </c>
    </row>
    <row r="2776" customFormat="false" ht="15" hidden="false" customHeight="false" outlineLevel="0" collapsed="false">
      <c r="A2776" s="2" t="n">
        <v>504687</v>
      </c>
      <c r="B2776" s="2" t="s">
        <v>770</v>
      </c>
      <c r="C2776" s="2" t="s">
        <v>96</v>
      </c>
      <c r="D2776" s="2" t="s">
        <v>660</v>
      </c>
      <c r="E2776" s="2" t="s">
        <v>1075</v>
      </c>
      <c r="F2776" s="2" t="n">
        <v>543.77</v>
      </c>
      <c r="G2776" s="2" t="s">
        <v>13</v>
      </c>
      <c r="H2776" s="2" t="n">
        <v>23.2</v>
      </c>
      <c r="I2776" s="2" t="n">
        <v>4.1</v>
      </c>
    </row>
    <row r="2777" customFormat="false" ht="15" hidden="false" customHeight="false" outlineLevel="0" collapsed="false">
      <c r="A2777" s="2" t="n">
        <v>501694</v>
      </c>
      <c r="B2777" s="2" t="s">
        <v>1189</v>
      </c>
      <c r="C2777" s="2" t="s">
        <v>279</v>
      </c>
      <c r="D2777" s="2" t="s">
        <v>253</v>
      </c>
      <c r="E2777" s="2" t="s">
        <v>978</v>
      </c>
      <c r="F2777" s="2" t="n">
        <v>834.48</v>
      </c>
      <c r="G2777" s="2" t="s">
        <v>13</v>
      </c>
      <c r="H2777" s="2" t="n">
        <v>26.7</v>
      </c>
      <c r="I2777" s="2" t="n">
        <v>4.1</v>
      </c>
    </row>
    <row r="2778" customFormat="false" ht="15" hidden="false" customHeight="false" outlineLevel="0" collapsed="false">
      <c r="A2778" s="2" t="n">
        <v>503766</v>
      </c>
      <c r="B2778" s="2" t="s">
        <v>1264</v>
      </c>
      <c r="C2778" s="2" t="s">
        <v>426</v>
      </c>
      <c r="D2778" s="2" t="s">
        <v>415</v>
      </c>
      <c r="E2778" s="2" t="s">
        <v>428</v>
      </c>
      <c r="F2778" s="2" t="n">
        <v>1232.5</v>
      </c>
      <c r="G2778" s="2" t="s">
        <v>13</v>
      </c>
      <c r="H2778" s="2" t="n">
        <v>77.5</v>
      </c>
      <c r="I2778" s="2" t="n">
        <v>4.3</v>
      </c>
    </row>
    <row r="2779" customFormat="false" ht="15" hidden="false" customHeight="false" outlineLevel="0" collapsed="false">
      <c r="A2779" s="2" t="n">
        <v>501428</v>
      </c>
      <c r="B2779" s="2" t="s">
        <v>1157</v>
      </c>
      <c r="C2779" s="2" t="s">
        <v>44</v>
      </c>
      <c r="D2779" s="2" t="s">
        <v>529</v>
      </c>
      <c r="E2779" s="2" t="s">
        <v>1161</v>
      </c>
      <c r="F2779" s="2" t="n">
        <v>1273.29</v>
      </c>
      <c r="G2779" s="2" t="s">
        <v>117</v>
      </c>
      <c r="H2779" s="2" t="n">
        <v>24.3</v>
      </c>
      <c r="I2779" s="2" t="n">
        <v>2.5</v>
      </c>
    </row>
    <row r="2780" customFormat="false" ht="15" hidden="false" customHeight="false" outlineLevel="0" collapsed="false">
      <c r="A2780" s="2" t="n">
        <v>503994</v>
      </c>
      <c r="B2780" s="2" t="s">
        <v>1306</v>
      </c>
      <c r="C2780" s="2" t="s">
        <v>745</v>
      </c>
      <c r="D2780" s="2" t="s">
        <v>742</v>
      </c>
      <c r="E2780" s="2" t="s">
        <v>146</v>
      </c>
      <c r="F2780" s="2" t="n">
        <v>342.28</v>
      </c>
      <c r="G2780" s="2" t="s">
        <v>117</v>
      </c>
      <c r="H2780" s="2"/>
      <c r="I2780" s="2" t="n">
        <v>4.9</v>
      </c>
    </row>
    <row r="2781" customFormat="false" ht="15" hidden="false" customHeight="false" outlineLevel="0" collapsed="false">
      <c r="A2781" s="2" t="n">
        <v>501456</v>
      </c>
      <c r="B2781" s="2" t="s">
        <v>744</v>
      </c>
      <c r="C2781" s="2" t="s">
        <v>260</v>
      </c>
      <c r="D2781" s="2" t="s">
        <v>257</v>
      </c>
      <c r="E2781" s="2" t="s">
        <v>281</v>
      </c>
      <c r="F2781" s="2" t="n">
        <v>688.27</v>
      </c>
      <c r="G2781" s="2" t="s">
        <v>13</v>
      </c>
      <c r="H2781" s="2" t="n">
        <v>53.9</v>
      </c>
      <c r="I2781" s="2" t="n">
        <v>2.6</v>
      </c>
    </row>
    <row r="2782" customFormat="false" ht="15" hidden="false" customHeight="false" outlineLevel="0" collapsed="false">
      <c r="A2782" s="2" t="n">
        <v>503382</v>
      </c>
      <c r="B2782" s="2" t="s">
        <v>63</v>
      </c>
      <c r="C2782" s="2" t="s">
        <v>64</v>
      </c>
      <c r="D2782" s="2" t="s">
        <v>349</v>
      </c>
      <c r="E2782" s="2" t="s">
        <v>686</v>
      </c>
      <c r="F2782" s="2" t="n">
        <v>294.74</v>
      </c>
      <c r="G2782" s="2" t="s">
        <v>13</v>
      </c>
      <c r="H2782" s="2" t="n">
        <v>22.6</v>
      </c>
      <c r="I2782" s="2" t="n">
        <v>4.8</v>
      </c>
    </row>
    <row r="2783" customFormat="false" ht="15" hidden="false" customHeight="false" outlineLevel="0" collapsed="false">
      <c r="A2783" s="2" t="n">
        <v>504748</v>
      </c>
      <c r="B2783" s="2" t="s">
        <v>1244</v>
      </c>
      <c r="C2783" s="2" t="s">
        <v>27</v>
      </c>
      <c r="D2783" s="2" t="s">
        <v>305</v>
      </c>
      <c r="E2783" s="2" t="s">
        <v>886</v>
      </c>
      <c r="F2783" s="2" t="n">
        <v>776.04</v>
      </c>
      <c r="G2783" s="2" t="s">
        <v>13</v>
      </c>
      <c r="H2783" s="2" t="n">
        <v>44.9</v>
      </c>
      <c r="I2783" s="2" t="n">
        <v>3.5</v>
      </c>
    </row>
    <row r="2784" customFormat="false" ht="15" hidden="false" customHeight="false" outlineLevel="0" collapsed="false">
      <c r="A2784" s="2" t="n">
        <v>504049</v>
      </c>
      <c r="B2784" s="2" t="s">
        <v>1273</v>
      </c>
      <c r="C2784" s="2" t="s">
        <v>161</v>
      </c>
      <c r="D2784" s="2" t="s">
        <v>798</v>
      </c>
      <c r="E2784" s="2" t="s">
        <v>571</v>
      </c>
      <c r="F2784" s="2" t="n">
        <v>456.53</v>
      </c>
      <c r="G2784" s="2" t="s">
        <v>13</v>
      </c>
      <c r="H2784" s="2" t="n">
        <v>64.2</v>
      </c>
      <c r="I2784" s="2" t="n">
        <v>2.6</v>
      </c>
    </row>
    <row r="2785" customFormat="false" ht="15" hidden="false" customHeight="false" outlineLevel="0" collapsed="false">
      <c r="A2785" s="2" t="n">
        <v>500856</v>
      </c>
      <c r="B2785" s="2" t="s">
        <v>999</v>
      </c>
      <c r="C2785" s="2" t="s">
        <v>345</v>
      </c>
      <c r="D2785" s="2" t="s">
        <v>204</v>
      </c>
      <c r="E2785" s="2" t="s">
        <v>780</v>
      </c>
      <c r="F2785" s="2" t="n">
        <v>148.06</v>
      </c>
      <c r="G2785" s="2" t="s">
        <v>13</v>
      </c>
      <c r="H2785" s="2" t="n">
        <v>44.9</v>
      </c>
      <c r="I2785" s="2" t="n">
        <v>2.9</v>
      </c>
    </row>
    <row r="2786" customFormat="false" ht="15" hidden="false" customHeight="false" outlineLevel="0" collapsed="false">
      <c r="A2786" s="2" t="n">
        <v>503359</v>
      </c>
      <c r="B2786" s="2" t="s">
        <v>1458</v>
      </c>
      <c r="C2786" s="2" t="s">
        <v>287</v>
      </c>
      <c r="D2786" s="2" t="s">
        <v>624</v>
      </c>
      <c r="E2786" s="2" t="s">
        <v>861</v>
      </c>
      <c r="F2786" s="2" t="n">
        <v>629.78</v>
      </c>
      <c r="G2786" s="2" t="s">
        <v>13</v>
      </c>
      <c r="H2786" s="2" t="n">
        <v>62.9</v>
      </c>
      <c r="I2786" s="2" t="n">
        <v>4.3</v>
      </c>
    </row>
    <row r="2787" customFormat="false" ht="15" hidden="false" customHeight="false" outlineLevel="0" collapsed="false">
      <c r="A2787" s="2" t="n">
        <v>503311</v>
      </c>
      <c r="B2787" s="2" t="s">
        <v>199</v>
      </c>
      <c r="C2787" s="2" t="s">
        <v>294</v>
      </c>
      <c r="D2787" s="2" t="s">
        <v>776</v>
      </c>
      <c r="E2787" s="2" t="s">
        <v>815</v>
      </c>
      <c r="F2787" s="2" t="n">
        <v>546.54</v>
      </c>
      <c r="G2787" s="2" t="s">
        <v>13</v>
      </c>
      <c r="H2787" s="2" t="n">
        <v>21.9</v>
      </c>
      <c r="I2787" s="2" t="n">
        <v>3.6</v>
      </c>
    </row>
    <row r="2788" customFormat="false" ht="15" hidden="false" customHeight="false" outlineLevel="0" collapsed="false">
      <c r="A2788" s="2" t="n">
        <v>504501</v>
      </c>
      <c r="B2788" s="2" t="s">
        <v>574</v>
      </c>
      <c r="C2788" s="2" t="s">
        <v>377</v>
      </c>
      <c r="D2788" s="2" t="s">
        <v>435</v>
      </c>
      <c r="E2788" s="2" t="s">
        <v>361</v>
      </c>
      <c r="F2788" s="2" t="n">
        <v>647.92</v>
      </c>
      <c r="G2788" s="2" t="s">
        <v>13</v>
      </c>
      <c r="H2788" s="2" t="n">
        <v>62.1</v>
      </c>
      <c r="I2788" s="2" t="n">
        <v>4.2</v>
      </c>
    </row>
    <row r="2789" customFormat="false" ht="15" hidden="false" customHeight="false" outlineLevel="0" collapsed="false">
      <c r="A2789" s="2" t="n">
        <v>504918</v>
      </c>
      <c r="B2789" s="2" t="s">
        <v>303</v>
      </c>
      <c r="C2789" s="2" t="s">
        <v>467</v>
      </c>
      <c r="D2789" s="2" t="s">
        <v>617</v>
      </c>
      <c r="E2789" s="2" t="s">
        <v>1251</v>
      </c>
      <c r="F2789" s="2" t="n">
        <v>134.72</v>
      </c>
      <c r="G2789" s="2" t="s">
        <v>117</v>
      </c>
      <c r="H2789" s="2" t="n">
        <v>64.1</v>
      </c>
      <c r="I2789" s="2" t="n">
        <v>4.3</v>
      </c>
    </row>
    <row r="2790" customFormat="false" ht="15" hidden="false" customHeight="false" outlineLevel="0" collapsed="false">
      <c r="A2790" s="2" t="n">
        <v>501486</v>
      </c>
      <c r="B2790" s="2" t="s">
        <v>1291</v>
      </c>
      <c r="C2790" s="2" t="s">
        <v>696</v>
      </c>
      <c r="D2790" s="2" t="s">
        <v>1113</v>
      </c>
      <c r="E2790" s="2" t="s">
        <v>202</v>
      </c>
      <c r="F2790" s="2" t="n">
        <v>630.53</v>
      </c>
      <c r="G2790" s="2" t="s">
        <v>13</v>
      </c>
      <c r="H2790" s="2" t="n">
        <v>17.4</v>
      </c>
      <c r="I2790" s="2"/>
    </row>
    <row r="2791" customFormat="false" ht="15" hidden="false" customHeight="false" outlineLevel="0" collapsed="false">
      <c r="A2791" s="2" t="n">
        <v>503557</v>
      </c>
      <c r="B2791" s="2" t="s">
        <v>331</v>
      </c>
      <c r="C2791" s="2" t="s">
        <v>862</v>
      </c>
      <c r="D2791" s="2" t="s">
        <v>782</v>
      </c>
      <c r="E2791" s="2" t="s">
        <v>1036</v>
      </c>
      <c r="F2791" s="2" t="n">
        <v>271.06</v>
      </c>
      <c r="G2791" s="2" t="s">
        <v>13</v>
      </c>
      <c r="H2791" s="2" t="n">
        <v>54</v>
      </c>
      <c r="I2791" s="2" t="n">
        <v>3.8</v>
      </c>
    </row>
    <row r="2792" customFormat="false" ht="15" hidden="false" customHeight="false" outlineLevel="0" collapsed="false">
      <c r="A2792" s="2" t="n">
        <v>501372</v>
      </c>
      <c r="B2792" s="2" t="s">
        <v>1459</v>
      </c>
      <c r="C2792" s="2" t="s">
        <v>108</v>
      </c>
      <c r="D2792" s="2" t="s">
        <v>186</v>
      </c>
      <c r="E2792" s="2" t="s">
        <v>708</v>
      </c>
      <c r="F2792" s="2" t="n">
        <v>1094.73</v>
      </c>
      <c r="G2792" s="2" t="s">
        <v>117</v>
      </c>
      <c r="H2792" s="2" t="n">
        <v>21.9</v>
      </c>
      <c r="I2792" s="2" t="n">
        <v>2.7</v>
      </c>
    </row>
    <row r="2793" customFormat="false" ht="15" hidden="false" customHeight="false" outlineLevel="0" collapsed="false">
      <c r="A2793" s="2" t="n">
        <v>500613</v>
      </c>
      <c r="B2793" s="2" t="s">
        <v>118</v>
      </c>
      <c r="C2793" s="2" t="s">
        <v>256</v>
      </c>
      <c r="D2793" s="2" t="s">
        <v>170</v>
      </c>
      <c r="E2793" s="2" t="s">
        <v>615</v>
      </c>
      <c r="F2793" s="2" t="n">
        <v>1372.25</v>
      </c>
      <c r="G2793" s="2" t="s">
        <v>13</v>
      </c>
      <c r="H2793" s="2"/>
      <c r="I2793" s="2"/>
    </row>
    <row r="2794" customFormat="false" ht="15" hidden="false" customHeight="false" outlineLevel="0" collapsed="false">
      <c r="A2794" s="2" t="n">
        <v>502638</v>
      </c>
      <c r="B2794" s="2" t="s">
        <v>114</v>
      </c>
      <c r="C2794" s="2" t="s">
        <v>556</v>
      </c>
      <c r="D2794" s="2" t="s">
        <v>664</v>
      </c>
      <c r="E2794" s="2" t="s">
        <v>545</v>
      </c>
      <c r="F2794" s="2" t="n">
        <v>1263.42</v>
      </c>
      <c r="G2794" s="2" t="s">
        <v>13</v>
      </c>
      <c r="H2794" s="2" t="n">
        <v>28.2</v>
      </c>
      <c r="I2794" s="2" t="n">
        <v>2.9</v>
      </c>
    </row>
    <row r="2795" customFormat="false" ht="15" hidden="false" customHeight="false" outlineLevel="0" collapsed="false">
      <c r="A2795" s="2" t="n">
        <v>504335</v>
      </c>
      <c r="B2795" s="2" t="s">
        <v>574</v>
      </c>
      <c r="C2795" s="2" t="s">
        <v>491</v>
      </c>
      <c r="D2795" s="2" t="s">
        <v>435</v>
      </c>
      <c r="E2795" s="2" t="s">
        <v>464</v>
      </c>
      <c r="F2795" s="2" t="n">
        <v>539.93</v>
      </c>
      <c r="G2795" s="2" t="s">
        <v>13</v>
      </c>
      <c r="H2795" s="2" t="n">
        <v>59.4</v>
      </c>
      <c r="I2795" s="2" t="n">
        <v>4.3</v>
      </c>
    </row>
    <row r="2796" customFormat="false" ht="15" hidden="false" customHeight="false" outlineLevel="0" collapsed="false">
      <c r="A2796" s="2" t="n">
        <v>504772</v>
      </c>
      <c r="B2796" s="2" t="s">
        <v>1275</v>
      </c>
      <c r="C2796" s="2" t="s">
        <v>96</v>
      </c>
      <c r="D2796" s="2" t="s">
        <v>755</v>
      </c>
      <c r="E2796" s="2" t="s">
        <v>595</v>
      </c>
      <c r="F2796" s="2" t="n">
        <v>836.33</v>
      </c>
      <c r="G2796" s="2" t="s">
        <v>34</v>
      </c>
      <c r="H2796" s="2"/>
      <c r="I2796" s="2"/>
    </row>
    <row r="2797" customFormat="false" ht="15" hidden="false" customHeight="false" outlineLevel="0" collapsed="false">
      <c r="A2797" s="2" t="n">
        <v>501446</v>
      </c>
      <c r="B2797" s="2" t="s">
        <v>692</v>
      </c>
      <c r="C2797" s="2" t="s">
        <v>324</v>
      </c>
      <c r="D2797" s="2" t="s">
        <v>194</v>
      </c>
      <c r="E2797" s="2" t="s">
        <v>931</v>
      </c>
      <c r="F2797" s="2" t="n">
        <v>573.01</v>
      </c>
      <c r="G2797" s="2" t="s">
        <v>13</v>
      </c>
      <c r="H2797" s="2" t="n">
        <v>18.6</v>
      </c>
      <c r="I2797" s="2" t="n">
        <v>3.9</v>
      </c>
    </row>
    <row r="2798" customFormat="false" ht="15" hidden="false" customHeight="false" outlineLevel="0" collapsed="false">
      <c r="A2798" s="2" t="n">
        <v>504055</v>
      </c>
      <c r="B2798" s="2" t="s">
        <v>1236</v>
      </c>
      <c r="C2798" s="2" t="s">
        <v>498</v>
      </c>
      <c r="D2798" s="2" t="s">
        <v>325</v>
      </c>
      <c r="E2798" s="2" t="s">
        <v>347</v>
      </c>
      <c r="F2798" s="2" t="n">
        <v>573.4</v>
      </c>
      <c r="G2798" s="2" t="s">
        <v>13</v>
      </c>
      <c r="H2798" s="2" t="n">
        <v>63.6</v>
      </c>
      <c r="I2798" s="2" t="n">
        <v>3.6</v>
      </c>
    </row>
    <row r="2799" customFormat="false" ht="15" hidden="false" customHeight="false" outlineLevel="0" collapsed="false">
      <c r="A2799" s="2" t="n">
        <v>502727</v>
      </c>
      <c r="B2799" s="2" t="s">
        <v>1444</v>
      </c>
      <c r="C2799" s="2" t="s">
        <v>400</v>
      </c>
      <c r="D2799" s="2" t="s">
        <v>481</v>
      </c>
      <c r="E2799" s="2" t="s">
        <v>78</v>
      </c>
      <c r="F2799" s="2" t="n">
        <v>261.45</v>
      </c>
      <c r="G2799" s="2" t="s">
        <v>13</v>
      </c>
      <c r="H2799" s="2" t="n">
        <v>18.1</v>
      </c>
      <c r="I2799" s="2" t="n">
        <v>2.6</v>
      </c>
    </row>
    <row r="2800" customFormat="false" ht="15" hidden="false" customHeight="false" outlineLevel="0" collapsed="false">
      <c r="A2800" s="2" t="n">
        <v>504761</v>
      </c>
      <c r="B2800" s="2" t="s">
        <v>1501</v>
      </c>
      <c r="C2800" s="2" t="s">
        <v>592</v>
      </c>
      <c r="D2800" s="2" t="s">
        <v>768</v>
      </c>
      <c r="E2800" s="2" t="s">
        <v>650</v>
      </c>
      <c r="F2800" s="2" t="n">
        <v>223.35</v>
      </c>
      <c r="G2800" s="2" t="s">
        <v>13</v>
      </c>
      <c r="H2800" s="2" t="n">
        <v>21.8</v>
      </c>
      <c r="I2800" s="2" t="n">
        <v>4.4</v>
      </c>
    </row>
    <row r="2801" customFormat="false" ht="15" hidden="false" customHeight="false" outlineLevel="0" collapsed="false">
      <c r="A2801" s="2" t="n">
        <v>503461</v>
      </c>
      <c r="B2801" s="2" t="s">
        <v>963</v>
      </c>
      <c r="C2801" s="2" t="s">
        <v>561</v>
      </c>
      <c r="D2801" s="2" t="s">
        <v>136</v>
      </c>
      <c r="E2801" s="2" t="s">
        <v>1056</v>
      </c>
      <c r="F2801" s="2" t="n">
        <v>1140.24</v>
      </c>
      <c r="G2801" s="2" t="s">
        <v>13</v>
      </c>
      <c r="H2801" s="2"/>
      <c r="I2801" s="2" t="n">
        <v>4.1</v>
      </c>
    </row>
    <row r="2802" customFormat="false" ht="15" hidden="false" customHeight="false" outlineLevel="0" collapsed="false">
      <c r="A2802" s="2" t="n">
        <v>500606</v>
      </c>
      <c r="B2802" s="2" t="s">
        <v>1261</v>
      </c>
      <c r="C2802" s="2" t="s">
        <v>367</v>
      </c>
      <c r="D2802" s="2" t="s">
        <v>468</v>
      </c>
      <c r="E2802" s="2" t="s">
        <v>469</v>
      </c>
      <c r="F2802" s="2" t="n">
        <v>-88.48</v>
      </c>
      <c r="G2802" s="2" t="s">
        <v>13</v>
      </c>
      <c r="H2802" s="2" t="n">
        <v>44.7</v>
      </c>
      <c r="I2802" s="2"/>
    </row>
    <row r="2803" customFormat="false" ht="15" hidden="false" customHeight="false" outlineLevel="0" collapsed="false">
      <c r="A2803" s="2" t="n">
        <v>500101</v>
      </c>
      <c r="B2803" s="2" t="s">
        <v>826</v>
      </c>
      <c r="C2803" s="2" t="s">
        <v>414</v>
      </c>
      <c r="D2803" s="2" t="s">
        <v>763</v>
      </c>
      <c r="E2803" s="2" t="s">
        <v>1001</v>
      </c>
      <c r="F2803" s="2" t="n">
        <v>1037.38</v>
      </c>
      <c r="G2803" s="2" t="s">
        <v>34</v>
      </c>
      <c r="H2803" s="2"/>
      <c r="I2803" s="2"/>
    </row>
    <row r="2804" customFormat="false" ht="15" hidden="false" customHeight="false" outlineLevel="0" collapsed="false">
      <c r="A2804" s="2" t="n">
        <v>503349</v>
      </c>
      <c r="B2804" s="2" t="s">
        <v>490</v>
      </c>
      <c r="C2804" s="2" t="s">
        <v>279</v>
      </c>
      <c r="D2804" s="2" t="s">
        <v>364</v>
      </c>
      <c r="E2804" s="2" t="s">
        <v>790</v>
      </c>
      <c r="F2804" s="2" t="n">
        <v>1327.77</v>
      </c>
      <c r="G2804" s="2" t="s">
        <v>34</v>
      </c>
      <c r="H2804" s="2"/>
      <c r="I2804" s="2"/>
    </row>
    <row r="2805" customFormat="false" ht="15" hidden="false" customHeight="false" outlineLevel="0" collapsed="false">
      <c r="A2805" s="2" t="n">
        <v>502777</v>
      </c>
      <c r="B2805" s="2" t="s">
        <v>896</v>
      </c>
      <c r="C2805" s="2" t="s">
        <v>367</v>
      </c>
      <c r="D2805" s="2" t="s">
        <v>750</v>
      </c>
      <c r="E2805" s="2" t="s">
        <v>952</v>
      </c>
      <c r="F2805" s="2" t="n">
        <v>585.24</v>
      </c>
      <c r="G2805" s="2" t="s">
        <v>13</v>
      </c>
      <c r="H2805" s="2" t="n">
        <v>62.8</v>
      </c>
      <c r="I2805" s="2"/>
    </row>
    <row r="2806" customFormat="false" ht="15" hidden="false" customHeight="false" outlineLevel="0" collapsed="false">
      <c r="A2806" s="2" t="n">
        <v>502650</v>
      </c>
      <c r="B2806" s="2" t="s">
        <v>1147</v>
      </c>
      <c r="C2806" s="2" t="s">
        <v>696</v>
      </c>
      <c r="D2806" s="2" t="s">
        <v>424</v>
      </c>
      <c r="E2806" s="2" t="s">
        <v>840</v>
      </c>
      <c r="F2806" s="2" t="n">
        <v>1338.18</v>
      </c>
      <c r="G2806" s="2" t="s">
        <v>34</v>
      </c>
      <c r="H2806" s="2"/>
      <c r="I2806" s="2"/>
    </row>
    <row r="2807" customFormat="false" ht="15" hidden="false" customHeight="false" outlineLevel="0" collapsed="false">
      <c r="A2807" s="2" t="n">
        <v>504594</v>
      </c>
      <c r="B2807" s="2" t="s">
        <v>865</v>
      </c>
      <c r="C2807" s="2" t="s">
        <v>1031</v>
      </c>
      <c r="D2807" s="2" t="s">
        <v>190</v>
      </c>
      <c r="E2807" s="2" t="s">
        <v>545</v>
      </c>
      <c r="F2807" s="2" t="n">
        <v>616.2</v>
      </c>
      <c r="G2807" s="2" t="s">
        <v>13</v>
      </c>
      <c r="H2807" s="2" t="n">
        <v>70.5</v>
      </c>
      <c r="I2807" s="2" t="n">
        <v>4.7</v>
      </c>
    </row>
    <row r="2808" customFormat="false" ht="15" hidden="false" customHeight="false" outlineLevel="0" collapsed="false">
      <c r="A2808" s="2" t="n">
        <v>503661</v>
      </c>
      <c r="B2808" s="2" t="s">
        <v>1409</v>
      </c>
      <c r="C2808" s="2" t="s">
        <v>88</v>
      </c>
      <c r="D2808" s="2" t="s">
        <v>954</v>
      </c>
      <c r="E2808" s="2" t="s">
        <v>443</v>
      </c>
      <c r="F2808" s="2" t="n">
        <v>277.99</v>
      </c>
      <c r="G2808" s="2" t="s">
        <v>13</v>
      </c>
      <c r="H2808" s="2" t="n">
        <v>28</v>
      </c>
      <c r="I2808" s="2"/>
    </row>
    <row r="2809" customFormat="false" ht="15" hidden="false" customHeight="false" outlineLevel="0" collapsed="false">
      <c r="A2809" s="2" t="n">
        <v>501373</v>
      </c>
      <c r="B2809" s="2" t="s">
        <v>619</v>
      </c>
      <c r="C2809" s="2" t="s">
        <v>126</v>
      </c>
      <c r="D2809" s="2" t="s">
        <v>89</v>
      </c>
      <c r="E2809" s="2" t="s">
        <v>94</v>
      </c>
      <c r="F2809" s="2" t="n">
        <v>857.58</v>
      </c>
      <c r="G2809" s="2" t="s">
        <v>34</v>
      </c>
      <c r="H2809" s="2"/>
      <c r="I2809" s="2"/>
    </row>
    <row r="2810" customFormat="false" ht="15" hidden="false" customHeight="false" outlineLevel="0" collapsed="false">
      <c r="A2810" s="2" t="n">
        <v>500783</v>
      </c>
      <c r="B2810" s="2" t="s">
        <v>1193</v>
      </c>
      <c r="C2810" s="2" t="s">
        <v>592</v>
      </c>
      <c r="D2810" s="2" t="s">
        <v>325</v>
      </c>
      <c r="E2810" s="2" t="s">
        <v>261</v>
      </c>
      <c r="F2810" s="2" t="n">
        <v>911.64</v>
      </c>
      <c r="G2810" s="2" t="s">
        <v>13</v>
      </c>
      <c r="H2810" s="2" t="n">
        <v>43.4</v>
      </c>
      <c r="I2810" s="2" t="n">
        <v>5</v>
      </c>
    </row>
    <row r="2811" customFormat="false" ht="15" hidden="false" customHeight="false" outlineLevel="0" collapsed="false">
      <c r="A2811" s="2" t="n">
        <v>500036</v>
      </c>
      <c r="B2811" s="2" t="s">
        <v>1084</v>
      </c>
      <c r="C2811" s="2" t="s">
        <v>1031</v>
      </c>
      <c r="D2811" s="2" t="s">
        <v>190</v>
      </c>
      <c r="E2811" s="2" t="s">
        <v>436</v>
      </c>
      <c r="F2811" s="2" t="n">
        <v>682.17</v>
      </c>
      <c r="G2811" s="2" t="s">
        <v>13</v>
      </c>
      <c r="H2811" s="2" t="n">
        <v>35.5</v>
      </c>
      <c r="I2811" s="2" t="n">
        <v>2.9</v>
      </c>
    </row>
    <row r="2812" customFormat="false" ht="15" hidden="false" customHeight="false" outlineLevel="0" collapsed="false">
      <c r="A2812" s="2" t="n">
        <v>502744</v>
      </c>
      <c r="B2812" s="2" t="s">
        <v>603</v>
      </c>
      <c r="C2812" s="2" t="s">
        <v>131</v>
      </c>
      <c r="D2812" s="2" t="s">
        <v>430</v>
      </c>
      <c r="E2812" s="2" t="s">
        <v>392</v>
      </c>
      <c r="F2812" s="2" t="n">
        <v>1115.27</v>
      </c>
      <c r="G2812" s="2" t="s">
        <v>13</v>
      </c>
      <c r="H2812" s="2" t="n">
        <v>18.8</v>
      </c>
      <c r="I2812" s="2" t="n">
        <v>4</v>
      </c>
    </row>
    <row r="2813" customFormat="false" ht="15" hidden="false" customHeight="false" outlineLevel="0" collapsed="false">
      <c r="A2813" s="2" t="n">
        <v>504678</v>
      </c>
      <c r="B2813" s="2" t="s">
        <v>908</v>
      </c>
      <c r="C2813" s="2" t="s">
        <v>489</v>
      </c>
      <c r="D2813" s="2" t="s">
        <v>37</v>
      </c>
      <c r="E2813" s="2" t="s">
        <v>178</v>
      </c>
      <c r="F2813" s="2" t="n">
        <v>1289.7</v>
      </c>
      <c r="G2813" s="2" t="s">
        <v>13</v>
      </c>
      <c r="H2813" s="2" t="n">
        <v>49.7</v>
      </c>
      <c r="I2813" s="2" t="n">
        <v>4.6</v>
      </c>
    </row>
    <row r="2814" customFormat="false" ht="15" hidden="false" customHeight="false" outlineLevel="0" collapsed="false">
      <c r="A2814" s="2" t="n">
        <v>503607</v>
      </c>
      <c r="B2814" s="2" t="s">
        <v>493</v>
      </c>
      <c r="C2814" s="2" t="s">
        <v>454</v>
      </c>
      <c r="D2814" s="2" t="s">
        <v>701</v>
      </c>
      <c r="E2814" s="2" t="s">
        <v>171</v>
      </c>
      <c r="F2814" s="2" t="n">
        <v>428</v>
      </c>
      <c r="G2814" s="2" t="s">
        <v>13</v>
      </c>
      <c r="H2814" s="2" t="n">
        <v>57.4</v>
      </c>
      <c r="I2814" s="2" t="n">
        <v>4.1</v>
      </c>
    </row>
    <row r="2815" customFormat="false" ht="15" hidden="false" customHeight="false" outlineLevel="0" collapsed="false">
      <c r="A2815" s="2" t="n">
        <v>500887</v>
      </c>
      <c r="B2815" s="2" t="s">
        <v>1219</v>
      </c>
      <c r="C2815" s="2" t="s">
        <v>217</v>
      </c>
      <c r="D2815" s="2" t="s">
        <v>360</v>
      </c>
      <c r="E2815" s="2" t="s">
        <v>618</v>
      </c>
      <c r="F2815" s="2" t="n">
        <v>341.34</v>
      </c>
      <c r="G2815" s="2" t="s">
        <v>13</v>
      </c>
      <c r="H2815" s="2" t="n">
        <v>41.3</v>
      </c>
      <c r="I2815" s="2" t="n">
        <v>3.1</v>
      </c>
    </row>
    <row r="2816" customFormat="false" ht="15" hidden="false" customHeight="false" outlineLevel="0" collapsed="false">
      <c r="A2816" s="2" t="n">
        <v>500551</v>
      </c>
      <c r="B2816" s="2" t="s">
        <v>777</v>
      </c>
      <c r="C2816" s="2" t="s">
        <v>502</v>
      </c>
      <c r="D2816" s="2" t="s">
        <v>624</v>
      </c>
      <c r="E2816" s="2" t="s">
        <v>642</v>
      </c>
      <c r="F2816" s="2" t="n">
        <v>978.91</v>
      </c>
      <c r="G2816" s="2" t="s">
        <v>13</v>
      </c>
      <c r="H2816" s="2" t="n">
        <v>58.1</v>
      </c>
      <c r="I2816" s="2" t="n">
        <v>3.4</v>
      </c>
    </row>
    <row r="2817" customFormat="false" ht="15" hidden="false" customHeight="false" outlineLevel="0" collapsed="false">
      <c r="A2817" s="2" t="n">
        <v>504353</v>
      </c>
      <c r="B2817" s="2" t="s">
        <v>711</v>
      </c>
      <c r="C2817" s="2" t="s">
        <v>354</v>
      </c>
      <c r="D2817" s="2" t="s">
        <v>581</v>
      </c>
      <c r="E2817" s="2" t="s">
        <v>1045</v>
      </c>
      <c r="F2817" s="2" t="n">
        <v>413.86</v>
      </c>
      <c r="G2817" s="2" t="s">
        <v>13</v>
      </c>
      <c r="H2817" s="2" t="n">
        <v>38.3</v>
      </c>
      <c r="I2817" s="2" t="n">
        <v>4.7</v>
      </c>
    </row>
    <row r="2818" customFormat="false" ht="15" hidden="false" customHeight="false" outlineLevel="0" collapsed="false">
      <c r="A2818" s="2" t="n">
        <v>503761</v>
      </c>
      <c r="B2818" s="2" t="s">
        <v>1272</v>
      </c>
      <c r="C2818" s="2" t="s">
        <v>145</v>
      </c>
      <c r="D2818" s="2" t="s">
        <v>594</v>
      </c>
      <c r="E2818" s="2" t="s">
        <v>1094</v>
      </c>
      <c r="F2818" s="2" t="n">
        <v>701.34</v>
      </c>
      <c r="G2818" s="2" t="s">
        <v>34</v>
      </c>
      <c r="H2818" s="2"/>
      <c r="I2818" s="2"/>
    </row>
    <row r="2819" customFormat="false" ht="15" hidden="false" customHeight="false" outlineLevel="0" collapsed="false">
      <c r="A2819" s="2" t="n">
        <v>502562</v>
      </c>
      <c r="B2819" s="2" t="s">
        <v>1433</v>
      </c>
      <c r="C2819" s="2" t="s">
        <v>327</v>
      </c>
      <c r="D2819" s="2" t="s">
        <v>919</v>
      </c>
      <c r="E2819" s="2" t="s">
        <v>171</v>
      </c>
      <c r="F2819" s="2" t="n">
        <v>1228.08</v>
      </c>
      <c r="G2819" s="2" t="s">
        <v>13</v>
      </c>
      <c r="H2819" s="2" t="n">
        <v>75.7</v>
      </c>
      <c r="I2819" s="2" t="n">
        <v>3.8</v>
      </c>
    </row>
    <row r="2820" customFormat="false" ht="15" hidden="false" customHeight="false" outlineLevel="0" collapsed="false">
      <c r="A2820" s="2" t="n">
        <v>504749</v>
      </c>
      <c r="B2820" s="2" t="s">
        <v>147</v>
      </c>
      <c r="C2820" s="2" t="s">
        <v>397</v>
      </c>
      <c r="D2820" s="2" t="s">
        <v>835</v>
      </c>
      <c r="E2820" s="2" t="s">
        <v>1048</v>
      </c>
      <c r="F2820" s="2" t="n">
        <v>412.92</v>
      </c>
      <c r="G2820" s="2" t="s">
        <v>13</v>
      </c>
      <c r="H2820" s="2" t="n">
        <v>18.2</v>
      </c>
      <c r="I2820" s="2" t="n">
        <v>3.2</v>
      </c>
    </row>
    <row r="2821" customFormat="false" ht="15" hidden="false" customHeight="false" outlineLevel="0" collapsed="false">
      <c r="A2821" s="2" t="n">
        <v>504015</v>
      </c>
      <c r="B2821" s="2" t="s">
        <v>67</v>
      </c>
      <c r="C2821" s="2" t="s">
        <v>745</v>
      </c>
      <c r="D2821" s="2" t="s">
        <v>755</v>
      </c>
      <c r="E2821" s="2" t="s">
        <v>671</v>
      </c>
      <c r="F2821" s="2" t="n">
        <v>587.67</v>
      </c>
      <c r="G2821" s="2" t="s">
        <v>117</v>
      </c>
      <c r="H2821" s="2" t="n">
        <v>31.2</v>
      </c>
      <c r="I2821" s="2"/>
    </row>
    <row r="2822" customFormat="false" ht="15" hidden="false" customHeight="false" outlineLevel="0" collapsed="false">
      <c r="A2822" s="2" t="n">
        <v>501487</v>
      </c>
      <c r="B2822" s="2" t="s">
        <v>960</v>
      </c>
      <c r="C2822" s="2" t="s">
        <v>272</v>
      </c>
      <c r="D2822" s="2" t="s">
        <v>112</v>
      </c>
      <c r="E2822" s="2" t="s">
        <v>1252</v>
      </c>
      <c r="F2822" s="2" t="n">
        <v>137.34</v>
      </c>
      <c r="G2822" s="2" t="s">
        <v>13</v>
      </c>
      <c r="H2822" s="2" t="n">
        <v>74.5</v>
      </c>
      <c r="I2822" s="2" t="n">
        <v>4.2</v>
      </c>
    </row>
    <row r="2823" customFormat="false" ht="15" hidden="false" customHeight="false" outlineLevel="0" collapsed="false">
      <c r="A2823" s="2" t="n">
        <v>500853</v>
      </c>
      <c r="B2823" s="2" t="s">
        <v>619</v>
      </c>
      <c r="C2823" s="2" t="s">
        <v>544</v>
      </c>
      <c r="D2823" s="2" t="s">
        <v>41</v>
      </c>
      <c r="E2823" s="2" t="s">
        <v>861</v>
      </c>
      <c r="F2823" s="2" t="n">
        <v>856.67</v>
      </c>
      <c r="G2823" s="2" t="s">
        <v>13</v>
      </c>
      <c r="H2823" s="2" t="n">
        <v>47.7</v>
      </c>
      <c r="I2823" s="2" t="n">
        <v>3.9</v>
      </c>
    </row>
    <row r="2824" customFormat="false" ht="15" hidden="false" customHeight="false" outlineLevel="0" collapsed="false">
      <c r="A2824" s="2" t="n">
        <v>503888</v>
      </c>
      <c r="B2824" s="2" t="s">
        <v>417</v>
      </c>
      <c r="C2824" s="2" t="s">
        <v>154</v>
      </c>
      <c r="D2824" s="2" t="s">
        <v>291</v>
      </c>
      <c r="E2824" s="2" t="s">
        <v>551</v>
      </c>
      <c r="F2824" s="2" t="n">
        <v>235.4</v>
      </c>
      <c r="G2824" s="2" t="s">
        <v>13</v>
      </c>
      <c r="H2824" s="2" t="n">
        <v>49.8</v>
      </c>
      <c r="I2824" s="2" t="n">
        <v>3.1</v>
      </c>
    </row>
    <row r="2825" customFormat="false" ht="15" hidden="false" customHeight="false" outlineLevel="0" collapsed="false">
      <c r="A2825" s="2" t="n">
        <v>503167</v>
      </c>
      <c r="B2825" s="2" t="s">
        <v>1338</v>
      </c>
      <c r="C2825" s="2" t="s">
        <v>173</v>
      </c>
      <c r="D2825" s="2" t="s">
        <v>184</v>
      </c>
      <c r="E2825" s="2" t="s">
        <v>902</v>
      </c>
      <c r="F2825" s="2" t="n">
        <v>522.05</v>
      </c>
      <c r="G2825" s="2" t="s">
        <v>13</v>
      </c>
      <c r="H2825" s="2" t="n">
        <v>69.2</v>
      </c>
      <c r="I2825" s="2" t="n">
        <v>3.3</v>
      </c>
    </row>
    <row r="2826" customFormat="false" ht="15" hidden="false" customHeight="false" outlineLevel="0" collapsed="false">
      <c r="A2826" s="2" t="n">
        <v>504350</v>
      </c>
      <c r="B2826" s="2" t="s">
        <v>1196</v>
      </c>
      <c r="C2826" s="2" t="s">
        <v>161</v>
      </c>
      <c r="D2826" s="2" t="s">
        <v>919</v>
      </c>
      <c r="E2826" s="2" t="s">
        <v>820</v>
      </c>
      <c r="F2826" s="2" t="n">
        <v>823.05</v>
      </c>
      <c r="G2826" s="2" t="s">
        <v>13</v>
      </c>
      <c r="H2826" s="2" t="n">
        <v>57.3</v>
      </c>
      <c r="I2826" s="2" t="n">
        <v>4.1</v>
      </c>
    </row>
    <row r="2827" customFormat="false" ht="15" hidden="false" customHeight="false" outlineLevel="0" collapsed="false">
      <c r="A2827" s="2" t="n">
        <v>502177</v>
      </c>
      <c r="B2827" s="2" t="s">
        <v>1370</v>
      </c>
      <c r="C2827" s="2" t="s">
        <v>561</v>
      </c>
      <c r="D2827" s="2" t="s">
        <v>824</v>
      </c>
      <c r="E2827" s="2" t="s">
        <v>492</v>
      </c>
      <c r="F2827" s="2" t="n">
        <v>420.02</v>
      </c>
      <c r="G2827" s="2" t="s">
        <v>13</v>
      </c>
      <c r="H2827" s="2" t="n">
        <v>26.4</v>
      </c>
      <c r="I2827" s="2" t="n">
        <v>3.8</v>
      </c>
    </row>
    <row r="2828" customFormat="false" ht="15" hidden="false" customHeight="false" outlineLevel="0" collapsed="false">
      <c r="A2828" s="2" t="n">
        <v>501803</v>
      </c>
      <c r="B2828" s="2" t="s">
        <v>1136</v>
      </c>
      <c r="C2828" s="2" t="s">
        <v>561</v>
      </c>
      <c r="D2828" s="2" t="s">
        <v>836</v>
      </c>
      <c r="E2828" s="2" t="s">
        <v>551</v>
      </c>
      <c r="F2828" s="2" t="n">
        <v>513.6</v>
      </c>
      <c r="G2828" s="2" t="s">
        <v>13</v>
      </c>
      <c r="H2828" s="2" t="n">
        <v>28.2</v>
      </c>
      <c r="I2828" s="2" t="n">
        <v>4.9</v>
      </c>
    </row>
    <row r="2829" customFormat="false" ht="15" hidden="false" customHeight="false" outlineLevel="0" collapsed="false">
      <c r="A2829" s="2" t="n">
        <v>503813</v>
      </c>
      <c r="B2829" s="2" t="s">
        <v>567</v>
      </c>
      <c r="C2829" s="2" t="s">
        <v>685</v>
      </c>
      <c r="D2829" s="2" t="s">
        <v>343</v>
      </c>
      <c r="E2829" s="2" t="s">
        <v>900</v>
      </c>
      <c r="F2829" s="2" t="n">
        <v>885.37</v>
      </c>
      <c r="G2829" s="2" t="s">
        <v>13</v>
      </c>
      <c r="H2829" s="2" t="n">
        <v>24.7</v>
      </c>
      <c r="I2829" s="2"/>
    </row>
    <row r="2830" customFormat="false" ht="15" hidden="false" customHeight="false" outlineLevel="0" collapsed="false">
      <c r="A2830" s="2" t="n">
        <v>502940</v>
      </c>
      <c r="B2830" s="2" t="s">
        <v>312</v>
      </c>
      <c r="C2830" s="2" t="s">
        <v>154</v>
      </c>
      <c r="D2830" s="2" t="s">
        <v>236</v>
      </c>
      <c r="E2830" s="2" t="s">
        <v>487</v>
      </c>
      <c r="F2830" s="2" t="n">
        <v>252.17</v>
      </c>
      <c r="G2830" s="2" t="s">
        <v>13</v>
      </c>
      <c r="H2830" s="2" t="n">
        <v>40.5</v>
      </c>
      <c r="I2830" s="2" t="n">
        <v>3.9</v>
      </c>
    </row>
    <row r="2831" customFormat="false" ht="15" hidden="false" customHeight="false" outlineLevel="0" collapsed="false">
      <c r="A2831" s="2" t="n">
        <v>501025</v>
      </c>
      <c r="B2831" s="2" t="s">
        <v>1086</v>
      </c>
      <c r="C2831" s="2" t="s">
        <v>207</v>
      </c>
      <c r="D2831" s="2" t="s">
        <v>69</v>
      </c>
      <c r="E2831" s="2" t="s">
        <v>29</v>
      </c>
      <c r="F2831" s="2" t="n">
        <v>140.73</v>
      </c>
      <c r="G2831" s="2" t="s">
        <v>117</v>
      </c>
      <c r="H2831" s="2" t="n">
        <v>53.5</v>
      </c>
      <c r="I2831" s="2" t="n">
        <v>3.6</v>
      </c>
    </row>
    <row r="2832" customFormat="false" ht="15" hidden="false" customHeight="false" outlineLevel="0" collapsed="false">
      <c r="A2832" s="2" t="n">
        <v>500864</v>
      </c>
      <c r="B2832" s="2" t="s">
        <v>1430</v>
      </c>
      <c r="C2832" s="2" t="s">
        <v>576</v>
      </c>
      <c r="D2832" s="2" t="s">
        <v>919</v>
      </c>
      <c r="E2832" s="2" t="s">
        <v>921</v>
      </c>
      <c r="F2832" s="2" t="n">
        <v>1012.13</v>
      </c>
      <c r="G2832" s="2" t="s">
        <v>13</v>
      </c>
      <c r="H2832" s="2" t="n">
        <v>27.7</v>
      </c>
      <c r="I2832" s="2" t="n">
        <v>3.3</v>
      </c>
    </row>
    <row r="2833" customFormat="false" ht="15" hidden="false" customHeight="false" outlineLevel="0" collapsed="false">
      <c r="A2833" s="2" t="n">
        <v>501994</v>
      </c>
      <c r="B2833" s="2" t="s">
        <v>784</v>
      </c>
      <c r="C2833" s="2" t="s">
        <v>849</v>
      </c>
      <c r="D2833" s="2" t="s">
        <v>703</v>
      </c>
      <c r="E2833" s="2" t="s">
        <v>1137</v>
      </c>
      <c r="F2833" s="2" t="n">
        <v>487.67</v>
      </c>
      <c r="G2833" s="2" t="s">
        <v>13</v>
      </c>
      <c r="H2833" s="2" t="n">
        <v>47.6</v>
      </c>
      <c r="I2833" s="2" t="n">
        <v>3.2</v>
      </c>
    </row>
    <row r="2834" customFormat="false" ht="15" hidden="false" customHeight="false" outlineLevel="0" collapsed="false">
      <c r="A2834" s="2" t="n">
        <v>503230</v>
      </c>
      <c r="B2834" s="2" t="s">
        <v>784</v>
      </c>
      <c r="C2834" s="2" t="s">
        <v>64</v>
      </c>
      <c r="D2834" s="2" t="s">
        <v>846</v>
      </c>
      <c r="E2834" s="2" t="s">
        <v>989</v>
      </c>
      <c r="F2834" s="2" t="n">
        <v>577.66</v>
      </c>
      <c r="G2834" s="2" t="s">
        <v>117</v>
      </c>
      <c r="H2834" s="2" t="n">
        <v>18.8</v>
      </c>
      <c r="I2834" s="2" t="n">
        <v>2.8</v>
      </c>
    </row>
    <row r="2835" customFormat="false" ht="15" hidden="false" customHeight="false" outlineLevel="0" collapsed="false">
      <c r="A2835" s="2" t="n">
        <v>503998</v>
      </c>
      <c r="B2835" s="2" t="s">
        <v>1492</v>
      </c>
      <c r="C2835" s="2" t="s">
        <v>502</v>
      </c>
      <c r="D2835" s="2" t="s">
        <v>630</v>
      </c>
      <c r="E2835" s="2" t="s">
        <v>1011</v>
      </c>
      <c r="F2835" s="2" t="n">
        <v>1230.65</v>
      </c>
      <c r="G2835" s="2" t="s">
        <v>13</v>
      </c>
      <c r="H2835" s="2"/>
      <c r="I2835" s="2" t="n">
        <v>3</v>
      </c>
    </row>
    <row r="2836" customFormat="false" ht="15" hidden="false" customHeight="false" outlineLevel="0" collapsed="false">
      <c r="A2836" s="2" t="n">
        <v>504102</v>
      </c>
      <c r="B2836" s="2" t="s">
        <v>1309</v>
      </c>
      <c r="C2836" s="2" t="s">
        <v>367</v>
      </c>
      <c r="D2836" s="2" t="s">
        <v>398</v>
      </c>
      <c r="E2836" s="2" t="s">
        <v>1344</v>
      </c>
      <c r="F2836" s="2" t="n">
        <v>585.85</v>
      </c>
      <c r="G2836" s="2" t="s">
        <v>13</v>
      </c>
      <c r="H2836" s="2" t="n">
        <v>53.4</v>
      </c>
      <c r="I2836" s="2" t="n">
        <v>4</v>
      </c>
    </row>
    <row r="2837" customFormat="false" ht="15" hidden="false" customHeight="false" outlineLevel="0" collapsed="false">
      <c r="A2837" s="2" t="n">
        <v>500497</v>
      </c>
      <c r="B2837" s="2" t="s">
        <v>228</v>
      </c>
      <c r="C2837" s="2" t="s">
        <v>523</v>
      </c>
      <c r="D2837" s="2" t="s">
        <v>151</v>
      </c>
      <c r="E2837" s="2" t="s">
        <v>1094</v>
      </c>
      <c r="F2837" s="2" t="n">
        <v>1229.86</v>
      </c>
      <c r="G2837" s="2" t="s">
        <v>34</v>
      </c>
      <c r="H2837" s="2"/>
      <c r="I2837" s="2"/>
    </row>
    <row r="2838" customFormat="false" ht="15" hidden="false" customHeight="false" outlineLevel="0" collapsed="false">
      <c r="A2838" s="2" t="n">
        <v>502788</v>
      </c>
      <c r="B2838" s="2" t="s">
        <v>1333</v>
      </c>
      <c r="C2838" s="2" t="s">
        <v>707</v>
      </c>
      <c r="D2838" s="2" t="s">
        <v>190</v>
      </c>
      <c r="E2838" s="2" t="s">
        <v>1023</v>
      </c>
      <c r="F2838" s="2" t="n">
        <v>1274.99</v>
      </c>
      <c r="G2838" s="2" t="s">
        <v>13</v>
      </c>
      <c r="H2838" s="2" t="n">
        <v>23.2</v>
      </c>
      <c r="I2838" s="2" t="n">
        <v>4</v>
      </c>
    </row>
    <row r="2839" customFormat="false" ht="15" hidden="false" customHeight="false" outlineLevel="0" collapsed="false">
      <c r="A2839" s="2" t="n">
        <v>502148</v>
      </c>
      <c r="B2839" s="2" t="s">
        <v>1454</v>
      </c>
      <c r="C2839" s="2" t="s">
        <v>463</v>
      </c>
      <c r="D2839" s="2" t="s">
        <v>343</v>
      </c>
      <c r="E2839" s="2" t="s">
        <v>213</v>
      </c>
      <c r="F2839" s="2" t="n">
        <v>1152.24</v>
      </c>
      <c r="G2839" s="2" t="s">
        <v>13</v>
      </c>
      <c r="H2839" s="2" t="n">
        <v>23</v>
      </c>
      <c r="I2839" s="2" t="n">
        <v>2.7</v>
      </c>
    </row>
    <row r="2840" customFormat="false" ht="15" hidden="false" customHeight="false" outlineLevel="0" collapsed="false">
      <c r="A2840" s="2" t="n">
        <v>504667</v>
      </c>
      <c r="B2840" s="2" t="s">
        <v>1430</v>
      </c>
      <c r="C2840" s="2" t="s">
        <v>68</v>
      </c>
      <c r="D2840" s="2" t="s">
        <v>298</v>
      </c>
      <c r="E2840" s="2" t="s">
        <v>191</v>
      </c>
      <c r="F2840" s="2" t="n">
        <v>725.51</v>
      </c>
      <c r="G2840" s="2" t="s">
        <v>34</v>
      </c>
      <c r="H2840" s="2"/>
      <c r="I2840" s="2"/>
    </row>
    <row r="2841" customFormat="false" ht="15" hidden="false" customHeight="false" outlineLevel="0" collapsed="false">
      <c r="A2841" s="2" t="n">
        <v>504464</v>
      </c>
      <c r="B2841" s="2" t="s">
        <v>1233</v>
      </c>
      <c r="C2841" s="2" t="s">
        <v>27</v>
      </c>
      <c r="D2841" s="2" t="s">
        <v>372</v>
      </c>
      <c r="E2841" s="2" t="s">
        <v>972</v>
      </c>
      <c r="F2841" s="2" t="n">
        <v>920.66</v>
      </c>
      <c r="G2841" s="2" t="s">
        <v>13</v>
      </c>
      <c r="H2841" s="2" t="n">
        <v>60.4</v>
      </c>
      <c r="I2841" s="2" t="n">
        <v>3.2</v>
      </c>
    </row>
    <row r="2842" customFormat="false" ht="15" hidden="false" customHeight="false" outlineLevel="0" collapsed="false">
      <c r="A2842" s="2" t="n">
        <v>502114</v>
      </c>
      <c r="B2842" s="2" t="s">
        <v>307</v>
      </c>
      <c r="C2842" s="2" t="s">
        <v>119</v>
      </c>
      <c r="D2842" s="2" t="s">
        <v>124</v>
      </c>
      <c r="E2842" s="2" t="s">
        <v>1326</v>
      </c>
      <c r="F2842" s="2" t="n">
        <v>451.35</v>
      </c>
      <c r="G2842" s="2" t="s">
        <v>34</v>
      </c>
      <c r="H2842" s="2"/>
      <c r="I2842" s="2"/>
    </row>
    <row r="2843" customFormat="false" ht="15" hidden="false" customHeight="false" outlineLevel="0" collapsed="false">
      <c r="A2843" s="2" t="n">
        <v>501663</v>
      </c>
      <c r="B2843" s="2" t="s">
        <v>908</v>
      </c>
      <c r="C2843" s="2" t="s">
        <v>729</v>
      </c>
      <c r="D2843" s="2" t="s">
        <v>601</v>
      </c>
      <c r="E2843" s="2" t="s">
        <v>1044</v>
      </c>
      <c r="F2843" s="2" t="n">
        <v>941.69</v>
      </c>
      <c r="G2843" s="2" t="s">
        <v>13</v>
      </c>
      <c r="H2843" s="2" t="n">
        <v>41.8</v>
      </c>
      <c r="I2843" s="2" t="n">
        <v>4.8</v>
      </c>
    </row>
    <row r="2844" customFormat="false" ht="15" hidden="false" customHeight="false" outlineLevel="0" collapsed="false">
      <c r="A2844" s="2" t="n">
        <v>501531</v>
      </c>
      <c r="B2844" s="2" t="s">
        <v>616</v>
      </c>
      <c r="C2844" s="2" t="s">
        <v>1031</v>
      </c>
      <c r="D2844" s="2" t="s">
        <v>132</v>
      </c>
      <c r="E2844" s="2" t="s">
        <v>757</v>
      </c>
      <c r="F2844" s="2" t="n">
        <v>975.82</v>
      </c>
      <c r="G2844" s="2" t="s">
        <v>13</v>
      </c>
      <c r="H2844" s="2" t="n">
        <v>57.3</v>
      </c>
      <c r="I2844" s="2" t="n">
        <v>2.9</v>
      </c>
    </row>
    <row r="2845" customFormat="false" ht="15" hidden="false" customHeight="false" outlineLevel="0" collapsed="false">
      <c r="A2845" s="2" t="n">
        <v>501619</v>
      </c>
      <c r="B2845" s="2" t="s">
        <v>873</v>
      </c>
      <c r="C2845" s="2" t="s">
        <v>260</v>
      </c>
      <c r="D2845" s="2" t="s">
        <v>534</v>
      </c>
      <c r="E2845" s="2" t="s">
        <v>50</v>
      </c>
      <c r="F2845" s="2" t="n">
        <v>826.43</v>
      </c>
      <c r="G2845" s="2" t="s">
        <v>13</v>
      </c>
      <c r="H2845" s="2" t="n">
        <v>20.2</v>
      </c>
      <c r="I2845" s="2" t="n">
        <v>2.8</v>
      </c>
    </row>
    <row r="2846" customFormat="false" ht="15" hidden="false" customHeight="false" outlineLevel="0" collapsed="false">
      <c r="A2846" s="2" t="n">
        <v>504768</v>
      </c>
      <c r="B2846" s="2" t="s">
        <v>860</v>
      </c>
      <c r="C2846" s="2" t="s">
        <v>148</v>
      </c>
      <c r="D2846" s="2" t="s">
        <v>813</v>
      </c>
      <c r="E2846" s="2" t="s">
        <v>469</v>
      </c>
      <c r="F2846" s="2" t="n">
        <v>129.18</v>
      </c>
      <c r="G2846" s="2" t="s">
        <v>13</v>
      </c>
      <c r="H2846" s="2"/>
      <c r="I2846" s="2" t="n">
        <v>4.3</v>
      </c>
    </row>
    <row r="2847" customFormat="false" ht="15" hidden="false" customHeight="false" outlineLevel="0" collapsed="false">
      <c r="A2847" s="2" t="n">
        <v>504307</v>
      </c>
      <c r="B2847" s="2" t="s">
        <v>210</v>
      </c>
      <c r="C2847" s="2" t="s">
        <v>294</v>
      </c>
      <c r="D2847" s="2" t="s">
        <v>45</v>
      </c>
      <c r="E2847" s="2" t="s">
        <v>657</v>
      </c>
      <c r="F2847" s="2" t="n">
        <v>1386.76</v>
      </c>
      <c r="G2847" s="2" t="s">
        <v>34</v>
      </c>
      <c r="H2847" s="2"/>
      <c r="I2847" s="2"/>
    </row>
    <row r="2848" customFormat="false" ht="15" hidden="false" customHeight="false" outlineLevel="0" collapsed="false">
      <c r="A2848" s="2" t="n">
        <v>500674</v>
      </c>
      <c r="B2848" s="2" t="s">
        <v>1134</v>
      </c>
      <c r="C2848" s="2" t="s">
        <v>52</v>
      </c>
      <c r="D2848" s="2" t="s">
        <v>57</v>
      </c>
      <c r="E2848" s="2" t="s">
        <v>1200</v>
      </c>
      <c r="F2848" s="2" t="n">
        <v>1213.39</v>
      </c>
      <c r="G2848" s="2" t="s">
        <v>13</v>
      </c>
      <c r="H2848" s="2" t="n">
        <v>35.2</v>
      </c>
      <c r="I2848" s="2"/>
    </row>
    <row r="2849" customFormat="false" ht="15" hidden="false" customHeight="false" outlineLevel="0" collapsed="false">
      <c r="A2849" s="2" t="n">
        <v>501654</v>
      </c>
      <c r="B2849" s="2" t="s">
        <v>907</v>
      </c>
      <c r="C2849" s="2" t="s">
        <v>505</v>
      </c>
      <c r="D2849" s="2" t="s">
        <v>1237</v>
      </c>
      <c r="E2849" s="2" t="s">
        <v>476</v>
      </c>
      <c r="F2849" s="2" t="n">
        <v>700.11</v>
      </c>
      <c r="G2849" s="2" t="s">
        <v>13</v>
      </c>
      <c r="H2849" s="2" t="n">
        <v>74.9</v>
      </c>
      <c r="I2849" s="2" t="n">
        <v>2.5</v>
      </c>
    </row>
    <row r="2850" customFormat="false" ht="15" hidden="false" customHeight="false" outlineLevel="0" collapsed="false">
      <c r="A2850" s="2" t="n">
        <v>503508</v>
      </c>
      <c r="B2850" s="2" t="s">
        <v>1092</v>
      </c>
      <c r="C2850" s="2" t="s">
        <v>169</v>
      </c>
      <c r="D2850" s="2" t="s">
        <v>11</v>
      </c>
      <c r="E2850" s="2" t="s">
        <v>702</v>
      </c>
      <c r="F2850" s="2" t="n">
        <v>642.42</v>
      </c>
      <c r="G2850" s="2" t="s">
        <v>34</v>
      </c>
      <c r="H2850" s="2"/>
      <c r="I2850" s="2"/>
    </row>
    <row r="2851" customFormat="false" ht="15" hidden="false" customHeight="false" outlineLevel="0" collapsed="false">
      <c r="A2851" s="2" t="n">
        <v>503700</v>
      </c>
      <c r="B2851" s="2" t="s">
        <v>1333</v>
      </c>
      <c r="C2851" s="2" t="s">
        <v>450</v>
      </c>
      <c r="D2851" s="2" t="s">
        <v>45</v>
      </c>
      <c r="E2851" s="2" t="s">
        <v>702</v>
      </c>
      <c r="F2851" s="2" t="n">
        <v>1005.46</v>
      </c>
      <c r="G2851" s="2" t="s">
        <v>117</v>
      </c>
      <c r="H2851" s="2" t="n">
        <v>58.1</v>
      </c>
      <c r="I2851" s="2" t="n">
        <v>4.2</v>
      </c>
    </row>
    <row r="2852" customFormat="false" ht="15" hidden="false" customHeight="false" outlineLevel="0" collapsed="false">
      <c r="A2852" s="2" t="n">
        <v>503097</v>
      </c>
      <c r="B2852" s="2" t="s">
        <v>1247</v>
      </c>
      <c r="C2852" s="2" t="s">
        <v>438</v>
      </c>
      <c r="D2852" s="2" t="s">
        <v>547</v>
      </c>
      <c r="E2852" s="2" t="s">
        <v>669</v>
      </c>
      <c r="F2852" s="2" t="n">
        <v>874.33</v>
      </c>
      <c r="G2852" s="2" t="s">
        <v>13</v>
      </c>
      <c r="H2852" s="2" t="n">
        <v>70.6</v>
      </c>
      <c r="I2852" s="2" t="n">
        <v>3</v>
      </c>
    </row>
    <row r="2853" customFormat="false" ht="15" hidden="false" customHeight="false" outlineLevel="0" collapsed="false">
      <c r="A2853" s="2" t="n">
        <v>503390</v>
      </c>
      <c r="B2853" s="2" t="s">
        <v>508</v>
      </c>
      <c r="C2853" s="2" t="s">
        <v>219</v>
      </c>
      <c r="D2853" s="2" t="s">
        <v>919</v>
      </c>
      <c r="E2853" s="2" t="s">
        <v>1249</v>
      </c>
      <c r="F2853" s="2" t="n">
        <v>1218.47</v>
      </c>
      <c r="G2853" s="2" t="s">
        <v>13</v>
      </c>
      <c r="H2853" s="2" t="n">
        <v>61.5</v>
      </c>
      <c r="I2853" s="2" t="n">
        <v>4.2</v>
      </c>
    </row>
    <row r="2854" customFormat="false" ht="15" hidden="false" customHeight="false" outlineLevel="0" collapsed="false">
      <c r="A2854" s="2" t="n">
        <v>502019</v>
      </c>
      <c r="B2854" s="2" t="s">
        <v>1346</v>
      </c>
      <c r="C2854" s="2" t="s">
        <v>367</v>
      </c>
      <c r="D2854" s="2" t="s">
        <v>181</v>
      </c>
      <c r="E2854" s="2" t="s">
        <v>513</v>
      </c>
      <c r="F2854" s="2" t="n">
        <v>298.64</v>
      </c>
      <c r="G2854" s="2" t="s">
        <v>13</v>
      </c>
      <c r="H2854" s="2" t="n">
        <v>19.2</v>
      </c>
      <c r="I2854" s="2" t="n">
        <v>2.7</v>
      </c>
    </row>
    <row r="2855" customFormat="false" ht="15" hidden="false" customHeight="false" outlineLevel="0" collapsed="false">
      <c r="A2855" s="2" t="n">
        <v>502416</v>
      </c>
      <c r="B2855" s="2" t="s">
        <v>1315</v>
      </c>
      <c r="C2855" s="2" t="s">
        <v>454</v>
      </c>
      <c r="D2855" s="2" t="s">
        <v>630</v>
      </c>
      <c r="E2855" s="2" t="s">
        <v>373</v>
      </c>
      <c r="F2855" s="2" t="n">
        <v>531.33</v>
      </c>
      <c r="G2855" s="2" t="s">
        <v>13</v>
      </c>
      <c r="H2855" s="2" t="n">
        <v>64.8</v>
      </c>
      <c r="I2855" s="2" t="n">
        <v>4.3</v>
      </c>
    </row>
    <row r="2856" customFormat="false" ht="15" hidden="false" customHeight="false" outlineLevel="0" collapsed="false">
      <c r="A2856" s="2" t="n">
        <v>501494</v>
      </c>
      <c r="B2856" s="2" t="s">
        <v>1489</v>
      </c>
      <c r="C2856" s="2" t="s">
        <v>207</v>
      </c>
      <c r="D2856" s="2" t="s">
        <v>1168</v>
      </c>
      <c r="E2856" s="2" t="s">
        <v>333</v>
      </c>
      <c r="F2856" s="2" t="n">
        <v>1199.69</v>
      </c>
      <c r="G2856" s="2" t="s">
        <v>13</v>
      </c>
      <c r="H2856" s="2" t="n">
        <v>40.4</v>
      </c>
      <c r="I2856" s="2" t="n">
        <v>2.8</v>
      </c>
    </row>
    <row r="2857" customFormat="false" ht="15" hidden="false" customHeight="false" outlineLevel="0" collapsed="false">
      <c r="A2857" s="2" t="n">
        <v>501103</v>
      </c>
      <c r="B2857" s="2" t="s">
        <v>480</v>
      </c>
      <c r="C2857" s="2" t="s">
        <v>438</v>
      </c>
      <c r="D2857" s="2" t="s">
        <v>486</v>
      </c>
      <c r="E2857" s="2" t="s">
        <v>86</v>
      </c>
      <c r="F2857" s="2" t="n">
        <v>714.16</v>
      </c>
      <c r="G2857" s="2" t="s">
        <v>13</v>
      </c>
      <c r="H2857" s="2" t="n">
        <v>56.4</v>
      </c>
      <c r="I2857" s="2"/>
    </row>
    <row r="2858" customFormat="false" ht="15" hidden="false" customHeight="false" outlineLevel="0" collapsed="false">
      <c r="A2858" s="2" t="n">
        <v>501879</v>
      </c>
      <c r="B2858" s="2" t="s">
        <v>1250</v>
      </c>
      <c r="C2858" s="2" t="s">
        <v>252</v>
      </c>
      <c r="D2858" s="2" t="s">
        <v>681</v>
      </c>
      <c r="E2858" s="2" t="s">
        <v>452</v>
      </c>
      <c r="F2858" s="2" t="n">
        <v>500.98</v>
      </c>
      <c r="G2858" s="2" t="s">
        <v>13</v>
      </c>
      <c r="H2858" s="2" t="n">
        <v>68.2</v>
      </c>
      <c r="I2858" s="2" t="n">
        <v>3.3</v>
      </c>
    </row>
    <row r="2859" customFormat="false" ht="15" hidden="false" customHeight="false" outlineLevel="0" collapsed="false">
      <c r="A2859" s="2" t="n">
        <v>504843</v>
      </c>
      <c r="B2859" s="2" t="s">
        <v>804</v>
      </c>
      <c r="C2859" s="2" t="s">
        <v>10</v>
      </c>
      <c r="D2859" s="2" t="s">
        <v>337</v>
      </c>
      <c r="E2859" s="2" t="s">
        <v>518</v>
      </c>
      <c r="F2859" s="2" t="n">
        <v>121.97</v>
      </c>
      <c r="G2859" s="2" t="s">
        <v>13</v>
      </c>
      <c r="H2859" s="2"/>
      <c r="I2859" s="2"/>
    </row>
    <row r="2860" customFormat="false" ht="15" hidden="false" customHeight="false" outlineLevel="0" collapsed="false">
      <c r="A2860" s="2" t="n">
        <v>503704</v>
      </c>
      <c r="B2860" s="2" t="s">
        <v>1027</v>
      </c>
      <c r="C2860" s="2" t="s">
        <v>217</v>
      </c>
      <c r="D2860" s="2" t="s">
        <v>660</v>
      </c>
      <c r="E2860" s="2" t="s">
        <v>840</v>
      </c>
      <c r="F2860" s="2" t="n">
        <v>807.46</v>
      </c>
      <c r="G2860" s="2" t="s">
        <v>13</v>
      </c>
      <c r="H2860" s="2" t="n">
        <v>76.6</v>
      </c>
      <c r="I2860" s="2" t="n">
        <v>4.5</v>
      </c>
    </row>
    <row r="2861" customFormat="false" ht="15" hidden="false" customHeight="false" outlineLevel="0" collapsed="false">
      <c r="A2861" s="2" t="n">
        <v>501744</v>
      </c>
      <c r="B2861" s="2" t="s">
        <v>1306</v>
      </c>
      <c r="C2861" s="2" t="s">
        <v>523</v>
      </c>
      <c r="D2861" s="2" t="s">
        <v>875</v>
      </c>
      <c r="E2861" s="2" t="s">
        <v>551</v>
      </c>
      <c r="F2861" s="2" t="n">
        <v>451.38</v>
      </c>
      <c r="G2861" s="2" t="s">
        <v>13</v>
      </c>
      <c r="H2861" s="2" t="n">
        <v>50.9</v>
      </c>
      <c r="I2861" s="2" t="n">
        <v>3.1</v>
      </c>
    </row>
    <row r="2862" customFormat="false" ht="15" hidden="false" customHeight="false" outlineLevel="0" collapsed="false">
      <c r="A2862" s="2" t="n">
        <v>500692</v>
      </c>
      <c r="B2862" s="2" t="s">
        <v>1502</v>
      </c>
      <c r="C2862" s="2" t="s">
        <v>139</v>
      </c>
      <c r="D2862" s="2" t="s">
        <v>276</v>
      </c>
      <c r="E2862" s="2" t="s">
        <v>509</v>
      </c>
      <c r="F2862" s="2" t="n">
        <v>1163.37</v>
      </c>
      <c r="G2862" s="2" t="s">
        <v>13</v>
      </c>
      <c r="H2862" s="2" t="n">
        <v>73.4</v>
      </c>
      <c r="I2862" s="2" t="n">
        <v>4.9</v>
      </c>
    </row>
    <row r="2863" customFormat="false" ht="15" hidden="false" customHeight="false" outlineLevel="0" collapsed="false">
      <c r="A2863" s="2" t="n">
        <v>500536</v>
      </c>
      <c r="B2863" s="2" t="s">
        <v>1417</v>
      </c>
      <c r="C2863" s="2" t="s">
        <v>217</v>
      </c>
      <c r="D2863" s="2" t="s">
        <v>763</v>
      </c>
      <c r="E2863" s="2" t="s">
        <v>499</v>
      </c>
      <c r="F2863" s="2" t="n">
        <v>728.87</v>
      </c>
      <c r="G2863" s="2" t="s">
        <v>13</v>
      </c>
      <c r="H2863" s="2" t="n">
        <v>42.6</v>
      </c>
      <c r="I2863" s="2" t="n">
        <v>2.7</v>
      </c>
    </row>
    <row r="2864" customFormat="false" ht="15" hidden="false" customHeight="false" outlineLevel="0" collapsed="false">
      <c r="A2864" s="2" t="n">
        <v>501655</v>
      </c>
      <c r="B2864" s="2" t="s">
        <v>894</v>
      </c>
      <c r="C2864" s="2" t="s">
        <v>215</v>
      </c>
      <c r="D2864" s="2" t="s">
        <v>49</v>
      </c>
      <c r="E2864" s="2" t="s">
        <v>559</v>
      </c>
      <c r="F2864" s="2" t="n">
        <v>370.11</v>
      </c>
      <c r="G2864" s="2" t="s">
        <v>13</v>
      </c>
      <c r="H2864" s="2" t="n">
        <v>46.7</v>
      </c>
      <c r="I2864" s="2" t="n">
        <v>4.7</v>
      </c>
    </row>
    <row r="2865" customFormat="false" ht="15" hidden="false" customHeight="false" outlineLevel="0" collapsed="false">
      <c r="A2865" s="2" t="n">
        <v>502181</v>
      </c>
      <c r="B2865" s="2" t="s">
        <v>877</v>
      </c>
      <c r="C2865" s="2" t="s">
        <v>433</v>
      </c>
      <c r="D2865" s="2" t="s">
        <v>581</v>
      </c>
      <c r="E2865" s="2" t="s">
        <v>921</v>
      </c>
      <c r="F2865" s="2" t="n">
        <v>821.3</v>
      </c>
      <c r="G2865" s="2" t="s">
        <v>13</v>
      </c>
      <c r="H2865" s="2" t="n">
        <v>51.3</v>
      </c>
      <c r="I2865" s="2" t="n">
        <v>3.1</v>
      </c>
    </row>
    <row r="2866" customFormat="false" ht="15" hidden="false" customHeight="false" outlineLevel="0" collapsed="false">
      <c r="A2866" s="2" t="n">
        <v>503127</v>
      </c>
      <c r="B2866" s="2" t="s">
        <v>788</v>
      </c>
      <c r="C2866" s="2" t="s">
        <v>145</v>
      </c>
      <c r="D2866" s="2" t="s">
        <v>532</v>
      </c>
      <c r="E2866" s="2" t="s">
        <v>518</v>
      </c>
      <c r="F2866" s="2" t="n">
        <v>200.43</v>
      </c>
      <c r="G2866" s="2" t="s">
        <v>13</v>
      </c>
      <c r="H2866" s="2"/>
      <c r="I2866" s="2"/>
    </row>
    <row r="2867" customFormat="false" ht="15" hidden="false" customHeight="false" outlineLevel="0" collapsed="false">
      <c r="A2867" s="2" t="n">
        <v>502271</v>
      </c>
      <c r="B2867" s="2" t="s">
        <v>501</v>
      </c>
      <c r="C2867" s="2" t="s">
        <v>454</v>
      </c>
      <c r="D2867" s="2" t="s">
        <v>713</v>
      </c>
      <c r="E2867" s="2" t="s">
        <v>125</v>
      </c>
      <c r="F2867" s="2" t="n">
        <v>1373.32</v>
      </c>
      <c r="G2867" s="2" t="s">
        <v>13</v>
      </c>
      <c r="H2867" s="2" t="n">
        <v>31.4</v>
      </c>
      <c r="I2867" s="2" t="n">
        <v>3.1</v>
      </c>
    </row>
    <row r="2868" customFormat="false" ht="15" hidden="false" customHeight="false" outlineLevel="0" collapsed="false">
      <c r="A2868" s="2" t="n">
        <v>501582</v>
      </c>
      <c r="B2868" s="2" t="s">
        <v>1222</v>
      </c>
      <c r="C2868" s="2" t="s">
        <v>557</v>
      </c>
      <c r="D2868" s="2" t="s">
        <v>343</v>
      </c>
      <c r="E2868" s="2" t="s">
        <v>191</v>
      </c>
      <c r="F2868" s="2" t="n">
        <v>455.75</v>
      </c>
      <c r="G2868" s="2" t="s">
        <v>13</v>
      </c>
      <c r="H2868" s="2" t="n">
        <v>63.1</v>
      </c>
      <c r="I2868" s="2" t="n">
        <v>4.8</v>
      </c>
    </row>
    <row r="2869" customFormat="false" ht="15" hidden="false" customHeight="false" outlineLevel="0" collapsed="false">
      <c r="A2869" s="2" t="n">
        <v>504985</v>
      </c>
      <c r="B2869" s="2" t="s">
        <v>470</v>
      </c>
      <c r="C2869" s="2" t="s">
        <v>44</v>
      </c>
      <c r="D2869" s="2" t="s">
        <v>317</v>
      </c>
      <c r="E2869" s="2" t="s">
        <v>209</v>
      </c>
      <c r="F2869" s="2" t="n">
        <v>952.81</v>
      </c>
      <c r="G2869" s="2" t="s">
        <v>13</v>
      </c>
      <c r="H2869" s="2" t="n">
        <v>70.6</v>
      </c>
      <c r="I2869" s="2" t="n">
        <v>4.3</v>
      </c>
    </row>
    <row r="2870" customFormat="false" ht="15" hidden="false" customHeight="false" outlineLevel="0" collapsed="false">
      <c r="A2870" s="2" t="n">
        <v>503405</v>
      </c>
      <c r="B2870" s="2" t="s">
        <v>1501</v>
      </c>
      <c r="C2870" s="2" t="s">
        <v>40</v>
      </c>
      <c r="D2870" s="2" t="s">
        <v>630</v>
      </c>
      <c r="E2870" s="2" t="s">
        <v>1176</v>
      </c>
      <c r="F2870" s="2" t="n">
        <v>346.89</v>
      </c>
      <c r="G2870" s="2" t="s">
        <v>34</v>
      </c>
      <c r="H2870" s="2"/>
      <c r="I2870" s="2"/>
    </row>
    <row r="2871" customFormat="false" ht="15" hidden="false" customHeight="false" outlineLevel="0" collapsed="false">
      <c r="A2871" s="2" t="n">
        <v>503928</v>
      </c>
      <c r="B2871" s="2" t="s">
        <v>922</v>
      </c>
      <c r="C2871" s="2" t="s">
        <v>632</v>
      </c>
      <c r="D2871" s="2" t="s">
        <v>186</v>
      </c>
      <c r="E2871" s="2" t="s">
        <v>1075</v>
      </c>
      <c r="F2871" s="2" t="n">
        <v>980.24</v>
      </c>
      <c r="G2871" s="2" t="s">
        <v>117</v>
      </c>
      <c r="H2871" s="2" t="n">
        <v>27.4</v>
      </c>
      <c r="I2871" s="2"/>
    </row>
    <row r="2872" customFormat="false" ht="15" hidden="false" customHeight="false" outlineLevel="0" collapsed="false">
      <c r="A2872" s="2" t="n">
        <v>504154</v>
      </c>
      <c r="B2872" s="2" t="s">
        <v>887</v>
      </c>
      <c r="C2872" s="2" t="s">
        <v>426</v>
      </c>
      <c r="D2872" s="2" t="s">
        <v>239</v>
      </c>
      <c r="E2872" s="2" t="s">
        <v>1304</v>
      </c>
      <c r="F2872" s="2" t="n">
        <v>1258.25</v>
      </c>
      <c r="G2872" s="2" t="s">
        <v>13</v>
      </c>
      <c r="H2872" s="2" t="n">
        <v>15.7</v>
      </c>
      <c r="I2872" s="2" t="n">
        <v>3.2</v>
      </c>
    </row>
    <row r="2873" customFormat="false" ht="15" hidden="false" customHeight="false" outlineLevel="0" collapsed="false">
      <c r="A2873" s="2" t="n">
        <v>504414</v>
      </c>
      <c r="B2873" s="2" t="s">
        <v>1471</v>
      </c>
      <c r="C2873" s="2" t="s">
        <v>111</v>
      </c>
      <c r="D2873" s="2" t="s">
        <v>565</v>
      </c>
      <c r="E2873" s="2" t="s">
        <v>879</v>
      </c>
      <c r="F2873" s="2" t="n">
        <v>1253.85</v>
      </c>
      <c r="G2873" s="2" t="s">
        <v>13</v>
      </c>
      <c r="H2873" s="2" t="n">
        <v>25</v>
      </c>
      <c r="I2873" s="2" t="n">
        <v>2.6</v>
      </c>
    </row>
    <row r="2874" customFormat="false" ht="15" hidden="false" customHeight="false" outlineLevel="0" collapsed="false">
      <c r="A2874" s="2" t="n">
        <v>503383</v>
      </c>
      <c r="B2874" s="2" t="s">
        <v>1312</v>
      </c>
      <c r="C2874" s="2" t="s">
        <v>225</v>
      </c>
      <c r="D2874" s="2" t="s">
        <v>755</v>
      </c>
      <c r="E2874" s="2" t="s">
        <v>1036</v>
      </c>
      <c r="F2874" s="2" t="n">
        <v>548.43</v>
      </c>
      <c r="G2874" s="2" t="s">
        <v>13</v>
      </c>
      <c r="H2874" s="2" t="n">
        <v>73.7</v>
      </c>
      <c r="I2874" s="2"/>
    </row>
    <row r="2875" customFormat="false" ht="15" hidden="false" customHeight="false" outlineLevel="0" collapsed="false">
      <c r="A2875" s="2" t="n">
        <v>501581</v>
      </c>
      <c r="B2875" s="2" t="s">
        <v>887</v>
      </c>
      <c r="C2875" s="2" t="s">
        <v>99</v>
      </c>
      <c r="D2875" s="2" t="s">
        <v>1003</v>
      </c>
      <c r="E2875" s="2" t="s">
        <v>590</v>
      </c>
      <c r="F2875" s="2" t="n">
        <v>930.24</v>
      </c>
      <c r="G2875" s="2" t="s">
        <v>13</v>
      </c>
      <c r="H2875" s="2" t="n">
        <v>57.5</v>
      </c>
      <c r="I2875" s="2" t="n">
        <v>3.8</v>
      </c>
    </row>
    <row r="2876" customFormat="false" ht="15" hidden="false" customHeight="false" outlineLevel="0" collapsed="false">
      <c r="A2876" s="2" t="n">
        <v>502506</v>
      </c>
      <c r="B2876" s="2" t="s">
        <v>871</v>
      </c>
      <c r="C2876" s="2" t="s">
        <v>862</v>
      </c>
      <c r="D2876" s="2" t="s">
        <v>127</v>
      </c>
      <c r="E2876" s="2" t="s">
        <v>25</v>
      </c>
      <c r="F2876" s="2" t="n">
        <v>776.54</v>
      </c>
      <c r="G2876" s="2" t="s">
        <v>13</v>
      </c>
      <c r="H2876" s="2" t="n">
        <v>73.3</v>
      </c>
      <c r="I2876" s="2" t="n">
        <v>2.7</v>
      </c>
    </row>
    <row r="2877" customFormat="false" ht="15" hidden="false" customHeight="false" outlineLevel="0" collapsed="false">
      <c r="A2877" s="2" t="n">
        <v>503204</v>
      </c>
      <c r="B2877" s="2" t="s">
        <v>259</v>
      </c>
      <c r="C2877" s="2" t="s">
        <v>403</v>
      </c>
      <c r="D2877" s="2" t="s">
        <v>249</v>
      </c>
      <c r="E2877" s="2" t="s">
        <v>392</v>
      </c>
      <c r="F2877" s="2" t="n">
        <v>1025.2</v>
      </c>
      <c r="G2877" s="2" t="s">
        <v>13</v>
      </c>
      <c r="H2877" s="2" t="n">
        <v>28.8</v>
      </c>
      <c r="I2877" s="2"/>
    </row>
    <row r="2878" customFormat="false" ht="15" hidden="false" customHeight="false" outlineLevel="0" collapsed="false">
      <c r="A2878" s="2" t="n">
        <v>504400</v>
      </c>
      <c r="B2878" s="2" t="s">
        <v>160</v>
      </c>
      <c r="C2878" s="2" t="s">
        <v>622</v>
      </c>
      <c r="D2878" s="2" t="s">
        <v>280</v>
      </c>
      <c r="E2878" s="2" t="s">
        <v>125</v>
      </c>
      <c r="F2878" s="2" t="n">
        <v>1225.99</v>
      </c>
      <c r="G2878" s="2" t="s">
        <v>13</v>
      </c>
      <c r="H2878" s="2" t="n">
        <v>76</v>
      </c>
      <c r="I2878" s="2" t="n">
        <v>3.2</v>
      </c>
    </row>
    <row r="2879" customFormat="false" ht="15" hidden="false" customHeight="false" outlineLevel="0" collapsed="false">
      <c r="A2879" s="2" t="n">
        <v>504898</v>
      </c>
      <c r="B2879" s="2" t="s">
        <v>470</v>
      </c>
      <c r="C2879" s="2" t="s">
        <v>345</v>
      </c>
      <c r="D2879" s="2" t="s">
        <v>889</v>
      </c>
      <c r="E2879" s="2" t="s">
        <v>833</v>
      </c>
      <c r="F2879" s="2" t="n">
        <v>574.47</v>
      </c>
      <c r="G2879" s="2" t="s">
        <v>13</v>
      </c>
      <c r="H2879" s="2" t="n">
        <v>52</v>
      </c>
      <c r="I2879" s="2" t="n">
        <v>3.4</v>
      </c>
    </row>
    <row r="2880" customFormat="false" ht="15" hidden="false" customHeight="false" outlineLevel="0" collapsed="false">
      <c r="A2880" s="2" t="n">
        <v>504629</v>
      </c>
      <c r="B2880" s="2" t="s">
        <v>488</v>
      </c>
      <c r="C2880" s="2" t="s">
        <v>629</v>
      </c>
      <c r="D2880" s="2" t="s">
        <v>325</v>
      </c>
      <c r="E2880" s="2" t="s">
        <v>358</v>
      </c>
      <c r="F2880" s="2" t="n">
        <v>1071.73</v>
      </c>
      <c r="G2880" s="2" t="s">
        <v>13</v>
      </c>
      <c r="H2880" s="2" t="n">
        <v>45.1</v>
      </c>
      <c r="I2880" s="2" t="n">
        <v>4.8</v>
      </c>
    </row>
    <row r="2881" customFormat="false" ht="15" hidden="false" customHeight="false" outlineLevel="0" collapsed="false">
      <c r="A2881" s="2" t="n">
        <v>502136</v>
      </c>
      <c r="B2881" s="2" t="s">
        <v>737</v>
      </c>
      <c r="C2881" s="2" t="s">
        <v>229</v>
      </c>
      <c r="D2881" s="2" t="s">
        <v>305</v>
      </c>
      <c r="E2881" s="2" t="s">
        <v>386</v>
      </c>
      <c r="F2881" s="2" t="n">
        <v>277.88</v>
      </c>
      <c r="G2881" s="2" t="s">
        <v>117</v>
      </c>
      <c r="H2881" s="2" t="n">
        <v>39.1</v>
      </c>
      <c r="I2881" s="2" t="n">
        <v>3.6</v>
      </c>
    </row>
    <row r="2882" customFormat="false" ht="15" hidden="false" customHeight="false" outlineLevel="0" collapsed="false">
      <c r="A2882" s="2" t="n">
        <v>503172</v>
      </c>
      <c r="B2882" s="2" t="s">
        <v>915</v>
      </c>
      <c r="C2882" s="2" t="s">
        <v>139</v>
      </c>
      <c r="D2882" s="2" t="s">
        <v>136</v>
      </c>
      <c r="E2882" s="2" t="s">
        <v>1176</v>
      </c>
      <c r="F2882" s="2" t="n">
        <v>589.53</v>
      </c>
      <c r="G2882" s="2" t="s">
        <v>13</v>
      </c>
      <c r="H2882" s="2" t="n">
        <v>60.9</v>
      </c>
      <c r="I2882" s="2" t="n">
        <v>4.9</v>
      </c>
    </row>
    <row r="2883" customFormat="false" ht="15" hidden="false" customHeight="false" outlineLevel="0" collapsed="false">
      <c r="A2883" s="2" t="n">
        <v>501840</v>
      </c>
      <c r="B2883" s="2" t="s">
        <v>1412</v>
      </c>
      <c r="C2883" s="2" t="s">
        <v>450</v>
      </c>
      <c r="D2883" s="2" t="s">
        <v>162</v>
      </c>
      <c r="E2883" s="2" t="s">
        <v>900</v>
      </c>
      <c r="F2883" s="2" t="n">
        <v>621.21</v>
      </c>
      <c r="G2883" s="2" t="s">
        <v>13</v>
      </c>
      <c r="H2883" s="2" t="n">
        <v>60.5</v>
      </c>
      <c r="I2883" s="2" t="n">
        <v>2.7</v>
      </c>
    </row>
    <row r="2884" customFormat="false" ht="15" hidden="false" customHeight="false" outlineLevel="0" collapsed="false">
      <c r="A2884" s="2" t="n">
        <v>502826</v>
      </c>
      <c r="B2884" s="2" t="s">
        <v>839</v>
      </c>
      <c r="C2884" s="2" t="s">
        <v>215</v>
      </c>
      <c r="D2884" s="2" t="s">
        <v>846</v>
      </c>
      <c r="E2884" s="2" t="s">
        <v>522</v>
      </c>
      <c r="F2884" s="2" t="n">
        <v>1095.06</v>
      </c>
      <c r="G2884" s="2" t="s">
        <v>13</v>
      </c>
      <c r="H2884" s="2" t="n">
        <v>56.9</v>
      </c>
      <c r="I2884" s="2" t="n">
        <v>2.7</v>
      </c>
    </row>
    <row r="2885" customFormat="false" ht="15" hidden="false" customHeight="false" outlineLevel="0" collapsed="false">
      <c r="A2885" s="2" t="n">
        <v>500433</v>
      </c>
      <c r="B2885" s="2" t="s">
        <v>1157</v>
      </c>
      <c r="C2885" s="2" t="s">
        <v>1031</v>
      </c>
      <c r="D2885" s="2" t="s">
        <v>317</v>
      </c>
      <c r="E2885" s="2" t="s">
        <v>940</v>
      </c>
      <c r="F2885" s="2" t="n">
        <v>152.86</v>
      </c>
      <c r="G2885" s="2" t="s">
        <v>13</v>
      </c>
      <c r="H2885" s="2" t="n">
        <v>25.8</v>
      </c>
      <c r="I2885" s="2" t="n">
        <v>4.9</v>
      </c>
    </row>
    <row r="2886" customFormat="false" ht="15" hidden="false" customHeight="false" outlineLevel="0" collapsed="false">
      <c r="A2886" s="2" t="n">
        <v>502838</v>
      </c>
      <c r="B2886" s="2" t="s">
        <v>172</v>
      </c>
      <c r="C2886" s="2" t="s">
        <v>183</v>
      </c>
      <c r="D2886" s="2" t="s">
        <v>120</v>
      </c>
      <c r="E2886" s="2" t="s">
        <v>1366</v>
      </c>
      <c r="F2886" s="2" t="n">
        <v>1073.28</v>
      </c>
      <c r="G2886" s="2" t="s">
        <v>34</v>
      </c>
      <c r="H2886" s="2"/>
      <c r="I2886" s="2"/>
    </row>
    <row r="2887" customFormat="false" ht="15" hidden="false" customHeight="false" outlineLevel="0" collapsed="false">
      <c r="A2887" s="2" t="n">
        <v>500733</v>
      </c>
      <c r="B2887" s="2" t="s">
        <v>348</v>
      </c>
      <c r="C2887" s="2" t="s">
        <v>304</v>
      </c>
      <c r="D2887" s="2" t="s">
        <v>875</v>
      </c>
      <c r="E2887" s="2" t="s">
        <v>661</v>
      </c>
      <c r="F2887" s="2" t="n">
        <v>224.76</v>
      </c>
      <c r="G2887" s="2" t="s">
        <v>13</v>
      </c>
      <c r="H2887" s="2"/>
      <c r="I2887" s="2" t="n">
        <v>3</v>
      </c>
    </row>
    <row r="2888" customFormat="false" ht="15" hidden="false" customHeight="false" outlineLevel="0" collapsed="false">
      <c r="A2888" s="2" t="n">
        <v>504249</v>
      </c>
      <c r="B2888" s="2" t="s">
        <v>727</v>
      </c>
      <c r="C2888" s="2" t="s">
        <v>363</v>
      </c>
      <c r="D2888" s="2" t="s">
        <v>570</v>
      </c>
      <c r="E2888" s="2" t="s">
        <v>464</v>
      </c>
      <c r="F2888" s="2" t="n">
        <v>918.33</v>
      </c>
      <c r="G2888" s="2" t="s">
        <v>13</v>
      </c>
      <c r="H2888" s="2" t="n">
        <v>69.8</v>
      </c>
      <c r="I2888" s="2"/>
    </row>
    <row r="2889" customFormat="false" ht="15" hidden="false" customHeight="false" outlineLevel="0" collapsed="false">
      <c r="A2889" s="2" t="n">
        <v>500579</v>
      </c>
      <c r="B2889" s="2" t="s">
        <v>1002</v>
      </c>
      <c r="C2889" s="2" t="s">
        <v>126</v>
      </c>
      <c r="D2889" s="2" t="s">
        <v>507</v>
      </c>
      <c r="E2889" s="2" t="s">
        <v>1319</v>
      </c>
      <c r="F2889" s="2" t="n">
        <v>875.47</v>
      </c>
      <c r="G2889" s="2" t="s">
        <v>117</v>
      </c>
      <c r="H2889" s="2"/>
      <c r="I2889" s="2"/>
    </row>
    <row r="2890" customFormat="false" ht="15" hidden="false" customHeight="false" outlineLevel="0" collapsed="false">
      <c r="A2890" s="2" t="n">
        <v>501859</v>
      </c>
      <c r="B2890" s="2" t="s">
        <v>1393</v>
      </c>
      <c r="C2890" s="2" t="s">
        <v>68</v>
      </c>
      <c r="D2890" s="2" t="s">
        <v>143</v>
      </c>
      <c r="E2890" s="2" t="s">
        <v>302</v>
      </c>
      <c r="F2890" s="2" t="n">
        <v>507.33</v>
      </c>
      <c r="G2890" s="2" t="s">
        <v>13</v>
      </c>
      <c r="H2890" s="2" t="n">
        <v>43.5</v>
      </c>
      <c r="I2890" s="2" t="n">
        <v>4.2</v>
      </c>
    </row>
    <row r="2891" customFormat="false" ht="15" hidden="false" customHeight="false" outlineLevel="0" collapsed="false">
      <c r="A2891" s="2" t="n">
        <v>501500</v>
      </c>
      <c r="B2891" s="2" t="s">
        <v>960</v>
      </c>
      <c r="C2891" s="2" t="s">
        <v>99</v>
      </c>
      <c r="D2891" s="2" t="s">
        <v>648</v>
      </c>
      <c r="E2891" s="2" t="s">
        <v>604</v>
      </c>
      <c r="F2891" s="2" t="n">
        <v>211.04</v>
      </c>
      <c r="G2891" s="2" t="s">
        <v>13</v>
      </c>
      <c r="H2891" s="2" t="n">
        <v>46.3</v>
      </c>
      <c r="I2891" s="2" t="n">
        <v>3.2</v>
      </c>
    </row>
    <row r="2892" customFormat="false" ht="15" hidden="false" customHeight="false" outlineLevel="0" collapsed="false">
      <c r="A2892" s="2" t="n">
        <v>503420</v>
      </c>
      <c r="B2892" s="2" t="s">
        <v>946</v>
      </c>
      <c r="C2892" s="2" t="s">
        <v>173</v>
      </c>
      <c r="D2892" s="2" t="s">
        <v>889</v>
      </c>
      <c r="E2892" s="2" t="s">
        <v>513</v>
      </c>
      <c r="F2892" s="2" t="n">
        <v>-11.26</v>
      </c>
      <c r="G2892" s="2" t="s">
        <v>13</v>
      </c>
      <c r="H2892" s="2" t="n">
        <v>24.4</v>
      </c>
      <c r="I2892" s="2" t="n">
        <v>2.9</v>
      </c>
    </row>
    <row r="2893" customFormat="false" ht="15" hidden="false" customHeight="false" outlineLevel="0" collapsed="false">
      <c r="A2893" s="2" t="n">
        <v>503150</v>
      </c>
      <c r="B2893" s="2" t="s">
        <v>649</v>
      </c>
      <c r="C2893" s="2" t="s">
        <v>256</v>
      </c>
      <c r="D2893" s="2" t="s">
        <v>328</v>
      </c>
      <c r="E2893" s="2" t="s">
        <v>1119</v>
      </c>
      <c r="F2893" s="2" t="n">
        <v>507.58</v>
      </c>
      <c r="G2893" s="2" t="s">
        <v>34</v>
      </c>
      <c r="H2893" s="2"/>
      <c r="I2893" s="2"/>
    </row>
    <row r="2894" customFormat="false" ht="15" hidden="false" customHeight="false" outlineLevel="0" collapsed="false">
      <c r="A2894" s="2" t="n">
        <v>504314</v>
      </c>
      <c r="B2894" s="2" t="s">
        <v>819</v>
      </c>
      <c r="C2894" s="2" t="s">
        <v>354</v>
      </c>
      <c r="D2894" s="2" t="s">
        <v>100</v>
      </c>
      <c r="E2894" s="2" t="s">
        <v>518</v>
      </c>
      <c r="F2894" s="2" t="n">
        <v>250.93</v>
      </c>
      <c r="G2894" s="2" t="s">
        <v>13</v>
      </c>
      <c r="H2894" s="2" t="n">
        <v>74.5</v>
      </c>
      <c r="I2894" s="2" t="n">
        <v>3.8</v>
      </c>
    </row>
    <row r="2895" customFormat="false" ht="15" hidden="false" customHeight="false" outlineLevel="0" collapsed="false">
      <c r="A2895" s="2" t="n">
        <v>500273</v>
      </c>
      <c r="B2895" s="2" t="s">
        <v>927</v>
      </c>
      <c r="C2895" s="2" t="s">
        <v>106</v>
      </c>
      <c r="D2895" s="2" t="s">
        <v>398</v>
      </c>
      <c r="E2895" s="2" t="s">
        <v>116</v>
      </c>
      <c r="F2895" s="2" t="n">
        <v>765.12</v>
      </c>
      <c r="G2895" s="2" t="s">
        <v>13</v>
      </c>
      <c r="H2895" s="2" t="n">
        <v>78.2</v>
      </c>
      <c r="I2895" s="2" t="n">
        <v>3.9</v>
      </c>
    </row>
    <row r="2896" customFormat="false" ht="15" hidden="false" customHeight="false" outlineLevel="0" collapsed="false">
      <c r="A2896" s="2" t="n">
        <v>504184</v>
      </c>
      <c r="B2896" s="2" t="s">
        <v>558</v>
      </c>
      <c r="C2896" s="2" t="s">
        <v>808</v>
      </c>
      <c r="D2896" s="2" t="s">
        <v>550</v>
      </c>
      <c r="E2896" s="2" t="s">
        <v>1486</v>
      </c>
      <c r="F2896" s="2" t="n">
        <v>989.75</v>
      </c>
      <c r="G2896" s="2" t="s">
        <v>34</v>
      </c>
      <c r="H2896" s="2"/>
      <c r="I2896" s="2"/>
    </row>
    <row r="2897" customFormat="false" ht="15" hidden="false" customHeight="false" outlineLevel="0" collapsed="false">
      <c r="A2897" s="2" t="n">
        <v>502548</v>
      </c>
      <c r="B2897" s="2" t="s">
        <v>1302</v>
      </c>
      <c r="C2897" s="2" t="s">
        <v>438</v>
      </c>
      <c r="D2897" s="2" t="s">
        <v>442</v>
      </c>
      <c r="E2897" s="2" t="s">
        <v>1048</v>
      </c>
      <c r="F2897" s="2" t="n">
        <v>320.98</v>
      </c>
      <c r="G2897" s="2" t="s">
        <v>13</v>
      </c>
      <c r="H2897" s="2" t="n">
        <v>40.6</v>
      </c>
      <c r="I2897" s="2"/>
    </row>
    <row r="2898" customFormat="false" ht="15" hidden="false" customHeight="false" outlineLevel="0" collapsed="false">
      <c r="A2898" s="2" t="n">
        <v>500569</v>
      </c>
      <c r="B2898" s="2" t="s">
        <v>1290</v>
      </c>
      <c r="C2898" s="2" t="s">
        <v>23</v>
      </c>
      <c r="D2898" s="2" t="s">
        <v>547</v>
      </c>
      <c r="E2898" s="2" t="s">
        <v>679</v>
      </c>
      <c r="F2898" s="2" t="n">
        <v>206.71</v>
      </c>
      <c r="G2898" s="2" t="s">
        <v>13</v>
      </c>
      <c r="H2898" s="2" t="n">
        <v>64.6</v>
      </c>
      <c r="I2898" s="2" t="n">
        <v>4.4</v>
      </c>
    </row>
    <row r="2899" customFormat="false" ht="15" hidden="false" customHeight="false" outlineLevel="0" collapsed="false">
      <c r="A2899" s="2" t="n">
        <v>501131</v>
      </c>
      <c r="B2899" s="2" t="s">
        <v>14</v>
      </c>
      <c r="C2899" s="2" t="s">
        <v>119</v>
      </c>
      <c r="D2899" s="2" t="s">
        <v>746</v>
      </c>
      <c r="E2899" s="2" t="s">
        <v>698</v>
      </c>
      <c r="F2899" s="2" t="n">
        <v>1338.3</v>
      </c>
      <c r="G2899" s="2" t="s">
        <v>34</v>
      </c>
      <c r="H2899" s="2"/>
      <c r="I2899" s="2"/>
    </row>
    <row r="2900" customFormat="false" ht="15" hidden="false" customHeight="false" outlineLevel="0" collapsed="false">
      <c r="A2900" s="2" t="n">
        <v>502596</v>
      </c>
      <c r="B2900" s="2" t="s">
        <v>408</v>
      </c>
      <c r="C2900" s="2" t="s">
        <v>583</v>
      </c>
      <c r="D2900" s="2" t="s">
        <v>162</v>
      </c>
      <c r="E2900" s="2" t="s">
        <v>1268</v>
      </c>
      <c r="F2900" s="2" t="n">
        <v>1235.68</v>
      </c>
      <c r="G2900" s="2" t="s">
        <v>13</v>
      </c>
      <c r="H2900" s="2" t="n">
        <v>79.1</v>
      </c>
      <c r="I2900" s="2" t="n">
        <v>5</v>
      </c>
    </row>
    <row r="2901" customFormat="false" ht="15" hidden="false" customHeight="false" outlineLevel="0" collapsed="false">
      <c r="A2901" s="2" t="n">
        <v>501192</v>
      </c>
      <c r="B2901" s="2" t="s">
        <v>1178</v>
      </c>
      <c r="C2901" s="2" t="s">
        <v>161</v>
      </c>
      <c r="D2901" s="2" t="s">
        <v>242</v>
      </c>
      <c r="E2901" s="2" t="s">
        <v>306</v>
      </c>
      <c r="F2901" s="2" t="n">
        <v>1057.26</v>
      </c>
      <c r="G2901" s="2" t="s">
        <v>13</v>
      </c>
      <c r="H2901" s="2" t="n">
        <v>79.4</v>
      </c>
      <c r="I2901" s="2"/>
    </row>
    <row r="2902" customFormat="false" ht="15" hidden="false" customHeight="false" outlineLevel="0" collapsed="false">
      <c r="A2902" s="2" t="n">
        <v>502706</v>
      </c>
      <c r="B2902" s="2" t="s">
        <v>462</v>
      </c>
      <c r="C2902" s="2" t="s">
        <v>19</v>
      </c>
      <c r="D2902" s="2" t="s">
        <v>398</v>
      </c>
      <c r="E2902" s="2" t="s">
        <v>365</v>
      </c>
      <c r="F2902" s="2" t="n">
        <v>589.76</v>
      </c>
      <c r="G2902" s="2" t="s">
        <v>13</v>
      </c>
      <c r="H2902" s="2" t="n">
        <v>68.9</v>
      </c>
      <c r="I2902" s="2" t="n">
        <v>4.2</v>
      </c>
    </row>
    <row r="2903" customFormat="false" ht="15" hidden="false" customHeight="false" outlineLevel="0" collapsed="false">
      <c r="A2903" s="2" t="n">
        <v>503118</v>
      </c>
      <c r="B2903" s="2" t="s">
        <v>1073</v>
      </c>
      <c r="C2903" s="2" t="s">
        <v>327</v>
      </c>
      <c r="D2903" s="2" t="s">
        <v>904</v>
      </c>
      <c r="E2903" s="2" t="s">
        <v>722</v>
      </c>
      <c r="F2903" s="2" t="n">
        <v>1069.23</v>
      </c>
      <c r="G2903" s="2" t="s">
        <v>13</v>
      </c>
      <c r="H2903" s="2" t="n">
        <v>77.5</v>
      </c>
      <c r="I2903" s="2" t="n">
        <v>5</v>
      </c>
    </row>
    <row r="2904" customFormat="false" ht="15" hidden="false" customHeight="false" outlineLevel="0" collapsed="false">
      <c r="A2904" s="2" t="n">
        <v>501156</v>
      </c>
      <c r="B2904" s="2" t="s">
        <v>1491</v>
      </c>
      <c r="C2904" s="2" t="s">
        <v>729</v>
      </c>
      <c r="D2904" s="2" t="s">
        <v>140</v>
      </c>
      <c r="E2904" s="2" t="s">
        <v>987</v>
      </c>
      <c r="F2904" s="2" t="n">
        <v>745.89</v>
      </c>
      <c r="G2904" s="2" t="s">
        <v>13</v>
      </c>
      <c r="H2904" s="2" t="n">
        <v>16.2</v>
      </c>
      <c r="I2904" s="2" t="n">
        <v>2.6</v>
      </c>
    </row>
    <row r="2905" customFormat="false" ht="15" hidden="false" customHeight="false" outlineLevel="0" collapsed="false">
      <c r="A2905" s="2" t="n">
        <v>503474</v>
      </c>
      <c r="B2905" s="2" t="s">
        <v>797</v>
      </c>
      <c r="C2905" s="2" t="s">
        <v>260</v>
      </c>
      <c r="D2905" s="2" t="s">
        <v>127</v>
      </c>
      <c r="E2905" s="2" t="s">
        <v>387</v>
      </c>
      <c r="F2905" s="2" t="n">
        <v>810.46</v>
      </c>
      <c r="G2905" s="2" t="s">
        <v>13</v>
      </c>
      <c r="H2905" s="2" t="n">
        <v>77.4</v>
      </c>
      <c r="I2905" s="2" t="n">
        <v>4</v>
      </c>
    </row>
    <row r="2906" customFormat="false" ht="15" hidden="false" customHeight="false" outlineLevel="0" collapsed="false">
      <c r="A2906" s="2" t="n">
        <v>502534</v>
      </c>
      <c r="B2906" s="2" t="s">
        <v>232</v>
      </c>
      <c r="C2906" s="2" t="s">
        <v>612</v>
      </c>
      <c r="D2906" s="2" t="s">
        <v>524</v>
      </c>
      <c r="E2906" s="2" t="s">
        <v>926</v>
      </c>
      <c r="F2906" s="2" t="n">
        <v>176.39</v>
      </c>
      <c r="G2906" s="2" t="s">
        <v>13</v>
      </c>
      <c r="H2906" s="2" t="n">
        <v>77.1</v>
      </c>
      <c r="I2906" s="2" t="n">
        <v>4.8</v>
      </c>
    </row>
    <row r="2907" customFormat="false" ht="15" hidden="false" customHeight="false" outlineLevel="0" collapsed="false">
      <c r="A2907" s="2" t="n">
        <v>504176</v>
      </c>
      <c r="B2907" s="2" t="s">
        <v>1340</v>
      </c>
      <c r="C2907" s="2" t="s">
        <v>384</v>
      </c>
      <c r="D2907" s="2" t="s">
        <v>334</v>
      </c>
      <c r="E2907" s="2" t="s">
        <v>859</v>
      </c>
      <c r="F2907" s="2" t="n">
        <v>678.25</v>
      </c>
      <c r="G2907" s="2" t="s">
        <v>34</v>
      </c>
      <c r="H2907" s="2"/>
      <c r="I2907" s="2"/>
    </row>
    <row r="2908" customFormat="false" ht="15" hidden="false" customHeight="false" outlineLevel="0" collapsed="false">
      <c r="A2908" s="2" t="n">
        <v>500590</v>
      </c>
      <c r="B2908" s="2" t="s">
        <v>1239</v>
      </c>
      <c r="C2908" s="2" t="s">
        <v>583</v>
      </c>
      <c r="D2908" s="2" t="s">
        <v>503</v>
      </c>
      <c r="E2908" s="2" t="s">
        <v>416</v>
      </c>
      <c r="F2908" s="2" t="n">
        <v>889.13</v>
      </c>
      <c r="G2908" s="2" t="s">
        <v>34</v>
      </c>
      <c r="H2908" s="2"/>
      <c r="I2908" s="2"/>
    </row>
    <row r="2909" customFormat="false" ht="15" hidden="false" customHeight="false" outlineLevel="0" collapsed="false">
      <c r="A2909" s="2" t="n">
        <v>501549</v>
      </c>
      <c r="B2909" s="2" t="s">
        <v>1015</v>
      </c>
      <c r="C2909" s="2" t="s">
        <v>632</v>
      </c>
      <c r="D2909" s="2" t="s">
        <v>93</v>
      </c>
      <c r="E2909" s="2" t="s">
        <v>152</v>
      </c>
      <c r="F2909" s="2" t="n">
        <v>627.54</v>
      </c>
      <c r="G2909" s="2" t="s">
        <v>13</v>
      </c>
      <c r="H2909" s="2" t="n">
        <v>39.7</v>
      </c>
      <c r="I2909" s="2"/>
    </row>
    <row r="2910" customFormat="false" ht="15" hidden="false" customHeight="false" outlineLevel="0" collapsed="false">
      <c r="A2910" s="2" t="n">
        <v>502527</v>
      </c>
      <c r="B2910" s="2" t="s">
        <v>1503</v>
      </c>
      <c r="C2910" s="2" t="s">
        <v>400</v>
      </c>
      <c r="D2910" s="2" t="s">
        <v>77</v>
      </c>
      <c r="E2910" s="2" t="s">
        <v>893</v>
      </c>
      <c r="F2910" s="2" t="n">
        <v>383.16</v>
      </c>
      <c r="G2910" s="2" t="s">
        <v>13</v>
      </c>
      <c r="H2910" s="2" t="n">
        <v>30.6</v>
      </c>
      <c r="I2910" s="2" t="n">
        <v>3.8</v>
      </c>
    </row>
    <row r="2911" customFormat="false" ht="15" hidden="false" customHeight="false" outlineLevel="0" collapsed="false">
      <c r="A2911" s="2" t="n">
        <v>502018</v>
      </c>
      <c r="B2911" s="2" t="s">
        <v>470</v>
      </c>
      <c r="C2911" s="2" t="s">
        <v>119</v>
      </c>
      <c r="D2911" s="2" t="s">
        <v>473</v>
      </c>
      <c r="E2911" s="2" t="s">
        <v>1075</v>
      </c>
      <c r="F2911" s="2" t="n">
        <v>1361.31</v>
      </c>
      <c r="G2911" s="2" t="s">
        <v>13</v>
      </c>
      <c r="H2911" s="2" t="n">
        <v>58.3</v>
      </c>
      <c r="I2911" s="2" t="n">
        <v>2.9</v>
      </c>
    </row>
    <row r="2912" customFormat="false" ht="15" hidden="false" customHeight="false" outlineLevel="0" collapsed="false">
      <c r="A2912" s="2" t="n">
        <v>501007</v>
      </c>
      <c r="B2912" s="2" t="s">
        <v>1347</v>
      </c>
      <c r="C2912" s="2" t="s">
        <v>397</v>
      </c>
      <c r="D2912" s="2" t="s">
        <v>406</v>
      </c>
      <c r="E2912" s="2" t="s">
        <v>329</v>
      </c>
      <c r="F2912" s="2" t="n">
        <v>719.93</v>
      </c>
      <c r="G2912" s="2" t="s">
        <v>13</v>
      </c>
      <c r="H2912" s="2" t="n">
        <v>40.6</v>
      </c>
      <c r="I2912" s="2" t="n">
        <v>3.1</v>
      </c>
    </row>
    <row r="2913" customFormat="false" ht="15" hidden="false" customHeight="false" outlineLevel="0" collapsed="false">
      <c r="A2913" s="2" t="n">
        <v>503062</v>
      </c>
      <c r="B2913" s="2" t="s">
        <v>1131</v>
      </c>
      <c r="C2913" s="2" t="s">
        <v>330</v>
      </c>
      <c r="D2913" s="2" t="s">
        <v>521</v>
      </c>
      <c r="E2913" s="2" t="s">
        <v>845</v>
      </c>
      <c r="F2913" s="2" t="n">
        <v>729.86</v>
      </c>
      <c r="G2913" s="2" t="s">
        <v>34</v>
      </c>
      <c r="H2913" s="2"/>
      <c r="I2913" s="2"/>
    </row>
    <row r="2914" customFormat="false" ht="15" hidden="false" customHeight="false" outlineLevel="0" collapsed="false">
      <c r="A2914" s="2" t="n">
        <v>502769</v>
      </c>
      <c r="B2914" s="2" t="s">
        <v>807</v>
      </c>
      <c r="C2914" s="2" t="s">
        <v>467</v>
      </c>
      <c r="D2914" s="2" t="s">
        <v>77</v>
      </c>
      <c r="E2914" s="2" t="s">
        <v>1137</v>
      </c>
      <c r="F2914" s="2" t="n">
        <v>519.22</v>
      </c>
      <c r="G2914" s="2" t="s">
        <v>34</v>
      </c>
      <c r="H2914" s="2"/>
      <c r="I2914" s="2"/>
    </row>
    <row r="2915" customFormat="false" ht="15" hidden="false" customHeight="false" outlineLevel="0" collapsed="false">
      <c r="A2915" s="2" t="n">
        <v>503199</v>
      </c>
      <c r="B2915" s="2" t="s">
        <v>950</v>
      </c>
      <c r="C2915" s="2" t="s">
        <v>260</v>
      </c>
      <c r="D2915" s="2" t="s">
        <v>124</v>
      </c>
      <c r="E2915" s="2" t="s">
        <v>599</v>
      </c>
      <c r="F2915" s="2" t="n">
        <v>216.59</v>
      </c>
      <c r="G2915" s="2" t="s">
        <v>13</v>
      </c>
      <c r="H2915" s="2" t="n">
        <v>61.1</v>
      </c>
      <c r="I2915" s="2" t="n">
        <v>4.4</v>
      </c>
    </row>
    <row r="2916" customFormat="false" ht="15" hidden="false" customHeight="false" outlineLevel="0" collapsed="false">
      <c r="A2916" s="2" t="n">
        <v>504035</v>
      </c>
      <c r="B2916" s="2" t="s">
        <v>543</v>
      </c>
      <c r="C2916" s="2" t="s">
        <v>294</v>
      </c>
      <c r="D2916" s="2" t="s">
        <v>594</v>
      </c>
      <c r="E2916" s="2" t="s">
        <v>243</v>
      </c>
      <c r="F2916" s="2" t="n">
        <v>1231.94</v>
      </c>
      <c r="G2916" s="2" t="s">
        <v>13</v>
      </c>
      <c r="H2916" s="2" t="n">
        <v>36.8</v>
      </c>
      <c r="I2916" s="2" t="n">
        <v>2.7</v>
      </c>
    </row>
    <row r="2917" customFormat="false" ht="15" hidden="false" customHeight="false" outlineLevel="0" collapsed="false">
      <c r="A2917" s="2" t="n">
        <v>500330</v>
      </c>
      <c r="B2917" s="2" t="s">
        <v>794</v>
      </c>
      <c r="C2917" s="2" t="s">
        <v>165</v>
      </c>
      <c r="D2917" s="2" t="s">
        <v>842</v>
      </c>
      <c r="E2917" s="2" t="s">
        <v>593</v>
      </c>
      <c r="F2917" s="2" t="n">
        <v>289.89</v>
      </c>
      <c r="G2917" s="2" t="s">
        <v>13</v>
      </c>
      <c r="H2917" s="2" t="n">
        <v>25.6</v>
      </c>
      <c r="I2917" s="2"/>
    </row>
    <row r="2918" customFormat="false" ht="15" hidden="false" customHeight="false" outlineLevel="0" collapsed="false">
      <c r="A2918" s="2" t="n">
        <v>500157</v>
      </c>
      <c r="B2918" s="2" t="s">
        <v>459</v>
      </c>
      <c r="C2918" s="2" t="s">
        <v>636</v>
      </c>
      <c r="D2918" s="2" t="s">
        <v>755</v>
      </c>
      <c r="E2918" s="2" t="s">
        <v>213</v>
      </c>
      <c r="F2918" s="2" t="n">
        <v>350.04</v>
      </c>
      <c r="G2918" s="2" t="s">
        <v>13</v>
      </c>
      <c r="H2918" s="2" t="n">
        <v>50.8</v>
      </c>
      <c r="I2918" s="2" t="n">
        <v>3</v>
      </c>
    </row>
    <row r="2919" customFormat="false" ht="15" hidden="false" customHeight="false" outlineLevel="0" collapsed="false">
      <c r="A2919" s="2" t="n">
        <v>504010</v>
      </c>
      <c r="B2919" s="2" t="s">
        <v>1255</v>
      </c>
      <c r="C2919" s="2" t="s">
        <v>96</v>
      </c>
      <c r="D2919" s="2" t="s">
        <v>494</v>
      </c>
      <c r="E2919" s="2" t="s">
        <v>42</v>
      </c>
      <c r="F2919" s="2" t="n">
        <v>663.78</v>
      </c>
      <c r="G2919" s="2" t="s">
        <v>13</v>
      </c>
      <c r="H2919" s="2" t="n">
        <v>37.7</v>
      </c>
      <c r="I2919" s="2" t="n">
        <v>4.5</v>
      </c>
    </row>
    <row r="2920" customFormat="false" ht="15" hidden="false" customHeight="false" outlineLevel="0" collapsed="false">
      <c r="A2920" s="2" t="n">
        <v>501830</v>
      </c>
      <c r="B2920" s="2" t="s">
        <v>1115</v>
      </c>
      <c r="C2920" s="2" t="s">
        <v>272</v>
      </c>
      <c r="D2920" s="2" t="s">
        <v>244</v>
      </c>
      <c r="E2920" s="2" t="s">
        <v>86</v>
      </c>
      <c r="F2920" s="2" t="n">
        <v>194.2</v>
      </c>
      <c r="G2920" s="2" t="s">
        <v>13</v>
      </c>
      <c r="H2920" s="2" t="n">
        <v>23.8</v>
      </c>
      <c r="I2920" s="2" t="n">
        <v>4.8</v>
      </c>
    </row>
    <row r="2921" customFormat="false" ht="15" hidden="false" customHeight="false" outlineLevel="0" collapsed="false">
      <c r="A2921" s="2" t="n">
        <v>501925</v>
      </c>
      <c r="B2921" s="2" t="s">
        <v>1167</v>
      </c>
      <c r="C2921" s="2" t="s">
        <v>229</v>
      </c>
      <c r="D2921" s="2" t="s">
        <v>204</v>
      </c>
      <c r="E2921" s="2" t="s">
        <v>1249</v>
      </c>
      <c r="F2921" s="2" t="n">
        <v>1373.3</v>
      </c>
      <c r="G2921" s="2" t="s">
        <v>13</v>
      </c>
      <c r="H2921" s="2" t="n">
        <v>42.1</v>
      </c>
      <c r="I2921" s="2" t="n">
        <v>4.4</v>
      </c>
    </row>
    <row r="2922" customFormat="false" ht="15" hidden="false" customHeight="false" outlineLevel="0" collapsed="false">
      <c r="A2922" s="2" t="n">
        <v>504348</v>
      </c>
      <c r="B2922" s="2" t="s">
        <v>1433</v>
      </c>
      <c r="C2922" s="2" t="s">
        <v>161</v>
      </c>
      <c r="D2922" s="2" t="s">
        <v>360</v>
      </c>
      <c r="E2922" s="2" t="s">
        <v>1128</v>
      </c>
      <c r="F2922" s="2" t="n">
        <v>419.62</v>
      </c>
      <c r="G2922" s="2" t="s">
        <v>13</v>
      </c>
      <c r="H2922" s="2" t="n">
        <v>33.7</v>
      </c>
      <c r="I2922" s="2" t="n">
        <v>3.3</v>
      </c>
    </row>
    <row r="2923" customFormat="false" ht="15" hidden="false" customHeight="false" outlineLevel="0" collapsed="false">
      <c r="A2923" s="2" t="n">
        <v>501995</v>
      </c>
      <c r="B2923" s="2" t="s">
        <v>1503</v>
      </c>
      <c r="C2923" s="2" t="s">
        <v>44</v>
      </c>
      <c r="D2923" s="2" t="s">
        <v>77</v>
      </c>
      <c r="E2923" s="2" t="s">
        <v>845</v>
      </c>
      <c r="F2923" s="2" t="n">
        <v>303.37</v>
      </c>
      <c r="G2923" s="2" t="s">
        <v>13</v>
      </c>
      <c r="H2923" s="2" t="n">
        <v>65</v>
      </c>
      <c r="I2923" s="2" t="n">
        <v>3.3</v>
      </c>
    </row>
    <row r="2924" customFormat="false" ht="15" hidden="false" customHeight="false" outlineLevel="0" collapsed="false">
      <c r="A2924" s="2" t="n">
        <v>502340</v>
      </c>
      <c r="B2924" s="2" t="s">
        <v>1043</v>
      </c>
      <c r="C2924" s="2" t="s">
        <v>467</v>
      </c>
      <c r="D2924" s="2" t="s">
        <v>1113</v>
      </c>
      <c r="E2924" s="2" t="s">
        <v>1175</v>
      </c>
      <c r="F2924" s="2" t="n">
        <v>145.83</v>
      </c>
      <c r="G2924" s="2" t="s">
        <v>117</v>
      </c>
      <c r="H2924" s="2" t="n">
        <v>57.7</v>
      </c>
      <c r="I2924" s="2" t="n">
        <v>2.8</v>
      </c>
    </row>
    <row r="2925" customFormat="false" ht="15" hidden="false" customHeight="false" outlineLevel="0" collapsed="false">
      <c r="A2925" s="2" t="n">
        <v>501273</v>
      </c>
      <c r="B2925" s="2" t="s">
        <v>1471</v>
      </c>
      <c r="C2925" s="2" t="s">
        <v>111</v>
      </c>
      <c r="D2925" s="2" t="s">
        <v>360</v>
      </c>
      <c r="E2925" s="2" t="s">
        <v>704</v>
      </c>
      <c r="F2925" s="2" t="n">
        <v>668.23</v>
      </c>
      <c r="G2925" s="2" t="s">
        <v>13</v>
      </c>
      <c r="H2925" s="2" t="n">
        <v>46.2</v>
      </c>
      <c r="I2925" s="2" t="n">
        <v>2.5</v>
      </c>
    </row>
    <row r="2926" customFormat="false" ht="15" hidden="false" customHeight="false" outlineLevel="0" collapsed="false">
      <c r="A2926" s="2" t="n">
        <v>503831</v>
      </c>
      <c r="B2926" s="2" t="s">
        <v>656</v>
      </c>
      <c r="C2926" s="2" t="s">
        <v>327</v>
      </c>
      <c r="D2926" s="2" t="s">
        <v>904</v>
      </c>
      <c r="E2926" s="2" t="s">
        <v>387</v>
      </c>
      <c r="F2926" s="2" t="n">
        <v>1185.1</v>
      </c>
      <c r="G2926" s="2" t="s">
        <v>34</v>
      </c>
      <c r="H2926" s="2"/>
      <c r="I2926" s="2"/>
    </row>
    <row r="2927" customFormat="false" ht="15" hidden="false" customHeight="false" outlineLevel="0" collapsed="false">
      <c r="A2927" s="2" t="n">
        <v>503456</v>
      </c>
      <c r="B2927" s="2" t="s">
        <v>1436</v>
      </c>
      <c r="C2927" s="2" t="s">
        <v>324</v>
      </c>
      <c r="D2927" s="2" t="s">
        <v>655</v>
      </c>
      <c r="E2927" s="2" t="s">
        <v>595</v>
      </c>
      <c r="F2927" s="2" t="n">
        <v>214.89</v>
      </c>
      <c r="G2927" s="2" t="s">
        <v>13</v>
      </c>
      <c r="H2927" s="2" t="n">
        <v>42.1</v>
      </c>
      <c r="I2927" s="2" t="n">
        <v>3.4</v>
      </c>
    </row>
    <row r="2928" customFormat="false" ht="15" hidden="false" customHeight="false" outlineLevel="0" collapsed="false">
      <c r="A2928" s="2" t="n">
        <v>501218</v>
      </c>
      <c r="B2928" s="2" t="s">
        <v>1186</v>
      </c>
      <c r="C2928" s="2" t="s">
        <v>502</v>
      </c>
      <c r="D2928" s="2" t="s">
        <v>288</v>
      </c>
      <c r="E2928" s="2" t="s">
        <v>476</v>
      </c>
      <c r="F2928" s="2" t="n">
        <v>770.91</v>
      </c>
      <c r="G2928" s="2" t="s">
        <v>13</v>
      </c>
      <c r="H2928" s="2" t="n">
        <v>58.6</v>
      </c>
      <c r="I2928" s="2" t="n">
        <v>3.8</v>
      </c>
    </row>
    <row r="2929" customFormat="false" ht="15" hidden="false" customHeight="false" outlineLevel="0" collapsed="false">
      <c r="A2929" s="2" t="n">
        <v>502589</v>
      </c>
      <c r="B2929" s="2" t="s">
        <v>453</v>
      </c>
      <c r="C2929" s="2" t="s">
        <v>418</v>
      </c>
      <c r="D2929" s="2" t="s">
        <v>124</v>
      </c>
      <c r="E2929" s="2" t="s">
        <v>152</v>
      </c>
      <c r="F2929" s="2" t="n">
        <v>1313.89</v>
      </c>
      <c r="G2929" s="2" t="s">
        <v>13</v>
      </c>
      <c r="H2929" s="2" t="n">
        <v>31.1</v>
      </c>
      <c r="I2929" s="2" t="n">
        <v>3.6</v>
      </c>
    </row>
    <row r="2930" customFormat="false" ht="15" hidden="false" customHeight="false" outlineLevel="0" collapsed="false">
      <c r="A2930" s="2" t="n">
        <v>502433</v>
      </c>
      <c r="B2930" s="2" t="s">
        <v>1504</v>
      </c>
      <c r="C2930" s="2" t="s">
        <v>561</v>
      </c>
      <c r="D2930" s="2" t="s">
        <v>503</v>
      </c>
      <c r="E2930" s="2" t="s">
        <v>341</v>
      </c>
      <c r="F2930" s="2" t="n">
        <v>1228.24</v>
      </c>
      <c r="G2930" s="2" t="s">
        <v>13</v>
      </c>
      <c r="H2930" s="2" t="n">
        <v>27</v>
      </c>
      <c r="I2930" s="2" t="n">
        <v>3.8</v>
      </c>
    </row>
    <row r="2931" customFormat="false" ht="15" hidden="false" customHeight="false" outlineLevel="0" collapsed="false">
      <c r="A2931" s="2" t="n">
        <v>502821</v>
      </c>
      <c r="B2931" s="2" t="s">
        <v>1136</v>
      </c>
      <c r="C2931" s="2" t="s">
        <v>99</v>
      </c>
      <c r="D2931" s="2" t="s">
        <v>136</v>
      </c>
      <c r="E2931" s="2" t="s">
        <v>710</v>
      </c>
      <c r="F2931" s="2" t="n">
        <v>572.27</v>
      </c>
      <c r="G2931" s="2" t="s">
        <v>13</v>
      </c>
      <c r="H2931" s="2" t="n">
        <v>30.8</v>
      </c>
      <c r="I2931" s="2"/>
    </row>
    <row r="2932" customFormat="false" ht="15" hidden="false" customHeight="false" outlineLevel="0" collapsed="false">
      <c r="A2932" s="2" t="n">
        <v>503833</v>
      </c>
      <c r="B2932" s="2" t="s">
        <v>670</v>
      </c>
      <c r="C2932" s="2" t="s">
        <v>498</v>
      </c>
      <c r="D2932" s="2" t="s">
        <v>547</v>
      </c>
      <c r="E2932" s="2" t="s">
        <v>387</v>
      </c>
      <c r="F2932" s="2" t="n">
        <v>1047.47</v>
      </c>
      <c r="G2932" s="2" t="s">
        <v>13</v>
      </c>
      <c r="H2932" s="2" t="n">
        <v>47.7</v>
      </c>
      <c r="I2932" s="2" t="n">
        <v>3.5</v>
      </c>
    </row>
    <row r="2933" customFormat="false" ht="15" hidden="false" customHeight="false" outlineLevel="0" collapsed="false">
      <c r="A2933" s="2" t="n">
        <v>503471</v>
      </c>
      <c r="B2933" s="2" t="s">
        <v>1505</v>
      </c>
      <c r="C2933" s="2" t="s">
        <v>463</v>
      </c>
      <c r="D2933" s="2" t="s">
        <v>37</v>
      </c>
      <c r="E2933" s="2" t="s">
        <v>308</v>
      </c>
      <c r="F2933" s="2" t="n">
        <v>186.97</v>
      </c>
      <c r="G2933" s="2" t="s">
        <v>13</v>
      </c>
      <c r="H2933" s="2" t="n">
        <v>54</v>
      </c>
      <c r="I2933" s="2" t="n">
        <v>3.8</v>
      </c>
    </row>
    <row r="2934" customFormat="false" ht="15" hidden="false" customHeight="false" outlineLevel="0" collapsed="false">
      <c r="A2934" s="2" t="n">
        <v>501507</v>
      </c>
      <c r="B2934" s="2" t="s">
        <v>1353</v>
      </c>
      <c r="C2934" s="2" t="s">
        <v>557</v>
      </c>
      <c r="D2934" s="2" t="s">
        <v>1033</v>
      </c>
      <c r="E2934" s="2" t="s">
        <v>1246</v>
      </c>
      <c r="F2934" s="2" t="n">
        <v>492.77</v>
      </c>
      <c r="G2934" s="2" t="s">
        <v>13</v>
      </c>
      <c r="H2934" s="2" t="n">
        <v>75.3</v>
      </c>
      <c r="I2934" s="2"/>
    </row>
    <row r="2935" customFormat="false" ht="15" hidden="false" customHeight="false" outlineLevel="0" collapsed="false">
      <c r="A2935" s="2" t="n">
        <v>504682</v>
      </c>
      <c r="B2935" s="2" t="s">
        <v>1146</v>
      </c>
      <c r="C2935" s="2" t="s">
        <v>696</v>
      </c>
      <c r="D2935" s="2" t="s">
        <v>763</v>
      </c>
      <c r="E2935" s="2" t="s">
        <v>395</v>
      </c>
      <c r="F2935" s="2" t="n">
        <v>761.91</v>
      </c>
      <c r="G2935" s="2" t="s">
        <v>117</v>
      </c>
      <c r="H2935" s="2" t="n">
        <v>51.8</v>
      </c>
      <c r="I2935" s="2" t="n">
        <v>4.4</v>
      </c>
    </row>
    <row r="2936" customFormat="false" ht="15" hidden="false" customHeight="false" outlineLevel="0" collapsed="false">
      <c r="A2936" s="2" t="n">
        <v>501496</v>
      </c>
      <c r="B2936" s="2" t="s">
        <v>1117</v>
      </c>
      <c r="C2936" s="2" t="s">
        <v>189</v>
      </c>
      <c r="D2936" s="2" t="s">
        <v>869</v>
      </c>
      <c r="E2936" s="2" t="s">
        <v>1336</v>
      </c>
      <c r="F2936" s="2" t="n">
        <v>334.38</v>
      </c>
      <c r="G2936" s="2" t="s">
        <v>13</v>
      </c>
      <c r="H2936" s="2" t="n">
        <v>28</v>
      </c>
      <c r="I2936" s="2" t="n">
        <v>2.7</v>
      </c>
    </row>
    <row r="2937" customFormat="false" ht="15" hidden="false" customHeight="false" outlineLevel="0" collapsed="false">
      <c r="A2937" s="2" t="n">
        <v>502263</v>
      </c>
      <c r="B2937" s="2" t="s">
        <v>1070</v>
      </c>
      <c r="C2937" s="2" t="s">
        <v>367</v>
      </c>
      <c r="D2937" s="2" t="s">
        <v>273</v>
      </c>
      <c r="E2937" s="2" t="s">
        <v>1337</v>
      </c>
      <c r="F2937" s="2" t="n">
        <v>1200.36</v>
      </c>
      <c r="G2937" s="2" t="s">
        <v>13</v>
      </c>
      <c r="H2937" s="2" t="n">
        <v>25</v>
      </c>
      <c r="I2937" s="2" t="n">
        <v>3.2</v>
      </c>
    </row>
    <row r="2938" customFormat="false" ht="15" hidden="false" customHeight="false" outlineLevel="0" collapsed="false">
      <c r="A2938" s="2" t="n">
        <v>504425</v>
      </c>
      <c r="B2938" s="2" t="s">
        <v>1496</v>
      </c>
      <c r="C2938" s="2" t="s">
        <v>363</v>
      </c>
      <c r="D2938" s="2" t="s">
        <v>843</v>
      </c>
      <c r="E2938" s="2" t="s">
        <v>667</v>
      </c>
      <c r="F2938" s="2" t="n">
        <v>522.99</v>
      </c>
      <c r="G2938" s="2" t="s">
        <v>13</v>
      </c>
      <c r="H2938" s="2" t="n">
        <v>57.3</v>
      </c>
      <c r="I2938" s="2" t="n">
        <v>2.7</v>
      </c>
    </row>
    <row r="2939" customFormat="false" ht="15" hidden="false" customHeight="false" outlineLevel="0" collapsed="false">
      <c r="A2939" s="2" t="n">
        <v>504981</v>
      </c>
      <c r="B2939" s="2" t="s">
        <v>413</v>
      </c>
      <c r="C2939" s="2" t="s">
        <v>272</v>
      </c>
      <c r="D2939" s="2" t="s">
        <v>112</v>
      </c>
      <c r="E2939" s="2" t="s">
        <v>702</v>
      </c>
      <c r="F2939" s="2" t="n">
        <v>829.93</v>
      </c>
      <c r="G2939" s="2" t="s">
        <v>13</v>
      </c>
      <c r="H2939" s="2" t="n">
        <v>15.8</v>
      </c>
      <c r="I2939" s="2" t="n">
        <v>3.6</v>
      </c>
    </row>
    <row r="2940" customFormat="false" ht="15" hidden="false" customHeight="false" outlineLevel="0" collapsed="false">
      <c r="A2940" s="2" t="n">
        <v>503320</v>
      </c>
      <c r="B2940" s="2" t="s">
        <v>150</v>
      </c>
      <c r="C2940" s="2" t="s">
        <v>31</v>
      </c>
      <c r="D2940" s="2" t="s">
        <v>249</v>
      </c>
      <c r="E2940" s="2" t="s">
        <v>163</v>
      </c>
      <c r="F2940" s="2" t="n">
        <v>1306.29</v>
      </c>
      <c r="G2940" s="2" t="s">
        <v>13</v>
      </c>
      <c r="H2940" s="2" t="n">
        <v>72.1</v>
      </c>
      <c r="I2940" s="2" t="n">
        <v>4.7</v>
      </c>
    </row>
    <row r="2941" customFormat="false" ht="15" hidden="false" customHeight="false" outlineLevel="0" collapsed="false">
      <c r="A2941" s="2" t="n">
        <v>500013</v>
      </c>
      <c r="B2941" s="2" t="s">
        <v>482</v>
      </c>
      <c r="C2941" s="2" t="s">
        <v>403</v>
      </c>
      <c r="D2941" s="2" t="s">
        <v>288</v>
      </c>
      <c r="E2941" s="2" t="s">
        <v>1075</v>
      </c>
      <c r="F2941" s="2" t="n">
        <v>330.83</v>
      </c>
      <c r="G2941" s="2" t="s">
        <v>13</v>
      </c>
      <c r="H2941" s="2" t="n">
        <v>40</v>
      </c>
      <c r="I2941" s="2" t="n">
        <v>3.9</v>
      </c>
    </row>
    <row r="2942" customFormat="false" ht="15" hidden="false" customHeight="false" outlineLevel="0" collapsed="false">
      <c r="A2942" s="2" t="n">
        <v>501366</v>
      </c>
      <c r="B2942" s="2" t="s">
        <v>1414</v>
      </c>
      <c r="C2942" s="2" t="s">
        <v>126</v>
      </c>
      <c r="D2942" s="2" t="s">
        <v>486</v>
      </c>
      <c r="E2942" s="2" t="s">
        <v>223</v>
      </c>
      <c r="F2942" s="2" t="n">
        <v>956.03</v>
      </c>
      <c r="G2942" s="2" t="s">
        <v>13</v>
      </c>
      <c r="H2942" s="2"/>
      <c r="I2942" s="2" t="n">
        <v>3.2</v>
      </c>
    </row>
    <row r="2943" customFormat="false" ht="15" hidden="false" customHeight="false" outlineLevel="0" collapsed="false">
      <c r="A2943" s="2" t="n">
        <v>500711</v>
      </c>
      <c r="B2943" s="2" t="s">
        <v>934</v>
      </c>
      <c r="C2943" s="2" t="s">
        <v>48</v>
      </c>
      <c r="D2943" s="2" t="s">
        <v>526</v>
      </c>
      <c r="E2943" s="2" t="s">
        <v>130</v>
      </c>
      <c r="F2943" s="2" t="n">
        <v>1014.78</v>
      </c>
      <c r="G2943" s="2" t="s">
        <v>13</v>
      </c>
      <c r="H2943" s="2" t="n">
        <v>38.2</v>
      </c>
      <c r="I2943" s="2"/>
    </row>
    <row r="2944" customFormat="false" ht="15" hidden="false" customHeight="false" outlineLevel="0" collapsed="false">
      <c r="A2944" s="2" t="n">
        <v>504084</v>
      </c>
      <c r="B2944" s="2" t="s">
        <v>1272</v>
      </c>
      <c r="C2944" s="2" t="s">
        <v>849</v>
      </c>
      <c r="D2944" s="2" t="s">
        <v>321</v>
      </c>
      <c r="E2944" s="2" t="s">
        <v>620</v>
      </c>
      <c r="F2944" s="2" t="n">
        <v>925.66</v>
      </c>
      <c r="G2944" s="2" t="s">
        <v>117</v>
      </c>
      <c r="H2944" s="2" t="n">
        <v>75</v>
      </c>
      <c r="I2944" s="2"/>
    </row>
    <row r="2945" customFormat="false" ht="15" hidden="false" customHeight="false" outlineLevel="0" collapsed="false">
      <c r="A2945" s="2" t="n">
        <v>500201</v>
      </c>
      <c r="B2945" s="2" t="s">
        <v>646</v>
      </c>
      <c r="C2945" s="2" t="s">
        <v>88</v>
      </c>
      <c r="D2945" s="2" t="s">
        <v>798</v>
      </c>
      <c r="E2945" s="2" t="s">
        <v>38</v>
      </c>
      <c r="F2945" s="2" t="n">
        <v>525.65</v>
      </c>
      <c r="G2945" s="2" t="s">
        <v>13</v>
      </c>
      <c r="H2945" s="2" t="n">
        <v>60.6</v>
      </c>
      <c r="I2945" s="2" t="n">
        <v>4</v>
      </c>
    </row>
    <row r="2946" customFormat="false" ht="15" hidden="false" customHeight="false" outlineLevel="0" collapsed="false">
      <c r="A2946" s="2" t="n">
        <v>500645</v>
      </c>
      <c r="B2946" s="2" t="s">
        <v>959</v>
      </c>
      <c r="C2946" s="2" t="s">
        <v>126</v>
      </c>
      <c r="D2946" s="2" t="s">
        <v>507</v>
      </c>
      <c r="E2946" s="2" t="s">
        <v>277</v>
      </c>
      <c r="F2946" s="2" t="n">
        <v>1037.91</v>
      </c>
      <c r="G2946" s="2" t="s">
        <v>13</v>
      </c>
      <c r="H2946" s="2" t="n">
        <v>60.5</v>
      </c>
      <c r="I2946" s="2"/>
    </row>
    <row r="2947" customFormat="false" ht="15" hidden="false" customHeight="false" outlineLevel="0" collapsed="false">
      <c r="A2947" s="2" t="n">
        <v>500428</v>
      </c>
      <c r="B2947" s="2" t="s">
        <v>1430</v>
      </c>
      <c r="C2947" s="2" t="s">
        <v>552</v>
      </c>
      <c r="D2947" s="2" t="s">
        <v>1014</v>
      </c>
      <c r="E2947" s="2" t="s">
        <v>1246</v>
      </c>
      <c r="F2947" s="2" t="n">
        <v>744.5</v>
      </c>
      <c r="G2947" s="2" t="s">
        <v>13</v>
      </c>
      <c r="H2947" s="2" t="n">
        <v>18.1</v>
      </c>
      <c r="I2947" s="2" t="n">
        <v>4.9</v>
      </c>
    </row>
    <row r="2948" customFormat="false" ht="15" hidden="false" customHeight="false" outlineLevel="0" collapsed="false">
      <c r="A2948" s="2" t="n">
        <v>503318</v>
      </c>
      <c r="B2948" s="2" t="s">
        <v>1299</v>
      </c>
      <c r="C2948" s="2" t="s">
        <v>165</v>
      </c>
      <c r="D2948" s="2" t="s">
        <v>842</v>
      </c>
      <c r="E2948" s="2" t="s">
        <v>1216</v>
      </c>
      <c r="F2948" s="2" t="n">
        <v>1274.01</v>
      </c>
      <c r="G2948" s="2" t="s">
        <v>13</v>
      </c>
      <c r="H2948" s="2" t="n">
        <v>65.7</v>
      </c>
      <c r="I2948" s="2" t="n">
        <v>3.7</v>
      </c>
    </row>
    <row r="2949" customFormat="false" ht="15" hidden="false" customHeight="false" outlineLevel="0" collapsed="false">
      <c r="A2949" s="2" t="n">
        <v>503401</v>
      </c>
      <c r="B2949" s="2" t="s">
        <v>465</v>
      </c>
      <c r="C2949" s="2" t="s">
        <v>394</v>
      </c>
      <c r="D2949" s="2" t="s">
        <v>713</v>
      </c>
      <c r="E2949" s="2" t="s">
        <v>909</v>
      </c>
      <c r="F2949" s="2" t="n">
        <v>1094.52</v>
      </c>
      <c r="G2949" s="2" t="s">
        <v>13</v>
      </c>
      <c r="H2949" s="2" t="n">
        <v>77.4</v>
      </c>
      <c r="I2949" s="2" t="n">
        <v>4.7</v>
      </c>
    </row>
    <row r="2950" customFormat="false" ht="15" hidden="false" customHeight="false" outlineLevel="0" collapsed="false">
      <c r="A2950" s="2" t="n">
        <v>504779</v>
      </c>
      <c r="B2950" s="2" t="s">
        <v>1294</v>
      </c>
      <c r="C2950" s="2" t="s">
        <v>988</v>
      </c>
      <c r="D2950" s="2" t="s">
        <v>109</v>
      </c>
      <c r="E2950" s="2" t="s">
        <v>281</v>
      </c>
      <c r="F2950" s="2" t="n">
        <v>208.54</v>
      </c>
      <c r="G2950" s="2" t="s">
        <v>34</v>
      </c>
      <c r="H2950" s="2"/>
      <c r="I2950" s="2"/>
    </row>
    <row r="2951" customFormat="false" ht="15" hidden="false" customHeight="false" outlineLevel="0" collapsed="false">
      <c r="A2951" s="2" t="n">
        <v>500681</v>
      </c>
      <c r="B2951" s="2" t="s">
        <v>441</v>
      </c>
      <c r="C2951" s="2" t="s">
        <v>375</v>
      </c>
      <c r="D2951" s="2" t="s">
        <v>132</v>
      </c>
      <c r="E2951" s="2" t="s">
        <v>443</v>
      </c>
      <c r="F2951" s="2" t="n">
        <v>551.32</v>
      </c>
      <c r="G2951" s="2" t="s">
        <v>13</v>
      </c>
      <c r="H2951" s="2" t="n">
        <v>55.1</v>
      </c>
      <c r="I2951" s="2" t="n">
        <v>2.5</v>
      </c>
    </row>
    <row r="2952" customFormat="false" ht="15" hidden="false" customHeight="false" outlineLevel="0" collapsed="false">
      <c r="A2952" s="2" t="n">
        <v>500810</v>
      </c>
      <c r="B2952" s="2" t="s">
        <v>670</v>
      </c>
      <c r="C2952" s="2" t="s">
        <v>354</v>
      </c>
      <c r="D2952" s="2" t="s">
        <v>267</v>
      </c>
      <c r="E2952" s="2" t="s">
        <v>1276</v>
      </c>
      <c r="F2952" s="2" t="n">
        <v>960.44</v>
      </c>
      <c r="G2952" s="2" t="s">
        <v>13</v>
      </c>
      <c r="H2952" s="2" t="n">
        <v>36.8</v>
      </c>
      <c r="I2952" s="2" t="n">
        <v>3.5</v>
      </c>
    </row>
    <row r="2953" customFormat="false" ht="15" hidden="false" customHeight="false" outlineLevel="0" collapsed="false">
      <c r="A2953" s="2" t="n">
        <v>504341</v>
      </c>
      <c r="B2953" s="2" t="s">
        <v>749</v>
      </c>
      <c r="C2953" s="2" t="s">
        <v>56</v>
      </c>
      <c r="D2953" s="2" t="s">
        <v>288</v>
      </c>
      <c r="E2953" s="2" t="s">
        <v>416</v>
      </c>
      <c r="F2953" s="2" t="n">
        <v>209.94</v>
      </c>
      <c r="G2953" s="2" t="s">
        <v>13</v>
      </c>
      <c r="H2953" s="2" t="n">
        <v>25.1</v>
      </c>
      <c r="I2953" s="2" t="n">
        <v>3.6</v>
      </c>
    </row>
    <row r="2954" customFormat="false" ht="15" hidden="false" customHeight="false" outlineLevel="0" collapsed="false">
      <c r="A2954" s="2" t="n">
        <v>501802</v>
      </c>
      <c r="B2954" s="2" t="s">
        <v>1289</v>
      </c>
      <c r="C2954" s="2" t="s">
        <v>367</v>
      </c>
      <c r="D2954" s="2" t="s">
        <v>800</v>
      </c>
      <c r="E2954" s="2" t="s">
        <v>1140</v>
      </c>
      <c r="F2954" s="2" t="n">
        <v>1032.8</v>
      </c>
      <c r="G2954" s="2" t="s">
        <v>13</v>
      </c>
      <c r="H2954" s="2" t="n">
        <v>45.4</v>
      </c>
      <c r="I2954" s="2" t="n">
        <v>3.6</v>
      </c>
    </row>
    <row r="2955" customFormat="false" ht="15" hidden="false" customHeight="false" outlineLevel="0" collapsed="false">
      <c r="A2955" s="2" t="n">
        <v>500463</v>
      </c>
      <c r="B2955" s="2" t="s">
        <v>1301</v>
      </c>
      <c r="C2955" s="2" t="s">
        <v>438</v>
      </c>
      <c r="D2955" s="2" t="s">
        <v>507</v>
      </c>
      <c r="E2955" s="2" t="s">
        <v>710</v>
      </c>
      <c r="F2955" s="2" t="n">
        <v>283.16</v>
      </c>
      <c r="G2955" s="2" t="s">
        <v>34</v>
      </c>
      <c r="H2955" s="2"/>
      <c r="I2955" s="2"/>
    </row>
    <row r="2956" customFormat="false" ht="15" hidden="false" customHeight="false" outlineLevel="0" collapsed="false">
      <c r="A2956" s="2" t="n">
        <v>502574</v>
      </c>
      <c r="B2956" s="2" t="s">
        <v>1299</v>
      </c>
      <c r="C2956" s="2" t="s">
        <v>217</v>
      </c>
      <c r="D2956" s="2" t="s">
        <v>328</v>
      </c>
      <c r="E2956" s="2" t="s">
        <v>409</v>
      </c>
      <c r="F2956" s="2" t="n">
        <v>1337.5</v>
      </c>
      <c r="G2956" s="2" t="s">
        <v>117</v>
      </c>
      <c r="H2956" s="2" t="n">
        <v>44.2</v>
      </c>
      <c r="I2956" s="2" t="n">
        <v>3.7</v>
      </c>
    </row>
    <row r="2957" customFormat="false" ht="15" hidden="false" customHeight="false" outlineLevel="0" collapsed="false">
      <c r="A2957" s="2" t="n">
        <v>501851</v>
      </c>
      <c r="B2957" s="2" t="s">
        <v>399</v>
      </c>
      <c r="C2957" s="2" t="s">
        <v>557</v>
      </c>
      <c r="D2957" s="2" t="s">
        <v>77</v>
      </c>
      <c r="E2957" s="2" t="s">
        <v>686</v>
      </c>
      <c r="F2957" s="2" t="n">
        <v>330.67</v>
      </c>
      <c r="G2957" s="2" t="s">
        <v>13</v>
      </c>
      <c r="H2957" s="2" t="n">
        <v>51.8</v>
      </c>
      <c r="I2957" s="2" t="n">
        <v>4.2</v>
      </c>
    </row>
    <row r="2958" customFormat="false" ht="15" hidden="false" customHeight="false" outlineLevel="0" collapsed="false">
      <c r="A2958" s="2" t="n">
        <v>501818</v>
      </c>
      <c r="B2958" s="2" t="s">
        <v>477</v>
      </c>
      <c r="C2958" s="2" t="s">
        <v>200</v>
      </c>
      <c r="D2958" s="2" t="s">
        <v>430</v>
      </c>
      <c r="E2958" s="2" t="s">
        <v>448</v>
      </c>
      <c r="F2958" s="2" t="n">
        <v>1280.5</v>
      </c>
      <c r="G2958" s="2" t="s">
        <v>13</v>
      </c>
      <c r="H2958" s="2" t="n">
        <v>73.5</v>
      </c>
      <c r="I2958" s="2" t="n">
        <v>3</v>
      </c>
    </row>
    <row r="2959" customFormat="false" ht="15" hidden="false" customHeight="false" outlineLevel="0" collapsed="false">
      <c r="A2959" s="2" t="n">
        <v>502857</v>
      </c>
      <c r="B2959" s="2" t="s">
        <v>374</v>
      </c>
      <c r="C2959" s="2" t="s">
        <v>375</v>
      </c>
      <c r="D2959" s="2" t="s">
        <v>512</v>
      </c>
      <c r="E2959" s="2" t="s">
        <v>956</v>
      </c>
      <c r="F2959" s="2" t="n">
        <v>742.03</v>
      </c>
      <c r="G2959" s="2" t="s">
        <v>13</v>
      </c>
      <c r="H2959" s="2" t="n">
        <v>28</v>
      </c>
      <c r="I2959" s="2" t="n">
        <v>3.1</v>
      </c>
    </row>
    <row r="2960" customFormat="false" ht="15" hidden="false" customHeight="false" outlineLevel="0" collapsed="false">
      <c r="A2960" s="2" t="n">
        <v>502347</v>
      </c>
      <c r="B2960" s="2" t="s">
        <v>807</v>
      </c>
      <c r="C2960" s="2" t="s">
        <v>557</v>
      </c>
      <c r="D2960" s="2" t="s">
        <v>581</v>
      </c>
      <c r="E2960" s="2" t="s">
        <v>409</v>
      </c>
      <c r="F2960" s="2" t="n">
        <v>431.49</v>
      </c>
      <c r="G2960" s="2" t="s">
        <v>13</v>
      </c>
      <c r="H2960" s="2" t="n">
        <v>72.7</v>
      </c>
      <c r="I2960" s="2" t="n">
        <v>4.8</v>
      </c>
    </row>
    <row r="2961" customFormat="false" ht="15" hidden="false" customHeight="false" outlineLevel="0" collapsed="false">
      <c r="A2961" s="2" t="n">
        <v>501142</v>
      </c>
      <c r="B2961" s="2" t="s">
        <v>1282</v>
      </c>
      <c r="C2961" s="2" t="s">
        <v>235</v>
      </c>
      <c r="D2961" s="2" t="s">
        <v>81</v>
      </c>
      <c r="E2961" s="2" t="s">
        <v>830</v>
      </c>
      <c r="F2961" s="2" t="n">
        <v>765.21</v>
      </c>
      <c r="G2961" s="2" t="s">
        <v>13</v>
      </c>
      <c r="H2961" s="2" t="n">
        <v>23.8</v>
      </c>
      <c r="I2961" s="2"/>
    </row>
    <row r="2962" customFormat="false" ht="15" hidden="false" customHeight="false" outlineLevel="0" collapsed="false">
      <c r="A2962" s="2" t="n">
        <v>503791</v>
      </c>
      <c r="B2962" s="2" t="s">
        <v>1294</v>
      </c>
      <c r="C2962" s="2" t="s">
        <v>816</v>
      </c>
      <c r="D2962" s="2" t="s">
        <v>53</v>
      </c>
      <c r="E2962" s="2" t="s">
        <v>1266</v>
      </c>
      <c r="F2962" s="2" t="n">
        <v>661.45</v>
      </c>
      <c r="G2962" s="2" t="s">
        <v>13</v>
      </c>
      <c r="H2962" s="2" t="n">
        <v>70.3</v>
      </c>
      <c r="I2962" s="2" t="n">
        <v>4.2</v>
      </c>
    </row>
    <row r="2963" customFormat="false" ht="15" hidden="false" customHeight="false" outlineLevel="0" collapsed="false">
      <c r="A2963" s="2" t="n">
        <v>502547</v>
      </c>
      <c r="B2963" s="2" t="s">
        <v>807</v>
      </c>
      <c r="C2963" s="2" t="s">
        <v>76</v>
      </c>
      <c r="D2963" s="2" t="s">
        <v>226</v>
      </c>
      <c r="E2963" s="2" t="s">
        <v>618</v>
      </c>
      <c r="F2963" s="2" t="n">
        <v>739.27</v>
      </c>
      <c r="G2963" s="2" t="s">
        <v>13</v>
      </c>
      <c r="H2963" s="2" t="n">
        <v>33.5</v>
      </c>
      <c r="I2963" s="2" t="n">
        <v>4.6</v>
      </c>
    </row>
    <row r="2964" customFormat="false" ht="15" hidden="false" customHeight="false" outlineLevel="0" collapsed="false">
      <c r="A2964" s="2" t="n">
        <v>500301</v>
      </c>
      <c r="B2964" s="2" t="s">
        <v>791</v>
      </c>
      <c r="C2964" s="2" t="s">
        <v>632</v>
      </c>
      <c r="D2964" s="2" t="s">
        <v>565</v>
      </c>
      <c r="E2964" s="2" t="s">
        <v>857</v>
      </c>
      <c r="F2964" s="2" t="n">
        <v>765.47</v>
      </c>
      <c r="G2964" s="2" t="s">
        <v>13</v>
      </c>
      <c r="H2964" s="2" t="n">
        <v>59.4</v>
      </c>
      <c r="I2964" s="2" t="n">
        <v>3.3</v>
      </c>
    </row>
    <row r="2965" customFormat="false" ht="15" hidden="false" customHeight="false" outlineLevel="0" collapsed="false">
      <c r="A2965" s="2" t="n">
        <v>501510</v>
      </c>
      <c r="B2965" s="2" t="s">
        <v>1329</v>
      </c>
      <c r="C2965" s="2" t="s">
        <v>148</v>
      </c>
      <c r="D2965" s="2" t="s">
        <v>601</v>
      </c>
      <c r="E2965" s="2" t="s">
        <v>769</v>
      </c>
      <c r="F2965" s="2" t="n">
        <v>320.9</v>
      </c>
      <c r="G2965" s="2" t="s">
        <v>13</v>
      </c>
      <c r="H2965" s="2" t="n">
        <v>37.6</v>
      </c>
      <c r="I2965" s="2"/>
    </row>
    <row r="2966" customFormat="false" ht="15" hidden="false" customHeight="false" outlineLevel="0" collapsed="false">
      <c r="A2966" s="2" t="n">
        <v>502977</v>
      </c>
      <c r="B2966" s="2" t="s">
        <v>982</v>
      </c>
      <c r="C2966" s="2" t="s">
        <v>606</v>
      </c>
      <c r="D2966" s="2" t="s">
        <v>28</v>
      </c>
      <c r="E2966" s="2" t="s">
        <v>1140</v>
      </c>
      <c r="F2966" s="2" t="n">
        <v>360.18</v>
      </c>
      <c r="G2966" s="2" t="s">
        <v>34</v>
      </c>
      <c r="H2966" s="2"/>
      <c r="I2966" s="2"/>
    </row>
    <row r="2967" customFormat="false" ht="15" hidden="false" customHeight="false" outlineLevel="0" collapsed="false">
      <c r="A2967" s="2" t="n">
        <v>501543</v>
      </c>
      <c r="B2967" s="2" t="s">
        <v>1066</v>
      </c>
      <c r="C2967" s="2" t="s">
        <v>275</v>
      </c>
      <c r="D2967" s="2" t="s">
        <v>776</v>
      </c>
      <c r="E2967" s="2" t="s">
        <v>133</v>
      </c>
      <c r="F2967" s="2" t="n">
        <v>281.23</v>
      </c>
      <c r="G2967" s="2" t="s">
        <v>13</v>
      </c>
      <c r="H2967" s="2" t="n">
        <v>56.6</v>
      </c>
      <c r="I2967" s="2" t="n">
        <v>4.8</v>
      </c>
    </row>
    <row r="2968" customFormat="false" ht="15" hidden="false" customHeight="false" outlineLevel="0" collapsed="false">
      <c r="A2968" s="2" t="n">
        <v>502405</v>
      </c>
      <c r="B2968" s="2" t="s">
        <v>408</v>
      </c>
      <c r="C2968" s="2" t="s">
        <v>688</v>
      </c>
      <c r="D2968" s="2" t="s">
        <v>140</v>
      </c>
      <c r="E2968" s="2" t="s">
        <v>840</v>
      </c>
      <c r="F2968" s="2" t="n">
        <v>242.94</v>
      </c>
      <c r="G2968" s="2" t="s">
        <v>13</v>
      </c>
      <c r="H2968" s="2" t="n">
        <v>53</v>
      </c>
      <c r="I2968" s="2" t="n">
        <v>4.5</v>
      </c>
    </row>
    <row r="2969" customFormat="false" ht="15" hidden="false" customHeight="false" outlineLevel="0" collapsed="false">
      <c r="A2969" s="2" t="n">
        <v>501711</v>
      </c>
      <c r="B2969" s="2" t="s">
        <v>877</v>
      </c>
      <c r="C2969" s="2" t="s">
        <v>76</v>
      </c>
      <c r="D2969" s="2" t="s">
        <v>481</v>
      </c>
      <c r="E2969" s="2" t="s">
        <v>769</v>
      </c>
      <c r="F2969" s="2" t="n">
        <v>1078.99</v>
      </c>
      <c r="G2969" s="2" t="s">
        <v>13</v>
      </c>
      <c r="H2969" s="2" t="n">
        <v>35.8</v>
      </c>
      <c r="I2969" s="2" t="n">
        <v>4.9</v>
      </c>
    </row>
    <row r="2970" customFormat="false" ht="15" hidden="false" customHeight="false" outlineLevel="0" collapsed="false">
      <c r="A2970" s="2" t="n">
        <v>501032</v>
      </c>
      <c r="B2970" s="2" t="s">
        <v>1207</v>
      </c>
      <c r="C2970" s="2" t="s">
        <v>377</v>
      </c>
      <c r="D2970" s="2" t="s">
        <v>776</v>
      </c>
      <c r="E2970" s="2" t="s">
        <v>857</v>
      </c>
      <c r="F2970" s="2" t="n">
        <v>868.3</v>
      </c>
      <c r="G2970" s="2" t="s">
        <v>13</v>
      </c>
      <c r="H2970" s="2" t="n">
        <v>43.2</v>
      </c>
      <c r="I2970" s="2" t="n">
        <v>3.7</v>
      </c>
    </row>
    <row r="2971" customFormat="false" ht="15" hidden="false" customHeight="false" outlineLevel="0" collapsed="false">
      <c r="A2971" s="2" t="n">
        <v>500764</v>
      </c>
      <c r="B2971" s="2" t="s">
        <v>1327</v>
      </c>
      <c r="C2971" s="2" t="s">
        <v>849</v>
      </c>
      <c r="D2971" s="2" t="s">
        <v>1182</v>
      </c>
      <c r="E2971" s="2" t="s">
        <v>1173</v>
      </c>
      <c r="F2971" s="2" t="n">
        <v>442.07</v>
      </c>
      <c r="G2971" s="2" t="s">
        <v>13</v>
      </c>
      <c r="H2971" s="2" t="n">
        <v>67.8</v>
      </c>
      <c r="I2971" s="2" t="n">
        <v>4.8</v>
      </c>
    </row>
    <row r="2972" customFormat="false" ht="15" hidden="false" customHeight="false" outlineLevel="0" collapsed="false">
      <c r="A2972" s="2" t="n">
        <v>501040</v>
      </c>
      <c r="B2972" s="2" t="s">
        <v>922</v>
      </c>
      <c r="C2972" s="2" t="s">
        <v>108</v>
      </c>
      <c r="D2972" s="2" t="s">
        <v>264</v>
      </c>
      <c r="E2972" s="2" t="s">
        <v>883</v>
      </c>
      <c r="F2972" s="2" t="n">
        <v>863.12</v>
      </c>
      <c r="G2972" s="2" t="s">
        <v>13</v>
      </c>
      <c r="H2972" s="2" t="n">
        <v>15.4</v>
      </c>
      <c r="I2972" s="2" t="n">
        <v>4.5</v>
      </c>
    </row>
    <row r="2973" customFormat="false" ht="15" hidden="false" customHeight="false" outlineLevel="0" collapsed="false">
      <c r="A2973" s="2" t="n">
        <v>502304</v>
      </c>
      <c r="B2973" s="2" t="s">
        <v>999</v>
      </c>
      <c r="C2973" s="2" t="s">
        <v>148</v>
      </c>
      <c r="D2973" s="2" t="s">
        <v>684</v>
      </c>
      <c r="E2973" s="2" t="s">
        <v>1246</v>
      </c>
      <c r="F2973" s="2" t="n">
        <v>1295.78</v>
      </c>
      <c r="G2973" s="2" t="s">
        <v>34</v>
      </c>
      <c r="H2973" s="2"/>
      <c r="I2973" s="2"/>
    </row>
    <row r="2974" customFormat="false" ht="15" hidden="false" customHeight="false" outlineLevel="0" collapsed="false">
      <c r="A2974" s="2" t="n">
        <v>501513</v>
      </c>
      <c r="B2974" s="2" t="s">
        <v>344</v>
      </c>
      <c r="C2974" s="2" t="s">
        <v>433</v>
      </c>
      <c r="D2974" s="2" t="s">
        <v>550</v>
      </c>
      <c r="E2974" s="2" t="s">
        <v>1266</v>
      </c>
      <c r="F2974" s="2" t="n">
        <v>384.72</v>
      </c>
      <c r="G2974" s="2" t="s">
        <v>13</v>
      </c>
      <c r="H2974" s="2" t="n">
        <v>55.1</v>
      </c>
      <c r="I2974" s="2" t="n">
        <v>3.3</v>
      </c>
    </row>
    <row r="2975" customFormat="false" ht="15" hidden="false" customHeight="false" outlineLevel="0" collapsed="false">
      <c r="A2975" s="2" t="n">
        <v>501254</v>
      </c>
      <c r="B2975" s="2" t="s">
        <v>290</v>
      </c>
      <c r="C2975" s="2" t="s">
        <v>52</v>
      </c>
      <c r="D2975" s="2" t="s">
        <v>768</v>
      </c>
      <c r="E2975" s="2" t="s">
        <v>866</v>
      </c>
      <c r="F2975" s="2" t="n">
        <v>667.45</v>
      </c>
      <c r="G2975" s="2" t="s">
        <v>13</v>
      </c>
      <c r="H2975" s="2" t="n">
        <v>25.7</v>
      </c>
      <c r="I2975" s="2"/>
    </row>
    <row r="2976" customFormat="false" ht="15" hidden="false" customHeight="false" outlineLevel="0" collapsed="false">
      <c r="A2976" s="2" t="n">
        <v>501375</v>
      </c>
      <c r="B2976" s="2" t="s">
        <v>1445</v>
      </c>
      <c r="C2976" s="2" t="s">
        <v>189</v>
      </c>
      <c r="D2976" s="2" t="s">
        <v>257</v>
      </c>
      <c r="E2976" s="2" t="s">
        <v>559</v>
      </c>
      <c r="F2976" s="2" t="n">
        <v>428.82</v>
      </c>
      <c r="G2976" s="2" t="s">
        <v>13</v>
      </c>
      <c r="H2976" s="2" t="n">
        <v>43.8</v>
      </c>
      <c r="I2976" s="2" t="n">
        <v>4</v>
      </c>
    </row>
    <row r="2977" customFormat="false" ht="15" hidden="false" customHeight="false" outlineLevel="0" collapsed="false">
      <c r="A2977" s="2" t="n">
        <v>504648</v>
      </c>
      <c r="B2977" s="2" t="s">
        <v>1236</v>
      </c>
      <c r="C2977" s="2" t="s">
        <v>15</v>
      </c>
      <c r="D2977" s="2" t="s">
        <v>435</v>
      </c>
      <c r="E2977" s="2" t="s">
        <v>409</v>
      </c>
      <c r="F2977" s="2" t="n">
        <v>940.23</v>
      </c>
      <c r="G2977" s="2" t="s">
        <v>13</v>
      </c>
      <c r="H2977" s="2" t="n">
        <v>43.5</v>
      </c>
      <c r="I2977" s="2" t="n">
        <v>2.8</v>
      </c>
    </row>
    <row r="2978" customFormat="false" ht="15" hidden="false" customHeight="false" outlineLevel="0" collapsed="false">
      <c r="A2978" s="2" t="n">
        <v>500792</v>
      </c>
      <c r="B2978" s="2" t="s">
        <v>331</v>
      </c>
      <c r="C2978" s="2" t="s">
        <v>384</v>
      </c>
      <c r="D2978" s="2" t="s">
        <v>298</v>
      </c>
      <c r="E2978" s="2" t="s">
        <v>1245</v>
      </c>
      <c r="F2978" s="2" t="n">
        <v>1247.35</v>
      </c>
      <c r="G2978" s="2" t="s">
        <v>13</v>
      </c>
      <c r="H2978" s="2" t="n">
        <v>58</v>
      </c>
      <c r="I2978" s="2" t="n">
        <v>4.9</v>
      </c>
    </row>
    <row r="2979" customFormat="false" ht="15" hidden="false" customHeight="false" outlineLevel="0" collapsed="false">
      <c r="A2979" s="2" t="n">
        <v>503135</v>
      </c>
      <c r="B2979" s="2" t="s">
        <v>1171</v>
      </c>
      <c r="C2979" s="2" t="s">
        <v>180</v>
      </c>
      <c r="D2979" s="2" t="s">
        <v>204</v>
      </c>
      <c r="E2979" s="2" t="s">
        <v>58</v>
      </c>
      <c r="F2979" s="2" t="n">
        <v>-18.77</v>
      </c>
      <c r="G2979" s="2" t="s">
        <v>13</v>
      </c>
      <c r="H2979" s="2" t="n">
        <v>37.3</v>
      </c>
      <c r="I2979" s="2" t="n">
        <v>4.2</v>
      </c>
    </row>
    <row r="2980" customFormat="false" ht="15" hidden="false" customHeight="false" outlineLevel="0" collapsed="false">
      <c r="A2980" s="2" t="n">
        <v>501891</v>
      </c>
      <c r="B2980" s="2" t="s">
        <v>1283</v>
      </c>
      <c r="C2980" s="2" t="s">
        <v>537</v>
      </c>
      <c r="D2980" s="2" t="s">
        <v>532</v>
      </c>
      <c r="E2980" s="2" t="s">
        <v>141</v>
      </c>
      <c r="F2980" s="2" t="n">
        <v>852.2</v>
      </c>
      <c r="G2980" s="2" t="s">
        <v>34</v>
      </c>
      <c r="H2980" s="2"/>
      <c r="I2980" s="2"/>
    </row>
    <row r="2981" customFormat="false" ht="15" hidden="false" customHeight="false" outlineLevel="0" collapsed="false">
      <c r="A2981" s="2" t="n">
        <v>502358</v>
      </c>
      <c r="B2981" s="2" t="s">
        <v>614</v>
      </c>
      <c r="C2981" s="2" t="s">
        <v>357</v>
      </c>
      <c r="D2981" s="2" t="s">
        <v>11</v>
      </c>
      <c r="E2981" s="2" t="s">
        <v>285</v>
      </c>
      <c r="F2981" s="2" t="n">
        <v>207.38</v>
      </c>
      <c r="G2981" s="2" t="s">
        <v>13</v>
      </c>
      <c r="H2981" s="2" t="n">
        <v>49.6</v>
      </c>
      <c r="I2981" s="2" t="n">
        <v>3.8</v>
      </c>
    </row>
    <row r="2982" customFormat="false" ht="15" hidden="false" customHeight="false" outlineLevel="0" collapsed="false">
      <c r="A2982" s="2" t="n">
        <v>501664</v>
      </c>
      <c r="B2982" s="2" t="s">
        <v>1275</v>
      </c>
      <c r="C2982" s="2" t="s">
        <v>636</v>
      </c>
      <c r="D2982" s="2" t="s">
        <v>869</v>
      </c>
      <c r="E2982" s="2" t="s">
        <v>155</v>
      </c>
      <c r="F2982" s="2" t="n">
        <v>200.06</v>
      </c>
      <c r="G2982" s="2" t="s">
        <v>117</v>
      </c>
      <c r="H2982" s="2" t="n">
        <v>40.4</v>
      </c>
      <c r="I2982" s="2" t="n">
        <v>3</v>
      </c>
    </row>
    <row r="2983" customFormat="false" ht="15" hidden="false" customHeight="false" outlineLevel="0" collapsed="false">
      <c r="A2983" s="2" t="n">
        <v>501050</v>
      </c>
      <c r="B2983" s="2" t="s">
        <v>1260</v>
      </c>
      <c r="C2983" s="2" t="s">
        <v>60</v>
      </c>
      <c r="D2983" s="2" t="s">
        <v>166</v>
      </c>
      <c r="E2983" s="2" t="s">
        <v>942</v>
      </c>
      <c r="F2983" s="2" t="n">
        <v>1191.78</v>
      </c>
      <c r="G2983" s="2" t="s">
        <v>13</v>
      </c>
      <c r="H2983" s="2" t="n">
        <v>53.6</v>
      </c>
      <c r="I2983" s="2" t="n">
        <v>3</v>
      </c>
    </row>
    <row r="2984" customFormat="false" ht="15" hidden="false" customHeight="false" outlineLevel="0" collapsed="false">
      <c r="A2984" s="2" t="n">
        <v>500235</v>
      </c>
      <c r="B2984" s="2" t="s">
        <v>973</v>
      </c>
      <c r="C2984" s="2" t="s">
        <v>544</v>
      </c>
      <c r="D2984" s="2" t="s">
        <v>630</v>
      </c>
      <c r="E2984" s="2" t="s">
        <v>1288</v>
      </c>
      <c r="F2984" s="2" t="n">
        <v>703.3</v>
      </c>
      <c r="G2984" s="2" t="s">
        <v>13</v>
      </c>
      <c r="H2984" s="2" t="n">
        <v>71.2</v>
      </c>
      <c r="I2984" s="2" t="n">
        <v>4.8</v>
      </c>
    </row>
    <row r="2985" customFormat="false" ht="15" hidden="false" customHeight="false" outlineLevel="0" collapsed="false">
      <c r="A2985" s="2" t="n">
        <v>503860</v>
      </c>
      <c r="B2985" s="2" t="s">
        <v>1436</v>
      </c>
      <c r="C2985" s="2" t="s">
        <v>629</v>
      </c>
      <c r="D2985" s="2" t="s">
        <v>575</v>
      </c>
      <c r="E2985" s="2" t="s">
        <v>497</v>
      </c>
      <c r="F2985" s="2" t="n">
        <v>701.08</v>
      </c>
      <c r="G2985" s="2" t="s">
        <v>117</v>
      </c>
      <c r="H2985" s="2" t="n">
        <v>61.3</v>
      </c>
      <c r="I2985" s="2" t="n">
        <v>3.8</v>
      </c>
    </row>
    <row r="2986" customFormat="false" ht="15" hidden="false" customHeight="false" outlineLevel="0" collapsed="false">
      <c r="A2986" s="2" t="n">
        <v>504354</v>
      </c>
      <c r="B2986" s="2" t="s">
        <v>1239</v>
      </c>
      <c r="C2986" s="2" t="s">
        <v>72</v>
      </c>
      <c r="D2986" s="2" t="s">
        <v>239</v>
      </c>
      <c r="E2986" s="2" t="s">
        <v>886</v>
      </c>
      <c r="F2986" s="2" t="n">
        <v>1295.8</v>
      </c>
      <c r="G2986" s="2" t="s">
        <v>13</v>
      </c>
      <c r="H2986" s="2" t="n">
        <v>56.1</v>
      </c>
      <c r="I2986" s="2" t="n">
        <v>4.4</v>
      </c>
    </row>
    <row r="2987" customFormat="false" ht="15" hidden="false" customHeight="false" outlineLevel="0" collapsed="false">
      <c r="A2987" s="2" t="n">
        <v>503442</v>
      </c>
      <c r="B2987" s="2" t="s">
        <v>1093</v>
      </c>
      <c r="C2987" s="2" t="s">
        <v>217</v>
      </c>
      <c r="D2987" s="2" t="s">
        <v>995</v>
      </c>
      <c r="E2987" s="2" t="s">
        <v>806</v>
      </c>
      <c r="F2987" s="2" t="n">
        <v>689.02</v>
      </c>
      <c r="G2987" s="2" t="s">
        <v>117</v>
      </c>
      <c r="H2987" s="2" t="n">
        <v>35.3</v>
      </c>
      <c r="I2987" s="2" t="n">
        <v>3.7</v>
      </c>
    </row>
    <row r="2988" customFormat="false" ht="15" hidden="false" customHeight="false" outlineLevel="0" collapsed="false">
      <c r="A2988" s="2" t="n">
        <v>500550</v>
      </c>
      <c r="B2988" s="2" t="s">
        <v>319</v>
      </c>
      <c r="C2988" s="2" t="s">
        <v>537</v>
      </c>
      <c r="D2988" s="2" t="s">
        <v>750</v>
      </c>
      <c r="E2988" s="2" t="s">
        <v>416</v>
      </c>
      <c r="F2988" s="2" t="n">
        <v>456.98</v>
      </c>
      <c r="G2988" s="2" t="s">
        <v>13</v>
      </c>
      <c r="H2988" s="2" t="n">
        <v>44.1</v>
      </c>
      <c r="I2988" s="2" t="n">
        <v>2.7</v>
      </c>
    </row>
    <row r="2989" customFormat="false" ht="15" hidden="false" customHeight="false" outlineLevel="0" collapsed="false">
      <c r="A2989" s="2" t="n">
        <v>503154</v>
      </c>
      <c r="B2989" s="2" t="s">
        <v>1193</v>
      </c>
      <c r="C2989" s="2" t="s">
        <v>502</v>
      </c>
      <c r="D2989" s="2" t="s">
        <v>824</v>
      </c>
      <c r="E2989" s="2" t="s">
        <v>633</v>
      </c>
      <c r="F2989" s="2" t="n">
        <v>619.98</v>
      </c>
      <c r="G2989" s="2" t="s">
        <v>13</v>
      </c>
      <c r="H2989" s="2" t="n">
        <v>44.8</v>
      </c>
      <c r="I2989" s="2"/>
    </row>
    <row r="2990" customFormat="false" ht="15" hidden="false" customHeight="false" outlineLevel="0" collapsed="false">
      <c r="A2990" s="2" t="n">
        <v>501684</v>
      </c>
      <c r="B2990" s="2" t="s">
        <v>915</v>
      </c>
      <c r="C2990" s="2" t="s">
        <v>48</v>
      </c>
      <c r="D2990" s="2" t="s">
        <v>332</v>
      </c>
      <c r="E2990" s="2" t="s">
        <v>588</v>
      </c>
      <c r="F2990" s="2" t="n">
        <v>414.18</v>
      </c>
      <c r="G2990" s="2" t="s">
        <v>13</v>
      </c>
      <c r="H2990" s="2" t="n">
        <v>54.1</v>
      </c>
      <c r="I2990" s="2" t="n">
        <v>4</v>
      </c>
    </row>
    <row r="2991" customFormat="false" ht="15" hidden="false" customHeight="false" outlineLevel="0" collapsed="false">
      <c r="A2991" s="2" t="n">
        <v>500279</v>
      </c>
      <c r="B2991" s="2" t="s">
        <v>1465</v>
      </c>
      <c r="C2991" s="2" t="s">
        <v>478</v>
      </c>
      <c r="D2991" s="2" t="s">
        <v>226</v>
      </c>
      <c r="E2991" s="2" t="s">
        <v>938</v>
      </c>
      <c r="F2991" s="2" t="n">
        <v>1324.27</v>
      </c>
      <c r="G2991" s="2" t="s">
        <v>13</v>
      </c>
      <c r="H2991" s="2" t="n">
        <v>16.7</v>
      </c>
      <c r="I2991" s="2" t="n">
        <v>4.4</v>
      </c>
    </row>
    <row r="2992" customFormat="false" ht="15" hidden="false" customHeight="false" outlineLevel="0" collapsed="false">
      <c r="A2992" s="2" t="n">
        <v>502605</v>
      </c>
      <c r="B2992" s="2" t="s">
        <v>1151</v>
      </c>
      <c r="C2992" s="2" t="s">
        <v>31</v>
      </c>
      <c r="D2992" s="2" t="s">
        <v>624</v>
      </c>
      <c r="E2992" s="2" t="s">
        <v>806</v>
      </c>
      <c r="F2992" s="2" t="n">
        <v>1372.75</v>
      </c>
      <c r="G2992" s="2" t="s">
        <v>13</v>
      </c>
      <c r="H2992" s="2" t="n">
        <v>33.8</v>
      </c>
      <c r="I2992" s="2" t="n">
        <v>2.6</v>
      </c>
    </row>
    <row r="2993" customFormat="false" ht="15" hidden="false" customHeight="false" outlineLevel="0" collapsed="false">
      <c r="A2993" s="2" t="n">
        <v>501080</v>
      </c>
      <c r="B2993" s="2" t="s">
        <v>887</v>
      </c>
      <c r="C2993" s="2" t="s">
        <v>139</v>
      </c>
      <c r="D2993" s="2" t="s">
        <v>244</v>
      </c>
      <c r="E2993" s="2" t="s">
        <v>1435</v>
      </c>
      <c r="F2993" s="2" t="n">
        <v>241.89</v>
      </c>
      <c r="G2993" s="2" t="s">
        <v>13</v>
      </c>
      <c r="H2993" s="2" t="n">
        <v>34.7</v>
      </c>
      <c r="I2993" s="2" t="n">
        <v>2.7</v>
      </c>
    </row>
    <row r="2994" customFormat="false" ht="15" hidden="false" customHeight="false" outlineLevel="0" collapsed="false">
      <c r="A2994" s="2" t="n">
        <v>501215</v>
      </c>
      <c r="B2994" s="2" t="s">
        <v>303</v>
      </c>
      <c r="C2994" s="2" t="s">
        <v>354</v>
      </c>
      <c r="D2994" s="2" t="s">
        <v>77</v>
      </c>
      <c r="E2994" s="2" t="s">
        <v>757</v>
      </c>
      <c r="F2994" s="2" t="n">
        <v>255.94</v>
      </c>
      <c r="G2994" s="2" t="s">
        <v>13</v>
      </c>
      <c r="H2994" s="2" t="n">
        <v>45.2</v>
      </c>
      <c r="I2994" s="2" t="n">
        <v>2.8</v>
      </c>
    </row>
    <row r="2995" customFormat="false" ht="15" hidden="false" customHeight="false" outlineLevel="0" collapsed="false">
      <c r="A2995" s="2" t="n">
        <v>504066</v>
      </c>
      <c r="B2995" s="2" t="s">
        <v>1032</v>
      </c>
      <c r="C2995" s="2" t="s">
        <v>27</v>
      </c>
      <c r="D2995" s="2" t="s">
        <v>503</v>
      </c>
      <c r="E2995" s="2" t="s">
        <v>769</v>
      </c>
      <c r="F2995" s="2" t="n">
        <v>534.21</v>
      </c>
      <c r="G2995" s="2" t="s">
        <v>34</v>
      </c>
      <c r="H2995" s="2"/>
      <c r="I2995" s="2"/>
    </row>
    <row r="2996" customFormat="false" ht="15" hidden="false" customHeight="false" outlineLevel="0" collapsed="false">
      <c r="A2996" s="2" t="n">
        <v>504324</v>
      </c>
      <c r="B2996" s="2" t="s">
        <v>927</v>
      </c>
      <c r="C2996" s="2" t="s">
        <v>148</v>
      </c>
      <c r="D2996" s="2" t="s">
        <v>411</v>
      </c>
      <c r="E2996" s="2" t="s">
        <v>1155</v>
      </c>
      <c r="F2996" s="2" t="n">
        <v>221.66</v>
      </c>
      <c r="G2996" s="2" t="s">
        <v>13</v>
      </c>
      <c r="H2996" s="2" t="n">
        <v>56.5</v>
      </c>
      <c r="I2996" s="2" t="n">
        <v>2.9</v>
      </c>
    </row>
    <row r="2997" customFormat="false" ht="15" hidden="false" customHeight="false" outlineLevel="0" collapsed="false">
      <c r="A2997" s="2" t="n">
        <v>504540</v>
      </c>
      <c r="B2997" s="2" t="s">
        <v>915</v>
      </c>
      <c r="C2997" s="2" t="s">
        <v>27</v>
      </c>
      <c r="D2997" s="2" t="s">
        <v>136</v>
      </c>
      <c r="E2997" s="2" t="s">
        <v>1009</v>
      </c>
      <c r="F2997" s="2" t="n">
        <v>863.31</v>
      </c>
      <c r="G2997" s="2" t="s">
        <v>13</v>
      </c>
      <c r="H2997" s="2" t="n">
        <v>72.5</v>
      </c>
      <c r="I2997" s="2" t="n">
        <v>2.5</v>
      </c>
    </row>
    <row r="2998" customFormat="false" ht="15" hidden="false" customHeight="false" outlineLevel="0" collapsed="false">
      <c r="A2998" s="2" t="n">
        <v>502458</v>
      </c>
      <c r="B2998" s="2" t="s">
        <v>1012</v>
      </c>
      <c r="C2998" s="2" t="s">
        <v>304</v>
      </c>
      <c r="D2998" s="2" t="s">
        <v>77</v>
      </c>
      <c r="E2998" s="2" t="s">
        <v>178</v>
      </c>
      <c r="F2998" s="2" t="n">
        <v>628.83</v>
      </c>
      <c r="G2998" s="2" t="s">
        <v>34</v>
      </c>
      <c r="H2998" s="2"/>
      <c r="I2998" s="2"/>
    </row>
    <row r="2999" customFormat="false" ht="15" hidden="false" customHeight="false" outlineLevel="0" collapsed="false">
      <c r="A2999" s="2" t="n">
        <v>502219</v>
      </c>
      <c r="B2999" s="2" t="s">
        <v>1253</v>
      </c>
      <c r="C2999" s="2" t="s">
        <v>68</v>
      </c>
      <c r="D2999" s="2" t="s">
        <v>773</v>
      </c>
      <c r="E2999" s="2" t="s">
        <v>812</v>
      </c>
      <c r="F2999" s="2" t="n">
        <v>718.58</v>
      </c>
      <c r="G2999" s="2" t="s">
        <v>13</v>
      </c>
      <c r="H2999" s="2" t="n">
        <v>35.5</v>
      </c>
      <c r="I2999" s="2" t="n">
        <v>4.6</v>
      </c>
    </row>
    <row r="3000" customFormat="false" ht="15" hidden="false" customHeight="false" outlineLevel="0" collapsed="false">
      <c r="A3000" s="2" t="n">
        <v>501788</v>
      </c>
      <c r="B3000" s="2" t="s">
        <v>1097</v>
      </c>
      <c r="C3000" s="2" t="s">
        <v>685</v>
      </c>
      <c r="D3000" s="2" t="s">
        <v>719</v>
      </c>
      <c r="E3000" s="2" t="s">
        <v>1125</v>
      </c>
      <c r="F3000" s="2" t="n">
        <v>683.63</v>
      </c>
      <c r="G3000" s="2" t="s">
        <v>13</v>
      </c>
      <c r="H3000" s="2" t="n">
        <v>30.6</v>
      </c>
      <c r="I3000" s="2" t="n">
        <v>2.5</v>
      </c>
    </row>
    <row r="3001" customFormat="false" ht="15" hidden="false" customHeight="false" outlineLevel="0" collapsed="false">
      <c r="A3001" s="2" t="n">
        <v>502362</v>
      </c>
      <c r="B3001" s="2" t="s">
        <v>966</v>
      </c>
      <c r="C3001" s="2" t="s">
        <v>696</v>
      </c>
      <c r="D3001" s="2" t="s">
        <v>526</v>
      </c>
      <c r="E3001" s="2" t="s">
        <v>766</v>
      </c>
      <c r="F3001" s="2" t="n">
        <v>256.06</v>
      </c>
      <c r="G3001" s="2" t="s">
        <v>13</v>
      </c>
      <c r="H3001" s="2" t="n">
        <v>62.5</v>
      </c>
      <c r="I3001" s="2"/>
    </row>
    <row r="3002" customFormat="false" ht="15" hidden="false" customHeight="false" outlineLevel="0" collapsed="false">
      <c r="A3002" s="2" t="n">
        <v>502334</v>
      </c>
      <c r="B3002" s="2" t="s">
        <v>792</v>
      </c>
      <c r="C3002" s="2" t="s">
        <v>489</v>
      </c>
      <c r="D3002" s="2" t="s">
        <v>244</v>
      </c>
      <c r="E3002" s="2" t="s">
        <v>1164</v>
      </c>
      <c r="F3002" s="2" t="n">
        <v>412.24</v>
      </c>
      <c r="G3002" s="2" t="s">
        <v>13</v>
      </c>
      <c r="H3002" s="2" t="n">
        <v>38.2</v>
      </c>
      <c r="I3002" s="2" t="n">
        <v>4.5</v>
      </c>
    </row>
    <row r="3003" customFormat="false" ht="15" hidden="false" customHeight="false" outlineLevel="0" collapsed="false">
      <c r="A3003" s="2" t="n">
        <v>502840</v>
      </c>
      <c r="B3003" s="2" t="s">
        <v>643</v>
      </c>
      <c r="C3003" s="2" t="s">
        <v>862</v>
      </c>
      <c r="D3003" s="2" t="s">
        <v>85</v>
      </c>
      <c r="E3003" s="2" t="s">
        <v>347</v>
      </c>
      <c r="F3003" s="2" t="n">
        <v>217.36</v>
      </c>
      <c r="G3003" s="2" t="s">
        <v>34</v>
      </c>
      <c r="H3003" s="2"/>
      <c r="I3003" s="2"/>
    </row>
    <row r="3004" customFormat="false" ht="15" hidden="false" customHeight="false" outlineLevel="0" collapsed="false">
      <c r="A3004" s="2" t="n">
        <v>503103</v>
      </c>
      <c r="B3004" s="2" t="s">
        <v>138</v>
      </c>
      <c r="C3004" s="2" t="s">
        <v>606</v>
      </c>
      <c r="D3004" s="2" t="s">
        <v>935</v>
      </c>
      <c r="E3004" s="2" t="s">
        <v>566</v>
      </c>
      <c r="F3004" s="2" t="n">
        <v>186.82</v>
      </c>
      <c r="G3004" s="2" t="s">
        <v>13</v>
      </c>
      <c r="H3004" s="2" t="n">
        <v>16.8</v>
      </c>
      <c r="I3004" s="2" t="n">
        <v>2.6</v>
      </c>
    </row>
    <row r="3005" customFormat="false" ht="15" hidden="false" customHeight="false" outlineLevel="0" collapsed="false">
      <c r="A3005" s="2" t="n">
        <v>501253</v>
      </c>
      <c r="B3005" s="2" t="s">
        <v>1095</v>
      </c>
      <c r="C3005" s="2" t="s">
        <v>659</v>
      </c>
      <c r="D3005" s="2" t="s">
        <v>753</v>
      </c>
      <c r="E3005" s="2" t="s">
        <v>352</v>
      </c>
      <c r="F3005" s="2" t="n">
        <v>1381.25</v>
      </c>
      <c r="G3005" s="2" t="s">
        <v>13</v>
      </c>
      <c r="H3005" s="2" t="n">
        <v>57.6</v>
      </c>
      <c r="I3005" s="2" t="n">
        <v>2.9</v>
      </c>
    </row>
    <row r="3006" customFormat="false" ht="15" hidden="false" customHeight="false" outlineLevel="0" collapsed="false">
      <c r="A3006" s="2" t="n">
        <v>502668</v>
      </c>
      <c r="B3006" s="2" t="s">
        <v>1460</v>
      </c>
      <c r="C3006" s="2" t="s">
        <v>207</v>
      </c>
      <c r="D3006" s="2" t="s">
        <v>112</v>
      </c>
      <c r="E3006" s="2" t="s">
        <v>116</v>
      </c>
      <c r="F3006" s="2" t="n">
        <v>666.56</v>
      </c>
      <c r="G3006" s="2" t="s">
        <v>13</v>
      </c>
      <c r="H3006" s="2" t="n">
        <v>40.2</v>
      </c>
      <c r="I3006" s="2" t="n">
        <v>3.4</v>
      </c>
    </row>
    <row r="3007" customFormat="false" ht="15" hidden="false" customHeight="false" outlineLevel="0" collapsed="false">
      <c r="A3007" s="2" t="n">
        <v>504982</v>
      </c>
      <c r="B3007" s="2" t="s">
        <v>1264</v>
      </c>
      <c r="C3007" s="2" t="s">
        <v>636</v>
      </c>
      <c r="D3007" s="2" t="s">
        <v>460</v>
      </c>
      <c r="E3007" s="2" t="s">
        <v>542</v>
      </c>
      <c r="F3007" s="2" t="n">
        <v>1344.33</v>
      </c>
      <c r="G3007" s="2" t="s">
        <v>13</v>
      </c>
      <c r="H3007" s="2" t="n">
        <v>36.7</v>
      </c>
      <c r="I3007" s="2" t="n">
        <v>3.6</v>
      </c>
    </row>
    <row r="3008" customFormat="false" ht="15" hidden="false" customHeight="false" outlineLevel="0" collapsed="false">
      <c r="A3008" s="2" t="n">
        <v>500903</v>
      </c>
      <c r="B3008" s="2" t="s">
        <v>1405</v>
      </c>
      <c r="C3008" s="2" t="s">
        <v>272</v>
      </c>
      <c r="D3008" s="2" t="s">
        <v>328</v>
      </c>
      <c r="E3008" s="2" t="s">
        <v>277</v>
      </c>
      <c r="F3008" s="2" t="n">
        <v>703.23</v>
      </c>
      <c r="G3008" s="2" t="s">
        <v>13</v>
      </c>
      <c r="H3008" s="2" t="n">
        <v>42</v>
      </c>
      <c r="I3008" s="2"/>
    </row>
    <row r="3009" customFormat="false" ht="15" hidden="false" customHeight="false" outlineLevel="0" collapsed="false">
      <c r="A3009" s="2" t="n">
        <v>504076</v>
      </c>
      <c r="B3009" s="2" t="s">
        <v>1440</v>
      </c>
      <c r="C3009" s="2" t="s">
        <v>279</v>
      </c>
      <c r="D3009" s="2" t="s">
        <v>151</v>
      </c>
      <c r="E3009" s="2" t="s">
        <v>33</v>
      </c>
      <c r="F3009" s="2" t="n">
        <v>1260.85</v>
      </c>
      <c r="G3009" s="2" t="s">
        <v>13</v>
      </c>
      <c r="H3009" s="2" t="n">
        <v>69.1</v>
      </c>
      <c r="I3009" s="2"/>
    </row>
    <row r="3010" customFormat="false" ht="15" hidden="false" customHeight="false" outlineLevel="0" collapsed="false">
      <c r="A3010" s="2" t="n">
        <v>504413</v>
      </c>
      <c r="B3010" s="2" t="s">
        <v>107</v>
      </c>
      <c r="C3010" s="2" t="s">
        <v>632</v>
      </c>
      <c r="D3010" s="2" t="s">
        <v>20</v>
      </c>
      <c r="E3010" s="2" t="s">
        <v>1023</v>
      </c>
      <c r="F3010" s="2" t="n">
        <v>438</v>
      </c>
      <c r="G3010" s="2" t="s">
        <v>13</v>
      </c>
      <c r="H3010" s="2" t="n">
        <v>16</v>
      </c>
      <c r="I3010" s="2" t="n">
        <v>4.3</v>
      </c>
    </row>
    <row r="3011" customFormat="false" ht="15" hidden="false" customHeight="false" outlineLevel="0" collapsed="false">
      <c r="A3011" s="2" t="n">
        <v>502364</v>
      </c>
      <c r="B3011" s="2" t="s">
        <v>1126</v>
      </c>
      <c r="C3011" s="2" t="s">
        <v>225</v>
      </c>
      <c r="D3011" s="2" t="s">
        <v>581</v>
      </c>
      <c r="E3011" s="2" t="s">
        <v>1009</v>
      </c>
      <c r="F3011" s="2" t="n">
        <v>939.93</v>
      </c>
      <c r="G3011" s="2" t="s">
        <v>13</v>
      </c>
      <c r="H3011" s="2" t="n">
        <v>28.8</v>
      </c>
      <c r="I3011" s="2" t="n">
        <v>4.2</v>
      </c>
    </row>
    <row r="3012" customFormat="false" ht="15" hidden="false" customHeight="false" outlineLevel="0" collapsed="false">
      <c r="A3012" s="2" t="n">
        <v>503144</v>
      </c>
      <c r="B3012" s="2" t="s">
        <v>1032</v>
      </c>
      <c r="C3012" s="2" t="s">
        <v>27</v>
      </c>
      <c r="D3012" s="2" t="s">
        <v>305</v>
      </c>
      <c r="E3012" s="2" t="s">
        <v>469</v>
      </c>
      <c r="F3012" s="2" t="n">
        <v>367.31</v>
      </c>
      <c r="G3012" s="2" t="s">
        <v>34</v>
      </c>
      <c r="H3012" s="2"/>
      <c r="I3012" s="2"/>
    </row>
    <row r="3013" customFormat="false" ht="15" hidden="false" customHeight="false" outlineLevel="0" collapsed="false">
      <c r="A3013" s="2" t="n">
        <v>502250</v>
      </c>
      <c r="B3013" s="2" t="s">
        <v>1468</v>
      </c>
      <c r="C3013" s="2" t="s">
        <v>354</v>
      </c>
      <c r="D3013" s="2" t="s">
        <v>204</v>
      </c>
      <c r="E3013" s="2" t="s">
        <v>867</v>
      </c>
      <c r="F3013" s="2" t="n">
        <v>634.06</v>
      </c>
      <c r="G3013" s="2" t="s">
        <v>13</v>
      </c>
      <c r="H3013" s="2" t="n">
        <v>49.1</v>
      </c>
      <c r="I3013" s="2" t="n">
        <v>4.8</v>
      </c>
    </row>
    <row r="3014" customFormat="false" ht="15" hidden="false" customHeight="false" outlineLevel="0" collapsed="false">
      <c r="A3014" s="2" t="n">
        <v>504942</v>
      </c>
      <c r="B3014" s="2" t="s">
        <v>1196</v>
      </c>
      <c r="C3014" s="2" t="s">
        <v>207</v>
      </c>
      <c r="D3014" s="2" t="s">
        <v>954</v>
      </c>
      <c r="E3014" s="2" t="s">
        <v>1314</v>
      </c>
      <c r="F3014" s="2" t="n">
        <v>1278.47</v>
      </c>
      <c r="G3014" s="2" t="s">
        <v>13</v>
      </c>
      <c r="H3014" s="2" t="n">
        <v>76.2</v>
      </c>
      <c r="I3014" s="2" t="n">
        <v>3.2</v>
      </c>
    </row>
    <row r="3015" customFormat="false" ht="15" hidden="false" customHeight="false" outlineLevel="0" collapsed="false">
      <c r="A3015" s="2" t="n">
        <v>504974</v>
      </c>
      <c r="B3015" s="2" t="s">
        <v>449</v>
      </c>
      <c r="C3015" s="2" t="s">
        <v>556</v>
      </c>
      <c r="D3015" s="2" t="s">
        <v>451</v>
      </c>
      <c r="E3015" s="2" t="s">
        <v>633</v>
      </c>
      <c r="F3015" s="2" t="n">
        <v>463.76</v>
      </c>
      <c r="G3015" s="2" t="s">
        <v>13</v>
      </c>
      <c r="H3015" s="2" t="n">
        <v>27.2</v>
      </c>
      <c r="I3015" s="2"/>
    </row>
    <row r="3016" customFormat="false" ht="15" hidden="false" customHeight="false" outlineLevel="0" collapsed="false">
      <c r="A3016" s="2" t="n">
        <v>504916</v>
      </c>
      <c r="B3016" s="2" t="s">
        <v>1035</v>
      </c>
      <c r="C3016" s="2" t="s">
        <v>80</v>
      </c>
      <c r="D3016" s="2" t="s">
        <v>132</v>
      </c>
      <c r="E3016" s="2" t="s">
        <v>704</v>
      </c>
      <c r="F3016" s="2" t="n">
        <v>556.43</v>
      </c>
      <c r="G3016" s="2" t="s">
        <v>13</v>
      </c>
      <c r="H3016" s="2" t="n">
        <v>32.7</v>
      </c>
      <c r="I3016" s="2" t="n">
        <v>3.5</v>
      </c>
    </row>
    <row r="3017" customFormat="false" ht="15" hidden="false" customHeight="false" outlineLevel="0" collapsed="false">
      <c r="A3017" s="2" t="n">
        <v>503124</v>
      </c>
      <c r="B3017" s="2" t="s">
        <v>1323</v>
      </c>
      <c r="C3017" s="2" t="s">
        <v>111</v>
      </c>
      <c r="D3017" s="2" t="s">
        <v>53</v>
      </c>
      <c r="E3017" s="2" t="s">
        <v>666</v>
      </c>
      <c r="F3017" s="2" t="n">
        <v>814.48</v>
      </c>
      <c r="G3017" s="2" t="s">
        <v>34</v>
      </c>
      <c r="H3017" s="2"/>
      <c r="I3017" s="2"/>
    </row>
    <row r="3018" customFormat="false" ht="15" hidden="false" customHeight="false" outlineLevel="0" collapsed="false">
      <c r="A3018" s="2" t="n">
        <v>504486</v>
      </c>
      <c r="B3018" s="2" t="s">
        <v>1498</v>
      </c>
      <c r="C3018" s="2" t="s">
        <v>1031</v>
      </c>
      <c r="D3018" s="2" t="s">
        <v>325</v>
      </c>
      <c r="E3018" s="2" t="s">
        <v>983</v>
      </c>
      <c r="F3018" s="2" t="n">
        <v>171.21</v>
      </c>
      <c r="G3018" s="2" t="s">
        <v>34</v>
      </c>
      <c r="H3018" s="2"/>
      <c r="I3018" s="2"/>
    </row>
    <row r="3019" customFormat="false" ht="15" hidden="false" customHeight="false" outlineLevel="0" collapsed="false">
      <c r="A3019" s="2" t="n">
        <v>503104</v>
      </c>
      <c r="B3019" s="2" t="s">
        <v>43</v>
      </c>
      <c r="C3019" s="2" t="s">
        <v>304</v>
      </c>
      <c r="D3019" s="2" t="s">
        <v>550</v>
      </c>
      <c r="E3019" s="2" t="s">
        <v>492</v>
      </c>
      <c r="F3019" s="2" t="n">
        <v>1319.56</v>
      </c>
      <c r="G3019" s="2" t="s">
        <v>13</v>
      </c>
      <c r="H3019" s="2" t="n">
        <v>69.5</v>
      </c>
      <c r="I3019" s="2" t="n">
        <v>2.9</v>
      </c>
    </row>
    <row r="3020" customFormat="false" ht="15" hidden="false" customHeight="false" outlineLevel="0" collapsed="false">
      <c r="A3020" s="2" t="n">
        <v>503284</v>
      </c>
      <c r="B3020" s="2" t="s">
        <v>366</v>
      </c>
      <c r="C3020" s="2" t="s">
        <v>10</v>
      </c>
      <c r="D3020" s="2" t="s">
        <v>547</v>
      </c>
      <c r="E3020" s="2" t="s">
        <v>175</v>
      </c>
      <c r="F3020" s="2" t="n">
        <v>540.2</v>
      </c>
      <c r="G3020" s="2" t="s">
        <v>13</v>
      </c>
      <c r="H3020" s="2" t="n">
        <v>45.3</v>
      </c>
      <c r="I3020" s="2" t="n">
        <v>3.6</v>
      </c>
    </row>
    <row r="3021" customFormat="false" ht="15" hidden="false" customHeight="false" outlineLevel="0" collapsed="false">
      <c r="A3021" s="2" t="n">
        <v>500790</v>
      </c>
      <c r="B3021" s="2" t="s">
        <v>1369</v>
      </c>
      <c r="C3021" s="2" t="s">
        <v>363</v>
      </c>
      <c r="D3021" s="2" t="s">
        <v>607</v>
      </c>
      <c r="E3021" s="2" t="s">
        <v>1175</v>
      </c>
      <c r="F3021" s="2" t="n">
        <v>1205.58</v>
      </c>
      <c r="G3021" s="2" t="s">
        <v>13</v>
      </c>
      <c r="H3021" s="2" t="n">
        <v>47.1</v>
      </c>
      <c r="I3021" s="2" t="n">
        <v>3.3</v>
      </c>
    </row>
    <row r="3022" customFormat="false" ht="15" hidden="false" customHeight="false" outlineLevel="0" collapsed="false">
      <c r="A3022" s="2" t="n">
        <v>501751</v>
      </c>
      <c r="B3022" s="2" t="s">
        <v>297</v>
      </c>
      <c r="C3022" s="2" t="s">
        <v>445</v>
      </c>
      <c r="D3022" s="2" t="s">
        <v>143</v>
      </c>
      <c r="E3022" s="2" t="s">
        <v>1023</v>
      </c>
      <c r="F3022" s="2" t="n">
        <v>550.43</v>
      </c>
      <c r="G3022" s="2" t="s">
        <v>13</v>
      </c>
      <c r="H3022" s="2" t="n">
        <v>34.8</v>
      </c>
      <c r="I3022" s="2" t="n">
        <v>2.5</v>
      </c>
    </row>
    <row r="3023" customFormat="false" ht="15" hidden="false" customHeight="false" outlineLevel="0" collapsed="false">
      <c r="A3023" s="2" t="n">
        <v>501330</v>
      </c>
      <c r="B3023" s="2" t="s">
        <v>1491</v>
      </c>
      <c r="C3023" s="2" t="s">
        <v>779</v>
      </c>
      <c r="D3023" s="2" t="s">
        <v>158</v>
      </c>
      <c r="E3023" s="2" t="s">
        <v>289</v>
      </c>
      <c r="F3023" s="2" t="n">
        <v>502.39</v>
      </c>
      <c r="G3023" s="2" t="s">
        <v>13</v>
      </c>
      <c r="H3023" s="2" t="n">
        <v>74.9</v>
      </c>
      <c r="I3023" s="2" t="n">
        <v>2.9</v>
      </c>
    </row>
    <row r="3024" customFormat="false" ht="15" hidden="false" customHeight="false" outlineLevel="0" collapsed="false">
      <c r="A3024" s="2" t="n">
        <v>501270</v>
      </c>
      <c r="B3024" s="2" t="s">
        <v>1172</v>
      </c>
      <c r="C3024" s="2" t="s">
        <v>139</v>
      </c>
      <c r="D3024" s="2" t="s">
        <v>280</v>
      </c>
      <c r="E3024" s="2" t="s">
        <v>306</v>
      </c>
      <c r="F3024" s="2" t="n">
        <v>976.36</v>
      </c>
      <c r="G3024" s="2" t="s">
        <v>13</v>
      </c>
      <c r="H3024" s="2" t="n">
        <v>29</v>
      </c>
      <c r="I3024" s="2" t="n">
        <v>4.8</v>
      </c>
    </row>
    <row r="3025" customFormat="false" ht="15" hidden="false" customHeight="false" outlineLevel="0" collapsed="false">
      <c r="A3025" s="2" t="n">
        <v>501639</v>
      </c>
      <c r="B3025" s="2" t="s">
        <v>977</v>
      </c>
      <c r="C3025" s="2" t="s">
        <v>422</v>
      </c>
      <c r="D3025" s="2" t="s">
        <v>481</v>
      </c>
      <c r="E3025" s="2" t="s">
        <v>1156</v>
      </c>
      <c r="F3025" s="2" t="n">
        <v>550.33</v>
      </c>
      <c r="G3025" s="2" t="s">
        <v>13</v>
      </c>
      <c r="H3025" s="2" t="n">
        <v>19.9</v>
      </c>
      <c r="I3025" s="2" t="n">
        <v>4.2</v>
      </c>
    </row>
    <row r="3026" customFormat="false" ht="15" hidden="false" customHeight="false" outlineLevel="0" collapsed="false">
      <c r="A3026" s="2" t="n">
        <v>500231</v>
      </c>
      <c r="B3026" s="2" t="s">
        <v>1197</v>
      </c>
      <c r="C3026" s="2" t="s">
        <v>27</v>
      </c>
      <c r="D3026" s="2" t="s">
        <v>140</v>
      </c>
      <c r="E3026" s="2" t="s">
        <v>1143</v>
      </c>
      <c r="F3026" s="2" t="n">
        <v>188.9</v>
      </c>
      <c r="G3026" s="2" t="s">
        <v>13</v>
      </c>
      <c r="H3026" s="2" t="n">
        <v>22.7</v>
      </c>
      <c r="I3026" s="2"/>
    </row>
    <row r="3027" customFormat="false" ht="15" hidden="false" customHeight="false" outlineLevel="0" collapsed="false">
      <c r="A3027" s="2" t="n">
        <v>500347</v>
      </c>
      <c r="B3027" s="2" t="s">
        <v>967</v>
      </c>
      <c r="C3027" s="2" t="s">
        <v>552</v>
      </c>
      <c r="D3027" s="2" t="s">
        <v>753</v>
      </c>
      <c r="E3027" s="2" t="s">
        <v>822</v>
      </c>
      <c r="F3027" s="2" t="n">
        <v>837.57</v>
      </c>
      <c r="G3027" s="2" t="s">
        <v>13</v>
      </c>
      <c r="H3027" s="2" t="n">
        <v>25.2</v>
      </c>
      <c r="I3027" s="2" t="n">
        <v>4.8</v>
      </c>
    </row>
    <row r="3028" customFormat="false" ht="15" hidden="false" customHeight="false" outlineLevel="0" collapsed="false">
      <c r="A3028" s="2" t="n">
        <v>503409</v>
      </c>
      <c r="B3028" s="2" t="s">
        <v>196</v>
      </c>
      <c r="C3028" s="2" t="s">
        <v>856</v>
      </c>
      <c r="D3028" s="2" t="s">
        <v>468</v>
      </c>
      <c r="E3028" s="2" t="s">
        <v>726</v>
      </c>
      <c r="F3028" s="2" t="n">
        <v>707.48</v>
      </c>
      <c r="G3028" s="2" t="s">
        <v>13</v>
      </c>
      <c r="H3028" s="2" t="n">
        <v>39.5</v>
      </c>
      <c r="I3028" s="2" t="n">
        <v>4.3</v>
      </c>
    </row>
    <row r="3029" customFormat="false" ht="15" hidden="false" customHeight="false" outlineLevel="0" collapsed="false">
      <c r="A3029" s="2" t="n">
        <v>504389</v>
      </c>
      <c r="B3029" s="2" t="s">
        <v>1341</v>
      </c>
      <c r="C3029" s="2" t="s">
        <v>391</v>
      </c>
      <c r="D3029" s="2" t="s">
        <v>534</v>
      </c>
      <c r="E3029" s="2" t="s">
        <v>1050</v>
      </c>
      <c r="F3029" s="2" t="n">
        <v>892.96</v>
      </c>
      <c r="G3029" s="2" t="s">
        <v>13</v>
      </c>
      <c r="H3029" s="2" t="n">
        <v>33.2</v>
      </c>
      <c r="I3029" s="2" t="n">
        <v>3.9</v>
      </c>
    </row>
    <row r="3030" customFormat="false" ht="15" hidden="false" customHeight="false" outlineLevel="0" collapsed="false">
      <c r="A3030" s="2" t="n">
        <v>503706</v>
      </c>
      <c r="B3030" s="2" t="s">
        <v>1506</v>
      </c>
      <c r="C3030" s="2" t="s">
        <v>272</v>
      </c>
      <c r="D3030" s="2" t="s">
        <v>103</v>
      </c>
      <c r="E3030" s="2" t="s">
        <v>1083</v>
      </c>
      <c r="F3030" s="2" t="n">
        <v>136.48</v>
      </c>
      <c r="G3030" s="2" t="s">
        <v>117</v>
      </c>
      <c r="H3030" s="2" t="n">
        <v>78.3</v>
      </c>
      <c r="I3030" s="2" t="n">
        <v>3</v>
      </c>
    </row>
    <row r="3031" customFormat="false" ht="15" hidden="false" customHeight="false" outlineLevel="0" collapsed="false">
      <c r="A3031" s="2" t="n">
        <v>500349</v>
      </c>
      <c r="B3031" s="2" t="s">
        <v>1158</v>
      </c>
      <c r="C3031" s="2" t="s">
        <v>498</v>
      </c>
      <c r="D3031" s="2" t="s">
        <v>360</v>
      </c>
      <c r="E3031" s="2" t="s">
        <v>1251</v>
      </c>
      <c r="F3031" s="2" t="n">
        <v>279.06</v>
      </c>
      <c r="G3031" s="2" t="s">
        <v>13</v>
      </c>
      <c r="H3031" s="2" t="n">
        <v>79.3</v>
      </c>
      <c r="I3031" s="2"/>
    </row>
    <row r="3032" customFormat="false" ht="15" hidden="false" customHeight="false" outlineLevel="0" collapsed="false">
      <c r="A3032" s="2" t="n">
        <v>500459</v>
      </c>
      <c r="B3032" s="2" t="s">
        <v>1171</v>
      </c>
      <c r="C3032" s="2" t="s">
        <v>154</v>
      </c>
      <c r="D3032" s="2" t="s">
        <v>1113</v>
      </c>
      <c r="E3032" s="2" t="s">
        <v>1245</v>
      </c>
      <c r="F3032" s="2" t="n">
        <v>436.63</v>
      </c>
      <c r="G3032" s="2" t="s">
        <v>13</v>
      </c>
      <c r="H3032" s="2" t="n">
        <v>30.1</v>
      </c>
      <c r="I3032" s="2" t="n">
        <v>3.4</v>
      </c>
    </row>
    <row r="3033" customFormat="false" ht="15" hidden="false" customHeight="false" outlineLevel="0" collapsed="false">
      <c r="A3033" s="2" t="n">
        <v>503493</v>
      </c>
      <c r="B3033" s="2" t="s">
        <v>1172</v>
      </c>
      <c r="C3033" s="2" t="s">
        <v>313</v>
      </c>
      <c r="D3033" s="2" t="s">
        <v>49</v>
      </c>
      <c r="E3033" s="2" t="s">
        <v>631</v>
      </c>
      <c r="F3033" s="2" t="n">
        <v>790.06</v>
      </c>
      <c r="G3033" s="2" t="s">
        <v>13</v>
      </c>
      <c r="H3033" s="2" t="n">
        <v>46.7</v>
      </c>
      <c r="I3033" s="2" t="n">
        <v>3.3</v>
      </c>
    </row>
    <row r="3034" customFormat="false" ht="15" hidden="false" customHeight="false" outlineLevel="0" collapsed="false">
      <c r="A3034" s="2" t="n">
        <v>504394</v>
      </c>
      <c r="B3034" s="2" t="s">
        <v>853</v>
      </c>
      <c r="C3034" s="2" t="s">
        <v>463</v>
      </c>
      <c r="D3034" s="2" t="s">
        <v>798</v>
      </c>
      <c r="E3034" s="2" t="s">
        <v>306</v>
      </c>
      <c r="F3034" s="2" t="n">
        <v>708</v>
      </c>
      <c r="G3034" s="2" t="s">
        <v>13</v>
      </c>
      <c r="H3034" s="2" t="n">
        <v>72.4</v>
      </c>
      <c r="I3034" s="2" t="n">
        <v>2.5</v>
      </c>
    </row>
    <row r="3035" customFormat="false" ht="15" hidden="false" customHeight="false" outlineLevel="0" collapsed="false">
      <c r="A3035" s="2" t="n">
        <v>503885</v>
      </c>
      <c r="B3035" s="2" t="s">
        <v>408</v>
      </c>
      <c r="C3035" s="2" t="s">
        <v>502</v>
      </c>
      <c r="D3035" s="2" t="s">
        <v>581</v>
      </c>
      <c r="E3035" s="2" t="s">
        <v>341</v>
      </c>
      <c r="F3035" s="2" t="n">
        <v>519.49</v>
      </c>
      <c r="G3035" s="2" t="s">
        <v>117</v>
      </c>
      <c r="H3035" s="2" t="n">
        <v>16.2</v>
      </c>
      <c r="I3035" s="2" t="n">
        <v>3.8</v>
      </c>
    </row>
    <row r="3036" customFormat="false" ht="15" hidden="false" customHeight="false" outlineLevel="0" collapsed="false">
      <c r="A3036" s="2" t="n">
        <v>502085</v>
      </c>
      <c r="B3036" s="2" t="s">
        <v>863</v>
      </c>
      <c r="C3036" s="2" t="s">
        <v>438</v>
      </c>
      <c r="D3036" s="2" t="s">
        <v>750</v>
      </c>
      <c r="E3036" s="2" t="s">
        <v>66</v>
      </c>
      <c r="F3036" s="2" t="n">
        <v>1089.82</v>
      </c>
      <c r="G3036" s="2" t="s">
        <v>13</v>
      </c>
      <c r="H3036" s="2" t="n">
        <v>15.5</v>
      </c>
      <c r="I3036" s="2" t="n">
        <v>5</v>
      </c>
    </row>
    <row r="3037" customFormat="false" ht="15" hidden="false" customHeight="false" outlineLevel="0" collapsed="false">
      <c r="A3037" s="2" t="n">
        <v>503317</v>
      </c>
      <c r="B3037" s="2" t="s">
        <v>1236</v>
      </c>
      <c r="C3037" s="2" t="s">
        <v>345</v>
      </c>
      <c r="D3037" s="2" t="s">
        <v>20</v>
      </c>
      <c r="E3037" s="2" t="s">
        <v>1337</v>
      </c>
      <c r="F3037" s="2" t="n">
        <v>249.04</v>
      </c>
      <c r="G3037" s="2" t="s">
        <v>34</v>
      </c>
      <c r="H3037" s="2"/>
      <c r="I3037" s="2"/>
    </row>
    <row r="3038" customFormat="false" ht="15" hidden="false" customHeight="false" outlineLevel="0" collapsed="false">
      <c r="A3038" s="2" t="n">
        <v>500683</v>
      </c>
      <c r="B3038" s="2" t="s">
        <v>1395</v>
      </c>
      <c r="C3038" s="2" t="s">
        <v>394</v>
      </c>
      <c r="D3038" s="2" t="s">
        <v>565</v>
      </c>
      <c r="E3038" s="2" t="s">
        <v>542</v>
      </c>
      <c r="F3038" s="2" t="n">
        <v>956.87</v>
      </c>
      <c r="G3038" s="2" t="s">
        <v>117</v>
      </c>
      <c r="H3038" s="2" t="n">
        <v>33.4</v>
      </c>
      <c r="I3038" s="2" t="n">
        <v>3.7</v>
      </c>
    </row>
    <row r="3039" customFormat="false" ht="15" hidden="false" customHeight="false" outlineLevel="0" collapsed="false">
      <c r="A3039" s="2" t="n">
        <v>501546</v>
      </c>
      <c r="B3039" s="2" t="s">
        <v>1385</v>
      </c>
      <c r="C3039" s="2" t="s">
        <v>467</v>
      </c>
      <c r="D3039" s="2" t="s">
        <v>581</v>
      </c>
      <c r="E3039" s="2" t="s">
        <v>487</v>
      </c>
      <c r="F3039" s="2" t="n">
        <v>769.52</v>
      </c>
      <c r="G3039" s="2" t="s">
        <v>13</v>
      </c>
      <c r="H3039" s="2" t="n">
        <v>29.5</v>
      </c>
      <c r="I3039" s="2" t="n">
        <v>3.8</v>
      </c>
    </row>
    <row r="3040" customFormat="false" ht="15" hidden="false" customHeight="false" outlineLevel="0" collapsed="false">
      <c r="A3040" s="2" t="n">
        <v>500032</v>
      </c>
      <c r="B3040" s="2" t="s">
        <v>600</v>
      </c>
      <c r="C3040" s="2" t="s">
        <v>779</v>
      </c>
      <c r="D3040" s="2" t="s">
        <v>16</v>
      </c>
      <c r="E3040" s="2" t="s">
        <v>886</v>
      </c>
      <c r="F3040" s="2" t="n">
        <v>695.17</v>
      </c>
      <c r="G3040" s="2" t="s">
        <v>13</v>
      </c>
      <c r="H3040" s="2" t="n">
        <v>61.5</v>
      </c>
      <c r="I3040" s="2" t="n">
        <v>4.8</v>
      </c>
    </row>
    <row r="3041" customFormat="false" ht="15" hidden="false" customHeight="false" outlineLevel="0" collapsed="false">
      <c r="A3041" s="2" t="n">
        <v>501890</v>
      </c>
      <c r="B3041" s="2" t="s">
        <v>1171</v>
      </c>
      <c r="C3041" s="2" t="s">
        <v>363</v>
      </c>
      <c r="D3041" s="2" t="s">
        <v>750</v>
      </c>
      <c r="E3041" s="2" t="s">
        <v>341</v>
      </c>
      <c r="F3041" s="2" t="n">
        <v>560.07</v>
      </c>
      <c r="G3041" s="2" t="s">
        <v>13</v>
      </c>
      <c r="H3041" s="2" t="n">
        <v>37.5</v>
      </c>
      <c r="I3041" s="2" t="n">
        <v>3.1</v>
      </c>
    </row>
    <row r="3042" customFormat="false" ht="15" hidden="false" customHeight="false" outlineLevel="0" collapsed="false">
      <c r="A3042" s="2" t="n">
        <v>502291</v>
      </c>
      <c r="B3042" s="2" t="s">
        <v>1354</v>
      </c>
      <c r="C3042" s="2" t="s">
        <v>745</v>
      </c>
      <c r="D3042" s="2" t="s">
        <v>334</v>
      </c>
      <c r="E3042" s="2" t="s">
        <v>702</v>
      </c>
      <c r="F3042" s="2" t="n">
        <v>743.14</v>
      </c>
      <c r="G3042" s="2" t="s">
        <v>13</v>
      </c>
      <c r="H3042" s="2" t="n">
        <v>71.8</v>
      </c>
      <c r="I3042" s="2" t="n">
        <v>3.8</v>
      </c>
    </row>
    <row r="3043" customFormat="false" ht="15" hidden="false" customHeight="false" outlineLevel="0" collapsed="false">
      <c r="A3043" s="2" t="n">
        <v>502539</v>
      </c>
      <c r="B3043" s="2" t="s">
        <v>1049</v>
      </c>
      <c r="C3043" s="2" t="s">
        <v>1021</v>
      </c>
      <c r="D3043" s="2" t="s">
        <v>969</v>
      </c>
      <c r="E3043" s="2" t="s">
        <v>588</v>
      </c>
      <c r="F3043" s="2" t="n">
        <v>-49.11</v>
      </c>
      <c r="G3043" s="2" t="s">
        <v>13</v>
      </c>
      <c r="H3043" s="2" t="n">
        <v>69.1</v>
      </c>
      <c r="I3043" s="2"/>
    </row>
    <row r="3044" customFormat="false" ht="15" hidden="false" customHeight="false" outlineLevel="0" collapsed="false">
      <c r="A3044" s="2" t="n">
        <v>504668</v>
      </c>
      <c r="B3044" s="2" t="s">
        <v>1307</v>
      </c>
      <c r="C3044" s="2" t="s">
        <v>394</v>
      </c>
      <c r="D3044" s="2" t="s">
        <v>565</v>
      </c>
      <c r="E3044" s="2" t="s">
        <v>341</v>
      </c>
      <c r="F3044" s="2" t="n">
        <v>434.6</v>
      </c>
      <c r="G3044" s="2" t="s">
        <v>34</v>
      </c>
      <c r="H3044" s="2"/>
      <c r="I3044" s="2"/>
    </row>
    <row r="3045" customFormat="false" ht="15" hidden="false" customHeight="false" outlineLevel="0" collapsed="false">
      <c r="A3045" s="2" t="n">
        <v>500086</v>
      </c>
      <c r="B3045" s="2" t="s">
        <v>1029</v>
      </c>
      <c r="C3045" s="2" t="s">
        <v>64</v>
      </c>
      <c r="D3045" s="2" t="s">
        <v>65</v>
      </c>
      <c r="E3045" s="2" t="s">
        <v>571</v>
      </c>
      <c r="F3045" s="2" t="n">
        <v>250.4</v>
      </c>
      <c r="G3045" s="2" t="s">
        <v>13</v>
      </c>
      <c r="H3045" s="2" t="n">
        <v>39.9</v>
      </c>
      <c r="I3045" s="2" t="n">
        <v>2.5</v>
      </c>
    </row>
    <row r="3046" customFormat="false" ht="15" hidden="false" customHeight="false" outlineLevel="0" collapsed="false">
      <c r="A3046" s="2" t="n">
        <v>501598</v>
      </c>
      <c r="B3046" s="2" t="s">
        <v>1061</v>
      </c>
      <c r="C3046" s="2" t="s">
        <v>330</v>
      </c>
      <c r="D3046" s="2" t="s">
        <v>201</v>
      </c>
      <c r="E3046" s="2" t="s">
        <v>980</v>
      </c>
      <c r="F3046" s="2" t="n">
        <v>414.72</v>
      </c>
      <c r="G3046" s="2" t="s">
        <v>13</v>
      </c>
      <c r="H3046" s="2" t="n">
        <v>63.2</v>
      </c>
      <c r="I3046" s="2" t="n">
        <v>4.3</v>
      </c>
    </row>
    <row r="3047" customFormat="false" ht="15" hidden="false" customHeight="false" outlineLevel="0" collapsed="false">
      <c r="A3047" s="2" t="n">
        <v>500066</v>
      </c>
      <c r="B3047" s="2" t="s">
        <v>1153</v>
      </c>
      <c r="C3047" s="2" t="s">
        <v>111</v>
      </c>
      <c r="D3047" s="2" t="s">
        <v>53</v>
      </c>
      <c r="E3047" s="2" t="s">
        <v>911</v>
      </c>
      <c r="F3047" s="2" t="n">
        <v>803.97</v>
      </c>
      <c r="G3047" s="2" t="s">
        <v>13</v>
      </c>
      <c r="H3047" s="2" t="n">
        <v>63.4</v>
      </c>
      <c r="I3047" s="2" t="n">
        <v>4.1</v>
      </c>
    </row>
    <row r="3048" customFormat="false" ht="15" hidden="false" customHeight="false" outlineLevel="0" collapsed="false">
      <c r="A3048" s="2" t="n">
        <v>500238</v>
      </c>
      <c r="B3048" s="2" t="s">
        <v>1013</v>
      </c>
      <c r="C3048" s="2" t="s">
        <v>52</v>
      </c>
      <c r="D3048" s="2" t="s">
        <v>291</v>
      </c>
      <c r="E3048" s="2" t="s">
        <v>1165</v>
      </c>
      <c r="F3048" s="2" t="n">
        <v>1010.97</v>
      </c>
      <c r="G3048" s="2" t="s">
        <v>13</v>
      </c>
      <c r="H3048" s="2" t="n">
        <v>60.8</v>
      </c>
      <c r="I3048" s="2" t="n">
        <v>2.9</v>
      </c>
    </row>
    <row r="3049" customFormat="false" ht="15" hidden="false" customHeight="false" outlineLevel="0" collapsed="false">
      <c r="A3049" s="2" t="n">
        <v>502084</v>
      </c>
      <c r="B3049" s="2" t="s">
        <v>234</v>
      </c>
      <c r="C3049" s="2" t="s">
        <v>235</v>
      </c>
      <c r="D3049" s="2" t="s">
        <v>1113</v>
      </c>
      <c r="E3049" s="2" t="s">
        <v>666</v>
      </c>
      <c r="F3049" s="2" t="n">
        <v>886.81</v>
      </c>
      <c r="G3049" s="2" t="s">
        <v>13</v>
      </c>
      <c r="H3049" s="2" t="n">
        <v>30.3</v>
      </c>
      <c r="I3049" s="2" t="n">
        <v>4</v>
      </c>
    </row>
    <row r="3050" customFormat="false" ht="15" hidden="false" customHeight="false" outlineLevel="0" collapsed="false">
      <c r="A3050" s="2" t="n">
        <v>500299</v>
      </c>
      <c r="B3050" s="2" t="s">
        <v>1381</v>
      </c>
      <c r="C3050" s="2" t="s">
        <v>808</v>
      </c>
      <c r="D3050" s="2" t="s">
        <v>1033</v>
      </c>
      <c r="E3050" s="2" t="s">
        <v>483</v>
      </c>
      <c r="F3050" s="2" t="n">
        <v>1284.3</v>
      </c>
      <c r="G3050" s="2" t="s">
        <v>13</v>
      </c>
      <c r="H3050" s="2" t="n">
        <v>66.8</v>
      </c>
      <c r="I3050" s="2" t="n">
        <v>2.8</v>
      </c>
    </row>
    <row r="3051" customFormat="false" ht="15" hidden="false" customHeight="false" outlineLevel="0" collapsed="false">
      <c r="A3051" s="2" t="n">
        <v>504229</v>
      </c>
      <c r="B3051" s="2" t="s">
        <v>1364</v>
      </c>
      <c r="C3051" s="2" t="s">
        <v>260</v>
      </c>
      <c r="D3051" s="2" t="s">
        <v>151</v>
      </c>
      <c r="E3051" s="2" t="s">
        <v>1048</v>
      </c>
      <c r="F3051" s="2" t="n">
        <v>261.21</v>
      </c>
      <c r="G3051" s="2" t="s">
        <v>13</v>
      </c>
      <c r="H3051" s="2"/>
      <c r="I3051" s="2"/>
    </row>
    <row r="3052" customFormat="false" ht="15" hidden="false" customHeight="false" outlineLevel="0" collapsed="false">
      <c r="A3052" s="2" t="n">
        <v>503816</v>
      </c>
      <c r="B3052" s="2" t="s">
        <v>663</v>
      </c>
      <c r="C3052" s="2" t="s">
        <v>157</v>
      </c>
      <c r="D3052" s="2" t="s">
        <v>869</v>
      </c>
      <c r="E3052" s="2" t="s">
        <v>635</v>
      </c>
      <c r="F3052" s="2" t="n">
        <v>1222.88</v>
      </c>
      <c r="G3052" s="2" t="s">
        <v>13</v>
      </c>
      <c r="H3052" s="2" t="n">
        <v>42.4</v>
      </c>
      <c r="I3052" s="2"/>
    </row>
    <row r="3053" customFormat="false" ht="15" hidden="false" customHeight="false" outlineLevel="0" collapsed="false">
      <c r="A3053" s="2" t="n">
        <v>503463</v>
      </c>
      <c r="B3053" s="2" t="s">
        <v>898</v>
      </c>
      <c r="C3053" s="2" t="s">
        <v>211</v>
      </c>
      <c r="D3053" s="2" t="s">
        <v>473</v>
      </c>
      <c r="E3053" s="2" t="s">
        <v>783</v>
      </c>
      <c r="F3053" s="2" t="n">
        <v>743.13</v>
      </c>
      <c r="G3053" s="2" t="s">
        <v>13</v>
      </c>
      <c r="H3053" s="2" t="n">
        <v>50.6</v>
      </c>
      <c r="I3053" s="2" t="n">
        <v>3.6</v>
      </c>
    </row>
    <row r="3054" customFormat="false" ht="15" hidden="false" customHeight="false" outlineLevel="0" collapsed="false">
      <c r="A3054" s="2" t="n">
        <v>502886</v>
      </c>
      <c r="B3054" s="2" t="s">
        <v>504</v>
      </c>
      <c r="C3054" s="2" t="s">
        <v>463</v>
      </c>
      <c r="D3054" s="2" t="s">
        <v>127</v>
      </c>
      <c r="E3054" s="2" t="s">
        <v>46</v>
      </c>
      <c r="F3054" s="2" t="n">
        <v>186.89</v>
      </c>
      <c r="G3054" s="2" t="s">
        <v>13</v>
      </c>
      <c r="H3054" s="2" t="n">
        <v>56.7</v>
      </c>
      <c r="I3054" s="2" t="n">
        <v>3.3</v>
      </c>
    </row>
    <row r="3055" customFormat="false" ht="15" hidden="false" customHeight="false" outlineLevel="0" collapsed="false">
      <c r="A3055" s="2" t="n">
        <v>500824</v>
      </c>
      <c r="B3055" s="2" t="s">
        <v>504</v>
      </c>
      <c r="C3055" s="2" t="s">
        <v>422</v>
      </c>
      <c r="D3055" s="2" t="s">
        <v>174</v>
      </c>
      <c r="E3055" s="2" t="s">
        <v>461</v>
      </c>
      <c r="F3055" s="2" t="n">
        <v>342.73</v>
      </c>
      <c r="G3055" s="2" t="s">
        <v>13</v>
      </c>
      <c r="H3055" s="2"/>
      <c r="I3055" s="2"/>
    </row>
    <row r="3056" customFormat="false" ht="15" hidden="false" customHeight="false" outlineLevel="0" collapsed="false">
      <c r="A3056" s="2" t="n">
        <v>504101</v>
      </c>
      <c r="B3056" s="2" t="s">
        <v>953</v>
      </c>
      <c r="C3056" s="2" t="s">
        <v>622</v>
      </c>
      <c r="D3056" s="2" t="s">
        <v>954</v>
      </c>
      <c r="E3056" s="2" t="s">
        <v>637</v>
      </c>
      <c r="F3056" s="2" t="n">
        <v>189.4</v>
      </c>
      <c r="G3056" s="2" t="s">
        <v>13</v>
      </c>
      <c r="H3056" s="2" t="n">
        <v>31.7</v>
      </c>
      <c r="I3056" s="2" t="n">
        <v>2.9</v>
      </c>
    </row>
    <row r="3057" customFormat="false" ht="15" hidden="false" customHeight="false" outlineLevel="0" collapsed="false">
      <c r="A3057" s="2" t="n">
        <v>503773</v>
      </c>
      <c r="B3057" s="2" t="s">
        <v>1463</v>
      </c>
      <c r="C3057" s="2" t="s">
        <v>183</v>
      </c>
      <c r="D3057" s="2" t="s">
        <v>1003</v>
      </c>
      <c r="E3057" s="2" t="s">
        <v>766</v>
      </c>
      <c r="F3057" s="2" t="n">
        <v>1365.01</v>
      </c>
      <c r="G3057" s="2" t="s">
        <v>13</v>
      </c>
      <c r="H3057" s="2" t="n">
        <v>57.6</v>
      </c>
      <c r="I3057" s="2" t="n">
        <v>2.8</v>
      </c>
    </row>
    <row r="3058" customFormat="false" ht="15" hidden="false" customHeight="false" outlineLevel="0" collapsed="false">
      <c r="A3058" s="2" t="n">
        <v>500946</v>
      </c>
      <c r="B3058" s="2" t="s">
        <v>943</v>
      </c>
      <c r="C3058" s="2" t="s">
        <v>36</v>
      </c>
      <c r="D3058" s="2" t="s">
        <v>103</v>
      </c>
      <c r="E3058" s="2" t="s">
        <v>669</v>
      </c>
      <c r="F3058" s="2" t="n">
        <v>1358.31</v>
      </c>
      <c r="G3058" s="2" t="s">
        <v>13</v>
      </c>
      <c r="H3058" s="2" t="n">
        <v>44.9</v>
      </c>
      <c r="I3058" s="2" t="n">
        <v>5</v>
      </c>
    </row>
    <row r="3059" customFormat="false" ht="15" hidden="false" customHeight="false" outlineLevel="0" collapsed="false">
      <c r="A3059" s="2" t="n">
        <v>504923</v>
      </c>
      <c r="B3059" s="2" t="s">
        <v>732</v>
      </c>
      <c r="C3059" s="2" t="s">
        <v>403</v>
      </c>
      <c r="D3059" s="2" t="s">
        <v>624</v>
      </c>
      <c r="E3059" s="2" t="s">
        <v>1216</v>
      </c>
      <c r="F3059" s="2" t="n">
        <v>1379.08</v>
      </c>
      <c r="G3059" s="2" t="s">
        <v>13</v>
      </c>
      <c r="H3059" s="2" t="n">
        <v>34</v>
      </c>
      <c r="I3059" s="2" t="n">
        <v>4</v>
      </c>
    </row>
    <row r="3060" customFormat="false" ht="15" hidden="false" customHeight="false" outlineLevel="0" collapsed="false">
      <c r="A3060" s="2" t="n">
        <v>500409</v>
      </c>
      <c r="B3060" s="2" t="s">
        <v>1413</v>
      </c>
      <c r="C3060" s="2" t="s">
        <v>60</v>
      </c>
      <c r="D3060" s="2" t="s">
        <v>166</v>
      </c>
      <c r="E3060" s="2" t="s">
        <v>245</v>
      </c>
      <c r="F3060" s="2" t="n">
        <v>1305.02</v>
      </c>
      <c r="G3060" s="2" t="s">
        <v>13</v>
      </c>
      <c r="H3060" s="2"/>
      <c r="I3060" s="2" t="n">
        <v>3.4</v>
      </c>
    </row>
    <row r="3061" customFormat="false" ht="15" hidden="false" customHeight="false" outlineLevel="0" collapsed="false">
      <c r="A3061" s="2" t="n">
        <v>502423</v>
      </c>
      <c r="B3061" s="2" t="s">
        <v>286</v>
      </c>
      <c r="C3061" s="2" t="s">
        <v>712</v>
      </c>
      <c r="D3061" s="2" t="s">
        <v>249</v>
      </c>
      <c r="E3061" s="2" t="s">
        <v>1314</v>
      </c>
      <c r="F3061" s="2" t="n">
        <v>608.68</v>
      </c>
      <c r="G3061" s="2" t="s">
        <v>13</v>
      </c>
      <c r="H3061" s="2" t="n">
        <v>24.9</v>
      </c>
      <c r="I3061" s="2" t="n">
        <v>3.3</v>
      </c>
    </row>
    <row r="3062" customFormat="false" ht="15" hidden="false" customHeight="false" outlineLevel="0" collapsed="false">
      <c r="A3062" s="2" t="n">
        <v>500031</v>
      </c>
      <c r="B3062" s="2" t="s">
        <v>410</v>
      </c>
      <c r="C3062" s="2" t="s">
        <v>88</v>
      </c>
      <c r="D3062" s="2" t="s">
        <v>53</v>
      </c>
      <c r="E3062" s="2" t="s">
        <v>281</v>
      </c>
      <c r="F3062" s="2" t="n">
        <v>195.17</v>
      </c>
      <c r="G3062" s="2" t="s">
        <v>13</v>
      </c>
      <c r="H3062" s="2" t="n">
        <v>44.8</v>
      </c>
      <c r="I3062" s="2" t="n">
        <v>3.3</v>
      </c>
    </row>
    <row r="3063" customFormat="false" ht="15" hidden="false" customHeight="false" outlineLevel="0" collapsed="false">
      <c r="A3063" s="2" t="n">
        <v>500720</v>
      </c>
      <c r="B3063" s="2" t="s">
        <v>278</v>
      </c>
      <c r="C3063" s="2" t="s">
        <v>99</v>
      </c>
      <c r="D3063" s="2" t="s">
        <v>503</v>
      </c>
      <c r="E3063" s="2" t="s">
        <v>458</v>
      </c>
      <c r="F3063" s="2" t="n">
        <v>1299.38</v>
      </c>
      <c r="G3063" s="2" t="s">
        <v>13</v>
      </c>
      <c r="H3063" s="2" t="n">
        <v>66.5</v>
      </c>
      <c r="I3063" s="2" t="n">
        <v>3.5</v>
      </c>
    </row>
    <row r="3064" customFormat="false" ht="15" hidden="false" customHeight="false" outlineLevel="0" collapsed="false">
      <c r="A3064" s="2" t="n">
        <v>500148</v>
      </c>
      <c r="B3064" s="2" t="s">
        <v>1507</v>
      </c>
      <c r="C3064" s="2" t="s">
        <v>287</v>
      </c>
      <c r="D3064" s="2" t="s">
        <v>212</v>
      </c>
      <c r="E3064" s="2" t="s">
        <v>815</v>
      </c>
      <c r="F3064" s="2" t="n">
        <v>723.78</v>
      </c>
      <c r="G3064" s="2" t="s">
        <v>13</v>
      </c>
      <c r="H3064" s="2" t="n">
        <v>23.2</v>
      </c>
      <c r="I3064" s="2" t="n">
        <v>4.3</v>
      </c>
    </row>
    <row r="3065" customFormat="false" ht="15" hidden="false" customHeight="false" outlineLevel="0" collapsed="false">
      <c r="A3065" s="2" t="n">
        <v>503534</v>
      </c>
      <c r="B3065" s="2" t="s">
        <v>1227</v>
      </c>
      <c r="C3065" s="2" t="s">
        <v>685</v>
      </c>
      <c r="D3065" s="2" t="s">
        <v>534</v>
      </c>
      <c r="E3065" s="2" t="s">
        <v>585</v>
      </c>
      <c r="F3065" s="2" t="n">
        <v>1345.51</v>
      </c>
      <c r="G3065" s="2" t="s">
        <v>13</v>
      </c>
      <c r="H3065" s="2" t="n">
        <v>30.7</v>
      </c>
      <c r="I3065" s="2" t="n">
        <v>2.5</v>
      </c>
    </row>
    <row r="3066" customFormat="false" ht="15" hidden="false" customHeight="false" outlineLevel="0" collapsed="false">
      <c r="A3066" s="2" t="n">
        <v>501828</v>
      </c>
      <c r="B3066" s="2" t="s">
        <v>1054</v>
      </c>
      <c r="C3066" s="2" t="s">
        <v>576</v>
      </c>
      <c r="D3066" s="2" t="s">
        <v>869</v>
      </c>
      <c r="E3066" s="2" t="s">
        <v>815</v>
      </c>
      <c r="F3066" s="2" t="n">
        <v>379.23</v>
      </c>
      <c r="G3066" s="2" t="s">
        <v>13</v>
      </c>
      <c r="H3066" s="2" t="n">
        <v>53.9</v>
      </c>
      <c r="I3066" s="2" t="n">
        <v>3.8</v>
      </c>
    </row>
    <row r="3067" customFormat="false" ht="15" hidden="false" customHeight="false" outlineLevel="0" collapsed="false">
      <c r="A3067" s="2" t="n">
        <v>500317</v>
      </c>
      <c r="B3067" s="2" t="s">
        <v>274</v>
      </c>
      <c r="C3067" s="2" t="s">
        <v>576</v>
      </c>
      <c r="D3067" s="2" t="s">
        <v>578</v>
      </c>
      <c r="E3067" s="2" t="s">
        <v>1337</v>
      </c>
      <c r="F3067" s="2" t="n">
        <v>185.15</v>
      </c>
      <c r="G3067" s="2" t="s">
        <v>13</v>
      </c>
      <c r="H3067" s="2" t="n">
        <v>59.2</v>
      </c>
      <c r="I3067" s="2" t="n">
        <v>4.9</v>
      </c>
    </row>
    <row r="3068" customFormat="false" ht="15" hidden="false" customHeight="false" outlineLevel="0" collapsed="false">
      <c r="A3068" s="2" t="n">
        <v>504122</v>
      </c>
      <c r="B3068" s="2" t="s">
        <v>1406</v>
      </c>
      <c r="C3068" s="2" t="s">
        <v>287</v>
      </c>
      <c r="D3068" s="2" t="s">
        <v>112</v>
      </c>
      <c r="E3068" s="2" t="s">
        <v>667</v>
      </c>
      <c r="F3068" s="2" t="n">
        <v>630.6</v>
      </c>
      <c r="G3068" s="2" t="s">
        <v>13</v>
      </c>
      <c r="H3068" s="2" t="n">
        <v>67</v>
      </c>
      <c r="I3068" s="2" t="n">
        <v>2.9</v>
      </c>
    </row>
    <row r="3069" customFormat="false" ht="15" hidden="false" customHeight="false" outlineLevel="0" collapsed="false">
      <c r="A3069" s="2" t="n">
        <v>502773</v>
      </c>
      <c r="B3069" s="2" t="s">
        <v>1445</v>
      </c>
      <c r="C3069" s="2" t="s">
        <v>511</v>
      </c>
      <c r="D3069" s="2" t="s">
        <v>321</v>
      </c>
      <c r="E3069" s="2" t="s">
        <v>227</v>
      </c>
      <c r="F3069" s="2" t="n">
        <v>1219.22</v>
      </c>
      <c r="G3069" s="2" t="s">
        <v>13</v>
      </c>
      <c r="H3069" s="2" t="n">
        <v>33.4</v>
      </c>
      <c r="I3069" s="2" t="n">
        <v>3</v>
      </c>
    </row>
    <row r="3070" customFormat="false" ht="15" hidden="false" customHeight="false" outlineLevel="0" collapsed="false">
      <c r="A3070" s="2" t="n">
        <v>500171</v>
      </c>
      <c r="B3070" s="2" t="s">
        <v>1067</v>
      </c>
      <c r="C3070" s="2" t="s">
        <v>123</v>
      </c>
      <c r="D3070" s="2" t="s">
        <v>61</v>
      </c>
      <c r="E3070" s="2" t="s">
        <v>879</v>
      </c>
      <c r="F3070" s="2" t="n">
        <v>1309.26</v>
      </c>
      <c r="G3070" s="2" t="s">
        <v>34</v>
      </c>
      <c r="H3070" s="2"/>
      <c r="I3070" s="2"/>
    </row>
    <row r="3071" customFormat="false" ht="15" hidden="false" customHeight="false" outlineLevel="0" collapsed="false">
      <c r="A3071" s="2" t="n">
        <v>500527</v>
      </c>
      <c r="B3071" s="2" t="s">
        <v>1203</v>
      </c>
      <c r="C3071" s="2" t="s">
        <v>363</v>
      </c>
      <c r="D3071" s="2" t="s">
        <v>364</v>
      </c>
      <c r="E3071" s="2" t="s">
        <v>1150</v>
      </c>
      <c r="F3071" s="2" t="n">
        <v>411.91</v>
      </c>
      <c r="G3071" s="2" t="s">
        <v>13</v>
      </c>
      <c r="H3071" s="2" t="n">
        <v>26.9</v>
      </c>
      <c r="I3071" s="2" t="n">
        <v>2.7</v>
      </c>
    </row>
    <row r="3072" customFormat="false" ht="15" hidden="false" customHeight="false" outlineLevel="0" collapsed="false">
      <c r="A3072" s="2" t="n">
        <v>503122</v>
      </c>
      <c r="B3072" s="2" t="s">
        <v>1066</v>
      </c>
      <c r="C3072" s="2" t="s">
        <v>377</v>
      </c>
      <c r="D3072" s="2" t="s">
        <v>503</v>
      </c>
      <c r="E3072" s="2" t="s">
        <v>706</v>
      </c>
      <c r="F3072" s="2" t="n">
        <v>795.1</v>
      </c>
      <c r="G3072" s="2" t="s">
        <v>13</v>
      </c>
      <c r="H3072" s="2" t="n">
        <v>24.7</v>
      </c>
      <c r="I3072" s="2" t="n">
        <v>4.1</v>
      </c>
    </row>
    <row r="3073" customFormat="false" ht="15" hidden="false" customHeight="false" outlineLevel="0" collapsed="false">
      <c r="A3073" s="2" t="n">
        <v>504194</v>
      </c>
      <c r="B3073" s="2" t="s">
        <v>153</v>
      </c>
      <c r="C3073" s="2" t="s">
        <v>180</v>
      </c>
      <c r="D3073" s="2" t="s">
        <v>89</v>
      </c>
      <c r="E3073" s="2" t="s">
        <v>205</v>
      </c>
      <c r="F3073" s="2" t="n">
        <v>1070.59</v>
      </c>
      <c r="G3073" s="2" t="s">
        <v>13</v>
      </c>
      <c r="H3073" s="2" t="n">
        <v>46.6</v>
      </c>
      <c r="I3073" s="2" t="n">
        <v>3.1</v>
      </c>
    </row>
    <row r="3074" customFormat="false" ht="15" hidden="false" customHeight="false" outlineLevel="0" collapsed="false">
      <c r="A3074" s="2" t="n">
        <v>503966</v>
      </c>
      <c r="B3074" s="2" t="s">
        <v>1072</v>
      </c>
      <c r="C3074" s="2" t="s">
        <v>263</v>
      </c>
      <c r="D3074" s="2" t="s">
        <v>411</v>
      </c>
      <c r="E3074" s="2" t="s">
        <v>66</v>
      </c>
      <c r="F3074" s="2" t="n">
        <v>376.65</v>
      </c>
      <c r="G3074" s="2" t="s">
        <v>13</v>
      </c>
      <c r="H3074" s="2" t="n">
        <v>32.9</v>
      </c>
      <c r="I3074" s="2" t="n">
        <v>4.9</v>
      </c>
    </row>
    <row r="3075" customFormat="false" ht="15" hidden="false" customHeight="false" outlineLevel="0" collapsed="false">
      <c r="A3075" s="2" t="n">
        <v>502875</v>
      </c>
      <c r="B3075" s="2" t="s">
        <v>1477</v>
      </c>
      <c r="C3075" s="2" t="s">
        <v>106</v>
      </c>
      <c r="D3075" s="2" t="s">
        <v>738</v>
      </c>
      <c r="E3075" s="2" t="s">
        <v>404</v>
      </c>
      <c r="F3075" s="2" t="n">
        <v>836.22</v>
      </c>
      <c r="G3075" s="2" t="s">
        <v>13</v>
      </c>
      <c r="H3075" s="2"/>
      <c r="I3075" s="2" t="n">
        <v>4.5</v>
      </c>
    </row>
    <row r="3076" customFormat="false" ht="15" hidden="false" customHeight="false" outlineLevel="0" collapsed="false">
      <c r="A3076" s="2" t="n">
        <v>501123</v>
      </c>
      <c r="B3076" s="2" t="s">
        <v>381</v>
      </c>
      <c r="C3076" s="2" t="s">
        <v>1179</v>
      </c>
      <c r="D3076" s="2" t="s">
        <v>32</v>
      </c>
      <c r="E3076" s="2" t="s">
        <v>633</v>
      </c>
      <c r="F3076" s="2" t="n">
        <v>171.42</v>
      </c>
      <c r="G3076" s="2" t="s">
        <v>13</v>
      </c>
      <c r="H3076" s="2" t="n">
        <v>16.5</v>
      </c>
      <c r="I3076" s="2" t="n">
        <v>3.9</v>
      </c>
    </row>
    <row r="3077" customFormat="false" ht="15" hidden="false" customHeight="false" outlineLevel="0" collapsed="false">
      <c r="A3077" s="2" t="n">
        <v>504419</v>
      </c>
      <c r="B3077" s="2" t="s">
        <v>605</v>
      </c>
      <c r="C3077" s="2" t="s">
        <v>279</v>
      </c>
      <c r="D3077" s="2" t="s">
        <v>776</v>
      </c>
      <c r="E3077" s="2" t="s">
        <v>439</v>
      </c>
      <c r="F3077" s="2" t="n">
        <v>516.99</v>
      </c>
      <c r="G3077" s="2" t="s">
        <v>13</v>
      </c>
      <c r="H3077" s="2" t="n">
        <v>55.8</v>
      </c>
      <c r="I3077" s="2" t="n">
        <v>4.7</v>
      </c>
    </row>
    <row r="3078" customFormat="false" ht="15" hidden="false" customHeight="false" outlineLevel="0" collapsed="false">
      <c r="A3078" s="2" t="n">
        <v>502757</v>
      </c>
      <c r="B3078" s="2" t="s">
        <v>293</v>
      </c>
      <c r="C3078" s="2" t="s">
        <v>185</v>
      </c>
      <c r="D3078" s="2" t="s">
        <v>776</v>
      </c>
      <c r="E3078" s="2" t="s">
        <v>416</v>
      </c>
      <c r="F3078" s="2" t="n">
        <v>1112.54</v>
      </c>
      <c r="G3078" s="2" t="s">
        <v>13</v>
      </c>
      <c r="H3078" s="2" t="n">
        <v>20.5</v>
      </c>
      <c r="I3078" s="2" t="n">
        <v>3.6</v>
      </c>
    </row>
    <row r="3079" customFormat="false" ht="15" hidden="false" customHeight="false" outlineLevel="0" collapsed="false">
      <c r="A3079" s="2" t="n">
        <v>503539</v>
      </c>
      <c r="B3079" s="2" t="s">
        <v>1508</v>
      </c>
      <c r="C3079" s="2" t="s">
        <v>489</v>
      </c>
      <c r="D3079" s="2" t="s">
        <v>385</v>
      </c>
      <c r="E3079" s="2" t="s">
        <v>1357</v>
      </c>
      <c r="F3079" s="2" t="n">
        <v>1189.71</v>
      </c>
      <c r="G3079" s="2" t="s">
        <v>34</v>
      </c>
      <c r="H3079" s="2"/>
      <c r="I3079" s="2"/>
    </row>
    <row r="3080" customFormat="false" ht="15" hidden="false" customHeight="false" outlineLevel="0" collapsed="false">
      <c r="A3080" s="2" t="n">
        <v>502832</v>
      </c>
      <c r="B3080" s="2" t="s">
        <v>1371</v>
      </c>
      <c r="C3080" s="2" t="s">
        <v>391</v>
      </c>
      <c r="D3080" s="2" t="s">
        <v>875</v>
      </c>
      <c r="E3080" s="2" t="s">
        <v>1342</v>
      </c>
      <c r="F3080" s="2" t="n">
        <v>278.94</v>
      </c>
      <c r="G3080" s="2" t="s">
        <v>34</v>
      </c>
      <c r="H3080" s="2"/>
      <c r="I3080" s="2"/>
    </row>
    <row r="3081" customFormat="false" ht="15" hidden="false" customHeight="false" outlineLevel="0" collapsed="false">
      <c r="A3081" s="2" t="n">
        <v>503655</v>
      </c>
      <c r="B3081" s="2" t="s">
        <v>1473</v>
      </c>
      <c r="C3081" s="2" t="s">
        <v>489</v>
      </c>
      <c r="D3081" s="2" t="s">
        <v>451</v>
      </c>
      <c r="E3081" s="2" t="s">
        <v>1128</v>
      </c>
      <c r="F3081" s="2" t="n">
        <v>977.8</v>
      </c>
      <c r="G3081" s="2" t="s">
        <v>13</v>
      </c>
      <c r="H3081" s="2" t="n">
        <v>42.3</v>
      </c>
      <c r="I3081" s="2" t="n">
        <v>5</v>
      </c>
    </row>
    <row r="3082" customFormat="false" ht="15" hidden="false" customHeight="false" outlineLevel="0" collapsed="false">
      <c r="A3082" s="2" t="n">
        <v>503327</v>
      </c>
      <c r="B3082" s="2" t="s">
        <v>1327</v>
      </c>
      <c r="C3082" s="2" t="s">
        <v>64</v>
      </c>
      <c r="D3082" s="2" t="s">
        <v>479</v>
      </c>
      <c r="E3082" s="2" t="s">
        <v>1486</v>
      </c>
      <c r="F3082" s="2" t="n">
        <v>454.06</v>
      </c>
      <c r="G3082" s="2" t="s">
        <v>117</v>
      </c>
      <c r="H3082" s="2" t="n">
        <v>41.4</v>
      </c>
      <c r="I3082" s="2" t="n">
        <v>3</v>
      </c>
    </row>
    <row r="3083" customFormat="false" ht="15" hidden="false" customHeight="false" outlineLevel="0" collapsed="false">
      <c r="A3083" s="2" t="n">
        <v>500218</v>
      </c>
      <c r="B3083" s="2" t="s">
        <v>1163</v>
      </c>
      <c r="C3083" s="2" t="s">
        <v>84</v>
      </c>
      <c r="D3083" s="2" t="s">
        <v>334</v>
      </c>
      <c r="E3083" s="2" t="s">
        <v>1249</v>
      </c>
      <c r="F3083" s="2" t="n">
        <v>191.29</v>
      </c>
      <c r="G3083" s="2" t="s">
        <v>13</v>
      </c>
      <c r="H3083" s="2" t="n">
        <v>72</v>
      </c>
      <c r="I3083" s="2" t="n">
        <v>4.4</v>
      </c>
    </row>
    <row r="3084" customFormat="false" ht="15" hidden="false" customHeight="false" outlineLevel="0" collapsed="false">
      <c r="A3084" s="2" t="n">
        <v>500717</v>
      </c>
      <c r="B3084" s="2" t="s">
        <v>528</v>
      </c>
      <c r="C3084" s="2" t="s">
        <v>808</v>
      </c>
      <c r="D3084" s="2" t="s">
        <v>220</v>
      </c>
      <c r="E3084" s="2" t="s">
        <v>205</v>
      </c>
      <c r="F3084" s="2" t="n">
        <v>1039.93</v>
      </c>
      <c r="G3084" s="2" t="s">
        <v>13</v>
      </c>
      <c r="H3084" s="2"/>
      <c r="I3084" s="2"/>
    </row>
    <row r="3085" customFormat="false" ht="15" hidden="false" customHeight="false" outlineLevel="0" collapsed="false">
      <c r="A3085" s="2" t="n">
        <v>502312</v>
      </c>
      <c r="B3085" s="2" t="s">
        <v>741</v>
      </c>
      <c r="C3085" s="2" t="s">
        <v>491</v>
      </c>
      <c r="D3085" s="2" t="s">
        <v>578</v>
      </c>
      <c r="E3085" s="2" t="s">
        <v>175</v>
      </c>
      <c r="F3085" s="2" t="n">
        <v>1396.96</v>
      </c>
      <c r="G3085" s="2" t="s">
        <v>13</v>
      </c>
      <c r="H3085" s="2" t="n">
        <v>63</v>
      </c>
      <c r="I3085" s="2"/>
    </row>
    <row r="3086" customFormat="false" ht="15" hidden="false" customHeight="false" outlineLevel="0" collapsed="false">
      <c r="A3086" s="2" t="n">
        <v>501858</v>
      </c>
      <c r="B3086" s="2" t="s">
        <v>156</v>
      </c>
      <c r="C3086" s="2" t="s">
        <v>200</v>
      </c>
      <c r="D3086" s="2" t="s">
        <v>32</v>
      </c>
      <c r="E3086" s="2" t="s">
        <v>258</v>
      </c>
      <c r="F3086" s="2" t="n">
        <v>1141.81</v>
      </c>
      <c r="G3086" s="2" t="s">
        <v>13</v>
      </c>
      <c r="H3086" s="2" t="n">
        <v>42.6</v>
      </c>
      <c r="I3086" s="2"/>
    </row>
    <row r="3087" customFormat="false" ht="15" hidden="false" customHeight="false" outlineLevel="0" collapsed="false">
      <c r="A3087" s="2" t="n">
        <v>501958</v>
      </c>
      <c r="B3087" s="2" t="s">
        <v>754</v>
      </c>
      <c r="C3087" s="2" t="s">
        <v>56</v>
      </c>
      <c r="D3087" s="2" t="s">
        <v>291</v>
      </c>
      <c r="E3087" s="2" t="s">
        <v>499</v>
      </c>
      <c r="F3087" s="2" t="n">
        <v>224.38</v>
      </c>
      <c r="G3087" s="2" t="s">
        <v>13</v>
      </c>
      <c r="H3087" s="2" t="n">
        <v>16.6</v>
      </c>
      <c r="I3087" s="2" t="n">
        <v>2.8</v>
      </c>
    </row>
    <row r="3088" customFormat="false" ht="15" hidden="false" customHeight="false" outlineLevel="0" collapsed="false">
      <c r="A3088" s="2" t="n">
        <v>502292</v>
      </c>
      <c r="B3088" s="2" t="s">
        <v>1396</v>
      </c>
      <c r="C3088" s="2" t="s">
        <v>377</v>
      </c>
      <c r="D3088" s="2" t="s">
        <v>253</v>
      </c>
      <c r="E3088" s="2" t="s">
        <v>675</v>
      </c>
      <c r="F3088" s="2" t="n">
        <v>937.99</v>
      </c>
      <c r="G3088" s="2" t="s">
        <v>13</v>
      </c>
      <c r="H3088" s="2" t="n">
        <v>36.7</v>
      </c>
      <c r="I3088" s="2" t="n">
        <v>3.5</v>
      </c>
    </row>
    <row r="3089" customFormat="false" ht="15" hidden="false" customHeight="false" outlineLevel="0" collapsed="false">
      <c r="A3089" s="2" t="n">
        <v>504912</v>
      </c>
      <c r="B3089" s="2" t="s">
        <v>1189</v>
      </c>
      <c r="C3089" s="2" t="s">
        <v>123</v>
      </c>
      <c r="D3089" s="2" t="s">
        <v>648</v>
      </c>
      <c r="E3089" s="2" t="s">
        <v>551</v>
      </c>
      <c r="F3089" s="2" t="n">
        <v>244.79</v>
      </c>
      <c r="G3089" s="2" t="s">
        <v>13</v>
      </c>
      <c r="H3089" s="2" t="n">
        <v>53.8</v>
      </c>
      <c r="I3089" s="2" t="n">
        <v>2.8</v>
      </c>
    </row>
    <row r="3090" customFormat="false" ht="15" hidden="false" customHeight="false" outlineLevel="0" collapsed="false">
      <c r="A3090" s="2" t="n">
        <v>500390</v>
      </c>
      <c r="B3090" s="2" t="s">
        <v>1506</v>
      </c>
      <c r="C3090" s="2" t="s">
        <v>294</v>
      </c>
      <c r="D3090" s="2" t="s">
        <v>1182</v>
      </c>
      <c r="E3090" s="2" t="s">
        <v>387</v>
      </c>
      <c r="F3090" s="2" t="n">
        <v>535.22</v>
      </c>
      <c r="G3090" s="2" t="s">
        <v>13</v>
      </c>
      <c r="H3090" s="2" t="n">
        <v>51.5</v>
      </c>
      <c r="I3090" s="2" t="n">
        <v>5</v>
      </c>
    </row>
    <row r="3091" customFormat="false" ht="15" hidden="false" customHeight="false" outlineLevel="0" collapsed="false">
      <c r="A3091" s="2" t="n">
        <v>500161</v>
      </c>
      <c r="B3091" s="2" t="s">
        <v>558</v>
      </c>
      <c r="C3091" s="2" t="s">
        <v>354</v>
      </c>
      <c r="D3091" s="2" t="s">
        <v>24</v>
      </c>
      <c r="E3091" s="2" t="s">
        <v>78</v>
      </c>
      <c r="F3091" s="2" t="n">
        <v>1071.51</v>
      </c>
      <c r="G3091" s="2" t="s">
        <v>117</v>
      </c>
      <c r="H3091" s="2" t="n">
        <v>77.6</v>
      </c>
      <c r="I3091" s="2" t="n">
        <v>3.7</v>
      </c>
    </row>
    <row r="3092" customFormat="false" ht="15" hidden="false" customHeight="false" outlineLevel="0" collapsed="false">
      <c r="A3092" s="2" t="n">
        <v>503087</v>
      </c>
      <c r="B3092" s="2" t="s">
        <v>651</v>
      </c>
      <c r="C3092" s="2" t="s">
        <v>320</v>
      </c>
      <c r="D3092" s="2" t="s">
        <v>328</v>
      </c>
      <c r="E3092" s="2" t="s">
        <v>146</v>
      </c>
      <c r="F3092" s="2" t="n">
        <v>434.6</v>
      </c>
      <c r="G3092" s="2" t="s">
        <v>34</v>
      </c>
      <c r="H3092" s="2"/>
      <c r="I3092" s="2"/>
    </row>
    <row r="3093" customFormat="false" ht="15" hidden="false" customHeight="false" outlineLevel="0" collapsed="false">
      <c r="A3093" s="2" t="n">
        <v>503839</v>
      </c>
      <c r="B3093" s="2" t="s">
        <v>1145</v>
      </c>
      <c r="C3093" s="2" t="s">
        <v>696</v>
      </c>
      <c r="D3093" s="2" t="s">
        <v>768</v>
      </c>
      <c r="E3093" s="2" t="s">
        <v>86</v>
      </c>
      <c r="F3093" s="2" t="n">
        <v>710.2</v>
      </c>
      <c r="G3093" s="2" t="s">
        <v>34</v>
      </c>
      <c r="H3093" s="2"/>
      <c r="I3093" s="2"/>
    </row>
    <row r="3094" customFormat="false" ht="15" hidden="false" customHeight="false" outlineLevel="0" collapsed="false">
      <c r="A3094" s="2" t="n">
        <v>500928</v>
      </c>
      <c r="B3094" s="2" t="s">
        <v>772</v>
      </c>
      <c r="C3094" s="2" t="s">
        <v>544</v>
      </c>
      <c r="D3094" s="2" t="s">
        <v>910</v>
      </c>
      <c r="E3094" s="2" t="s">
        <v>545</v>
      </c>
      <c r="F3094" s="2" t="n">
        <v>642.28</v>
      </c>
      <c r="G3094" s="2" t="s">
        <v>13</v>
      </c>
      <c r="H3094" s="2" t="n">
        <v>57.6</v>
      </c>
      <c r="I3094" s="2" t="n">
        <v>4.8</v>
      </c>
    </row>
    <row r="3095" customFormat="false" ht="15" hidden="false" customHeight="false" outlineLevel="0" collapsed="false">
      <c r="A3095" s="2" t="n">
        <v>503289</v>
      </c>
      <c r="B3095" s="2" t="s">
        <v>1112</v>
      </c>
      <c r="C3095" s="2" t="s">
        <v>180</v>
      </c>
      <c r="D3095" s="2" t="s">
        <v>607</v>
      </c>
      <c r="E3095" s="2" t="s">
        <v>1137</v>
      </c>
      <c r="F3095" s="2" t="n">
        <v>133.55</v>
      </c>
      <c r="G3095" s="2" t="s">
        <v>13</v>
      </c>
      <c r="H3095" s="2" t="n">
        <v>68.9</v>
      </c>
      <c r="I3095" s="2" t="n">
        <v>2.8</v>
      </c>
    </row>
    <row r="3096" customFormat="false" ht="15" hidden="false" customHeight="false" outlineLevel="0" collapsed="false">
      <c r="A3096" s="2" t="n">
        <v>502337</v>
      </c>
      <c r="B3096" s="2" t="s">
        <v>1154</v>
      </c>
      <c r="C3096" s="2" t="s">
        <v>99</v>
      </c>
      <c r="D3096" s="2" t="s">
        <v>28</v>
      </c>
      <c r="E3096" s="2" t="s">
        <v>205</v>
      </c>
      <c r="F3096" s="2" t="n">
        <v>888.93</v>
      </c>
      <c r="G3096" s="2" t="s">
        <v>13</v>
      </c>
      <c r="H3096" s="2" t="n">
        <v>50.5</v>
      </c>
      <c r="I3096" s="2"/>
    </row>
    <row r="3097" customFormat="false" ht="15" hidden="false" customHeight="false" outlineLevel="0" collapsed="false">
      <c r="A3097" s="2" t="n">
        <v>501991</v>
      </c>
      <c r="B3097" s="2" t="s">
        <v>1207</v>
      </c>
      <c r="C3097" s="2" t="s">
        <v>377</v>
      </c>
      <c r="D3097" s="2" t="s">
        <v>136</v>
      </c>
      <c r="E3097" s="2" t="s">
        <v>130</v>
      </c>
      <c r="F3097" s="2" t="n">
        <v>1018.88</v>
      </c>
      <c r="G3097" s="2" t="s">
        <v>34</v>
      </c>
      <c r="H3097" s="2"/>
      <c r="I3097" s="2"/>
    </row>
    <row r="3098" customFormat="false" ht="15" hidden="false" customHeight="false" outlineLevel="0" collapsed="false">
      <c r="A3098" s="2" t="n">
        <v>502169</v>
      </c>
      <c r="B3098" s="2" t="s">
        <v>727</v>
      </c>
      <c r="C3098" s="2" t="s">
        <v>652</v>
      </c>
      <c r="D3098" s="2" t="s">
        <v>32</v>
      </c>
      <c r="E3098" s="2" t="s">
        <v>761</v>
      </c>
      <c r="F3098" s="2" t="n">
        <v>206</v>
      </c>
      <c r="G3098" s="2" t="s">
        <v>13</v>
      </c>
      <c r="H3098" s="2" t="n">
        <v>61.8</v>
      </c>
      <c r="I3098" s="2" t="n">
        <v>4.4</v>
      </c>
    </row>
    <row r="3099" customFormat="false" ht="15" hidden="false" customHeight="false" outlineLevel="0" collapsed="false">
      <c r="A3099" s="2" t="n">
        <v>504006</v>
      </c>
      <c r="B3099" s="2" t="s">
        <v>1248</v>
      </c>
      <c r="C3099" s="2" t="s">
        <v>56</v>
      </c>
      <c r="D3099" s="2" t="s">
        <v>735</v>
      </c>
      <c r="E3099" s="2" t="s">
        <v>509</v>
      </c>
      <c r="F3099" s="2" t="n">
        <v>733.2</v>
      </c>
      <c r="G3099" s="2" t="s">
        <v>13</v>
      </c>
      <c r="H3099" s="2" t="n">
        <v>49.6</v>
      </c>
      <c r="I3099" s="2" t="n">
        <v>4.7</v>
      </c>
    </row>
    <row r="3100" customFormat="false" ht="15" hidden="false" customHeight="false" outlineLevel="0" collapsed="false">
      <c r="A3100" s="2" t="n">
        <v>501302</v>
      </c>
      <c r="B3100" s="2" t="s">
        <v>138</v>
      </c>
      <c r="C3100" s="2" t="s">
        <v>279</v>
      </c>
      <c r="D3100" s="2" t="s">
        <v>136</v>
      </c>
      <c r="E3100" s="2" t="s">
        <v>1122</v>
      </c>
      <c r="F3100" s="2" t="n">
        <v>542.99</v>
      </c>
      <c r="G3100" s="2" t="s">
        <v>13</v>
      </c>
      <c r="H3100" s="2" t="n">
        <v>75.5</v>
      </c>
      <c r="I3100" s="2"/>
    </row>
    <row r="3101" customFormat="false" ht="15" hidden="false" customHeight="false" outlineLevel="0" collapsed="false">
      <c r="A3101" s="2" t="n">
        <v>502958</v>
      </c>
      <c r="B3101" s="2" t="s">
        <v>885</v>
      </c>
      <c r="C3101" s="2" t="s">
        <v>139</v>
      </c>
      <c r="D3101" s="2" t="s">
        <v>526</v>
      </c>
      <c r="E3101" s="2" t="s">
        <v>740</v>
      </c>
      <c r="F3101" s="2" t="n">
        <v>1265.68</v>
      </c>
      <c r="G3101" s="2" t="s">
        <v>13</v>
      </c>
      <c r="H3101" s="2" t="n">
        <v>66.6</v>
      </c>
      <c r="I3101" s="2" t="n">
        <v>2.7</v>
      </c>
    </row>
    <row r="3102" customFormat="false" ht="15" hidden="false" customHeight="false" outlineLevel="0" collapsed="false">
      <c r="A3102" s="2" t="n">
        <v>504265</v>
      </c>
      <c r="B3102" s="2" t="s">
        <v>1477</v>
      </c>
      <c r="C3102" s="2" t="s">
        <v>148</v>
      </c>
      <c r="D3102" s="2" t="s">
        <v>328</v>
      </c>
      <c r="E3102" s="2" t="s">
        <v>1249</v>
      </c>
      <c r="F3102" s="2" t="n">
        <v>188.12</v>
      </c>
      <c r="G3102" s="2" t="s">
        <v>13</v>
      </c>
      <c r="H3102" s="2" t="n">
        <v>21.8</v>
      </c>
      <c r="I3102" s="2" t="n">
        <v>4.1</v>
      </c>
    </row>
    <row r="3103" customFormat="false" ht="15" hidden="false" customHeight="false" outlineLevel="0" collapsed="false">
      <c r="A3103" s="2" t="n">
        <v>500001</v>
      </c>
      <c r="B3103" s="2" t="s">
        <v>854</v>
      </c>
      <c r="C3103" s="2" t="s">
        <v>197</v>
      </c>
      <c r="D3103" s="2" t="s">
        <v>496</v>
      </c>
      <c r="E3103" s="2" t="s">
        <v>141</v>
      </c>
      <c r="F3103" s="2" t="n">
        <v>693.36</v>
      </c>
      <c r="G3103" s="2" t="s">
        <v>13</v>
      </c>
      <c r="H3103" s="2" t="n">
        <v>71.1</v>
      </c>
      <c r="I3103" s="2" t="n">
        <v>2.9</v>
      </c>
    </row>
    <row r="3104" customFormat="false" ht="15" hidden="false" customHeight="false" outlineLevel="0" collapsed="false">
      <c r="A3104" s="2" t="n">
        <v>500768</v>
      </c>
      <c r="B3104" s="2" t="s">
        <v>1247</v>
      </c>
      <c r="C3104" s="2" t="s">
        <v>154</v>
      </c>
      <c r="D3104" s="2" t="s">
        <v>73</v>
      </c>
      <c r="E3104" s="2" t="s">
        <v>793</v>
      </c>
      <c r="F3104" s="2" t="n">
        <v>1038.99</v>
      </c>
      <c r="G3104" s="2" t="s">
        <v>13</v>
      </c>
      <c r="H3104" s="2" t="n">
        <v>63.8</v>
      </c>
      <c r="I3104" s="2"/>
    </row>
    <row r="3105" customFormat="false" ht="15" hidden="false" customHeight="false" outlineLevel="0" collapsed="false">
      <c r="A3105" s="2" t="n">
        <v>500900</v>
      </c>
      <c r="B3105" s="2" t="s">
        <v>1503</v>
      </c>
      <c r="C3105" s="2" t="s">
        <v>557</v>
      </c>
      <c r="D3105" s="2" t="s">
        <v>481</v>
      </c>
      <c r="E3105" s="2" t="s">
        <v>588</v>
      </c>
      <c r="F3105" s="2" t="n">
        <v>804.53</v>
      </c>
      <c r="G3105" s="2" t="s">
        <v>117</v>
      </c>
      <c r="H3105" s="2" t="n">
        <v>70</v>
      </c>
      <c r="I3105" s="2" t="n">
        <v>5</v>
      </c>
    </row>
    <row r="3106" customFormat="false" ht="15" hidden="false" customHeight="false" outlineLevel="0" collapsed="false">
      <c r="A3106" s="2" t="n">
        <v>504148</v>
      </c>
      <c r="B3106" s="2" t="s">
        <v>1396</v>
      </c>
      <c r="C3106" s="2" t="s">
        <v>180</v>
      </c>
      <c r="D3106" s="2" t="s">
        <v>735</v>
      </c>
      <c r="E3106" s="2" t="s">
        <v>29</v>
      </c>
      <c r="F3106" s="2" t="n">
        <v>144.79</v>
      </c>
      <c r="G3106" s="2" t="s">
        <v>13</v>
      </c>
      <c r="H3106" s="2" t="n">
        <v>23</v>
      </c>
      <c r="I3106" s="2" t="n">
        <v>3.8</v>
      </c>
    </row>
    <row r="3107" customFormat="false" ht="15" hidden="false" customHeight="false" outlineLevel="0" collapsed="false">
      <c r="A3107" s="2" t="n">
        <v>504653</v>
      </c>
      <c r="B3107" s="2" t="s">
        <v>153</v>
      </c>
      <c r="C3107" s="2" t="s">
        <v>52</v>
      </c>
      <c r="D3107" s="2" t="s">
        <v>875</v>
      </c>
      <c r="E3107" s="2" t="s">
        <v>866</v>
      </c>
      <c r="F3107" s="2" t="n">
        <v>703.26</v>
      </c>
      <c r="G3107" s="2" t="s">
        <v>117</v>
      </c>
      <c r="H3107" s="2" t="n">
        <v>51.3</v>
      </c>
      <c r="I3107" s="2" t="n">
        <v>4.9</v>
      </c>
    </row>
    <row r="3108" customFormat="false" ht="15" hidden="false" customHeight="false" outlineLevel="0" collapsed="false">
      <c r="A3108" s="2" t="n">
        <v>500613</v>
      </c>
      <c r="B3108" s="2" t="s">
        <v>118</v>
      </c>
      <c r="C3108" s="2" t="s">
        <v>256</v>
      </c>
      <c r="D3108" s="2" t="s">
        <v>170</v>
      </c>
      <c r="E3108" s="2" t="s">
        <v>615</v>
      </c>
      <c r="F3108" s="2" t="n">
        <v>1372.25</v>
      </c>
      <c r="G3108" s="2" t="s">
        <v>13</v>
      </c>
      <c r="H3108" s="2"/>
      <c r="I3108" s="2"/>
    </row>
    <row r="3109" customFormat="false" ht="15" hidden="false" customHeight="false" outlineLevel="0" collapsed="false">
      <c r="A3109" s="2" t="n">
        <v>500065</v>
      </c>
      <c r="B3109" s="2" t="s">
        <v>844</v>
      </c>
      <c r="C3109" s="2" t="s">
        <v>688</v>
      </c>
      <c r="D3109" s="2" t="s">
        <v>239</v>
      </c>
      <c r="E3109" s="2" t="s">
        <v>1195</v>
      </c>
      <c r="F3109" s="2" t="n">
        <v>407.84</v>
      </c>
      <c r="G3109" s="2" t="s">
        <v>13</v>
      </c>
      <c r="H3109" s="2" t="n">
        <v>51.7</v>
      </c>
      <c r="I3109" s="2"/>
    </row>
    <row r="3110" customFormat="false" ht="15" hidden="false" customHeight="false" outlineLevel="0" collapsed="false">
      <c r="A3110" s="2" t="n">
        <v>500337</v>
      </c>
      <c r="B3110" s="2" t="s">
        <v>678</v>
      </c>
      <c r="C3110" s="2" t="s">
        <v>561</v>
      </c>
      <c r="D3110" s="2" t="s">
        <v>1100</v>
      </c>
      <c r="E3110" s="2" t="s">
        <v>1122</v>
      </c>
      <c r="F3110" s="2" t="n">
        <v>816.8</v>
      </c>
      <c r="G3110" s="2" t="s">
        <v>13</v>
      </c>
      <c r="H3110" s="2" t="n">
        <v>28.5</v>
      </c>
      <c r="I3110" s="2" t="n">
        <v>2.7</v>
      </c>
    </row>
    <row r="3111" customFormat="false" ht="15" hidden="false" customHeight="false" outlineLevel="0" collapsed="false">
      <c r="A3111" s="2" t="n">
        <v>501392</v>
      </c>
      <c r="B3111" s="2" t="s">
        <v>1488</v>
      </c>
      <c r="C3111" s="2" t="s">
        <v>1031</v>
      </c>
      <c r="D3111" s="2" t="s">
        <v>100</v>
      </c>
      <c r="E3111" s="2" t="s">
        <v>101</v>
      </c>
      <c r="F3111" s="2" t="n">
        <v>1063.54</v>
      </c>
      <c r="G3111" s="2" t="s">
        <v>34</v>
      </c>
      <c r="H3111" s="2"/>
      <c r="I3111" s="2"/>
    </row>
    <row r="3112" customFormat="false" ht="15" hidden="false" customHeight="false" outlineLevel="0" collapsed="false">
      <c r="A3112" s="2" t="n">
        <v>504804</v>
      </c>
      <c r="B3112" s="2" t="s">
        <v>1419</v>
      </c>
      <c r="C3112" s="2" t="s">
        <v>145</v>
      </c>
      <c r="D3112" s="2" t="s">
        <v>32</v>
      </c>
      <c r="E3112" s="2" t="s">
        <v>261</v>
      </c>
      <c r="F3112" s="2" t="n">
        <v>868.73</v>
      </c>
      <c r="G3112" s="2" t="s">
        <v>117</v>
      </c>
      <c r="H3112" s="2"/>
      <c r="I3112" s="2" t="n">
        <v>3</v>
      </c>
    </row>
    <row r="3113" customFormat="false" ht="15" hidden="false" customHeight="false" outlineLevel="0" collapsed="false">
      <c r="A3113" s="2" t="n">
        <v>504614</v>
      </c>
      <c r="B3113" s="2" t="s">
        <v>153</v>
      </c>
      <c r="C3113" s="2" t="s">
        <v>154</v>
      </c>
      <c r="D3113" s="2" t="s">
        <v>843</v>
      </c>
      <c r="E3113" s="2" t="s">
        <v>1351</v>
      </c>
      <c r="F3113" s="2" t="n">
        <v>627.96</v>
      </c>
      <c r="G3113" s="2" t="s">
        <v>13</v>
      </c>
      <c r="H3113" s="2" t="n">
        <v>20.9</v>
      </c>
      <c r="I3113" s="2" t="n">
        <v>3.1</v>
      </c>
    </row>
    <row r="3114" customFormat="false" ht="15" hidden="false" customHeight="false" outlineLevel="0" collapsed="false">
      <c r="A3114" s="2" t="n">
        <v>502275</v>
      </c>
      <c r="B3114" s="2" t="s">
        <v>286</v>
      </c>
      <c r="C3114" s="2" t="s">
        <v>502</v>
      </c>
      <c r="D3114" s="2" t="s">
        <v>575</v>
      </c>
      <c r="E3114" s="2" t="s">
        <v>281</v>
      </c>
      <c r="F3114" s="2" t="n">
        <v>279.91</v>
      </c>
      <c r="G3114" s="2" t="s">
        <v>13</v>
      </c>
      <c r="H3114" s="2" t="n">
        <v>55.1</v>
      </c>
      <c r="I3114" s="2" t="n">
        <v>4.4</v>
      </c>
    </row>
    <row r="3115" customFormat="false" ht="15" hidden="false" customHeight="false" outlineLevel="0" collapsed="false">
      <c r="A3115" s="2" t="n">
        <v>501242</v>
      </c>
      <c r="B3115" s="2" t="s">
        <v>1169</v>
      </c>
      <c r="C3115" s="2" t="s">
        <v>235</v>
      </c>
      <c r="D3115" s="2" t="s">
        <v>73</v>
      </c>
      <c r="E3115" s="2" t="s">
        <v>347</v>
      </c>
      <c r="F3115" s="2" t="n">
        <v>232.44</v>
      </c>
      <c r="G3115" s="2" t="s">
        <v>117</v>
      </c>
      <c r="H3115" s="2" t="n">
        <v>35.2</v>
      </c>
      <c r="I3115" s="2" t="n">
        <v>4.7</v>
      </c>
    </row>
    <row r="3116" customFormat="false" ht="15" hidden="false" customHeight="false" outlineLevel="0" collapsed="false">
      <c r="A3116" s="2" t="n">
        <v>501668</v>
      </c>
      <c r="B3116" s="2" t="s">
        <v>484</v>
      </c>
      <c r="C3116" s="2" t="s">
        <v>225</v>
      </c>
      <c r="D3116" s="2" t="s">
        <v>77</v>
      </c>
      <c r="E3116" s="2" t="s">
        <v>167</v>
      </c>
      <c r="F3116" s="2" t="n">
        <v>1304.2</v>
      </c>
      <c r="G3116" s="2" t="s">
        <v>34</v>
      </c>
      <c r="H3116" s="2"/>
      <c r="I3116" s="2"/>
    </row>
    <row r="3117" customFormat="false" ht="15" hidden="false" customHeight="false" outlineLevel="0" collapsed="false">
      <c r="A3117" s="2" t="n">
        <v>502738</v>
      </c>
      <c r="B3117" s="2" t="s">
        <v>1078</v>
      </c>
      <c r="C3117" s="2" t="s">
        <v>313</v>
      </c>
      <c r="D3117" s="2" t="s">
        <v>442</v>
      </c>
      <c r="E3117" s="2" t="s">
        <v>412</v>
      </c>
      <c r="F3117" s="2" t="n">
        <v>187.14</v>
      </c>
      <c r="G3117" s="2" t="s">
        <v>13</v>
      </c>
      <c r="H3117" s="2" t="n">
        <v>72.2</v>
      </c>
      <c r="I3117" s="2" t="n">
        <v>3.5</v>
      </c>
    </row>
    <row r="3118" customFormat="false" ht="15" hidden="false" customHeight="false" outlineLevel="0" collapsed="false">
      <c r="A3118" s="2" t="n">
        <v>503991</v>
      </c>
      <c r="B3118" s="2" t="s">
        <v>67</v>
      </c>
      <c r="C3118" s="2" t="s">
        <v>247</v>
      </c>
      <c r="D3118" s="2" t="s">
        <v>496</v>
      </c>
      <c r="E3118" s="2" t="s">
        <v>420</v>
      </c>
      <c r="F3118" s="2" t="n">
        <v>1313.35</v>
      </c>
      <c r="G3118" s="2" t="s">
        <v>13</v>
      </c>
      <c r="H3118" s="2" t="n">
        <v>64.4</v>
      </c>
      <c r="I3118" s="2" t="n">
        <v>4</v>
      </c>
    </row>
    <row r="3119" customFormat="false" ht="15" hidden="false" customHeight="false" outlineLevel="0" collapsed="false">
      <c r="A3119" s="2" t="n">
        <v>503941</v>
      </c>
      <c r="B3119" s="2" t="s">
        <v>1386</v>
      </c>
      <c r="C3119" s="2" t="s">
        <v>106</v>
      </c>
      <c r="D3119" s="2" t="s">
        <v>624</v>
      </c>
      <c r="E3119" s="2" t="s">
        <v>308</v>
      </c>
      <c r="F3119" s="2" t="n">
        <v>1100.68</v>
      </c>
      <c r="G3119" s="2" t="s">
        <v>13</v>
      </c>
      <c r="H3119" s="2" t="n">
        <v>78</v>
      </c>
      <c r="I3119" s="2"/>
    </row>
    <row r="3120" customFormat="false" ht="15" hidden="false" customHeight="false" outlineLevel="0" collapsed="false">
      <c r="A3120" s="2" t="n">
        <v>502618</v>
      </c>
      <c r="B3120" s="2" t="s">
        <v>973</v>
      </c>
      <c r="C3120" s="2" t="s">
        <v>544</v>
      </c>
      <c r="D3120" s="2" t="s">
        <v>249</v>
      </c>
      <c r="E3120" s="2" t="s">
        <v>706</v>
      </c>
      <c r="F3120" s="2" t="n">
        <v>697.55</v>
      </c>
      <c r="G3120" s="2" t="s">
        <v>13</v>
      </c>
      <c r="H3120" s="2"/>
      <c r="I3120" s="2" t="n">
        <v>4.3</v>
      </c>
    </row>
    <row r="3121" customFormat="false" ht="15" hidden="false" customHeight="false" outlineLevel="0" collapsed="false">
      <c r="A3121" s="2" t="n">
        <v>500141</v>
      </c>
      <c r="B3121" s="2" t="s">
        <v>877</v>
      </c>
      <c r="C3121" s="2" t="s">
        <v>183</v>
      </c>
      <c r="D3121" s="2" t="s">
        <v>550</v>
      </c>
      <c r="E3121" s="2" t="s">
        <v>461</v>
      </c>
      <c r="F3121" s="2" t="n">
        <v>283.45</v>
      </c>
      <c r="G3121" s="2" t="s">
        <v>13</v>
      </c>
      <c r="H3121" s="2" t="n">
        <v>51.6</v>
      </c>
      <c r="I3121" s="2" t="n">
        <v>3.1</v>
      </c>
    </row>
    <row r="3122" customFormat="false" ht="15" hidden="false" customHeight="false" outlineLevel="0" collapsed="false">
      <c r="A3122" s="2" t="n">
        <v>503484</v>
      </c>
      <c r="B3122" s="2" t="s">
        <v>39</v>
      </c>
      <c r="C3122" s="2" t="s">
        <v>193</v>
      </c>
      <c r="D3122" s="2" t="s">
        <v>630</v>
      </c>
      <c r="E3122" s="2" t="s">
        <v>1140</v>
      </c>
      <c r="F3122" s="2" t="n">
        <v>1212.61</v>
      </c>
      <c r="G3122" s="2" t="s">
        <v>13</v>
      </c>
      <c r="H3122" s="2" t="n">
        <v>66</v>
      </c>
      <c r="I3122" s="2"/>
    </row>
    <row r="3123" customFormat="false" ht="15" hidden="false" customHeight="false" outlineLevel="0" collapsed="false">
      <c r="A3123" s="2" t="n">
        <v>500858</v>
      </c>
      <c r="B3123" s="2" t="s">
        <v>923</v>
      </c>
      <c r="C3123" s="2" t="s">
        <v>463</v>
      </c>
      <c r="D3123" s="2" t="s">
        <v>298</v>
      </c>
      <c r="E3123" s="2" t="s">
        <v>1288</v>
      </c>
      <c r="F3123" s="2" t="n">
        <v>483.18</v>
      </c>
      <c r="G3123" s="2" t="s">
        <v>13</v>
      </c>
      <c r="H3123" s="2" t="n">
        <v>67.4</v>
      </c>
      <c r="I3123" s="2" t="n">
        <v>2.9</v>
      </c>
    </row>
    <row r="3124" customFormat="false" ht="15" hidden="false" customHeight="false" outlineLevel="0" collapsed="false">
      <c r="A3124" s="2" t="n">
        <v>504033</v>
      </c>
      <c r="B3124" s="2" t="s">
        <v>699</v>
      </c>
      <c r="C3124" s="2" t="s">
        <v>76</v>
      </c>
      <c r="D3124" s="2" t="s">
        <v>424</v>
      </c>
      <c r="E3124" s="2" t="s">
        <v>104</v>
      </c>
      <c r="F3124" s="2" t="n">
        <v>-10.24</v>
      </c>
      <c r="G3124" s="2" t="s">
        <v>13</v>
      </c>
      <c r="H3124" s="2" t="n">
        <v>50.8</v>
      </c>
      <c r="I3124" s="2"/>
    </row>
    <row r="3125" customFormat="false" ht="15" hidden="false" customHeight="false" outlineLevel="0" collapsed="false">
      <c r="A3125" s="2" t="n">
        <v>500857</v>
      </c>
      <c r="B3125" s="2" t="s">
        <v>1295</v>
      </c>
      <c r="C3125" s="2" t="s">
        <v>287</v>
      </c>
      <c r="D3125" s="2" t="s">
        <v>935</v>
      </c>
      <c r="E3125" s="2" t="s">
        <v>525</v>
      </c>
      <c r="F3125" s="2" t="n">
        <v>1398.91</v>
      </c>
      <c r="G3125" s="2" t="s">
        <v>13</v>
      </c>
      <c r="H3125" s="2" t="n">
        <v>33.2</v>
      </c>
      <c r="I3125" s="2" t="n">
        <v>3.4</v>
      </c>
    </row>
    <row r="3126" customFormat="false" ht="15" hidden="false" customHeight="false" outlineLevel="0" collapsed="false">
      <c r="A3126" s="2" t="n">
        <v>502130</v>
      </c>
      <c r="B3126" s="2" t="s">
        <v>1248</v>
      </c>
      <c r="C3126" s="2" t="s">
        <v>816</v>
      </c>
      <c r="D3126" s="2" t="s">
        <v>842</v>
      </c>
      <c r="E3126" s="2" t="s">
        <v>857</v>
      </c>
      <c r="F3126" s="2" t="n">
        <v>250.92</v>
      </c>
      <c r="G3126" s="2" t="s">
        <v>13</v>
      </c>
      <c r="H3126" s="2" t="n">
        <v>51.2</v>
      </c>
      <c r="I3126" s="2" t="n">
        <v>2.6</v>
      </c>
    </row>
    <row r="3127" customFormat="false" ht="15" hidden="false" customHeight="false" outlineLevel="0" collapsed="false">
      <c r="A3127" s="2" t="n">
        <v>501079</v>
      </c>
      <c r="B3127" s="2" t="s">
        <v>1465</v>
      </c>
      <c r="C3127" s="2" t="s">
        <v>450</v>
      </c>
      <c r="D3127" s="2" t="s">
        <v>460</v>
      </c>
      <c r="E3127" s="2" t="s">
        <v>1355</v>
      </c>
      <c r="F3127" s="2" t="n">
        <v>973.52</v>
      </c>
      <c r="G3127" s="2" t="s">
        <v>13</v>
      </c>
      <c r="H3127" s="2" t="n">
        <v>39.4</v>
      </c>
      <c r="I3127" s="2" t="n">
        <v>4.9</v>
      </c>
    </row>
    <row r="3128" customFormat="false" ht="15" hidden="false" customHeight="false" outlineLevel="0" collapsed="false">
      <c r="A3128" s="2" t="n">
        <v>503098</v>
      </c>
      <c r="B3128" s="2" t="s">
        <v>1167</v>
      </c>
      <c r="C3128" s="2" t="s">
        <v>10</v>
      </c>
      <c r="D3128" s="2" t="s">
        <v>37</v>
      </c>
      <c r="E3128" s="2" t="s">
        <v>970</v>
      </c>
      <c r="F3128" s="2" t="n">
        <v>1117.03</v>
      </c>
      <c r="G3128" s="2" t="s">
        <v>34</v>
      </c>
      <c r="H3128" s="2"/>
      <c r="I3128" s="2"/>
    </row>
    <row r="3129" customFormat="false" ht="15" hidden="false" customHeight="false" outlineLevel="0" collapsed="false">
      <c r="A3129" s="2" t="n">
        <v>502462</v>
      </c>
      <c r="B3129" s="2" t="s">
        <v>1506</v>
      </c>
      <c r="C3129" s="2" t="s">
        <v>294</v>
      </c>
      <c r="D3129" s="2" t="s">
        <v>609</v>
      </c>
      <c r="E3129" s="2" t="s">
        <v>46</v>
      </c>
      <c r="F3129" s="2" t="n">
        <v>964.87</v>
      </c>
      <c r="G3129" s="2" t="s">
        <v>13</v>
      </c>
      <c r="H3129" s="2" t="n">
        <v>50.7</v>
      </c>
      <c r="I3129" s="2" t="n">
        <v>4.1</v>
      </c>
    </row>
    <row r="3130" customFormat="false" ht="15" hidden="false" customHeight="false" outlineLevel="0" collapsed="false">
      <c r="A3130" s="2" t="n">
        <v>502469</v>
      </c>
      <c r="B3130" s="2" t="s">
        <v>465</v>
      </c>
      <c r="C3130" s="2" t="s">
        <v>219</v>
      </c>
      <c r="D3130" s="2" t="s">
        <v>609</v>
      </c>
      <c r="E3130" s="2" t="s">
        <v>1175</v>
      </c>
      <c r="F3130" s="2" t="n">
        <v>1039.89</v>
      </c>
      <c r="G3130" s="2" t="s">
        <v>117</v>
      </c>
      <c r="H3130" s="2" t="n">
        <v>61.8</v>
      </c>
      <c r="I3130" s="2" t="n">
        <v>3.9</v>
      </c>
    </row>
    <row r="3131" customFormat="false" ht="15" hidden="false" customHeight="false" outlineLevel="0" collapsed="false">
      <c r="A3131" s="2" t="n">
        <v>502368</v>
      </c>
      <c r="B3131" s="2" t="s">
        <v>1187</v>
      </c>
      <c r="C3131" s="2" t="s">
        <v>229</v>
      </c>
      <c r="D3131" s="2" t="s">
        <v>37</v>
      </c>
      <c r="E3131" s="2" t="s">
        <v>1125</v>
      </c>
      <c r="F3131" s="2" t="n">
        <v>953.48</v>
      </c>
      <c r="G3131" s="2" t="s">
        <v>13</v>
      </c>
      <c r="H3131" s="2" t="n">
        <v>50.5</v>
      </c>
      <c r="I3131" s="2" t="n">
        <v>3.4</v>
      </c>
    </row>
    <row r="3132" customFormat="false" ht="15" hidden="false" customHeight="false" outlineLevel="0" collapsed="false">
      <c r="A3132" s="2" t="n">
        <v>503559</v>
      </c>
      <c r="B3132" s="2" t="s">
        <v>1191</v>
      </c>
      <c r="C3132" s="2" t="s">
        <v>592</v>
      </c>
      <c r="D3132" s="2" t="s">
        <v>120</v>
      </c>
      <c r="E3132" s="2" t="s">
        <v>240</v>
      </c>
      <c r="F3132" s="2" t="n">
        <v>1106.71</v>
      </c>
      <c r="G3132" s="2" t="s">
        <v>13</v>
      </c>
      <c r="H3132" s="2" t="n">
        <v>47.4</v>
      </c>
      <c r="I3132" s="2" t="n">
        <v>2.9</v>
      </c>
    </row>
    <row r="3133" customFormat="false" ht="15" hidden="false" customHeight="false" outlineLevel="0" collapsed="false">
      <c r="A3133" s="2" t="n">
        <v>500149</v>
      </c>
      <c r="B3133" s="2" t="s">
        <v>747</v>
      </c>
      <c r="C3133" s="2" t="s">
        <v>576</v>
      </c>
      <c r="D3133" s="2" t="s">
        <v>103</v>
      </c>
      <c r="E3133" s="2" t="s">
        <v>625</v>
      </c>
      <c r="F3133" s="2" t="n">
        <v>740.29</v>
      </c>
      <c r="G3133" s="2" t="s">
        <v>117</v>
      </c>
      <c r="H3133" s="2" t="n">
        <v>40.1</v>
      </c>
      <c r="I3133" s="2" t="n">
        <v>4.1</v>
      </c>
    </row>
    <row r="3134" customFormat="false" ht="15" hidden="false" customHeight="false" outlineLevel="0" collapsed="false">
      <c r="A3134" s="2" t="n">
        <v>504449</v>
      </c>
      <c r="B3134" s="2" t="s">
        <v>114</v>
      </c>
      <c r="C3134" s="2" t="s">
        <v>154</v>
      </c>
      <c r="D3134" s="2" t="s">
        <v>349</v>
      </c>
      <c r="E3134" s="2" t="s">
        <v>708</v>
      </c>
      <c r="F3134" s="2" t="n">
        <v>676.34</v>
      </c>
      <c r="G3134" s="2" t="s">
        <v>13</v>
      </c>
      <c r="H3134" s="2" t="n">
        <v>58.8</v>
      </c>
      <c r="I3134" s="2" t="n">
        <v>2.9</v>
      </c>
    </row>
    <row r="3135" customFormat="false" ht="15" hidden="false" customHeight="false" outlineLevel="0" collapsed="false">
      <c r="A3135" s="2" t="n">
        <v>504662</v>
      </c>
      <c r="B3135" s="2" t="s">
        <v>490</v>
      </c>
      <c r="C3135" s="2" t="s">
        <v>489</v>
      </c>
      <c r="D3135" s="2" t="s">
        <v>843</v>
      </c>
      <c r="E3135" s="2" t="s">
        <v>748</v>
      </c>
      <c r="F3135" s="2" t="n">
        <v>1128.68</v>
      </c>
      <c r="G3135" s="2" t="s">
        <v>13</v>
      </c>
      <c r="H3135" s="2" t="n">
        <v>32.3</v>
      </c>
      <c r="I3135" s="2" t="n">
        <v>3.3</v>
      </c>
    </row>
    <row r="3136" customFormat="false" ht="15" hidden="false" customHeight="false" outlineLevel="0" collapsed="false">
      <c r="A3136" s="2" t="n">
        <v>504848</v>
      </c>
      <c r="B3136" s="2" t="s">
        <v>1484</v>
      </c>
      <c r="C3136" s="2" t="s">
        <v>447</v>
      </c>
      <c r="D3136" s="2" t="s">
        <v>332</v>
      </c>
      <c r="E3136" s="2" t="s">
        <v>149</v>
      </c>
      <c r="F3136" s="2" t="n">
        <v>1367.6</v>
      </c>
      <c r="G3136" s="2" t="s">
        <v>13</v>
      </c>
      <c r="H3136" s="2" t="n">
        <v>70.6</v>
      </c>
      <c r="I3136" s="2" t="n">
        <v>4.1</v>
      </c>
    </row>
    <row r="3137" customFormat="false" ht="15" hidden="false" customHeight="false" outlineLevel="0" collapsed="false">
      <c r="A3137" s="2" t="n">
        <v>504945</v>
      </c>
      <c r="B3137" s="2" t="s">
        <v>344</v>
      </c>
      <c r="C3137" s="2" t="s">
        <v>76</v>
      </c>
      <c r="D3137" s="2" t="s">
        <v>174</v>
      </c>
      <c r="E3137" s="2" t="s">
        <v>1170</v>
      </c>
      <c r="F3137" s="2" t="n">
        <v>1339.22</v>
      </c>
      <c r="G3137" s="2" t="s">
        <v>117</v>
      </c>
      <c r="H3137" s="2" t="n">
        <v>25.3</v>
      </c>
      <c r="I3137" s="2" t="n">
        <v>4.4</v>
      </c>
    </row>
    <row r="3138" customFormat="false" ht="15" hidden="false" customHeight="false" outlineLevel="0" collapsed="false">
      <c r="A3138" s="2" t="n">
        <v>500038</v>
      </c>
      <c r="B3138" s="2" t="s">
        <v>598</v>
      </c>
      <c r="C3138" s="2" t="s">
        <v>215</v>
      </c>
      <c r="D3138" s="2" t="s">
        <v>378</v>
      </c>
      <c r="E3138" s="2" t="s">
        <v>810</v>
      </c>
      <c r="F3138" s="2" t="n">
        <v>1370.12</v>
      </c>
      <c r="G3138" s="2" t="s">
        <v>13</v>
      </c>
      <c r="H3138" s="2" t="n">
        <v>71.2</v>
      </c>
      <c r="I3138" s="2" t="n">
        <v>4.8</v>
      </c>
    </row>
    <row r="3139" customFormat="false" ht="15" hidden="false" customHeight="false" outlineLevel="0" collapsed="false">
      <c r="A3139" s="2" t="n">
        <v>501225</v>
      </c>
      <c r="B3139" s="2" t="s">
        <v>1089</v>
      </c>
      <c r="C3139" s="2" t="s">
        <v>612</v>
      </c>
      <c r="D3139" s="2" t="s">
        <v>581</v>
      </c>
      <c r="E3139" s="2" t="s">
        <v>29</v>
      </c>
      <c r="F3139" s="2" t="n">
        <v>523.03</v>
      </c>
      <c r="G3139" s="2" t="s">
        <v>13</v>
      </c>
      <c r="H3139" s="2" t="n">
        <v>28.4</v>
      </c>
      <c r="I3139" s="2" t="n">
        <v>3.3</v>
      </c>
    </row>
    <row r="3140" customFormat="false" ht="15" hidden="false" customHeight="false" outlineLevel="0" collapsed="false">
      <c r="A3140" s="2" t="n">
        <v>502149</v>
      </c>
      <c r="B3140" s="2" t="s">
        <v>1062</v>
      </c>
      <c r="C3140" s="2" t="s">
        <v>544</v>
      </c>
      <c r="D3140" s="2" t="s">
        <v>540</v>
      </c>
      <c r="E3140" s="2" t="s">
        <v>1091</v>
      </c>
      <c r="F3140" s="2" t="n">
        <v>870.11</v>
      </c>
      <c r="G3140" s="2" t="s">
        <v>13</v>
      </c>
      <c r="H3140" s="2" t="n">
        <v>76.3</v>
      </c>
      <c r="I3140" s="2"/>
    </row>
    <row r="3141" customFormat="false" ht="15" hidden="false" customHeight="false" outlineLevel="0" collapsed="false">
      <c r="A3141" s="2" t="n">
        <v>502228</v>
      </c>
      <c r="B3141" s="2" t="s">
        <v>1448</v>
      </c>
      <c r="C3141" s="2" t="s">
        <v>180</v>
      </c>
      <c r="D3141" s="2" t="s">
        <v>954</v>
      </c>
      <c r="E3141" s="2" t="s">
        <v>213</v>
      </c>
      <c r="F3141" s="2" t="n">
        <v>339.84</v>
      </c>
      <c r="G3141" s="2" t="s">
        <v>13</v>
      </c>
      <c r="H3141" s="2" t="n">
        <v>54.2</v>
      </c>
      <c r="I3141" s="2" t="n">
        <v>4</v>
      </c>
    </row>
    <row r="3142" customFormat="false" ht="15" hidden="false" customHeight="false" outlineLevel="0" collapsed="false">
      <c r="A3142" s="2" t="n">
        <v>501591</v>
      </c>
      <c r="B3142" s="2" t="s">
        <v>1243</v>
      </c>
      <c r="C3142" s="2" t="s">
        <v>400</v>
      </c>
      <c r="D3142" s="2" t="s">
        <v>524</v>
      </c>
      <c r="E3142" s="2" t="s">
        <v>1344</v>
      </c>
      <c r="F3142" s="2" t="n">
        <v>210.72</v>
      </c>
      <c r="G3142" s="2" t="s">
        <v>13</v>
      </c>
      <c r="H3142" s="2" t="n">
        <v>68.5</v>
      </c>
      <c r="I3142" s="2" t="n">
        <v>5</v>
      </c>
    </row>
    <row r="3143" customFormat="false" ht="15" hidden="false" customHeight="false" outlineLevel="0" collapsed="false">
      <c r="A3143" s="2" t="n">
        <v>500549</v>
      </c>
      <c r="B3143" s="2" t="s">
        <v>271</v>
      </c>
      <c r="C3143" s="2" t="s">
        <v>816</v>
      </c>
      <c r="D3143" s="2" t="s">
        <v>328</v>
      </c>
      <c r="E3143" s="2" t="s">
        <v>895</v>
      </c>
      <c r="F3143" s="2" t="n">
        <v>222.46</v>
      </c>
      <c r="G3143" s="2" t="s">
        <v>13</v>
      </c>
      <c r="H3143" s="2" t="n">
        <v>74.8</v>
      </c>
      <c r="I3143" s="2" t="n">
        <v>4.6</v>
      </c>
    </row>
    <row r="3144" customFormat="false" ht="15" hidden="false" customHeight="false" outlineLevel="0" collapsed="false">
      <c r="A3144" s="2" t="n">
        <v>503045</v>
      </c>
      <c r="B3144" s="2" t="s">
        <v>821</v>
      </c>
      <c r="C3144" s="2" t="s">
        <v>354</v>
      </c>
      <c r="D3144" s="2" t="s">
        <v>617</v>
      </c>
      <c r="E3144" s="2" t="s">
        <v>318</v>
      </c>
      <c r="F3144" s="2" t="n">
        <v>654.51</v>
      </c>
      <c r="G3144" s="2" t="s">
        <v>13</v>
      </c>
      <c r="H3144" s="2" t="n">
        <v>16.4</v>
      </c>
      <c r="I3144" s="2"/>
    </row>
    <row r="3145" customFormat="false" ht="15" hidden="false" customHeight="false" outlineLevel="0" collapsed="false">
      <c r="A3145" s="2" t="n">
        <v>500356</v>
      </c>
      <c r="B3145" s="2" t="s">
        <v>1509</v>
      </c>
      <c r="C3145" s="2" t="s">
        <v>450</v>
      </c>
      <c r="D3145" s="2" t="s">
        <v>460</v>
      </c>
      <c r="E3145" s="2" t="s">
        <v>864</v>
      </c>
      <c r="F3145" s="2" t="n">
        <v>1130.6</v>
      </c>
      <c r="G3145" s="2" t="s">
        <v>13</v>
      </c>
      <c r="H3145" s="2" t="n">
        <v>23.3</v>
      </c>
      <c r="I3145" s="2"/>
    </row>
    <row r="3146" customFormat="false" ht="15" hidden="false" customHeight="false" outlineLevel="0" collapsed="false">
      <c r="A3146" s="2" t="n">
        <v>504705</v>
      </c>
      <c r="B3146" s="2" t="s">
        <v>574</v>
      </c>
      <c r="C3146" s="2" t="s">
        <v>606</v>
      </c>
      <c r="D3146" s="2" t="s">
        <v>578</v>
      </c>
      <c r="E3146" s="2" t="s">
        <v>914</v>
      </c>
      <c r="F3146" s="2" t="n">
        <v>923.19</v>
      </c>
      <c r="G3146" s="2" t="s">
        <v>13</v>
      </c>
      <c r="H3146" s="2" t="n">
        <v>42.2</v>
      </c>
      <c r="I3146" s="2" t="n">
        <v>4.3</v>
      </c>
    </row>
    <row r="3147" customFormat="false" ht="15" hidden="false" customHeight="false" outlineLevel="0" collapsed="false">
      <c r="A3147" s="2" t="n">
        <v>503942</v>
      </c>
      <c r="B3147" s="2" t="s">
        <v>63</v>
      </c>
      <c r="C3147" s="2" t="s">
        <v>537</v>
      </c>
      <c r="D3147" s="2" t="s">
        <v>415</v>
      </c>
      <c r="E3147" s="2" t="s">
        <v>1249</v>
      </c>
      <c r="F3147" s="2" t="n">
        <v>561.99</v>
      </c>
      <c r="G3147" s="2" t="s">
        <v>13</v>
      </c>
      <c r="H3147" s="2" t="n">
        <v>78.6</v>
      </c>
      <c r="I3147" s="2" t="n">
        <v>3.9</v>
      </c>
    </row>
    <row r="3148" customFormat="false" ht="15" hidden="false" customHeight="false" outlineLevel="0" collapsed="false">
      <c r="A3148" s="2" t="n">
        <v>504511</v>
      </c>
      <c r="B3148" s="2" t="s">
        <v>1229</v>
      </c>
      <c r="C3148" s="2" t="s">
        <v>304</v>
      </c>
      <c r="D3148" s="2" t="s">
        <v>236</v>
      </c>
      <c r="E3148" s="2" t="s">
        <v>764</v>
      </c>
      <c r="F3148" s="2" t="n">
        <v>1291.04</v>
      </c>
      <c r="G3148" s="2" t="s">
        <v>13</v>
      </c>
      <c r="H3148" s="2" t="n">
        <v>46.5</v>
      </c>
      <c r="I3148" s="2" t="n">
        <v>4.9</v>
      </c>
    </row>
    <row r="3149" customFormat="false" ht="15" hidden="false" customHeight="false" outlineLevel="0" collapsed="false">
      <c r="A3149" s="2" t="n">
        <v>503445</v>
      </c>
      <c r="B3149" s="2" t="s">
        <v>199</v>
      </c>
      <c r="C3149" s="2" t="s">
        <v>520</v>
      </c>
      <c r="D3149" s="2" t="s">
        <v>782</v>
      </c>
      <c r="E3149" s="2" t="s">
        <v>94</v>
      </c>
      <c r="F3149" s="2" t="n">
        <v>865.93</v>
      </c>
      <c r="G3149" s="2" t="s">
        <v>13</v>
      </c>
      <c r="H3149" s="2" t="n">
        <v>73.6</v>
      </c>
      <c r="I3149" s="2"/>
    </row>
    <row r="3150" customFormat="false" ht="15" hidden="false" customHeight="false" outlineLevel="0" collapsed="false">
      <c r="A3150" s="2" t="n">
        <v>504235</v>
      </c>
      <c r="B3150" s="2" t="s">
        <v>1139</v>
      </c>
      <c r="C3150" s="2" t="s">
        <v>23</v>
      </c>
      <c r="D3150" s="2" t="s">
        <v>100</v>
      </c>
      <c r="E3150" s="2" t="s">
        <v>221</v>
      </c>
      <c r="F3150" s="2" t="n">
        <v>823.89</v>
      </c>
      <c r="G3150" s="2" t="s">
        <v>13</v>
      </c>
      <c r="H3150" s="2" t="n">
        <v>61.5</v>
      </c>
      <c r="I3150" s="2" t="n">
        <v>3.8</v>
      </c>
    </row>
    <row r="3151" customFormat="false" ht="15" hidden="false" customHeight="false" outlineLevel="0" collapsed="false">
      <c r="A3151" s="2" t="n">
        <v>501650</v>
      </c>
      <c r="B3151" s="2" t="s">
        <v>899</v>
      </c>
      <c r="C3151" s="2" t="s">
        <v>592</v>
      </c>
      <c r="D3151" s="2" t="s">
        <v>910</v>
      </c>
      <c r="E3151" s="2" t="s">
        <v>202</v>
      </c>
      <c r="F3151" s="2" t="n">
        <v>589.13</v>
      </c>
      <c r="G3151" s="2" t="s">
        <v>117</v>
      </c>
      <c r="H3151" s="2" t="n">
        <v>19.3</v>
      </c>
      <c r="I3151" s="2" t="n">
        <v>3.5</v>
      </c>
    </row>
    <row r="3152" customFormat="false" ht="15" hidden="false" customHeight="false" outlineLevel="0" collapsed="false">
      <c r="A3152" s="2" t="n">
        <v>503419</v>
      </c>
      <c r="B3152" s="2" t="s">
        <v>762</v>
      </c>
      <c r="C3152" s="2" t="s">
        <v>447</v>
      </c>
      <c r="D3152" s="2" t="s">
        <v>81</v>
      </c>
      <c r="E3152" s="2" t="s">
        <v>335</v>
      </c>
      <c r="F3152" s="2" t="n">
        <v>916.91</v>
      </c>
      <c r="G3152" s="2" t="s">
        <v>13</v>
      </c>
      <c r="H3152" s="2" t="n">
        <v>65.6</v>
      </c>
      <c r="I3152" s="2" t="n">
        <v>4.5</v>
      </c>
    </row>
    <row r="3153" customFormat="false" ht="15" hidden="false" customHeight="false" outlineLevel="0" collapsed="false">
      <c r="A3153" s="2" t="n">
        <v>504581</v>
      </c>
      <c r="B3153" s="2" t="s">
        <v>1408</v>
      </c>
      <c r="C3153" s="2" t="s">
        <v>947</v>
      </c>
      <c r="D3153" s="2" t="s">
        <v>41</v>
      </c>
      <c r="E3153" s="2" t="s">
        <v>223</v>
      </c>
      <c r="F3153" s="2" t="n">
        <v>750.65</v>
      </c>
      <c r="G3153" s="2" t="s">
        <v>13</v>
      </c>
      <c r="H3153" s="2" t="n">
        <v>27.6</v>
      </c>
      <c r="I3153" s="2" t="n">
        <v>4.7</v>
      </c>
    </row>
    <row r="3154" customFormat="false" ht="15" hidden="false" customHeight="false" outlineLevel="0" collapsed="false">
      <c r="A3154" s="2" t="n">
        <v>504000</v>
      </c>
      <c r="B3154" s="2" t="s">
        <v>255</v>
      </c>
      <c r="C3154" s="2" t="s">
        <v>849</v>
      </c>
      <c r="D3154" s="2" t="s">
        <v>532</v>
      </c>
      <c r="E3154" s="2" t="s">
        <v>54</v>
      </c>
      <c r="F3154" s="2" t="n">
        <v>424.98</v>
      </c>
      <c r="G3154" s="2" t="s">
        <v>13</v>
      </c>
      <c r="H3154" s="2" t="n">
        <v>48.9</v>
      </c>
      <c r="I3154" s="2" t="n">
        <v>4</v>
      </c>
    </row>
    <row r="3155" customFormat="false" ht="15" hidden="false" customHeight="false" outlineLevel="0" collapsed="false">
      <c r="A3155" s="2" t="n">
        <v>503605</v>
      </c>
      <c r="B3155" s="2" t="s">
        <v>1095</v>
      </c>
      <c r="C3155" s="2" t="s">
        <v>583</v>
      </c>
      <c r="D3155" s="2" t="s">
        <v>753</v>
      </c>
      <c r="E3155" s="2" t="s">
        <v>938</v>
      </c>
      <c r="F3155" s="2" t="n">
        <v>531.6</v>
      </c>
      <c r="G3155" s="2" t="s">
        <v>34</v>
      </c>
      <c r="H3155" s="2"/>
      <c r="I3155" s="2"/>
    </row>
    <row r="3156" customFormat="false" ht="15" hidden="false" customHeight="false" outlineLevel="0" collapsed="false">
      <c r="A3156" s="2" t="n">
        <v>500333</v>
      </c>
      <c r="B3156" s="2" t="s">
        <v>1007</v>
      </c>
      <c r="C3156" s="2" t="s">
        <v>200</v>
      </c>
      <c r="D3156" s="2" t="s">
        <v>132</v>
      </c>
      <c r="E3156" s="2" t="s">
        <v>690</v>
      </c>
      <c r="F3156" s="2" t="n">
        <v>1063.43</v>
      </c>
      <c r="G3156" s="2" t="s">
        <v>13</v>
      </c>
      <c r="H3156" s="2" t="n">
        <v>20.8</v>
      </c>
      <c r="I3156" s="2" t="n">
        <v>3.3</v>
      </c>
    </row>
    <row r="3157" customFormat="false" ht="15" hidden="false" customHeight="false" outlineLevel="0" collapsed="false">
      <c r="A3157" s="2" t="n">
        <v>500158</v>
      </c>
      <c r="B3157" s="2" t="s">
        <v>470</v>
      </c>
      <c r="C3157" s="2" t="s">
        <v>397</v>
      </c>
      <c r="D3157" s="2" t="s">
        <v>800</v>
      </c>
      <c r="E3157" s="2" t="s">
        <v>1251</v>
      </c>
      <c r="F3157" s="2" t="n">
        <v>608.03</v>
      </c>
      <c r="G3157" s="2" t="s">
        <v>13</v>
      </c>
      <c r="H3157" s="2" t="n">
        <v>66.3</v>
      </c>
      <c r="I3157" s="2" t="n">
        <v>4.5</v>
      </c>
    </row>
    <row r="3158" customFormat="false" ht="15" hidden="false" customHeight="false" outlineLevel="0" collapsed="false">
      <c r="A3158" s="2" t="n">
        <v>501288</v>
      </c>
      <c r="B3158" s="2" t="s">
        <v>1423</v>
      </c>
      <c r="C3158" s="2" t="s">
        <v>652</v>
      </c>
      <c r="D3158" s="2" t="s">
        <v>521</v>
      </c>
      <c r="E3158" s="2" t="s">
        <v>382</v>
      </c>
      <c r="F3158" s="2" t="n">
        <v>297.86</v>
      </c>
      <c r="G3158" s="2" t="s">
        <v>13</v>
      </c>
      <c r="H3158" s="2" t="n">
        <v>50.4</v>
      </c>
      <c r="I3158" s="2"/>
    </row>
    <row r="3159" customFormat="false" ht="15" hidden="false" customHeight="false" outlineLevel="0" collapsed="false">
      <c r="A3159" s="2" t="n">
        <v>501084</v>
      </c>
      <c r="B3159" s="2" t="s">
        <v>996</v>
      </c>
      <c r="C3159" s="2" t="s">
        <v>330</v>
      </c>
      <c r="D3159" s="2" t="s">
        <v>314</v>
      </c>
      <c r="E3159" s="2" t="s">
        <v>957</v>
      </c>
      <c r="F3159" s="2" t="n">
        <v>715.67</v>
      </c>
      <c r="G3159" s="2" t="s">
        <v>13</v>
      </c>
      <c r="H3159" s="2" t="n">
        <v>72.4</v>
      </c>
      <c r="I3159" s="2" t="n">
        <v>4.3</v>
      </c>
    </row>
    <row r="3160" customFormat="false" ht="15" hidden="false" customHeight="false" outlineLevel="0" collapsed="false">
      <c r="A3160" s="2" t="n">
        <v>503476</v>
      </c>
      <c r="B3160" s="2" t="s">
        <v>771</v>
      </c>
      <c r="C3160" s="2" t="s">
        <v>707</v>
      </c>
      <c r="D3160" s="2" t="s">
        <v>457</v>
      </c>
      <c r="E3160" s="2" t="s">
        <v>90</v>
      </c>
      <c r="F3160" s="2" t="n">
        <v>1386.84</v>
      </c>
      <c r="G3160" s="2" t="s">
        <v>13</v>
      </c>
      <c r="H3160" s="2" t="n">
        <v>68</v>
      </c>
      <c r="I3160" s="2"/>
    </row>
    <row r="3161" customFormat="false" ht="15" hidden="false" customHeight="false" outlineLevel="0" collapsed="false">
      <c r="A3161" s="2" t="n">
        <v>503429</v>
      </c>
      <c r="B3161" s="2" t="s">
        <v>342</v>
      </c>
      <c r="C3161" s="2" t="s">
        <v>235</v>
      </c>
      <c r="D3161" s="2" t="s">
        <v>587</v>
      </c>
      <c r="E3161" s="2" t="s">
        <v>827</v>
      </c>
      <c r="F3161" s="2" t="n">
        <v>421.2</v>
      </c>
      <c r="G3161" s="2" t="s">
        <v>117</v>
      </c>
      <c r="H3161" s="2" t="n">
        <v>64.8</v>
      </c>
      <c r="I3161" s="2" t="n">
        <v>2.9</v>
      </c>
    </row>
    <row r="3162" customFormat="false" ht="15" hidden="false" customHeight="false" outlineLevel="0" collapsed="false">
      <c r="A3162" s="2" t="n">
        <v>504908</v>
      </c>
      <c r="B3162" s="2" t="s">
        <v>1476</v>
      </c>
      <c r="C3162" s="2" t="s">
        <v>556</v>
      </c>
      <c r="D3162" s="2" t="s">
        <v>158</v>
      </c>
      <c r="E3162" s="2" t="s">
        <v>329</v>
      </c>
      <c r="F3162" s="2" t="n">
        <v>733.14</v>
      </c>
      <c r="G3162" s="2" t="s">
        <v>13</v>
      </c>
      <c r="H3162" s="2" t="n">
        <v>34.6</v>
      </c>
      <c r="I3162" s="2" t="n">
        <v>3.3</v>
      </c>
    </row>
    <row r="3163" customFormat="false" ht="15" hidden="false" customHeight="false" outlineLevel="0" collapsed="false">
      <c r="A3163" s="2" t="n">
        <v>500251</v>
      </c>
      <c r="B3163" s="2" t="s">
        <v>1494</v>
      </c>
      <c r="C3163" s="2" t="s">
        <v>177</v>
      </c>
      <c r="D3163" s="2" t="s">
        <v>969</v>
      </c>
      <c r="E3163" s="2" t="s">
        <v>1119</v>
      </c>
      <c r="F3163" s="2" t="n">
        <v>246.48</v>
      </c>
      <c r="G3163" s="2" t="s">
        <v>13</v>
      </c>
      <c r="H3163" s="2" t="n">
        <v>76.8</v>
      </c>
      <c r="I3163" s="2" t="n">
        <v>3.3</v>
      </c>
    </row>
    <row r="3164" customFormat="false" ht="15" hidden="false" customHeight="false" outlineLevel="0" collapsed="false">
      <c r="A3164" s="2" t="n">
        <v>502624</v>
      </c>
      <c r="B3164" s="2" t="s">
        <v>887</v>
      </c>
      <c r="C3164" s="2" t="s">
        <v>60</v>
      </c>
      <c r="D3164" s="2" t="s">
        <v>166</v>
      </c>
      <c r="E3164" s="2" t="s">
        <v>548</v>
      </c>
      <c r="F3164" s="2" t="n">
        <v>1172.85</v>
      </c>
      <c r="G3164" s="2" t="s">
        <v>34</v>
      </c>
      <c r="H3164" s="2"/>
      <c r="I3164" s="2"/>
    </row>
    <row r="3165" customFormat="false" ht="15" hidden="false" customHeight="false" outlineLevel="0" collapsed="false">
      <c r="A3165" s="2" t="n">
        <v>503241</v>
      </c>
      <c r="B3165" s="2" t="s">
        <v>1424</v>
      </c>
      <c r="C3165" s="2" t="s">
        <v>165</v>
      </c>
      <c r="D3165" s="2" t="s">
        <v>112</v>
      </c>
      <c r="E3165" s="2" t="s">
        <v>261</v>
      </c>
      <c r="F3165" s="2" t="n">
        <v>1326.85</v>
      </c>
      <c r="G3165" s="2" t="s">
        <v>117</v>
      </c>
      <c r="H3165" s="2" t="n">
        <v>24.3</v>
      </c>
      <c r="I3165" s="2" t="n">
        <v>2.8</v>
      </c>
    </row>
    <row r="3166" customFormat="false" ht="15" hidden="false" customHeight="false" outlineLevel="0" collapsed="false">
      <c r="A3166" s="2" t="n">
        <v>501146</v>
      </c>
      <c r="B3166" s="2" t="s">
        <v>759</v>
      </c>
      <c r="C3166" s="2" t="s">
        <v>215</v>
      </c>
      <c r="D3166" s="2" t="s">
        <v>28</v>
      </c>
      <c r="E3166" s="2" t="s">
        <v>866</v>
      </c>
      <c r="F3166" s="2" t="n">
        <v>313.06</v>
      </c>
      <c r="G3166" s="2" t="s">
        <v>13</v>
      </c>
      <c r="H3166" s="2" t="n">
        <v>79</v>
      </c>
      <c r="I3166" s="2" t="n">
        <v>3.8</v>
      </c>
    </row>
    <row r="3167" customFormat="false" ht="15" hidden="false" customHeight="false" outlineLevel="0" collapsed="false">
      <c r="A3167" s="2" t="n">
        <v>501540</v>
      </c>
      <c r="B3167" s="2" t="s">
        <v>533</v>
      </c>
      <c r="C3167" s="2" t="s">
        <v>426</v>
      </c>
      <c r="D3167" s="2" t="s">
        <v>239</v>
      </c>
      <c r="E3167" s="2" t="s">
        <v>548</v>
      </c>
      <c r="F3167" s="2" t="n">
        <v>331.45</v>
      </c>
      <c r="G3167" s="2" t="s">
        <v>13</v>
      </c>
      <c r="H3167" s="2" t="n">
        <v>62.3</v>
      </c>
      <c r="I3167" s="2" t="n">
        <v>3.5</v>
      </c>
    </row>
    <row r="3168" customFormat="false" ht="15" hidden="false" customHeight="false" outlineLevel="0" collapsed="false">
      <c r="A3168" s="2" t="n">
        <v>502819</v>
      </c>
      <c r="B3168" s="2" t="s">
        <v>381</v>
      </c>
      <c r="C3168" s="2" t="s">
        <v>106</v>
      </c>
      <c r="D3168" s="2" t="s">
        <v>547</v>
      </c>
      <c r="E3168" s="2" t="s">
        <v>1101</v>
      </c>
      <c r="F3168" s="2" t="n">
        <v>472.39</v>
      </c>
      <c r="G3168" s="2" t="s">
        <v>13</v>
      </c>
      <c r="H3168" s="2" t="n">
        <v>77.8</v>
      </c>
      <c r="I3168" s="2" t="n">
        <v>2.8</v>
      </c>
    </row>
    <row r="3169" customFormat="false" ht="15" hidden="false" customHeight="false" outlineLevel="0" collapsed="false">
      <c r="A3169" s="2" t="n">
        <v>503034</v>
      </c>
      <c r="B3169" s="2" t="s">
        <v>923</v>
      </c>
      <c r="C3169" s="2" t="s">
        <v>556</v>
      </c>
      <c r="D3169" s="2" t="s">
        <v>364</v>
      </c>
      <c r="E3169" s="2" t="s">
        <v>395</v>
      </c>
      <c r="F3169" s="2" t="n">
        <v>838.98</v>
      </c>
      <c r="G3169" s="2" t="s">
        <v>13</v>
      </c>
      <c r="H3169" s="2" t="n">
        <v>36.1</v>
      </c>
      <c r="I3169" s="2" t="n">
        <v>4.4</v>
      </c>
    </row>
    <row r="3170" customFormat="false" ht="15" hidden="false" customHeight="false" outlineLevel="0" collapsed="false">
      <c r="A3170" s="2" t="n">
        <v>503829</v>
      </c>
      <c r="B3170" s="2" t="s">
        <v>1259</v>
      </c>
      <c r="C3170" s="2" t="s">
        <v>185</v>
      </c>
      <c r="D3170" s="2" t="s">
        <v>587</v>
      </c>
      <c r="E3170" s="2" t="s">
        <v>671</v>
      </c>
      <c r="F3170" s="2" t="n">
        <v>1002.46</v>
      </c>
      <c r="G3170" s="2" t="s">
        <v>34</v>
      </c>
      <c r="H3170" s="2"/>
      <c r="I3170" s="2"/>
    </row>
    <row r="3171" customFormat="false" ht="15" hidden="false" customHeight="false" outlineLevel="0" collapsed="false">
      <c r="A3171" s="2" t="n">
        <v>504670</v>
      </c>
      <c r="B3171" s="2" t="s">
        <v>873</v>
      </c>
      <c r="C3171" s="2" t="s">
        <v>445</v>
      </c>
      <c r="D3171" s="2" t="s">
        <v>524</v>
      </c>
      <c r="E3171" s="2" t="s">
        <v>1060</v>
      </c>
      <c r="F3171" s="2" t="n">
        <v>1011.18</v>
      </c>
      <c r="G3171" s="2" t="s">
        <v>13</v>
      </c>
      <c r="H3171" s="2" t="n">
        <v>44.8</v>
      </c>
      <c r="I3171" s="2" t="n">
        <v>3.3</v>
      </c>
    </row>
    <row r="3172" customFormat="false" ht="15" hidden="false" customHeight="false" outlineLevel="0" collapsed="false">
      <c r="A3172" s="2" t="n">
        <v>500752</v>
      </c>
      <c r="B3172" s="2" t="s">
        <v>1215</v>
      </c>
      <c r="C3172" s="2" t="s">
        <v>126</v>
      </c>
      <c r="D3172" s="2" t="s">
        <v>194</v>
      </c>
      <c r="E3172" s="2" t="s">
        <v>634</v>
      </c>
      <c r="F3172" s="2" t="n">
        <v>371.15</v>
      </c>
      <c r="G3172" s="2" t="s">
        <v>13</v>
      </c>
      <c r="H3172" s="2" t="n">
        <v>16.7</v>
      </c>
      <c r="I3172" s="2" t="n">
        <v>3.9</v>
      </c>
    </row>
    <row r="3173" customFormat="false" ht="15" hidden="false" customHeight="false" outlineLevel="0" collapsed="false">
      <c r="A3173" s="2" t="n">
        <v>503395</v>
      </c>
      <c r="B3173" s="2" t="s">
        <v>880</v>
      </c>
      <c r="C3173" s="2" t="s">
        <v>505</v>
      </c>
      <c r="D3173" s="2" t="s">
        <v>151</v>
      </c>
      <c r="E3173" s="2" t="s">
        <v>187</v>
      </c>
      <c r="F3173" s="2" t="n">
        <v>1149.75</v>
      </c>
      <c r="G3173" s="2" t="s">
        <v>13</v>
      </c>
      <c r="H3173" s="2" t="n">
        <v>75.8</v>
      </c>
      <c r="I3173" s="2"/>
    </row>
    <row r="3174" customFormat="false" ht="15" hidden="false" customHeight="false" outlineLevel="0" collapsed="false">
      <c r="A3174" s="2" t="n">
        <v>502798</v>
      </c>
      <c r="B3174" s="2" t="s">
        <v>533</v>
      </c>
      <c r="C3174" s="2" t="s">
        <v>369</v>
      </c>
      <c r="D3174" s="2" t="s">
        <v>521</v>
      </c>
      <c r="E3174" s="2" t="s">
        <v>706</v>
      </c>
      <c r="F3174" s="2" t="n">
        <v>1324.28</v>
      </c>
      <c r="G3174" s="2" t="s">
        <v>13</v>
      </c>
      <c r="H3174" s="2" t="n">
        <v>47.4</v>
      </c>
      <c r="I3174" s="2" t="n">
        <v>2.8</v>
      </c>
    </row>
    <row r="3175" customFormat="false" ht="15" hidden="false" customHeight="false" outlineLevel="0" collapsed="false">
      <c r="A3175" s="2" t="n">
        <v>504996</v>
      </c>
      <c r="B3175" s="2" t="s">
        <v>725</v>
      </c>
      <c r="C3175" s="2" t="s">
        <v>215</v>
      </c>
      <c r="D3175" s="2" t="s">
        <v>435</v>
      </c>
      <c r="E3175" s="2" t="s">
        <v>1174</v>
      </c>
      <c r="F3175" s="2" t="n">
        <v>359.26</v>
      </c>
      <c r="G3175" s="2" t="s">
        <v>13</v>
      </c>
      <c r="H3175" s="2" t="n">
        <v>76.3</v>
      </c>
      <c r="I3175" s="2" t="n">
        <v>4.2</v>
      </c>
    </row>
    <row r="3176" customFormat="false" ht="15" hidden="false" customHeight="false" outlineLevel="0" collapsed="false">
      <c r="A3176" s="2" t="n">
        <v>502171</v>
      </c>
      <c r="B3176" s="2" t="s">
        <v>1283</v>
      </c>
      <c r="C3176" s="2" t="s">
        <v>200</v>
      </c>
      <c r="D3176" s="2" t="s">
        <v>201</v>
      </c>
      <c r="E3176" s="2" t="s">
        <v>615</v>
      </c>
      <c r="F3176" s="2" t="n">
        <v>661.63</v>
      </c>
      <c r="G3176" s="2" t="s">
        <v>34</v>
      </c>
      <c r="H3176" s="2"/>
      <c r="I3176" s="2"/>
    </row>
    <row r="3177" customFormat="false" ht="15" hidden="false" customHeight="false" outlineLevel="0" collapsed="false">
      <c r="A3177" s="2" t="n">
        <v>502339</v>
      </c>
      <c r="B3177" s="2" t="s">
        <v>788</v>
      </c>
      <c r="C3177" s="2" t="s">
        <v>64</v>
      </c>
      <c r="D3177" s="2" t="s">
        <v>521</v>
      </c>
      <c r="E3177" s="2" t="s">
        <v>1165</v>
      </c>
      <c r="F3177" s="2" t="n">
        <v>582.97</v>
      </c>
      <c r="G3177" s="2" t="s">
        <v>13</v>
      </c>
      <c r="H3177" s="2" t="n">
        <v>66.5</v>
      </c>
      <c r="I3177" s="2" t="n">
        <v>4.2</v>
      </c>
    </row>
    <row r="3178" customFormat="false" ht="15" hidden="false" customHeight="false" outlineLevel="0" collapsed="false">
      <c r="A3178" s="2" t="n">
        <v>503968</v>
      </c>
      <c r="B3178" s="2" t="s">
        <v>477</v>
      </c>
      <c r="C3178" s="2" t="s">
        <v>463</v>
      </c>
      <c r="D3178" s="2" t="s">
        <v>897</v>
      </c>
      <c r="E3178" s="2" t="s">
        <v>845</v>
      </c>
      <c r="F3178" s="2" t="n">
        <v>879.92</v>
      </c>
      <c r="G3178" s="2" t="s">
        <v>34</v>
      </c>
      <c r="H3178" s="2"/>
      <c r="I3178" s="2"/>
    </row>
    <row r="3179" customFormat="false" ht="15" hidden="false" customHeight="false" outlineLevel="0" collapsed="false">
      <c r="A3179" s="2" t="n">
        <v>502178</v>
      </c>
      <c r="B3179" s="2" t="s">
        <v>465</v>
      </c>
      <c r="C3179" s="2" t="s">
        <v>463</v>
      </c>
      <c r="D3179" s="2" t="s">
        <v>719</v>
      </c>
      <c r="E3179" s="2" t="s">
        <v>1281</v>
      </c>
      <c r="F3179" s="2" t="n">
        <v>1082.12</v>
      </c>
      <c r="G3179" s="2" t="s">
        <v>117</v>
      </c>
      <c r="H3179" s="2" t="n">
        <v>36.5</v>
      </c>
      <c r="I3179" s="2" t="n">
        <v>3.1</v>
      </c>
    </row>
    <row r="3180" customFormat="false" ht="15" hidden="false" customHeight="false" outlineLevel="0" collapsed="false">
      <c r="A3180" s="2" t="n">
        <v>502183</v>
      </c>
      <c r="B3180" s="2" t="s">
        <v>246</v>
      </c>
      <c r="C3180" s="2" t="s">
        <v>505</v>
      </c>
      <c r="D3180" s="2" t="s">
        <v>198</v>
      </c>
      <c r="E3180" s="2" t="s">
        <v>726</v>
      </c>
      <c r="F3180" s="2" t="n">
        <v>313.4</v>
      </c>
      <c r="G3180" s="2" t="s">
        <v>13</v>
      </c>
      <c r="H3180" s="2" t="n">
        <v>67.4</v>
      </c>
      <c r="I3180" s="2" t="n">
        <v>3.2</v>
      </c>
    </row>
    <row r="3181" customFormat="false" ht="15" hidden="false" customHeight="false" outlineLevel="0" collapsed="false">
      <c r="A3181" s="2" t="n">
        <v>502986</v>
      </c>
      <c r="B3181" s="2" t="s">
        <v>1141</v>
      </c>
      <c r="C3181" s="2" t="s">
        <v>161</v>
      </c>
      <c r="D3181" s="2" t="s">
        <v>273</v>
      </c>
      <c r="E3181" s="2" t="s">
        <v>573</v>
      </c>
      <c r="F3181" s="2" t="n">
        <v>701.99</v>
      </c>
      <c r="G3181" s="2" t="s">
        <v>34</v>
      </c>
      <c r="H3181" s="2"/>
      <c r="I3181" s="2"/>
    </row>
    <row r="3182" customFormat="false" ht="15" hidden="false" customHeight="false" outlineLevel="0" collapsed="false">
      <c r="A3182" s="2" t="n">
        <v>504213</v>
      </c>
      <c r="B3182" s="2" t="s">
        <v>1146</v>
      </c>
      <c r="C3182" s="2" t="s">
        <v>294</v>
      </c>
      <c r="D3182" s="2" t="s">
        <v>109</v>
      </c>
      <c r="E3182" s="2" t="s">
        <v>1355</v>
      </c>
      <c r="F3182" s="2" t="n">
        <v>1284.32</v>
      </c>
      <c r="G3182" s="2" t="s">
        <v>13</v>
      </c>
      <c r="H3182" s="2" t="n">
        <v>54.8</v>
      </c>
      <c r="I3182" s="2" t="n">
        <v>4</v>
      </c>
    </row>
    <row r="3183" customFormat="false" ht="15" hidden="false" customHeight="false" outlineLevel="0" collapsed="false">
      <c r="A3183" s="2" t="n">
        <v>500716</v>
      </c>
      <c r="B3183" s="2" t="s">
        <v>923</v>
      </c>
      <c r="C3183" s="2" t="s">
        <v>197</v>
      </c>
      <c r="D3183" s="2" t="s">
        <v>875</v>
      </c>
      <c r="E3183" s="2" t="s">
        <v>978</v>
      </c>
      <c r="F3183" s="2" t="n">
        <v>192.64</v>
      </c>
      <c r="G3183" s="2" t="s">
        <v>34</v>
      </c>
      <c r="H3183" s="2"/>
      <c r="I3183" s="2"/>
    </row>
    <row r="3184" customFormat="false" ht="15" hidden="false" customHeight="false" outlineLevel="0" collapsed="false">
      <c r="A3184" s="2" t="n">
        <v>500725</v>
      </c>
      <c r="B3184" s="2" t="s">
        <v>656</v>
      </c>
      <c r="C3184" s="2" t="s">
        <v>165</v>
      </c>
      <c r="D3184" s="2" t="s">
        <v>411</v>
      </c>
      <c r="E3184" s="2" t="s">
        <v>677</v>
      </c>
      <c r="F3184" s="2" t="n">
        <v>200.99</v>
      </c>
      <c r="G3184" s="2" t="s">
        <v>13</v>
      </c>
      <c r="H3184" s="2" t="n">
        <v>68.4</v>
      </c>
      <c r="I3184" s="2"/>
    </row>
    <row r="3185" customFormat="false" ht="15" hidden="false" customHeight="false" outlineLevel="0" collapsed="false">
      <c r="A3185" s="2" t="n">
        <v>501011</v>
      </c>
      <c r="B3185" s="2" t="s">
        <v>1133</v>
      </c>
      <c r="C3185" s="2" t="s">
        <v>123</v>
      </c>
      <c r="D3185" s="2" t="s">
        <v>648</v>
      </c>
      <c r="E3185" s="2" t="s">
        <v>766</v>
      </c>
      <c r="F3185" s="2" t="n">
        <v>1044.93</v>
      </c>
      <c r="G3185" s="2" t="s">
        <v>34</v>
      </c>
      <c r="H3185" s="2"/>
      <c r="I3185" s="2"/>
    </row>
    <row r="3186" customFormat="false" ht="15" hidden="false" customHeight="false" outlineLevel="0" collapsed="false">
      <c r="A3186" s="2" t="n">
        <v>503431</v>
      </c>
      <c r="B3186" s="2" t="s">
        <v>1289</v>
      </c>
      <c r="C3186" s="2" t="s">
        <v>148</v>
      </c>
      <c r="D3186" s="2" t="s">
        <v>689</v>
      </c>
      <c r="E3186" s="2" t="s">
        <v>702</v>
      </c>
      <c r="F3186" s="2" t="n">
        <v>650.63</v>
      </c>
      <c r="G3186" s="2" t="s">
        <v>13</v>
      </c>
      <c r="H3186" s="2" t="n">
        <v>78.8</v>
      </c>
      <c r="I3186" s="2" t="n">
        <v>3.1</v>
      </c>
    </row>
    <row r="3187" customFormat="false" ht="15" hidden="false" customHeight="false" outlineLevel="0" collapsed="false">
      <c r="A3187" s="2" t="n">
        <v>503824</v>
      </c>
      <c r="B3187" s="2" t="s">
        <v>1349</v>
      </c>
      <c r="C3187" s="2" t="s">
        <v>200</v>
      </c>
      <c r="D3187" s="2" t="s">
        <v>512</v>
      </c>
      <c r="E3187" s="2" t="s">
        <v>1268</v>
      </c>
      <c r="F3187" s="2" t="n">
        <v>898.71</v>
      </c>
      <c r="G3187" s="2" t="s">
        <v>13</v>
      </c>
      <c r="H3187" s="2" t="n">
        <v>24.4</v>
      </c>
      <c r="I3187" s="2" t="n">
        <v>3.8</v>
      </c>
    </row>
    <row r="3188" customFormat="false" ht="15" hidden="false" customHeight="false" outlineLevel="0" collapsed="false">
      <c r="A3188" s="2" t="n">
        <v>503496</v>
      </c>
      <c r="B3188" s="2" t="s">
        <v>1433</v>
      </c>
      <c r="C3188" s="2" t="s">
        <v>217</v>
      </c>
      <c r="D3188" s="2" t="s">
        <v>798</v>
      </c>
      <c r="E3188" s="2" t="s">
        <v>38</v>
      </c>
      <c r="F3188" s="2" t="n">
        <v>498.71</v>
      </c>
      <c r="G3188" s="2" t="s">
        <v>13</v>
      </c>
      <c r="H3188" s="2" t="n">
        <v>46.1</v>
      </c>
      <c r="I3188" s="2" t="n">
        <v>3.6</v>
      </c>
    </row>
    <row r="3189" customFormat="false" ht="15" hidden="false" customHeight="false" outlineLevel="0" collapsed="false">
      <c r="A3189" s="2" t="n">
        <v>503686</v>
      </c>
      <c r="B3189" s="2" t="s">
        <v>1312</v>
      </c>
      <c r="C3189" s="2" t="s">
        <v>400</v>
      </c>
      <c r="D3189" s="2" t="s">
        <v>184</v>
      </c>
      <c r="E3189" s="2" t="s">
        <v>1161</v>
      </c>
      <c r="F3189" s="2" t="n">
        <v>1172.08</v>
      </c>
      <c r="G3189" s="2" t="s">
        <v>34</v>
      </c>
      <c r="H3189" s="2"/>
      <c r="I3189" s="2"/>
    </row>
    <row r="3190" customFormat="false" ht="15" hidden="false" customHeight="false" outlineLevel="0" collapsed="false">
      <c r="A3190" s="2" t="n">
        <v>501388</v>
      </c>
      <c r="B3190" s="2" t="s">
        <v>1374</v>
      </c>
      <c r="C3190" s="2" t="s">
        <v>447</v>
      </c>
      <c r="D3190" s="2" t="s">
        <v>517</v>
      </c>
      <c r="E3190" s="2" t="s">
        <v>530</v>
      </c>
      <c r="F3190" s="2" t="n">
        <v>999.92</v>
      </c>
      <c r="G3190" s="2" t="s">
        <v>34</v>
      </c>
      <c r="H3190" s="2"/>
      <c r="I3190" s="2"/>
    </row>
    <row r="3191" customFormat="false" ht="15" hidden="false" customHeight="false" outlineLevel="0" collapsed="false">
      <c r="A3191" s="2" t="n">
        <v>502317</v>
      </c>
      <c r="B3191" s="2" t="s">
        <v>1217</v>
      </c>
      <c r="C3191" s="2" t="s">
        <v>169</v>
      </c>
      <c r="D3191" s="2" t="s">
        <v>547</v>
      </c>
      <c r="E3191" s="2" t="s">
        <v>740</v>
      </c>
      <c r="F3191" s="2" t="n">
        <v>464.38</v>
      </c>
      <c r="G3191" s="2" t="s">
        <v>13</v>
      </c>
      <c r="H3191" s="2" t="n">
        <v>47.5</v>
      </c>
      <c r="I3191" s="2" t="n">
        <v>3.7</v>
      </c>
    </row>
    <row r="3192" customFormat="false" ht="15" hidden="false" customHeight="false" outlineLevel="0" collapsed="false">
      <c r="A3192" s="2" t="n">
        <v>503827</v>
      </c>
      <c r="B3192" s="2" t="s">
        <v>371</v>
      </c>
      <c r="C3192" s="2" t="s">
        <v>816</v>
      </c>
      <c r="D3192" s="2" t="s">
        <v>594</v>
      </c>
      <c r="E3192" s="2" t="s">
        <v>634</v>
      </c>
      <c r="F3192" s="2" t="n">
        <v>687.02</v>
      </c>
      <c r="G3192" s="2" t="s">
        <v>13</v>
      </c>
      <c r="H3192" s="2" t="n">
        <v>28.1</v>
      </c>
      <c r="I3192" s="2" t="n">
        <v>4.2</v>
      </c>
    </row>
    <row r="3193" customFormat="false" ht="15" hidden="false" customHeight="false" outlineLevel="0" collapsed="false">
      <c r="A3193" s="2" t="n">
        <v>504143</v>
      </c>
      <c r="B3193" s="2" t="s">
        <v>898</v>
      </c>
      <c r="C3193" s="2" t="s">
        <v>92</v>
      </c>
      <c r="D3193" s="2" t="s">
        <v>1025</v>
      </c>
      <c r="E3193" s="2" t="s">
        <v>633</v>
      </c>
      <c r="F3193" s="2" t="n">
        <v>1031.51</v>
      </c>
      <c r="G3193" s="2" t="s">
        <v>117</v>
      </c>
      <c r="H3193" s="2" t="n">
        <v>56.6</v>
      </c>
      <c r="I3193" s="2" t="n">
        <v>4.1</v>
      </c>
    </row>
    <row r="3194" customFormat="false" ht="15" hidden="false" customHeight="false" outlineLevel="0" collapsed="false">
      <c r="A3194" s="2" t="n">
        <v>500971</v>
      </c>
      <c r="B3194" s="2" t="s">
        <v>1234</v>
      </c>
      <c r="C3194" s="2" t="s">
        <v>622</v>
      </c>
      <c r="D3194" s="2" t="s">
        <v>61</v>
      </c>
      <c r="E3194" s="2" t="s">
        <v>983</v>
      </c>
      <c r="F3194" s="2" t="n">
        <v>1266.01</v>
      </c>
      <c r="G3194" s="2" t="s">
        <v>13</v>
      </c>
      <c r="H3194" s="2" t="n">
        <v>29.7</v>
      </c>
      <c r="I3194" s="2" t="n">
        <v>3.2</v>
      </c>
    </row>
    <row r="3195" customFormat="false" ht="15" hidden="false" customHeight="false" outlineLevel="0" collapsed="false">
      <c r="A3195" s="2" t="n">
        <v>504201</v>
      </c>
      <c r="B3195" s="2" t="s">
        <v>653</v>
      </c>
      <c r="C3195" s="2" t="s">
        <v>31</v>
      </c>
      <c r="D3195" s="2" t="s">
        <v>995</v>
      </c>
      <c r="E3195" s="2" t="s">
        <v>577</v>
      </c>
      <c r="F3195" s="2" t="n">
        <v>325.83</v>
      </c>
      <c r="G3195" s="2" t="s">
        <v>13</v>
      </c>
      <c r="H3195" s="2" t="n">
        <v>38.9</v>
      </c>
      <c r="I3195" s="2"/>
    </row>
    <row r="3196" customFormat="false" ht="15" hidden="false" customHeight="false" outlineLevel="0" collapsed="false">
      <c r="A3196" s="2" t="n">
        <v>502417</v>
      </c>
      <c r="B3196" s="2" t="s">
        <v>87</v>
      </c>
      <c r="C3196" s="2" t="s">
        <v>207</v>
      </c>
      <c r="D3196" s="2" t="s">
        <v>328</v>
      </c>
      <c r="E3196" s="2" t="s">
        <v>277</v>
      </c>
      <c r="F3196" s="2" t="n">
        <v>1065</v>
      </c>
      <c r="G3196" s="2" t="s">
        <v>13</v>
      </c>
      <c r="H3196" s="2" t="n">
        <v>51.5</v>
      </c>
      <c r="I3196" s="2" t="n">
        <v>3.8</v>
      </c>
    </row>
    <row r="3197" customFormat="false" ht="15" hidden="false" customHeight="false" outlineLevel="0" collapsed="false">
      <c r="A3197" s="2" t="n">
        <v>502272</v>
      </c>
      <c r="B3197" s="2" t="s">
        <v>1494</v>
      </c>
      <c r="C3197" s="2" t="s">
        <v>389</v>
      </c>
      <c r="D3197" s="2" t="s">
        <v>529</v>
      </c>
      <c r="E3197" s="2" t="s">
        <v>448</v>
      </c>
      <c r="F3197" s="2" t="n">
        <v>782.8</v>
      </c>
      <c r="G3197" s="2" t="s">
        <v>13</v>
      </c>
      <c r="H3197" s="2" t="n">
        <v>59.1</v>
      </c>
      <c r="I3197" s="2" t="n">
        <v>3.8</v>
      </c>
    </row>
    <row r="3198" customFormat="false" ht="15" hidden="false" customHeight="false" outlineLevel="0" collapsed="false">
      <c r="A3198" s="2" t="n">
        <v>503083</v>
      </c>
      <c r="B3198" s="2" t="s">
        <v>781</v>
      </c>
      <c r="C3198" s="2" t="s">
        <v>320</v>
      </c>
      <c r="D3198" s="2" t="s">
        <v>742</v>
      </c>
      <c r="E3198" s="2" t="s">
        <v>722</v>
      </c>
      <c r="F3198" s="2" t="n">
        <v>935.94</v>
      </c>
      <c r="G3198" s="2" t="s">
        <v>13</v>
      </c>
      <c r="H3198" s="2" t="n">
        <v>54.1</v>
      </c>
      <c r="I3198" s="2" t="n">
        <v>3.6</v>
      </c>
    </row>
    <row r="3199" customFormat="false" ht="15" hidden="false" customHeight="false" outlineLevel="0" collapsed="false">
      <c r="A3199" s="2" t="n">
        <v>503669</v>
      </c>
      <c r="B3199" s="2" t="s">
        <v>760</v>
      </c>
      <c r="C3199" s="2" t="s">
        <v>76</v>
      </c>
      <c r="D3199" s="2" t="s">
        <v>184</v>
      </c>
      <c r="E3199" s="2" t="s">
        <v>1010</v>
      </c>
      <c r="F3199" s="2" t="n">
        <v>453.19</v>
      </c>
      <c r="G3199" s="2" t="s">
        <v>13</v>
      </c>
      <c r="H3199" s="2" t="n">
        <v>41.6</v>
      </c>
      <c r="I3199" s="2" t="n">
        <v>2.9</v>
      </c>
    </row>
    <row r="3200" customFormat="false" ht="15" hidden="false" customHeight="false" outlineLevel="0" collapsed="false">
      <c r="A3200" s="2" t="n">
        <v>504742</v>
      </c>
      <c r="B3200" s="2" t="s">
        <v>691</v>
      </c>
      <c r="C3200" s="2" t="s">
        <v>414</v>
      </c>
      <c r="D3200" s="2" t="s">
        <v>230</v>
      </c>
      <c r="E3200" s="2" t="s">
        <v>686</v>
      </c>
      <c r="F3200" s="2" t="n">
        <v>974.68</v>
      </c>
      <c r="G3200" s="2" t="s">
        <v>34</v>
      </c>
      <c r="H3200" s="2"/>
      <c r="I3200" s="2"/>
    </row>
    <row r="3201" customFormat="false" ht="15" hidden="false" customHeight="false" outlineLevel="0" collapsed="false">
      <c r="A3201" s="2" t="n">
        <v>504224</v>
      </c>
      <c r="B3201" s="2" t="s">
        <v>336</v>
      </c>
      <c r="C3201" s="2" t="s">
        <v>197</v>
      </c>
      <c r="D3201" s="2" t="s">
        <v>746</v>
      </c>
      <c r="E3201" s="2" t="s">
        <v>978</v>
      </c>
      <c r="F3201" s="2" t="n">
        <v>1383.44</v>
      </c>
      <c r="G3201" s="2" t="s">
        <v>13</v>
      </c>
      <c r="H3201" s="2" t="n">
        <v>16.9</v>
      </c>
      <c r="I3201" s="2" t="n">
        <v>3.8</v>
      </c>
    </row>
    <row r="3202" customFormat="false" ht="15" hidden="false" customHeight="false" outlineLevel="0" collapsed="false">
      <c r="A3202" s="2" t="n">
        <v>503392</v>
      </c>
      <c r="B3202" s="2" t="s">
        <v>1130</v>
      </c>
      <c r="C3202" s="2" t="s">
        <v>576</v>
      </c>
      <c r="D3202" s="2" t="s">
        <v>486</v>
      </c>
      <c r="E3202" s="2" t="s">
        <v>766</v>
      </c>
      <c r="F3202" s="2" t="n">
        <v>887.25</v>
      </c>
      <c r="G3202" s="2" t="s">
        <v>13</v>
      </c>
      <c r="H3202" s="2" t="n">
        <v>68.5</v>
      </c>
      <c r="I3202" s="2" t="n">
        <v>3</v>
      </c>
    </row>
    <row r="3203" customFormat="false" ht="15" hidden="false" customHeight="false" outlineLevel="0" collapsed="false">
      <c r="A3203" s="2" t="n">
        <v>504280</v>
      </c>
      <c r="B3203" s="2" t="s">
        <v>1133</v>
      </c>
      <c r="C3203" s="2" t="s">
        <v>139</v>
      </c>
      <c r="D3203" s="2" t="s">
        <v>846</v>
      </c>
      <c r="E3203" s="2" t="s">
        <v>1170</v>
      </c>
      <c r="F3203" s="2" t="n">
        <v>1286.52</v>
      </c>
      <c r="G3203" s="2" t="s">
        <v>13</v>
      </c>
      <c r="H3203" s="2" t="n">
        <v>36.9</v>
      </c>
      <c r="I3203" s="2" t="n">
        <v>3.2</v>
      </c>
    </row>
    <row r="3204" customFormat="false" ht="15" hidden="false" customHeight="false" outlineLevel="0" collapsed="false">
      <c r="A3204" s="2" t="n">
        <v>502273</v>
      </c>
      <c r="B3204" s="2" t="s">
        <v>1452</v>
      </c>
      <c r="C3204" s="2" t="s">
        <v>369</v>
      </c>
      <c r="D3204" s="2" t="s">
        <v>127</v>
      </c>
      <c r="E3204" s="2" t="s">
        <v>662</v>
      </c>
      <c r="F3204" s="2" t="n">
        <v>675.67</v>
      </c>
      <c r="G3204" s="2" t="s">
        <v>13</v>
      </c>
      <c r="H3204" s="2" t="n">
        <v>76.3</v>
      </c>
      <c r="I3204" s="2" t="n">
        <v>3.8</v>
      </c>
    </row>
    <row r="3205" customFormat="false" ht="15" hidden="false" customHeight="false" outlineLevel="0" collapsed="false">
      <c r="A3205" s="2" t="n">
        <v>503922</v>
      </c>
      <c r="B3205" s="2" t="s">
        <v>1510</v>
      </c>
      <c r="C3205" s="2" t="s">
        <v>563</v>
      </c>
      <c r="D3205" s="2" t="s">
        <v>424</v>
      </c>
      <c r="E3205" s="2" t="s">
        <v>806</v>
      </c>
      <c r="F3205" s="2" t="n">
        <v>947.75</v>
      </c>
      <c r="G3205" s="2" t="s">
        <v>117</v>
      </c>
      <c r="H3205" s="2" t="n">
        <v>25.7</v>
      </c>
      <c r="I3205" s="2" t="n">
        <v>4.9</v>
      </c>
    </row>
    <row r="3206" customFormat="false" ht="15" hidden="false" customHeight="false" outlineLevel="0" collapsed="false">
      <c r="A3206" s="2" t="n">
        <v>500373</v>
      </c>
      <c r="B3206" s="2" t="s">
        <v>555</v>
      </c>
      <c r="C3206" s="2" t="s">
        <v>279</v>
      </c>
      <c r="D3206" s="2" t="s">
        <v>337</v>
      </c>
      <c r="E3206" s="2" t="s">
        <v>940</v>
      </c>
      <c r="F3206" s="2" t="n">
        <v>1332.25</v>
      </c>
      <c r="G3206" s="2" t="s">
        <v>13</v>
      </c>
      <c r="H3206" s="2" t="n">
        <v>22.1</v>
      </c>
      <c r="I3206" s="2" t="n">
        <v>2.7</v>
      </c>
    </row>
    <row r="3207" customFormat="false" ht="15" hidden="false" customHeight="false" outlineLevel="0" collapsed="false">
      <c r="A3207" s="2" t="n">
        <v>500519</v>
      </c>
      <c r="B3207" s="2" t="s">
        <v>1282</v>
      </c>
      <c r="C3207" s="2" t="s">
        <v>52</v>
      </c>
      <c r="D3207" s="2" t="s">
        <v>494</v>
      </c>
      <c r="E3207" s="2" t="s">
        <v>669</v>
      </c>
      <c r="F3207" s="2" t="n">
        <v>332.8</v>
      </c>
      <c r="G3207" s="2" t="s">
        <v>34</v>
      </c>
      <c r="H3207" s="2"/>
      <c r="I3207" s="2"/>
    </row>
    <row r="3208" customFormat="false" ht="15" hidden="false" customHeight="false" outlineLevel="0" collapsed="false">
      <c r="A3208" s="2" t="n">
        <v>502203</v>
      </c>
      <c r="B3208" s="2" t="s">
        <v>1041</v>
      </c>
      <c r="C3208" s="2" t="s">
        <v>849</v>
      </c>
      <c r="D3208" s="2" t="s">
        <v>521</v>
      </c>
      <c r="E3208" s="2" t="s">
        <v>1083</v>
      </c>
      <c r="F3208" s="2" t="n">
        <v>1214.07</v>
      </c>
      <c r="G3208" s="2" t="s">
        <v>117</v>
      </c>
      <c r="H3208" s="2"/>
      <c r="I3208" s="2"/>
    </row>
    <row r="3209" customFormat="false" ht="15" hidden="false" customHeight="false" outlineLevel="0" collapsed="false">
      <c r="A3209" s="2" t="n">
        <v>501212</v>
      </c>
      <c r="B3209" s="2" t="s">
        <v>765</v>
      </c>
      <c r="C3209" s="2" t="s">
        <v>696</v>
      </c>
      <c r="D3209" s="2" t="s">
        <v>565</v>
      </c>
      <c r="E3209" s="2" t="s">
        <v>938</v>
      </c>
      <c r="F3209" s="2" t="n">
        <v>1244.63</v>
      </c>
      <c r="G3209" s="2" t="s">
        <v>34</v>
      </c>
      <c r="H3209" s="2"/>
      <c r="I3209" s="2"/>
    </row>
    <row r="3210" customFormat="false" ht="15" hidden="false" customHeight="false" outlineLevel="0" collapsed="false">
      <c r="A3210" s="2" t="n">
        <v>503628</v>
      </c>
      <c r="B3210" s="2" t="s">
        <v>1250</v>
      </c>
      <c r="C3210" s="2" t="s">
        <v>72</v>
      </c>
      <c r="D3210" s="2" t="s">
        <v>317</v>
      </c>
      <c r="E3210" s="2" t="s">
        <v>1101</v>
      </c>
      <c r="F3210" s="2" t="n">
        <v>337.26</v>
      </c>
      <c r="G3210" s="2" t="s">
        <v>13</v>
      </c>
      <c r="H3210" s="2" t="n">
        <v>77.6</v>
      </c>
      <c r="I3210" s="2" t="n">
        <v>3.4</v>
      </c>
    </row>
    <row r="3211" customFormat="false" ht="15" hidden="false" customHeight="false" outlineLevel="0" collapsed="false">
      <c r="A3211" s="2" t="n">
        <v>500406</v>
      </c>
      <c r="B3211" s="2" t="s">
        <v>1207</v>
      </c>
      <c r="C3211" s="2" t="s">
        <v>48</v>
      </c>
      <c r="D3211" s="2" t="s">
        <v>496</v>
      </c>
      <c r="E3211" s="2" t="s">
        <v>864</v>
      </c>
      <c r="F3211" s="2" t="n">
        <v>770.43</v>
      </c>
      <c r="G3211" s="2" t="s">
        <v>13</v>
      </c>
      <c r="H3211" s="2" t="n">
        <v>73.8</v>
      </c>
      <c r="I3211" s="2" t="n">
        <v>4.9</v>
      </c>
    </row>
    <row r="3212" customFormat="false" ht="15" hidden="false" customHeight="false" outlineLevel="0" collapsed="false">
      <c r="A3212" s="2" t="n">
        <v>500435</v>
      </c>
      <c r="B3212" s="2" t="s">
        <v>1079</v>
      </c>
      <c r="C3212" s="2" t="s">
        <v>275</v>
      </c>
      <c r="D3212" s="2" t="s">
        <v>378</v>
      </c>
      <c r="E3212" s="2" t="s">
        <v>679</v>
      </c>
      <c r="F3212" s="2" t="n">
        <v>860.5</v>
      </c>
      <c r="G3212" s="2" t="s">
        <v>13</v>
      </c>
      <c r="H3212" s="2"/>
      <c r="I3212" s="2" t="n">
        <v>3.1</v>
      </c>
    </row>
    <row r="3213" customFormat="false" ht="15" hidden="false" customHeight="false" outlineLevel="0" collapsed="false">
      <c r="A3213" s="2" t="n">
        <v>502658</v>
      </c>
      <c r="B3213" s="2" t="s">
        <v>1166</v>
      </c>
      <c r="C3213" s="2" t="s">
        <v>287</v>
      </c>
      <c r="D3213" s="2" t="s">
        <v>575</v>
      </c>
      <c r="E3213" s="2" t="s">
        <v>1175</v>
      </c>
      <c r="F3213" s="2" t="n">
        <v>367.66</v>
      </c>
      <c r="G3213" s="2" t="s">
        <v>13</v>
      </c>
      <c r="H3213" s="2" t="n">
        <v>43.6</v>
      </c>
      <c r="I3213" s="2" t="n">
        <v>3.1</v>
      </c>
    </row>
    <row r="3214" customFormat="false" ht="15" hidden="false" customHeight="false" outlineLevel="0" collapsed="false">
      <c r="A3214" s="2" t="n">
        <v>503784</v>
      </c>
      <c r="B3214" s="2" t="s">
        <v>303</v>
      </c>
      <c r="C3214" s="2" t="s">
        <v>433</v>
      </c>
      <c r="D3214" s="2" t="s">
        <v>1033</v>
      </c>
      <c r="E3214" s="2" t="s">
        <v>128</v>
      </c>
      <c r="F3214" s="2" t="n">
        <v>208.24</v>
      </c>
      <c r="G3214" s="2" t="s">
        <v>13</v>
      </c>
      <c r="H3214" s="2" t="n">
        <v>51.3</v>
      </c>
      <c r="I3214" s="2" t="n">
        <v>3</v>
      </c>
    </row>
    <row r="3215" customFormat="false" ht="15" hidden="false" customHeight="false" outlineLevel="0" collapsed="false">
      <c r="A3215" s="2" t="n">
        <v>500781</v>
      </c>
      <c r="B3215" s="2" t="s">
        <v>1199</v>
      </c>
      <c r="C3215" s="2" t="s">
        <v>131</v>
      </c>
      <c r="D3215" s="2" t="s">
        <v>430</v>
      </c>
      <c r="E3215" s="2" t="s">
        <v>446</v>
      </c>
      <c r="F3215" s="2" t="n">
        <v>1353.07</v>
      </c>
      <c r="G3215" s="2" t="s">
        <v>13</v>
      </c>
      <c r="H3215" s="2" t="n">
        <v>77.3</v>
      </c>
      <c r="I3215" s="2" t="n">
        <v>3.2</v>
      </c>
    </row>
    <row r="3216" customFormat="false" ht="15" hidden="false" customHeight="false" outlineLevel="0" collapsed="false">
      <c r="A3216" s="2" t="n">
        <v>504694</v>
      </c>
      <c r="B3216" s="2" t="s">
        <v>955</v>
      </c>
      <c r="C3216" s="2" t="s">
        <v>252</v>
      </c>
      <c r="D3216" s="2" t="s">
        <v>242</v>
      </c>
      <c r="E3216" s="2" t="s">
        <v>778</v>
      </c>
      <c r="F3216" s="2" t="n">
        <v>895.93</v>
      </c>
      <c r="G3216" s="2" t="s">
        <v>13</v>
      </c>
      <c r="H3216" s="2" t="n">
        <v>46.3</v>
      </c>
      <c r="I3216" s="2"/>
    </row>
    <row r="3217" customFormat="false" ht="15" hidden="false" customHeight="false" outlineLevel="0" collapsed="false">
      <c r="A3217" s="2" t="n">
        <v>504437</v>
      </c>
      <c r="B3217" s="2" t="s">
        <v>1412</v>
      </c>
      <c r="C3217" s="2" t="s">
        <v>238</v>
      </c>
      <c r="D3217" s="2" t="s">
        <v>479</v>
      </c>
      <c r="E3217" s="2" t="s">
        <v>1114</v>
      </c>
      <c r="F3217" s="2" t="n">
        <v>1365.94</v>
      </c>
      <c r="G3217" s="2" t="s">
        <v>13</v>
      </c>
      <c r="H3217" s="2" t="n">
        <v>21.5</v>
      </c>
      <c r="I3217" s="2" t="n">
        <v>3.9</v>
      </c>
    </row>
    <row r="3218" customFormat="false" ht="15" hidden="false" customHeight="false" outlineLevel="0" collapsed="false">
      <c r="A3218" s="2" t="n">
        <v>503965</v>
      </c>
      <c r="B3218" s="2" t="s">
        <v>1308</v>
      </c>
      <c r="C3218" s="2" t="s">
        <v>856</v>
      </c>
      <c r="D3218" s="2" t="s">
        <v>578</v>
      </c>
      <c r="E3218" s="2" t="s">
        <v>1357</v>
      </c>
      <c r="F3218" s="2" t="n">
        <v>915.81</v>
      </c>
      <c r="G3218" s="2" t="s">
        <v>117</v>
      </c>
      <c r="H3218" s="2" t="n">
        <v>51.9</v>
      </c>
      <c r="I3218" s="2" t="n">
        <v>4.4</v>
      </c>
    </row>
    <row r="3219" customFormat="false" ht="15" hidden="false" customHeight="false" outlineLevel="0" collapsed="false">
      <c r="A3219" s="2" t="n">
        <v>503009</v>
      </c>
      <c r="B3219" s="2" t="s">
        <v>1511</v>
      </c>
      <c r="C3219" s="2" t="s">
        <v>15</v>
      </c>
      <c r="D3219" s="2" t="s">
        <v>37</v>
      </c>
      <c r="E3219" s="2" t="s">
        <v>866</v>
      </c>
      <c r="F3219" s="2" t="n">
        <v>1216.22</v>
      </c>
      <c r="G3219" s="2" t="s">
        <v>34</v>
      </c>
      <c r="H3219" s="2"/>
      <c r="I3219" s="2"/>
    </row>
    <row r="3220" customFormat="false" ht="15" hidden="false" customHeight="false" outlineLevel="0" collapsed="false">
      <c r="A3220" s="2" t="n">
        <v>501889</v>
      </c>
      <c r="B3220" s="2" t="s">
        <v>558</v>
      </c>
      <c r="C3220" s="2" t="s">
        <v>557</v>
      </c>
      <c r="D3220" s="2" t="s">
        <v>295</v>
      </c>
      <c r="E3220" s="2" t="s">
        <v>662</v>
      </c>
      <c r="F3220" s="2" t="n">
        <v>560.51</v>
      </c>
      <c r="G3220" s="2" t="s">
        <v>13</v>
      </c>
      <c r="H3220" s="2" t="n">
        <v>20.8</v>
      </c>
      <c r="I3220" s="2" t="n">
        <v>4.2</v>
      </c>
    </row>
    <row r="3221" customFormat="false" ht="15" hidden="false" customHeight="false" outlineLevel="0" collapsed="false">
      <c r="A3221" s="2" t="n">
        <v>504431</v>
      </c>
      <c r="B3221" s="2" t="s">
        <v>519</v>
      </c>
      <c r="C3221" s="2" t="s">
        <v>849</v>
      </c>
      <c r="D3221" s="2" t="s">
        <v>170</v>
      </c>
      <c r="E3221" s="2" t="s">
        <v>679</v>
      </c>
      <c r="F3221" s="2" t="n">
        <v>907.52</v>
      </c>
      <c r="G3221" s="2" t="s">
        <v>13</v>
      </c>
      <c r="H3221" s="2" t="n">
        <v>45.8</v>
      </c>
      <c r="I3221" s="2" t="n">
        <v>4.4</v>
      </c>
    </row>
    <row r="3222" customFormat="false" ht="15" hidden="false" customHeight="false" outlineLevel="0" collapsed="false">
      <c r="A3222" s="2" t="n">
        <v>501213</v>
      </c>
      <c r="B3222" s="2" t="s">
        <v>964</v>
      </c>
      <c r="C3222" s="2" t="s">
        <v>397</v>
      </c>
      <c r="D3222" s="2" t="s">
        <v>601</v>
      </c>
      <c r="E3222" s="2" t="s">
        <v>577</v>
      </c>
      <c r="F3222" s="2" t="n">
        <v>1018.86</v>
      </c>
      <c r="G3222" s="2" t="s">
        <v>13</v>
      </c>
      <c r="H3222" s="2" t="n">
        <v>19</v>
      </c>
      <c r="I3222" s="2" t="n">
        <v>3.5</v>
      </c>
    </row>
    <row r="3223" customFormat="false" ht="15" hidden="false" customHeight="false" outlineLevel="0" collapsed="false">
      <c r="A3223" s="2" t="n">
        <v>500884</v>
      </c>
      <c r="B3223" s="2" t="s">
        <v>758</v>
      </c>
      <c r="C3223" s="2" t="s">
        <v>623</v>
      </c>
      <c r="D3223" s="2" t="s">
        <v>701</v>
      </c>
      <c r="E3223" s="2" t="s">
        <v>497</v>
      </c>
      <c r="F3223" s="2" t="n">
        <v>957.66</v>
      </c>
      <c r="G3223" s="2" t="s">
        <v>13</v>
      </c>
      <c r="H3223" s="2" t="n">
        <v>75.9</v>
      </c>
      <c r="I3223" s="2" t="n">
        <v>4.5</v>
      </c>
    </row>
    <row r="3224" customFormat="false" ht="15" hidden="false" customHeight="false" outlineLevel="0" collapsed="false">
      <c r="A3224" s="2" t="n">
        <v>502314</v>
      </c>
      <c r="B3224" s="2" t="s">
        <v>958</v>
      </c>
      <c r="C3224" s="2" t="s">
        <v>505</v>
      </c>
      <c r="D3224" s="2" t="s">
        <v>755</v>
      </c>
      <c r="E3224" s="2" t="s">
        <v>867</v>
      </c>
      <c r="F3224" s="2" t="n">
        <v>538.59</v>
      </c>
      <c r="G3224" s="2" t="s">
        <v>13</v>
      </c>
      <c r="H3224" s="2" t="n">
        <v>66</v>
      </c>
      <c r="I3224" s="2" t="n">
        <v>2.7</v>
      </c>
    </row>
    <row r="3225" customFormat="false" ht="15" hidden="false" customHeight="false" outlineLevel="0" collapsed="false">
      <c r="A3225" s="2" t="n">
        <v>502507</v>
      </c>
      <c r="B3225" s="2" t="s">
        <v>579</v>
      </c>
      <c r="C3225" s="2" t="s">
        <v>659</v>
      </c>
      <c r="D3225" s="2" t="s">
        <v>372</v>
      </c>
      <c r="E3225" s="2" t="s">
        <v>1164</v>
      </c>
      <c r="F3225" s="2" t="n">
        <v>1323.79</v>
      </c>
      <c r="G3225" s="2" t="s">
        <v>13</v>
      </c>
      <c r="H3225" s="2" t="n">
        <v>68.3</v>
      </c>
      <c r="I3225" s="2" t="n">
        <v>4.1</v>
      </c>
    </row>
    <row r="3226" customFormat="false" ht="15" hidden="false" customHeight="false" outlineLevel="0" collapsed="false">
      <c r="A3226" s="2" t="n">
        <v>500641</v>
      </c>
      <c r="B3226" s="2" t="s">
        <v>871</v>
      </c>
      <c r="C3226" s="2" t="s">
        <v>294</v>
      </c>
      <c r="D3226" s="2" t="s">
        <v>1149</v>
      </c>
      <c r="E3226" s="2" t="s">
        <v>240</v>
      </c>
      <c r="F3226" s="2" t="n">
        <v>551.68</v>
      </c>
      <c r="G3226" s="2" t="s">
        <v>13</v>
      </c>
      <c r="H3226" s="2" t="n">
        <v>33.1</v>
      </c>
      <c r="I3226" s="2" t="n">
        <v>2.9</v>
      </c>
    </row>
    <row r="3227" customFormat="false" ht="15" hidden="false" customHeight="false" outlineLevel="0" collapsed="false">
      <c r="A3227" s="2" t="n">
        <v>501613</v>
      </c>
      <c r="B3227" s="2" t="s">
        <v>1481</v>
      </c>
      <c r="C3227" s="2" t="s">
        <v>384</v>
      </c>
      <c r="D3227" s="2" t="s">
        <v>314</v>
      </c>
      <c r="E3227" s="2" t="s">
        <v>146</v>
      </c>
      <c r="F3227" s="2" t="n">
        <v>125.16</v>
      </c>
      <c r="G3227" s="2" t="s">
        <v>13</v>
      </c>
      <c r="H3227" s="2" t="n">
        <v>72.4</v>
      </c>
      <c r="I3227" s="2" t="n">
        <v>4.4</v>
      </c>
    </row>
    <row r="3228" customFormat="false" ht="15" hidden="false" customHeight="false" outlineLevel="0" collapsed="false">
      <c r="A3228" s="2" t="n">
        <v>500113</v>
      </c>
      <c r="B3228" s="2" t="s">
        <v>579</v>
      </c>
      <c r="C3228" s="2" t="s">
        <v>556</v>
      </c>
      <c r="D3228" s="2" t="s">
        <v>129</v>
      </c>
      <c r="E3228" s="2" t="s">
        <v>1360</v>
      </c>
      <c r="F3228" s="2" t="n">
        <v>222.42</v>
      </c>
      <c r="G3228" s="2" t="s">
        <v>13</v>
      </c>
      <c r="H3228" s="2" t="n">
        <v>68.2</v>
      </c>
      <c r="I3228" s="2" t="n">
        <v>3</v>
      </c>
    </row>
    <row r="3229" customFormat="false" ht="15" hidden="false" customHeight="false" outlineLevel="0" collapsed="false">
      <c r="A3229" s="2" t="n">
        <v>501030</v>
      </c>
      <c r="B3229" s="2" t="s">
        <v>891</v>
      </c>
      <c r="C3229" s="2" t="s">
        <v>505</v>
      </c>
      <c r="D3229" s="2" t="s">
        <v>198</v>
      </c>
      <c r="E3229" s="2" t="s">
        <v>205</v>
      </c>
      <c r="F3229" s="2" t="n">
        <v>1010.43</v>
      </c>
      <c r="G3229" s="2" t="s">
        <v>13</v>
      </c>
      <c r="H3229" s="2" t="n">
        <v>15.1</v>
      </c>
      <c r="I3229" s="2" t="n">
        <v>5</v>
      </c>
    </row>
    <row r="3230" customFormat="false" ht="15" hidden="false" customHeight="false" outlineLevel="0" collapsed="false">
      <c r="A3230" s="2" t="n">
        <v>504549</v>
      </c>
      <c r="B3230" s="2" t="s">
        <v>1340</v>
      </c>
      <c r="C3230" s="2" t="s">
        <v>119</v>
      </c>
      <c r="D3230" s="2" t="s">
        <v>127</v>
      </c>
      <c r="E3230" s="2" t="s">
        <v>818</v>
      </c>
      <c r="F3230" s="2" t="n">
        <v>465.97</v>
      </c>
      <c r="G3230" s="2" t="s">
        <v>13</v>
      </c>
      <c r="H3230" s="2" t="n">
        <v>63</v>
      </c>
      <c r="I3230" s="2" t="n">
        <v>2.8</v>
      </c>
    </row>
    <row r="3231" customFormat="false" ht="15" hidden="false" customHeight="false" outlineLevel="0" collapsed="false">
      <c r="A3231" s="2" t="n">
        <v>502952</v>
      </c>
      <c r="B3231" s="2" t="s">
        <v>963</v>
      </c>
      <c r="C3231" s="2" t="s">
        <v>275</v>
      </c>
      <c r="D3231" s="2" t="s">
        <v>763</v>
      </c>
      <c r="E3231" s="2" t="s">
        <v>921</v>
      </c>
      <c r="F3231" s="2" t="n">
        <v>232.29</v>
      </c>
      <c r="G3231" s="2" t="s">
        <v>117</v>
      </c>
      <c r="H3231" s="2" t="n">
        <v>65</v>
      </c>
      <c r="I3231" s="2" t="n">
        <v>3</v>
      </c>
    </row>
    <row r="3232" customFormat="false" ht="15" hidden="false" customHeight="false" outlineLevel="0" collapsed="false">
      <c r="A3232" s="2" t="n">
        <v>502321</v>
      </c>
      <c r="B3232" s="2" t="s">
        <v>905</v>
      </c>
      <c r="C3232" s="2" t="s">
        <v>313</v>
      </c>
      <c r="D3232" s="2" t="s">
        <v>485</v>
      </c>
      <c r="E3232" s="2" t="s">
        <v>121</v>
      </c>
      <c r="F3232" s="2" t="n">
        <v>920.28</v>
      </c>
      <c r="G3232" s="2" t="s">
        <v>13</v>
      </c>
      <c r="H3232" s="2" t="n">
        <v>54.9</v>
      </c>
      <c r="I3232" s="2" t="n">
        <v>3.1</v>
      </c>
    </row>
    <row r="3233" customFormat="false" ht="15" hidden="false" customHeight="false" outlineLevel="0" collapsed="false">
      <c r="A3233" s="2" t="n">
        <v>503992</v>
      </c>
      <c r="B3233" s="2" t="s">
        <v>1236</v>
      </c>
      <c r="C3233" s="2" t="s">
        <v>15</v>
      </c>
      <c r="D3233" s="2" t="s">
        <v>280</v>
      </c>
      <c r="E3233" s="2" t="s">
        <v>386</v>
      </c>
      <c r="F3233" s="2" t="n">
        <v>360.6</v>
      </c>
      <c r="G3233" s="2" t="s">
        <v>13</v>
      </c>
      <c r="H3233" s="2"/>
      <c r="I3233" s="2" t="n">
        <v>4.4</v>
      </c>
    </row>
    <row r="3234" customFormat="false" ht="15" hidden="false" customHeight="false" outlineLevel="0" collapsed="false">
      <c r="A3234" s="2" t="n">
        <v>501741</v>
      </c>
      <c r="B3234" s="2" t="s">
        <v>756</v>
      </c>
      <c r="C3234" s="2" t="s">
        <v>345</v>
      </c>
      <c r="D3234" s="2" t="s">
        <v>547</v>
      </c>
      <c r="E3234" s="2" t="s">
        <v>764</v>
      </c>
      <c r="F3234" s="2" t="n">
        <v>621.49</v>
      </c>
      <c r="G3234" s="2" t="s">
        <v>13</v>
      </c>
      <c r="H3234" s="2" t="n">
        <v>41.1</v>
      </c>
      <c r="I3234" s="2" t="n">
        <v>3.7</v>
      </c>
    </row>
    <row r="3235" customFormat="false" ht="15" hidden="false" customHeight="false" outlineLevel="0" collapsed="false">
      <c r="A3235" s="2" t="n">
        <v>503568</v>
      </c>
      <c r="B3235" s="2" t="s">
        <v>850</v>
      </c>
      <c r="C3235" s="2" t="s">
        <v>552</v>
      </c>
      <c r="D3235" s="2" t="s">
        <v>949</v>
      </c>
      <c r="E3235" s="2" t="s">
        <v>25</v>
      </c>
      <c r="F3235" s="2" t="n">
        <v>800.39</v>
      </c>
      <c r="G3235" s="2" t="s">
        <v>13</v>
      </c>
      <c r="H3235" s="2" t="n">
        <v>71.8</v>
      </c>
      <c r="I3235" s="2" t="n">
        <v>4.7</v>
      </c>
    </row>
    <row r="3236" customFormat="false" ht="15" hidden="false" customHeight="false" outlineLevel="0" collapsed="false">
      <c r="A3236" s="2" t="n">
        <v>500286</v>
      </c>
      <c r="B3236" s="2" t="s">
        <v>1388</v>
      </c>
      <c r="C3236" s="2" t="s">
        <v>23</v>
      </c>
      <c r="D3236" s="2" t="s">
        <v>226</v>
      </c>
      <c r="E3236" s="2" t="s">
        <v>1101</v>
      </c>
      <c r="F3236" s="2" t="n">
        <v>882.3</v>
      </c>
      <c r="G3236" s="2" t="s">
        <v>13</v>
      </c>
      <c r="H3236" s="2" t="n">
        <v>69.6</v>
      </c>
      <c r="I3236" s="2" t="n">
        <v>3.1</v>
      </c>
    </row>
    <row r="3237" customFormat="false" ht="15" hidden="false" customHeight="false" outlineLevel="0" collapsed="false">
      <c r="A3237" s="2" t="n">
        <v>502500</v>
      </c>
      <c r="B3237" s="2" t="s">
        <v>1420</v>
      </c>
      <c r="C3237" s="2" t="s">
        <v>27</v>
      </c>
      <c r="D3237" s="2" t="s">
        <v>280</v>
      </c>
      <c r="E3237" s="2" t="s">
        <v>1036</v>
      </c>
      <c r="F3237" s="2" t="n">
        <v>1358.5</v>
      </c>
      <c r="G3237" s="2" t="s">
        <v>13</v>
      </c>
      <c r="H3237" s="2" t="n">
        <v>36.3</v>
      </c>
      <c r="I3237" s="2" t="n">
        <v>3.7</v>
      </c>
    </row>
    <row r="3238" customFormat="false" ht="15" hidden="false" customHeight="false" outlineLevel="0" collapsed="false">
      <c r="A3238" s="2" t="n">
        <v>500545</v>
      </c>
      <c r="B3238" s="2" t="s">
        <v>873</v>
      </c>
      <c r="C3238" s="2" t="s">
        <v>68</v>
      </c>
      <c r="D3238" s="2" t="s">
        <v>337</v>
      </c>
      <c r="E3238" s="2" t="s">
        <v>864</v>
      </c>
      <c r="F3238" s="2" t="n">
        <v>571.66</v>
      </c>
      <c r="G3238" s="2" t="s">
        <v>13</v>
      </c>
      <c r="H3238" s="2" t="n">
        <v>15.3</v>
      </c>
      <c r="I3238" s="2" t="n">
        <v>3.1</v>
      </c>
    </row>
    <row r="3239" customFormat="false" ht="15" hidden="false" customHeight="false" outlineLevel="0" collapsed="false">
      <c r="A3239" s="2" t="n">
        <v>504863</v>
      </c>
      <c r="B3239" s="2" t="s">
        <v>59</v>
      </c>
      <c r="C3239" s="2" t="s">
        <v>622</v>
      </c>
      <c r="D3239" s="2" t="s">
        <v>69</v>
      </c>
      <c r="E3239" s="2" t="s">
        <v>766</v>
      </c>
      <c r="F3239" s="2" t="n">
        <v>341.9</v>
      </c>
      <c r="G3239" s="2" t="s">
        <v>13</v>
      </c>
      <c r="H3239" s="2"/>
      <c r="I3239" s="2" t="n">
        <v>3.5</v>
      </c>
    </row>
    <row r="3240" customFormat="false" ht="15" hidden="false" customHeight="false" outlineLevel="0" collapsed="false">
      <c r="A3240" s="2" t="n">
        <v>500340</v>
      </c>
      <c r="B3240" s="2" t="s">
        <v>948</v>
      </c>
      <c r="C3240" s="2" t="s">
        <v>68</v>
      </c>
      <c r="D3240" s="2" t="s">
        <v>301</v>
      </c>
      <c r="E3240" s="2" t="s">
        <v>876</v>
      </c>
      <c r="F3240" s="2" t="n">
        <v>982.2</v>
      </c>
      <c r="G3240" s="2" t="s">
        <v>13</v>
      </c>
      <c r="H3240" s="2" t="n">
        <v>48.2</v>
      </c>
      <c r="I3240" s="2" t="n">
        <v>2.8</v>
      </c>
    </row>
    <row r="3241" customFormat="false" ht="15" hidden="false" customHeight="false" outlineLevel="0" collapsed="false">
      <c r="A3241" s="2" t="n">
        <v>503556</v>
      </c>
      <c r="B3241" s="2" t="s">
        <v>1167</v>
      </c>
      <c r="C3241" s="2" t="s">
        <v>357</v>
      </c>
      <c r="D3241" s="2" t="s">
        <v>813</v>
      </c>
      <c r="E3241" s="2" t="s">
        <v>618</v>
      </c>
      <c r="F3241" s="2" t="n">
        <v>151.88</v>
      </c>
      <c r="G3241" s="2" t="s">
        <v>13</v>
      </c>
      <c r="H3241" s="2"/>
      <c r="I3241" s="2" t="n">
        <v>5</v>
      </c>
    </row>
    <row r="3242" customFormat="false" ht="15" hidden="false" customHeight="false" outlineLevel="0" collapsed="false">
      <c r="A3242" s="2" t="n">
        <v>500208</v>
      </c>
      <c r="B3242" s="2" t="s">
        <v>482</v>
      </c>
      <c r="C3242" s="2" t="s">
        <v>1021</v>
      </c>
      <c r="D3242" s="2" t="s">
        <v>910</v>
      </c>
      <c r="E3242" s="2" t="s">
        <v>416</v>
      </c>
      <c r="F3242" s="2" t="n">
        <v>1367.67</v>
      </c>
      <c r="G3242" s="2" t="s">
        <v>34</v>
      </c>
      <c r="H3242" s="2"/>
      <c r="I3242" s="2"/>
    </row>
    <row r="3243" customFormat="false" ht="15" hidden="false" customHeight="false" outlineLevel="0" collapsed="false">
      <c r="A3243" s="2" t="n">
        <v>504850</v>
      </c>
      <c r="B3243" s="2" t="s">
        <v>1219</v>
      </c>
      <c r="C3243" s="2" t="s">
        <v>111</v>
      </c>
      <c r="D3243" s="2" t="s">
        <v>540</v>
      </c>
      <c r="E3243" s="2" t="s">
        <v>50</v>
      </c>
      <c r="F3243" s="2" t="n">
        <v>513.75</v>
      </c>
      <c r="G3243" s="2" t="s">
        <v>13</v>
      </c>
      <c r="H3243" s="2" t="n">
        <v>26.7</v>
      </c>
      <c r="I3243" s="2" t="n">
        <v>3.3</v>
      </c>
    </row>
    <row r="3244" customFormat="false" ht="15" hidden="false" customHeight="false" outlineLevel="0" collapsed="false">
      <c r="A3244" s="2" t="n">
        <v>501047</v>
      </c>
      <c r="B3244" s="2" t="s">
        <v>1034</v>
      </c>
      <c r="C3244" s="2" t="s">
        <v>313</v>
      </c>
      <c r="D3244" s="2" t="s">
        <v>735</v>
      </c>
      <c r="E3244" s="2" t="s">
        <v>1174</v>
      </c>
      <c r="F3244" s="2" t="n">
        <v>1326.87</v>
      </c>
      <c r="G3244" s="2" t="s">
        <v>13</v>
      </c>
      <c r="H3244" s="2" t="n">
        <v>30.3</v>
      </c>
      <c r="I3244" s="2" t="n">
        <v>2.5</v>
      </c>
    </row>
    <row r="3245" customFormat="false" ht="15" hidden="false" customHeight="false" outlineLevel="0" collapsed="false">
      <c r="A3245" s="2" t="n">
        <v>503210</v>
      </c>
      <c r="B3245" s="2" t="s">
        <v>1478</v>
      </c>
      <c r="C3245" s="2" t="s">
        <v>99</v>
      </c>
      <c r="D3245" s="2" t="s">
        <v>24</v>
      </c>
      <c r="E3245" s="2" t="s">
        <v>1132</v>
      </c>
      <c r="F3245" s="2" t="n">
        <v>167.51</v>
      </c>
      <c r="G3245" s="2" t="s">
        <v>13</v>
      </c>
      <c r="H3245" s="2" t="n">
        <v>28.9</v>
      </c>
      <c r="I3245" s="2"/>
    </row>
    <row r="3246" customFormat="false" ht="15" hidden="false" customHeight="false" outlineLevel="0" collapsed="false">
      <c r="A3246" s="2" t="n">
        <v>501374</v>
      </c>
      <c r="B3246" s="2" t="s">
        <v>22</v>
      </c>
      <c r="C3246" s="2" t="s">
        <v>433</v>
      </c>
      <c r="D3246" s="2" t="s">
        <v>41</v>
      </c>
      <c r="E3246" s="2" t="s">
        <v>94</v>
      </c>
      <c r="F3246" s="2" t="n">
        <v>-11.3</v>
      </c>
      <c r="G3246" s="2" t="s">
        <v>34</v>
      </c>
      <c r="H3246" s="2"/>
      <c r="I3246" s="2"/>
    </row>
    <row r="3247" customFormat="false" ht="15" hidden="false" customHeight="false" outlineLevel="0" collapsed="false">
      <c r="A3247" s="2" t="n">
        <v>504489</v>
      </c>
      <c r="B3247" s="2" t="s">
        <v>1022</v>
      </c>
      <c r="C3247" s="2" t="s">
        <v>40</v>
      </c>
      <c r="D3247" s="2" t="s">
        <v>824</v>
      </c>
      <c r="E3247" s="2" t="s">
        <v>584</v>
      </c>
      <c r="F3247" s="2" t="n">
        <v>169.44</v>
      </c>
      <c r="G3247" s="2" t="s">
        <v>13</v>
      </c>
      <c r="H3247" s="2" t="n">
        <v>36.7</v>
      </c>
      <c r="I3247" s="2"/>
    </row>
    <row r="3248" customFormat="false" ht="15" hidden="false" customHeight="false" outlineLevel="0" collapsed="false">
      <c r="A3248" s="2" t="n">
        <v>502457</v>
      </c>
      <c r="B3248" s="2" t="s">
        <v>144</v>
      </c>
      <c r="C3248" s="2" t="s">
        <v>64</v>
      </c>
      <c r="D3248" s="2" t="s">
        <v>132</v>
      </c>
      <c r="E3248" s="2" t="s">
        <v>1122</v>
      </c>
      <c r="F3248" s="2" t="n">
        <v>1110.32</v>
      </c>
      <c r="G3248" s="2" t="s">
        <v>13</v>
      </c>
      <c r="H3248" s="2" t="n">
        <v>55</v>
      </c>
      <c r="I3248" s="2" t="n">
        <v>3.1</v>
      </c>
    </row>
    <row r="3249" customFormat="false" ht="15" hidden="false" customHeight="false" outlineLevel="0" collapsed="false">
      <c r="A3249" s="2" t="n">
        <v>504860</v>
      </c>
      <c r="B3249" s="2" t="s">
        <v>1356</v>
      </c>
      <c r="C3249" s="2" t="s">
        <v>126</v>
      </c>
      <c r="D3249" s="2" t="s">
        <v>486</v>
      </c>
      <c r="E3249" s="2" t="s">
        <v>1326</v>
      </c>
      <c r="F3249" s="2" t="n">
        <v>283.74</v>
      </c>
      <c r="G3249" s="2" t="s">
        <v>13</v>
      </c>
      <c r="H3249" s="2" t="n">
        <v>25.6</v>
      </c>
      <c r="I3249" s="2" t="n">
        <v>3.4</v>
      </c>
    </row>
    <row r="3250" customFormat="false" ht="15" hidden="false" customHeight="false" outlineLevel="0" collapsed="false">
      <c r="A3250" s="2" t="n">
        <v>501104</v>
      </c>
      <c r="B3250" s="2" t="s">
        <v>1259</v>
      </c>
      <c r="C3250" s="2" t="s">
        <v>394</v>
      </c>
      <c r="D3250" s="2" t="s">
        <v>317</v>
      </c>
      <c r="E3250" s="2" t="s">
        <v>195</v>
      </c>
      <c r="F3250" s="2" t="n">
        <v>678.04</v>
      </c>
      <c r="G3250" s="2" t="s">
        <v>13</v>
      </c>
      <c r="H3250" s="2" t="n">
        <v>21.2</v>
      </c>
      <c r="I3250" s="2" t="n">
        <v>2.7</v>
      </c>
    </row>
    <row r="3251" customFormat="false" ht="15" hidden="false" customHeight="false" outlineLevel="0" collapsed="false">
      <c r="A3251" s="2" t="n">
        <v>502585</v>
      </c>
      <c r="B3251" s="2" t="s">
        <v>913</v>
      </c>
      <c r="C3251" s="2" t="s">
        <v>15</v>
      </c>
      <c r="D3251" s="2" t="s">
        <v>681</v>
      </c>
      <c r="E3251" s="2" t="s">
        <v>1238</v>
      </c>
      <c r="F3251" s="2" t="n">
        <v>486.14</v>
      </c>
      <c r="G3251" s="2" t="s">
        <v>13</v>
      </c>
      <c r="H3251" s="2" t="n">
        <v>56.6</v>
      </c>
      <c r="I3251" s="2" t="n">
        <v>2.7</v>
      </c>
    </row>
    <row r="3252" customFormat="false" ht="15" hidden="false" customHeight="false" outlineLevel="0" collapsed="false">
      <c r="A3252" s="2" t="n">
        <v>504763</v>
      </c>
      <c r="B3252" s="2" t="s">
        <v>1232</v>
      </c>
      <c r="C3252" s="2" t="s">
        <v>52</v>
      </c>
      <c r="D3252" s="2" t="s">
        <v>181</v>
      </c>
      <c r="E3252" s="2" t="s">
        <v>401</v>
      </c>
      <c r="F3252" s="2" t="n">
        <v>1098.24</v>
      </c>
      <c r="G3252" s="2" t="s">
        <v>13</v>
      </c>
      <c r="H3252" s="2" t="n">
        <v>46.7</v>
      </c>
      <c r="I3252" s="2" t="n">
        <v>4.6</v>
      </c>
    </row>
    <row r="3253" customFormat="false" ht="15" hidden="false" customHeight="false" outlineLevel="0" collapsed="false">
      <c r="A3253" s="2" t="n">
        <v>503297</v>
      </c>
      <c r="B3253" s="2" t="s">
        <v>441</v>
      </c>
      <c r="C3253" s="2" t="s">
        <v>363</v>
      </c>
      <c r="D3253" s="2" t="s">
        <v>186</v>
      </c>
      <c r="E3253" s="2" t="s">
        <v>721</v>
      </c>
      <c r="F3253" s="2" t="n">
        <v>533.14</v>
      </c>
      <c r="G3253" s="2" t="s">
        <v>34</v>
      </c>
      <c r="H3253" s="2"/>
      <c r="I3253" s="2"/>
    </row>
    <row r="3254" customFormat="false" ht="15" hidden="false" customHeight="false" outlineLevel="0" collapsed="false">
      <c r="A3254" s="2" t="n">
        <v>504695</v>
      </c>
      <c r="B3254" s="2" t="s">
        <v>1449</v>
      </c>
      <c r="C3254" s="2" t="s">
        <v>576</v>
      </c>
      <c r="D3254" s="2" t="s">
        <v>540</v>
      </c>
      <c r="E3254" s="2" t="s">
        <v>17</v>
      </c>
      <c r="F3254" s="2" t="n">
        <v>371.97</v>
      </c>
      <c r="G3254" s="2" t="s">
        <v>13</v>
      </c>
      <c r="H3254" s="2" t="n">
        <v>19.6</v>
      </c>
      <c r="I3254" s="2" t="n">
        <v>3.1</v>
      </c>
    </row>
    <row r="3255" customFormat="false" ht="15" hidden="false" customHeight="false" outlineLevel="0" collapsed="false">
      <c r="A3255" s="2" t="n">
        <v>502778</v>
      </c>
      <c r="B3255" s="2" t="s">
        <v>1509</v>
      </c>
      <c r="C3255" s="2" t="s">
        <v>238</v>
      </c>
      <c r="D3255" s="2" t="s">
        <v>1014</v>
      </c>
      <c r="E3255" s="2" t="s">
        <v>766</v>
      </c>
      <c r="F3255" s="2" t="n">
        <v>726.96</v>
      </c>
      <c r="G3255" s="2" t="s">
        <v>13</v>
      </c>
      <c r="H3255" s="2" t="n">
        <v>16</v>
      </c>
      <c r="I3255" s="2" t="n">
        <v>4.3</v>
      </c>
    </row>
    <row r="3256" customFormat="false" ht="15" hidden="false" customHeight="false" outlineLevel="0" collapsed="false">
      <c r="A3256" s="2" t="n">
        <v>502464</v>
      </c>
      <c r="B3256" s="2" t="s">
        <v>854</v>
      </c>
      <c r="C3256" s="2" t="s">
        <v>502</v>
      </c>
      <c r="D3256" s="2" t="s">
        <v>1003</v>
      </c>
      <c r="E3256" s="2" t="s">
        <v>395</v>
      </c>
      <c r="F3256" s="2" t="n">
        <v>347.04</v>
      </c>
      <c r="G3256" s="2" t="s">
        <v>34</v>
      </c>
      <c r="H3256" s="2"/>
      <c r="I3256" s="2"/>
    </row>
    <row r="3257" customFormat="false" ht="15" hidden="false" customHeight="false" outlineLevel="0" collapsed="false">
      <c r="A3257" s="2" t="n">
        <v>500662</v>
      </c>
      <c r="B3257" s="2" t="s">
        <v>1196</v>
      </c>
      <c r="C3257" s="2" t="s">
        <v>327</v>
      </c>
      <c r="D3257" s="2" t="s">
        <v>954</v>
      </c>
      <c r="E3257" s="2" t="s">
        <v>790</v>
      </c>
      <c r="F3257" s="2" t="n">
        <v>527.6</v>
      </c>
      <c r="G3257" s="2" t="s">
        <v>34</v>
      </c>
      <c r="H3257" s="2"/>
      <c r="I3257" s="2"/>
    </row>
    <row r="3258" customFormat="false" ht="15" hidden="false" customHeight="false" outlineLevel="0" collapsed="false">
      <c r="A3258" s="2" t="n">
        <v>503660</v>
      </c>
      <c r="B3258" s="2" t="s">
        <v>964</v>
      </c>
      <c r="C3258" s="2" t="s">
        <v>696</v>
      </c>
      <c r="D3258" s="2" t="s">
        <v>57</v>
      </c>
      <c r="E3258" s="2" t="s">
        <v>914</v>
      </c>
      <c r="F3258" s="2" t="n">
        <v>452.67</v>
      </c>
      <c r="G3258" s="2" t="s">
        <v>13</v>
      </c>
      <c r="H3258" s="2" t="n">
        <v>43.2</v>
      </c>
      <c r="I3258" s="2" t="n">
        <v>4.1</v>
      </c>
    </row>
    <row r="3259" customFormat="false" ht="15" hidden="false" customHeight="false" outlineLevel="0" collapsed="false">
      <c r="A3259" s="2" t="n">
        <v>500311</v>
      </c>
      <c r="B3259" s="2" t="s">
        <v>1482</v>
      </c>
      <c r="C3259" s="2" t="s">
        <v>729</v>
      </c>
      <c r="D3259" s="2" t="s">
        <v>835</v>
      </c>
      <c r="E3259" s="2" t="s">
        <v>1268</v>
      </c>
      <c r="F3259" s="2" t="n">
        <v>649.67</v>
      </c>
      <c r="G3259" s="2" t="s">
        <v>13</v>
      </c>
      <c r="H3259" s="2" t="n">
        <v>29.7</v>
      </c>
      <c r="I3259" s="2" t="n">
        <v>3.9</v>
      </c>
    </row>
    <row r="3260" customFormat="false" ht="15" hidden="false" customHeight="false" outlineLevel="0" collapsed="false">
      <c r="A3260" s="2" t="n">
        <v>501592</v>
      </c>
      <c r="B3260" s="2" t="s">
        <v>788</v>
      </c>
      <c r="C3260" s="2" t="s">
        <v>183</v>
      </c>
      <c r="D3260" s="2" t="s">
        <v>226</v>
      </c>
      <c r="E3260" s="2" t="s">
        <v>916</v>
      </c>
      <c r="F3260" s="2" t="n">
        <v>1069.04</v>
      </c>
      <c r="G3260" s="2" t="s">
        <v>13</v>
      </c>
      <c r="H3260" s="2" t="n">
        <v>79.1</v>
      </c>
      <c r="I3260" s="2" t="n">
        <v>4.7</v>
      </c>
    </row>
    <row r="3261" customFormat="false" ht="15" hidden="false" customHeight="false" outlineLevel="0" collapsed="false">
      <c r="A3261" s="2" t="n">
        <v>504236</v>
      </c>
      <c r="B3261" s="2" t="s">
        <v>932</v>
      </c>
      <c r="C3261" s="2" t="s">
        <v>498</v>
      </c>
      <c r="D3261" s="2" t="s">
        <v>872</v>
      </c>
      <c r="E3261" s="2" t="s">
        <v>474</v>
      </c>
      <c r="F3261" s="2" t="n">
        <v>311.49</v>
      </c>
      <c r="G3261" s="2" t="s">
        <v>13</v>
      </c>
      <c r="H3261" s="2" t="n">
        <v>51</v>
      </c>
      <c r="I3261" s="2" t="n">
        <v>3</v>
      </c>
    </row>
    <row r="3262" customFormat="false" ht="15" hidden="false" customHeight="false" outlineLevel="0" collapsed="false">
      <c r="A3262" s="2" t="n">
        <v>503322</v>
      </c>
      <c r="B3262" s="2" t="s">
        <v>1013</v>
      </c>
      <c r="C3262" s="2" t="s">
        <v>154</v>
      </c>
      <c r="D3262" s="2" t="s">
        <v>236</v>
      </c>
      <c r="E3262" s="2" t="s">
        <v>209</v>
      </c>
      <c r="F3262" s="2" t="n">
        <v>1190.18</v>
      </c>
      <c r="G3262" s="2" t="s">
        <v>13</v>
      </c>
      <c r="H3262" s="2" t="n">
        <v>63.2</v>
      </c>
      <c r="I3262" s="2" t="n">
        <v>4</v>
      </c>
    </row>
    <row r="3263" customFormat="false" ht="15" hidden="false" customHeight="false" outlineLevel="0" collapsed="false">
      <c r="A3263" s="2" t="n">
        <v>502780</v>
      </c>
      <c r="B3263" s="2" t="s">
        <v>1406</v>
      </c>
      <c r="C3263" s="2" t="s">
        <v>193</v>
      </c>
      <c r="D3263" s="2" t="s">
        <v>624</v>
      </c>
      <c r="E3263" s="2" t="s">
        <v>970</v>
      </c>
      <c r="F3263" s="2" t="n">
        <v>374.83</v>
      </c>
      <c r="G3263" s="2" t="s">
        <v>13</v>
      </c>
      <c r="H3263" s="2" t="n">
        <v>76.6</v>
      </c>
      <c r="I3263" s="2" t="n">
        <v>3.2</v>
      </c>
    </row>
    <row r="3264" customFormat="false" ht="15" hidden="false" customHeight="false" outlineLevel="0" collapsed="false">
      <c r="A3264" s="2" t="n">
        <v>502367</v>
      </c>
      <c r="B3264" s="2" t="s">
        <v>1512</v>
      </c>
      <c r="C3264" s="2" t="s">
        <v>68</v>
      </c>
      <c r="D3264" s="2" t="s">
        <v>935</v>
      </c>
      <c r="E3264" s="2" t="s">
        <v>1075</v>
      </c>
      <c r="F3264" s="2" t="n">
        <v>915.5</v>
      </c>
      <c r="G3264" s="2" t="s">
        <v>13</v>
      </c>
      <c r="H3264" s="2" t="n">
        <v>30.6</v>
      </c>
      <c r="I3264" s="2" t="n">
        <v>4.6</v>
      </c>
    </row>
    <row r="3265" customFormat="false" ht="15" hidden="false" customHeight="false" outlineLevel="0" collapsed="false">
      <c r="A3265" s="2" t="n">
        <v>504056</v>
      </c>
      <c r="B3265" s="2" t="s">
        <v>1000</v>
      </c>
      <c r="C3265" s="2" t="s">
        <v>688</v>
      </c>
      <c r="D3265" s="2" t="s">
        <v>904</v>
      </c>
      <c r="E3265" s="2" t="s">
        <v>474</v>
      </c>
      <c r="F3265" s="2" t="n">
        <v>1169.98</v>
      </c>
      <c r="G3265" s="2" t="s">
        <v>13</v>
      </c>
      <c r="H3265" s="2" t="n">
        <v>62.7</v>
      </c>
      <c r="I3265" s="2"/>
    </row>
    <row r="3266" customFormat="false" ht="15" hidden="false" customHeight="false" outlineLevel="0" collapsed="false">
      <c r="A3266" s="2" t="n">
        <v>502461</v>
      </c>
      <c r="B3266" s="2" t="s">
        <v>770</v>
      </c>
      <c r="C3266" s="2" t="s">
        <v>636</v>
      </c>
      <c r="D3266" s="2" t="s">
        <v>230</v>
      </c>
      <c r="E3266" s="2" t="s">
        <v>785</v>
      </c>
      <c r="F3266" s="2" t="n">
        <v>1197.62</v>
      </c>
      <c r="G3266" s="2" t="s">
        <v>13</v>
      </c>
      <c r="H3266" s="2" t="n">
        <v>53.4</v>
      </c>
      <c r="I3266" s="2" t="n">
        <v>4.7</v>
      </c>
    </row>
    <row r="3267" customFormat="false" ht="15" hidden="false" customHeight="false" outlineLevel="0" collapsed="false">
      <c r="A3267" s="2" t="n">
        <v>503727</v>
      </c>
      <c r="B3267" s="2" t="s">
        <v>1309</v>
      </c>
      <c r="C3267" s="2" t="s">
        <v>177</v>
      </c>
      <c r="D3267" s="2" t="s">
        <v>41</v>
      </c>
      <c r="E3267" s="2" t="s">
        <v>1165</v>
      </c>
      <c r="F3267" s="2" t="n">
        <v>1210.51</v>
      </c>
      <c r="G3267" s="2" t="s">
        <v>13</v>
      </c>
      <c r="H3267" s="2" t="n">
        <v>34.7</v>
      </c>
      <c r="I3267" s="2" t="n">
        <v>4.9</v>
      </c>
    </row>
    <row r="3268" customFormat="false" ht="15" hidden="false" customHeight="false" outlineLevel="0" collapsed="false">
      <c r="A3268" s="2" t="n">
        <v>504837</v>
      </c>
      <c r="B3268" s="2" t="s">
        <v>878</v>
      </c>
      <c r="C3268" s="2" t="s">
        <v>80</v>
      </c>
      <c r="D3268" s="2" t="s">
        <v>451</v>
      </c>
      <c r="E3268" s="2" t="s">
        <v>548</v>
      </c>
      <c r="F3268" s="2" t="n">
        <v>1037.49</v>
      </c>
      <c r="G3268" s="2" t="s">
        <v>13</v>
      </c>
      <c r="H3268" s="2" t="n">
        <v>42.2</v>
      </c>
      <c r="I3268" s="2"/>
    </row>
    <row r="3269" customFormat="false" ht="15" hidden="false" customHeight="false" outlineLevel="0" collapsed="false">
      <c r="A3269" s="2" t="n">
        <v>503239</v>
      </c>
      <c r="B3269" s="2" t="s">
        <v>1498</v>
      </c>
      <c r="C3269" s="2" t="s">
        <v>354</v>
      </c>
      <c r="D3269" s="2" t="s">
        <v>424</v>
      </c>
      <c r="E3269" s="2" t="s">
        <v>642</v>
      </c>
      <c r="F3269" s="2" t="n">
        <v>972.4</v>
      </c>
      <c r="G3269" s="2" t="s">
        <v>13</v>
      </c>
      <c r="H3269" s="2" t="n">
        <v>48.8</v>
      </c>
      <c r="I3269" s="2" t="n">
        <v>3.1</v>
      </c>
    </row>
    <row r="3270" customFormat="false" ht="15" hidden="false" customHeight="false" outlineLevel="0" collapsed="false">
      <c r="A3270" s="2" t="n">
        <v>502489</v>
      </c>
      <c r="B3270" s="2" t="s">
        <v>1063</v>
      </c>
      <c r="C3270" s="2" t="s">
        <v>327</v>
      </c>
      <c r="D3270" s="2" t="s">
        <v>919</v>
      </c>
      <c r="E3270" s="2" t="s">
        <v>631</v>
      </c>
      <c r="F3270" s="2" t="n">
        <v>561.77</v>
      </c>
      <c r="G3270" s="2" t="s">
        <v>13</v>
      </c>
      <c r="H3270" s="2" t="n">
        <v>26</v>
      </c>
      <c r="I3270" s="2"/>
    </row>
    <row r="3271" customFormat="false" ht="15" hidden="false" customHeight="false" outlineLevel="0" collapsed="false">
      <c r="A3271" s="2" t="n">
        <v>502311</v>
      </c>
      <c r="B3271" s="2" t="s">
        <v>210</v>
      </c>
      <c r="C3271" s="2" t="s">
        <v>632</v>
      </c>
      <c r="D3271" s="2" t="s">
        <v>763</v>
      </c>
      <c r="E3271" s="2" t="s">
        <v>137</v>
      </c>
      <c r="F3271" s="2" t="n">
        <v>1258.32</v>
      </c>
      <c r="G3271" s="2" t="s">
        <v>34</v>
      </c>
      <c r="H3271" s="2"/>
      <c r="I3271" s="2"/>
    </row>
    <row r="3272" customFormat="false" ht="15" hidden="false" customHeight="false" outlineLevel="0" collapsed="false">
      <c r="A3272" s="2" t="n">
        <v>503601</v>
      </c>
      <c r="B3272" s="2" t="s">
        <v>591</v>
      </c>
      <c r="C3272" s="2" t="s">
        <v>324</v>
      </c>
      <c r="D3272" s="2" t="s">
        <v>842</v>
      </c>
      <c r="E3272" s="2" t="s">
        <v>155</v>
      </c>
      <c r="F3272" s="2" t="n">
        <v>230.2</v>
      </c>
      <c r="G3272" s="2" t="s">
        <v>13</v>
      </c>
      <c r="H3272" s="2" t="n">
        <v>15.2</v>
      </c>
      <c r="I3272" s="2" t="n">
        <v>3.9</v>
      </c>
    </row>
    <row r="3273" customFormat="false" ht="15" hidden="false" customHeight="false" outlineLevel="0" collapsed="false">
      <c r="A3273" s="2" t="n">
        <v>501999</v>
      </c>
      <c r="B3273" s="2" t="s">
        <v>1424</v>
      </c>
      <c r="C3273" s="2" t="s">
        <v>88</v>
      </c>
      <c r="D3273" s="2" t="s">
        <v>540</v>
      </c>
      <c r="E3273" s="2" t="s">
        <v>250</v>
      </c>
      <c r="F3273" s="2" t="n">
        <v>276.79</v>
      </c>
      <c r="G3273" s="2" t="s">
        <v>13</v>
      </c>
      <c r="H3273" s="2"/>
      <c r="I3273" s="2" t="n">
        <v>4.5</v>
      </c>
    </row>
    <row r="3274" customFormat="false" ht="15" hidden="false" customHeight="false" outlineLevel="0" collapsed="false">
      <c r="A3274" s="2" t="n">
        <v>500487</v>
      </c>
      <c r="B3274" s="2" t="s">
        <v>1402</v>
      </c>
      <c r="C3274" s="2" t="s">
        <v>56</v>
      </c>
      <c r="D3274" s="2" t="s">
        <v>11</v>
      </c>
      <c r="E3274" s="2" t="s">
        <v>1111</v>
      </c>
      <c r="F3274" s="2" t="n">
        <v>960.57</v>
      </c>
      <c r="G3274" s="2" t="s">
        <v>117</v>
      </c>
      <c r="H3274" s="2" t="n">
        <v>28.1</v>
      </c>
      <c r="I3274" s="2" t="n">
        <v>4.1</v>
      </c>
    </row>
    <row r="3275" customFormat="false" ht="15" hidden="false" customHeight="false" outlineLevel="0" collapsed="false">
      <c r="A3275" s="2" t="n">
        <v>501417</v>
      </c>
      <c r="B3275" s="2" t="s">
        <v>1368</v>
      </c>
      <c r="C3275" s="2" t="s">
        <v>260</v>
      </c>
      <c r="D3275" s="2" t="s">
        <v>127</v>
      </c>
      <c r="E3275" s="2" t="s">
        <v>258</v>
      </c>
      <c r="F3275" s="2" t="n">
        <v>125.32</v>
      </c>
      <c r="G3275" s="2" t="s">
        <v>13</v>
      </c>
      <c r="H3275" s="2" t="n">
        <v>40.7</v>
      </c>
      <c r="I3275" s="2" t="n">
        <v>4.4</v>
      </c>
    </row>
    <row r="3276" customFormat="false" ht="15" hidden="false" customHeight="false" outlineLevel="0" collapsed="false">
      <c r="A3276" s="2" t="n">
        <v>503594</v>
      </c>
      <c r="B3276" s="2" t="s">
        <v>376</v>
      </c>
      <c r="C3276" s="2" t="s">
        <v>139</v>
      </c>
      <c r="D3276" s="2" t="s">
        <v>578</v>
      </c>
      <c r="E3276" s="2" t="s">
        <v>116</v>
      </c>
      <c r="F3276" s="2" t="n">
        <v>183.64</v>
      </c>
      <c r="G3276" s="2" t="s">
        <v>13</v>
      </c>
      <c r="H3276" s="2" t="n">
        <v>56.5</v>
      </c>
      <c r="I3276" s="2" t="n">
        <v>2.9</v>
      </c>
    </row>
    <row r="3277" customFormat="false" ht="15" hidden="false" customHeight="false" outlineLevel="0" collapsed="false">
      <c r="A3277" s="2" t="n">
        <v>504905</v>
      </c>
      <c r="B3277" s="2" t="s">
        <v>1364</v>
      </c>
      <c r="C3277" s="2" t="s">
        <v>636</v>
      </c>
      <c r="D3277" s="2" t="s">
        <v>479</v>
      </c>
      <c r="E3277" s="2" t="s">
        <v>790</v>
      </c>
      <c r="F3277" s="2" t="n">
        <v>606.99</v>
      </c>
      <c r="G3277" s="2" t="s">
        <v>13</v>
      </c>
      <c r="H3277" s="2" t="n">
        <v>31.6</v>
      </c>
      <c r="I3277" s="2" t="n">
        <v>4.3</v>
      </c>
    </row>
    <row r="3278" customFormat="false" ht="15" hidden="false" customHeight="false" outlineLevel="0" collapsed="false">
      <c r="A3278" s="2" t="n">
        <v>501412</v>
      </c>
      <c r="B3278" s="2" t="s">
        <v>1138</v>
      </c>
      <c r="C3278" s="2" t="s">
        <v>183</v>
      </c>
      <c r="D3278" s="2" t="s">
        <v>617</v>
      </c>
      <c r="E3278" s="2" t="s">
        <v>315</v>
      </c>
      <c r="F3278" s="2" t="n">
        <v>947.61</v>
      </c>
      <c r="G3278" s="2" t="s">
        <v>13</v>
      </c>
      <c r="H3278" s="2" t="n">
        <v>75.7</v>
      </c>
      <c r="I3278" s="2" t="n">
        <v>3.9</v>
      </c>
    </row>
    <row r="3279" customFormat="false" ht="15" hidden="false" customHeight="false" outlineLevel="0" collapsed="false">
      <c r="A3279" s="2" t="n">
        <v>502883</v>
      </c>
      <c r="B3279" s="2" t="s">
        <v>853</v>
      </c>
      <c r="C3279" s="2" t="s">
        <v>68</v>
      </c>
      <c r="D3279" s="2" t="s">
        <v>337</v>
      </c>
      <c r="E3279" s="2" t="s">
        <v>506</v>
      </c>
      <c r="F3279" s="2" t="n">
        <v>1391.33</v>
      </c>
      <c r="G3279" s="2" t="s">
        <v>13</v>
      </c>
      <c r="H3279" s="2" t="n">
        <v>56.1</v>
      </c>
      <c r="I3279" s="2" t="n">
        <v>2.8</v>
      </c>
    </row>
    <row r="3280" customFormat="false" ht="15" hidden="false" customHeight="false" outlineLevel="0" collapsed="false">
      <c r="A3280" s="2" t="n">
        <v>503353</v>
      </c>
      <c r="B3280" s="2" t="s">
        <v>1071</v>
      </c>
      <c r="C3280" s="2" t="s">
        <v>520</v>
      </c>
      <c r="D3280" s="2" t="s">
        <v>782</v>
      </c>
      <c r="E3280" s="2" t="s">
        <v>1065</v>
      </c>
      <c r="F3280" s="2" t="n">
        <v>791.01</v>
      </c>
      <c r="G3280" s="2" t="s">
        <v>117</v>
      </c>
      <c r="H3280" s="2" t="n">
        <v>39</v>
      </c>
      <c r="I3280" s="2" t="n">
        <v>3.6</v>
      </c>
    </row>
    <row r="3281" customFormat="false" ht="15" hidden="false" customHeight="false" outlineLevel="0" collapsed="false">
      <c r="A3281" s="2" t="n">
        <v>501272</v>
      </c>
      <c r="B3281" s="2" t="s">
        <v>1409</v>
      </c>
      <c r="C3281" s="2" t="s">
        <v>313</v>
      </c>
      <c r="D3281" s="2" t="s">
        <v>73</v>
      </c>
      <c r="E3281" s="2" t="s">
        <v>1351</v>
      </c>
      <c r="F3281" s="2" t="n">
        <v>262.33</v>
      </c>
      <c r="G3281" s="2" t="s">
        <v>13</v>
      </c>
      <c r="H3281" s="2"/>
      <c r="I3281" s="2" t="n">
        <v>3.1</v>
      </c>
    </row>
    <row r="3282" customFormat="false" ht="15" hidden="false" customHeight="false" outlineLevel="0" collapsed="false">
      <c r="A3282" s="2" t="n">
        <v>503529</v>
      </c>
      <c r="B3282" s="2" t="s">
        <v>951</v>
      </c>
      <c r="C3282" s="2" t="s">
        <v>139</v>
      </c>
      <c r="D3282" s="2" t="s">
        <v>49</v>
      </c>
      <c r="E3282" s="2" t="s">
        <v>593</v>
      </c>
      <c r="F3282" s="2" t="n">
        <v>232.67</v>
      </c>
      <c r="G3282" s="2" t="s">
        <v>13</v>
      </c>
      <c r="H3282" s="2"/>
      <c r="I3282" s="2" t="n">
        <v>3.5</v>
      </c>
    </row>
    <row r="3283" customFormat="false" ht="15" hidden="false" customHeight="false" outlineLevel="0" collapsed="false">
      <c r="A3283" s="2" t="n">
        <v>501476</v>
      </c>
      <c r="B3283" s="2" t="s">
        <v>616</v>
      </c>
      <c r="C3283" s="2" t="s">
        <v>612</v>
      </c>
      <c r="D3283" s="2" t="s">
        <v>317</v>
      </c>
      <c r="E3283" s="2" t="s">
        <v>599</v>
      </c>
      <c r="F3283" s="2" t="n">
        <v>659.85</v>
      </c>
      <c r="G3283" s="2" t="s">
        <v>13</v>
      </c>
      <c r="H3283" s="2" t="n">
        <v>51.8</v>
      </c>
      <c r="I3283" s="2" t="n">
        <v>4.3</v>
      </c>
    </row>
    <row r="3284" customFormat="false" ht="15" hidden="false" customHeight="false" outlineLevel="0" collapsed="false">
      <c r="A3284" s="2" t="n">
        <v>501368</v>
      </c>
      <c r="B3284" s="2" t="s">
        <v>1289</v>
      </c>
      <c r="C3284" s="2" t="s">
        <v>779</v>
      </c>
      <c r="D3284" s="2" t="s">
        <v>398</v>
      </c>
      <c r="E3284" s="2" t="s">
        <v>299</v>
      </c>
      <c r="F3284" s="2" t="n">
        <v>1008.29</v>
      </c>
      <c r="G3284" s="2" t="s">
        <v>34</v>
      </c>
      <c r="H3284" s="2"/>
      <c r="I3284" s="2"/>
    </row>
    <row r="3285" customFormat="false" ht="15" hidden="false" customHeight="false" outlineLevel="0" collapsed="false">
      <c r="A3285" s="2" t="n">
        <v>503755</v>
      </c>
      <c r="B3285" s="2" t="s">
        <v>1199</v>
      </c>
      <c r="C3285" s="2" t="s">
        <v>561</v>
      </c>
      <c r="D3285" s="2" t="s">
        <v>435</v>
      </c>
      <c r="E3285" s="2" t="s">
        <v>631</v>
      </c>
      <c r="F3285" s="2" t="n">
        <v>415.94</v>
      </c>
      <c r="G3285" s="2" t="s">
        <v>34</v>
      </c>
      <c r="H3285" s="2"/>
      <c r="I3285" s="2"/>
    </row>
    <row r="3286" customFormat="false" ht="15" hidden="false" customHeight="false" outlineLevel="0" collapsed="false">
      <c r="A3286" s="2" t="n">
        <v>501183</v>
      </c>
      <c r="B3286" s="2" t="s">
        <v>1219</v>
      </c>
      <c r="C3286" s="2" t="s">
        <v>260</v>
      </c>
      <c r="D3286" s="2" t="s">
        <v>298</v>
      </c>
      <c r="E3286" s="2" t="s">
        <v>155</v>
      </c>
      <c r="F3286" s="2" t="n">
        <v>167</v>
      </c>
      <c r="G3286" s="2" t="s">
        <v>13</v>
      </c>
      <c r="H3286" s="2" t="n">
        <v>45.3</v>
      </c>
      <c r="I3286" s="2" t="n">
        <v>2.7</v>
      </c>
    </row>
    <row r="3287" customFormat="false" ht="15" hidden="false" customHeight="false" outlineLevel="0" collapsed="false">
      <c r="A3287" s="2" t="n">
        <v>502854</v>
      </c>
      <c r="B3287" s="2" t="s">
        <v>621</v>
      </c>
      <c r="C3287" s="2" t="s">
        <v>463</v>
      </c>
      <c r="D3287" s="2" t="s">
        <v>343</v>
      </c>
      <c r="E3287" s="2" t="s">
        <v>945</v>
      </c>
      <c r="F3287" s="2" t="n">
        <v>1038.69</v>
      </c>
      <c r="G3287" s="2" t="s">
        <v>13</v>
      </c>
      <c r="H3287" s="2" t="n">
        <v>74.1</v>
      </c>
      <c r="I3287" s="2" t="n">
        <v>4.5</v>
      </c>
    </row>
    <row r="3288" customFormat="false" ht="15" hidden="false" customHeight="false" outlineLevel="0" collapsed="false">
      <c r="A3288" s="2" t="n">
        <v>504207</v>
      </c>
      <c r="B3288" s="2" t="s">
        <v>316</v>
      </c>
      <c r="C3288" s="2" t="s">
        <v>126</v>
      </c>
      <c r="D3288" s="2" t="s">
        <v>1113</v>
      </c>
      <c r="E3288" s="2" t="s">
        <v>434</v>
      </c>
      <c r="F3288" s="2" t="n">
        <v>657.71</v>
      </c>
      <c r="G3288" s="2" t="s">
        <v>13</v>
      </c>
      <c r="H3288" s="2" t="n">
        <v>75.2</v>
      </c>
      <c r="I3288" s="2" t="n">
        <v>3.9</v>
      </c>
    </row>
    <row r="3289" customFormat="false" ht="15" hidden="false" customHeight="false" outlineLevel="0" collapsed="false">
      <c r="A3289" s="2" t="n">
        <v>500597</v>
      </c>
      <c r="B3289" s="2" t="s">
        <v>700</v>
      </c>
      <c r="C3289" s="2" t="s">
        <v>375</v>
      </c>
      <c r="D3289" s="2" t="s">
        <v>132</v>
      </c>
      <c r="E3289" s="2" t="s">
        <v>187</v>
      </c>
      <c r="F3289" s="2" t="n">
        <v>1188.34</v>
      </c>
      <c r="G3289" s="2" t="s">
        <v>13</v>
      </c>
      <c r="H3289" s="2" t="n">
        <v>58.1</v>
      </c>
      <c r="I3289" s="2" t="n">
        <v>3.3</v>
      </c>
    </row>
    <row r="3290" customFormat="false" ht="15" hidden="false" customHeight="false" outlineLevel="0" collapsed="false">
      <c r="A3290" s="2" t="n">
        <v>501577</v>
      </c>
      <c r="B3290" s="2" t="s">
        <v>437</v>
      </c>
      <c r="C3290" s="2" t="s">
        <v>235</v>
      </c>
      <c r="D3290" s="2" t="s">
        <v>607</v>
      </c>
      <c r="E3290" s="2" t="s">
        <v>390</v>
      </c>
      <c r="F3290" s="2" t="n">
        <v>120.85</v>
      </c>
      <c r="G3290" s="2" t="s">
        <v>117</v>
      </c>
      <c r="H3290" s="2" t="n">
        <v>53.1</v>
      </c>
      <c r="I3290" s="2" t="n">
        <v>3.7</v>
      </c>
    </row>
    <row r="3291" customFormat="false" ht="15" hidden="false" customHeight="false" outlineLevel="0" collapsed="false">
      <c r="A3291" s="2" t="n">
        <v>504874</v>
      </c>
      <c r="B3291" s="2" t="s">
        <v>1291</v>
      </c>
      <c r="C3291" s="2" t="s">
        <v>52</v>
      </c>
      <c r="D3291" s="2" t="s">
        <v>843</v>
      </c>
      <c r="E3291" s="2" t="s">
        <v>599</v>
      </c>
      <c r="F3291" s="2" t="n">
        <v>729.48</v>
      </c>
      <c r="G3291" s="2" t="s">
        <v>34</v>
      </c>
      <c r="H3291" s="2"/>
      <c r="I3291" s="2"/>
    </row>
    <row r="3292" customFormat="false" ht="15" hidden="false" customHeight="false" outlineLevel="0" collapsed="false">
      <c r="A3292" s="2" t="n">
        <v>503758</v>
      </c>
      <c r="B3292" s="2" t="s">
        <v>1382</v>
      </c>
      <c r="C3292" s="2" t="s">
        <v>808</v>
      </c>
      <c r="D3292" s="2" t="s">
        <v>581</v>
      </c>
      <c r="E3292" s="2" t="s">
        <v>751</v>
      </c>
      <c r="F3292" s="2" t="n">
        <v>1004.53</v>
      </c>
      <c r="G3292" s="2" t="s">
        <v>13</v>
      </c>
      <c r="H3292" s="2" t="n">
        <v>54.5</v>
      </c>
      <c r="I3292" s="2" t="n">
        <v>3.2</v>
      </c>
    </row>
    <row r="3293" customFormat="false" ht="15" hidden="false" customHeight="false" outlineLevel="0" collapsed="false">
      <c r="A3293" s="2" t="n">
        <v>503684</v>
      </c>
      <c r="B3293" s="2" t="s">
        <v>720</v>
      </c>
      <c r="C3293" s="2" t="s">
        <v>92</v>
      </c>
      <c r="D3293" s="2" t="s">
        <v>609</v>
      </c>
      <c r="E3293" s="2" t="s">
        <v>1060</v>
      </c>
      <c r="F3293" s="2" t="n">
        <v>344.02</v>
      </c>
      <c r="G3293" s="2" t="s">
        <v>13</v>
      </c>
      <c r="H3293" s="2" t="n">
        <v>38.9</v>
      </c>
      <c r="I3293" s="2" t="n">
        <v>5</v>
      </c>
    </row>
    <row r="3294" customFormat="false" ht="15" hidden="false" customHeight="false" outlineLevel="0" collapsed="false">
      <c r="A3294" s="2" t="n">
        <v>500109</v>
      </c>
      <c r="B3294" s="2" t="s">
        <v>118</v>
      </c>
      <c r="C3294" s="2" t="s">
        <v>256</v>
      </c>
      <c r="D3294" s="2" t="s">
        <v>430</v>
      </c>
      <c r="E3294" s="2" t="s">
        <v>568</v>
      </c>
      <c r="F3294" s="2" t="n">
        <v>1099.85</v>
      </c>
      <c r="G3294" s="2" t="s">
        <v>13</v>
      </c>
      <c r="H3294" s="2" t="n">
        <v>70.2</v>
      </c>
      <c r="I3294" s="2"/>
    </row>
    <row r="3295" customFormat="false" ht="15" hidden="false" customHeight="false" outlineLevel="0" collapsed="false">
      <c r="A3295" s="2" t="n">
        <v>502237</v>
      </c>
      <c r="B3295" s="2" t="s">
        <v>1154</v>
      </c>
      <c r="C3295" s="2" t="s">
        <v>279</v>
      </c>
      <c r="D3295" s="2" t="s">
        <v>503</v>
      </c>
      <c r="E3295" s="2" t="s">
        <v>94</v>
      </c>
      <c r="F3295" s="2" t="n">
        <v>-1.15</v>
      </c>
      <c r="G3295" s="2" t="s">
        <v>13</v>
      </c>
      <c r="H3295" s="2" t="n">
        <v>78</v>
      </c>
      <c r="I3295" s="2" t="n">
        <v>4.2</v>
      </c>
    </row>
    <row r="3296" customFormat="false" ht="15" hidden="false" customHeight="false" outlineLevel="0" collapsed="false">
      <c r="A3296" s="2" t="n">
        <v>500252</v>
      </c>
      <c r="B3296" s="2" t="s">
        <v>440</v>
      </c>
      <c r="C3296" s="2" t="s">
        <v>126</v>
      </c>
      <c r="D3296" s="2" t="s">
        <v>755</v>
      </c>
      <c r="E3296" s="2" t="s">
        <v>921</v>
      </c>
      <c r="F3296" s="2" t="n">
        <v>396.21</v>
      </c>
      <c r="G3296" s="2" t="s">
        <v>13</v>
      </c>
      <c r="H3296" s="2" t="n">
        <v>52.4</v>
      </c>
      <c r="I3296" s="2" t="n">
        <v>4.7</v>
      </c>
    </row>
    <row r="3297" customFormat="false" ht="15" hidden="false" customHeight="false" outlineLevel="0" collapsed="false">
      <c r="A3297" s="2" t="n">
        <v>501006</v>
      </c>
      <c r="B3297" s="2" t="s">
        <v>495</v>
      </c>
      <c r="C3297" s="2" t="s">
        <v>126</v>
      </c>
      <c r="D3297" s="2" t="s">
        <v>935</v>
      </c>
      <c r="E3297" s="2" t="s">
        <v>1009</v>
      </c>
      <c r="F3297" s="2" t="n">
        <v>201.1</v>
      </c>
      <c r="G3297" s="2" t="s">
        <v>117</v>
      </c>
      <c r="H3297" s="2" t="n">
        <v>61.9</v>
      </c>
      <c r="I3297" s="2"/>
    </row>
    <row r="3298" customFormat="false" ht="15" hidden="false" customHeight="false" outlineLevel="0" collapsed="false">
      <c r="A3298" s="2" t="n">
        <v>504558</v>
      </c>
      <c r="B3298" s="2" t="s">
        <v>1090</v>
      </c>
      <c r="C3298" s="2" t="s">
        <v>1179</v>
      </c>
      <c r="D3298" s="2" t="s">
        <v>32</v>
      </c>
      <c r="E3298" s="2" t="s">
        <v>152</v>
      </c>
      <c r="F3298" s="2" t="n">
        <v>1073.77</v>
      </c>
      <c r="G3298" s="2" t="s">
        <v>13</v>
      </c>
      <c r="H3298" s="2" t="n">
        <v>42.7</v>
      </c>
      <c r="I3298" s="2" t="n">
        <v>4.5</v>
      </c>
    </row>
    <row r="3299" customFormat="false" ht="15" hidden="false" customHeight="false" outlineLevel="0" collapsed="false">
      <c r="A3299" s="2" t="n">
        <v>500320</v>
      </c>
      <c r="B3299" s="2" t="s">
        <v>1141</v>
      </c>
      <c r="C3299" s="2" t="s">
        <v>389</v>
      </c>
      <c r="D3299" s="2" t="s">
        <v>69</v>
      </c>
      <c r="E3299" s="2" t="s">
        <v>1052</v>
      </c>
      <c r="F3299" s="2" t="n">
        <v>934.98</v>
      </c>
      <c r="G3299" s="2" t="s">
        <v>13</v>
      </c>
      <c r="H3299" s="2" t="n">
        <v>46.2</v>
      </c>
      <c r="I3299" s="2" t="n">
        <v>5</v>
      </c>
    </row>
    <row r="3300" customFormat="false" ht="15" hidden="false" customHeight="false" outlineLevel="0" collapsed="false">
      <c r="A3300" s="2" t="n">
        <v>502450</v>
      </c>
      <c r="B3300" s="2" t="s">
        <v>1295</v>
      </c>
      <c r="C3300" s="2" t="s">
        <v>1021</v>
      </c>
      <c r="D3300" s="2" t="s">
        <v>201</v>
      </c>
      <c r="E3300" s="2" t="s">
        <v>483</v>
      </c>
      <c r="F3300" s="2" t="n">
        <v>1345.67</v>
      </c>
      <c r="G3300" s="2" t="s">
        <v>117</v>
      </c>
      <c r="H3300" s="2" t="n">
        <v>56.2</v>
      </c>
      <c r="I3300" s="2" t="n">
        <v>2.7</v>
      </c>
    </row>
    <row r="3301" customFormat="false" ht="15" hidden="false" customHeight="false" outlineLevel="0" collapsed="false">
      <c r="A3301" s="2" t="n">
        <v>501069</v>
      </c>
      <c r="B3301" s="2" t="s">
        <v>865</v>
      </c>
      <c r="C3301" s="2" t="s">
        <v>808</v>
      </c>
      <c r="D3301" s="2" t="s">
        <v>481</v>
      </c>
      <c r="E3301" s="2" t="s">
        <v>610</v>
      </c>
      <c r="F3301" s="2" t="n">
        <v>260.61</v>
      </c>
      <c r="G3301" s="2" t="s">
        <v>13</v>
      </c>
      <c r="H3301" s="2" t="n">
        <v>60</v>
      </c>
      <c r="I3301" s="2" t="n">
        <v>3.4</v>
      </c>
    </row>
    <row r="3302" customFormat="false" ht="15" hidden="false" customHeight="false" outlineLevel="0" collapsed="false">
      <c r="A3302" s="2" t="n">
        <v>501638</v>
      </c>
      <c r="B3302" s="2" t="s">
        <v>1340</v>
      </c>
      <c r="C3302" s="2" t="s">
        <v>119</v>
      </c>
      <c r="D3302" s="2" t="s">
        <v>143</v>
      </c>
      <c r="E3302" s="2" t="s">
        <v>545</v>
      </c>
      <c r="F3302" s="2" t="n">
        <v>205.75</v>
      </c>
      <c r="G3302" s="2" t="s">
        <v>13</v>
      </c>
      <c r="H3302" s="2" t="n">
        <v>45.4</v>
      </c>
      <c r="I3302" s="2" t="n">
        <v>4.7</v>
      </c>
    </row>
    <row r="3303" customFormat="false" ht="15" hidden="false" customHeight="false" outlineLevel="0" collapsed="false">
      <c r="A3303" s="2" t="n">
        <v>503869</v>
      </c>
      <c r="B3303" s="2" t="s">
        <v>1456</v>
      </c>
      <c r="C3303" s="2" t="s">
        <v>367</v>
      </c>
      <c r="D3303" s="2" t="s">
        <v>872</v>
      </c>
      <c r="E3303" s="2" t="s">
        <v>518</v>
      </c>
      <c r="F3303" s="2" t="n">
        <v>266.99</v>
      </c>
      <c r="G3303" s="2" t="s">
        <v>13</v>
      </c>
      <c r="H3303" s="2" t="n">
        <v>79.6</v>
      </c>
      <c r="I3303" s="2" t="n">
        <v>4</v>
      </c>
    </row>
    <row r="3304" customFormat="false" ht="15" hidden="false" customHeight="false" outlineLevel="0" collapsed="false">
      <c r="A3304" s="2" t="n">
        <v>500204</v>
      </c>
      <c r="B3304" s="2" t="s">
        <v>142</v>
      </c>
      <c r="C3304" s="2" t="s">
        <v>154</v>
      </c>
      <c r="D3304" s="2" t="s">
        <v>236</v>
      </c>
      <c r="E3304" s="2" t="s">
        <v>1111</v>
      </c>
      <c r="F3304" s="2" t="n">
        <v>1024.05</v>
      </c>
      <c r="G3304" s="2" t="s">
        <v>13</v>
      </c>
      <c r="H3304" s="2" t="n">
        <v>66.6</v>
      </c>
      <c r="I3304" s="2" t="n">
        <v>4.5</v>
      </c>
    </row>
    <row r="3305" customFormat="false" ht="15" hidden="false" customHeight="false" outlineLevel="0" collapsed="false">
      <c r="A3305" s="2" t="n">
        <v>503023</v>
      </c>
      <c r="B3305" s="2" t="s">
        <v>539</v>
      </c>
      <c r="C3305" s="2" t="s">
        <v>1179</v>
      </c>
      <c r="D3305" s="2" t="s">
        <v>703</v>
      </c>
      <c r="E3305" s="2" t="s">
        <v>289</v>
      </c>
      <c r="F3305" s="2" t="n">
        <v>368.13</v>
      </c>
      <c r="G3305" s="2" t="s">
        <v>117</v>
      </c>
      <c r="H3305" s="2" t="n">
        <v>27</v>
      </c>
      <c r="I3305" s="2" t="n">
        <v>3.2</v>
      </c>
    </row>
    <row r="3306" customFormat="false" ht="15" hidden="false" customHeight="false" outlineLevel="0" collapsed="false">
      <c r="A3306" s="2" t="n">
        <v>502542</v>
      </c>
      <c r="B3306" s="2" t="s">
        <v>1358</v>
      </c>
      <c r="C3306" s="2" t="s">
        <v>327</v>
      </c>
      <c r="D3306" s="2" t="s">
        <v>910</v>
      </c>
      <c r="E3306" s="2" t="s">
        <v>978</v>
      </c>
      <c r="F3306" s="2" t="n">
        <v>535.03</v>
      </c>
      <c r="G3306" s="2" t="s">
        <v>34</v>
      </c>
      <c r="H3306" s="2"/>
      <c r="I3306" s="2"/>
    </row>
    <row r="3307" customFormat="false" ht="15" hidden="false" customHeight="false" outlineLevel="0" collapsed="false">
      <c r="A3307" s="2" t="n">
        <v>500728</v>
      </c>
      <c r="B3307" s="2" t="s">
        <v>984</v>
      </c>
      <c r="C3307" s="2" t="s">
        <v>816</v>
      </c>
      <c r="D3307" s="2" t="s">
        <v>904</v>
      </c>
      <c r="E3307" s="2" t="s">
        <v>677</v>
      </c>
      <c r="F3307" s="2" t="n">
        <v>458.69</v>
      </c>
      <c r="G3307" s="2" t="s">
        <v>13</v>
      </c>
      <c r="H3307" s="2" t="n">
        <v>15.4</v>
      </c>
      <c r="I3307" s="2" t="n">
        <v>3</v>
      </c>
    </row>
    <row r="3308" customFormat="false" ht="15" hidden="false" customHeight="false" outlineLevel="0" collapsed="false">
      <c r="A3308" s="2" t="n">
        <v>504807</v>
      </c>
      <c r="B3308" s="2" t="s">
        <v>274</v>
      </c>
      <c r="C3308" s="2" t="s">
        <v>377</v>
      </c>
      <c r="D3308" s="2" t="s">
        <v>332</v>
      </c>
      <c r="E3308" s="2" t="s">
        <v>283</v>
      </c>
      <c r="F3308" s="2" t="n">
        <v>256.25</v>
      </c>
      <c r="G3308" s="2" t="s">
        <v>13</v>
      </c>
      <c r="H3308" s="2" t="n">
        <v>63</v>
      </c>
      <c r="I3308" s="2" t="n">
        <v>2.9</v>
      </c>
    </row>
    <row r="3309" customFormat="false" ht="15" hidden="false" customHeight="false" outlineLevel="0" collapsed="false">
      <c r="A3309" s="2" t="n">
        <v>503008</v>
      </c>
      <c r="B3309" s="2" t="s">
        <v>1070</v>
      </c>
      <c r="C3309" s="2" t="s">
        <v>786</v>
      </c>
      <c r="D3309" s="2" t="s">
        <v>468</v>
      </c>
      <c r="E3309" s="2" t="s">
        <v>38</v>
      </c>
      <c r="F3309" s="2" t="n">
        <v>-89.53</v>
      </c>
      <c r="G3309" s="2" t="s">
        <v>13</v>
      </c>
      <c r="H3309" s="2" t="n">
        <v>75.3</v>
      </c>
      <c r="I3309" s="2" t="n">
        <v>4.1</v>
      </c>
    </row>
    <row r="3310" customFormat="false" ht="15" hidden="false" customHeight="false" outlineLevel="0" collapsed="false">
      <c r="A3310" s="2" t="n">
        <v>500365</v>
      </c>
      <c r="B3310" s="2" t="s">
        <v>546</v>
      </c>
      <c r="C3310" s="2" t="s">
        <v>498</v>
      </c>
      <c r="D3310" s="2" t="s">
        <v>37</v>
      </c>
      <c r="E3310" s="2" t="s">
        <v>420</v>
      </c>
      <c r="F3310" s="2" t="n">
        <v>424.24</v>
      </c>
      <c r="G3310" s="2" t="s">
        <v>13</v>
      </c>
      <c r="H3310" s="2" t="n">
        <v>69.7</v>
      </c>
      <c r="I3310" s="2" t="n">
        <v>4.9</v>
      </c>
    </row>
    <row r="3311" customFormat="false" ht="15" hidden="false" customHeight="false" outlineLevel="0" collapsed="false">
      <c r="A3311" s="2" t="n">
        <v>500377</v>
      </c>
      <c r="B3311" s="2" t="s">
        <v>651</v>
      </c>
      <c r="C3311" s="2" t="s">
        <v>27</v>
      </c>
      <c r="D3311" s="2" t="s">
        <v>364</v>
      </c>
      <c r="E3311" s="2" t="s">
        <v>1132</v>
      </c>
      <c r="F3311" s="2" t="n">
        <v>620.86</v>
      </c>
      <c r="G3311" s="2" t="s">
        <v>117</v>
      </c>
      <c r="H3311" s="2" t="n">
        <v>30.8</v>
      </c>
      <c r="I3311" s="2" t="n">
        <v>4.1</v>
      </c>
    </row>
    <row r="3312" customFormat="false" ht="15" hidden="false" customHeight="false" outlineLevel="0" collapsed="false">
      <c r="A3312" s="2" t="n">
        <v>501989</v>
      </c>
      <c r="B3312" s="2" t="s">
        <v>572</v>
      </c>
      <c r="C3312" s="2" t="s">
        <v>169</v>
      </c>
      <c r="D3312" s="2" t="s">
        <v>521</v>
      </c>
      <c r="E3312" s="2" t="s">
        <v>822</v>
      </c>
      <c r="F3312" s="2" t="n">
        <v>389.86</v>
      </c>
      <c r="G3312" s="2" t="s">
        <v>13</v>
      </c>
      <c r="H3312" s="2" t="n">
        <v>57.3</v>
      </c>
      <c r="I3312" s="2" t="n">
        <v>4.1</v>
      </c>
    </row>
    <row r="3313" customFormat="false" ht="15" hidden="false" customHeight="false" outlineLevel="0" collapsed="false">
      <c r="A3313" s="2" t="n">
        <v>503980</v>
      </c>
      <c r="B3313" s="2" t="s">
        <v>1371</v>
      </c>
      <c r="C3313" s="2" t="s">
        <v>445</v>
      </c>
      <c r="D3313" s="2" t="s">
        <v>430</v>
      </c>
      <c r="E3313" s="2" t="s">
        <v>698</v>
      </c>
      <c r="F3313" s="2" t="n">
        <v>709.91</v>
      </c>
      <c r="G3313" s="2" t="s">
        <v>13</v>
      </c>
      <c r="H3313" s="2" t="n">
        <v>29.3</v>
      </c>
      <c r="I3313" s="2" t="n">
        <v>2.6</v>
      </c>
    </row>
    <row r="3314" customFormat="false" ht="15" hidden="false" customHeight="false" outlineLevel="0" collapsed="false">
      <c r="A3314" s="2" t="n">
        <v>503987</v>
      </c>
      <c r="B3314" s="2" t="s">
        <v>449</v>
      </c>
      <c r="C3314" s="2" t="s">
        <v>157</v>
      </c>
      <c r="D3314" s="2" t="s">
        <v>242</v>
      </c>
      <c r="E3314" s="2" t="s">
        <v>886</v>
      </c>
      <c r="F3314" s="2" t="n">
        <v>1001.04</v>
      </c>
      <c r="G3314" s="2" t="s">
        <v>13</v>
      </c>
      <c r="H3314" s="2" t="n">
        <v>49.5</v>
      </c>
      <c r="I3314" s="2"/>
    </row>
    <row r="3315" customFormat="false" ht="15" hidden="false" customHeight="false" outlineLevel="0" collapsed="false">
      <c r="A3315" s="2" t="n">
        <v>504163</v>
      </c>
      <c r="B3315" s="2" t="s">
        <v>222</v>
      </c>
      <c r="C3315" s="2" t="s">
        <v>52</v>
      </c>
      <c r="D3315" s="2" t="s">
        <v>89</v>
      </c>
      <c r="E3315" s="2" t="s">
        <v>187</v>
      </c>
      <c r="F3315" s="2" t="n">
        <v>1091.08</v>
      </c>
      <c r="G3315" s="2" t="s">
        <v>34</v>
      </c>
      <c r="H3315" s="2"/>
      <c r="I3315" s="2"/>
    </row>
    <row r="3316" customFormat="false" ht="15" hidden="false" customHeight="false" outlineLevel="0" collapsed="false">
      <c r="A3316" s="2" t="n">
        <v>501037</v>
      </c>
      <c r="B3316" s="2" t="s">
        <v>508</v>
      </c>
      <c r="C3316" s="2" t="s">
        <v>294</v>
      </c>
      <c r="D3316" s="2" t="s">
        <v>832</v>
      </c>
      <c r="E3316" s="2" t="s">
        <v>311</v>
      </c>
      <c r="F3316" s="2" t="n">
        <v>-65.2</v>
      </c>
      <c r="G3316" s="2" t="s">
        <v>13</v>
      </c>
      <c r="H3316" s="2" t="n">
        <v>34.2</v>
      </c>
      <c r="I3316" s="2" t="n">
        <v>4.6</v>
      </c>
    </row>
    <row r="3317" customFormat="false" ht="15" hidden="false" customHeight="false" outlineLevel="0" collapsed="false">
      <c r="A3317" s="2" t="n">
        <v>503696</v>
      </c>
      <c r="B3317" s="2" t="s">
        <v>1250</v>
      </c>
      <c r="C3317" s="2" t="s">
        <v>583</v>
      </c>
      <c r="D3317" s="2" t="s">
        <v>451</v>
      </c>
      <c r="E3317" s="2" t="s">
        <v>137</v>
      </c>
      <c r="F3317" s="2" t="n">
        <v>731.63</v>
      </c>
      <c r="G3317" s="2" t="s">
        <v>13</v>
      </c>
      <c r="H3317" s="2" t="n">
        <v>40.7</v>
      </c>
      <c r="I3317" s="2" t="n">
        <v>3.4</v>
      </c>
    </row>
    <row r="3318" customFormat="false" ht="15" hidden="false" customHeight="false" outlineLevel="0" collapsed="false">
      <c r="A3318" s="2" t="n">
        <v>501903</v>
      </c>
      <c r="B3318" s="2" t="s">
        <v>973</v>
      </c>
      <c r="C3318" s="2" t="s">
        <v>623</v>
      </c>
      <c r="D3318" s="2" t="s">
        <v>910</v>
      </c>
      <c r="E3318" s="2" t="s">
        <v>209</v>
      </c>
      <c r="F3318" s="2" t="n">
        <v>814.22</v>
      </c>
      <c r="G3318" s="2" t="s">
        <v>13</v>
      </c>
      <c r="H3318" s="2" t="n">
        <v>71</v>
      </c>
      <c r="I3318" s="2" t="n">
        <v>3.9</v>
      </c>
    </row>
    <row r="3319" customFormat="false" ht="15" hidden="false" customHeight="false" outlineLevel="0" collapsed="false">
      <c r="A3319" s="2" t="n">
        <v>504009</v>
      </c>
      <c r="B3319" s="2" t="s">
        <v>1059</v>
      </c>
      <c r="C3319" s="2" t="s">
        <v>327</v>
      </c>
      <c r="D3319" s="2" t="s">
        <v>954</v>
      </c>
      <c r="E3319" s="2" t="s">
        <v>1010</v>
      </c>
      <c r="F3319" s="2" t="n">
        <v>1269.02</v>
      </c>
      <c r="G3319" s="2" t="s">
        <v>34</v>
      </c>
      <c r="H3319" s="2"/>
      <c r="I3319" s="2"/>
    </row>
    <row r="3320" customFormat="false" ht="15" hidden="false" customHeight="false" outlineLevel="0" collapsed="false">
      <c r="A3320" s="2" t="n">
        <v>503352</v>
      </c>
      <c r="B3320" s="2" t="s">
        <v>1071</v>
      </c>
      <c r="C3320" s="2" t="s">
        <v>652</v>
      </c>
      <c r="D3320" s="2" t="s">
        <v>496</v>
      </c>
      <c r="E3320" s="2" t="s">
        <v>1513</v>
      </c>
      <c r="F3320" s="2" t="n">
        <v>282.76</v>
      </c>
      <c r="G3320" s="2" t="s">
        <v>13</v>
      </c>
      <c r="H3320" s="2" t="n">
        <v>16.9</v>
      </c>
      <c r="I3320" s="2" t="n">
        <v>4.9</v>
      </c>
    </row>
    <row r="3321" customFormat="false" ht="15" hidden="false" customHeight="false" outlineLevel="0" collapsed="false">
      <c r="A3321" s="2" t="n">
        <v>501002</v>
      </c>
      <c r="B3321" s="2" t="s">
        <v>850</v>
      </c>
      <c r="C3321" s="2" t="s">
        <v>185</v>
      </c>
      <c r="D3321" s="2" t="s">
        <v>1025</v>
      </c>
      <c r="E3321" s="2" t="s">
        <v>778</v>
      </c>
      <c r="F3321" s="2" t="n">
        <v>574.73</v>
      </c>
      <c r="G3321" s="2" t="s">
        <v>13</v>
      </c>
      <c r="H3321" s="2" t="n">
        <v>33.7</v>
      </c>
      <c r="I3321" s="2" t="n">
        <v>2.8</v>
      </c>
    </row>
    <row r="3322" customFormat="false" ht="15" hidden="false" customHeight="false" outlineLevel="0" collapsed="false">
      <c r="A3322" s="2" t="n">
        <v>503281</v>
      </c>
      <c r="B3322" s="2" t="s">
        <v>1411</v>
      </c>
      <c r="C3322" s="2" t="s">
        <v>211</v>
      </c>
      <c r="D3322" s="2" t="s">
        <v>473</v>
      </c>
      <c r="E3322" s="2" t="s">
        <v>277</v>
      </c>
      <c r="F3322" s="2" t="n">
        <v>989.06</v>
      </c>
      <c r="G3322" s="2" t="s">
        <v>13</v>
      </c>
      <c r="H3322" s="2" t="n">
        <v>63.6</v>
      </c>
      <c r="I3322" s="2" t="n">
        <v>4.5</v>
      </c>
    </row>
    <row r="3323" customFormat="false" ht="15" hidden="false" customHeight="false" outlineLevel="0" collapsed="false">
      <c r="A3323" s="2" t="n">
        <v>501035</v>
      </c>
      <c r="B3323" s="2" t="s">
        <v>1163</v>
      </c>
      <c r="C3323" s="2" t="s">
        <v>324</v>
      </c>
      <c r="D3323" s="2" t="s">
        <v>41</v>
      </c>
      <c r="E3323" s="2" t="s">
        <v>296</v>
      </c>
      <c r="F3323" s="2" t="n">
        <v>1001.5</v>
      </c>
      <c r="G3323" s="2" t="s">
        <v>13</v>
      </c>
      <c r="H3323" s="2" t="n">
        <v>31.2</v>
      </c>
      <c r="I3323" s="2" t="n">
        <v>3.6</v>
      </c>
    </row>
    <row r="3324" customFormat="false" ht="15" hidden="false" customHeight="false" outlineLevel="0" collapsed="false">
      <c r="A3324" s="2" t="n">
        <v>500652</v>
      </c>
      <c r="B3324" s="2" t="s">
        <v>1136</v>
      </c>
      <c r="C3324" s="2" t="s">
        <v>52</v>
      </c>
      <c r="D3324" s="2" t="s">
        <v>89</v>
      </c>
      <c r="E3324" s="2" t="s">
        <v>1183</v>
      </c>
      <c r="F3324" s="2" t="n">
        <v>478.06</v>
      </c>
      <c r="G3324" s="2" t="s">
        <v>13</v>
      </c>
      <c r="H3324" s="2" t="n">
        <v>19.3</v>
      </c>
      <c r="I3324" s="2" t="n">
        <v>4.4</v>
      </c>
    </row>
    <row r="3325" customFormat="false" ht="15" hidden="false" customHeight="false" outlineLevel="0" collapsed="false">
      <c r="A3325" s="2" t="n">
        <v>500533</v>
      </c>
      <c r="B3325" s="2" t="s">
        <v>1322</v>
      </c>
      <c r="C3325" s="2" t="s">
        <v>786</v>
      </c>
      <c r="D3325" s="2" t="s">
        <v>550</v>
      </c>
      <c r="E3325" s="2" t="s">
        <v>315</v>
      </c>
      <c r="F3325" s="2" t="n">
        <v>738.98</v>
      </c>
      <c r="G3325" s="2" t="s">
        <v>13</v>
      </c>
      <c r="H3325" s="2" t="n">
        <v>71.5</v>
      </c>
      <c r="I3325" s="2" t="n">
        <v>3.9</v>
      </c>
    </row>
    <row r="3326" customFormat="false" ht="15" hidden="false" customHeight="false" outlineLevel="0" collapsed="false">
      <c r="A3326" s="2" t="n">
        <v>503558</v>
      </c>
      <c r="B3326" s="2" t="s">
        <v>1329</v>
      </c>
      <c r="C3326" s="2" t="s">
        <v>375</v>
      </c>
      <c r="D3326" s="2" t="s">
        <v>512</v>
      </c>
      <c r="E3326" s="2" t="s">
        <v>881</v>
      </c>
      <c r="F3326" s="2" t="n">
        <v>-72.54</v>
      </c>
      <c r="G3326" s="2" t="s">
        <v>13</v>
      </c>
      <c r="H3326" s="2" t="n">
        <v>49.6</v>
      </c>
      <c r="I3326" s="2" t="n">
        <v>4</v>
      </c>
    </row>
    <row r="3327" customFormat="false" ht="15" hidden="false" customHeight="false" outlineLevel="0" collapsed="false">
      <c r="A3327" s="2" t="n">
        <v>502287</v>
      </c>
      <c r="B3327" s="2" t="s">
        <v>449</v>
      </c>
      <c r="C3327" s="2" t="s">
        <v>252</v>
      </c>
      <c r="D3327" s="2" t="s">
        <v>1014</v>
      </c>
      <c r="E3327" s="2" t="s">
        <v>886</v>
      </c>
      <c r="F3327" s="2" t="n">
        <v>623.39</v>
      </c>
      <c r="G3327" s="2" t="s">
        <v>117</v>
      </c>
      <c r="H3327" s="2" t="n">
        <v>27.5</v>
      </c>
      <c r="I3327" s="2" t="n">
        <v>3</v>
      </c>
    </row>
    <row r="3328" customFormat="false" ht="15" hidden="false" customHeight="false" outlineLevel="0" collapsed="false">
      <c r="A3328" s="2" t="n">
        <v>500266</v>
      </c>
      <c r="B3328" s="2" t="s">
        <v>1073</v>
      </c>
      <c r="C3328" s="2" t="s">
        <v>272</v>
      </c>
      <c r="D3328" s="2" t="s">
        <v>112</v>
      </c>
      <c r="E3328" s="2" t="s">
        <v>1195</v>
      </c>
      <c r="F3328" s="2" t="n">
        <v>1389.54</v>
      </c>
      <c r="G3328" s="2" t="s">
        <v>13</v>
      </c>
      <c r="H3328" s="2" t="n">
        <v>69.6</v>
      </c>
      <c r="I3328" s="2" t="n">
        <v>3.5</v>
      </c>
    </row>
    <row r="3329" customFormat="false" ht="15" hidden="false" customHeight="false" outlineLevel="0" collapsed="false">
      <c r="A3329" s="2" t="n">
        <v>502616</v>
      </c>
      <c r="B3329" s="2" t="s">
        <v>562</v>
      </c>
      <c r="C3329" s="2" t="s">
        <v>173</v>
      </c>
      <c r="D3329" s="2" t="s">
        <v>565</v>
      </c>
      <c r="E3329" s="2" t="s">
        <v>893</v>
      </c>
      <c r="F3329" s="2" t="n">
        <v>121.45</v>
      </c>
      <c r="G3329" s="2" t="s">
        <v>13</v>
      </c>
      <c r="H3329" s="2" t="n">
        <v>40.9</v>
      </c>
      <c r="I3329" s="2" t="n">
        <v>4.9</v>
      </c>
    </row>
    <row r="3330" customFormat="false" ht="15" hidden="false" customHeight="false" outlineLevel="0" collapsed="false">
      <c r="A3330" s="2" t="n">
        <v>500750</v>
      </c>
      <c r="B3330" s="2" t="s">
        <v>731</v>
      </c>
      <c r="C3330" s="2" t="s">
        <v>511</v>
      </c>
      <c r="D3330" s="2" t="s">
        <v>295</v>
      </c>
      <c r="E3330" s="2" t="s">
        <v>661</v>
      </c>
      <c r="F3330" s="2" t="n">
        <v>754.59</v>
      </c>
      <c r="G3330" s="2" t="s">
        <v>117</v>
      </c>
      <c r="H3330" s="2" t="n">
        <v>27.8</v>
      </c>
      <c r="I3330" s="2" t="n">
        <v>4</v>
      </c>
    </row>
    <row r="3331" customFormat="false" ht="15" hidden="false" customHeight="false" outlineLevel="0" collapsed="false">
      <c r="A3331" s="2" t="n">
        <v>501115</v>
      </c>
      <c r="B3331" s="2" t="s">
        <v>1389</v>
      </c>
      <c r="C3331" s="2" t="s">
        <v>369</v>
      </c>
      <c r="D3331" s="2" t="s">
        <v>1014</v>
      </c>
      <c r="E3331" s="2" t="s">
        <v>347</v>
      </c>
      <c r="F3331" s="2" t="n">
        <v>1058.71</v>
      </c>
      <c r="G3331" s="2" t="s">
        <v>13</v>
      </c>
      <c r="H3331" s="2" t="n">
        <v>28.2</v>
      </c>
      <c r="I3331" s="2" t="n">
        <v>3.1</v>
      </c>
    </row>
    <row r="3332" customFormat="false" ht="15" hidden="false" customHeight="false" outlineLevel="0" collapsed="false">
      <c r="A3332" s="2" t="n">
        <v>503783</v>
      </c>
      <c r="B3332" s="2" t="s">
        <v>1131</v>
      </c>
      <c r="C3332" s="2" t="s">
        <v>330</v>
      </c>
      <c r="D3332" s="2" t="s">
        <v>547</v>
      </c>
      <c r="E3332" s="2" t="s">
        <v>1009</v>
      </c>
      <c r="F3332" s="2" t="n">
        <v>906.48</v>
      </c>
      <c r="G3332" s="2" t="s">
        <v>13</v>
      </c>
      <c r="H3332" s="2" t="n">
        <v>65.9</v>
      </c>
      <c r="I3332" s="2" t="n">
        <v>2.5</v>
      </c>
    </row>
    <row r="3333" customFormat="false" ht="15" hidden="false" customHeight="false" outlineLevel="0" collapsed="false">
      <c r="A3333" s="2" t="n">
        <v>500366</v>
      </c>
      <c r="B3333" s="2" t="s">
        <v>192</v>
      </c>
      <c r="C3333" s="2" t="s">
        <v>157</v>
      </c>
      <c r="D3333" s="2" t="s">
        <v>419</v>
      </c>
      <c r="E3333" s="2" t="s">
        <v>1351</v>
      </c>
      <c r="F3333" s="2" t="n">
        <v>913.05</v>
      </c>
      <c r="G3333" s="2" t="s">
        <v>13</v>
      </c>
      <c r="H3333" s="2" t="n">
        <v>60.2</v>
      </c>
      <c r="I3333" s="2" t="n">
        <v>3.3</v>
      </c>
    </row>
    <row r="3334" customFormat="false" ht="15" hidden="false" customHeight="false" outlineLevel="0" collapsed="false">
      <c r="A3334" s="2" t="n">
        <v>504222</v>
      </c>
      <c r="B3334" s="2" t="s">
        <v>1364</v>
      </c>
      <c r="C3334" s="2" t="s">
        <v>478</v>
      </c>
      <c r="D3334" s="2" t="s">
        <v>415</v>
      </c>
      <c r="E3334" s="2" t="s">
        <v>983</v>
      </c>
      <c r="F3334" s="2" t="n">
        <v>1054.42</v>
      </c>
      <c r="G3334" s="2" t="s">
        <v>34</v>
      </c>
      <c r="H3334" s="2"/>
      <c r="I3334" s="2"/>
    </row>
    <row r="3335" customFormat="false" ht="15" hidden="false" customHeight="false" outlineLevel="0" collapsed="false">
      <c r="A3335" s="2" t="n">
        <v>502728</v>
      </c>
      <c r="B3335" s="2" t="s">
        <v>888</v>
      </c>
      <c r="C3335" s="2" t="s">
        <v>15</v>
      </c>
      <c r="D3335" s="2" t="s">
        <v>534</v>
      </c>
      <c r="E3335" s="2" t="s">
        <v>333</v>
      </c>
      <c r="F3335" s="2" t="n">
        <v>1347.64</v>
      </c>
      <c r="G3335" s="2" t="s">
        <v>13</v>
      </c>
      <c r="H3335" s="2" t="n">
        <v>38</v>
      </c>
      <c r="I3335" s="2" t="n">
        <v>4.7</v>
      </c>
    </row>
    <row r="3336" customFormat="false" ht="15" hidden="false" customHeight="false" outlineLevel="0" collapsed="false">
      <c r="A3336" s="2" t="n">
        <v>504797</v>
      </c>
      <c r="B3336" s="2" t="s">
        <v>968</v>
      </c>
      <c r="C3336" s="2" t="s">
        <v>576</v>
      </c>
      <c r="D3336" s="2" t="s">
        <v>301</v>
      </c>
      <c r="E3336" s="2" t="s">
        <v>751</v>
      </c>
      <c r="F3336" s="2" t="n">
        <v>274.12</v>
      </c>
      <c r="G3336" s="2" t="s">
        <v>13</v>
      </c>
      <c r="H3336" s="2" t="n">
        <v>21.5</v>
      </c>
      <c r="I3336" s="2" t="n">
        <v>3.5</v>
      </c>
    </row>
    <row r="3337" customFormat="false" ht="15" hidden="false" customHeight="false" outlineLevel="0" collapsed="false">
      <c r="A3337" s="2" t="n">
        <v>500471</v>
      </c>
      <c r="B3337" s="2" t="s">
        <v>241</v>
      </c>
      <c r="C3337" s="2" t="s">
        <v>72</v>
      </c>
      <c r="D3337" s="2" t="s">
        <v>753</v>
      </c>
      <c r="E3337" s="2" t="s">
        <v>1209</v>
      </c>
      <c r="F3337" s="2" t="n">
        <v>787.08</v>
      </c>
      <c r="G3337" s="2" t="s">
        <v>117</v>
      </c>
      <c r="H3337" s="2" t="n">
        <v>57.7</v>
      </c>
      <c r="I3337" s="2" t="n">
        <v>3.4</v>
      </c>
    </row>
    <row r="3338" customFormat="false" ht="15" hidden="false" customHeight="false" outlineLevel="0" collapsed="false">
      <c r="A3338" s="2" t="n">
        <v>501612</v>
      </c>
      <c r="B3338" s="2" t="s">
        <v>1171</v>
      </c>
      <c r="C3338" s="2" t="s">
        <v>235</v>
      </c>
      <c r="D3338" s="2" t="s">
        <v>540</v>
      </c>
      <c r="E3338" s="2" t="s">
        <v>1165</v>
      </c>
      <c r="F3338" s="2" t="n">
        <v>828.94</v>
      </c>
      <c r="G3338" s="2" t="s">
        <v>13</v>
      </c>
      <c r="H3338" s="2" t="n">
        <v>39.1</v>
      </c>
      <c r="I3338" s="2" t="n">
        <v>4.6</v>
      </c>
    </row>
    <row r="3339" customFormat="false" ht="15" hidden="false" customHeight="false" outlineLevel="0" collapsed="false">
      <c r="A3339" s="2" t="n">
        <v>503996</v>
      </c>
      <c r="B3339" s="2" t="s">
        <v>1265</v>
      </c>
      <c r="C3339" s="2" t="s">
        <v>489</v>
      </c>
      <c r="D3339" s="2" t="s">
        <v>897</v>
      </c>
      <c r="E3339" s="2" t="s">
        <v>1023</v>
      </c>
      <c r="F3339" s="2" t="n">
        <v>668.8</v>
      </c>
      <c r="G3339" s="2" t="s">
        <v>13</v>
      </c>
      <c r="H3339" s="2" t="n">
        <v>76</v>
      </c>
      <c r="I3339" s="2" t="n">
        <v>3.9</v>
      </c>
    </row>
    <row r="3340" customFormat="false" ht="15" hidden="false" customHeight="false" outlineLevel="0" collapsed="false">
      <c r="A3340" s="2" t="n">
        <v>500440</v>
      </c>
      <c r="B3340" s="2" t="s">
        <v>1244</v>
      </c>
      <c r="C3340" s="2" t="s">
        <v>123</v>
      </c>
      <c r="D3340" s="2" t="s">
        <v>305</v>
      </c>
      <c r="E3340" s="2" t="s">
        <v>499</v>
      </c>
      <c r="F3340" s="2" t="n">
        <v>743.14</v>
      </c>
      <c r="G3340" s="2" t="s">
        <v>13</v>
      </c>
      <c r="H3340" s="2" t="n">
        <v>74</v>
      </c>
      <c r="I3340" s="2" t="n">
        <v>3.9</v>
      </c>
    </row>
    <row r="3341" customFormat="false" ht="15" hidden="false" customHeight="false" outlineLevel="0" collapsed="false">
      <c r="A3341" s="2" t="n">
        <v>501128</v>
      </c>
      <c r="B3341" s="2" t="s">
        <v>756</v>
      </c>
      <c r="C3341" s="2" t="s">
        <v>629</v>
      </c>
      <c r="D3341" s="2" t="s">
        <v>768</v>
      </c>
      <c r="E3341" s="2" t="s">
        <v>167</v>
      </c>
      <c r="F3341" s="2" t="n">
        <v>1090.61</v>
      </c>
      <c r="G3341" s="2" t="s">
        <v>13</v>
      </c>
      <c r="H3341" s="2" t="n">
        <v>47.9</v>
      </c>
      <c r="I3341" s="2" t="n">
        <v>3.3</v>
      </c>
    </row>
    <row r="3342" customFormat="false" ht="15" hidden="false" customHeight="false" outlineLevel="0" collapsed="false">
      <c r="A3342" s="2" t="n">
        <v>501574</v>
      </c>
      <c r="B3342" s="2" t="s">
        <v>1467</v>
      </c>
      <c r="C3342" s="2" t="s">
        <v>106</v>
      </c>
      <c r="D3342" s="2" t="s">
        <v>264</v>
      </c>
      <c r="E3342" s="2" t="s">
        <v>822</v>
      </c>
      <c r="F3342" s="2" t="n">
        <v>685.13</v>
      </c>
      <c r="G3342" s="2" t="s">
        <v>13</v>
      </c>
      <c r="H3342" s="2" t="n">
        <v>28.7</v>
      </c>
      <c r="I3342" s="2" t="n">
        <v>2.5</v>
      </c>
    </row>
    <row r="3343" customFormat="false" ht="15" hidden="false" customHeight="false" outlineLevel="0" collapsed="false">
      <c r="A3343" s="2" t="n">
        <v>501076</v>
      </c>
      <c r="B3343" s="2" t="s">
        <v>1328</v>
      </c>
      <c r="C3343" s="2" t="s">
        <v>414</v>
      </c>
      <c r="D3343" s="2" t="s">
        <v>242</v>
      </c>
      <c r="E3343" s="2" t="s">
        <v>1060</v>
      </c>
      <c r="F3343" s="2" t="n">
        <v>1239.56</v>
      </c>
      <c r="G3343" s="2" t="s">
        <v>13</v>
      </c>
      <c r="H3343" s="2"/>
      <c r="I3343" s="2" t="n">
        <v>3</v>
      </c>
    </row>
    <row r="3344" customFormat="false" ht="15" hidden="false" customHeight="false" outlineLevel="0" collapsed="false">
      <c r="A3344" s="2" t="n">
        <v>502606</v>
      </c>
      <c r="B3344" s="2" t="s">
        <v>899</v>
      </c>
      <c r="C3344" s="2" t="s">
        <v>712</v>
      </c>
      <c r="D3344" s="2" t="s">
        <v>910</v>
      </c>
      <c r="E3344" s="2" t="s">
        <v>90</v>
      </c>
      <c r="F3344" s="2" t="n">
        <v>1349.52</v>
      </c>
      <c r="G3344" s="2" t="s">
        <v>13</v>
      </c>
      <c r="H3344" s="2" t="n">
        <v>26</v>
      </c>
      <c r="I3344" s="2" t="n">
        <v>2.9</v>
      </c>
    </row>
    <row r="3345" customFormat="false" ht="15" hidden="false" customHeight="false" outlineLevel="0" collapsed="false">
      <c r="A3345" s="2" t="n">
        <v>502782</v>
      </c>
      <c r="B3345" s="2" t="s">
        <v>1279</v>
      </c>
      <c r="C3345" s="2" t="s">
        <v>229</v>
      </c>
      <c r="D3345" s="2" t="s">
        <v>16</v>
      </c>
      <c r="E3345" s="2" t="s">
        <v>1384</v>
      </c>
      <c r="F3345" s="2" t="n">
        <v>864.96</v>
      </c>
      <c r="G3345" s="2" t="s">
        <v>117</v>
      </c>
      <c r="H3345" s="2" t="n">
        <v>52.9</v>
      </c>
      <c r="I3345" s="2" t="n">
        <v>4.7</v>
      </c>
    </row>
    <row r="3346" customFormat="false" ht="15" hidden="false" customHeight="false" outlineLevel="0" collapsed="false">
      <c r="A3346" s="2" t="n">
        <v>501167</v>
      </c>
      <c r="B3346" s="2" t="s">
        <v>676</v>
      </c>
      <c r="C3346" s="2" t="s">
        <v>197</v>
      </c>
      <c r="D3346" s="2" t="s">
        <v>143</v>
      </c>
      <c r="E3346" s="2" t="s">
        <v>78</v>
      </c>
      <c r="F3346" s="2" t="n">
        <v>253.67</v>
      </c>
      <c r="G3346" s="2" t="s">
        <v>13</v>
      </c>
      <c r="H3346" s="2" t="n">
        <v>50.3</v>
      </c>
      <c r="I3346" s="2" t="n">
        <v>4.5</v>
      </c>
    </row>
    <row r="3347" customFormat="false" ht="15" hidden="false" customHeight="false" outlineLevel="0" collapsed="false">
      <c r="A3347" s="2" t="n">
        <v>503134</v>
      </c>
      <c r="B3347" s="2" t="s">
        <v>1112</v>
      </c>
      <c r="C3347" s="2" t="s">
        <v>200</v>
      </c>
      <c r="D3347" s="2" t="s">
        <v>1100</v>
      </c>
      <c r="E3347" s="2" t="s">
        <v>191</v>
      </c>
      <c r="F3347" s="2" t="n">
        <v>191.19</v>
      </c>
      <c r="G3347" s="2" t="s">
        <v>13</v>
      </c>
      <c r="H3347" s="2" t="n">
        <v>16.4</v>
      </c>
      <c r="I3347" s="2" t="n">
        <v>4.1</v>
      </c>
    </row>
    <row r="3348" customFormat="false" ht="15" hidden="false" customHeight="false" outlineLevel="0" collapsed="false">
      <c r="A3348" s="2" t="n">
        <v>504756</v>
      </c>
      <c r="B3348" s="2" t="s">
        <v>880</v>
      </c>
      <c r="C3348" s="2" t="s">
        <v>389</v>
      </c>
      <c r="D3348" s="2" t="s">
        <v>93</v>
      </c>
      <c r="E3348" s="2" t="s">
        <v>104</v>
      </c>
      <c r="F3348" s="2" t="n">
        <v>994.57</v>
      </c>
      <c r="G3348" s="2" t="s">
        <v>13</v>
      </c>
      <c r="H3348" s="2" t="n">
        <v>47.6</v>
      </c>
      <c r="I3348" s="2" t="n">
        <v>3.1</v>
      </c>
    </row>
    <row r="3349" customFormat="false" ht="15" hidden="false" customHeight="false" outlineLevel="0" collapsed="false">
      <c r="A3349" s="2" t="n">
        <v>501313</v>
      </c>
      <c r="B3349" s="2" t="s">
        <v>453</v>
      </c>
      <c r="C3349" s="2" t="s">
        <v>119</v>
      </c>
      <c r="D3349" s="2" t="s">
        <v>257</v>
      </c>
      <c r="E3349" s="2" t="s">
        <v>1098</v>
      </c>
      <c r="F3349" s="2" t="n">
        <v>514.03</v>
      </c>
      <c r="G3349" s="2" t="s">
        <v>13</v>
      </c>
      <c r="H3349" s="2" t="n">
        <v>65.5</v>
      </c>
      <c r="I3349" s="2" t="n">
        <v>4.2</v>
      </c>
    </row>
    <row r="3350" customFormat="false" ht="15" hidden="false" customHeight="false" outlineLevel="0" collapsed="false">
      <c r="A3350" s="2" t="n">
        <v>503600</v>
      </c>
      <c r="B3350" s="2" t="s">
        <v>449</v>
      </c>
      <c r="C3350" s="2" t="s">
        <v>426</v>
      </c>
      <c r="D3350" s="2" t="s">
        <v>660</v>
      </c>
      <c r="E3350" s="2" t="s">
        <v>240</v>
      </c>
      <c r="F3350" s="2" t="n">
        <v>796.49</v>
      </c>
      <c r="G3350" s="2" t="s">
        <v>117</v>
      </c>
      <c r="H3350" s="2" t="n">
        <v>19.2</v>
      </c>
      <c r="I3350" s="2" t="n">
        <v>3.6</v>
      </c>
    </row>
    <row r="3351" customFormat="false" ht="15" hidden="false" customHeight="false" outlineLevel="0" collapsed="false">
      <c r="A3351" s="2" t="n">
        <v>500780</v>
      </c>
      <c r="B3351" s="2" t="s">
        <v>1507</v>
      </c>
      <c r="C3351" s="2" t="s">
        <v>511</v>
      </c>
      <c r="D3351" s="2" t="s">
        <v>253</v>
      </c>
      <c r="E3351" s="2" t="s">
        <v>277</v>
      </c>
      <c r="F3351" s="2" t="n">
        <v>1016.87</v>
      </c>
      <c r="G3351" s="2" t="s">
        <v>13</v>
      </c>
      <c r="H3351" s="2" t="n">
        <v>55.4</v>
      </c>
      <c r="I3351" s="2" t="n">
        <v>3.9</v>
      </c>
    </row>
    <row r="3352" customFormat="false" ht="15" hidden="false" customHeight="false" outlineLevel="0" collapsed="false">
      <c r="A3352" s="2" t="n">
        <v>501773</v>
      </c>
      <c r="B3352" s="2" t="s">
        <v>147</v>
      </c>
      <c r="C3352" s="2" t="s">
        <v>64</v>
      </c>
      <c r="D3352" s="2" t="s">
        <v>430</v>
      </c>
      <c r="E3352" s="2" t="s">
        <v>975</v>
      </c>
      <c r="F3352" s="2" t="n">
        <v>334.69</v>
      </c>
      <c r="G3352" s="2" t="s">
        <v>13</v>
      </c>
      <c r="H3352" s="2" t="n">
        <v>65</v>
      </c>
      <c r="I3352" s="2" t="n">
        <v>4.4</v>
      </c>
    </row>
    <row r="3353" customFormat="false" ht="15" hidden="false" customHeight="false" outlineLevel="0" collapsed="false">
      <c r="A3353" s="2" t="n">
        <v>502007</v>
      </c>
      <c r="B3353" s="2" t="s">
        <v>331</v>
      </c>
      <c r="C3353" s="2" t="s">
        <v>68</v>
      </c>
      <c r="D3353" s="2" t="s">
        <v>719</v>
      </c>
      <c r="E3353" s="2" t="s">
        <v>679</v>
      </c>
      <c r="F3353" s="2" t="n">
        <v>165.76</v>
      </c>
      <c r="G3353" s="2" t="s">
        <v>13</v>
      </c>
      <c r="H3353" s="2" t="n">
        <v>57.1</v>
      </c>
      <c r="I3353" s="2"/>
    </row>
    <row r="3354" customFormat="false" ht="15" hidden="false" customHeight="false" outlineLevel="0" collapsed="false">
      <c r="A3354" s="2" t="n">
        <v>501281</v>
      </c>
      <c r="B3354" s="2" t="s">
        <v>1450</v>
      </c>
      <c r="C3354" s="2" t="s">
        <v>252</v>
      </c>
      <c r="D3354" s="2" t="s">
        <v>451</v>
      </c>
      <c r="E3354" s="2" t="s">
        <v>568</v>
      </c>
      <c r="F3354" s="2" t="n">
        <v>457.44</v>
      </c>
      <c r="G3354" s="2" t="s">
        <v>13</v>
      </c>
      <c r="H3354" s="2" t="n">
        <v>32.6</v>
      </c>
      <c r="I3354" s="2" t="n">
        <v>3.1</v>
      </c>
    </row>
    <row r="3355" customFormat="false" ht="15" hidden="false" customHeight="false" outlineLevel="0" collapsed="false">
      <c r="A3355" s="2" t="n">
        <v>502871</v>
      </c>
      <c r="B3355" s="2" t="s">
        <v>55</v>
      </c>
      <c r="C3355" s="2" t="s">
        <v>52</v>
      </c>
      <c r="D3355" s="2" t="s">
        <v>411</v>
      </c>
      <c r="E3355" s="2" t="s">
        <v>879</v>
      </c>
      <c r="F3355" s="2" t="n">
        <v>567.92</v>
      </c>
      <c r="G3355" s="2" t="s">
        <v>13</v>
      </c>
      <c r="H3355" s="2" t="n">
        <v>55.1</v>
      </c>
      <c r="I3355" s="2"/>
    </row>
    <row r="3356" customFormat="false" ht="15" hidden="false" customHeight="false" outlineLevel="0" collapsed="false">
      <c r="A3356" s="2" t="n">
        <v>500421</v>
      </c>
      <c r="B3356" s="2" t="s">
        <v>924</v>
      </c>
      <c r="C3356" s="2" t="s">
        <v>463</v>
      </c>
      <c r="D3356" s="2" t="s">
        <v>524</v>
      </c>
      <c r="E3356" s="2" t="s">
        <v>790</v>
      </c>
      <c r="F3356" s="2" t="n">
        <v>670.85</v>
      </c>
      <c r="G3356" s="2" t="s">
        <v>13</v>
      </c>
      <c r="H3356" s="2" t="n">
        <v>30.1</v>
      </c>
      <c r="I3356" s="2" t="n">
        <v>3.5</v>
      </c>
    </row>
    <row r="3357" customFormat="false" ht="15" hidden="false" customHeight="false" outlineLevel="0" collapsed="false">
      <c r="A3357" s="2" t="n">
        <v>503206</v>
      </c>
      <c r="B3357" s="2" t="s">
        <v>1279</v>
      </c>
      <c r="C3357" s="2" t="s">
        <v>185</v>
      </c>
      <c r="D3357" s="2" t="s">
        <v>49</v>
      </c>
      <c r="E3357" s="2" t="s">
        <v>1325</v>
      </c>
      <c r="F3357" s="2" t="n">
        <v>680.61</v>
      </c>
      <c r="G3357" s="2" t="s">
        <v>34</v>
      </c>
      <c r="H3357" s="2"/>
      <c r="I3357" s="2"/>
    </row>
    <row r="3358" customFormat="false" ht="15" hidden="false" customHeight="false" outlineLevel="0" collapsed="false">
      <c r="A3358" s="2" t="n">
        <v>503795</v>
      </c>
      <c r="B3358" s="2" t="s">
        <v>519</v>
      </c>
      <c r="C3358" s="2" t="s">
        <v>200</v>
      </c>
      <c r="D3358" s="2" t="s">
        <v>430</v>
      </c>
      <c r="E3358" s="2" t="s">
        <v>33</v>
      </c>
      <c r="F3358" s="2" t="n">
        <v>1014.64</v>
      </c>
      <c r="G3358" s="2" t="s">
        <v>13</v>
      </c>
      <c r="H3358" s="2" t="n">
        <v>75.3</v>
      </c>
      <c r="I3358" s="2" t="n">
        <v>4.5</v>
      </c>
    </row>
    <row r="3359" customFormat="false" ht="15" hidden="false" customHeight="false" outlineLevel="0" collapsed="false">
      <c r="A3359" s="2" t="n">
        <v>503050</v>
      </c>
      <c r="B3359" s="2" t="s">
        <v>1034</v>
      </c>
      <c r="C3359" s="2" t="s">
        <v>56</v>
      </c>
      <c r="D3359" s="2" t="s">
        <v>73</v>
      </c>
      <c r="E3359" s="2" t="s">
        <v>1242</v>
      </c>
      <c r="F3359" s="2" t="n">
        <v>871.23</v>
      </c>
      <c r="G3359" s="2" t="s">
        <v>13</v>
      </c>
      <c r="H3359" s="2" t="n">
        <v>58.8</v>
      </c>
      <c r="I3359" s="2" t="n">
        <v>2.6</v>
      </c>
    </row>
    <row r="3360" customFormat="false" ht="15" hidden="false" customHeight="false" outlineLevel="0" collapsed="false">
      <c r="A3360" s="2" t="n">
        <v>502933</v>
      </c>
      <c r="B3360" s="2" t="s">
        <v>484</v>
      </c>
      <c r="C3360" s="2" t="s">
        <v>27</v>
      </c>
      <c r="D3360" s="2" t="s">
        <v>910</v>
      </c>
      <c r="E3360" s="2" t="s">
        <v>625</v>
      </c>
      <c r="F3360" s="2" t="n">
        <v>374.97</v>
      </c>
      <c r="G3360" s="2" t="s">
        <v>13</v>
      </c>
      <c r="H3360" s="2" t="n">
        <v>62.8</v>
      </c>
      <c r="I3360" s="2" t="n">
        <v>4.3</v>
      </c>
    </row>
    <row r="3361" customFormat="false" ht="15" hidden="false" customHeight="false" outlineLevel="0" collapsed="false">
      <c r="A3361" s="2" t="n">
        <v>501421</v>
      </c>
      <c r="B3361" s="2" t="s">
        <v>206</v>
      </c>
      <c r="C3361" s="2" t="s">
        <v>394</v>
      </c>
      <c r="D3361" s="2" t="s">
        <v>517</v>
      </c>
      <c r="E3361" s="2" t="s">
        <v>590</v>
      </c>
      <c r="F3361" s="2" t="n">
        <v>270.49</v>
      </c>
      <c r="G3361" s="2" t="s">
        <v>34</v>
      </c>
      <c r="H3361" s="2"/>
      <c r="I3361" s="2"/>
    </row>
    <row r="3362" customFormat="false" ht="15" hidden="false" customHeight="false" outlineLevel="0" collapsed="false">
      <c r="A3362" s="2" t="n">
        <v>504880</v>
      </c>
      <c r="B3362" s="2" t="s">
        <v>841</v>
      </c>
      <c r="C3362" s="2" t="s">
        <v>247</v>
      </c>
      <c r="D3362" s="2" t="s">
        <v>257</v>
      </c>
      <c r="E3362" s="2" t="s">
        <v>443</v>
      </c>
      <c r="F3362" s="2" t="n">
        <v>378.78</v>
      </c>
      <c r="G3362" s="2" t="s">
        <v>13</v>
      </c>
      <c r="H3362" s="2"/>
      <c r="I3362" s="2" t="n">
        <v>4</v>
      </c>
    </row>
    <row r="3363" customFormat="false" ht="15" hidden="false" customHeight="false" outlineLevel="0" collapsed="false">
      <c r="A3363" s="2" t="n">
        <v>502348</v>
      </c>
      <c r="B3363" s="2" t="s">
        <v>102</v>
      </c>
      <c r="C3363" s="2" t="s">
        <v>154</v>
      </c>
      <c r="D3363" s="2" t="s">
        <v>507</v>
      </c>
      <c r="E3363" s="2" t="s">
        <v>895</v>
      </c>
      <c r="F3363" s="2" t="n">
        <v>903.58</v>
      </c>
      <c r="G3363" s="2" t="s">
        <v>117</v>
      </c>
      <c r="H3363" s="2"/>
      <c r="I3363" s="2" t="n">
        <v>2.8</v>
      </c>
    </row>
    <row r="3364" customFormat="false" ht="15" hidden="false" customHeight="false" outlineLevel="0" collapsed="false">
      <c r="A3364" s="2" t="n">
        <v>501189</v>
      </c>
      <c r="B3364" s="2" t="s">
        <v>720</v>
      </c>
      <c r="C3364" s="2" t="s">
        <v>185</v>
      </c>
      <c r="D3364" s="2" t="s">
        <v>479</v>
      </c>
      <c r="E3364" s="2" t="s">
        <v>390</v>
      </c>
      <c r="F3364" s="2" t="n">
        <v>528.29</v>
      </c>
      <c r="G3364" s="2" t="s">
        <v>34</v>
      </c>
      <c r="H3364" s="2"/>
      <c r="I3364" s="2"/>
    </row>
    <row r="3365" customFormat="false" ht="15" hidden="false" customHeight="false" outlineLevel="0" collapsed="false">
      <c r="A3365" s="2" t="n">
        <v>502289</v>
      </c>
      <c r="B3365" s="2" t="s">
        <v>1191</v>
      </c>
      <c r="C3365" s="2" t="s">
        <v>165</v>
      </c>
      <c r="D3365" s="2" t="s">
        <v>230</v>
      </c>
      <c r="E3365" s="2" t="s">
        <v>302</v>
      </c>
      <c r="F3365" s="2" t="n">
        <v>274.18</v>
      </c>
      <c r="G3365" s="2" t="s">
        <v>13</v>
      </c>
      <c r="H3365" s="2" t="n">
        <v>26.3</v>
      </c>
      <c r="I3365" s="2" t="n">
        <v>4.2</v>
      </c>
    </row>
    <row r="3366" customFormat="false" ht="15" hidden="false" customHeight="false" outlineLevel="0" collapsed="false">
      <c r="A3366" s="2" t="n">
        <v>502077</v>
      </c>
      <c r="B3366" s="2" t="s">
        <v>144</v>
      </c>
      <c r="C3366" s="2" t="s">
        <v>72</v>
      </c>
      <c r="D3366" s="2" t="s">
        <v>1014</v>
      </c>
      <c r="E3366" s="2" t="s">
        <v>1249</v>
      </c>
      <c r="F3366" s="2" t="n">
        <v>504.65</v>
      </c>
      <c r="G3366" s="2" t="s">
        <v>13</v>
      </c>
      <c r="H3366" s="2" t="n">
        <v>41.6</v>
      </c>
      <c r="I3366" s="2" t="n">
        <v>3.3</v>
      </c>
    </row>
    <row r="3367" customFormat="false" ht="15" hidden="false" customHeight="false" outlineLevel="0" collapsed="false">
      <c r="A3367" s="2" t="n">
        <v>502190</v>
      </c>
      <c r="B3367" s="2" t="s">
        <v>1273</v>
      </c>
      <c r="C3367" s="2" t="s">
        <v>161</v>
      </c>
      <c r="D3367" s="2" t="s">
        <v>798</v>
      </c>
      <c r="E3367" s="2" t="s">
        <v>390</v>
      </c>
      <c r="F3367" s="2" t="n">
        <v>252.11</v>
      </c>
      <c r="G3367" s="2" t="s">
        <v>13</v>
      </c>
      <c r="H3367" s="2" t="n">
        <v>35.2</v>
      </c>
      <c r="I3367" s="2" t="n">
        <v>4.4</v>
      </c>
    </row>
    <row r="3368" customFormat="false" ht="15" hidden="false" customHeight="false" outlineLevel="0" collapsed="false">
      <c r="A3368" s="2" t="n">
        <v>500448</v>
      </c>
      <c r="B3368" s="2" t="s">
        <v>156</v>
      </c>
      <c r="C3368" s="2" t="s">
        <v>64</v>
      </c>
      <c r="D3368" s="2" t="s">
        <v>596</v>
      </c>
      <c r="E3368" s="2" t="s">
        <v>448</v>
      </c>
      <c r="F3368" s="2" t="n">
        <v>164.9</v>
      </c>
      <c r="G3368" s="2" t="s">
        <v>13</v>
      </c>
      <c r="H3368" s="2" t="n">
        <v>45.3</v>
      </c>
      <c r="I3368" s="2" t="n">
        <v>4.1</v>
      </c>
    </row>
    <row r="3369" customFormat="false" ht="15" hidden="false" customHeight="false" outlineLevel="0" collapsed="false">
      <c r="A3369" s="2" t="n">
        <v>502236</v>
      </c>
      <c r="B3369" s="2" t="s">
        <v>437</v>
      </c>
      <c r="C3369" s="2" t="s">
        <v>154</v>
      </c>
      <c r="D3369" s="2" t="s">
        <v>349</v>
      </c>
      <c r="E3369" s="2" t="s">
        <v>740</v>
      </c>
      <c r="F3369" s="2" t="n">
        <v>1179.95</v>
      </c>
      <c r="G3369" s="2" t="s">
        <v>34</v>
      </c>
      <c r="H3369" s="2"/>
      <c r="I3369" s="2"/>
    </row>
    <row r="3370" customFormat="false" ht="15" hidden="false" customHeight="false" outlineLevel="0" collapsed="false">
      <c r="A3370" s="2" t="n">
        <v>501200</v>
      </c>
      <c r="B3370" s="2" t="s">
        <v>160</v>
      </c>
      <c r="C3370" s="2" t="s">
        <v>217</v>
      </c>
      <c r="D3370" s="2" t="s">
        <v>208</v>
      </c>
      <c r="E3370" s="2" t="s">
        <v>1486</v>
      </c>
      <c r="F3370" s="2" t="n">
        <v>585.96</v>
      </c>
      <c r="G3370" s="2" t="s">
        <v>13</v>
      </c>
      <c r="H3370" s="2" t="n">
        <v>66.6</v>
      </c>
      <c r="I3370" s="2" t="n">
        <v>2.6</v>
      </c>
    </row>
    <row r="3371" customFormat="false" ht="15" hidden="false" customHeight="false" outlineLevel="0" collapsed="false">
      <c r="A3371" s="2" t="n">
        <v>504357</v>
      </c>
      <c r="B3371" s="2" t="s">
        <v>1476</v>
      </c>
      <c r="C3371" s="2" t="s">
        <v>72</v>
      </c>
      <c r="D3371" s="2" t="s">
        <v>162</v>
      </c>
      <c r="E3371" s="2" t="s">
        <v>350</v>
      </c>
      <c r="F3371" s="2" t="n">
        <v>1015.71</v>
      </c>
      <c r="G3371" s="2" t="s">
        <v>117</v>
      </c>
      <c r="H3371" s="2" t="n">
        <v>25</v>
      </c>
      <c r="I3371" s="2" t="n">
        <v>4</v>
      </c>
    </row>
    <row r="3372" customFormat="false" ht="15" hidden="false" customHeight="false" outlineLevel="0" collapsed="false">
      <c r="A3372" s="2" t="n">
        <v>500615</v>
      </c>
      <c r="B3372" s="2" t="s">
        <v>1312</v>
      </c>
      <c r="C3372" s="2" t="s">
        <v>173</v>
      </c>
      <c r="D3372" s="2" t="s">
        <v>697</v>
      </c>
      <c r="E3372" s="2" t="s">
        <v>1288</v>
      </c>
      <c r="F3372" s="2" t="n">
        <v>884.19</v>
      </c>
      <c r="G3372" s="2" t="s">
        <v>13</v>
      </c>
      <c r="H3372" s="2" t="n">
        <v>71.6</v>
      </c>
      <c r="I3372" s="2" t="n">
        <v>3.8</v>
      </c>
    </row>
    <row r="3373" customFormat="false" ht="15" hidden="false" customHeight="false" outlineLevel="0" collapsed="false">
      <c r="A3373" s="2" t="n">
        <v>502937</v>
      </c>
      <c r="B3373" s="2" t="s">
        <v>1228</v>
      </c>
      <c r="C3373" s="2" t="s">
        <v>511</v>
      </c>
      <c r="D3373" s="2" t="s">
        <v>253</v>
      </c>
      <c r="E3373" s="2" t="s">
        <v>455</v>
      </c>
      <c r="F3373" s="2" t="n">
        <v>866.72</v>
      </c>
      <c r="G3373" s="2" t="s">
        <v>13</v>
      </c>
      <c r="H3373" s="2" t="n">
        <v>42.3</v>
      </c>
      <c r="I3373" s="2" t="n">
        <v>4.2</v>
      </c>
    </row>
    <row r="3374" customFormat="false" ht="15" hidden="false" customHeight="false" outlineLevel="0" collapsed="false">
      <c r="A3374" s="2" t="n">
        <v>503319</v>
      </c>
      <c r="B3374" s="2" t="s">
        <v>1382</v>
      </c>
      <c r="C3374" s="2" t="s">
        <v>44</v>
      </c>
      <c r="D3374" s="2" t="s">
        <v>100</v>
      </c>
      <c r="E3374" s="2" t="s">
        <v>989</v>
      </c>
      <c r="F3374" s="2" t="n">
        <v>1089.83</v>
      </c>
      <c r="G3374" s="2" t="s">
        <v>13</v>
      </c>
      <c r="H3374" s="2" t="n">
        <v>48.5</v>
      </c>
      <c r="I3374" s="2" t="n">
        <v>3.8</v>
      </c>
    </row>
    <row r="3375" customFormat="false" ht="15" hidden="false" customHeight="false" outlineLevel="0" collapsed="false">
      <c r="A3375" s="2" t="n">
        <v>500191</v>
      </c>
      <c r="B3375" s="2" t="s">
        <v>1129</v>
      </c>
      <c r="C3375" s="2" t="s">
        <v>363</v>
      </c>
      <c r="D3375" s="2" t="s">
        <v>291</v>
      </c>
      <c r="E3375" s="2" t="s">
        <v>980</v>
      </c>
      <c r="F3375" s="2" t="n">
        <v>1195.91</v>
      </c>
      <c r="G3375" s="2" t="s">
        <v>117</v>
      </c>
      <c r="H3375" s="2" t="n">
        <v>59.3</v>
      </c>
      <c r="I3375" s="2" t="n">
        <v>2.8</v>
      </c>
    </row>
    <row r="3376" customFormat="false" ht="15" hidden="false" customHeight="false" outlineLevel="0" collapsed="false">
      <c r="A3376" s="2" t="n">
        <v>502647</v>
      </c>
      <c r="B3376" s="2" t="s">
        <v>546</v>
      </c>
      <c r="C3376" s="2" t="s">
        <v>786</v>
      </c>
      <c r="D3376" s="2" t="s">
        <v>517</v>
      </c>
      <c r="E3376" s="2" t="s">
        <v>341</v>
      </c>
      <c r="F3376" s="2" t="n">
        <v>499.64</v>
      </c>
      <c r="G3376" s="2" t="s">
        <v>13</v>
      </c>
      <c r="H3376" s="2" t="n">
        <v>41.9</v>
      </c>
      <c r="I3376" s="2"/>
    </row>
    <row r="3377" customFormat="false" ht="15" hidden="false" customHeight="false" outlineLevel="0" collapsed="false">
      <c r="A3377" s="2" t="n">
        <v>503699</v>
      </c>
      <c r="B3377" s="2" t="s">
        <v>1069</v>
      </c>
      <c r="C3377" s="2" t="s">
        <v>445</v>
      </c>
      <c r="D3377" s="2" t="s">
        <v>298</v>
      </c>
      <c r="E3377" s="2" t="s">
        <v>347</v>
      </c>
      <c r="F3377" s="2" t="n">
        <v>238.76</v>
      </c>
      <c r="G3377" s="2" t="s">
        <v>13</v>
      </c>
      <c r="H3377" s="2" t="n">
        <v>42</v>
      </c>
      <c r="I3377" s="2" t="n">
        <v>4.5</v>
      </c>
    </row>
    <row r="3378" customFormat="false" ht="15" hidden="false" customHeight="false" outlineLevel="0" collapsed="false">
      <c r="A3378" s="2" t="n">
        <v>500125</v>
      </c>
      <c r="B3378" s="2" t="s">
        <v>1484</v>
      </c>
      <c r="C3378" s="2" t="s">
        <v>363</v>
      </c>
      <c r="D3378" s="2" t="s">
        <v>364</v>
      </c>
      <c r="E3378" s="2" t="s">
        <v>914</v>
      </c>
      <c r="F3378" s="2" t="n">
        <v>1310.68</v>
      </c>
      <c r="G3378" s="2" t="s">
        <v>13</v>
      </c>
      <c r="H3378" s="2" t="n">
        <v>75.2</v>
      </c>
      <c r="I3378" s="2" t="n">
        <v>2.9</v>
      </c>
    </row>
    <row r="3379" customFormat="false" ht="15" hidden="false" customHeight="false" outlineLevel="0" collapsed="false">
      <c r="A3379" s="2" t="n">
        <v>502823</v>
      </c>
      <c r="B3379" s="2" t="s">
        <v>1255</v>
      </c>
      <c r="C3379" s="2" t="s">
        <v>96</v>
      </c>
      <c r="D3379" s="2" t="s">
        <v>242</v>
      </c>
      <c r="E3379" s="2" t="s">
        <v>1010</v>
      </c>
      <c r="F3379" s="2" t="n">
        <v>1288.65</v>
      </c>
      <c r="G3379" s="2" t="s">
        <v>13</v>
      </c>
      <c r="H3379" s="2" t="n">
        <v>58.2</v>
      </c>
      <c r="I3379" s="2" t="n">
        <v>3.1</v>
      </c>
    </row>
    <row r="3380" customFormat="false" ht="15" hidden="false" customHeight="false" outlineLevel="0" collapsed="false">
      <c r="A3380" s="2" t="n">
        <v>502379</v>
      </c>
      <c r="B3380" s="2" t="s">
        <v>1514</v>
      </c>
      <c r="C3380" s="2" t="s">
        <v>377</v>
      </c>
      <c r="D3380" s="2" t="s">
        <v>310</v>
      </c>
      <c r="E3380" s="2" t="s">
        <v>675</v>
      </c>
      <c r="F3380" s="2" t="n">
        <v>656.33</v>
      </c>
      <c r="G3380" s="2" t="s">
        <v>13</v>
      </c>
      <c r="H3380" s="2" t="n">
        <v>31</v>
      </c>
      <c r="I3380" s="2" t="n">
        <v>2.7</v>
      </c>
    </row>
    <row r="3381" customFormat="false" ht="15" hidden="false" customHeight="false" outlineLevel="0" collapsed="false">
      <c r="A3381" s="2" t="n">
        <v>500383</v>
      </c>
      <c r="B3381" s="2" t="s">
        <v>1030</v>
      </c>
      <c r="C3381" s="2" t="s">
        <v>363</v>
      </c>
      <c r="D3381" s="2" t="s">
        <v>77</v>
      </c>
      <c r="E3381" s="2" t="s">
        <v>571</v>
      </c>
      <c r="F3381" s="2" t="n">
        <v>359.64</v>
      </c>
      <c r="G3381" s="2" t="s">
        <v>13</v>
      </c>
      <c r="H3381" s="2" t="n">
        <v>78.2</v>
      </c>
      <c r="I3381" s="2" t="n">
        <v>3.2</v>
      </c>
    </row>
    <row r="3382" customFormat="false" ht="15" hidden="false" customHeight="false" outlineLevel="0" collapsed="false">
      <c r="A3382" s="2" t="n">
        <v>504548</v>
      </c>
      <c r="B3382" s="2" t="s">
        <v>1049</v>
      </c>
      <c r="C3382" s="2" t="s">
        <v>623</v>
      </c>
      <c r="D3382" s="2" t="s">
        <v>249</v>
      </c>
      <c r="E3382" s="2" t="s">
        <v>137</v>
      </c>
      <c r="F3382" s="2" t="n">
        <v>895.52</v>
      </c>
      <c r="G3382" s="2" t="s">
        <v>13</v>
      </c>
      <c r="H3382" s="2" t="n">
        <v>69.7</v>
      </c>
      <c r="I3382" s="2" t="n">
        <v>3.5</v>
      </c>
    </row>
    <row r="3383" customFormat="false" ht="15" hidden="false" customHeight="false" outlineLevel="0" collapsed="false">
      <c r="A3383" s="2" t="n">
        <v>502941</v>
      </c>
      <c r="B3383" s="2" t="s">
        <v>597</v>
      </c>
      <c r="C3383" s="2" t="s">
        <v>489</v>
      </c>
      <c r="D3383" s="2" t="s">
        <v>305</v>
      </c>
      <c r="E3383" s="2" t="s">
        <v>640</v>
      </c>
      <c r="F3383" s="2" t="n">
        <v>889.93</v>
      </c>
      <c r="G3383" s="2" t="s">
        <v>13</v>
      </c>
      <c r="H3383" s="2" t="n">
        <v>69.6</v>
      </c>
      <c r="I3383" s="2" t="n">
        <v>2.7</v>
      </c>
    </row>
    <row r="3384" customFormat="false" ht="15" hidden="false" customHeight="false" outlineLevel="0" collapsed="false">
      <c r="A3384" s="2" t="n">
        <v>504951</v>
      </c>
      <c r="B3384" s="2" t="s">
        <v>1024</v>
      </c>
      <c r="C3384" s="2" t="s">
        <v>108</v>
      </c>
      <c r="D3384" s="2" t="s">
        <v>575</v>
      </c>
      <c r="E3384" s="2" t="s">
        <v>983</v>
      </c>
      <c r="F3384" s="2" t="n">
        <v>1167.59</v>
      </c>
      <c r="G3384" s="2" t="s">
        <v>13</v>
      </c>
      <c r="H3384" s="2" t="n">
        <v>22.2</v>
      </c>
      <c r="I3384" s="2" t="n">
        <v>3.4</v>
      </c>
    </row>
    <row r="3385" customFormat="false" ht="15" hidden="false" customHeight="false" outlineLevel="0" collapsed="false">
      <c r="A3385" s="2" t="n">
        <v>500701</v>
      </c>
      <c r="B3385" s="2" t="s">
        <v>1331</v>
      </c>
      <c r="C3385" s="2" t="s">
        <v>99</v>
      </c>
      <c r="D3385" s="2" t="s">
        <v>846</v>
      </c>
      <c r="E3385" s="2" t="s">
        <v>1005</v>
      </c>
      <c r="F3385" s="2" t="n">
        <v>120.98</v>
      </c>
      <c r="G3385" s="2" t="s">
        <v>13</v>
      </c>
      <c r="H3385" s="2" t="n">
        <v>47.6</v>
      </c>
      <c r="I3385" s="2"/>
    </row>
    <row r="3386" customFormat="false" ht="15" hidden="false" customHeight="false" outlineLevel="0" collapsed="false">
      <c r="A3386" s="2" t="n">
        <v>502888</v>
      </c>
      <c r="B3386" s="2" t="s">
        <v>179</v>
      </c>
      <c r="C3386" s="2" t="s">
        <v>696</v>
      </c>
      <c r="D3386" s="2" t="s">
        <v>257</v>
      </c>
      <c r="E3386" s="2" t="s">
        <v>187</v>
      </c>
      <c r="F3386" s="2" t="n">
        <v>1011.67</v>
      </c>
      <c r="G3386" s="2" t="s">
        <v>13</v>
      </c>
      <c r="H3386" s="2" t="n">
        <v>23.3</v>
      </c>
      <c r="I3386" s="2" t="n">
        <v>3.6</v>
      </c>
    </row>
    <row r="3387" customFormat="false" ht="15" hidden="false" customHeight="false" outlineLevel="0" collapsed="false">
      <c r="A3387" s="2" t="n">
        <v>503889</v>
      </c>
      <c r="B3387" s="2" t="s">
        <v>493</v>
      </c>
      <c r="C3387" s="2" t="s">
        <v>31</v>
      </c>
      <c r="D3387" s="2" t="s">
        <v>485</v>
      </c>
      <c r="E3387" s="2" t="s">
        <v>21</v>
      </c>
      <c r="F3387" s="2" t="n">
        <v>1321.81</v>
      </c>
      <c r="G3387" s="2" t="s">
        <v>13</v>
      </c>
      <c r="H3387" s="2" t="n">
        <v>40.9</v>
      </c>
      <c r="I3387" s="2" t="n">
        <v>5</v>
      </c>
    </row>
    <row r="3388" customFormat="false" ht="15" hidden="false" customHeight="false" outlineLevel="0" collapsed="false">
      <c r="A3388" s="2" t="n">
        <v>501303</v>
      </c>
      <c r="B3388" s="2" t="s">
        <v>1099</v>
      </c>
      <c r="C3388" s="2" t="s">
        <v>685</v>
      </c>
      <c r="D3388" s="2" t="s">
        <v>127</v>
      </c>
      <c r="E3388" s="2" t="s">
        <v>568</v>
      </c>
      <c r="F3388" s="2" t="n">
        <v>1018.1</v>
      </c>
      <c r="G3388" s="2" t="s">
        <v>13</v>
      </c>
      <c r="H3388" s="2"/>
      <c r="I3388" s="2" t="n">
        <v>3.1</v>
      </c>
    </row>
    <row r="3389" customFormat="false" ht="15" hidden="false" customHeight="false" outlineLevel="0" collapsed="false">
      <c r="A3389" s="2" t="n">
        <v>504297</v>
      </c>
      <c r="B3389" s="2" t="s">
        <v>1352</v>
      </c>
      <c r="C3389" s="2" t="s">
        <v>56</v>
      </c>
      <c r="D3389" s="2" t="s">
        <v>115</v>
      </c>
      <c r="E3389" s="2" t="s">
        <v>1036</v>
      </c>
      <c r="F3389" s="2" t="n">
        <v>197.64</v>
      </c>
      <c r="G3389" s="2" t="s">
        <v>13</v>
      </c>
      <c r="H3389" s="2" t="n">
        <v>51.5</v>
      </c>
      <c r="I3389" s="2"/>
    </row>
    <row r="3390" customFormat="false" ht="15" hidden="false" customHeight="false" outlineLevel="0" collapsed="false">
      <c r="A3390" s="2" t="n">
        <v>501170</v>
      </c>
      <c r="B3390" s="2" t="s">
        <v>1015</v>
      </c>
      <c r="C3390" s="2" t="s">
        <v>211</v>
      </c>
      <c r="D3390" s="2" t="s">
        <v>380</v>
      </c>
      <c r="E3390" s="2" t="s">
        <v>1122</v>
      </c>
      <c r="F3390" s="2" t="n">
        <v>1348.01</v>
      </c>
      <c r="G3390" s="2" t="s">
        <v>13</v>
      </c>
      <c r="H3390" s="2" t="n">
        <v>53.7</v>
      </c>
      <c r="I3390" s="2" t="n">
        <v>4.6</v>
      </c>
    </row>
    <row r="3391" customFormat="false" ht="15" hidden="false" customHeight="false" outlineLevel="0" collapsed="false">
      <c r="A3391" s="2" t="n">
        <v>502153</v>
      </c>
      <c r="B3391" s="2" t="s">
        <v>1285</v>
      </c>
      <c r="C3391" s="2" t="s">
        <v>60</v>
      </c>
      <c r="D3391" s="2" t="s">
        <v>919</v>
      </c>
      <c r="E3391" s="2" t="s">
        <v>133</v>
      </c>
      <c r="F3391" s="2" t="n">
        <v>1092.63</v>
      </c>
      <c r="G3391" s="2" t="s">
        <v>13</v>
      </c>
      <c r="H3391" s="2" t="n">
        <v>19.7</v>
      </c>
      <c r="I3391" s="2"/>
    </row>
    <row r="3392" customFormat="false" ht="15" hidden="false" customHeight="false" outlineLevel="0" collapsed="false">
      <c r="A3392" s="2" t="n">
        <v>501005</v>
      </c>
      <c r="B3392" s="2" t="s">
        <v>728</v>
      </c>
      <c r="C3392" s="2" t="s">
        <v>263</v>
      </c>
      <c r="D3392" s="2" t="s">
        <v>435</v>
      </c>
      <c r="E3392" s="2" t="s">
        <v>74</v>
      </c>
      <c r="F3392" s="2" t="n">
        <v>186.35</v>
      </c>
      <c r="G3392" s="2" t="s">
        <v>13</v>
      </c>
      <c r="H3392" s="2" t="n">
        <v>44.5</v>
      </c>
      <c r="I3392" s="2" t="n">
        <v>4.9</v>
      </c>
    </row>
    <row r="3393" customFormat="false" ht="15" hidden="false" customHeight="false" outlineLevel="0" collapsed="false">
      <c r="A3393" s="2" t="n">
        <v>500724</v>
      </c>
      <c r="B3393" s="2" t="s">
        <v>1154</v>
      </c>
      <c r="C3393" s="2" t="s">
        <v>491</v>
      </c>
      <c r="D3393" s="2" t="s">
        <v>143</v>
      </c>
      <c r="E3393" s="2" t="s">
        <v>1336</v>
      </c>
      <c r="F3393" s="2" t="n">
        <v>622.94</v>
      </c>
      <c r="G3393" s="2" t="s">
        <v>13</v>
      </c>
      <c r="H3393" s="2" t="n">
        <v>32.9</v>
      </c>
      <c r="I3393" s="2" t="n">
        <v>4.3</v>
      </c>
    </row>
    <row r="3394" customFormat="false" ht="15" hidden="false" customHeight="false" outlineLevel="0" collapsed="false">
      <c r="A3394" s="2" t="n">
        <v>504673</v>
      </c>
      <c r="B3394" s="2" t="s">
        <v>1286</v>
      </c>
      <c r="C3394" s="2" t="s">
        <v>454</v>
      </c>
      <c r="D3394" s="2" t="s">
        <v>575</v>
      </c>
      <c r="E3394" s="2" t="s">
        <v>195</v>
      </c>
      <c r="F3394" s="2" t="n">
        <v>520.53</v>
      </c>
      <c r="G3394" s="2" t="s">
        <v>13</v>
      </c>
      <c r="H3394" s="2" t="n">
        <v>67.5</v>
      </c>
      <c r="I3394" s="2" t="n">
        <v>4.7</v>
      </c>
    </row>
    <row r="3395" customFormat="false" ht="15" hidden="false" customHeight="false" outlineLevel="0" collapsed="false">
      <c r="A3395" s="2" t="n">
        <v>504878</v>
      </c>
      <c r="B3395" s="2" t="s">
        <v>1347</v>
      </c>
      <c r="C3395" s="2" t="s">
        <v>849</v>
      </c>
      <c r="D3395" s="2" t="s">
        <v>570</v>
      </c>
      <c r="E3395" s="2" t="s">
        <v>243</v>
      </c>
      <c r="F3395" s="2" t="n">
        <v>444.59</v>
      </c>
      <c r="G3395" s="2" t="s">
        <v>13</v>
      </c>
      <c r="H3395" s="2" t="n">
        <v>33.4</v>
      </c>
      <c r="I3395" s="2" t="n">
        <v>3.4</v>
      </c>
    </row>
    <row r="3396" customFormat="false" ht="15" hidden="false" customHeight="false" outlineLevel="0" collapsed="false">
      <c r="A3396" s="2" t="n">
        <v>503629</v>
      </c>
      <c r="B3396" s="2" t="s">
        <v>1022</v>
      </c>
      <c r="C3396" s="2" t="s">
        <v>287</v>
      </c>
      <c r="D3396" s="2" t="s">
        <v>824</v>
      </c>
      <c r="E3396" s="2" t="s">
        <v>155</v>
      </c>
      <c r="F3396" s="2" t="n">
        <v>364.45</v>
      </c>
      <c r="G3396" s="2" t="s">
        <v>13</v>
      </c>
      <c r="H3396" s="2"/>
      <c r="I3396" s="2"/>
    </row>
    <row r="3397" customFormat="false" ht="15" hidden="false" customHeight="false" outlineLevel="0" collapsed="false">
      <c r="A3397" s="2" t="n">
        <v>500329</v>
      </c>
      <c r="B3397" s="2" t="s">
        <v>791</v>
      </c>
      <c r="C3397" s="2" t="s">
        <v>357</v>
      </c>
      <c r="D3397" s="2" t="s">
        <v>468</v>
      </c>
      <c r="E3397" s="2" t="s">
        <v>724</v>
      </c>
      <c r="F3397" s="2" t="n">
        <v>256.66</v>
      </c>
      <c r="G3397" s="2" t="s">
        <v>117</v>
      </c>
      <c r="H3397" s="2" t="n">
        <v>68.3</v>
      </c>
      <c r="I3397" s="2" t="n">
        <v>4.4</v>
      </c>
    </row>
    <row r="3398" customFormat="false" ht="15" hidden="false" customHeight="false" outlineLevel="0" collapsed="false">
      <c r="A3398" s="2" t="n">
        <v>500162</v>
      </c>
      <c r="B3398" s="2" t="s">
        <v>1433</v>
      </c>
      <c r="C3398" s="2" t="s">
        <v>88</v>
      </c>
      <c r="D3398" s="2" t="s">
        <v>1168</v>
      </c>
      <c r="E3398" s="2" t="s">
        <v>1047</v>
      </c>
      <c r="F3398" s="2" t="n">
        <v>704.23</v>
      </c>
      <c r="G3398" s="2" t="s">
        <v>13</v>
      </c>
      <c r="H3398" s="2" t="n">
        <v>48.5</v>
      </c>
      <c r="I3398" s="2" t="n">
        <v>4.5</v>
      </c>
    </row>
    <row r="3399" customFormat="false" ht="15" hidden="false" customHeight="false" outlineLevel="0" collapsed="false">
      <c r="A3399" s="2" t="n">
        <v>502544</v>
      </c>
      <c r="B3399" s="2" t="s">
        <v>714</v>
      </c>
      <c r="C3399" s="2" t="s">
        <v>31</v>
      </c>
      <c r="D3399" s="2" t="s">
        <v>969</v>
      </c>
      <c r="E3399" s="2" t="s">
        <v>1114</v>
      </c>
      <c r="F3399" s="2" t="n">
        <v>178.8</v>
      </c>
      <c r="G3399" s="2" t="s">
        <v>13</v>
      </c>
      <c r="H3399" s="2" t="n">
        <v>67.3</v>
      </c>
      <c r="I3399" s="2" t="n">
        <v>2.7</v>
      </c>
    </row>
    <row r="3400" customFormat="false" ht="15" hidden="false" customHeight="false" outlineLevel="0" collapsed="false">
      <c r="A3400" s="2" t="n">
        <v>504131</v>
      </c>
      <c r="B3400" s="2" t="s">
        <v>1440</v>
      </c>
      <c r="C3400" s="2" t="s">
        <v>561</v>
      </c>
      <c r="D3400" s="2" t="s">
        <v>435</v>
      </c>
      <c r="E3400" s="2" t="s">
        <v>940</v>
      </c>
      <c r="F3400" s="2" t="n">
        <v>279</v>
      </c>
      <c r="G3400" s="2" t="s">
        <v>34</v>
      </c>
      <c r="H3400" s="2"/>
      <c r="I3400" s="2"/>
    </row>
    <row r="3401" customFormat="false" ht="15" hidden="false" customHeight="false" outlineLevel="0" collapsed="false">
      <c r="A3401" s="2" t="n">
        <v>502648</v>
      </c>
      <c r="B3401" s="2" t="s">
        <v>674</v>
      </c>
      <c r="C3401" s="2" t="s">
        <v>330</v>
      </c>
      <c r="D3401" s="2" t="s">
        <v>65</v>
      </c>
      <c r="E3401" s="2" t="s">
        <v>726</v>
      </c>
      <c r="F3401" s="2" t="n">
        <v>762.72</v>
      </c>
      <c r="G3401" s="2" t="s">
        <v>13</v>
      </c>
      <c r="H3401" s="2" t="n">
        <v>45.7</v>
      </c>
      <c r="I3401" s="2"/>
    </row>
    <row r="3402" customFormat="false" ht="15" hidden="false" customHeight="false" outlineLevel="0" collapsed="false">
      <c r="A3402" s="2" t="n">
        <v>503441</v>
      </c>
      <c r="B3402" s="2" t="s">
        <v>1248</v>
      </c>
      <c r="C3402" s="2" t="s">
        <v>235</v>
      </c>
      <c r="D3402" s="2" t="s">
        <v>162</v>
      </c>
      <c r="E3402" s="2" t="s">
        <v>585</v>
      </c>
      <c r="F3402" s="2" t="n">
        <v>627.38</v>
      </c>
      <c r="G3402" s="2" t="s">
        <v>13</v>
      </c>
      <c r="H3402" s="2" t="n">
        <v>60.8</v>
      </c>
      <c r="I3402" s="2" t="n">
        <v>2.9</v>
      </c>
    </row>
    <row r="3403" customFormat="false" ht="15" hidden="false" customHeight="false" outlineLevel="0" collapsed="false">
      <c r="A3403" s="2" t="n">
        <v>503201</v>
      </c>
      <c r="B3403" s="2" t="s">
        <v>1323</v>
      </c>
      <c r="C3403" s="2" t="s">
        <v>207</v>
      </c>
      <c r="D3403" s="2" t="s">
        <v>954</v>
      </c>
      <c r="E3403" s="2" t="s">
        <v>766</v>
      </c>
      <c r="F3403" s="2" t="n">
        <v>1279.71</v>
      </c>
      <c r="G3403" s="2" t="s">
        <v>13</v>
      </c>
      <c r="H3403" s="2" t="n">
        <v>22.7</v>
      </c>
      <c r="I3403" s="2" t="n">
        <v>5</v>
      </c>
    </row>
    <row r="3404" customFormat="false" ht="15" hidden="false" customHeight="false" outlineLevel="0" collapsed="false">
      <c r="A3404" s="2" t="n">
        <v>504482</v>
      </c>
      <c r="B3404" s="2" t="s">
        <v>105</v>
      </c>
      <c r="C3404" s="2" t="s">
        <v>15</v>
      </c>
      <c r="D3404" s="2" t="s">
        <v>684</v>
      </c>
      <c r="E3404" s="2" t="s">
        <v>876</v>
      </c>
      <c r="F3404" s="2" t="n">
        <v>1164.49</v>
      </c>
      <c r="G3404" s="2" t="s">
        <v>13</v>
      </c>
      <c r="H3404" s="2" t="n">
        <v>68.8</v>
      </c>
      <c r="I3404" s="2" t="n">
        <v>3.9</v>
      </c>
    </row>
    <row r="3405" customFormat="false" ht="15" hidden="false" customHeight="false" outlineLevel="0" collapsed="false">
      <c r="A3405" s="2" t="n">
        <v>501256</v>
      </c>
      <c r="B3405" s="2" t="s">
        <v>811</v>
      </c>
      <c r="C3405" s="2" t="s">
        <v>629</v>
      </c>
      <c r="D3405" s="2" t="s">
        <v>288</v>
      </c>
      <c r="E3405" s="2" t="s">
        <v>1128</v>
      </c>
      <c r="F3405" s="2" t="n">
        <v>831.86</v>
      </c>
      <c r="G3405" s="2" t="s">
        <v>13</v>
      </c>
      <c r="H3405" s="2" t="n">
        <v>73.3</v>
      </c>
      <c r="I3405" s="2" t="n">
        <v>4.9</v>
      </c>
    </row>
    <row r="3406" customFormat="false" ht="15" hidden="false" customHeight="false" outlineLevel="0" collapsed="false">
      <c r="A3406" s="2" t="n">
        <v>504844</v>
      </c>
      <c r="B3406" s="2" t="s">
        <v>51</v>
      </c>
      <c r="C3406" s="2" t="s">
        <v>154</v>
      </c>
      <c r="D3406" s="2" t="s">
        <v>314</v>
      </c>
      <c r="E3406" s="2" t="s">
        <v>975</v>
      </c>
      <c r="F3406" s="2" t="n">
        <v>225.6</v>
      </c>
      <c r="G3406" s="2" t="s">
        <v>13</v>
      </c>
      <c r="H3406" s="2" t="n">
        <v>79.9</v>
      </c>
      <c r="I3406" s="2" t="n">
        <v>4.5</v>
      </c>
    </row>
    <row r="3407" customFormat="false" ht="15" hidden="false" customHeight="false" outlineLevel="0" collapsed="false">
      <c r="A3407" s="2" t="n">
        <v>501870</v>
      </c>
      <c r="B3407" s="2" t="s">
        <v>399</v>
      </c>
      <c r="C3407" s="2" t="s">
        <v>612</v>
      </c>
      <c r="D3407" s="2" t="s">
        <v>184</v>
      </c>
      <c r="E3407" s="2" t="s">
        <v>1238</v>
      </c>
      <c r="F3407" s="2" t="n">
        <v>1384.05</v>
      </c>
      <c r="G3407" s="2" t="s">
        <v>13</v>
      </c>
      <c r="H3407" s="2" t="n">
        <v>28.1</v>
      </c>
      <c r="I3407" s="2"/>
    </row>
    <row r="3408" customFormat="false" ht="15" hidden="false" customHeight="false" outlineLevel="0" collapsed="false">
      <c r="A3408" s="2" t="n">
        <v>503446</v>
      </c>
      <c r="B3408" s="2" t="s">
        <v>1135</v>
      </c>
      <c r="C3408" s="2" t="s">
        <v>207</v>
      </c>
      <c r="D3408" s="2" t="s">
        <v>798</v>
      </c>
      <c r="E3408" s="2" t="s">
        <v>213</v>
      </c>
      <c r="F3408" s="2" t="n">
        <v>191.52</v>
      </c>
      <c r="G3408" s="2" t="s">
        <v>13</v>
      </c>
      <c r="H3408" s="2" t="n">
        <v>60.3</v>
      </c>
      <c r="I3408" s="2" t="n">
        <v>4.3</v>
      </c>
    </row>
    <row r="3409" customFormat="false" ht="15" hidden="false" customHeight="false" outlineLevel="0" collapsed="false">
      <c r="A3409" s="2" t="n">
        <v>500296</v>
      </c>
      <c r="B3409" s="2" t="s">
        <v>1367</v>
      </c>
      <c r="C3409" s="2" t="s">
        <v>849</v>
      </c>
      <c r="D3409" s="2" t="s">
        <v>534</v>
      </c>
      <c r="E3409" s="2" t="s">
        <v>243</v>
      </c>
      <c r="F3409" s="2" t="n">
        <v>462.22</v>
      </c>
      <c r="G3409" s="2" t="s">
        <v>13</v>
      </c>
      <c r="H3409" s="2" t="n">
        <v>62.3</v>
      </c>
      <c r="I3409" s="2" t="n">
        <v>3.5</v>
      </c>
    </row>
    <row r="3410" customFormat="false" ht="15" hidden="false" customHeight="false" outlineLevel="0" collapsed="false">
      <c r="A3410" s="2" t="n">
        <v>501106</v>
      </c>
      <c r="B3410" s="2" t="s">
        <v>1000</v>
      </c>
      <c r="C3410" s="2" t="s">
        <v>211</v>
      </c>
      <c r="D3410" s="2" t="s">
        <v>380</v>
      </c>
      <c r="E3410" s="2" t="s">
        <v>876</v>
      </c>
      <c r="F3410" s="2" t="n">
        <v>1388.47</v>
      </c>
      <c r="G3410" s="2" t="s">
        <v>13</v>
      </c>
      <c r="H3410" s="2" t="n">
        <v>48.2</v>
      </c>
      <c r="I3410" s="2" t="n">
        <v>2.8</v>
      </c>
    </row>
    <row r="3411" customFormat="false" ht="15" hidden="false" customHeight="false" outlineLevel="0" collapsed="false">
      <c r="A3411" s="2" t="n">
        <v>500422</v>
      </c>
      <c r="B3411" s="2" t="s">
        <v>488</v>
      </c>
      <c r="C3411" s="2" t="s">
        <v>92</v>
      </c>
      <c r="D3411" s="2" t="s">
        <v>332</v>
      </c>
      <c r="E3411" s="2" t="s">
        <v>1180</v>
      </c>
      <c r="F3411" s="2" t="n">
        <v>1294.39</v>
      </c>
      <c r="G3411" s="2" t="s">
        <v>13</v>
      </c>
      <c r="H3411" s="2" t="n">
        <v>21.4</v>
      </c>
      <c r="I3411" s="2" t="n">
        <v>3.5</v>
      </c>
    </row>
    <row r="3412" customFormat="false" ht="15" hidden="false" customHeight="false" outlineLevel="0" collapsed="false">
      <c r="A3412" s="2" t="n">
        <v>503025</v>
      </c>
      <c r="B3412" s="2" t="s">
        <v>1002</v>
      </c>
      <c r="C3412" s="2" t="s">
        <v>235</v>
      </c>
      <c r="D3412" s="2" t="s">
        <v>291</v>
      </c>
      <c r="E3412" s="2" t="s">
        <v>1314</v>
      </c>
      <c r="F3412" s="2" t="n">
        <v>1269.33</v>
      </c>
      <c r="G3412" s="2" t="s">
        <v>13</v>
      </c>
      <c r="H3412" s="2" t="n">
        <v>31.5</v>
      </c>
      <c r="I3412" s="2" t="n">
        <v>3.4</v>
      </c>
    </row>
    <row r="3413" customFormat="false" ht="15" hidden="false" customHeight="false" outlineLevel="0" collapsed="false">
      <c r="A3413" s="2" t="n">
        <v>503531</v>
      </c>
      <c r="B3413" s="2" t="s">
        <v>1069</v>
      </c>
      <c r="C3413" s="2" t="s">
        <v>862</v>
      </c>
      <c r="D3413" s="2" t="s">
        <v>198</v>
      </c>
      <c r="E3413" s="2" t="s">
        <v>1274</v>
      </c>
      <c r="F3413" s="2" t="n">
        <v>1055.75</v>
      </c>
      <c r="G3413" s="2" t="s">
        <v>13</v>
      </c>
      <c r="H3413" s="2" t="n">
        <v>73.6</v>
      </c>
      <c r="I3413" s="2" t="n">
        <v>3.6</v>
      </c>
    </row>
    <row r="3414" customFormat="false" ht="15" hidden="false" customHeight="false" outlineLevel="0" collapsed="false">
      <c r="A3414" s="2" t="n">
        <v>504516</v>
      </c>
      <c r="B3414" s="2" t="s">
        <v>1074</v>
      </c>
      <c r="C3414" s="2" t="s">
        <v>148</v>
      </c>
      <c r="D3414" s="2" t="s">
        <v>37</v>
      </c>
      <c r="E3414" s="2" t="s">
        <v>302</v>
      </c>
      <c r="F3414" s="2" t="n">
        <v>364.35</v>
      </c>
      <c r="G3414" s="2" t="s">
        <v>13</v>
      </c>
      <c r="H3414" s="2" t="n">
        <v>24.2</v>
      </c>
      <c r="I3414" s="2" t="n">
        <v>3.7</v>
      </c>
    </row>
    <row r="3415" customFormat="false" ht="15" hidden="false" customHeight="false" outlineLevel="0" collapsed="false">
      <c r="A3415" s="2" t="n">
        <v>504434</v>
      </c>
      <c r="B3415" s="2" t="s">
        <v>1218</v>
      </c>
      <c r="C3415" s="2" t="s">
        <v>745</v>
      </c>
      <c r="D3415" s="2" t="s">
        <v>314</v>
      </c>
      <c r="E3415" s="2" t="s">
        <v>945</v>
      </c>
      <c r="F3415" s="2" t="n">
        <v>620.29</v>
      </c>
      <c r="G3415" s="2" t="s">
        <v>34</v>
      </c>
      <c r="H3415" s="2"/>
      <c r="I3415" s="2"/>
    </row>
    <row r="3416" customFormat="false" ht="15" hidden="false" customHeight="false" outlineLevel="0" collapsed="false">
      <c r="A3416" s="2" t="n">
        <v>501791</v>
      </c>
      <c r="B3416" s="2" t="s">
        <v>95</v>
      </c>
      <c r="C3416" s="2" t="s">
        <v>659</v>
      </c>
      <c r="D3416" s="2" t="s">
        <v>479</v>
      </c>
      <c r="E3416" s="2" t="s">
        <v>895</v>
      </c>
      <c r="F3416" s="2" t="n">
        <v>1175.96</v>
      </c>
      <c r="G3416" s="2" t="s">
        <v>13</v>
      </c>
      <c r="H3416" s="2" t="n">
        <v>57.4</v>
      </c>
      <c r="I3416" s="2" t="n">
        <v>4.4</v>
      </c>
    </row>
    <row r="3417" customFormat="false" ht="15" hidden="false" customHeight="false" outlineLevel="0" collapsed="false">
      <c r="A3417" s="2" t="n">
        <v>500055</v>
      </c>
      <c r="B3417" s="2" t="s">
        <v>248</v>
      </c>
      <c r="C3417" s="2" t="s">
        <v>557</v>
      </c>
      <c r="D3417" s="2" t="s">
        <v>485</v>
      </c>
      <c r="E3417" s="2" t="s">
        <v>1181</v>
      </c>
      <c r="F3417" s="2" t="n">
        <v>-81.58</v>
      </c>
      <c r="G3417" s="2" t="s">
        <v>13</v>
      </c>
      <c r="H3417" s="2" t="n">
        <v>27.3</v>
      </c>
      <c r="I3417" s="2" t="n">
        <v>4.5</v>
      </c>
    </row>
    <row r="3418" customFormat="false" ht="15" hidden="false" customHeight="false" outlineLevel="0" collapsed="false">
      <c r="A3418" s="2" t="n">
        <v>503857</v>
      </c>
      <c r="B3418" s="2" t="s">
        <v>432</v>
      </c>
      <c r="C3418" s="2" t="s">
        <v>988</v>
      </c>
      <c r="D3418" s="2" t="s">
        <v>340</v>
      </c>
      <c r="E3418" s="2" t="s">
        <v>471</v>
      </c>
      <c r="F3418" s="2" t="n">
        <v>1300.27</v>
      </c>
      <c r="G3418" s="2" t="s">
        <v>13</v>
      </c>
      <c r="H3418" s="2" t="n">
        <v>43.7</v>
      </c>
      <c r="I3418" s="2" t="n">
        <v>3.9</v>
      </c>
    </row>
    <row r="3419" customFormat="false" ht="15" hidden="false" customHeight="false" outlineLevel="0" collapsed="false">
      <c r="A3419" s="2" t="n">
        <v>503934</v>
      </c>
      <c r="B3419" s="2" t="s">
        <v>71</v>
      </c>
      <c r="C3419" s="2" t="s">
        <v>247</v>
      </c>
      <c r="D3419" s="2" t="s">
        <v>581</v>
      </c>
      <c r="E3419" s="2" t="s">
        <v>568</v>
      </c>
      <c r="F3419" s="2" t="n">
        <v>1322.7</v>
      </c>
      <c r="G3419" s="2" t="s">
        <v>13</v>
      </c>
      <c r="H3419" s="2" t="n">
        <v>71.9</v>
      </c>
      <c r="I3419" s="2" t="n">
        <v>3.7</v>
      </c>
    </row>
    <row r="3420" customFormat="false" ht="15" hidden="false" customHeight="false" outlineLevel="0" collapsed="false">
      <c r="A3420" s="2" t="n">
        <v>500982</v>
      </c>
      <c r="B3420" s="2" t="s">
        <v>1393</v>
      </c>
      <c r="C3420" s="2" t="s">
        <v>384</v>
      </c>
      <c r="D3420" s="2" t="s">
        <v>298</v>
      </c>
      <c r="E3420" s="2" t="s">
        <v>250</v>
      </c>
      <c r="F3420" s="2" t="n">
        <v>1343.78</v>
      </c>
      <c r="G3420" s="2" t="s">
        <v>13</v>
      </c>
      <c r="H3420" s="2" t="n">
        <v>27.1</v>
      </c>
      <c r="I3420" s="2" t="n">
        <v>2.6</v>
      </c>
    </row>
    <row r="3421" customFormat="false" ht="15" hidden="false" customHeight="false" outlineLevel="0" collapsed="false">
      <c r="A3421" s="2" t="n">
        <v>501220</v>
      </c>
      <c r="B3421" s="2" t="s">
        <v>539</v>
      </c>
      <c r="C3421" s="2" t="s">
        <v>718</v>
      </c>
      <c r="D3421" s="2" t="s">
        <v>16</v>
      </c>
      <c r="E3421" s="2" t="s">
        <v>416</v>
      </c>
      <c r="F3421" s="2" t="n">
        <v>729.81</v>
      </c>
      <c r="G3421" s="2" t="s">
        <v>13</v>
      </c>
      <c r="H3421" s="2" t="n">
        <v>17.8</v>
      </c>
      <c r="I3421" s="2" t="n">
        <v>3.2</v>
      </c>
    </row>
    <row r="3422" customFormat="false" ht="15" hidden="false" customHeight="false" outlineLevel="0" collapsed="false">
      <c r="A3422" s="2" t="n">
        <v>500747</v>
      </c>
      <c r="B3422" s="2" t="s">
        <v>1236</v>
      </c>
      <c r="C3422" s="2" t="s">
        <v>498</v>
      </c>
      <c r="D3422" s="2" t="s">
        <v>37</v>
      </c>
      <c r="E3422" s="2" t="s">
        <v>1128</v>
      </c>
      <c r="F3422" s="2" t="n">
        <v>1147.74</v>
      </c>
      <c r="G3422" s="2" t="s">
        <v>13</v>
      </c>
      <c r="H3422" s="2" t="n">
        <v>55.7</v>
      </c>
      <c r="I3422" s="2" t="n">
        <v>4.2</v>
      </c>
    </row>
    <row r="3423" customFormat="false" ht="15" hidden="false" customHeight="false" outlineLevel="0" collapsed="false">
      <c r="A3423" s="2" t="n">
        <v>501187</v>
      </c>
      <c r="B3423" s="2" t="s">
        <v>922</v>
      </c>
      <c r="C3423" s="2" t="s">
        <v>92</v>
      </c>
      <c r="D3423" s="2" t="s">
        <v>380</v>
      </c>
      <c r="E3423" s="2" t="s">
        <v>535</v>
      </c>
      <c r="F3423" s="2" t="n">
        <v>202.97</v>
      </c>
      <c r="G3423" s="2" t="s">
        <v>13</v>
      </c>
      <c r="H3423" s="2" t="n">
        <v>20.1</v>
      </c>
      <c r="I3423" s="2" t="n">
        <v>4</v>
      </c>
    </row>
    <row r="3424" customFormat="false" ht="15" hidden="false" customHeight="false" outlineLevel="0" collapsed="false">
      <c r="A3424" s="2" t="n">
        <v>502713</v>
      </c>
      <c r="B3424" s="2" t="s">
        <v>841</v>
      </c>
      <c r="C3424" s="2" t="s">
        <v>685</v>
      </c>
      <c r="D3424" s="2" t="s">
        <v>755</v>
      </c>
      <c r="E3424" s="2" t="s">
        <v>535</v>
      </c>
      <c r="F3424" s="2" t="n">
        <v>1275.94</v>
      </c>
      <c r="G3424" s="2" t="s">
        <v>13</v>
      </c>
      <c r="H3424" s="2" t="n">
        <v>74.3</v>
      </c>
      <c r="I3424" s="2" t="n">
        <v>4.3</v>
      </c>
    </row>
    <row r="3425" customFormat="false" ht="15" hidden="false" customHeight="false" outlineLevel="0" collapsed="false">
      <c r="A3425" s="2" t="n">
        <v>503774</v>
      </c>
      <c r="B3425" s="2" t="s">
        <v>98</v>
      </c>
      <c r="C3425" s="2" t="s">
        <v>489</v>
      </c>
      <c r="D3425" s="2" t="s">
        <v>503</v>
      </c>
      <c r="E3425" s="2" t="s">
        <v>722</v>
      </c>
      <c r="F3425" s="2" t="n">
        <v>810.09</v>
      </c>
      <c r="G3425" s="2" t="s">
        <v>13</v>
      </c>
      <c r="H3425" s="2" t="n">
        <v>22</v>
      </c>
      <c r="I3425" s="2" t="n">
        <v>3.9</v>
      </c>
    </row>
    <row r="3426" customFormat="false" ht="15" hidden="false" customHeight="false" outlineLevel="0" collapsed="false">
      <c r="A3426" s="2" t="n">
        <v>503507</v>
      </c>
      <c r="B3426" s="2" t="s">
        <v>351</v>
      </c>
      <c r="C3426" s="2" t="s">
        <v>99</v>
      </c>
      <c r="D3426" s="2" t="s">
        <v>136</v>
      </c>
      <c r="E3426" s="2" t="s">
        <v>113</v>
      </c>
      <c r="F3426" s="2" t="n">
        <v>580.68</v>
      </c>
      <c r="G3426" s="2" t="s">
        <v>117</v>
      </c>
      <c r="H3426" s="2"/>
      <c r="I3426" s="2" t="n">
        <v>3.6</v>
      </c>
    </row>
    <row r="3427" customFormat="false" ht="15" hidden="false" customHeight="false" outlineLevel="0" collapsed="false">
      <c r="A3427" s="2" t="n">
        <v>502552</v>
      </c>
      <c r="B3427" s="2" t="s">
        <v>546</v>
      </c>
      <c r="C3427" s="2" t="s">
        <v>106</v>
      </c>
      <c r="D3427" s="2" t="s">
        <v>547</v>
      </c>
      <c r="E3427" s="2" t="s">
        <v>548</v>
      </c>
      <c r="F3427" s="2" t="n">
        <v>988.07</v>
      </c>
      <c r="G3427" s="2" t="s">
        <v>13</v>
      </c>
      <c r="H3427" s="2" t="n">
        <v>30.8</v>
      </c>
      <c r="I3427" s="2" t="n">
        <v>5</v>
      </c>
    </row>
    <row r="3428" customFormat="false" ht="15" hidden="false" customHeight="false" outlineLevel="0" collapsed="false">
      <c r="A3428" s="2" t="n">
        <v>502990</v>
      </c>
      <c r="B3428" s="2" t="s">
        <v>976</v>
      </c>
      <c r="C3428" s="2" t="s">
        <v>177</v>
      </c>
      <c r="D3428" s="2" t="s">
        <v>655</v>
      </c>
      <c r="E3428" s="2" t="s">
        <v>1486</v>
      </c>
      <c r="F3428" s="2" t="n">
        <v>156.22</v>
      </c>
      <c r="G3428" s="2" t="s">
        <v>34</v>
      </c>
      <c r="H3428" s="2"/>
      <c r="I3428" s="2"/>
    </row>
    <row r="3429" customFormat="false" ht="15" hidden="false" customHeight="false" outlineLevel="0" collapsed="false">
      <c r="A3429" s="2" t="n">
        <v>504737</v>
      </c>
      <c r="B3429" s="2" t="s">
        <v>562</v>
      </c>
      <c r="C3429" s="2" t="s">
        <v>1031</v>
      </c>
      <c r="D3429" s="2" t="s">
        <v>581</v>
      </c>
      <c r="E3429" s="2" t="s">
        <v>1155</v>
      </c>
      <c r="F3429" s="2" t="n">
        <v>919.37</v>
      </c>
      <c r="G3429" s="2" t="s">
        <v>13</v>
      </c>
      <c r="H3429" s="2" t="n">
        <v>43.4</v>
      </c>
      <c r="I3429" s="2" t="n">
        <v>3</v>
      </c>
    </row>
    <row r="3430" customFormat="false" ht="15" hidden="false" customHeight="false" outlineLevel="0" collapsed="false">
      <c r="A3430" s="2" t="n">
        <v>503639</v>
      </c>
      <c r="B3430" s="2" t="s">
        <v>1339</v>
      </c>
      <c r="C3430" s="2" t="s">
        <v>856</v>
      </c>
      <c r="D3430" s="2" t="s">
        <v>16</v>
      </c>
      <c r="E3430" s="2" t="s">
        <v>133</v>
      </c>
      <c r="F3430" s="2" t="n">
        <v>1002.89</v>
      </c>
      <c r="G3430" s="2" t="s">
        <v>34</v>
      </c>
      <c r="H3430" s="2"/>
      <c r="I3430" s="2"/>
    </row>
    <row r="3431" customFormat="false" ht="15" hidden="false" customHeight="false" outlineLevel="0" collapsed="false">
      <c r="A3431" s="2" t="n">
        <v>500897</v>
      </c>
      <c r="B3431" s="2" t="s">
        <v>1264</v>
      </c>
      <c r="C3431" s="2" t="s">
        <v>556</v>
      </c>
      <c r="D3431" s="2" t="s">
        <v>843</v>
      </c>
      <c r="E3431" s="2" t="s">
        <v>1087</v>
      </c>
      <c r="F3431" s="2" t="n">
        <v>739.43</v>
      </c>
      <c r="G3431" s="2" t="s">
        <v>13</v>
      </c>
      <c r="H3431" s="2" t="n">
        <v>43.9</v>
      </c>
      <c r="I3431" s="2" t="n">
        <v>4.6</v>
      </c>
    </row>
    <row r="3432" customFormat="false" ht="15" hidden="false" customHeight="false" outlineLevel="0" collapsed="false">
      <c r="A3432" s="2" t="n">
        <v>504465</v>
      </c>
      <c r="B3432" s="2" t="s">
        <v>855</v>
      </c>
      <c r="C3432" s="2" t="s">
        <v>498</v>
      </c>
      <c r="D3432" s="2" t="s">
        <v>1003</v>
      </c>
      <c r="E3432" s="2" t="s">
        <v>466</v>
      </c>
      <c r="F3432" s="2" t="n">
        <v>313.07</v>
      </c>
      <c r="G3432" s="2" t="s">
        <v>117</v>
      </c>
      <c r="H3432" s="2" t="n">
        <v>29.4</v>
      </c>
      <c r="I3432" s="2" t="n">
        <v>4.7</v>
      </c>
    </row>
    <row r="3433" customFormat="false" ht="15" hidden="false" customHeight="false" outlineLevel="0" collapsed="false">
      <c r="A3433" s="2" t="n">
        <v>504432</v>
      </c>
      <c r="B3433" s="2" t="s">
        <v>1272</v>
      </c>
      <c r="C3433" s="2" t="s">
        <v>256</v>
      </c>
      <c r="D3433" s="2" t="s">
        <v>969</v>
      </c>
      <c r="E3433" s="2" t="s">
        <v>1125</v>
      </c>
      <c r="F3433" s="2" t="n">
        <v>545.36</v>
      </c>
      <c r="G3433" s="2" t="s">
        <v>34</v>
      </c>
      <c r="H3433" s="2"/>
      <c r="I3433" s="2"/>
    </row>
    <row r="3434" customFormat="false" ht="15" hidden="false" customHeight="false" outlineLevel="0" collapsed="false">
      <c r="A3434" s="2" t="n">
        <v>504618</v>
      </c>
      <c r="B3434" s="2" t="s">
        <v>533</v>
      </c>
      <c r="C3434" s="2" t="s">
        <v>369</v>
      </c>
      <c r="D3434" s="2" t="s">
        <v>547</v>
      </c>
      <c r="E3434" s="2" t="s">
        <v>902</v>
      </c>
      <c r="F3434" s="2" t="n">
        <v>1032.38</v>
      </c>
      <c r="G3434" s="2" t="s">
        <v>13</v>
      </c>
      <c r="H3434" s="2" t="n">
        <v>51.3</v>
      </c>
      <c r="I3434" s="2" t="n">
        <v>4.7</v>
      </c>
    </row>
    <row r="3435" customFormat="false" ht="15" hidden="false" customHeight="false" outlineLevel="0" collapsed="false">
      <c r="A3435" s="2" t="n">
        <v>503920</v>
      </c>
      <c r="B3435" s="2" t="s">
        <v>1280</v>
      </c>
      <c r="C3435" s="2" t="s">
        <v>44</v>
      </c>
      <c r="D3435" s="2" t="s">
        <v>45</v>
      </c>
      <c r="E3435" s="2" t="s">
        <v>686</v>
      </c>
      <c r="F3435" s="2" t="n">
        <v>226.75</v>
      </c>
      <c r="G3435" s="2" t="s">
        <v>13</v>
      </c>
      <c r="H3435" s="2" t="n">
        <v>62.8</v>
      </c>
      <c r="I3435" s="2" t="n">
        <v>4.5</v>
      </c>
    </row>
    <row r="3436" customFormat="false" ht="15" hidden="false" customHeight="false" outlineLevel="0" collapsed="false">
      <c r="A3436" s="2" t="n">
        <v>504300</v>
      </c>
      <c r="B3436" s="2" t="s">
        <v>1072</v>
      </c>
      <c r="C3436" s="2" t="s">
        <v>592</v>
      </c>
      <c r="D3436" s="2" t="s">
        <v>824</v>
      </c>
      <c r="E3436" s="2" t="s">
        <v>292</v>
      </c>
      <c r="F3436" s="2" t="n">
        <v>1235.27</v>
      </c>
      <c r="G3436" s="2" t="s">
        <v>13</v>
      </c>
      <c r="H3436" s="2" t="n">
        <v>51.2</v>
      </c>
      <c r="I3436" s="2" t="n">
        <v>4.3</v>
      </c>
    </row>
    <row r="3437" customFormat="false" ht="15" hidden="false" customHeight="false" outlineLevel="0" collapsed="false">
      <c r="A3437" s="2" t="n">
        <v>504959</v>
      </c>
      <c r="B3437" s="2" t="s">
        <v>943</v>
      </c>
      <c r="C3437" s="2" t="s">
        <v>180</v>
      </c>
      <c r="D3437" s="2" t="s">
        <v>1003</v>
      </c>
      <c r="E3437" s="2" t="s">
        <v>818</v>
      </c>
      <c r="F3437" s="2" t="n">
        <v>1207.32</v>
      </c>
      <c r="G3437" s="2" t="s">
        <v>34</v>
      </c>
      <c r="H3437" s="2"/>
      <c r="I3437" s="2"/>
    </row>
    <row r="3438" customFormat="false" ht="15" hidden="false" customHeight="false" outlineLevel="0" collapsed="false">
      <c r="A3438" s="2" t="n">
        <v>501196</v>
      </c>
      <c r="B3438" s="2" t="s">
        <v>821</v>
      </c>
      <c r="C3438" s="2" t="s">
        <v>1031</v>
      </c>
      <c r="D3438" s="2" t="s">
        <v>37</v>
      </c>
      <c r="E3438" s="2" t="s">
        <v>1324</v>
      </c>
      <c r="F3438" s="2" t="n">
        <v>1177.65</v>
      </c>
      <c r="G3438" s="2" t="s">
        <v>13</v>
      </c>
      <c r="H3438" s="2" t="n">
        <v>26.3</v>
      </c>
      <c r="I3438" s="2" t="n">
        <v>3.5</v>
      </c>
    </row>
    <row r="3439" customFormat="false" ht="15" hidden="false" customHeight="false" outlineLevel="0" collapsed="false">
      <c r="A3439" s="2" t="n">
        <v>503146</v>
      </c>
      <c r="B3439" s="2" t="s">
        <v>475</v>
      </c>
      <c r="C3439" s="2" t="s">
        <v>235</v>
      </c>
      <c r="D3439" s="2" t="s">
        <v>115</v>
      </c>
      <c r="E3439" s="2" t="s">
        <v>900</v>
      </c>
      <c r="F3439" s="2" t="n">
        <v>417.4</v>
      </c>
      <c r="G3439" s="2" t="s">
        <v>13</v>
      </c>
      <c r="H3439" s="2" t="n">
        <v>25.4</v>
      </c>
      <c r="I3439" s="2" t="n">
        <v>3</v>
      </c>
    </row>
    <row r="3440" customFormat="false" ht="15" hidden="false" customHeight="false" outlineLevel="0" collapsed="false">
      <c r="A3440" s="2" t="n">
        <v>502471</v>
      </c>
      <c r="B3440" s="2" t="s">
        <v>950</v>
      </c>
      <c r="C3440" s="2" t="s">
        <v>36</v>
      </c>
      <c r="D3440" s="2" t="s">
        <v>601</v>
      </c>
      <c r="E3440" s="2" t="s">
        <v>159</v>
      </c>
      <c r="F3440" s="2" t="n">
        <v>551.72</v>
      </c>
      <c r="G3440" s="2" t="s">
        <v>13</v>
      </c>
      <c r="H3440" s="2" t="n">
        <v>39.9</v>
      </c>
      <c r="I3440" s="2" t="n">
        <v>3.2</v>
      </c>
    </row>
    <row r="3441" customFormat="false" ht="15" hidden="false" customHeight="false" outlineLevel="0" collapsed="false">
      <c r="A3441" s="2" t="n">
        <v>501054</v>
      </c>
      <c r="B3441" s="2" t="s">
        <v>410</v>
      </c>
      <c r="C3441" s="2" t="s">
        <v>345</v>
      </c>
      <c r="D3441" s="2" t="s">
        <v>317</v>
      </c>
      <c r="E3441" s="2" t="s">
        <v>464</v>
      </c>
      <c r="F3441" s="2" t="n">
        <v>1114.1</v>
      </c>
      <c r="G3441" s="2" t="s">
        <v>13</v>
      </c>
      <c r="H3441" s="2" t="n">
        <v>56.5</v>
      </c>
      <c r="I3441" s="2" t="n">
        <v>3.4</v>
      </c>
    </row>
    <row r="3442" customFormat="false" ht="15" hidden="false" customHeight="false" outlineLevel="0" collapsed="false">
      <c r="A3442" s="2" t="n">
        <v>501670</v>
      </c>
      <c r="B3442" s="2" t="s">
        <v>228</v>
      </c>
      <c r="C3442" s="2" t="s">
        <v>247</v>
      </c>
      <c r="D3442" s="2" t="s">
        <v>496</v>
      </c>
      <c r="E3442" s="2" t="s">
        <v>677</v>
      </c>
      <c r="F3442" s="2" t="n">
        <v>806.15</v>
      </c>
      <c r="G3442" s="2" t="s">
        <v>13</v>
      </c>
      <c r="H3442" s="2" t="n">
        <v>47.5</v>
      </c>
      <c r="I3442" s="2"/>
    </row>
    <row r="3443" customFormat="false" ht="15" hidden="false" customHeight="false" outlineLevel="0" collapsed="false">
      <c r="A3443" s="2" t="n">
        <v>500999</v>
      </c>
      <c r="B3443" s="2" t="s">
        <v>206</v>
      </c>
      <c r="C3443" s="2" t="s">
        <v>394</v>
      </c>
      <c r="D3443" s="2" t="s">
        <v>1378</v>
      </c>
      <c r="E3443" s="2" t="s">
        <v>416</v>
      </c>
      <c r="F3443" s="2" t="n">
        <v>561.58</v>
      </c>
      <c r="G3443" s="2" t="s">
        <v>34</v>
      </c>
      <c r="H3443" s="2"/>
      <c r="I3443" s="2"/>
    </row>
    <row r="3444" customFormat="false" ht="15" hidden="false" customHeight="false" outlineLevel="0" collapsed="false">
      <c r="A3444" s="2" t="n">
        <v>500555</v>
      </c>
      <c r="B3444" s="2" t="s">
        <v>336</v>
      </c>
      <c r="C3444" s="2" t="s">
        <v>391</v>
      </c>
      <c r="D3444" s="2" t="s">
        <v>257</v>
      </c>
      <c r="E3444" s="2" t="s">
        <v>672</v>
      </c>
      <c r="F3444" s="2" t="n">
        <v>154.87</v>
      </c>
      <c r="G3444" s="2" t="s">
        <v>13</v>
      </c>
      <c r="H3444" s="2" t="n">
        <v>32.6</v>
      </c>
      <c r="I3444" s="2" t="n">
        <v>3.6</v>
      </c>
    </row>
    <row r="3445" customFormat="false" ht="15" hidden="false" customHeight="false" outlineLevel="0" collapsed="false">
      <c r="A3445" s="2" t="n">
        <v>503277</v>
      </c>
      <c r="B3445" s="2" t="s">
        <v>733</v>
      </c>
      <c r="C3445" s="2" t="s">
        <v>947</v>
      </c>
      <c r="D3445" s="2" t="s">
        <v>151</v>
      </c>
      <c r="E3445" s="2" t="s">
        <v>837</v>
      </c>
      <c r="F3445" s="2" t="n">
        <v>-74.27</v>
      </c>
      <c r="G3445" s="2" t="s">
        <v>117</v>
      </c>
      <c r="H3445" s="2" t="n">
        <v>50.2</v>
      </c>
      <c r="I3445" s="2" t="n">
        <v>3.7</v>
      </c>
    </row>
    <row r="3446" customFormat="false" ht="15" hidden="false" customHeight="false" outlineLevel="0" collapsed="false">
      <c r="A3446" s="2" t="n">
        <v>500560</v>
      </c>
      <c r="B3446" s="2" t="s">
        <v>558</v>
      </c>
      <c r="C3446" s="2" t="s">
        <v>400</v>
      </c>
      <c r="D3446" s="2" t="s">
        <v>24</v>
      </c>
      <c r="E3446" s="2" t="s">
        <v>1125</v>
      </c>
      <c r="F3446" s="2" t="n">
        <v>1179.96</v>
      </c>
      <c r="G3446" s="2" t="s">
        <v>13</v>
      </c>
      <c r="H3446" s="2" t="n">
        <v>37</v>
      </c>
      <c r="I3446" s="2" t="n">
        <v>4.9</v>
      </c>
    </row>
    <row r="3447" customFormat="false" ht="15" hidden="false" customHeight="false" outlineLevel="0" collapsed="false">
      <c r="A3447" s="2" t="n">
        <v>500848</v>
      </c>
      <c r="B3447" s="2" t="s">
        <v>908</v>
      </c>
      <c r="C3447" s="2" t="s">
        <v>375</v>
      </c>
      <c r="D3447" s="2" t="s">
        <v>554</v>
      </c>
      <c r="E3447" s="2" t="s">
        <v>876</v>
      </c>
      <c r="F3447" s="2" t="n">
        <v>1186.51</v>
      </c>
      <c r="G3447" s="2" t="s">
        <v>13</v>
      </c>
      <c r="H3447" s="2" t="n">
        <v>77.4</v>
      </c>
      <c r="I3447" s="2" t="n">
        <v>3.8</v>
      </c>
    </row>
    <row r="3448" customFormat="false" ht="15" hidden="false" customHeight="false" outlineLevel="0" collapsed="false">
      <c r="A3448" s="2" t="n">
        <v>500518</v>
      </c>
      <c r="B3448" s="2" t="s">
        <v>691</v>
      </c>
      <c r="C3448" s="2" t="s">
        <v>252</v>
      </c>
      <c r="D3448" s="2" t="s">
        <v>415</v>
      </c>
      <c r="E3448" s="2" t="s">
        <v>650</v>
      </c>
      <c r="F3448" s="2" t="n">
        <v>1059.25</v>
      </c>
      <c r="G3448" s="2" t="s">
        <v>13</v>
      </c>
      <c r="H3448" s="2" t="n">
        <v>43.1</v>
      </c>
      <c r="I3448" s="2" t="n">
        <v>4.7</v>
      </c>
    </row>
    <row r="3449" customFormat="false" ht="15" hidden="false" customHeight="false" outlineLevel="0" collapsed="false">
      <c r="A3449" s="2" t="n">
        <v>500967</v>
      </c>
      <c r="B3449" s="2" t="s">
        <v>930</v>
      </c>
      <c r="C3449" s="2" t="s">
        <v>157</v>
      </c>
      <c r="D3449" s="2" t="s">
        <v>681</v>
      </c>
      <c r="E3449" s="2" t="s">
        <v>306</v>
      </c>
      <c r="F3449" s="2" t="n">
        <v>451.63</v>
      </c>
      <c r="G3449" s="2" t="s">
        <v>13</v>
      </c>
      <c r="H3449" s="2" t="n">
        <v>45.7</v>
      </c>
      <c r="I3449" s="2" t="n">
        <v>3.4</v>
      </c>
    </row>
    <row r="3450" customFormat="false" ht="15" hidden="false" customHeight="false" outlineLevel="0" collapsed="false">
      <c r="A3450" s="2" t="n">
        <v>502719</v>
      </c>
      <c r="B3450" s="2" t="s">
        <v>1264</v>
      </c>
      <c r="C3450" s="2" t="s">
        <v>627</v>
      </c>
      <c r="D3450" s="2" t="s">
        <v>212</v>
      </c>
      <c r="E3450" s="2" t="s">
        <v>78</v>
      </c>
      <c r="F3450" s="2" t="n">
        <v>575.89</v>
      </c>
      <c r="G3450" s="2" t="s">
        <v>13</v>
      </c>
      <c r="H3450" s="2" t="n">
        <v>70.8</v>
      </c>
      <c r="I3450" s="2" t="n">
        <v>2.6</v>
      </c>
    </row>
    <row r="3451" customFormat="false" ht="15" hidden="false" customHeight="false" outlineLevel="0" collapsed="false">
      <c r="A3451" s="2" t="n">
        <v>500481</v>
      </c>
      <c r="B3451" s="2" t="s">
        <v>1109</v>
      </c>
      <c r="C3451" s="2" t="s">
        <v>19</v>
      </c>
      <c r="D3451" s="2" t="s">
        <v>198</v>
      </c>
      <c r="E3451" s="2" t="s">
        <v>130</v>
      </c>
      <c r="F3451" s="2" t="n">
        <v>1021.78</v>
      </c>
      <c r="G3451" s="2" t="s">
        <v>13</v>
      </c>
      <c r="H3451" s="2" t="n">
        <v>25.7</v>
      </c>
      <c r="I3451" s="2" t="n">
        <v>3.8</v>
      </c>
    </row>
    <row r="3452" customFormat="false" ht="15" hidden="false" customHeight="false" outlineLevel="0" collapsed="false">
      <c r="A3452" s="2" t="n">
        <v>503158</v>
      </c>
      <c r="B3452" s="2" t="s">
        <v>717</v>
      </c>
      <c r="C3452" s="2" t="s">
        <v>718</v>
      </c>
      <c r="D3452" s="2" t="s">
        <v>719</v>
      </c>
      <c r="E3452" s="2" t="s">
        <v>1342</v>
      </c>
      <c r="F3452" s="2" t="n">
        <v>884.19</v>
      </c>
      <c r="G3452" s="2" t="s">
        <v>34</v>
      </c>
      <c r="H3452" s="2"/>
      <c r="I3452" s="2"/>
    </row>
    <row r="3453" customFormat="false" ht="15" hidden="false" customHeight="false" outlineLevel="0" collapsed="false">
      <c r="A3453" s="2" t="n">
        <v>500968</v>
      </c>
      <c r="B3453" s="2" t="s">
        <v>977</v>
      </c>
      <c r="C3453" s="2" t="s">
        <v>44</v>
      </c>
      <c r="D3453" s="2" t="s">
        <v>317</v>
      </c>
      <c r="E3453" s="2" t="s">
        <v>78</v>
      </c>
      <c r="F3453" s="2" t="n">
        <v>146.2</v>
      </c>
      <c r="G3453" s="2" t="s">
        <v>13</v>
      </c>
      <c r="H3453" s="2" t="n">
        <v>25.3</v>
      </c>
      <c r="I3453" s="2" t="n">
        <v>4.9</v>
      </c>
    </row>
    <row r="3454" customFormat="false" ht="15" hidden="false" customHeight="false" outlineLevel="0" collapsed="false">
      <c r="A3454" s="2" t="n">
        <v>502626</v>
      </c>
      <c r="B3454" s="2" t="s">
        <v>1127</v>
      </c>
      <c r="C3454" s="2" t="s">
        <v>183</v>
      </c>
      <c r="D3454" s="2" t="s">
        <v>875</v>
      </c>
      <c r="E3454" s="2" t="s">
        <v>942</v>
      </c>
      <c r="F3454" s="2" t="n">
        <v>877.37</v>
      </c>
      <c r="G3454" s="2" t="s">
        <v>13</v>
      </c>
      <c r="H3454" s="2" t="n">
        <v>71</v>
      </c>
      <c r="I3454" s="2" t="n">
        <v>2.6</v>
      </c>
    </row>
    <row r="3455" customFormat="false" ht="15" hidden="false" customHeight="false" outlineLevel="0" collapsed="false">
      <c r="A3455" s="2" t="n">
        <v>502931</v>
      </c>
      <c r="B3455" s="2" t="s">
        <v>567</v>
      </c>
      <c r="C3455" s="2" t="s">
        <v>180</v>
      </c>
      <c r="D3455" s="2" t="s">
        <v>181</v>
      </c>
      <c r="E3455" s="2" t="s">
        <v>1211</v>
      </c>
      <c r="F3455" s="2" t="n">
        <v>430.34</v>
      </c>
      <c r="G3455" s="2" t="s">
        <v>13</v>
      </c>
      <c r="H3455" s="2" t="n">
        <v>57</v>
      </c>
      <c r="I3455" s="2" t="n">
        <v>2.5</v>
      </c>
    </row>
    <row r="3456" customFormat="false" ht="15" hidden="false" customHeight="false" outlineLevel="0" collapsed="false">
      <c r="A3456" s="2" t="n">
        <v>503275</v>
      </c>
      <c r="B3456" s="2" t="s">
        <v>1438</v>
      </c>
      <c r="C3456" s="2" t="s">
        <v>247</v>
      </c>
      <c r="D3456" s="2" t="s">
        <v>298</v>
      </c>
      <c r="E3456" s="2" t="s">
        <v>637</v>
      </c>
      <c r="F3456" s="2" t="n">
        <v>1006.5</v>
      </c>
      <c r="G3456" s="2" t="s">
        <v>13</v>
      </c>
      <c r="H3456" s="2" t="n">
        <v>63.3</v>
      </c>
      <c r="I3456" s="2"/>
    </row>
    <row r="3457" customFormat="false" ht="15" hidden="false" customHeight="false" outlineLevel="0" collapsed="false">
      <c r="A3457" s="2" t="n">
        <v>503313</v>
      </c>
      <c r="B3457" s="2" t="s">
        <v>371</v>
      </c>
      <c r="C3457" s="2" t="s">
        <v>207</v>
      </c>
      <c r="D3457" s="2" t="s">
        <v>112</v>
      </c>
      <c r="E3457" s="2" t="s">
        <v>1052</v>
      </c>
      <c r="F3457" s="2" t="n">
        <v>755.94</v>
      </c>
      <c r="G3457" s="2" t="s">
        <v>13</v>
      </c>
      <c r="H3457" s="2"/>
      <c r="I3457" s="2" t="n">
        <v>3.5</v>
      </c>
    </row>
    <row r="3458" customFormat="false" ht="15" hidden="false" customHeight="false" outlineLevel="0" collapsed="false">
      <c r="A3458" s="2" t="n">
        <v>504053</v>
      </c>
      <c r="B3458" s="2" t="s">
        <v>589</v>
      </c>
      <c r="C3458" s="2" t="s">
        <v>327</v>
      </c>
      <c r="D3458" s="2" t="s">
        <v>301</v>
      </c>
      <c r="E3458" s="2" t="s">
        <v>590</v>
      </c>
      <c r="F3458" s="2" t="n">
        <v>539.05</v>
      </c>
      <c r="G3458" s="2" t="s">
        <v>13</v>
      </c>
      <c r="H3458" s="2"/>
      <c r="I3458" s="2" t="n">
        <v>3.2</v>
      </c>
    </row>
    <row r="3459" customFormat="false" ht="15" hidden="false" customHeight="false" outlineLevel="0" collapsed="false">
      <c r="A3459" s="2" t="n">
        <v>501836</v>
      </c>
      <c r="B3459" s="2" t="s">
        <v>528</v>
      </c>
      <c r="C3459" s="2" t="s">
        <v>76</v>
      </c>
      <c r="D3459" s="2" t="s">
        <v>226</v>
      </c>
      <c r="E3459" s="2" t="s">
        <v>1155</v>
      </c>
      <c r="F3459" s="2" t="n">
        <v>549.95</v>
      </c>
      <c r="G3459" s="2" t="s">
        <v>34</v>
      </c>
      <c r="H3459" s="2"/>
      <c r="I3459" s="2"/>
    </row>
    <row r="3460" customFormat="false" ht="15" hidden="false" customHeight="false" outlineLevel="0" collapsed="false">
      <c r="A3460" s="2" t="n">
        <v>503139</v>
      </c>
      <c r="B3460" s="2" t="s">
        <v>1230</v>
      </c>
      <c r="C3460" s="2" t="s">
        <v>84</v>
      </c>
      <c r="D3460" s="2" t="s">
        <v>334</v>
      </c>
      <c r="E3460" s="2" t="s">
        <v>29</v>
      </c>
      <c r="F3460" s="2" t="n">
        <v>623.07</v>
      </c>
      <c r="G3460" s="2" t="s">
        <v>13</v>
      </c>
      <c r="H3460" s="2" t="n">
        <v>16.4</v>
      </c>
      <c r="I3460" s="2" t="n">
        <v>3.7</v>
      </c>
    </row>
    <row r="3461" customFormat="false" ht="15" hidden="false" customHeight="false" outlineLevel="0" collapsed="false">
      <c r="A3461" s="2" t="n">
        <v>501571</v>
      </c>
      <c r="B3461" s="2" t="s">
        <v>1142</v>
      </c>
      <c r="C3461" s="2" t="s">
        <v>592</v>
      </c>
      <c r="D3461" s="2" t="s">
        <v>325</v>
      </c>
      <c r="E3461" s="2" t="s">
        <v>318</v>
      </c>
      <c r="F3461" s="2" t="n">
        <v>202.24</v>
      </c>
      <c r="G3461" s="2" t="s">
        <v>13</v>
      </c>
      <c r="H3461" s="2" t="n">
        <v>50.2</v>
      </c>
      <c r="I3461" s="2" t="n">
        <v>4.5</v>
      </c>
    </row>
    <row r="3462" customFormat="false" ht="15" hidden="false" customHeight="false" outlineLevel="0" collapsed="false">
      <c r="A3462" s="2" t="n">
        <v>501405</v>
      </c>
      <c r="B3462" s="2" t="s">
        <v>1436</v>
      </c>
      <c r="C3462" s="2" t="s">
        <v>1021</v>
      </c>
      <c r="D3462" s="2" t="s">
        <v>701</v>
      </c>
      <c r="E3462" s="2" t="s">
        <v>428</v>
      </c>
      <c r="F3462" s="2" t="n">
        <v>429.61</v>
      </c>
      <c r="G3462" s="2" t="s">
        <v>34</v>
      </c>
      <c r="H3462" s="2"/>
      <c r="I3462" s="2"/>
    </row>
    <row r="3463" customFormat="false" ht="15" hidden="false" customHeight="false" outlineLevel="0" collapsed="false">
      <c r="A3463" s="2" t="n">
        <v>500936</v>
      </c>
      <c r="B3463" s="2" t="s">
        <v>853</v>
      </c>
      <c r="C3463" s="2" t="s">
        <v>369</v>
      </c>
      <c r="D3463" s="2" t="s">
        <v>460</v>
      </c>
      <c r="E3463" s="2" t="s">
        <v>559</v>
      </c>
      <c r="F3463" s="2" t="n">
        <v>476.45</v>
      </c>
      <c r="G3463" s="2" t="s">
        <v>13</v>
      </c>
      <c r="H3463" s="2" t="n">
        <v>51.4</v>
      </c>
      <c r="I3463" s="2" t="n">
        <v>4</v>
      </c>
    </row>
    <row r="3464" customFormat="false" ht="15" hidden="false" customHeight="false" outlineLevel="0" collapsed="false">
      <c r="A3464" s="2" t="n">
        <v>500987</v>
      </c>
      <c r="B3464" s="2" t="s">
        <v>1411</v>
      </c>
      <c r="C3464" s="2" t="s">
        <v>185</v>
      </c>
      <c r="D3464" s="2" t="s">
        <v>473</v>
      </c>
      <c r="E3464" s="2" t="s">
        <v>97</v>
      </c>
      <c r="F3464" s="2" t="n">
        <v>899.37</v>
      </c>
      <c r="G3464" s="2" t="s">
        <v>117</v>
      </c>
      <c r="H3464" s="2" t="n">
        <v>51.9</v>
      </c>
      <c r="I3464" s="2" t="n">
        <v>3.3</v>
      </c>
    </row>
    <row r="3465" customFormat="false" ht="15" hidden="false" customHeight="false" outlineLevel="0" collapsed="false">
      <c r="A3465" s="2" t="n">
        <v>502164</v>
      </c>
      <c r="B3465" s="2" t="s">
        <v>1418</v>
      </c>
      <c r="C3465" s="2" t="s">
        <v>450</v>
      </c>
      <c r="D3465" s="2" t="s">
        <v>230</v>
      </c>
      <c r="E3465" s="2" t="s">
        <v>1174</v>
      </c>
      <c r="F3465" s="2" t="n">
        <v>877.58</v>
      </c>
      <c r="G3465" s="2" t="s">
        <v>13</v>
      </c>
      <c r="H3465" s="2" t="n">
        <v>75.4</v>
      </c>
      <c r="I3465" s="2" t="n">
        <v>2.8</v>
      </c>
    </row>
    <row r="3466" customFormat="false" ht="15" hidden="false" customHeight="false" outlineLevel="0" collapsed="false">
      <c r="A3466" s="2" t="n">
        <v>502656</v>
      </c>
      <c r="B3466" s="2" t="s">
        <v>1411</v>
      </c>
      <c r="C3466" s="2" t="s">
        <v>211</v>
      </c>
      <c r="D3466" s="2" t="s">
        <v>81</v>
      </c>
      <c r="E3466" s="2" t="s">
        <v>1245</v>
      </c>
      <c r="F3466" s="2" t="n">
        <v>1099.01</v>
      </c>
      <c r="G3466" s="2" t="s">
        <v>13</v>
      </c>
      <c r="H3466" s="2" t="n">
        <v>23.8</v>
      </c>
      <c r="I3466" s="2"/>
    </row>
    <row r="3467" customFormat="false" ht="15" hidden="false" customHeight="false" outlineLevel="0" collapsed="false">
      <c r="A3467" s="2" t="n">
        <v>503406</v>
      </c>
      <c r="B3467" s="2" t="s">
        <v>1481</v>
      </c>
      <c r="C3467" s="2" t="s">
        <v>193</v>
      </c>
      <c r="D3467" s="2" t="s">
        <v>220</v>
      </c>
      <c r="E3467" s="2" t="s">
        <v>1047</v>
      </c>
      <c r="F3467" s="2" t="n">
        <v>725.64</v>
      </c>
      <c r="G3467" s="2" t="s">
        <v>13</v>
      </c>
      <c r="H3467" s="2" t="n">
        <v>20.1</v>
      </c>
      <c r="I3467" s="2" t="n">
        <v>4.6</v>
      </c>
    </row>
    <row r="3468" customFormat="false" ht="15" hidden="false" customHeight="false" outlineLevel="0" collapsed="false">
      <c r="A3468" s="2" t="n">
        <v>503211</v>
      </c>
      <c r="B3468" s="2" t="s">
        <v>1484</v>
      </c>
      <c r="C3468" s="2" t="s">
        <v>52</v>
      </c>
      <c r="D3468" s="2" t="s">
        <v>442</v>
      </c>
      <c r="E3468" s="2" t="s">
        <v>431</v>
      </c>
      <c r="F3468" s="2" t="n">
        <v>1198.11</v>
      </c>
      <c r="G3468" s="2" t="s">
        <v>13</v>
      </c>
      <c r="H3468" s="2" t="n">
        <v>50.2</v>
      </c>
      <c r="I3468" s="2" t="n">
        <v>2.9</v>
      </c>
    </row>
    <row r="3469" customFormat="false" ht="15" hidden="false" customHeight="false" outlineLevel="0" collapsed="false">
      <c r="A3469" s="2" t="n">
        <v>503271</v>
      </c>
      <c r="B3469" s="2" t="s">
        <v>1408</v>
      </c>
      <c r="C3469" s="2" t="s">
        <v>707</v>
      </c>
      <c r="D3469" s="2" t="s">
        <v>512</v>
      </c>
      <c r="E3469" s="2" t="s">
        <v>774</v>
      </c>
      <c r="F3469" s="2" t="n">
        <v>543.76</v>
      </c>
      <c r="G3469" s="2" t="s">
        <v>13</v>
      </c>
      <c r="H3469" s="2" t="n">
        <v>52.4</v>
      </c>
      <c r="I3469" s="2" t="n">
        <v>3.4</v>
      </c>
    </row>
    <row r="3470" customFormat="false" ht="15" hidden="false" customHeight="false" outlineLevel="0" collapsed="false">
      <c r="A3470" s="2" t="n">
        <v>500067</v>
      </c>
      <c r="B3470" s="2" t="s">
        <v>797</v>
      </c>
      <c r="C3470" s="2" t="s">
        <v>718</v>
      </c>
      <c r="D3470" s="2" t="s">
        <v>257</v>
      </c>
      <c r="E3470" s="2" t="s">
        <v>1268</v>
      </c>
      <c r="F3470" s="2" t="n">
        <v>740.15</v>
      </c>
      <c r="G3470" s="2" t="s">
        <v>13</v>
      </c>
      <c r="H3470" s="2" t="n">
        <v>50.6</v>
      </c>
      <c r="I3470" s="2" t="n">
        <v>3.7</v>
      </c>
    </row>
    <row r="3471" customFormat="false" ht="15" hidden="false" customHeight="false" outlineLevel="0" collapsed="false">
      <c r="A3471" s="2" t="n">
        <v>501324</v>
      </c>
      <c r="B3471" s="2" t="s">
        <v>1197</v>
      </c>
      <c r="C3471" s="2" t="s">
        <v>193</v>
      </c>
      <c r="D3471" s="2" t="s">
        <v>41</v>
      </c>
      <c r="E3471" s="2" t="s">
        <v>1314</v>
      </c>
      <c r="F3471" s="2" t="n">
        <v>1005.37</v>
      </c>
      <c r="G3471" s="2" t="s">
        <v>13</v>
      </c>
      <c r="H3471" s="2" t="n">
        <v>67</v>
      </c>
      <c r="I3471" s="2" t="n">
        <v>5</v>
      </c>
    </row>
    <row r="3472" customFormat="false" ht="15" hidden="false" customHeight="false" outlineLevel="0" collapsed="false">
      <c r="A3472" s="2" t="n">
        <v>501946</v>
      </c>
      <c r="B3472" s="2" t="s">
        <v>114</v>
      </c>
      <c r="C3472" s="2" t="s">
        <v>438</v>
      </c>
      <c r="D3472" s="2" t="s">
        <v>103</v>
      </c>
      <c r="E3472" s="2" t="s">
        <v>171</v>
      </c>
      <c r="F3472" s="2" t="n">
        <v>1174.82</v>
      </c>
      <c r="G3472" s="2" t="s">
        <v>13</v>
      </c>
      <c r="H3472" s="2" t="n">
        <v>67.9</v>
      </c>
      <c r="I3472" s="2" t="n">
        <v>3.1</v>
      </c>
    </row>
    <row r="3473" customFormat="false" ht="15" hidden="false" customHeight="false" outlineLevel="0" collapsed="false">
      <c r="A3473" s="2" t="n">
        <v>502099</v>
      </c>
      <c r="B3473" s="2" t="s">
        <v>344</v>
      </c>
      <c r="C3473" s="2" t="s">
        <v>400</v>
      </c>
      <c r="D3473" s="2" t="s">
        <v>496</v>
      </c>
      <c r="E3473" s="2" t="s">
        <v>1251</v>
      </c>
      <c r="F3473" s="2" t="n">
        <v>1331.01</v>
      </c>
      <c r="G3473" s="2" t="s">
        <v>13</v>
      </c>
      <c r="H3473" s="2" t="n">
        <v>42.1</v>
      </c>
      <c r="I3473" s="2" t="n">
        <v>4.9</v>
      </c>
    </row>
    <row r="3474" customFormat="false" ht="15" hidden="false" customHeight="false" outlineLevel="0" collapsed="false">
      <c r="A3474" s="2" t="n">
        <v>504970</v>
      </c>
      <c r="B3474" s="2" t="s">
        <v>274</v>
      </c>
      <c r="C3474" s="2" t="s">
        <v>99</v>
      </c>
      <c r="D3474" s="2" t="s">
        <v>897</v>
      </c>
      <c r="E3474" s="2" t="s">
        <v>796</v>
      </c>
      <c r="F3474" s="2" t="n">
        <v>492.2</v>
      </c>
      <c r="G3474" s="2" t="s">
        <v>13</v>
      </c>
      <c r="H3474" s="2"/>
      <c r="I3474" s="2"/>
    </row>
    <row r="3475" customFormat="false" ht="15" hidden="false" customHeight="false" outlineLevel="0" collapsed="false">
      <c r="A3475" s="2" t="n">
        <v>503014</v>
      </c>
      <c r="B3475" s="2" t="s">
        <v>75</v>
      </c>
      <c r="C3475" s="2" t="s">
        <v>23</v>
      </c>
      <c r="D3475" s="2" t="s">
        <v>242</v>
      </c>
      <c r="E3475" s="2" t="s">
        <v>666</v>
      </c>
      <c r="F3475" s="2" t="n">
        <v>1281.5</v>
      </c>
      <c r="G3475" s="2" t="s">
        <v>13</v>
      </c>
      <c r="H3475" s="2" t="n">
        <v>34.8</v>
      </c>
      <c r="I3475" s="2" t="n">
        <v>3.9</v>
      </c>
    </row>
    <row r="3476" customFormat="false" ht="15" hidden="false" customHeight="false" outlineLevel="0" collapsed="false">
      <c r="A3476" s="2" t="n">
        <v>502301</v>
      </c>
      <c r="B3476" s="2" t="s">
        <v>543</v>
      </c>
      <c r="C3476" s="2" t="s">
        <v>544</v>
      </c>
      <c r="D3476" s="2" t="s">
        <v>813</v>
      </c>
      <c r="E3476" s="2" t="s">
        <v>338</v>
      </c>
      <c r="F3476" s="2" t="n">
        <v>1333.53</v>
      </c>
      <c r="G3476" s="2" t="s">
        <v>34</v>
      </c>
      <c r="H3476" s="2"/>
      <c r="I3476" s="2"/>
    </row>
    <row r="3477" customFormat="false" ht="15" hidden="false" customHeight="false" outlineLevel="0" collapsed="false">
      <c r="A3477" s="2" t="n">
        <v>501753</v>
      </c>
      <c r="B3477" s="2" t="s">
        <v>1429</v>
      </c>
      <c r="C3477" s="2" t="s">
        <v>111</v>
      </c>
      <c r="D3477" s="2" t="s">
        <v>904</v>
      </c>
      <c r="E3477" s="2" t="s">
        <v>1170</v>
      </c>
      <c r="F3477" s="2" t="n">
        <v>1371.01</v>
      </c>
      <c r="G3477" s="2" t="s">
        <v>13</v>
      </c>
      <c r="H3477" s="2" t="n">
        <v>71.3</v>
      </c>
      <c r="I3477" s="2" t="n">
        <v>4.6</v>
      </c>
    </row>
    <row r="3478" customFormat="false" ht="15" hidden="false" customHeight="false" outlineLevel="0" collapsed="false">
      <c r="A3478" s="2" t="n">
        <v>500315</v>
      </c>
      <c r="B3478" s="2" t="s">
        <v>749</v>
      </c>
      <c r="C3478" s="2" t="s">
        <v>56</v>
      </c>
      <c r="D3478" s="2" t="s">
        <v>103</v>
      </c>
      <c r="E3478" s="2" t="s">
        <v>66</v>
      </c>
      <c r="F3478" s="2" t="n">
        <v>234.29</v>
      </c>
      <c r="G3478" s="2" t="s">
        <v>13</v>
      </c>
      <c r="H3478" s="2" t="n">
        <v>42</v>
      </c>
      <c r="I3478" s="2" t="n">
        <v>2.8</v>
      </c>
    </row>
    <row r="3479" customFormat="false" ht="15" hidden="false" customHeight="false" outlineLevel="0" collapsed="false">
      <c r="A3479" s="2" t="n">
        <v>504491</v>
      </c>
      <c r="B3479" s="2" t="s">
        <v>297</v>
      </c>
      <c r="C3479" s="2" t="s">
        <v>384</v>
      </c>
      <c r="D3479" s="2" t="s">
        <v>875</v>
      </c>
      <c r="E3479" s="2" t="s">
        <v>975</v>
      </c>
      <c r="F3479" s="2" t="n">
        <v>691.74</v>
      </c>
      <c r="G3479" s="2" t="s">
        <v>13</v>
      </c>
      <c r="H3479" s="2" t="n">
        <v>77.4</v>
      </c>
      <c r="I3479" s="2" t="n">
        <v>3.9</v>
      </c>
    </row>
    <row r="3480" customFormat="false" ht="15" hidden="false" customHeight="false" outlineLevel="0" collapsed="false">
      <c r="A3480" s="2" t="n">
        <v>504646</v>
      </c>
      <c r="B3480" s="2" t="s">
        <v>83</v>
      </c>
      <c r="C3480" s="2" t="s">
        <v>696</v>
      </c>
      <c r="D3480" s="2" t="s">
        <v>1149</v>
      </c>
      <c r="E3480" s="2" t="s">
        <v>387</v>
      </c>
      <c r="F3480" s="2" t="n">
        <v>932.41</v>
      </c>
      <c r="G3480" s="2" t="s">
        <v>13</v>
      </c>
      <c r="H3480" s="2" t="n">
        <v>30</v>
      </c>
      <c r="I3480" s="2" t="n">
        <v>4.8</v>
      </c>
    </row>
    <row r="3481" customFormat="false" ht="15" hidden="false" customHeight="false" outlineLevel="0" collapsed="false">
      <c r="A3481" s="2" t="n">
        <v>501147</v>
      </c>
      <c r="B3481" s="2" t="s">
        <v>176</v>
      </c>
      <c r="C3481" s="2" t="s">
        <v>808</v>
      </c>
      <c r="D3481" s="2" t="s">
        <v>457</v>
      </c>
      <c r="E3481" s="2" t="s">
        <v>679</v>
      </c>
      <c r="F3481" s="2" t="n">
        <v>738.15</v>
      </c>
      <c r="G3481" s="2" t="s">
        <v>13</v>
      </c>
      <c r="H3481" s="2" t="n">
        <v>51.5</v>
      </c>
      <c r="I3481" s="2"/>
    </row>
    <row r="3482" customFormat="false" ht="15" hidden="false" customHeight="false" outlineLevel="0" collapsed="false">
      <c r="A3482" s="2" t="n">
        <v>500156</v>
      </c>
      <c r="B3482" s="2" t="s">
        <v>176</v>
      </c>
      <c r="C3482" s="2" t="s">
        <v>544</v>
      </c>
      <c r="D3482" s="2" t="s">
        <v>212</v>
      </c>
      <c r="E3482" s="2" t="s">
        <v>679</v>
      </c>
      <c r="F3482" s="2" t="n">
        <v>122.13</v>
      </c>
      <c r="G3482" s="2" t="s">
        <v>13</v>
      </c>
      <c r="H3482" s="2" t="n">
        <v>29.9</v>
      </c>
      <c r="I3482" s="2" t="n">
        <v>4.7</v>
      </c>
    </row>
    <row r="3483" customFormat="false" ht="15" hidden="false" customHeight="false" outlineLevel="0" collapsed="false">
      <c r="A3483" s="2" t="n">
        <v>501608</v>
      </c>
      <c r="B3483" s="2" t="s">
        <v>683</v>
      </c>
      <c r="C3483" s="2" t="s">
        <v>10</v>
      </c>
      <c r="D3483" s="2" t="s">
        <v>411</v>
      </c>
      <c r="E3483" s="2" t="s">
        <v>661</v>
      </c>
      <c r="F3483" s="2" t="n">
        <v>483.28</v>
      </c>
      <c r="G3483" s="2" t="s">
        <v>13</v>
      </c>
      <c r="H3483" s="2" t="n">
        <v>16.6</v>
      </c>
      <c r="I3483" s="2" t="n">
        <v>2.9</v>
      </c>
    </row>
    <row r="3484" customFormat="false" ht="15" hidden="false" customHeight="false" outlineLevel="0" collapsed="false">
      <c r="A3484" s="2" t="n">
        <v>501139</v>
      </c>
      <c r="B3484" s="2" t="s">
        <v>303</v>
      </c>
      <c r="C3484" s="2" t="s">
        <v>433</v>
      </c>
      <c r="D3484" s="2" t="s">
        <v>481</v>
      </c>
      <c r="E3484" s="2" t="s">
        <v>355</v>
      </c>
      <c r="F3484" s="2" t="n">
        <v>958.08</v>
      </c>
      <c r="G3484" s="2" t="s">
        <v>13</v>
      </c>
      <c r="H3484" s="2" t="n">
        <v>65.1</v>
      </c>
      <c r="I3484" s="2"/>
    </row>
    <row r="3485" customFormat="false" ht="15" hidden="false" customHeight="false" outlineLevel="0" collapsed="false">
      <c r="A3485" s="2" t="n">
        <v>503665</v>
      </c>
      <c r="B3485" s="2" t="s">
        <v>1002</v>
      </c>
      <c r="C3485" s="2" t="s">
        <v>126</v>
      </c>
      <c r="D3485" s="2" t="s">
        <v>507</v>
      </c>
      <c r="E3485" s="2" t="s">
        <v>669</v>
      </c>
      <c r="F3485" s="2" t="n">
        <v>443.89</v>
      </c>
      <c r="G3485" s="2" t="s">
        <v>13</v>
      </c>
      <c r="H3485" s="2" t="n">
        <v>54.3</v>
      </c>
      <c r="I3485" s="2"/>
    </row>
    <row r="3486" customFormat="false" ht="15" hidden="false" customHeight="false" outlineLevel="0" collapsed="false">
      <c r="A3486" s="2" t="n">
        <v>501130</v>
      </c>
      <c r="B3486" s="2" t="s">
        <v>1388</v>
      </c>
      <c r="C3486" s="2" t="s">
        <v>612</v>
      </c>
      <c r="D3486" s="2" t="s">
        <v>198</v>
      </c>
      <c r="E3486" s="2" t="s">
        <v>721</v>
      </c>
      <c r="F3486" s="2" t="n">
        <v>375.52</v>
      </c>
      <c r="G3486" s="2" t="s">
        <v>13</v>
      </c>
      <c r="H3486" s="2" t="n">
        <v>56.8</v>
      </c>
      <c r="I3486" s="2" t="n">
        <v>4.9</v>
      </c>
    </row>
    <row r="3487" customFormat="false" ht="15" hidden="false" customHeight="false" outlineLevel="0" collapsed="false">
      <c r="A3487" s="2" t="n">
        <v>501810</v>
      </c>
      <c r="B3487" s="2" t="s">
        <v>901</v>
      </c>
      <c r="C3487" s="2" t="s">
        <v>72</v>
      </c>
      <c r="D3487" s="2" t="s">
        <v>45</v>
      </c>
      <c r="E3487" s="2" t="s">
        <v>657</v>
      </c>
      <c r="F3487" s="2" t="n">
        <v>795.25</v>
      </c>
      <c r="G3487" s="2" t="s">
        <v>117</v>
      </c>
      <c r="H3487" s="2" t="n">
        <v>70.9</v>
      </c>
      <c r="I3487" s="2" t="n">
        <v>4.9</v>
      </c>
    </row>
    <row r="3488" customFormat="false" ht="15" hidden="false" customHeight="false" outlineLevel="0" collapsed="false">
      <c r="A3488" s="2" t="n">
        <v>500241</v>
      </c>
      <c r="B3488" s="2" t="s">
        <v>1515</v>
      </c>
      <c r="C3488" s="2" t="s">
        <v>217</v>
      </c>
      <c r="D3488" s="2" t="s">
        <v>746</v>
      </c>
      <c r="E3488" s="2" t="s">
        <v>1180</v>
      </c>
      <c r="F3488" s="2" t="n">
        <v>750.94</v>
      </c>
      <c r="G3488" s="2" t="s">
        <v>34</v>
      </c>
      <c r="H3488" s="2"/>
      <c r="I3488" s="2"/>
    </row>
    <row r="3489" customFormat="false" ht="15" hidden="false" customHeight="false" outlineLevel="0" collapsed="false">
      <c r="A3489" s="2" t="n">
        <v>504181</v>
      </c>
      <c r="B3489" s="2" t="s">
        <v>107</v>
      </c>
      <c r="C3489" s="2" t="s">
        <v>447</v>
      </c>
      <c r="D3489" s="2" t="s">
        <v>541</v>
      </c>
      <c r="E3489" s="2" t="s">
        <v>281</v>
      </c>
      <c r="F3489" s="2" t="n">
        <v>845.39</v>
      </c>
      <c r="G3489" s="2" t="s">
        <v>13</v>
      </c>
      <c r="H3489" s="2" t="n">
        <v>33.2</v>
      </c>
      <c r="I3489" s="2" t="n">
        <v>4.9</v>
      </c>
    </row>
    <row r="3490" customFormat="false" ht="15" hidden="false" customHeight="false" outlineLevel="0" collapsed="false">
      <c r="A3490" s="2" t="n">
        <v>503470</v>
      </c>
      <c r="B3490" s="2" t="s">
        <v>1385</v>
      </c>
      <c r="C3490" s="2" t="s">
        <v>467</v>
      </c>
      <c r="D3490" s="2" t="s">
        <v>295</v>
      </c>
      <c r="E3490" s="2" t="s">
        <v>401</v>
      </c>
      <c r="F3490" s="2" t="n">
        <v>1184.43</v>
      </c>
      <c r="G3490" s="2" t="s">
        <v>13</v>
      </c>
      <c r="H3490" s="2" t="n">
        <v>72.7</v>
      </c>
      <c r="I3490" s="2" t="n">
        <v>3.2</v>
      </c>
    </row>
    <row r="3491" customFormat="false" ht="15" hidden="false" customHeight="false" outlineLevel="0" collapsed="false">
      <c r="A3491" s="2" t="n">
        <v>503070</v>
      </c>
      <c r="B3491" s="2" t="s">
        <v>841</v>
      </c>
      <c r="C3491" s="2" t="s">
        <v>157</v>
      </c>
      <c r="D3491" s="2" t="s">
        <v>230</v>
      </c>
      <c r="E3491" s="2" t="s">
        <v>412</v>
      </c>
      <c r="F3491" s="2" t="n">
        <v>849.96</v>
      </c>
      <c r="G3491" s="2" t="s">
        <v>13</v>
      </c>
      <c r="H3491" s="2" t="n">
        <v>21.7</v>
      </c>
      <c r="I3491" s="2" t="n">
        <v>3.1</v>
      </c>
    </row>
    <row r="3492" customFormat="false" ht="15" hidden="false" customHeight="false" outlineLevel="0" collapsed="false">
      <c r="A3492" s="2" t="n">
        <v>500362</v>
      </c>
      <c r="B3492" s="2" t="s">
        <v>1501</v>
      </c>
      <c r="C3492" s="2" t="s">
        <v>498</v>
      </c>
      <c r="D3492" s="2" t="s">
        <v>872</v>
      </c>
      <c r="E3492" s="2" t="s">
        <v>245</v>
      </c>
      <c r="F3492" s="2" t="n">
        <v>1231.21</v>
      </c>
      <c r="G3492" s="2" t="s">
        <v>13</v>
      </c>
      <c r="H3492" s="2" t="n">
        <v>52.4</v>
      </c>
      <c r="I3492" s="2" t="n">
        <v>2.5</v>
      </c>
    </row>
    <row r="3493" customFormat="false" ht="15" hidden="false" customHeight="false" outlineLevel="0" collapsed="false">
      <c r="A3493" s="2" t="n">
        <v>502848</v>
      </c>
      <c r="B3493" s="2" t="s">
        <v>528</v>
      </c>
      <c r="C3493" s="2" t="s">
        <v>76</v>
      </c>
      <c r="D3493" s="2" t="s">
        <v>529</v>
      </c>
      <c r="E3493" s="2" t="s">
        <v>352</v>
      </c>
      <c r="F3493" s="2" t="n">
        <v>598.07</v>
      </c>
      <c r="G3493" s="2" t="s">
        <v>34</v>
      </c>
      <c r="H3493" s="2"/>
      <c r="I3493" s="2"/>
    </row>
    <row r="3494" customFormat="false" ht="15" hidden="false" customHeight="false" outlineLevel="0" collapsed="false">
      <c r="A3494" s="2" t="n">
        <v>502679</v>
      </c>
      <c r="B3494" s="2" t="s">
        <v>960</v>
      </c>
      <c r="C3494" s="2" t="s">
        <v>60</v>
      </c>
      <c r="D3494" s="2" t="s">
        <v>162</v>
      </c>
      <c r="E3494" s="2" t="s">
        <v>1060</v>
      </c>
      <c r="F3494" s="2" t="n">
        <v>457.08</v>
      </c>
      <c r="G3494" s="2" t="s">
        <v>13</v>
      </c>
      <c r="H3494" s="2"/>
      <c r="I3494" s="2" t="n">
        <v>2.8</v>
      </c>
    </row>
    <row r="3495" customFormat="false" ht="15" hidden="false" customHeight="false" outlineLevel="0" collapsed="false">
      <c r="A3495" s="2" t="n">
        <v>503363</v>
      </c>
      <c r="B3495" s="2" t="s">
        <v>1271</v>
      </c>
      <c r="C3495" s="2" t="s">
        <v>106</v>
      </c>
      <c r="D3495" s="2" t="s">
        <v>143</v>
      </c>
      <c r="E3495" s="2" t="s">
        <v>471</v>
      </c>
      <c r="F3495" s="2" t="n">
        <v>703.6</v>
      </c>
      <c r="G3495" s="2" t="s">
        <v>13</v>
      </c>
      <c r="H3495" s="2" t="n">
        <v>18.9</v>
      </c>
      <c r="I3495" s="2" t="n">
        <v>4.2</v>
      </c>
    </row>
    <row r="3496" customFormat="false" ht="15" hidden="false" customHeight="false" outlineLevel="0" collapsed="false">
      <c r="A3496" s="2" t="n">
        <v>501697</v>
      </c>
      <c r="B3496" s="2" t="s">
        <v>564</v>
      </c>
      <c r="C3496" s="2" t="s">
        <v>696</v>
      </c>
      <c r="D3496" s="2" t="s">
        <v>594</v>
      </c>
      <c r="E3496" s="2" t="s">
        <v>726</v>
      </c>
      <c r="F3496" s="2" t="n">
        <v>-24.97</v>
      </c>
      <c r="G3496" s="2" t="s">
        <v>13</v>
      </c>
      <c r="H3496" s="2" t="n">
        <v>63.9</v>
      </c>
      <c r="I3496" s="2" t="n">
        <v>2.6</v>
      </c>
    </row>
    <row r="3497" customFormat="false" ht="15" hidden="false" customHeight="false" outlineLevel="0" collapsed="false">
      <c r="A3497" s="2" t="n">
        <v>502583</v>
      </c>
      <c r="B3497" s="2" t="s">
        <v>1394</v>
      </c>
      <c r="C3497" s="2" t="s">
        <v>505</v>
      </c>
      <c r="D3497" s="2" t="s">
        <v>995</v>
      </c>
      <c r="E3497" s="2" t="s">
        <v>333</v>
      </c>
      <c r="F3497" s="2" t="n">
        <v>977.11</v>
      </c>
      <c r="G3497" s="2" t="s">
        <v>117</v>
      </c>
      <c r="H3497" s="2" t="n">
        <v>57.3</v>
      </c>
      <c r="I3497" s="2" t="n">
        <v>2.8</v>
      </c>
    </row>
    <row r="3498" customFormat="false" ht="15" hidden="false" customHeight="false" outlineLevel="0" collapsed="false">
      <c r="A3498" s="2" t="n">
        <v>501962</v>
      </c>
      <c r="B3498" s="2" t="s">
        <v>717</v>
      </c>
      <c r="C3498" s="2" t="s">
        <v>19</v>
      </c>
      <c r="D3498" s="2" t="s">
        <v>280</v>
      </c>
      <c r="E3498" s="2" t="s">
        <v>254</v>
      </c>
      <c r="F3498" s="2" t="n">
        <v>846.02</v>
      </c>
      <c r="G3498" s="2" t="s">
        <v>13</v>
      </c>
      <c r="H3498" s="2" t="n">
        <v>54.5</v>
      </c>
      <c r="I3498" s="2" t="n">
        <v>4.3</v>
      </c>
    </row>
    <row r="3499" customFormat="false" ht="15" hidden="false" customHeight="false" outlineLevel="0" collapsed="false">
      <c r="A3499" s="2" t="n">
        <v>500918</v>
      </c>
      <c r="B3499" s="2" t="s">
        <v>359</v>
      </c>
      <c r="C3499" s="2" t="s">
        <v>313</v>
      </c>
      <c r="D3499" s="2" t="s">
        <v>124</v>
      </c>
      <c r="E3499" s="2" t="s">
        <v>690</v>
      </c>
      <c r="F3499" s="2" t="n">
        <v>151.79</v>
      </c>
      <c r="G3499" s="2" t="s">
        <v>13</v>
      </c>
      <c r="H3499" s="2" t="n">
        <v>64.8</v>
      </c>
      <c r="I3499" s="2" t="n">
        <v>3.8</v>
      </c>
    </row>
    <row r="3500" customFormat="false" ht="15" hidden="false" customHeight="false" outlineLevel="0" collapsed="false">
      <c r="A3500" s="2" t="n">
        <v>502305</v>
      </c>
      <c r="B3500" s="2" t="s">
        <v>1227</v>
      </c>
      <c r="C3500" s="2" t="s">
        <v>391</v>
      </c>
      <c r="D3500" s="2" t="s">
        <v>37</v>
      </c>
      <c r="E3500" s="2" t="s">
        <v>1143</v>
      </c>
      <c r="F3500" s="2" t="n">
        <v>749.13</v>
      </c>
      <c r="G3500" s="2" t="s">
        <v>13</v>
      </c>
      <c r="H3500" s="2" t="n">
        <v>78.2</v>
      </c>
      <c r="I3500" s="2" t="n">
        <v>4.9</v>
      </c>
    </row>
    <row r="3501" customFormat="false" ht="15" hidden="false" customHeight="false" outlineLevel="0" collapsed="false">
      <c r="A3501" s="2" t="n">
        <v>504762</v>
      </c>
      <c r="B3501" s="2" t="s">
        <v>795</v>
      </c>
      <c r="C3501" s="2" t="s">
        <v>287</v>
      </c>
      <c r="D3501" s="2" t="s">
        <v>969</v>
      </c>
      <c r="E3501" s="2" t="s">
        <v>1083</v>
      </c>
      <c r="F3501" s="2" t="n">
        <v>1129.07</v>
      </c>
      <c r="G3501" s="2" t="s">
        <v>13</v>
      </c>
      <c r="H3501" s="2" t="n">
        <v>51</v>
      </c>
      <c r="I3501" s="2" t="n">
        <v>4.3</v>
      </c>
    </row>
    <row r="3502" customFormat="false" ht="15" hidden="false" customHeight="false" outlineLevel="0" collapsed="false">
      <c r="A3502" s="2" t="n">
        <v>501016</v>
      </c>
      <c r="B3502" s="2" t="s">
        <v>206</v>
      </c>
      <c r="C3502" s="2" t="s">
        <v>92</v>
      </c>
      <c r="D3502" s="2" t="s">
        <v>109</v>
      </c>
      <c r="E3502" s="2" t="s">
        <v>292</v>
      </c>
      <c r="F3502" s="2" t="n">
        <v>1035.26</v>
      </c>
      <c r="G3502" s="2" t="s">
        <v>13</v>
      </c>
      <c r="H3502" s="2" t="n">
        <v>34</v>
      </c>
      <c r="I3502" s="2"/>
    </row>
    <row r="3503" customFormat="false" ht="15" hidden="false" customHeight="false" outlineLevel="0" collapsed="false">
      <c r="A3503" s="2" t="n">
        <v>503843</v>
      </c>
      <c r="B3503" s="2" t="s">
        <v>941</v>
      </c>
      <c r="C3503" s="2" t="s">
        <v>320</v>
      </c>
      <c r="D3503" s="2" t="s">
        <v>496</v>
      </c>
      <c r="E3503" s="2" t="s">
        <v>640</v>
      </c>
      <c r="F3503" s="2" t="n">
        <v>637.15</v>
      </c>
      <c r="G3503" s="2" t="s">
        <v>13</v>
      </c>
      <c r="H3503" s="2" t="n">
        <v>78.9</v>
      </c>
      <c r="I3503" s="2" t="n">
        <v>2.7</v>
      </c>
    </row>
    <row r="3504" customFormat="false" ht="15" hidden="false" customHeight="false" outlineLevel="0" collapsed="false">
      <c r="A3504" s="2" t="n">
        <v>504255</v>
      </c>
      <c r="B3504" s="2" t="s">
        <v>616</v>
      </c>
      <c r="C3504" s="2" t="s">
        <v>400</v>
      </c>
      <c r="D3504" s="2" t="s">
        <v>697</v>
      </c>
      <c r="E3504" s="2" t="s">
        <v>1216</v>
      </c>
      <c r="F3504" s="2" t="n">
        <v>366.51</v>
      </c>
      <c r="G3504" s="2" t="s">
        <v>13</v>
      </c>
      <c r="H3504" s="2" t="n">
        <v>51.2</v>
      </c>
      <c r="I3504" s="2" t="n">
        <v>3.1</v>
      </c>
    </row>
    <row r="3505" customFormat="false" ht="15" hidden="false" customHeight="false" outlineLevel="0" collapsed="false">
      <c r="A3505" s="2" t="n">
        <v>503973</v>
      </c>
      <c r="B3505" s="2" t="s">
        <v>676</v>
      </c>
      <c r="C3505" s="2" t="s">
        <v>363</v>
      </c>
      <c r="D3505" s="2" t="s">
        <v>735</v>
      </c>
      <c r="E3505" s="2" t="s">
        <v>702</v>
      </c>
      <c r="F3505" s="2" t="n">
        <v>1054.45</v>
      </c>
      <c r="G3505" s="2" t="s">
        <v>13</v>
      </c>
      <c r="H3505" s="2" t="n">
        <v>19.3</v>
      </c>
      <c r="I3505" s="2" t="n">
        <v>4.2</v>
      </c>
    </row>
    <row r="3506" customFormat="false" ht="15" hidden="false" customHeight="false" outlineLevel="0" collapsed="false">
      <c r="A3506" s="2" t="n">
        <v>504230</v>
      </c>
      <c r="B3506" s="2" t="s">
        <v>960</v>
      </c>
      <c r="C3506" s="2" t="s">
        <v>207</v>
      </c>
      <c r="D3506" s="2" t="s">
        <v>129</v>
      </c>
      <c r="E3506" s="2" t="s">
        <v>469</v>
      </c>
      <c r="F3506" s="2" t="n">
        <v>531.92</v>
      </c>
      <c r="G3506" s="2" t="s">
        <v>117</v>
      </c>
      <c r="H3506" s="2" t="n">
        <v>28.9</v>
      </c>
      <c r="I3506" s="2" t="n">
        <v>4</v>
      </c>
    </row>
    <row r="3507" customFormat="false" ht="15" hidden="false" customHeight="false" outlineLevel="0" collapsed="false">
      <c r="A3507" s="2" t="n">
        <v>502979</v>
      </c>
      <c r="B3507" s="2" t="s">
        <v>405</v>
      </c>
      <c r="C3507" s="2" t="s">
        <v>729</v>
      </c>
      <c r="D3507" s="2" t="s">
        <v>843</v>
      </c>
      <c r="E3507" s="2" t="s">
        <v>387</v>
      </c>
      <c r="F3507" s="2" t="n">
        <v>312.3</v>
      </c>
      <c r="G3507" s="2" t="s">
        <v>13</v>
      </c>
      <c r="H3507" s="2" t="n">
        <v>39</v>
      </c>
      <c r="I3507" s="2" t="n">
        <v>4.9</v>
      </c>
    </row>
    <row r="3508" customFormat="false" ht="15" hidden="false" customHeight="false" outlineLevel="0" collapsed="false">
      <c r="A3508" s="2" t="n">
        <v>501530</v>
      </c>
      <c r="B3508" s="2" t="s">
        <v>1289</v>
      </c>
      <c r="C3508" s="2" t="s">
        <v>10</v>
      </c>
      <c r="D3508" s="2" t="s">
        <v>264</v>
      </c>
      <c r="E3508" s="2" t="s">
        <v>590</v>
      </c>
      <c r="F3508" s="2" t="n">
        <v>435.38</v>
      </c>
      <c r="G3508" s="2" t="s">
        <v>13</v>
      </c>
      <c r="H3508" s="2" t="n">
        <v>39.5</v>
      </c>
      <c r="I3508" s="2" t="n">
        <v>3.1</v>
      </c>
    </row>
    <row r="3509" customFormat="false" ht="15" hidden="false" customHeight="false" outlineLevel="0" collapsed="false">
      <c r="A3509" s="2" t="n">
        <v>500089</v>
      </c>
      <c r="B3509" s="2" t="s">
        <v>1236</v>
      </c>
      <c r="C3509" s="2" t="s">
        <v>10</v>
      </c>
      <c r="D3509" s="2" t="s">
        <v>310</v>
      </c>
      <c r="E3509" s="2" t="s">
        <v>506</v>
      </c>
      <c r="F3509" s="2" t="n">
        <v>1270.87</v>
      </c>
      <c r="G3509" s="2" t="s">
        <v>34</v>
      </c>
      <c r="H3509" s="2"/>
      <c r="I3509" s="2"/>
    </row>
    <row r="3510" customFormat="false" ht="15" hidden="false" customHeight="false" outlineLevel="0" collapsed="false">
      <c r="A3510" s="2" t="n">
        <v>500392</v>
      </c>
      <c r="B3510" s="2" t="s">
        <v>651</v>
      </c>
      <c r="C3510" s="2" t="s">
        <v>193</v>
      </c>
      <c r="D3510" s="2" t="s">
        <v>773</v>
      </c>
      <c r="E3510" s="2" t="s">
        <v>914</v>
      </c>
      <c r="F3510" s="2" t="n">
        <v>599.57</v>
      </c>
      <c r="G3510" s="2" t="s">
        <v>13</v>
      </c>
      <c r="H3510" s="2" t="n">
        <v>49.5</v>
      </c>
      <c r="I3510" s="2"/>
    </row>
    <row r="3511" customFormat="false" ht="15" hidden="false" customHeight="false" outlineLevel="0" collapsed="false">
      <c r="A3511" s="2" t="n">
        <v>500631</v>
      </c>
      <c r="B3511" s="2" t="s">
        <v>1243</v>
      </c>
      <c r="C3511" s="2" t="s">
        <v>467</v>
      </c>
      <c r="D3511" s="2" t="s">
        <v>550</v>
      </c>
      <c r="E3511" s="2" t="s">
        <v>1056</v>
      </c>
      <c r="F3511" s="2" t="n">
        <v>856.95</v>
      </c>
      <c r="G3511" s="2" t="s">
        <v>117</v>
      </c>
      <c r="H3511" s="2" t="n">
        <v>51</v>
      </c>
      <c r="I3511" s="2" t="n">
        <v>3.9</v>
      </c>
    </row>
    <row r="3512" customFormat="false" ht="15" hidden="false" customHeight="false" outlineLevel="0" collapsed="false">
      <c r="A3512" s="2" t="n">
        <v>500037</v>
      </c>
      <c r="B3512" s="2" t="s">
        <v>906</v>
      </c>
      <c r="C3512" s="2" t="s">
        <v>64</v>
      </c>
      <c r="D3512" s="2" t="s">
        <v>521</v>
      </c>
      <c r="E3512" s="2" t="s">
        <v>1245</v>
      </c>
      <c r="F3512" s="2" t="n">
        <v>249.97</v>
      </c>
      <c r="G3512" s="2" t="s">
        <v>13</v>
      </c>
      <c r="H3512" s="2" t="n">
        <v>74.7</v>
      </c>
      <c r="I3512" s="2" t="n">
        <v>4.4</v>
      </c>
    </row>
    <row r="3513" customFormat="false" ht="15" hidden="false" customHeight="false" outlineLevel="0" collapsed="false">
      <c r="A3513" s="2" t="n">
        <v>503076</v>
      </c>
      <c r="B3513" s="2" t="s">
        <v>1331</v>
      </c>
      <c r="C3513" s="2" t="s">
        <v>123</v>
      </c>
      <c r="D3513" s="2" t="s">
        <v>136</v>
      </c>
      <c r="E3513" s="2" t="s">
        <v>1164</v>
      </c>
      <c r="F3513" s="2" t="n">
        <v>679.97</v>
      </c>
      <c r="G3513" s="2" t="s">
        <v>34</v>
      </c>
      <c r="H3513" s="2"/>
      <c r="I3513" s="2"/>
    </row>
    <row r="3514" customFormat="false" ht="15" hidden="false" customHeight="false" outlineLevel="0" collapsed="false">
      <c r="A3514" s="2" t="n">
        <v>501308</v>
      </c>
      <c r="B3514" s="2" t="s">
        <v>979</v>
      </c>
      <c r="C3514" s="2" t="s">
        <v>145</v>
      </c>
      <c r="D3514" s="2" t="s">
        <v>32</v>
      </c>
      <c r="E3514" s="2" t="s">
        <v>483</v>
      </c>
      <c r="F3514" s="2" t="n">
        <v>663.25</v>
      </c>
      <c r="G3514" s="2" t="s">
        <v>13</v>
      </c>
      <c r="H3514" s="2" t="n">
        <v>57.1</v>
      </c>
      <c r="I3514" s="2" t="n">
        <v>4.1</v>
      </c>
    </row>
    <row r="3515" customFormat="false" ht="15" hidden="false" customHeight="false" outlineLevel="0" collapsed="false">
      <c r="A3515" s="2" t="n">
        <v>500421</v>
      </c>
      <c r="B3515" s="2" t="s">
        <v>924</v>
      </c>
      <c r="C3515" s="2" t="s">
        <v>463</v>
      </c>
      <c r="D3515" s="2" t="s">
        <v>524</v>
      </c>
      <c r="E3515" s="2" t="s">
        <v>790</v>
      </c>
      <c r="F3515" s="2" t="n">
        <v>670.85</v>
      </c>
      <c r="G3515" s="2" t="s">
        <v>13</v>
      </c>
      <c r="H3515" s="2" t="n">
        <v>30.1</v>
      </c>
      <c r="I3515" s="2" t="n">
        <v>3.5</v>
      </c>
    </row>
    <row r="3516" customFormat="false" ht="15" hidden="false" customHeight="false" outlineLevel="0" collapsed="false">
      <c r="A3516" s="2" t="n">
        <v>503394</v>
      </c>
      <c r="B3516" s="2" t="s">
        <v>1061</v>
      </c>
      <c r="C3516" s="2" t="s">
        <v>64</v>
      </c>
      <c r="D3516" s="2" t="s">
        <v>325</v>
      </c>
      <c r="E3516" s="2" t="s">
        <v>671</v>
      </c>
      <c r="F3516" s="2" t="n">
        <v>672.47</v>
      </c>
      <c r="G3516" s="2" t="s">
        <v>13</v>
      </c>
      <c r="H3516" s="2" t="n">
        <v>17.8</v>
      </c>
      <c r="I3516" s="2" t="n">
        <v>4.9</v>
      </c>
    </row>
    <row r="3517" customFormat="false" ht="15" hidden="false" customHeight="false" outlineLevel="0" collapsed="false">
      <c r="A3517" s="2" t="n">
        <v>500852</v>
      </c>
      <c r="B3517" s="2" t="s">
        <v>951</v>
      </c>
      <c r="C3517" s="2" t="s">
        <v>19</v>
      </c>
      <c r="D3517" s="2" t="s">
        <v>995</v>
      </c>
      <c r="E3517" s="2" t="s">
        <v>223</v>
      </c>
      <c r="F3517" s="2" t="n">
        <v>284.42</v>
      </c>
      <c r="G3517" s="2" t="s">
        <v>13</v>
      </c>
      <c r="H3517" s="2" t="n">
        <v>43.1</v>
      </c>
      <c r="I3517" s="2" t="n">
        <v>3.5</v>
      </c>
    </row>
    <row r="3518" customFormat="false" ht="15" hidden="false" customHeight="false" outlineLevel="0" collapsed="false">
      <c r="A3518" s="2" t="n">
        <v>504948</v>
      </c>
      <c r="B3518" s="2" t="s">
        <v>501</v>
      </c>
      <c r="C3518" s="2" t="s">
        <v>363</v>
      </c>
      <c r="D3518" s="2" t="s">
        <v>349</v>
      </c>
      <c r="E3518" s="2" t="s">
        <v>1288</v>
      </c>
      <c r="F3518" s="2" t="n">
        <v>1253.62</v>
      </c>
      <c r="G3518" s="2" t="s">
        <v>13</v>
      </c>
      <c r="H3518" s="2" t="n">
        <v>63.7</v>
      </c>
      <c r="I3518" s="2" t="n">
        <v>4.3</v>
      </c>
    </row>
    <row r="3519" customFormat="false" ht="15" hidden="false" customHeight="false" outlineLevel="0" collapsed="false">
      <c r="A3519" s="2" t="n">
        <v>500446</v>
      </c>
      <c r="B3519" s="2" t="s">
        <v>1284</v>
      </c>
      <c r="C3519" s="2" t="s">
        <v>189</v>
      </c>
      <c r="D3519" s="2" t="s">
        <v>129</v>
      </c>
      <c r="E3519" s="2" t="s">
        <v>292</v>
      </c>
      <c r="F3519" s="2" t="n">
        <v>164.4</v>
      </c>
      <c r="G3519" s="2" t="s">
        <v>13</v>
      </c>
      <c r="H3519" s="2" t="n">
        <v>40.4</v>
      </c>
      <c r="I3519" s="2" t="n">
        <v>2.9</v>
      </c>
    </row>
    <row r="3520" customFormat="false" ht="15" hidden="false" customHeight="false" outlineLevel="0" collapsed="false">
      <c r="A3520" s="2" t="n">
        <v>500823</v>
      </c>
      <c r="B3520" s="2" t="s">
        <v>700</v>
      </c>
      <c r="C3520" s="2" t="s">
        <v>454</v>
      </c>
      <c r="D3520" s="2" t="s">
        <v>763</v>
      </c>
      <c r="E3520" s="2" t="s">
        <v>341</v>
      </c>
      <c r="F3520" s="2" t="n">
        <v>983.76</v>
      </c>
      <c r="G3520" s="2" t="s">
        <v>13</v>
      </c>
      <c r="H3520" s="2" t="n">
        <v>77.1</v>
      </c>
      <c r="I3520" s="2" t="n">
        <v>4.3</v>
      </c>
    </row>
    <row r="3521" customFormat="false" ht="15" hidden="false" customHeight="false" outlineLevel="0" collapsed="false">
      <c r="A3521" s="2" t="n">
        <v>504090</v>
      </c>
      <c r="B3521" s="2" t="s">
        <v>912</v>
      </c>
      <c r="C3521" s="2" t="s">
        <v>256</v>
      </c>
      <c r="D3521" s="2" t="s">
        <v>170</v>
      </c>
      <c r="E3521" s="2" t="s">
        <v>1357</v>
      </c>
      <c r="F3521" s="2" t="n">
        <v>1371.24</v>
      </c>
      <c r="G3521" s="2" t="s">
        <v>13</v>
      </c>
      <c r="H3521" s="2" t="n">
        <v>64.1</v>
      </c>
      <c r="I3521" s="2" t="n">
        <v>2.5</v>
      </c>
    </row>
    <row r="3522" customFormat="false" ht="15" hidden="false" customHeight="false" outlineLevel="0" collapsed="false">
      <c r="A3522" s="2" t="n">
        <v>503731</v>
      </c>
      <c r="B3522" s="2" t="s">
        <v>1383</v>
      </c>
      <c r="C3522" s="2" t="s">
        <v>189</v>
      </c>
      <c r="D3522" s="2" t="s">
        <v>120</v>
      </c>
      <c r="E3522" s="2" t="s">
        <v>302</v>
      </c>
      <c r="F3522" s="2" t="n">
        <v>1281.04</v>
      </c>
      <c r="G3522" s="2" t="s">
        <v>13</v>
      </c>
      <c r="H3522" s="2" t="n">
        <v>53.6</v>
      </c>
      <c r="I3522" s="2"/>
    </row>
    <row r="3523" customFormat="false" ht="15" hidden="false" customHeight="false" outlineLevel="0" collapsed="false">
      <c r="A3523" s="2" t="n">
        <v>500504</v>
      </c>
      <c r="B3523" s="2" t="s">
        <v>614</v>
      </c>
      <c r="C3523" s="2" t="s">
        <v>463</v>
      </c>
      <c r="D3523" s="2" t="s">
        <v>298</v>
      </c>
      <c r="E3523" s="2" t="s">
        <v>1486</v>
      </c>
      <c r="F3523" s="2" t="n">
        <v>668.39</v>
      </c>
      <c r="G3523" s="2" t="s">
        <v>13</v>
      </c>
      <c r="H3523" s="2" t="n">
        <v>63.7</v>
      </c>
      <c r="I3523" s="2" t="n">
        <v>3.1</v>
      </c>
    </row>
    <row r="3524" customFormat="false" ht="15" hidden="false" customHeight="false" outlineLevel="0" collapsed="false">
      <c r="A3524" s="2" t="n">
        <v>504021</v>
      </c>
      <c r="B3524" s="2" t="s">
        <v>1393</v>
      </c>
      <c r="C3524" s="2" t="s">
        <v>229</v>
      </c>
      <c r="D3524" s="2" t="s">
        <v>1014</v>
      </c>
      <c r="E3524" s="2" t="s">
        <v>221</v>
      </c>
      <c r="F3524" s="2" t="n">
        <v>574.68</v>
      </c>
      <c r="G3524" s="2" t="s">
        <v>117</v>
      </c>
      <c r="H3524" s="2" t="n">
        <v>53.3</v>
      </c>
      <c r="I3524" s="2"/>
    </row>
    <row r="3525" customFormat="false" ht="15" hidden="false" customHeight="false" outlineLevel="0" collapsed="false">
      <c r="A3525" s="2" t="n">
        <v>504110</v>
      </c>
      <c r="B3525" s="2" t="s">
        <v>14</v>
      </c>
      <c r="C3525" s="2" t="s">
        <v>856</v>
      </c>
      <c r="D3525" s="2" t="s">
        <v>37</v>
      </c>
      <c r="E3525" s="2" t="s">
        <v>818</v>
      </c>
      <c r="F3525" s="2" t="n">
        <v>148.71</v>
      </c>
      <c r="G3525" s="2" t="s">
        <v>13</v>
      </c>
      <c r="H3525" s="2" t="n">
        <v>73.1</v>
      </c>
      <c r="I3525" s="2" t="n">
        <v>2.8</v>
      </c>
    </row>
    <row r="3526" customFormat="false" ht="15" hidden="false" customHeight="false" outlineLevel="0" collapsed="false">
      <c r="A3526" s="2" t="n">
        <v>504266</v>
      </c>
      <c r="B3526" s="2" t="s">
        <v>1395</v>
      </c>
      <c r="C3526" s="2" t="s">
        <v>211</v>
      </c>
      <c r="D3526" s="2" t="s">
        <v>380</v>
      </c>
      <c r="E3526" s="2" t="s">
        <v>1165</v>
      </c>
      <c r="F3526" s="2" t="n">
        <v>1227.26</v>
      </c>
      <c r="G3526" s="2" t="s">
        <v>13</v>
      </c>
      <c r="H3526" s="2" t="n">
        <v>77.3</v>
      </c>
      <c r="I3526" s="2" t="n">
        <v>3.9</v>
      </c>
    </row>
    <row r="3527" customFormat="false" ht="15" hidden="false" customHeight="false" outlineLevel="0" collapsed="false">
      <c r="A3527" s="2" t="n">
        <v>503047</v>
      </c>
      <c r="B3527" s="2" t="s">
        <v>210</v>
      </c>
      <c r="C3527" s="2" t="s">
        <v>219</v>
      </c>
      <c r="D3527" s="2" t="s">
        <v>220</v>
      </c>
      <c r="E3527" s="2" t="s">
        <v>686</v>
      </c>
      <c r="F3527" s="2" t="n">
        <v>566.35</v>
      </c>
      <c r="G3527" s="2" t="s">
        <v>13</v>
      </c>
      <c r="H3527" s="2" t="n">
        <v>15.6</v>
      </c>
      <c r="I3527" s="2" t="n">
        <v>4.7</v>
      </c>
    </row>
    <row r="3528" customFormat="false" ht="15" hidden="false" customHeight="false" outlineLevel="0" collapsed="false">
      <c r="A3528" s="2" t="n">
        <v>501024</v>
      </c>
      <c r="B3528" s="2" t="s">
        <v>1013</v>
      </c>
      <c r="C3528" s="2" t="s">
        <v>180</v>
      </c>
      <c r="D3528" s="2" t="s">
        <v>735</v>
      </c>
      <c r="E3528" s="2" t="s">
        <v>233</v>
      </c>
      <c r="F3528" s="2" t="n">
        <v>404.88</v>
      </c>
      <c r="G3528" s="2" t="s">
        <v>13</v>
      </c>
      <c r="H3528" s="2" t="n">
        <v>66.4</v>
      </c>
      <c r="I3528" s="2" t="n">
        <v>3.1</v>
      </c>
    </row>
    <row r="3529" customFormat="false" ht="15" hidden="false" customHeight="false" outlineLevel="0" collapsed="false">
      <c r="A3529" s="2" t="n">
        <v>502142</v>
      </c>
      <c r="B3529" s="2" t="s">
        <v>616</v>
      </c>
      <c r="C3529" s="2" t="s">
        <v>1031</v>
      </c>
      <c r="D3529" s="2" t="s">
        <v>328</v>
      </c>
      <c r="E3529" s="2" t="s">
        <v>957</v>
      </c>
      <c r="F3529" s="2" t="n">
        <v>1034.12</v>
      </c>
      <c r="G3529" s="2" t="s">
        <v>13</v>
      </c>
      <c r="H3529" s="2" t="n">
        <v>35.1</v>
      </c>
      <c r="I3529" s="2" t="n">
        <v>2.5</v>
      </c>
    </row>
    <row r="3530" customFormat="false" ht="15" hidden="false" customHeight="false" outlineLevel="0" collapsed="false">
      <c r="A3530" s="2" t="n">
        <v>502992</v>
      </c>
      <c r="B3530" s="2" t="s">
        <v>1096</v>
      </c>
      <c r="C3530" s="2" t="s">
        <v>1031</v>
      </c>
      <c r="D3530" s="2" t="s">
        <v>11</v>
      </c>
      <c r="E3530" s="2" t="s">
        <v>766</v>
      </c>
      <c r="F3530" s="2" t="n">
        <v>893.74</v>
      </c>
      <c r="G3530" s="2" t="s">
        <v>13</v>
      </c>
      <c r="H3530" s="2" t="n">
        <v>71.1</v>
      </c>
      <c r="I3530" s="2" t="n">
        <v>4.5</v>
      </c>
    </row>
    <row r="3531" customFormat="false" ht="15" hidden="false" customHeight="false" outlineLevel="0" collapsed="false">
      <c r="A3531" s="2" t="n">
        <v>501403</v>
      </c>
      <c r="B3531" s="2" t="s">
        <v>1264</v>
      </c>
      <c r="C3531" s="2" t="s">
        <v>48</v>
      </c>
      <c r="D3531" s="2" t="s">
        <v>264</v>
      </c>
      <c r="E3531" s="2" t="s">
        <v>675</v>
      </c>
      <c r="F3531" s="2" t="n">
        <v>621.76</v>
      </c>
      <c r="G3531" s="2" t="s">
        <v>13</v>
      </c>
      <c r="H3531" s="2" t="n">
        <v>18</v>
      </c>
      <c r="I3531" s="2" t="n">
        <v>2.6</v>
      </c>
    </row>
    <row r="3532" customFormat="false" ht="15" hidden="false" customHeight="false" outlineLevel="0" collapsed="false">
      <c r="A3532" s="2" t="n">
        <v>503033</v>
      </c>
      <c r="B3532" s="2" t="s">
        <v>1457</v>
      </c>
      <c r="C3532" s="2" t="s">
        <v>627</v>
      </c>
      <c r="D3532" s="2" t="s">
        <v>239</v>
      </c>
      <c r="E3532" s="2" t="s">
        <v>876</v>
      </c>
      <c r="F3532" s="2" t="n">
        <v>429.06</v>
      </c>
      <c r="G3532" s="2" t="s">
        <v>13</v>
      </c>
      <c r="H3532" s="2" t="n">
        <v>69.8</v>
      </c>
      <c r="I3532" s="2" t="n">
        <v>3.2</v>
      </c>
    </row>
    <row r="3533" customFormat="false" ht="15" hidden="false" customHeight="false" outlineLevel="0" collapsed="false">
      <c r="A3533" s="2" t="n">
        <v>501957</v>
      </c>
      <c r="B3533" s="2" t="s">
        <v>700</v>
      </c>
      <c r="C3533" s="2" t="s">
        <v>712</v>
      </c>
      <c r="D3533" s="2" t="s">
        <v>763</v>
      </c>
      <c r="E3533" s="2" t="s">
        <v>159</v>
      </c>
      <c r="F3533" s="2" t="n">
        <v>1035.59</v>
      </c>
      <c r="G3533" s="2" t="s">
        <v>13</v>
      </c>
      <c r="H3533" s="2" t="n">
        <v>44.7</v>
      </c>
      <c r="I3533" s="2"/>
    </row>
    <row r="3534" customFormat="false" ht="15" hidden="false" customHeight="false" outlineLevel="0" collapsed="false">
      <c r="A3534" s="2" t="n">
        <v>500418</v>
      </c>
      <c r="B3534" s="2" t="s">
        <v>1019</v>
      </c>
      <c r="C3534" s="2" t="s">
        <v>123</v>
      </c>
      <c r="D3534" s="2" t="s">
        <v>380</v>
      </c>
      <c r="E3534" s="2" t="s">
        <v>830</v>
      </c>
      <c r="F3534" s="2" t="n">
        <v>904.83</v>
      </c>
      <c r="G3534" s="2" t="s">
        <v>13</v>
      </c>
      <c r="H3534" s="2" t="n">
        <v>48</v>
      </c>
      <c r="I3534" s="2" t="n">
        <v>3.9</v>
      </c>
    </row>
    <row r="3535" customFormat="false" ht="15" hidden="false" customHeight="false" outlineLevel="0" collapsed="false">
      <c r="A3535" s="2" t="n">
        <v>501736</v>
      </c>
      <c r="B3535" s="2" t="s">
        <v>649</v>
      </c>
      <c r="C3535" s="2" t="s">
        <v>520</v>
      </c>
      <c r="D3535" s="2" t="s">
        <v>253</v>
      </c>
      <c r="E3535" s="2" t="s">
        <v>883</v>
      </c>
      <c r="F3535" s="2" t="n">
        <v>438.36</v>
      </c>
      <c r="G3535" s="2" t="s">
        <v>13</v>
      </c>
      <c r="H3535" s="2" t="n">
        <v>53.1</v>
      </c>
      <c r="I3535" s="2" t="n">
        <v>3.1</v>
      </c>
    </row>
    <row r="3536" customFormat="false" ht="15" hidden="false" customHeight="false" outlineLevel="0" collapsed="false">
      <c r="A3536" s="2" t="n">
        <v>503130</v>
      </c>
      <c r="B3536" s="2" t="s">
        <v>979</v>
      </c>
      <c r="C3536" s="2" t="s">
        <v>1179</v>
      </c>
      <c r="D3536" s="2" t="s">
        <v>594</v>
      </c>
      <c r="E3536" s="2" t="s">
        <v>159</v>
      </c>
      <c r="F3536" s="2" t="n">
        <v>-21.55</v>
      </c>
      <c r="G3536" s="2" t="s">
        <v>13</v>
      </c>
      <c r="H3536" s="2" t="n">
        <v>65.9</v>
      </c>
      <c r="I3536" s="2" t="n">
        <v>3</v>
      </c>
    </row>
    <row r="3537" customFormat="false" ht="15" hidden="false" customHeight="false" outlineLevel="0" collapsed="false">
      <c r="A3537" s="2" t="n">
        <v>503208</v>
      </c>
      <c r="B3537" s="2" t="s">
        <v>1279</v>
      </c>
      <c r="C3537" s="2" t="s">
        <v>294</v>
      </c>
      <c r="D3537" s="2" t="s">
        <v>681</v>
      </c>
      <c r="E3537" s="2" t="s">
        <v>820</v>
      </c>
      <c r="F3537" s="2" t="n">
        <v>1209.97</v>
      </c>
      <c r="G3537" s="2" t="s">
        <v>13</v>
      </c>
      <c r="H3537" s="2" t="n">
        <v>15.1</v>
      </c>
      <c r="I3537" s="2" t="n">
        <v>3.3</v>
      </c>
    </row>
    <row r="3538" customFormat="false" ht="15" hidden="false" customHeight="false" outlineLevel="0" collapsed="false">
      <c r="A3538" s="2" t="n">
        <v>504832</v>
      </c>
      <c r="B3538" s="2" t="s">
        <v>376</v>
      </c>
      <c r="C3538" s="2" t="s">
        <v>491</v>
      </c>
      <c r="D3538" s="2" t="s">
        <v>170</v>
      </c>
      <c r="E3538" s="2" t="s">
        <v>299</v>
      </c>
      <c r="F3538" s="2" t="n">
        <v>1151.43</v>
      </c>
      <c r="G3538" s="2" t="s">
        <v>13</v>
      </c>
      <c r="H3538" s="2" t="n">
        <v>49.3</v>
      </c>
      <c r="I3538" s="2" t="n">
        <v>3</v>
      </c>
    </row>
    <row r="3539" customFormat="false" ht="15" hidden="false" customHeight="false" outlineLevel="0" collapsed="false">
      <c r="A3539" s="2" t="n">
        <v>501276</v>
      </c>
      <c r="B3539" s="2" t="s">
        <v>1169</v>
      </c>
      <c r="C3539" s="2" t="s">
        <v>363</v>
      </c>
      <c r="D3539" s="2" t="s">
        <v>57</v>
      </c>
      <c r="E3539" s="2" t="s">
        <v>551</v>
      </c>
      <c r="F3539" s="2" t="n">
        <v>801.52</v>
      </c>
      <c r="G3539" s="2" t="s">
        <v>13</v>
      </c>
      <c r="H3539" s="2" t="n">
        <v>32.1</v>
      </c>
      <c r="I3539" s="2" t="n">
        <v>2.5</v>
      </c>
    </row>
    <row r="3540" customFormat="false" ht="15" hidden="false" customHeight="false" outlineLevel="0" collapsed="false">
      <c r="A3540" s="2" t="n">
        <v>504156</v>
      </c>
      <c r="B3540" s="2" t="s">
        <v>1228</v>
      </c>
      <c r="C3540" s="2" t="s">
        <v>520</v>
      </c>
      <c r="D3540" s="2" t="s">
        <v>554</v>
      </c>
      <c r="E3540" s="2" t="s">
        <v>722</v>
      </c>
      <c r="F3540" s="2" t="n">
        <v>158.77</v>
      </c>
      <c r="G3540" s="2" t="s">
        <v>117</v>
      </c>
      <c r="H3540" s="2" t="n">
        <v>22.7</v>
      </c>
      <c r="I3540" s="2" t="n">
        <v>4</v>
      </c>
    </row>
    <row r="3541" customFormat="false" ht="15" hidden="false" customHeight="false" outlineLevel="0" collapsed="false">
      <c r="A3541" s="2" t="n">
        <v>501207</v>
      </c>
      <c r="B3541" s="2" t="s">
        <v>1197</v>
      </c>
      <c r="C3541" s="2" t="s">
        <v>48</v>
      </c>
      <c r="D3541" s="2" t="s">
        <v>49</v>
      </c>
      <c r="E3541" s="2" t="s">
        <v>74</v>
      </c>
      <c r="F3541" s="2" t="n">
        <v>450.51</v>
      </c>
      <c r="G3541" s="2" t="s">
        <v>34</v>
      </c>
      <c r="H3541" s="2"/>
      <c r="I3541" s="2"/>
    </row>
    <row r="3542" customFormat="false" ht="15" hidden="false" customHeight="false" outlineLevel="0" collapsed="false">
      <c r="A3542" s="2" t="n">
        <v>501872</v>
      </c>
      <c r="B3542" s="2" t="s">
        <v>1258</v>
      </c>
      <c r="C3542" s="2" t="s">
        <v>400</v>
      </c>
      <c r="D3542" s="2" t="s">
        <v>226</v>
      </c>
      <c r="E3542" s="2" t="s">
        <v>29</v>
      </c>
      <c r="F3542" s="2" t="n">
        <v>970.52</v>
      </c>
      <c r="G3542" s="2" t="s">
        <v>34</v>
      </c>
      <c r="H3542" s="2"/>
      <c r="I3542" s="2"/>
    </row>
    <row r="3543" customFormat="false" ht="15" hidden="false" customHeight="false" outlineLevel="0" collapsed="false">
      <c r="A3543" s="2" t="n">
        <v>504515</v>
      </c>
      <c r="B3543" s="2" t="s">
        <v>1160</v>
      </c>
      <c r="C3543" s="2" t="s">
        <v>48</v>
      </c>
      <c r="D3543" s="2" t="s">
        <v>378</v>
      </c>
      <c r="E3543" s="2" t="s">
        <v>66</v>
      </c>
      <c r="F3543" s="2" t="n">
        <v>750.49</v>
      </c>
      <c r="G3543" s="2" t="s">
        <v>13</v>
      </c>
      <c r="H3543" s="2" t="n">
        <v>56.8</v>
      </c>
      <c r="I3543" s="2" t="n">
        <v>2.7</v>
      </c>
    </row>
    <row r="3544" customFormat="false" ht="15" hidden="false" customHeight="false" outlineLevel="0" collapsed="false">
      <c r="A3544" s="2" t="n">
        <v>501677</v>
      </c>
      <c r="B3544" s="2" t="s">
        <v>142</v>
      </c>
      <c r="C3544" s="2" t="s">
        <v>438</v>
      </c>
      <c r="D3544" s="2" t="s">
        <v>768</v>
      </c>
      <c r="E3544" s="2" t="s">
        <v>1132</v>
      </c>
      <c r="F3544" s="2" t="n">
        <v>247.73</v>
      </c>
      <c r="G3544" s="2" t="s">
        <v>13</v>
      </c>
      <c r="H3544" s="2" t="n">
        <v>37.7</v>
      </c>
      <c r="I3544" s="2" t="n">
        <v>3.4</v>
      </c>
    </row>
    <row r="3545" customFormat="false" ht="15" hidden="false" customHeight="false" outlineLevel="0" collapsed="false">
      <c r="A3545" s="2" t="n">
        <v>502726</v>
      </c>
      <c r="B3545" s="2" t="s">
        <v>961</v>
      </c>
      <c r="C3545" s="2" t="s">
        <v>418</v>
      </c>
      <c r="D3545" s="2" t="s">
        <v>773</v>
      </c>
      <c r="E3545" s="2" t="s">
        <v>333</v>
      </c>
      <c r="F3545" s="2" t="n">
        <v>883.28</v>
      </c>
      <c r="G3545" s="2" t="s">
        <v>34</v>
      </c>
      <c r="H3545" s="2"/>
      <c r="I3545" s="2"/>
    </row>
    <row r="3546" customFormat="false" ht="15" hidden="false" customHeight="false" outlineLevel="0" collapsed="false">
      <c r="A3546" s="2" t="n">
        <v>504560</v>
      </c>
      <c r="B3546" s="2" t="s">
        <v>877</v>
      </c>
      <c r="C3546" s="2" t="s">
        <v>400</v>
      </c>
      <c r="D3546" s="2" t="s">
        <v>253</v>
      </c>
      <c r="E3546" s="2" t="s">
        <v>642</v>
      </c>
      <c r="F3546" s="2" t="n">
        <v>1215.58</v>
      </c>
      <c r="G3546" s="2" t="s">
        <v>13</v>
      </c>
      <c r="H3546" s="2" t="n">
        <v>75.5</v>
      </c>
      <c r="I3546" s="2" t="n">
        <v>4.6</v>
      </c>
    </row>
    <row r="3547" customFormat="false" ht="15" hidden="false" customHeight="false" outlineLevel="0" collapsed="false">
      <c r="A3547" s="2" t="n">
        <v>500019</v>
      </c>
      <c r="B3547" s="2" t="s">
        <v>1196</v>
      </c>
      <c r="C3547" s="2" t="s">
        <v>400</v>
      </c>
      <c r="D3547" s="2" t="s">
        <v>174</v>
      </c>
      <c r="E3547" s="2" t="s">
        <v>769</v>
      </c>
      <c r="F3547" s="2" t="n">
        <v>917.67</v>
      </c>
      <c r="G3547" s="2" t="s">
        <v>13</v>
      </c>
      <c r="H3547" s="2" t="n">
        <v>30.5</v>
      </c>
      <c r="I3547" s="2" t="n">
        <v>4.3</v>
      </c>
    </row>
    <row r="3548" customFormat="false" ht="15" hidden="false" customHeight="false" outlineLevel="0" collapsed="false">
      <c r="A3548" s="2" t="n">
        <v>502049</v>
      </c>
      <c r="B3548" s="2" t="s">
        <v>1147</v>
      </c>
      <c r="C3548" s="2" t="s">
        <v>394</v>
      </c>
      <c r="D3548" s="2" t="s">
        <v>109</v>
      </c>
      <c r="E3548" s="2" t="s">
        <v>54</v>
      </c>
      <c r="F3548" s="2" t="n">
        <v>349.25</v>
      </c>
      <c r="G3548" s="2" t="s">
        <v>13</v>
      </c>
      <c r="H3548" s="2" t="n">
        <v>42.2</v>
      </c>
      <c r="I3548" s="2" t="n">
        <v>4.3</v>
      </c>
    </row>
    <row r="3549" customFormat="false" ht="15" hidden="false" customHeight="false" outlineLevel="0" collapsed="false">
      <c r="A3549" s="2" t="n">
        <v>502003</v>
      </c>
      <c r="B3549" s="2" t="s">
        <v>274</v>
      </c>
      <c r="C3549" s="2" t="s">
        <v>279</v>
      </c>
      <c r="D3549" s="2" t="s">
        <v>166</v>
      </c>
      <c r="E3549" s="2" t="s">
        <v>1220</v>
      </c>
      <c r="F3549" s="2" t="n">
        <v>-22.53</v>
      </c>
      <c r="G3549" s="2" t="s">
        <v>117</v>
      </c>
      <c r="H3549" s="2" t="n">
        <v>79.4</v>
      </c>
      <c r="I3549" s="2" t="n">
        <v>2.9</v>
      </c>
    </row>
    <row r="3550" customFormat="false" ht="15" hidden="false" customHeight="false" outlineLevel="0" collapsed="false">
      <c r="A3550" s="2" t="n">
        <v>504542</v>
      </c>
      <c r="B3550" s="2" t="s">
        <v>1213</v>
      </c>
      <c r="C3550" s="2" t="s">
        <v>48</v>
      </c>
      <c r="D3550" s="2" t="s">
        <v>532</v>
      </c>
      <c r="E3550" s="2" t="s">
        <v>1195</v>
      </c>
      <c r="F3550" s="2" t="n">
        <v>459.52</v>
      </c>
      <c r="G3550" s="2" t="s">
        <v>117</v>
      </c>
      <c r="H3550" s="2" t="n">
        <v>47.8</v>
      </c>
      <c r="I3550" s="2" t="n">
        <v>4.2</v>
      </c>
    </row>
    <row r="3551" customFormat="false" ht="15" hidden="false" customHeight="false" outlineLevel="0" collapsed="false">
      <c r="A3551" s="2" t="n">
        <v>500905</v>
      </c>
      <c r="B3551" s="2" t="s">
        <v>1479</v>
      </c>
      <c r="C3551" s="2" t="s">
        <v>729</v>
      </c>
      <c r="D3551" s="2" t="s">
        <v>928</v>
      </c>
      <c r="E3551" s="2" t="s">
        <v>1128</v>
      </c>
      <c r="F3551" s="2" t="n">
        <v>154.17</v>
      </c>
      <c r="G3551" s="2" t="s">
        <v>13</v>
      </c>
      <c r="H3551" s="2" t="n">
        <v>56.4</v>
      </c>
      <c r="I3551" s="2" t="n">
        <v>4.6</v>
      </c>
    </row>
    <row r="3552" customFormat="false" ht="15" hidden="false" customHeight="false" outlineLevel="0" collapsed="false">
      <c r="A3552" s="2" t="n">
        <v>504073</v>
      </c>
      <c r="B3552" s="2" t="s">
        <v>1328</v>
      </c>
      <c r="C3552" s="2" t="s">
        <v>235</v>
      </c>
      <c r="D3552" s="2" t="s">
        <v>507</v>
      </c>
      <c r="E3552" s="2" t="s">
        <v>672</v>
      </c>
      <c r="F3552" s="2" t="n">
        <v>-48.93</v>
      </c>
      <c r="G3552" s="2" t="s">
        <v>13</v>
      </c>
      <c r="H3552" s="2" t="n">
        <v>75.5</v>
      </c>
      <c r="I3552" s="2" t="n">
        <v>4.6</v>
      </c>
    </row>
    <row r="3553" customFormat="false" ht="15" hidden="false" customHeight="false" outlineLevel="0" collapsed="false">
      <c r="A3553" s="2" t="n">
        <v>500480</v>
      </c>
      <c r="B3553" s="2" t="s">
        <v>915</v>
      </c>
      <c r="C3553" s="2" t="s">
        <v>561</v>
      </c>
      <c r="D3553" s="2" t="s">
        <v>479</v>
      </c>
      <c r="E3553" s="2" t="s">
        <v>952</v>
      </c>
      <c r="F3553" s="2" t="n">
        <v>1166.04</v>
      </c>
      <c r="G3553" s="2" t="s">
        <v>13</v>
      </c>
      <c r="H3553" s="2" t="n">
        <v>53.8</v>
      </c>
      <c r="I3553" s="2" t="n">
        <v>4.6</v>
      </c>
    </row>
    <row r="3554" customFormat="false" ht="15" hidden="false" customHeight="false" outlineLevel="0" collapsed="false">
      <c r="A3554" s="2" t="n">
        <v>500444</v>
      </c>
      <c r="B3554" s="2" t="s">
        <v>1432</v>
      </c>
      <c r="C3554" s="2" t="s">
        <v>988</v>
      </c>
      <c r="D3554" s="2" t="s">
        <v>93</v>
      </c>
      <c r="E3554" s="2" t="s">
        <v>1150</v>
      </c>
      <c r="F3554" s="2" t="n">
        <v>504.59</v>
      </c>
      <c r="G3554" s="2" t="s">
        <v>13</v>
      </c>
      <c r="H3554" s="2" t="n">
        <v>40.2</v>
      </c>
      <c r="I3554" s="2" t="n">
        <v>2.8</v>
      </c>
    </row>
    <row r="3555" customFormat="false" ht="15" hidden="false" customHeight="false" outlineLevel="0" collapsed="false">
      <c r="A3555" s="2" t="n">
        <v>504415</v>
      </c>
      <c r="B3555" s="2" t="s">
        <v>918</v>
      </c>
      <c r="C3555" s="2" t="s">
        <v>207</v>
      </c>
      <c r="D3555" s="2" t="s">
        <v>208</v>
      </c>
      <c r="E3555" s="2" t="s">
        <v>66</v>
      </c>
      <c r="F3555" s="2" t="n">
        <v>1311.65</v>
      </c>
      <c r="G3555" s="2" t="s">
        <v>117</v>
      </c>
      <c r="H3555" s="2" t="n">
        <v>38.6</v>
      </c>
      <c r="I3555" s="2"/>
    </row>
    <row r="3556" customFormat="false" ht="15" hidden="false" customHeight="false" outlineLevel="0" collapsed="false">
      <c r="A3556" s="2" t="n">
        <v>500341</v>
      </c>
      <c r="B3556" s="2" t="s">
        <v>480</v>
      </c>
      <c r="C3556" s="2" t="s">
        <v>313</v>
      </c>
      <c r="D3556" s="2" t="s">
        <v>746</v>
      </c>
      <c r="E3556" s="2" t="s">
        <v>469</v>
      </c>
      <c r="F3556" s="2" t="n">
        <v>609.75</v>
      </c>
      <c r="G3556" s="2" t="s">
        <v>13</v>
      </c>
      <c r="H3556" s="2" t="n">
        <v>55.4</v>
      </c>
      <c r="I3556" s="2" t="n">
        <v>2.8</v>
      </c>
    </row>
    <row r="3557" customFormat="false" ht="15" hidden="false" customHeight="false" outlineLevel="0" collapsed="false">
      <c r="A3557" s="2" t="n">
        <v>500033</v>
      </c>
      <c r="B3557" s="2" t="s">
        <v>1213</v>
      </c>
      <c r="C3557" s="2" t="s">
        <v>139</v>
      </c>
      <c r="D3557" s="2" t="s">
        <v>1378</v>
      </c>
      <c r="E3557" s="2" t="s">
        <v>25</v>
      </c>
      <c r="F3557" s="2" t="n">
        <v>835.41</v>
      </c>
      <c r="G3557" s="2" t="s">
        <v>13</v>
      </c>
      <c r="H3557" s="2"/>
      <c r="I3557" s="2" t="n">
        <v>3.8</v>
      </c>
    </row>
    <row r="3558" customFormat="false" ht="15" hidden="false" customHeight="false" outlineLevel="0" collapsed="false">
      <c r="A3558" s="2" t="n">
        <v>504308</v>
      </c>
      <c r="B3558" s="2" t="s">
        <v>383</v>
      </c>
      <c r="C3558" s="2" t="s">
        <v>391</v>
      </c>
      <c r="D3558" s="2" t="s">
        <v>534</v>
      </c>
      <c r="E3558" s="2" t="s">
        <v>945</v>
      </c>
      <c r="F3558" s="2" t="n">
        <v>565.49</v>
      </c>
      <c r="G3558" s="2" t="s">
        <v>13</v>
      </c>
      <c r="H3558" s="2" t="n">
        <v>20.5</v>
      </c>
      <c r="I3558" s="2" t="n">
        <v>4.4</v>
      </c>
    </row>
    <row r="3559" customFormat="false" ht="15" hidden="false" customHeight="false" outlineLevel="0" collapsed="false">
      <c r="A3559" s="2" t="n">
        <v>501693</v>
      </c>
      <c r="B3559" s="2" t="s">
        <v>1248</v>
      </c>
      <c r="C3559" s="2" t="s">
        <v>56</v>
      </c>
      <c r="D3559" s="2" t="s">
        <v>129</v>
      </c>
      <c r="E3559" s="2" t="s">
        <v>315</v>
      </c>
      <c r="F3559" s="2" t="n">
        <v>1083.01</v>
      </c>
      <c r="G3559" s="2" t="s">
        <v>13</v>
      </c>
      <c r="H3559" s="2" t="n">
        <v>31.3</v>
      </c>
      <c r="I3559" s="2" t="n">
        <v>3.1</v>
      </c>
    </row>
    <row r="3560" customFormat="false" ht="15" hidden="false" customHeight="false" outlineLevel="0" collapsed="false">
      <c r="A3560" s="2" t="n">
        <v>503112</v>
      </c>
      <c r="B3560" s="2" t="s">
        <v>1299</v>
      </c>
      <c r="C3560" s="2" t="s">
        <v>389</v>
      </c>
      <c r="D3560" s="2" t="s">
        <v>301</v>
      </c>
      <c r="E3560" s="2" t="s">
        <v>748</v>
      </c>
      <c r="F3560" s="2" t="n">
        <v>624.24</v>
      </c>
      <c r="G3560" s="2" t="s">
        <v>13</v>
      </c>
      <c r="H3560" s="2" t="n">
        <v>51.6</v>
      </c>
      <c r="I3560" s="2" t="n">
        <v>2.6</v>
      </c>
    </row>
    <row r="3561" customFormat="false" ht="15" hidden="false" customHeight="false" outlineLevel="0" collapsed="false">
      <c r="A3561" s="2" t="n">
        <v>500849</v>
      </c>
      <c r="B3561" s="2" t="s">
        <v>1448</v>
      </c>
      <c r="C3561" s="2" t="s">
        <v>52</v>
      </c>
      <c r="D3561" s="2" t="s">
        <v>843</v>
      </c>
      <c r="E3561" s="2" t="s">
        <v>551</v>
      </c>
      <c r="F3561" s="2" t="n">
        <v>1052.79</v>
      </c>
      <c r="G3561" s="2" t="s">
        <v>34</v>
      </c>
      <c r="H3561" s="2"/>
      <c r="I3561" s="2"/>
    </row>
    <row r="3562" customFormat="false" ht="15" hidden="false" customHeight="false" outlineLevel="0" collapsed="false">
      <c r="A3562" s="2" t="n">
        <v>501407</v>
      </c>
      <c r="B3562" s="2" t="s">
        <v>1085</v>
      </c>
      <c r="C3562" s="2" t="s">
        <v>324</v>
      </c>
      <c r="D3562" s="2" t="s">
        <v>325</v>
      </c>
      <c r="E3562" s="2" t="s">
        <v>187</v>
      </c>
      <c r="F3562" s="2" t="n">
        <v>907.67</v>
      </c>
      <c r="G3562" s="2" t="s">
        <v>34</v>
      </c>
      <c r="H3562" s="2"/>
      <c r="I3562" s="2"/>
    </row>
    <row r="3563" customFormat="false" ht="15" hidden="false" customHeight="false" outlineLevel="0" collapsed="false">
      <c r="A3563" s="2" t="n">
        <v>504173</v>
      </c>
      <c r="B3563" s="2" t="s">
        <v>1515</v>
      </c>
      <c r="C3563" s="2" t="s">
        <v>450</v>
      </c>
      <c r="D3563" s="2" t="s">
        <v>949</v>
      </c>
      <c r="E3563" s="2" t="s">
        <v>268</v>
      </c>
      <c r="F3563" s="2" t="n">
        <v>488.25</v>
      </c>
      <c r="G3563" s="2" t="s">
        <v>13</v>
      </c>
      <c r="H3563" s="2" t="n">
        <v>19.2</v>
      </c>
      <c r="I3563" s="2" t="n">
        <v>4.9</v>
      </c>
    </row>
    <row r="3564" customFormat="false" ht="15" hidden="false" customHeight="false" outlineLevel="0" collapsed="false">
      <c r="A3564" s="2" t="n">
        <v>501866</v>
      </c>
      <c r="B3564" s="2" t="s">
        <v>1373</v>
      </c>
      <c r="C3564" s="2" t="s">
        <v>576</v>
      </c>
      <c r="D3564" s="2" t="s">
        <v>328</v>
      </c>
      <c r="E3564" s="2" t="s">
        <v>1023</v>
      </c>
      <c r="F3564" s="2" t="n">
        <v>480.47</v>
      </c>
      <c r="G3564" s="2" t="s">
        <v>13</v>
      </c>
      <c r="H3564" s="2" t="n">
        <v>40.4</v>
      </c>
      <c r="I3564" s="2" t="n">
        <v>3.9</v>
      </c>
    </row>
    <row r="3565" customFormat="false" ht="15" hidden="false" customHeight="false" outlineLevel="0" collapsed="false">
      <c r="A3565" s="2" t="n">
        <v>504615</v>
      </c>
      <c r="B3565" s="2" t="s">
        <v>885</v>
      </c>
      <c r="C3565" s="2" t="s">
        <v>489</v>
      </c>
      <c r="D3565" s="2" t="s">
        <v>689</v>
      </c>
      <c r="E3565" s="2" t="s">
        <v>1170</v>
      </c>
      <c r="F3565" s="2" t="n">
        <v>762.39</v>
      </c>
      <c r="G3565" s="2" t="s">
        <v>13</v>
      </c>
      <c r="H3565" s="2" t="n">
        <v>56</v>
      </c>
      <c r="I3565" s="2" t="n">
        <v>4.9</v>
      </c>
    </row>
    <row r="3566" customFormat="false" ht="15" hidden="false" customHeight="false" outlineLevel="0" collapsed="false">
      <c r="A3566" s="2" t="n">
        <v>504669</v>
      </c>
      <c r="B3566" s="2" t="s">
        <v>1392</v>
      </c>
      <c r="C3566" s="2" t="s">
        <v>438</v>
      </c>
      <c r="D3566" s="2" t="s">
        <v>540</v>
      </c>
      <c r="E3566" s="2" t="s">
        <v>538</v>
      </c>
      <c r="F3566" s="2" t="n">
        <v>649</v>
      </c>
      <c r="G3566" s="2" t="s">
        <v>13</v>
      </c>
      <c r="H3566" s="2" t="n">
        <v>44</v>
      </c>
      <c r="I3566" s="2" t="n">
        <v>3.4</v>
      </c>
    </row>
    <row r="3567" customFormat="false" ht="15" hidden="false" customHeight="false" outlineLevel="0" collapsed="false">
      <c r="A3567" s="2" t="n">
        <v>503387</v>
      </c>
      <c r="B3567" s="2" t="s">
        <v>819</v>
      </c>
      <c r="C3567" s="2" t="s">
        <v>1031</v>
      </c>
      <c r="D3567" s="2" t="s">
        <v>1014</v>
      </c>
      <c r="E3567" s="2" t="s">
        <v>1011</v>
      </c>
      <c r="F3567" s="2" t="n">
        <v>280.33</v>
      </c>
      <c r="G3567" s="2" t="s">
        <v>13</v>
      </c>
      <c r="H3567" s="2"/>
      <c r="I3567" s="2" t="n">
        <v>4.1</v>
      </c>
    </row>
    <row r="3568" customFormat="false" ht="15" hidden="false" customHeight="false" outlineLevel="0" collapsed="false">
      <c r="A3568" s="2" t="n">
        <v>500388</v>
      </c>
      <c r="B3568" s="2" t="s">
        <v>312</v>
      </c>
      <c r="C3568" s="2" t="s">
        <v>119</v>
      </c>
      <c r="D3568" s="2" t="s">
        <v>20</v>
      </c>
      <c r="E3568" s="2" t="s">
        <v>535</v>
      </c>
      <c r="F3568" s="2" t="n">
        <v>1051.91</v>
      </c>
      <c r="G3568" s="2" t="s">
        <v>34</v>
      </c>
      <c r="H3568" s="2"/>
      <c r="I3568" s="2"/>
    </row>
    <row r="3569" customFormat="false" ht="15" hidden="false" customHeight="false" outlineLevel="0" collapsed="false">
      <c r="A3569" s="2" t="n">
        <v>504609</v>
      </c>
      <c r="B3569" s="2" t="s">
        <v>1388</v>
      </c>
      <c r="C3569" s="2" t="s">
        <v>947</v>
      </c>
      <c r="D3569" s="2" t="s">
        <v>190</v>
      </c>
      <c r="E3569" s="2" t="s">
        <v>113</v>
      </c>
      <c r="F3569" s="2" t="n">
        <v>453.42</v>
      </c>
      <c r="G3569" s="2" t="s">
        <v>13</v>
      </c>
      <c r="H3569" s="2" t="n">
        <v>53.6</v>
      </c>
      <c r="I3569" s="2" t="n">
        <v>4.6</v>
      </c>
    </row>
    <row r="3570" customFormat="false" ht="15" hidden="false" customHeight="false" outlineLevel="0" collapsed="false">
      <c r="A3570" s="2" t="n">
        <v>501563</v>
      </c>
      <c r="B3570" s="2" t="s">
        <v>1102</v>
      </c>
      <c r="C3570" s="2" t="s">
        <v>215</v>
      </c>
      <c r="D3570" s="2" t="s">
        <v>1003</v>
      </c>
      <c r="E3570" s="2" t="s">
        <v>633</v>
      </c>
      <c r="F3570" s="2" t="n">
        <v>819.53</v>
      </c>
      <c r="G3570" s="2" t="s">
        <v>13</v>
      </c>
      <c r="H3570" s="2"/>
      <c r="I3570" s="2" t="n">
        <v>2.8</v>
      </c>
    </row>
    <row r="3571" customFormat="false" ht="15" hidden="false" customHeight="false" outlineLevel="0" collapsed="false">
      <c r="A3571" s="2" t="n">
        <v>502642</v>
      </c>
      <c r="B3571" s="2" t="s">
        <v>784</v>
      </c>
      <c r="C3571" s="2" t="s">
        <v>511</v>
      </c>
      <c r="D3571" s="2" t="s">
        <v>532</v>
      </c>
      <c r="E3571" s="2" t="s">
        <v>452</v>
      </c>
      <c r="F3571" s="2" t="n">
        <v>295.73</v>
      </c>
      <c r="G3571" s="2" t="s">
        <v>13</v>
      </c>
      <c r="H3571" s="2" t="n">
        <v>54.6</v>
      </c>
      <c r="I3571" s="2" t="n">
        <v>4.5</v>
      </c>
    </row>
    <row r="3572" customFormat="false" ht="15" hidden="false" customHeight="false" outlineLevel="0" collapsed="false">
      <c r="A3572" s="2" t="n">
        <v>503823</v>
      </c>
      <c r="B3572" s="2" t="s">
        <v>992</v>
      </c>
      <c r="C3572" s="2" t="s">
        <v>260</v>
      </c>
      <c r="D3572" s="2" t="s">
        <v>85</v>
      </c>
      <c r="E3572" s="2" t="s">
        <v>796</v>
      </c>
      <c r="F3572" s="2" t="n">
        <v>307.32</v>
      </c>
      <c r="G3572" s="2" t="s">
        <v>13</v>
      </c>
      <c r="H3572" s="2" t="n">
        <v>63.1</v>
      </c>
      <c r="I3572" s="2"/>
    </row>
    <row r="3573" customFormat="false" ht="15" hidden="false" customHeight="false" outlineLevel="0" collapsed="false">
      <c r="A3573" s="2" t="n">
        <v>504026</v>
      </c>
      <c r="B3573" s="2" t="s">
        <v>643</v>
      </c>
      <c r="C3573" s="2" t="s">
        <v>450</v>
      </c>
      <c r="D3573" s="2" t="s">
        <v>129</v>
      </c>
      <c r="E3573" s="2" t="s">
        <v>121</v>
      </c>
      <c r="F3573" s="2" t="n">
        <v>1176.86</v>
      </c>
      <c r="G3573" s="2" t="s">
        <v>13</v>
      </c>
      <c r="H3573" s="2" t="n">
        <v>40</v>
      </c>
      <c r="I3573" s="2" t="n">
        <v>2.7</v>
      </c>
    </row>
    <row r="3574" customFormat="false" ht="15" hidden="false" customHeight="false" outlineLevel="0" collapsed="false">
      <c r="A3574" s="2" t="n">
        <v>500544</v>
      </c>
      <c r="B3574" s="2" t="s">
        <v>1057</v>
      </c>
      <c r="C3574" s="2" t="s">
        <v>189</v>
      </c>
      <c r="D3574" s="2" t="s">
        <v>204</v>
      </c>
      <c r="E3574" s="2" t="s">
        <v>1195</v>
      </c>
      <c r="F3574" s="2" t="n">
        <v>1176.25</v>
      </c>
      <c r="G3574" s="2" t="s">
        <v>13</v>
      </c>
      <c r="H3574" s="2" t="n">
        <v>61.1</v>
      </c>
      <c r="I3574" s="2"/>
    </row>
    <row r="3575" customFormat="false" ht="15" hidden="false" customHeight="false" outlineLevel="0" collapsed="false">
      <c r="A3575" s="2" t="n">
        <v>501182</v>
      </c>
      <c r="B3575" s="2" t="s">
        <v>1248</v>
      </c>
      <c r="C3575" s="2" t="s">
        <v>779</v>
      </c>
      <c r="D3575" s="2" t="s">
        <v>194</v>
      </c>
      <c r="E3575" s="2" t="s">
        <v>962</v>
      </c>
      <c r="F3575" s="2" t="n">
        <v>987.69</v>
      </c>
      <c r="G3575" s="2" t="s">
        <v>13</v>
      </c>
      <c r="H3575" s="2" t="n">
        <v>26.4</v>
      </c>
      <c r="I3575" s="2" t="n">
        <v>4.7</v>
      </c>
    </row>
    <row r="3576" customFormat="false" ht="15" hidden="false" customHeight="false" outlineLevel="0" collapsed="false">
      <c r="A3576" s="2" t="n">
        <v>501647</v>
      </c>
      <c r="B3576" s="2" t="s">
        <v>1338</v>
      </c>
      <c r="C3576" s="2" t="s">
        <v>403</v>
      </c>
      <c r="D3576" s="2" t="s">
        <v>630</v>
      </c>
      <c r="E3576" s="2" t="s">
        <v>1047</v>
      </c>
      <c r="F3576" s="2" t="n">
        <v>699.11</v>
      </c>
      <c r="G3576" s="2" t="s">
        <v>13</v>
      </c>
      <c r="H3576" s="2" t="n">
        <v>73.1</v>
      </c>
      <c r="I3576" s="2" t="n">
        <v>4.4</v>
      </c>
    </row>
    <row r="3577" customFormat="false" ht="15" hidden="false" customHeight="false" outlineLevel="0" collapsed="false">
      <c r="A3577" s="2" t="n">
        <v>501145</v>
      </c>
      <c r="B3577" s="2" t="s">
        <v>997</v>
      </c>
      <c r="C3577" s="2" t="s">
        <v>215</v>
      </c>
      <c r="D3577" s="2" t="s">
        <v>1003</v>
      </c>
      <c r="E3577" s="2" t="s">
        <v>404</v>
      </c>
      <c r="F3577" s="2" t="n">
        <v>1029.74</v>
      </c>
      <c r="G3577" s="2" t="s">
        <v>34</v>
      </c>
      <c r="H3577" s="2"/>
      <c r="I3577" s="2"/>
    </row>
    <row r="3578" customFormat="false" ht="15" hidden="false" customHeight="false" outlineLevel="0" collapsed="false">
      <c r="A3578" s="2" t="n">
        <v>503841</v>
      </c>
      <c r="B3578" s="2" t="s">
        <v>312</v>
      </c>
      <c r="C3578" s="2" t="s">
        <v>313</v>
      </c>
      <c r="D3578" s="2" t="s">
        <v>314</v>
      </c>
      <c r="E3578" s="2" t="s">
        <v>987</v>
      </c>
      <c r="F3578" s="2" t="n">
        <v>1277.94</v>
      </c>
      <c r="G3578" s="2" t="s">
        <v>13</v>
      </c>
      <c r="H3578" s="2" t="n">
        <v>39</v>
      </c>
      <c r="I3578" s="2" t="n">
        <v>3.8</v>
      </c>
    </row>
    <row r="3579" customFormat="false" ht="15" hidden="false" customHeight="false" outlineLevel="0" collapsed="false">
      <c r="A3579" s="2" t="n">
        <v>502748</v>
      </c>
      <c r="B3579" s="2" t="s">
        <v>1035</v>
      </c>
      <c r="C3579" s="2" t="s">
        <v>131</v>
      </c>
      <c r="D3579" s="2" t="s">
        <v>521</v>
      </c>
      <c r="E3579" s="2" t="s">
        <v>551</v>
      </c>
      <c r="F3579" s="2" t="n">
        <v>284.3</v>
      </c>
      <c r="G3579" s="2" t="s">
        <v>13</v>
      </c>
      <c r="H3579" s="2" t="n">
        <v>69.4</v>
      </c>
      <c r="I3579" s="2" t="n">
        <v>2.7</v>
      </c>
    </row>
    <row r="3580" customFormat="false" ht="15" hidden="false" customHeight="false" outlineLevel="0" collapsed="false">
      <c r="A3580" s="2" t="n">
        <v>504290</v>
      </c>
      <c r="B3580" s="2" t="s">
        <v>1102</v>
      </c>
      <c r="C3580" s="2" t="s">
        <v>606</v>
      </c>
      <c r="D3580" s="2" t="s">
        <v>897</v>
      </c>
      <c r="E3580" s="2" t="s">
        <v>209</v>
      </c>
      <c r="F3580" s="2" t="n">
        <v>779.8</v>
      </c>
      <c r="G3580" s="2" t="s">
        <v>13</v>
      </c>
      <c r="H3580" s="2" t="n">
        <v>59.1</v>
      </c>
      <c r="I3580" s="2" t="n">
        <v>2.5</v>
      </c>
    </row>
    <row r="3581" customFormat="false" ht="15" hidden="false" customHeight="false" outlineLevel="0" collapsed="false">
      <c r="A3581" s="2" t="n">
        <v>502485</v>
      </c>
      <c r="B3581" s="2" t="s">
        <v>259</v>
      </c>
      <c r="C3581" s="2" t="s">
        <v>745</v>
      </c>
      <c r="D3581" s="2" t="s">
        <v>565</v>
      </c>
      <c r="E3581" s="2" t="s">
        <v>876</v>
      </c>
      <c r="F3581" s="2" t="n">
        <v>822.68</v>
      </c>
      <c r="G3581" s="2" t="s">
        <v>34</v>
      </c>
      <c r="H3581" s="2"/>
      <c r="I3581" s="2"/>
    </row>
    <row r="3582" customFormat="false" ht="15" hidden="false" customHeight="false" outlineLevel="0" collapsed="false">
      <c r="A3582" s="2" t="n">
        <v>503280</v>
      </c>
      <c r="B3582" s="2" t="s">
        <v>858</v>
      </c>
      <c r="C3582" s="2" t="s">
        <v>445</v>
      </c>
      <c r="D3582" s="2" t="s">
        <v>124</v>
      </c>
      <c r="E3582" s="2" t="s">
        <v>810</v>
      </c>
      <c r="F3582" s="2" t="n">
        <v>867.13</v>
      </c>
      <c r="G3582" s="2" t="s">
        <v>13</v>
      </c>
      <c r="H3582" s="2" t="n">
        <v>59.6</v>
      </c>
      <c r="I3582" s="2"/>
    </row>
    <row r="3583" customFormat="false" ht="15" hidden="false" customHeight="false" outlineLevel="0" collapsed="false">
      <c r="A3583" s="2" t="n">
        <v>501474</v>
      </c>
      <c r="B3583" s="2" t="s">
        <v>1302</v>
      </c>
      <c r="C3583" s="2" t="s">
        <v>108</v>
      </c>
      <c r="D3583" s="2" t="s">
        <v>832</v>
      </c>
      <c r="E3583" s="2" t="s">
        <v>401</v>
      </c>
      <c r="F3583" s="2" t="n">
        <v>931.48</v>
      </c>
      <c r="G3583" s="2" t="s">
        <v>13</v>
      </c>
      <c r="H3583" s="2" t="n">
        <v>45.1</v>
      </c>
      <c r="I3583" s="2" t="n">
        <v>3.1</v>
      </c>
    </row>
    <row r="3584" customFormat="false" ht="15" hidden="false" customHeight="false" outlineLevel="0" collapsed="false">
      <c r="A3584" s="2" t="n">
        <v>503904</v>
      </c>
      <c r="B3584" s="2" t="s">
        <v>663</v>
      </c>
      <c r="C3584" s="2" t="s">
        <v>394</v>
      </c>
      <c r="D3584" s="2" t="s">
        <v>594</v>
      </c>
      <c r="E3584" s="2" t="s">
        <v>78</v>
      </c>
      <c r="F3584" s="2" t="n">
        <v>1341.29</v>
      </c>
      <c r="G3584" s="2" t="s">
        <v>13</v>
      </c>
      <c r="H3584" s="2" t="n">
        <v>25.7</v>
      </c>
      <c r="I3584" s="2" t="n">
        <v>2.9</v>
      </c>
    </row>
    <row r="3585" customFormat="false" ht="15" hidden="false" customHeight="false" outlineLevel="0" collapsed="false">
      <c r="A3585" s="2" t="n">
        <v>500787</v>
      </c>
      <c r="B3585" s="2" t="s">
        <v>30</v>
      </c>
      <c r="C3585" s="2" t="s">
        <v>502</v>
      </c>
      <c r="D3585" s="2" t="s">
        <v>419</v>
      </c>
      <c r="E3585" s="2" t="s">
        <v>455</v>
      </c>
      <c r="F3585" s="2" t="n">
        <v>718.24</v>
      </c>
      <c r="G3585" s="2" t="s">
        <v>13</v>
      </c>
      <c r="H3585" s="2" t="n">
        <v>33.9</v>
      </c>
      <c r="I3585" s="2" t="n">
        <v>4</v>
      </c>
    </row>
    <row r="3586" customFormat="false" ht="15" hidden="false" customHeight="false" outlineLevel="0" collapsed="false">
      <c r="A3586" s="2" t="n">
        <v>502692</v>
      </c>
      <c r="B3586" s="2" t="s">
        <v>770</v>
      </c>
      <c r="C3586" s="2" t="s">
        <v>15</v>
      </c>
      <c r="D3586" s="2" t="s">
        <v>872</v>
      </c>
      <c r="E3586" s="2" t="s">
        <v>983</v>
      </c>
      <c r="F3586" s="2" t="n">
        <v>1107.74</v>
      </c>
      <c r="G3586" s="2" t="s">
        <v>13</v>
      </c>
      <c r="H3586" s="2" t="n">
        <v>22.3</v>
      </c>
      <c r="I3586" s="2" t="n">
        <v>2.8</v>
      </c>
    </row>
    <row r="3587" customFormat="false" ht="15" hidden="false" customHeight="false" outlineLevel="0" collapsed="false">
      <c r="A3587" s="2" t="n">
        <v>502424</v>
      </c>
      <c r="B3587" s="2" t="s">
        <v>1511</v>
      </c>
      <c r="C3587" s="2" t="s">
        <v>363</v>
      </c>
      <c r="D3587" s="2" t="s">
        <v>73</v>
      </c>
      <c r="E3587" s="2" t="s">
        <v>1181</v>
      </c>
      <c r="F3587" s="2" t="n">
        <v>1378.57</v>
      </c>
      <c r="G3587" s="2" t="s">
        <v>13</v>
      </c>
      <c r="H3587" s="2" t="n">
        <v>23.5</v>
      </c>
      <c r="I3587" s="2" t="n">
        <v>3.1</v>
      </c>
    </row>
    <row r="3588" customFormat="false" ht="15" hidden="false" customHeight="false" outlineLevel="0" collapsed="false">
      <c r="A3588" s="2" t="n">
        <v>502804</v>
      </c>
      <c r="B3588" s="2" t="s">
        <v>1270</v>
      </c>
      <c r="C3588" s="2" t="s">
        <v>23</v>
      </c>
      <c r="D3588" s="2" t="s">
        <v>174</v>
      </c>
      <c r="E3588" s="2" t="s">
        <v>975</v>
      </c>
      <c r="F3588" s="2" t="n">
        <v>768.4</v>
      </c>
      <c r="G3588" s="2" t="s">
        <v>13</v>
      </c>
      <c r="H3588" s="2" t="n">
        <v>40</v>
      </c>
      <c r="I3588" s="2" t="n">
        <v>3.2</v>
      </c>
    </row>
    <row r="3589" customFormat="false" ht="15" hidden="false" customHeight="false" outlineLevel="0" collapsed="false">
      <c r="A3589" s="2" t="n">
        <v>501896</v>
      </c>
      <c r="B3589" s="2" t="s">
        <v>344</v>
      </c>
      <c r="C3589" s="2" t="s">
        <v>612</v>
      </c>
      <c r="D3589" s="2" t="s">
        <v>872</v>
      </c>
      <c r="E3589" s="2" t="s">
        <v>392</v>
      </c>
      <c r="F3589" s="2" t="n">
        <v>859.4</v>
      </c>
      <c r="G3589" s="2" t="s">
        <v>34</v>
      </c>
      <c r="H3589" s="2"/>
      <c r="I3589" s="2"/>
    </row>
    <row r="3590" customFormat="false" ht="15" hidden="false" customHeight="false" outlineLevel="0" collapsed="false">
      <c r="A3590" s="2" t="n">
        <v>501151</v>
      </c>
      <c r="B3590" s="2" t="s">
        <v>760</v>
      </c>
      <c r="C3590" s="2" t="s">
        <v>304</v>
      </c>
      <c r="D3590" s="2" t="s">
        <v>648</v>
      </c>
      <c r="E3590" s="2" t="s">
        <v>121</v>
      </c>
      <c r="F3590" s="2" t="n">
        <v>822.02</v>
      </c>
      <c r="G3590" s="2" t="s">
        <v>34</v>
      </c>
      <c r="H3590" s="2"/>
      <c r="I3590" s="2"/>
    </row>
    <row r="3591" customFormat="false" ht="15" hidden="false" customHeight="false" outlineLevel="0" collapsed="false">
      <c r="A3591" s="2" t="n">
        <v>501470</v>
      </c>
      <c r="B3591" s="2" t="s">
        <v>1134</v>
      </c>
      <c r="C3591" s="2" t="s">
        <v>180</v>
      </c>
      <c r="D3591" s="2" t="s">
        <v>115</v>
      </c>
      <c r="E3591" s="2" t="s">
        <v>401</v>
      </c>
      <c r="F3591" s="2" t="n">
        <v>389.25</v>
      </c>
      <c r="G3591" s="2" t="s">
        <v>13</v>
      </c>
      <c r="H3591" s="2" t="n">
        <v>60.5</v>
      </c>
      <c r="I3591" s="2"/>
    </row>
    <row r="3592" customFormat="false" ht="15" hidden="false" customHeight="false" outlineLevel="0" collapsed="false">
      <c r="A3592" s="2" t="n">
        <v>501515</v>
      </c>
      <c r="B3592" s="2" t="s">
        <v>366</v>
      </c>
      <c r="C3592" s="2" t="s">
        <v>397</v>
      </c>
      <c r="D3592" s="2" t="s">
        <v>872</v>
      </c>
      <c r="E3592" s="2" t="s">
        <v>886</v>
      </c>
      <c r="F3592" s="2" t="n">
        <v>1360.05</v>
      </c>
      <c r="G3592" s="2" t="s">
        <v>13</v>
      </c>
      <c r="H3592" s="2" t="n">
        <v>63.8</v>
      </c>
      <c r="I3592" s="2" t="n">
        <v>4.8</v>
      </c>
    </row>
    <row r="3593" customFormat="false" ht="15" hidden="false" customHeight="false" outlineLevel="0" collapsed="false">
      <c r="A3593" s="2" t="n">
        <v>500494</v>
      </c>
      <c r="B3593" s="2" t="s">
        <v>1392</v>
      </c>
      <c r="C3593" s="2" t="s">
        <v>56</v>
      </c>
      <c r="D3593" s="2" t="s">
        <v>507</v>
      </c>
      <c r="E3593" s="2" t="s">
        <v>879</v>
      </c>
      <c r="F3593" s="2" t="n">
        <v>1009.39</v>
      </c>
      <c r="G3593" s="2" t="s">
        <v>117</v>
      </c>
      <c r="H3593" s="2" t="n">
        <v>24.9</v>
      </c>
      <c r="I3593" s="2" t="n">
        <v>3.6</v>
      </c>
    </row>
    <row r="3594" customFormat="false" ht="15" hidden="false" customHeight="false" outlineLevel="0" collapsed="false">
      <c r="A3594" s="2" t="n">
        <v>500318</v>
      </c>
      <c r="B3594" s="2" t="s">
        <v>147</v>
      </c>
      <c r="C3594" s="2" t="s">
        <v>10</v>
      </c>
      <c r="D3594" s="2" t="s">
        <v>684</v>
      </c>
      <c r="E3594" s="2" t="s">
        <v>1220</v>
      </c>
      <c r="F3594" s="2" t="n">
        <v>913.96</v>
      </c>
      <c r="G3594" s="2" t="s">
        <v>13</v>
      </c>
      <c r="H3594" s="2" t="n">
        <v>32.4</v>
      </c>
      <c r="I3594" s="2" t="n">
        <v>4</v>
      </c>
    </row>
    <row r="3595" customFormat="false" ht="15" hidden="false" customHeight="false" outlineLevel="0" collapsed="false">
      <c r="A3595" s="2" t="n">
        <v>500962</v>
      </c>
      <c r="B3595" s="2" t="s">
        <v>1330</v>
      </c>
      <c r="C3595" s="2" t="s">
        <v>505</v>
      </c>
      <c r="D3595" s="2" t="s">
        <v>719</v>
      </c>
      <c r="E3595" s="2" t="s">
        <v>1036</v>
      </c>
      <c r="F3595" s="2" t="n">
        <v>969.87</v>
      </c>
      <c r="G3595" s="2" t="s">
        <v>13</v>
      </c>
      <c r="H3595" s="2" t="n">
        <v>56.6</v>
      </c>
      <c r="I3595" s="2" t="n">
        <v>4.6</v>
      </c>
    </row>
    <row r="3596" customFormat="false" ht="15" hidden="false" customHeight="false" outlineLevel="0" collapsed="false">
      <c r="A3596" s="2" t="n">
        <v>501184</v>
      </c>
      <c r="B3596" s="2" t="s">
        <v>907</v>
      </c>
      <c r="C3596" s="2" t="s">
        <v>260</v>
      </c>
      <c r="D3596" s="2" t="s">
        <v>746</v>
      </c>
      <c r="E3596" s="2" t="s">
        <v>395</v>
      </c>
      <c r="F3596" s="2" t="n">
        <v>238.96</v>
      </c>
      <c r="G3596" s="2" t="s">
        <v>13</v>
      </c>
      <c r="H3596" s="2" t="n">
        <v>15.2</v>
      </c>
      <c r="I3596" s="2" t="n">
        <v>3.5</v>
      </c>
    </row>
    <row r="3597" customFormat="false" ht="15" hidden="false" customHeight="false" outlineLevel="0" collapsed="false">
      <c r="A3597" s="2" t="n">
        <v>501314</v>
      </c>
      <c r="B3597" s="2" t="s">
        <v>1371</v>
      </c>
      <c r="C3597" s="2" t="s">
        <v>745</v>
      </c>
      <c r="D3597" s="2" t="s">
        <v>534</v>
      </c>
      <c r="E3597" s="2" t="s">
        <v>599</v>
      </c>
      <c r="F3597" s="2" t="n">
        <v>1395.75</v>
      </c>
      <c r="G3597" s="2" t="s">
        <v>34</v>
      </c>
      <c r="H3597" s="2"/>
      <c r="I3597" s="2"/>
    </row>
    <row r="3598" customFormat="false" ht="15" hidden="false" customHeight="false" outlineLevel="0" collapsed="false">
      <c r="A3598" s="2" t="n">
        <v>503427</v>
      </c>
      <c r="B3598" s="2" t="s">
        <v>1225</v>
      </c>
      <c r="C3598" s="2" t="s">
        <v>511</v>
      </c>
      <c r="D3598" s="2" t="s">
        <v>201</v>
      </c>
      <c r="E3598" s="2" t="s">
        <v>787</v>
      </c>
      <c r="F3598" s="2" t="n">
        <v>1202.79</v>
      </c>
      <c r="G3598" s="2" t="s">
        <v>34</v>
      </c>
      <c r="H3598" s="2"/>
      <c r="I3598" s="2"/>
    </row>
    <row r="3599" customFormat="false" ht="15" hidden="false" customHeight="false" outlineLevel="0" collapsed="false">
      <c r="A3599" s="2" t="n">
        <v>502042</v>
      </c>
      <c r="B3599" s="2" t="s">
        <v>1187</v>
      </c>
      <c r="C3599" s="2" t="s">
        <v>729</v>
      </c>
      <c r="D3599" s="2" t="s">
        <v>264</v>
      </c>
      <c r="E3599" s="2" t="s">
        <v>195</v>
      </c>
      <c r="F3599" s="2" t="n">
        <v>598.87</v>
      </c>
      <c r="G3599" s="2" t="s">
        <v>13</v>
      </c>
      <c r="H3599" s="2" t="n">
        <v>41.4</v>
      </c>
      <c r="I3599" s="2"/>
    </row>
    <row r="3600" customFormat="false" ht="15" hidden="false" customHeight="false" outlineLevel="0" collapsed="false">
      <c r="A3600" s="2" t="n">
        <v>503749</v>
      </c>
      <c r="B3600" s="2" t="s">
        <v>1207</v>
      </c>
      <c r="C3600" s="2" t="s">
        <v>606</v>
      </c>
      <c r="D3600" s="2" t="s">
        <v>776</v>
      </c>
      <c r="E3600" s="2" t="s">
        <v>1435</v>
      </c>
      <c r="F3600" s="2" t="n">
        <v>630.72</v>
      </c>
      <c r="G3600" s="2" t="s">
        <v>34</v>
      </c>
      <c r="H3600" s="2"/>
      <c r="I3600" s="2"/>
    </row>
    <row r="3601" customFormat="false" ht="15" hidden="false" customHeight="false" outlineLevel="0" collapsed="false">
      <c r="A3601" s="2" t="n">
        <v>500290</v>
      </c>
      <c r="B3601" s="2" t="s">
        <v>1273</v>
      </c>
      <c r="C3601" s="2" t="s">
        <v>327</v>
      </c>
      <c r="D3601" s="2" t="s">
        <v>949</v>
      </c>
      <c r="E3601" s="2" t="s">
        <v>373</v>
      </c>
      <c r="F3601" s="2" t="n">
        <v>903.32</v>
      </c>
      <c r="G3601" s="2" t="s">
        <v>13</v>
      </c>
      <c r="H3601" s="2" t="n">
        <v>31.8</v>
      </c>
      <c r="I3601" s="2"/>
    </row>
    <row r="3602" customFormat="false" ht="15" hidden="false" customHeight="false" outlineLevel="0" collapsed="false">
      <c r="A3602" s="2" t="n">
        <v>500893</v>
      </c>
      <c r="B3602" s="2" t="s">
        <v>1171</v>
      </c>
      <c r="C3602" s="2" t="s">
        <v>108</v>
      </c>
      <c r="D3602" s="2" t="s">
        <v>332</v>
      </c>
      <c r="E3602" s="2" t="s">
        <v>1317</v>
      </c>
      <c r="F3602" s="2" t="n">
        <v>251.97</v>
      </c>
      <c r="G3602" s="2" t="s">
        <v>13</v>
      </c>
      <c r="H3602" s="2" t="n">
        <v>70.7</v>
      </c>
      <c r="I3602" s="2" t="n">
        <v>3.7</v>
      </c>
    </row>
    <row r="3603" customFormat="false" ht="15" hidden="false" customHeight="false" outlineLevel="0" collapsed="false">
      <c r="A3603" s="2" t="n">
        <v>500651</v>
      </c>
      <c r="B3603" s="2" t="s">
        <v>651</v>
      </c>
      <c r="C3603" s="2" t="s">
        <v>200</v>
      </c>
      <c r="D3603" s="2" t="s">
        <v>763</v>
      </c>
      <c r="E3603" s="2" t="s">
        <v>497</v>
      </c>
      <c r="F3603" s="2" t="n">
        <v>145.5</v>
      </c>
      <c r="G3603" s="2" t="s">
        <v>13</v>
      </c>
      <c r="H3603" s="2" t="n">
        <v>79.9</v>
      </c>
      <c r="I3603" s="2" t="n">
        <v>3.8</v>
      </c>
    </row>
    <row r="3604" customFormat="false" ht="15" hidden="false" customHeight="false" outlineLevel="0" collapsed="false">
      <c r="A3604" s="2" t="n">
        <v>502829</v>
      </c>
      <c r="B3604" s="2" t="s">
        <v>1133</v>
      </c>
      <c r="C3604" s="2" t="s">
        <v>275</v>
      </c>
      <c r="D3604" s="2" t="s">
        <v>949</v>
      </c>
      <c r="E3604" s="2" t="s">
        <v>1087</v>
      </c>
      <c r="F3604" s="2" t="n">
        <v>1138.99</v>
      </c>
      <c r="G3604" s="2" t="s">
        <v>13</v>
      </c>
      <c r="H3604" s="2" t="n">
        <v>31.1</v>
      </c>
      <c r="I3604" s="2"/>
    </row>
    <row r="3605" customFormat="false" ht="15" hidden="false" customHeight="false" outlineLevel="0" collapsed="false">
      <c r="A3605" s="2" t="n">
        <v>503808</v>
      </c>
      <c r="B3605" s="2" t="s">
        <v>1105</v>
      </c>
      <c r="C3605" s="2" t="s">
        <v>238</v>
      </c>
      <c r="D3605" s="2" t="s">
        <v>53</v>
      </c>
      <c r="E3605" s="2" t="s">
        <v>864</v>
      </c>
      <c r="F3605" s="2" t="n">
        <v>185.84</v>
      </c>
      <c r="G3605" s="2" t="s">
        <v>13</v>
      </c>
      <c r="H3605" s="2"/>
      <c r="I3605" s="2" t="n">
        <v>5</v>
      </c>
    </row>
    <row r="3606" customFormat="false" ht="15" hidden="false" customHeight="false" outlineLevel="0" collapsed="false">
      <c r="A3606" s="2" t="n">
        <v>504632</v>
      </c>
      <c r="B3606" s="2" t="s">
        <v>1089</v>
      </c>
      <c r="C3606" s="2" t="s">
        <v>433</v>
      </c>
      <c r="D3606" s="2" t="s">
        <v>581</v>
      </c>
      <c r="E3606" s="2" t="s">
        <v>104</v>
      </c>
      <c r="F3606" s="2" t="n">
        <v>497.54</v>
      </c>
      <c r="G3606" s="2" t="s">
        <v>13</v>
      </c>
      <c r="H3606" s="2" t="n">
        <v>30.3</v>
      </c>
      <c r="I3606" s="2" t="n">
        <v>4.7</v>
      </c>
    </row>
    <row r="3607" customFormat="false" ht="15" hidden="false" customHeight="false" outlineLevel="0" collapsed="false">
      <c r="A3607" s="2" t="n">
        <v>501152</v>
      </c>
      <c r="B3607" s="2" t="s">
        <v>1167</v>
      </c>
      <c r="C3607" s="2" t="s">
        <v>229</v>
      </c>
      <c r="D3607" s="2" t="s">
        <v>928</v>
      </c>
      <c r="E3607" s="2" t="s">
        <v>1344</v>
      </c>
      <c r="F3607" s="2" t="n">
        <v>298.08</v>
      </c>
      <c r="G3607" s="2" t="s">
        <v>13</v>
      </c>
      <c r="H3607" s="2" t="n">
        <v>57</v>
      </c>
      <c r="I3607" s="2" t="n">
        <v>4</v>
      </c>
    </row>
    <row r="3608" customFormat="false" ht="15" hidden="false" customHeight="false" outlineLevel="0" collapsed="false">
      <c r="A3608" s="2" t="n">
        <v>504517</v>
      </c>
      <c r="B3608" s="2" t="s">
        <v>336</v>
      </c>
      <c r="C3608" s="2" t="s">
        <v>947</v>
      </c>
      <c r="D3608" s="2" t="s">
        <v>253</v>
      </c>
      <c r="E3608" s="2" t="s">
        <v>1241</v>
      </c>
      <c r="F3608" s="2" t="n">
        <v>966.03</v>
      </c>
      <c r="G3608" s="2" t="s">
        <v>117</v>
      </c>
      <c r="H3608" s="2" t="n">
        <v>57.5</v>
      </c>
      <c r="I3608" s="2" t="n">
        <v>3.7</v>
      </c>
    </row>
    <row r="3609" customFormat="false" ht="15" hidden="false" customHeight="false" outlineLevel="0" collapsed="false">
      <c r="A3609" s="2" t="n">
        <v>500165</v>
      </c>
      <c r="B3609" s="2" t="s">
        <v>771</v>
      </c>
      <c r="C3609" s="2" t="s">
        <v>552</v>
      </c>
      <c r="D3609" s="2" t="s">
        <v>451</v>
      </c>
      <c r="E3609" s="2" t="s">
        <v>739</v>
      </c>
      <c r="F3609" s="2" t="n">
        <v>-37.49</v>
      </c>
      <c r="G3609" s="2" t="s">
        <v>13</v>
      </c>
      <c r="H3609" s="2" t="n">
        <v>19.8</v>
      </c>
      <c r="I3609" s="2" t="n">
        <v>4.2</v>
      </c>
    </row>
    <row r="3610" customFormat="false" ht="15" hidden="false" customHeight="false" outlineLevel="0" collapsed="false">
      <c r="A3610" s="2" t="n">
        <v>502669</v>
      </c>
      <c r="B3610" s="2" t="s">
        <v>1496</v>
      </c>
      <c r="C3610" s="2" t="s">
        <v>180</v>
      </c>
      <c r="D3610" s="2" t="s">
        <v>843</v>
      </c>
      <c r="E3610" s="2" t="s">
        <v>416</v>
      </c>
      <c r="F3610" s="2" t="n">
        <v>207.21</v>
      </c>
      <c r="G3610" s="2" t="s">
        <v>13</v>
      </c>
      <c r="H3610" s="2" t="n">
        <v>44.6</v>
      </c>
      <c r="I3610" s="2" t="n">
        <v>4</v>
      </c>
    </row>
    <row r="3611" customFormat="false" ht="15" hidden="false" customHeight="false" outlineLevel="0" collapsed="false">
      <c r="A3611" s="2" t="n">
        <v>501012</v>
      </c>
      <c r="B3611" s="2" t="s">
        <v>1256</v>
      </c>
      <c r="C3611" s="2" t="s">
        <v>279</v>
      </c>
      <c r="D3611" s="2" t="s">
        <v>276</v>
      </c>
      <c r="E3611" s="2" t="s">
        <v>1122</v>
      </c>
      <c r="F3611" s="2" t="n">
        <v>575.27</v>
      </c>
      <c r="G3611" s="2" t="s">
        <v>13</v>
      </c>
      <c r="H3611" s="2" t="n">
        <v>19.8</v>
      </c>
      <c r="I3611" s="2" t="n">
        <v>3.1</v>
      </c>
    </row>
    <row r="3612" customFormat="false" ht="15" hidden="false" customHeight="false" outlineLevel="0" collapsed="false">
      <c r="A3612" s="2" t="n">
        <v>502134</v>
      </c>
      <c r="B3612" s="2" t="s">
        <v>1406</v>
      </c>
      <c r="C3612" s="2" t="s">
        <v>418</v>
      </c>
      <c r="D3612" s="2" t="s">
        <v>755</v>
      </c>
      <c r="E3612" s="2" t="s">
        <v>1048</v>
      </c>
      <c r="F3612" s="2" t="n">
        <v>1103.58</v>
      </c>
      <c r="G3612" s="2" t="s">
        <v>13</v>
      </c>
      <c r="H3612" s="2" t="n">
        <v>30.9</v>
      </c>
      <c r="I3612" s="2" t="n">
        <v>3.3</v>
      </c>
    </row>
    <row r="3613" customFormat="false" ht="15" hidden="false" customHeight="false" outlineLevel="0" collapsed="false">
      <c r="A3613" s="2" t="n">
        <v>503492</v>
      </c>
      <c r="B3613" s="2" t="s">
        <v>1455</v>
      </c>
      <c r="C3613" s="2" t="s">
        <v>238</v>
      </c>
      <c r="D3613" s="2" t="s">
        <v>460</v>
      </c>
      <c r="E3613" s="2" t="s">
        <v>1435</v>
      </c>
      <c r="F3613" s="2" t="n">
        <v>1227.09</v>
      </c>
      <c r="G3613" s="2" t="s">
        <v>13</v>
      </c>
      <c r="H3613" s="2" t="n">
        <v>77.9</v>
      </c>
      <c r="I3613" s="2" t="n">
        <v>4.8</v>
      </c>
    </row>
    <row r="3614" customFormat="false" ht="15" hidden="false" customHeight="false" outlineLevel="0" collapsed="false">
      <c r="A3614" s="2" t="n">
        <v>504826</v>
      </c>
      <c r="B3614" s="2" t="s">
        <v>1063</v>
      </c>
      <c r="C3614" s="2" t="s">
        <v>324</v>
      </c>
      <c r="D3614" s="2" t="s">
        <v>201</v>
      </c>
      <c r="E3614" s="2" t="s">
        <v>469</v>
      </c>
      <c r="F3614" s="2" t="n">
        <v>203.56</v>
      </c>
      <c r="G3614" s="2" t="s">
        <v>117</v>
      </c>
      <c r="H3614" s="2" t="n">
        <v>79.5</v>
      </c>
      <c r="I3614" s="2" t="n">
        <v>3.5</v>
      </c>
    </row>
    <row r="3615" customFormat="false" ht="15" hidden="false" customHeight="false" outlineLevel="0" collapsed="false">
      <c r="A3615" s="2" t="n">
        <v>502721</v>
      </c>
      <c r="B3615" s="2" t="s">
        <v>1345</v>
      </c>
      <c r="C3615" s="2" t="s">
        <v>287</v>
      </c>
      <c r="D3615" s="2" t="s">
        <v>41</v>
      </c>
      <c r="E3615" s="2" t="s">
        <v>1195</v>
      </c>
      <c r="F3615" s="2" t="n">
        <v>939.03</v>
      </c>
      <c r="G3615" s="2" t="s">
        <v>13</v>
      </c>
      <c r="H3615" s="2" t="n">
        <v>19.2</v>
      </c>
      <c r="I3615" s="2"/>
    </row>
    <row r="3616" customFormat="false" ht="15" hidden="false" customHeight="false" outlineLevel="0" collapsed="false">
      <c r="A3616" s="2" t="n">
        <v>502718</v>
      </c>
      <c r="B3616" s="2" t="s">
        <v>1002</v>
      </c>
      <c r="C3616" s="2" t="s">
        <v>688</v>
      </c>
      <c r="D3616" s="2" t="s">
        <v>869</v>
      </c>
      <c r="E3616" s="2" t="s">
        <v>1011</v>
      </c>
      <c r="F3616" s="2" t="n">
        <v>698.07</v>
      </c>
      <c r="G3616" s="2" t="s">
        <v>13</v>
      </c>
      <c r="H3616" s="2" t="n">
        <v>28.3</v>
      </c>
      <c r="I3616" s="2"/>
    </row>
    <row r="3617" customFormat="false" ht="15" hidden="false" customHeight="false" outlineLevel="0" collapsed="false">
      <c r="A3617" s="2" t="n">
        <v>501051</v>
      </c>
      <c r="B3617" s="2" t="s">
        <v>888</v>
      </c>
      <c r="C3617" s="2" t="s">
        <v>345</v>
      </c>
      <c r="D3617" s="2" t="s">
        <v>11</v>
      </c>
      <c r="E3617" s="2" t="s">
        <v>315</v>
      </c>
      <c r="F3617" s="2" t="n">
        <v>846.74</v>
      </c>
      <c r="G3617" s="2" t="s">
        <v>13</v>
      </c>
      <c r="H3617" s="2" t="n">
        <v>73.8</v>
      </c>
      <c r="I3617" s="2" t="n">
        <v>4.2</v>
      </c>
    </row>
    <row r="3618" customFormat="false" ht="15" hidden="false" customHeight="false" outlineLevel="0" collapsed="false">
      <c r="A3618" s="2" t="n">
        <v>504169</v>
      </c>
      <c r="B3618" s="2" t="s">
        <v>1270</v>
      </c>
      <c r="C3618" s="2" t="s">
        <v>745</v>
      </c>
      <c r="D3618" s="2" t="s">
        <v>343</v>
      </c>
      <c r="E3618" s="2" t="s">
        <v>283</v>
      </c>
      <c r="F3618" s="2" t="n">
        <v>818.31</v>
      </c>
      <c r="G3618" s="2" t="s">
        <v>13</v>
      </c>
      <c r="H3618" s="2" t="n">
        <v>15.8</v>
      </c>
      <c r="I3618" s="2" t="n">
        <v>3.9</v>
      </c>
    </row>
    <row r="3619" customFormat="false" ht="15" hidden="false" customHeight="false" outlineLevel="0" collapsed="false">
      <c r="A3619" s="2" t="n">
        <v>504319</v>
      </c>
      <c r="B3619" s="2" t="s">
        <v>1256</v>
      </c>
      <c r="C3619" s="2" t="s">
        <v>275</v>
      </c>
      <c r="D3619" s="2" t="s">
        <v>503</v>
      </c>
      <c r="E3619" s="2" t="s">
        <v>386</v>
      </c>
      <c r="F3619" s="2" t="n">
        <v>1187.03</v>
      </c>
      <c r="G3619" s="2" t="s">
        <v>13</v>
      </c>
      <c r="H3619" s="2" t="n">
        <v>43.6</v>
      </c>
      <c r="I3619" s="2" t="n">
        <v>4.6</v>
      </c>
    </row>
    <row r="3620" customFormat="false" ht="15" hidden="false" customHeight="false" outlineLevel="0" collapsed="false">
      <c r="A3620" s="2" t="n">
        <v>501908</v>
      </c>
      <c r="B3620" s="2" t="s">
        <v>1474</v>
      </c>
      <c r="C3620" s="2" t="s">
        <v>418</v>
      </c>
      <c r="D3620" s="2" t="s">
        <v>249</v>
      </c>
      <c r="E3620" s="2" t="s">
        <v>1094</v>
      </c>
      <c r="F3620" s="2" t="n">
        <v>1388.96</v>
      </c>
      <c r="G3620" s="2" t="s">
        <v>13</v>
      </c>
      <c r="H3620" s="2" t="n">
        <v>79</v>
      </c>
      <c r="I3620" s="2"/>
    </row>
    <row r="3621" customFormat="false" ht="15" hidden="false" customHeight="false" outlineLevel="0" collapsed="false">
      <c r="A3621" s="2" t="n">
        <v>500445</v>
      </c>
      <c r="B3621" s="2" t="s">
        <v>546</v>
      </c>
      <c r="C3621" s="2" t="s">
        <v>729</v>
      </c>
      <c r="D3621" s="2" t="s">
        <v>11</v>
      </c>
      <c r="E3621" s="2" t="s">
        <v>258</v>
      </c>
      <c r="F3621" s="2" t="n">
        <v>1399.78</v>
      </c>
      <c r="G3621" s="2" t="s">
        <v>13</v>
      </c>
      <c r="H3621" s="2" t="n">
        <v>50.3</v>
      </c>
      <c r="I3621" s="2" t="n">
        <v>4.8</v>
      </c>
    </row>
    <row r="3622" customFormat="false" ht="15" hidden="false" customHeight="false" outlineLevel="0" collapsed="false">
      <c r="A3622" s="2" t="n">
        <v>502758</v>
      </c>
      <c r="B3622" s="2" t="s">
        <v>1399</v>
      </c>
      <c r="C3622" s="2" t="s">
        <v>68</v>
      </c>
      <c r="D3622" s="2" t="s">
        <v>703</v>
      </c>
      <c r="E3622" s="2" t="s">
        <v>175</v>
      </c>
      <c r="F3622" s="2" t="n">
        <v>307.25</v>
      </c>
      <c r="G3622" s="2" t="s">
        <v>34</v>
      </c>
      <c r="H3622" s="2"/>
      <c r="I3622" s="2"/>
    </row>
    <row r="3623" customFormat="false" ht="15" hidden="false" customHeight="false" outlineLevel="0" collapsed="false">
      <c r="A3623" s="2" t="n">
        <v>501514</v>
      </c>
      <c r="B3623" s="2" t="s">
        <v>1516</v>
      </c>
      <c r="C3623" s="2" t="s">
        <v>576</v>
      </c>
      <c r="D3623" s="2" t="s">
        <v>842</v>
      </c>
      <c r="E3623" s="2" t="s">
        <v>956</v>
      </c>
      <c r="F3623" s="2" t="n">
        <v>397.61</v>
      </c>
      <c r="G3623" s="2" t="s">
        <v>13</v>
      </c>
      <c r="H3623" s="2" t="n">
        <v>62.1</v>
      </c>
      <c r="I3623" s="2" t="n">
        <v>4</v>
      </c>
    </row>
    <row r="3624" customFormat="false" ht="15" hidden="false" customHeight="false" outlineLevel="0" collapsed="false">
      <c r="A3624" s="2" t="n">
        <v>504638</v>
      </c>
      <c r="B3624" s="2" t="s">
        <v>567</v>
      </c>
      <c r="C3624" s="2" t="s">
        <v>445</v>
      </c>
      <c r="D3624" s="2" t="s">
        <v>124</v>
      </c>
      <c r="E3624" s="2" t="s">
        <v>386</v>
      </c>
      <c r="F3624" s="2" t="n">
        <v>1182.35</v>
      </c>
      <c r="G3624" s="2" t="s">
        <v>117</v>
      </c>
      <c r="H3624" s="2" t="n">
        <v>66.2</v>
      </c>
      <c r="I3624" s="2" t="n">
        <v>3.6</v>
      </c>
    </row>
    <row r="3625" customFormat="false" ht="15" hidden="false" customHeight="false" outlineLevel="0" collapsed="false">
      <c r="A3625" s="2" t="n">
        <v>502764</v>
      </c>
      <c r="B3625" s="2" t="s">
        <v>1068</v>
      </c>
      <c r="C3625" s="2" t="s">
        <v>491</v>
      </c>
      <c r="D3625" s="2" t="s">
        <v>503</v>
      </c>
      <c r="E3625" s="2" t="s">
        <v>998</v>
      </c>
      <c r="F3625" s="2" t="n">
        <v>1291.92</v>
      </c>
      <c r="G3625" s="2" t="s">
        <v>34</v>
      </c>
      <c r="H3625" s="2"/>
      <c r="I3625" s="2"/>
    </row>
    <row r="3626" customFormat="false" ht="15" hidden="false" customHeight="false" outlineLevel="0" collapsed="false">
      <c r="A3626" s="2" t="n">
        <v>504003</v>
      </c>
      <c r="B3626" s="2" t="s">
        <v>1474</v>
      </c>
      <c r="C3626" s="2" t="s">
        <v>165</v>
      </c>
      <c r="D3626" s="2" t="s">
        <v>208</v>
      </c>
      <c r="E3626" s="2" t="s">
        <v>666</v>
      </c>
      <c r="F3626" s="2" t="n">
        <v>1162.65</v>
      </c>
      <c r="G3626" s="2" t="s">
        <v>13</v>
      </c>
      <c r="H3626" s="2" t="n">
        <v>38.3</v>
      </c>
      <c r="I3626" s="2" t="n">
        <v>2.6</v>
      </c>
    </row>
    <row r="3627" customFormat="false" ht="15" hidden="false" customHeight="false" outlineLevel="0" collapsed="false">
      <c r="A3627" s="2" t="n">
        <v>502498</v>
      </c>
      <c r="B3627" s="2" t="s">
        <v>614</v>
      </c>
      <c r="C3627" s="2" t="s">
        <v>217</v>
      </c>
      <c r="D3627" s="2" t="s">
        <v>328</v>
      </c>
      <c r="E3627" s="2" t="s">
        <v>778</v>
      </c>
      <c r="F3627" s="2" t="n">
        <v>858.54</v>
      </c>
      <c r="G3627" s="2" t="s">
        <v>13</v>
      </c>
      <c r="H3627" s="2" t="n">
        <v>34.8</v>
      </c>
      <c r="I3627" s="2" t="n">
        <v>2.7</v>
      </c>
    </row>
    <row r="3628" customFormat="false" ht="15" hidden="false" customHeight="false" outlineLevel="0" collapsed="false">
      <c r="A3628" s="2" t="n">
        <v>504500</v>
      </c>
      <c r="B3628" s="2" t="s">
        <v>1219</v>
      </c>
      <c r="C3628" s="2" t="s">
        <v>154</v>
      </c>
      <c r="D3628" s="2" t="s">
        <v>1378</v>
      </c>
      <c r="E3628" s="2" t="s">
        <v>766</v>
      </c>
      <c r="F3628" s="2" t="n">
        <v>519.01</v>
      </c>
      <c r="G3628" s="2" t="s">
        <v>13</v>
      </c>
      <c r="H3628" s="2" t="n">
        <v>23.5</v>
      </c>
      <c r="I3628" s="2" t="n">
        <v>2.9</v>
      </c>
    </row>
    <row r="3629" customFormat="false" ht="15" hidden="false" customHeight="false" outlineLevel="0" collapsed="false">
      <c r="A3629" s="2" t="n">
        <v>503525</v>
      </c>
      <c r="B3629" s="2" t="s">
        <v>1396</v>
      </c>
      <c r="C3629" s="2" t="s">
        <v>313</v>
      </c>
      <c r="D3629" s="2" t="s">
        <v>236</v>
      </c>
      <c r="E3629" s="2" t="s">
        <v>911</v>
      </c>
      <c r="F3629" s="2" t="n">
        <v>1311.52</v>
      </c>
      <c r="G3629" s="2" t="s">
        <v>13</v>
      </c>
      <c r="H3629" s="2" t="n">
        <v>27.1</v>
      </c>
      <c r="I3629" s="2" t="n">
        <v>4.8</v>
      </c>
    </row>
    <row r="3630" customFormat="false" ht="15" hidden="false" customHeight="false" outlineLevel="0" collapsed="false">
      <c r="A3630" s="2" t="n">
        <v>503215</v>
      </c>
      <c r="B3630" s="2" t="s">
        <v>1485</v>
      </c>
      <c r="C3630" s="2" t="s">
        <v>377</v>
      </c>
      <c r="D3630" s="2" t="s">
        <v>136</v>
      </c>
      <c r="E3630" s="2" t="s">
        <v>620</v>
      </c>
      <c r="F3630" s="2" t="n">
        <v>1060.73</v>
      </c>
      <c r="G3630" s="2" t="s">
        <v>13</v>
      </c>
      <c r="H3630" s="2" t="n">
        <v>60.1</v>
      </c>
      <c r="I3630" s="2" t="n">
        <v>4.3</v>
      </c>
    </row>
    <row r="3631" customFormat="false" ht="15" hidden="false" customHeight="false" outlineLevel="0" collapsed="false">
      <c r="A3631" s="2" t="n">
        <v>501232</v>
      </c>
      <c r="B3631" s="2" t="s">
        <v>1126</v>
      </c>
      <c r="C3631" s="2" t="s">
        <v>304</v>
      </c>
      <c r="D3631" s="2" t="s">
        <v>630</v>
      </c>
      <c r="E3631" s="2" t="s">
        <v>1251</v>
      </c>
      <c r="F3631" s="2" t="n">
        <v>433.56</v>
      </c>
      <c r="G3631" s="2" t="s">
        <v>13</v>
      </c>
      <c r="H3631" s="2" t="n">
        <v>64.3</v>
      </c>
      <c r="I3631" s="2" t="n">
        <v>4.8</v>
      </c>
    </row>
    <row r="3632" customFormat="false" ht="15" hidden="false" customHeight="false" outlineLevel="0" collapsed="false">
      <c r="A3632" s="2" t="n">
        <v>502709</v>
      </c>
      <c r="B3632" s="2" t="s">
        <v>762</v>
      </c>
      <c r="C3632" s="2" t="s">
        <v>219</v>
      </c>
      <c r="D3632" s="2" t="s">
        <v>609</v>
      </c>
      <c r="E3632" s="2" t="s">
        <v>476</v>
      </c>
      <c r="F3632" s="2" t="n">
        <v>768.28</v>
      </c>
      <c r="G3632" s="2" t="s">
        <v>13</v>
      </c>
      <c r="H3632" s="2" t="n">
        <v>27.9</v>
      </c>
      <c r="I3632" s="2"/>
    </row>
    <row r="3633" customFormat="false" ht="15" hidden="false" customHeight="false" outlineLevel="0" collapsed="false">
      <c r="A3633" s="2" t="n">
        <v>504116</v>
      </c>
      <c r="B3633" s="2" t="s">
        <v>749</v>
      </c>
      <c r="C3633" s="2" t="s">
        <v>363</v>
      </c>
      <c r="D3633" s="2" t="s">
        <v>236</v>
      </c>
      <c r="E3633" s="2" t="s">
        <v>525</v>
      </c>
      <c r="F3633" s="2" t="n">
        <v>408.17</v>
      </c>
      <c r="G3633" s="2" t="s">
        <v>13</v>
      </c>
      <c r="H3633" s="2" t="n">
        <v>69.3</v>
      </c>
      <c r="I3633" s="2" t="n">
        <v>3.3</v>
      </c>
    </row>
    <row r="3634" customFormat="false" ht="15" hidden="false" customHeight="false" outlineLevel="0" collapsed="false">
      <c r="A3634" s="2" t="n">
        <v>503979</v>
      </c>
      <c r="B3634" s="2" t="s">
        <v>39</v>
      </c>
      <c r="C3634" s="2" t="s">
        <v>324</v>
      </c>
      <c r="D3634" s="2" t="s">
        <v>49</v>
      </c>
      <c r="E3634" s="2" t="s">
        <v>774</v>
      </c>
      <c r="F3634" s="2" t="n">
        <v>271.68</v>
      </c>
      <c r="G3634" s="2" t="s">
        <v>13</v>
      </c>
      <c r="H3634" s="2" t="n">
        <v>64.6</v>
      </c>
      <c r="I3634" s="2" t="n">
        <v>3.8</v>
      </c>
    </row>
    <row r="3635" customFormat="false" ht="15" hidden="false" customHeight="false" outlineLevel="0" collapsed="false">
      <c r="A3635" s="2" t="n">
        <v>501351</v>
      </c>
      <c r="B3635" s="2" t="s">
        <v>1440</v>
      </c>
      <c r="C3635" s="2" t="s">
        <v>489</v>
      </c>
      <c r="D3635" s="2" t="s">
        <v>435</v>
      </c>
      <c r="E3635" s="2" t="s">
        <v>1122</v>
      </c>
      <c r="F3635" s="2" t="n">
        <v>1260.43</v>
      </c>
      <c r="G3635" s="2" t="s">
        <v>13</v>
      </c>
      <c r="H3635" s="2" t="n">
        <v>25.2</v>
      </c>
      <c r="I3635" s="2" t="n">
        <v>4.2</v>
      </c>
    </row>
    <row r="3636" customFormat="false" ht="15" hidden="false" customHeight="false" outlineLevel="0" collapsed="false">
      <c r="A3636" s="2" t="n">
        <v>502349</v>
      </c>
      <c r="B3636" s="2" t="s">
        <v>1067</v>
      </c>
      <c r="C3636" s="2" t="s">
        <v>279</v>
      </c>
      <c r="D3636" s="2" t="s">
        <v>526</v>
      </c>
      <c r="E3636" s="2" t="s">
        <v>859</v>
      </c>
      <c r="F3636" s="2" t="n">
        <v>1100.9</v>
      </c>
      <c r="G3636" s="2" t="s">
        <v>13</v>
      </c>
      <c r="H3636" s="2" t="n">
        <v>40.3</v>
      </c>
      <c r="I3636" s="2" t="n">
        <v>3.3</v>
      </c>
    </row>
    <row r="3637" customFormat="false" ht="15" hidden="false" customHeight="false" outlineLevel="0" collapsed="false">
      <c r="A3637" s="2" t="n">
        <v>502324</v>
      </c>
      <c r="B3637" s="2" t="s">
        <v>1473</v>
      </c>
      <c r="C3637" s="2" t="s">
        <v>345</v>
      </c>
      <c r="D3637" s="2" t="s">
        <v>468</v>
      </c>
      <c r="E3637" s="2" t="s">
        <v>155</v>
      </c>
      <c r="F3637" s="2" t="n">
        <v>714.18</v>
      </c>
      <c r="G3637" s="2" t="s">
        <v>13</v>
      </c>
      <c r="H3637" s="2" t="n">
        <v>25.8</v>
      </c>
      <c r="I3637" s="2" t="n">
        <v>4.7</v>
      </c>
    </row>
    <row r="3638" customFormat="false" ht="15" hidden="false" customHeight="false" outlineLevel="0" collapsed="false">
      <c r="A3638" s="2" t="n">
        <v>500374</v>
      </c>
      <c r="B3638" s="2" t="s">
        <v>1311</v>
      </c>
      <c r="C3638" s="2" t="s">
        <v>48</v>
      </c>
      <c r="D3638" s="2" t="s">
        <v>49</v>
      </c>
      <c r="E3638" s="2" t="s">
        <v>338</v>
      </c>
      <c r="F3638" s="2" t="n">
        <v>287.05</v>
      </c>
      <c r="G3638" s="2" t="s">
        <v>13</v>
      </c>
      <c r="H3638" s="2" t="n">
        <v>63.5</v>
      </c>
      <c r="I3638" s="2" t="n">
        <v>4.7</v>
      </c>
    </row>
    <row r="3639" customFormat="false" ht="15" hidden="false" customHeight="false" outlineLevel="0" collapsed="false">
      <c r="A3639" s="2" t="n">
        <v>504994</v>
      </c>
      <c r="B3639" s="2" t="s">
        <v>1049</v>
      </c>
      <c r="C3639" s="2" t="s">
        <v>135</v>
      </c>
      <c r="D3639" s="2" t="s">
        <v>194</v>
      </c>
      <c r="E3639" s="2" t="s">
        <v>104</v>
      </c>
      <c r="F3639" s="2" t="n">
        <v>1232.39</v>
      </c>
      <c r="G3639" s="2" t="s">
        <v>13</v>
      </c>
      <c r="H3639" s="2" t="n">
        <v>57.8</v>
      </c>
      <c r="I3639" s="2" t="n">
        <v>4.9</v>
      </c>
    </row>
    <row r="3640" customFormat="false" ht="15" hidden="false" customHeight="false" outlineLevel="0" collapsed="false">
      <c r="A3640" s="2" t="n">
        <v>503288</v>
      </c>
      <c r="B3640" s="2" t="s">
        <v>1219</v>
      </c>
      <c r="C3640" s="2" t="s">
        <v>622</v>
      </c>
      <c r="D3640" s="2" t="s">
        <v>904</v>
      </c>
      <c r="E3640" s="2" t="s">
        <v>1216</v>
      </c>
      <c r="F3640" s="2" t="n">
        <v>963.83</v>
      </c>
      <c r="G3640" s="2" t="s">
        <v>13</v>
      </c>
      <c r="H3640" s="2" t="n">
        <v>71.6</v>
      </c>
      <c r="I3640" s="2" t="n">
        <v>3.8</v>
      </c>
    </row>
    <row r="3641" customFormat="false" ht="15" hidden="false" customHeight="false" outlineLevel="0" collapsed="false">
      <c r="A3641" s="2" t="n">
        <v>500805</v>
      </c>
      <c r="B3641" s="2" t="s">
        <v>1438</v>
      </c>
      <c r="C3641" s="2" t="s">
        <v>862</v>
      </c>
      <c r="D3641" s="2" t="s">
        <v>496</v>
      </c>
      <c r="E3641" s="2" t="s">
        <v>97</v>
      </c>
      <c r="F3641" s="2" t="n">
        <v>1222.48</v>
      </c>
      <c r="G3641" s="2" t="s">
        <v>34</v>
      </c>
      <c r="H3641" s="2"/>
      <c r="I3641" s="2"/>
    </row>
    <row r="3642" customFormat="false" ht="15" hidden="false" customHeight="false" outlineLevel="0" collapsed="false">
      <c r="A3642" s="2" t="n">
        <v>500437</v>
      </c>
      <c r="B3642" s="2" t="s">
        <v>1207</v>
      </c>
      <c r="C3642" s="2" t="s">
        <v>377</v>
      </c>
      <c r="D3642" s="2" t="s">
        <v>746</v>
      </c>
      <c r="E3642" s="2" t="s">
        <v>50</v>
      </c>
      <c r="F3642" s="2" t="n">
        <v>1202.15</v>
      </c>
      <c r="G3642" s="2" t="s">
        <v>13</v>
      </c>
      <c r="H3642" s="2" t="n">
        <v>75.1</v>
      </c>
      <c r="I3642" s="2" t="n">
        <v>3.9</v>
      </c>
    </row>
    <row r="3643" customFormat="false" ht="15" hidden="false" customHeight="false" outlineLevel="0" collapsed="false">
      <c r="A3643" s="2" t="n">
        <v>502687</v>
      </c>
      <c r="B3643" s="2" t="s">
        <v>1475</v>
      </c>
      <c r="C3643" s="2" t="s">
        <v>454</v>
      </c>
      <c r="D3643" s="2" t="s">
        <v>624</v>
      </c>
      <c r="E3643" s="2" t="s">
        <v>983</v>
      </c>
      <c r="F3643" s="2" t="n">
        <v>243.97</v>
      </c>
      <c r="G3643" s="2" t="s">
        <v>13</v>
      </c>
      <c r="H3643" s="2" t="n">
        <v>68.8</v>
      </c>
      <c r="I3643" s="2" t="n">
        <v>3.3</v>
      </c>
    </row>
    <row r="3644" customFormat="false" ht="15" hidden="false" customHeight="false" outlineLevel="0" collapsed="false">
      <c r="A3644" s="2" t="n">
        <v>504827</v>
      </c>
      <c r="B3644" s="2" t="s">
        <v>823</v>
      </c>
      <c r="C3644" s="2" t="s">
        <v>718</v>
      </c>
      <c r="D3644" s="2" t="s">
        <v>212</v>
      </c>
      <c r="E3644" s="2" t="s">
        <v>931</v>
      </c>
      <c r="F3644" s="2" t="n">
        <v>435.66</v>
      </c>
      <c r="G3644" s="2" t="s">
        <v>13</v>
      </c>
      <c r="H3644" s="2" t="n">
        <v>19.4</v>
      </c>
      <c r="I3644" s="2" t="n">
        <v>3.5</v>
      </c>
    </row>
    <row r="3645" customFormat="false" ht="15" hidden="false" customHeight="false" outlineLevel="0" collapsed="false">
      <c r="A3645" s="2" t="n">
        <v>500548</v>
      </c>
      <c r="B3645" s="2" t="s">
        <v>1067</v>
      </c>
      <c r="C3645" s="2" t="s">
        <v>27</v>
      </c>
      <c r="D3645" s="2" t="s">
        <v>127</v>
      </c>
      <c r="E3645" s="2" t="s">
        <v>938</v>
      </c>
      <c r="F3645" s="2" t="n">
        <v>335.87</v>
      </c>
      <c r="G3645" s="2" t="s">
        <v>13</v>
      </c>
      <c r="H3645" s="2" t="n">
        <v>19</v>
      </c>
      <c r="I3645" s="2" t="n">
        <v>3.3</v>
      </c>
    </row>
    <row r="3646" customFormat="false" ht="15" hidden="false" customHeight="false" outlineLevel="0" collapsed="false">
      <c r="A3646" s="2" t="n">
        <v>500659</v>
      </c>
      <c r="B3646" s="2" t="s">
        <v>1038</v>
      </c>
      <c r="C3646" s="2" t="s">
        <v>447</v>
      </c>
      <c r="D3646" s="2" t="s">
        <v>738</v>
      </c>
      <c r="E3646" s="2" t="s">
        <v>1304</v>
      </c>
      <c r="F3646" s="2" t="n">
        <v>872.16</v>
      </c>
      <c r="G3646" s="2" t="s">
        <v>13</v>
      </c>
      <c r="H3646" s="2" t="n">
        <v>67.7</v>
      </c>
      <c r="I3646" s="2" t="n">
        <v>3.9</v>
      </c>
    </row>
    <row r="3647" customFormat="false" ht="15" hidden="false" customHeight="false" outlineLevel="0" collapsed="false">
      <c r="A3647" s="2" t="n">
        <v>500219</v>
      </c>
      <c r="B3647" s="2" t="s">
        <v>716</v>
      </c>
      <c r="C3647" s="2" t="s">
        <v>131</v>
      </c>
      <c r="D3647" s="2" t="s">
        <v>601</v>
      </c>
      <c r="E3647" s="2" t="s">
        <v>677</v>
      </c>
      <c r="F3647" s="2" t="n">
        <v>840.91</v>
      </c>
      <c r="G3647" s="2" t="s">
        <v>13</v>
      </c>
      <c r="H3647" s="2" t="n">
        <v>36.9</v>
      </c>
      <c r="I3647" s="2"/>
    </row>
    <row r="3648" customFormat="false" ht="15" hidden="false" customHeight="false" outlineLevel="0" collapsed="false">
      <c r="A3648" s="2" t="n">
        <v>500851</v>
      </c>
      <c r="B3648" s="2" t="s">
        <v>1248</v>
      </c>
      <c r="C3648" s="2" t="s">
        <v>154</v>
      </c>
      <c r="D3648" s="2" t="s">
        <v>103</v>
      </c>
      <c r="E3648" s="2" t="s">
        <v>1165</v>
      </c>
      <c r="F3648" s="2" t="n">
        <v>347.54</v>
      </c>
      <c r="G3648" s="2" t="s">
        <v>13</v>
      </c>
      <c r="H3648" s="2" t="n">
        <v>59.6</v>
      </c>
      <c r="I3648" s="2"/>
    </row>
    <row r="3649" customFormat="false" ht="15" hidden="false" customHeight="false" outlineLevel="0" collapsed="false">
      <c r="A3649" s="2" t="n">
        <v>503825</v>
      </c>
      <c r="B3649" s="2" t="s">
        <v>966</v>
      </c>
      <c r="C3649" s="2" t="s">
        <v>556</v>
      </c>
      <c r="D3649" s="2" t="s">
        <v>664</v>
      </c>
      <c r="E3649" s="2" t="s">
        <v>1017</v>
      </c>
      <c r="F3649" s="2" t="n">
        <v>545.96</v>
      </c>
      <c r="G3649" s="2" t="s">
        <v>13</v>
      </c>
      <c r="H3649" s="2" t="n">
        <v>34.7</v>
      </c>
      <c r="I3649" s="2" t="n">
        <v>3.8</v>
      </c>
    </row>
    <row r="3650" customFormat="false" ht="15" hidden="false" customHeight="false" outlineLevel="0" collapsed="false">
      <c r="A3650" s="2" t="n">
        <v>503326</v>
      </c>
      <c r="B3650" s="2" t="s">
        <v>396</v>
      </c>
      <c r="C3650" s="2" t="s">
        <v>327</v>
      </c>
      <c r="D3650" s="2" t="s">
        <v>904</v>
      </c>
      <c r="E3650" s="2" t="s">
        <v>1140</v>
      </c>
      <c r="F3650" s="2" t="n">
        <v>1040.1</v>
      </c>
      <c r="G3650" s="2" t="s">
        <v>117</v>
      </c>
      <c r="H3650" s="2" t="n">
        <v>16.1</v>
      </c>
      <c r="I3650" s="2" t="n">
        <v>3.1</v>
      </c>
    </row>
    <row r="3651" customFormat="false" ht="15" hidden="false" customHeight="false" outlineLevel="0" collapsed="false">
      <c r="A3651" s="2" t="n">
        <v>503650</v>
      </c>
      <c r="B3651" s="2" t="s">
        <v>1278</v>
      </c>
      <c r="C3651" s="2" t="s">
        <v>68</v>
      </c>
      <c r="D3651" s="2" t="s">
        <v>257</v>
      </c>
      <c r="E3651" s="2" t="s">
        <v>847</v>
      </c>
      <c r="F3651" s="2" t="n">
        <v>1318.58</v>
      </c>
      <c r="G3651" s="2" t="s">
        <v>34</v>
      </c>
      <c r="H3651" s="2"/>
      <c r="I3651" s="2"/>
    </row>
    <row r="3652" customFormat="false" ht="15" hidden="false" customHeight="false" outlineLevel="0" collapsed="false">
      <c r="A3652" s="2" t="n">
        <v>500799</v>
      </c>
      <c r="B3652" s="2" t="s">
        <v>1358</v>
      </c>
      <c r="C3652" s="2" t="s">
        <v>816</v>
      </c>
      <c r="D3652" s="2" t="s">
        <v>360</v>
      </c>
      <c r="E3652" s="2" t="s">
        <v>434</v>
      </c>
      <c r="F3652" s="2" t="n">
        <v>678.88</v>
      </c>
      <c r="G3652" s="2" t="s">
        <v>13</v>
      </c>
      <c r="H3652" s="2" t="n">
        <v>67.5</v>
      </c>
      <c r="I3652" s="2"/>
    </row>
    <row r="3653" customFormat="false" ht="15" hidden="false" customHeight="false" outlineLevel="0" collapsed="false">
      <c r="A3653" s="2" t="n">
        <v>504592</v>
      </c>
      <c r="B3653" s="2" t="s">
        <v>484</v>
      </c>
      <c r="C3653" s="2" t="s">
        <v>279</v>
      </c>
      <c r="D3653" s="2" t="s">
        <v>430</v>
      </c>
      <c r="E3653" s="2" t="s">
        <v>886</v>
      </c>
      <c r="F3653" s="2" t="n">
        <v>807.09</v>
      </c>
      <c r="G3653" s="2" t="s">
        <v>13</v>
      </c>
      <c r="H3653" s="2" t="n">
        <v>69</v>
      </c>
      <c r="I3653" s="2" t="n">
        <v>4.5</v>
      </c>
    </row>
    <row r="3654" customFormat="false" ht="15" hidden="false" customHeight="false" outlineLevel="0" collapsed="false">
      <c r="A3654" s="2" t="n">
        <v>503402</v>
      </c>
      <c r="B3654" s="2" t="s">
        <v>641</v>
      </c>
      <c r="C3654" s="2" t="s">
        <v>247</v>
      </c>
      <c r="D3654" s="2" t="s">
        <v>124</v>
      </c>
      <c r="E3654" s="2" t="s">
        <v>1266</v>
      </c>
      <c r="F3654" s="2" t="n">
        <v>516.31</v>
      </c>
      <c r="G3654" s="2" t="s">
        <v>13</v>
      </c>
      <c r="H3654" s="2" t="n">
        <v>68.9</v>
      </c>
      <c r="I3654" s="2" t="n">
        <v>3.6</v>
      </c>
    </row>
    <row r="3655" customFormat="false" ht="15" hidden="false" customHeight="false" outlineLevel="0" collapsed="false">
      <c r="A3655" s="2" t="n">
        <v>501940</v>
      </c>
      <c r="B3655" s="2" t="s">
        <v>274</v>
      </c>
      <c r="C3655" s="2" t="s">
        <v>279</v>
      </c>
      <c r="D3655" s="2" t="s">
        <v>836</v>
      </c>
      <c r="E3655" s="2" t="s">
        <v>497</v>
      </c>
      <c r="F3655" s="2" t="n">
        <v>417.11</v>
      </c>
      <c r="G3655" s="2" t="s">
        <v>117</v>
      </c>
      <c r="H3655" s="2" t="n">
        <v>35.7</v>
      </c>
      <c r="I3655" s="2" t="n">
        <v>3.4</v>
      </c>
    </row>
    <row r="3656" customFormat="false" ht="15" hidden="false" customHeight="false" outlineLevel="0" collapsed="false">
      <c r="A3656" s="2" t="n">
        <v>503178</v>
      </c>
      <c r="B3656" s="2" t="s">
        <v>59</v>
      </c>
      <c r="C3656" s="2" t="s">
        <v>622</v>
      </c>
      <c r="D3656" s="2" t="s">
        <v>798</v>
      </c>
      <c r="E3656" s="2" t="s">
        <v>710</v>
      </c>
      <c r="F3656" s="2" t="n">
        <v>431.96</v>
      </c>
      <c r="G3656" s="2" t="s">
        <v>117</v>
      </c>
      <c r="H3656" s="2" t="n">
        <v>16.4</v>
      </c>
      <c r="I3656" s="2" t="n">
        <v>4.6</v>
      </c>
    </row>
    <row r="3657" customFormat="false" ht="15" hidden="false" customHeight="false" outlineLevel="0" collapsed="false">
      <c r="A3657" s="2" t="n">
        <v>504591</v>
      </c>
      <c r="B3657" s="2" t="s">
        <v>605</v>
      </c>
      <c r="C3657" s="2" t="s">
        <v>27</v>
      </c>
      <c r="D3657" s="2" t="s">
        <v>385</v>
      </c>
      <c r="E3657" s="2" t="s">
        <v>175</v>
      </c>
      <c r="F3657" s="2" t="n">
        <v>291.4</v>
      </c>
      <c r="G3657" s="2" t="s">
        <v>13</v>
      </c>
      <c r="H3657" s="2" t="n">
        <v>31.6</v>
      </c>
      <c r="I3657" s="2" t="n">
        <v>2.8</v>
      </c>
    </row>
    <row r="3658" customFormat="false" ht="15" hidden="false" customHeight="false" outlineLevel="0" collapsed="false">
      <c r="A3658" s="2" t="n">
        <v>500621</v>
      </c>
      <c r="B3658" s="2" t="s">
        <v>110</v>
      </c>
      <c r="C3658" s="2" t="s">
        <v>131</v>
      </c>
      <c r="D3658" s="2" t="s">
        <v>554</v>
      </c>
      <c r="E3658" s="2" t="s">
        <v>1065</v>
      </c>
      <c r="F3658" s="2" t="n">
        <v>612.43</v>
      </c>
      <c r="G3658" s="2" t="s">
        <v>13</v>
      </c>
      <c r="H3658" s="2" t="n">
        <v>66.7</v>
      </c>
      <c r="I3658" s="2" t="n">
        <v>4.8</v>
      </c>
    </row>
    <row r="3659" customFormat="false" ht="15" hidden="false" customHeight="false" outlineLevel="0" collapsed="false">
      <c r="A3659" s="2" t="n">
        <v>502140</v>
      </c>
      <c r="B3659" s="2" t="s">
        <v>948</v>
      </c>
      <c r="C3659" s="2" t="s">
        <v>19</v>
      </c>
      <c r="D3659" s="2" t="s">
        <v>127</v>
      </c>
      <c r="E3659" s="2" t="s">
        <v>1351</v>
      </c>
      <c r="F3659" s="2" t="n">
        <v>765.65</v>
      </c>
      <c r="G3659" s="2" t="s">
        <v>34</v>
      </c>
      <c r="H3659" s="2"/>
      <c r="I3659" s="2"/>
    </row>
    <row r="3660" customFormat="false" ht="15" hidden="false" customHeight="false" outlineLevel="0" collapsed="false">
      <c r="A3660" s="2" t="n">
        <v>502975</v>
      </c>
      <c r="B3660" s="2" t="s">
        <v>1289</v>
      </c>
      <c r="C3660" s="2" t="s">
        <v>400</v>
      </c>
      <c r="D3660" s="2" t="s">
        <v>174</v>
      </c>
      <c r="E3660" s="2" t="s">
        <v>914</v>
      </c>
      <c r="F3660" s="2" t="n">
        <v>564.59</v>
      </c>
      <c r="G3660" s="2" t="s">
        <v>13</v>
      </c>
      <c r="H3660" s="2" t="n">
        <v>54.9</v>
      </c>
      <c r="I3660" s="2" t="n">
        <v>4.9</v>
      </c>
    </row>
    <row r="3661" customFormat="false" ht="15" hidden="false" customHeight="false" outlineLevel="0" collapsed="false">
      <c r="A3661" s="2" t="n">
        <v>502251</v>
      </c>
      <c r="B3661" s="2" t="s">
        <v>1296</v>
      </c>
      <c r="C3661" s="2" t="s">
        <v>367</v>
      </c>
      <c r="D3661" s="2" t="s">
        <v>398</v>
      </c>
      <c r="E3661" s="2" t="s">
        <v>38</v>
      </c>
      <c r="F3661" s="2" t="n">
        <v>865.03</v>
      </c>
      <c r="G3661" s="2" t="s">
        <v>117</v>
      </c>
      <c r="H3661" s="2" t="n">
        <v>45.5</v>
      </c>
      <c r="I3661" s="2" t="n">
        <v>4.4</v>
      </c>
    </row>
    <row r="3662" customFormat="false" ht="15" hidden="false" customHeight="false" outlineLevel="0" collapsed="false">
      <c r="A3662" s="2" t="n">
        <v>500866</v>
      </c>
      <c r="B3662" s="2" t="s">
        <v>865</v>
      </c>
      <c r="C3662" s="2" t="s">
        <v>947</v>
      </c>
      <c r="D3662" s="2" t="s">
        <v>310</v>
      </c>
      <c r="E3662" s="2" t="s">
        <v>566</v>
      </c>
      <c r="F3662" s="2" t="n">
        <v>1120.5</v>
      </c>
      <c r="G3662" s="2" t="s">
        <v>13</v>
      </c>
      <c r="H3662" s="2" t="n">
        <v>22.5</v>
      </c>
      <c r="I3662" s="2" t="n">
        <v>3.9</v>
      </c>
    </row>
    <row r="3663" customFormat="false" ht="15" hidden="false" customHeight="false" outlineLevel="0" collapsed="false">
      <c r="A3663" s="2" t="n">
        <v>500189</v>
      </c>
      <c r="B3663" s="2" t="s">
        <v>811</v>
      </c>
      <c r="C3663" s="2" t="s">
        <v>816</v>
      </c>
      <c r="D3663" s="2" t="s">
        <v>301</v>
      </c>
      <c r="E3663" s="2" t="s">
        <v>1087</v>
      </c>
      <c r="F3663" s="2" t="n">
        <v>785.55</v>
      </c>
      <c r="G3663" s="2" t="s">
        <v>13</v>
      </c>
      <c r="H3663" s="2" t="n">
        <v>51.3</v>
      </c>
      <c r="I3663" s="2" t="n">
        <v>2.7</v>
      </c>
    </row>
    <row r="3664" customFormat="false" ht="15" hidden="false" customHeight="false" outlineLevel="0" collapsed="false">
      <c r="A3664" s="2" t="n">
        <v>500965</v>
      </c>
      <c r="B3664" s="2" t="s">
        <v>1261</v>
      </c>
      <c r="C3664" s="2" t="s">
        <v>1179</v>
      </c>
      <c r="D3664" s="2" t="s">
        <v>596</v>
      </c>
      <c r="E3664" s="2" t="s">
        <v>1435</v>
      </c>
      <c r="F3664" s="2" t="n">
        <v>365.16</v>
      </c>
      <c r="G3664" s="2" t="s">
        <v>13</v>
      </c>
      <c r="H3664" s="2" t="n">
        <v>43.2</v>
      </c>
      <c r="I3664" s="2" t="n">
        <v>4.8</v>
      </c>
    </row>
    <row r="3665" customFormat="false" ht="15" hidden="false" customHeight="false" outlineLevel="0" collapsed="false">
      <c r="A3665" s="2" t="n">
        <v>503854</v>
      </c>
      <c r="B3665" s="2" t="s">
        <v>905</v>
      </c>
      <c r="C3665" s="2" t="s">
        <v>180</v>
      </c>
      <c r="D3665" s="2" t="s">
        <v>442</v>
      </c>
      <c r="E3665" s="2" t="s">
        <v>610</v>
      </c>
      <c r="F3665" s="2" t="n">
        <v>383.89</v>
      </c>
      <c r="G3665" s="2" t="s">
        <v>117</v>
      </c>
      <c r="H3665" s="2" t="n">
        <v>49.9</v>
      </c>
      <c r="I3665" s="2" t="n">
        <v>4.9</v>
      </c>
    </row>
    <row r="3666" customFormat="false" ht="15" hidden="false" customHeight="false" outlineLevel="0" collapsed="false">
      <c r="A3666" s="2" t="n">
        <v>502387</v>
      </c>
      <c r="B3666" s="2" t="s">
        <v>772</v>
      </c>
      <c r="C3666" s="2" t="s">
        <v>279</v>
      </c>
      <c r="D3666" s="2" t="s">
        <v>372</v>
      </c>
      <c r="E3666" s="2" t="s">
        <v>191</v>
      </c>
      <c r="F3666" s="2" t="n">
        <v>482.54</v>
      </c>
      <c r="G3666" s="2" t="s">
        <v>34</v>
      </c>
      <c r="H3666" s="2"/>
      <c r="I3666" s="2"/>
    </row>
    <row r="3667" customFormat="false" ht="15" hidden="false" customHeight="false" outlineLevel="0" collapsed="false">
      <c r="A3667" s="2" t="n">
        <v>504287</v>
      </c>
      <c r="B3667" s="2" t="s">
        <v>1332</v>
      </c>
      <c r="C3667" s="2" t="s">
        <v>745</v>
      </c>
      <c r="D3667" s="2" t="s">
        <v>904</v>
      </c>
      <c r="E3667" s="2" t="s">
        <v>74</v>
      </c>
      <c r="F3667" s="2" t="n">
        <v>146.74</v>
      </c>
      <c r="G3667" s="2" t="s">
        <v>13</v>
      </c>
      <c r="H3667" s="2" t="n">
        <v>36.3</v>
      </c>
      <c r="I3667" s="2" t="n">
        <v>4.7</v>
      </c>
    </row>
    <row r="3668" customFormat="false" ht="15" hidden="false" customHeight="false" outlineLevel="0" collapsed="false">
      <c r="A3668" s="2" t="n">
        <v>503356</v>
      </c>
      <c r="B3668" s="2" t="s">
        <v>1341</v>
      </c>
      <c r="C3668" s="2" t="s">
        <v>197</v>
      </c>
      <c r="D3668" s="2" t="s">
        <v>719</v>
      </c>
      <c r="E3668" s="2" t="s">
        <v>604</v>
      </c>
      <c r="F3668" s="2" t="n">
        <v>1123.44</v>
      </c>
      <c r="G3668" s="2" t="s">
        <v>13</v>
      </c>
      <c r="H3668" s="2" t="n">
        <v>40.4</v>
      </c>
      <c r="I3668" s="2" t="n">
        <v>4.7</v>
      </c>
    </row>
    <row r="3669" customFormat="false" ht="15" hidden="false" customHeight="false" outlineLevel="0" collapsed="false">
      <c r="A3669" s="2" t="n">
        <v>503789</v>
      </c>
      <c r="B3669" s="2" t="s">
        <v>536</v>
      </c>
      <c r="C3669" s="2" t="s">
        <v>520</v>
      </c>
      <c r="D3669" s="2" t="s">
        <v>503</v>
      </c>
      <c r="E3669" s="2" t="s">
        <v>985</v>
      </c>
      <c r="F3669" s="2" t="n">
        <v>599.15</v>
      </c>
      <c r="G3669" s="2" t="s">
        <v>34</v>
      </c>
      <c r="H3669" s="2"/>
      <c r="I3669" s="2"/>
    </row>
    <row r="3670" customFormat="false" ht="15" hidden="false" customHeight="false" outlineLevel="0" collapsed="false">
      <c r="A3670" s="2" t="n">
        <v>502978</v>
      </c>
      <c r="B3670" s="2" t="s">
        <v>410</v>
      </c>
      <c r="C3670" s="2" t="s">
        <v>148</v>
      </c>
      <c r="D3670" s="2" t="s">
        <v>11</v>
      </c>
      <c r="E3670" s="2" t="s">
        <v>355</v>
      </c>
      <c r="F3670" s="2" t="n">
        <v>810.15</v>
      </c>
      <c r="G3670" s="2" t="s">
        <v>13</v>
      </c>
      <c r="H3670" s="2" t="n">
        <v>67.5</v>
      </c>
      <c r="I3670" s="2" t="n">
        <v>2.6</v>
      </c>
    </row>
    <row r="3671" customFormat="false" ht="15" hidden="false" customHeight="false" outlineLevel="0" collapsed="false">
      <c r="A3671" s="2" t="n">
        <v>501875</v>
      </c>
      <c r="B3671" s="2" t="s">
        <v>98</v>
      </c>
      <c r="C3671" s="2" t="s">
        <v>1021</v>
      </c>
      <c r="D3671" s="2" t="s">
        <v>969</v>
      </c>
      <c r="E3671" s="2" t="s">
        <v>1326</v>
      </c>
      <c r="F3671" s="2" t="n">
        <v>1177.85</v>
      </c>
      <c r="G3671" s="2" t="s">
        <v>13</v>
      </c>
      <c r="H3671" s="2" t="n">
        <v>61.3</v>
      </c>
      <c r="I3671" s="2" t="n">
        <v>3.3</v>
      </c>
    </row>
    <row r="3672" customFormat="false" ht="15" hidden="false" customHeight="false" outlineLevel="0" collapsed="false">
      <c r="A3672" s="2" t="n">
        <v>504801</v>
      </c>
      <c r="B3672" s="2" t="s">
        <v>1284</v>
      </c>
      <c r="C3672" s="2" t="s">
        <v>123</v>
      </c>
      <c r="D3672" s="2" t="s">
        <v>349</v>
      </c>
      <c r="E3672" s="2" t="s">
        <v>926</v>
      </c>
      <c r="F3672" s="2" t="n">
        <v>705.9</v>
      </c>
      <c r="G3672" s="2" t="s">
        <v>13</v>
      </c>
      <c r="H3672" s="2" t="n">
        <v>41</v>
      </c>
      <c r="I3672" s="2" t="n">
        <v>4.2</v>
      </c>
    </row>
    <row r="3673" customFormat="false" ht="15" hidden="false" customHeight="false" outlineLevel="0" collapsed="false">
      <c r="A3673" s="2" t="n">
        <v>503397</v>
      </c>
      <c r="B3673" s="2" t="s">
        <v>1447</v>
      </c>
      <c r="C3673" s="2" t="s">
        <v>275</v>
      </c>
      <c r="D3673" s="2" t="s">
        <v>897</v>
      </c>
      <c r="E3673" s="2" t="s">
        <v>227</v>
      </c>
      <c r="F3673" s="2" t="n">
        <v>201.78</v>
      </c>
      <c r="G3673" s="2" t="s">
        <v>34</v>
      </c>
      <c r="H3673" s="2"/>
      <c r="I3673" s="2"/>
    </row>
    <row r="3674" customFormat="false" ht="15" hidden="false" customHeight="false" outlineLevel="0" collapsed="false">
      <c r="A3674" s="2" t="n">
        <v>500096</v>
      </c>
      <c r="B3674" s="2" t="s">
        <v>700</v>
      </c>
      <c r="C3674" s="2" t="s">
        <v>135</v>
      </c>
      <c r="D3674" s="2" t="s">
        <v>41</v>
      </c>
      <c r="E3674" s="2" t="s">
        <v>708</v>
      </c>
      <c r="F3674" s="2" t="n">
        <v>461.15</v>
      </c>
      <c r="G3674" s="2" t="s">
        <v>13</v>
      </c>
      <c r="H3674" s="2"/>
      <c r="I3674" s="2" t="n">
        <v>2.7</v>
      </c>
    </row>
    <row r="3675" customFormat="false" ht="15" hidden="false" customHeight="false" outlineLevel="0" collapsed="false">
      <c r="A3675" s="2" t="n">
        <v>504499</v>
      </c>
      <c r="B3675" s="2" t="s">
        <v>79</v>
      </c>
      <c r="C3675" s="2" t="s">
        <v>537</v>
      </c>
      <c r="D3675" s="2" t="s">
        <v>132</v>
      </c>
      <c r="E3675" s="2" t="s">
        <v>202</v>
      </c>
      <c r="F3675" s="2" t="n">
        <v>989.41</v>
      </c>
      <c r="G3675" s="2" t="s">
        <v>13</v>
      </c>
      <c r="H3675" s="2" t="n">
        <v>24</v>
      </c>
      <c r="I3675" s="2" t="n">
        <v>4.9</v>
      </c>
    </row>
    <row r="3676" customFormat="false" ht="15" hidden="false" customHeight="false" outlineLevel="0" collapsed="false">
      <c r="A3676" s="2" t="n">
        <v>503225</v>
      </c>
      <c r="B3676" s="2" t="s">
        <v>758</v>
      </c>
      <c r="C3676" s="2" t="s">
        <v>629</v>
      </c>
      <c r="D3676" s="2" t="s">
        <v>713</v>
      </c>
      <c r="E3676" s="2" t="s">
        <v>146</v>
      </c>
      <c r="F3676" s="2" t="n">
        <v>752.66</v>
      </c>
      <c r="G3676" s="2" t="s">
        <v>13</v>
      </c>
      <c r="H3676" s="2" t="n">
        <v>19.5</v>
      </c>
      <c r="I3676" s="2"/>
    </row>
    <row r="3677" customFormat="false" ht="15" hidden="false" customHeight="false" outlineLevel="0" collapsed="false">
      <c r="A3677" s="2" t="n">
        <v>503057</v>
      </c>
      <c r="B3677" s="2" t="s">
        <v>1294</v>
      </c>
      <c r="C3677" s="2" t="s">
        <v>108</v>
      </c>
      <c r="D3677" s="2" t="s">
        <v>832</v>
      </c>
      <c r="E3677" s="2" t="s">
        <v>957</v>
      </c>
      <c r="F3677" s="2" t="n">
        <v>552.78</v>
      </c>
      <c r="G3677" s="2" t="s">
        <v>117</v>
      </c>
      <c r="H3677" s="2" t="n">
        <v>76.9</v>
      </c>
      <c r="I3677" s="2" t="n">
        <v>3.2</v>
      </c>
    </row>
    <row r="3678" customFormat="false" ht="15" hidden="false" customHeight="false" outlineLevel="0" collapsed="false">
      <c r="A3678" s="2" t="n">
        <v>504606</v>
      </c>
      <c r="B3678" s="2" t="s">
        <v>440</v>
      </c>
      <c r="C3678" s="2" t="s">
        <v>126</v>
      </c>
      <c r="D3678" s="2" t="s">
        <v>115</v>
      </c>
      <c r="E3678" s="2" t="s">
        <v>443</v>
      </c>
      <c r="F3678" s="2" t="n">
        <v>858.18</v>
      </c>
      <c r="G3678" s="2" t="s">
        <v>13</v>
      </c>
      <c r="H3678" s="2" t="n">
        <v>69.3</v>
      </c>
      <c r="I3678" s="2" t="n">
        <v>3.6</v>
      </c>
    </row>
    <row r="3679" customFormat="false" ht="15" hidden="false" customHeight="false" outlineLevel="0" collapsed="false">
      <c r="A3679" s="2" t="n">
        <v>503416</v>
      </c>
      <c r="B3679" s="2" t="s">
        <v>1217</v>
      </c>
      <c r="C3679" s="2" t="s">
        <v>80</v>
      </c>
      <c r="D3679" s="2" t="s">
        <v>201</v>
      </c>
      <c r="E3679" s="2" t="s">
        <v>296</v>
      </c>
      <c r="F3679" s="2" t="n">
        <v>896.22</v>
      </c>
      <c r="G3679" s="2" t="s">
        <v>34</v>
      </c>
      <c r="H3679" s="2"/>
      <c r="I3679" s="2"/>
    </row>
    <row r="3680" customFormat="false" ht="15" hidden="false" customHeight="false" outlineLevel="0" collapsed="false">
      <c r="A3680" s="2" t="n">
        <v>503109</v>
      </c>
      <c r="B3680" s="2" t="s">
        <v>1315</v>
      </c>
      <c r="C3680" s="2" t="s">
        <v>135</v>
      </c>
      <c r="D3680" s="2" t="s">
        <v>768</v>
      </c>
      <c r="E3680" s="2" t="s">
        <v>233</v>
      </c>
      <c r="F3680" s="2" t="n">
        <v>622.19</v>
      </c>
      <c r="G3680" s="2" t="s">
        <v>117</v>
      </c>
      <c r="H3680" s="2" t="n">
        <v>59.6</v>
      </c>
      <c r="I3680" s="2" t="n">
        <v>3.4</v>
      </c>
    </row>
    <row r="3681" customFormat="false" ht="15" hidden="false" customHeight="false" outlineLevel="0" collapsed="false">
      <c r="A3681" s="2" t="n">
        <v>501431</v>
      </c>
      <c r="B3681" s="2" t="s">
        <v>1271</v>
      </c>
      <c r="C3681" s="2" t="s">
        <v>786</v>
      </c>
      <c r="D3681" s="2" t="s">
        <v>310</v>
      </c>
      <c r="E3681" s="2" t="s">
        <v>518</v>
      </c>
      <c r="F3681" s="2" t="n">
        <v>569.66</v>
      </c>
      <c r="G3681" s="2" t="s">
        <v>13</v>
      </c>
      <c r="H3681" s="2" t="n">
        <v>78.2</v>
      </c>
      <c r="I3681" s="2" t="n">
        <v>4</v>
      </c>
    </row>
    <row r="3682" customFormat="false" ht="15" hidden="false" customHeight="false" outlineLevel="0" collapsed="false">
      <c r="A3682" s="2" t="n">
        <v>504336</v>
      </c>
      <c r="B3682" s="2" t="s">
        <v>536</v>
      </c>
      <c r="C3682" s="2" t="s">
        <v>256</v>
      </c>
      <c r="D3682" s="2" t="s">
        <v>843</v>
      </c>
      <c r="E3682" s="2" t="s">
        <v>1132</v>
      </c>
      <c r="F3682" s="2" t="n">
        <v>668.53</v>
      </c>
      <c r="G3682" s="2" t="s">
        <v>13</v>
      </c>
      <c r="H3682" s="2" t="n">
        <v>59</v>
      </c>
      <c r="I3682" s="2" t="n">
        <v>4.4</v>
      </c>
    </row>
    <row r="3683" customFormat="false" ht="15" hidden="false" customHeight="false" outlineLevel="0" collapsed="false">
      <c r="A3683" s="2" t="n">
        <v>504014</v>
      </c>
      <c r="B3683" s="2" t="s">
        <v>714</v>
      </c>
      <c r="C3683" s="2" t="s">
        <v>169</v>
      </c>
      <c r="D3683" s="2" t="s">
        <v>715</v>
      </c>
      <c r="E3683" s="2" t="s">
        <v>128</v>
      </c>
      <c r="F3683" s="2" t="n">
        <v>1103.6</v>
      </c>
      <c r="G3683" s="2" t="s">
        <v>13</v>
      </c>
      <c r="H3683" s="2" t="n">
        <v>33.4</v>
      </c>
      <c r="I3683" s="2"/>
    </row>
    <row r="3684" customFormat="false" ht="15" hidden="false" customHeight="false" outlineLevel="0" collapsed="false">
      <c r="A3684" s="2" t="n">
        <v>501765</v>
      </c>
      <c r="B3684" s="2" t="s">
        <v>1272</v>
      </c>
      <c r="C3684" s="2" t="s">
        <v>537</v>
      </c>
      <c r="D3684" s="2" t="s">
        <v>935</v>
      </c>
      <c r="E3684" s="2" t="s">
        <v>227</v>
      </c>
      <c r="F3684" s="2" t="n">
        <v>896.93</v>
      </c>
      <c r="G3684" s="2" t="s">
        <v>13</v>
      </c>
      <c r="H3684" s="2" t="n">
        <v>38.2</v>
      </c>
      <c r="I3684" s="2" t="n">
        <v>4.6</v>
      </c>
    </row>
    <row r="3685" customFormat="false" ht="15" hidden="false" customHeight="false" outlineLevel="0" collapsed="false">
      <c r="A3685" s="2" t="n">
        <v>502382</v>
      </c>
      <c r="B3685" s="2" t="s">
        <v>555</v>
      </c>
      <c r="C3685" s="2" t="s">
        <v>557</v>
      </c>
      <c r="D3685" s="2" t="s">
        <v>481</v>
      </c>
      <c r="E3685" s="2" t="s">
        <v>708</v>
      </c>
      <c r="F3685" s="2" t="n">
        <v>681.61</v>
      </c>
      <c r="G3685" s="2" t="s">
        <v>13</v>
      </c>
      <c r="H3685" s="2" t="n">
        <v>58.1</v>
      </c>
      <c r="I3685" s="2" t="n">
        <v>3.7</v>
      </c>
    </row>
    <row r="3686" customFormat="false" ht="15" hidden="false" customHeight="false" outlineLevel="0" collapsed="false">
      <c r="A3686" s="2" t="n">
        <v>504070</v>
      </c>
      <c r="B3686" s="2" t="s">
        <v>374</v>
      </c>
      <c r="C3686" s="2" t="s">
        <v>1179</v>
      </c>
      <c r="D3686" s="2" t="s">
        <v>321</v>
      </c>
      <c r="E3686" s="2" t="s">
        <v>573</v>
      </c>
      <c r="F3686" s="2" t="n">
        <v>1374.21</v>
      </c>
      <c r="G3686" s="2" t="s">
        <v>13</v>
      </c>
      <c r="H3686" s="2" t="n">
        <v>57.5</v>
      </c>
      <c r="I3686" s="2" t="n">
        <v>2.8</v>
      </c>
    </row>
    <row r="3687" customFormat="false" ht="15" hidden="false" customHeight="false" outlineLevel="0" collapsed="false">
      <c r="A3687" s="2" t="n">
        <v>502492</v>
      </c>
      <c r="B3687" s="2" t="s">
        <v>1349</v>
      </c>
      <c r="C3687" s="2" t="s">
        <v>438</v>
      </c>
      <c r="D3687" s="2" t="s">
        <v>174</v>
      </c>
      <c r="E3687" s="2" t="s">
        <v>352</v>
      </c>
      <c r="F3687" s="2" t="n">
        <v>499.52</v>
      </c>
      <c r="G3687" s="2" t="s">
        <v>13</v>
      </c>
      <c r="H3687" s="2" t="n">
        <v>72.9</v>
      </c>
      <c r="I3687" s="2" t="n">
        <v>3.3</v>
      </c>
    </row>
    <row r="3688" customFormat="false" ht="15" hidden="false" customHeight="false" outlineLevel="0" collapsed="false">
      <c r="A3688" s="2" t="n">
        <v>503793</v>
      </c>
      <c r="B3688" s="2" t="s">
        <v>1473</v>
      </c>
      <c r="C3688" s="2" t="s">
        <v>606</v>
      </c>
      <c r="D3688" s="2" t="s">
        <v>1237</v>
      </c>
      <c r="E3688" s="2" t="s">
        <v>1204</v>
      </c>
      <c r="F3688" s="2" t="n">
        <v>526.92</v>
      </c>
      <c r="G3688" s="2" t="s">
        <v>117</v>
      </c>
      <c r="H3688" s="2" t="n">
        <v>24.3</v>
      </c>
      <c r="I3688" s="2" t="n">
        <v>2.6</v>
      </c>
    </row>
    <row r="3689" customFormat="false" ht="15" hidden="false" customHeight="false" outlineLevel="0" collapsed="false">
      <c r="A3689" s="2" t="n">
        <v>500442</v>
      </c>
      <c r="B3689" s="2" t="s">
        <v>955</v>
      </c>
      <c r="C3689" s="2" t="s">
        <v>622</v>
      </c>
      <c r="D3689" s="2" t="s">
        <v>540</v>
      </c>
      <c r="E3689" s="2" t="s">
        <v>761</v>
      </c>
      <c r="F3689" s="2" t="n">
        <v>1207.29</v>
      </c>
      <c r="G3689" s="2" t="s">
        <v>13</v>
      </c>
      <c r="H3689" s="2" t="n">
        <v>63.7</v>
      </c>
      <c r="I3689" s="2" t="n">
        <v>3</v>
      </c>
    </row>
    <row r="3690" customFormat="false" ht="15" hidden="false" customHeight="false" outlineLevel="0" collapsed="false">
      <c r="A3690" s="2" t="n">
        <v>502389</v>
      </c>
      <c r="B3690" s="2" t="s">
        <v>1443</v>
      </c>
      <c r="C3690" s="2" t="s">
        <v>23</v>
      </c>
      <c r="D3690" s="2" t="s">
        <v>481</v>
      </c>
      <c r="E3690" s="2" t="s">
        <v>70</v>
      </c>
      <c r="F3690" s="2" t="n">
        <v>894.3</v>
      </c>
      <c r="G3690" s="2" t="s">
        <v>117</v>
      </c>
      <c r="H3690" s="2" t="n">
        <v>15.5</v>
      </c>
      <c r="I3690" s="2" t="n">
        <v>3.5</v>
      </c>
    </row>
    <row r="3691" customFormat="false" ht="15" hidden="false" customHeight="false" outlineLevel="0" collapsed="false">
      <c r="A3691" s="2" t="n">
        <v>501100</v>
      </c>
      <c r="B3691" s="2" t="s">
        <v>266</v>
      </c>
      <c r="C3691" s="2" t="s">
        <v>88</v>
      </c>
      <c r="D3691" s="2" t="s">
        <v>328</v>
      </c>
      <c r="E3691" s="2" t="s">
        <v>625</v>
      </c>
      <c r="F3691" s="2" t="n">
        <v>701.64</v>
      </c>
      <c r="G3691" s="2" t="s">
        <v>34</v>
      </c>
      <c r="H3691" s="2"/>
      <c r="I3691" s="2"/>
    </row>
    <row r="3692" customFormat="false" ht="15" hidden="false" customHeight="false" outlineLevel="0" collapsed="false">
      <c r="A3692" s="2" t="n">
        <v>501520</v>
      </c>
      <c r="B3692" s="2" t="s">
        <v>531</v>
      </c>
      <c r="C3692" s="2" t="s">
        <v>511</v>
      </c>
      <c r="D3692" s="2" t="s">
        <v>32</v>
      </c>
      <c r="E3692" s="2" t="s">
        <v>469</v>
      </c>
      <c r="F3692" s="2" t="n">
        <v>1309.02</v>
      </c>
      <c r="G3692" s="2" t="s">
        <v>13</v>
      </c>
      <c r="H3692" s="2" t="n">
        <v>57.6</v>
      </c>
      <c r="I3692" s="2" t="n">
        <v>5</v>
      </c>
    </row>
    <row r="3693" customFormat="false" ht="15" hidden="false" customHeight="false" outlineLevel="0" collapsed="false">
      <c r="A3693" s="2" t="n">
        <v>500685</v>
      </c>
      <c r="B3693" s="2" t="s">
        <v>1096</v>
      </c>
      <c r="C3693" s="2" t="s">
        <v>76</v>
      </c>
      <c r="D3693" s="2" t="s">
        <v>190</v>
      </c>
      <c r="E3693" s="2" t="s">
        <v>171</v>
      </c>
      <c r="F3693" s="2" t="n">
        <v>1098.35</v>
      </c>
      <c r="G3693" s="2" t="s">
        <v>13</v>
      </c>
      <c r="H3693" s="2" t="n">
        <v>79.7</v>
      </c>
      <c r="I3693" s="2" t="n">
        <v>4.3</v>
      </c>
    </row>
    <row r="3694" customFormat="false" ht="15" hidden="false" customHeight="false" outlineLevel="0" collapsed="false">
      <c r="A3694" s="2" t="n">
        <v>504862</v>
      </c>
      <c r="B3694" s="2" t="s">
        <v>1427</v>
      </c>
      <c r="C3694" s="2" t="s">
        <v>183</v>
      </c>
      <c r="D3694" s="2" t="s">
        <v>503</v>
      </c>
      <c r="E3694" s="2" t="s">
        <v>962</v>
      </c>
      <c r="F3694" s="2" t="n">
        <v>278.73</v>
      </c>
      <c r="G3694" s="2" t="s">
        <v>13</v>
      </c>
      <c r="H3694" s="2" t="n">
        <v>18.2</v>
      </c>
      <c r="I3694" s="2" t="n">
        <v>4.6</v>
      </c>
    </row>
    <row r="3695" customFormat="false" ht="15" hidden="false" customHeight="false" outlineLevel="0" collapsed="false">
      <c r="A3695" s="2" t="n">
        <v>503170</v>
      </c>
      <c r="B3695" s="2" t="s">
        <v>138</v>
      </c>
      <c r="C3695" s="2" t="s">
        <v>154</v>
      </c>
      <c r="D3695" s="2" t="s">
        <v>109</v>
      </c>
      <c r="E3695" s="2" t="s">
        <v>448</v>
      </c>
      <c r="F3695" s="2" t="n">
        <v>911.14</v>
      </c>
      <c r="G3695" s="2" t="s">
        <v>13</v>
      </c>
      <c r="H3695" s="2" t="n">
        <v>29.9</v>
      </c>
      <c r="I3695" s="2" t="n">
        <v>4.6</v>
      </c>
    </row>
    <row r="3696" customFormat="false" ht="15" hidden="false" customHeight="false" outlineLevel="0" collapsed="false">
      <c r="A3696" s="2" t="n">
        <v>500996</v>
      </c>
      <c r="B3696" s="2" t="s">
        <v>918</v>
      </c>
      <c r="C3696" s="2" t="s">
        <v>363</v>
      </c>
      <c r="D3696" s="2" t="s">
        <v>750</v>
      </c>
      <c r="E3696" s="2" t="s">
        <v>292</v>
      </c>
      <c r="F3696" s="2" t="n">
        <v>860.86</v>
      </c>
      <c r="G3696" s="2" t="s">
        <v>13</v>
      </c>
      <c r="H3696" s="2" t="n">
        <v>36.7</v>
      </c>
      <c r="I3696" s="2" t="n">
        <v>4.6</v>
      </c>
    </row>
    <row r="3697" customFormat="false" ht="15" hidden="false" customHeight="false" outlineLevel="0" collapsed="false">
      <c r="A3697" s="2" t="n">
        <v>501057</v>
      </c>
      <c r="B3697" s="2" t="s">
        <v>47</v>
      </c>
      <c r="C3697" s="2" t="s">
        <v>467</v>
      </c>
      <c r="D3697" s="2" t="s">
        <v>24</v>
      </c>
      <c r="E3697" s="2" t="s">
        <v>1281</v>
      </c>
      <c r="F3697" s="2" t="n">
        <v>1293.43</v>
      </c>
      <c r="G3697" s="2" t="s">
        <v>13</v>
      </c>
      <c r="H3697" s="2" t="n">
        <v>71.3</v>
      </c>
      <c r="I3697" s="2" t="n">
        <v>4.5</v>
      </c>
    </row>
    <row r="3698" customFormat="false" ht="15" hidden="false" customHeight="false" outlineLevel="0" collapsed="false">
      <c r="A3698" s="2" t="n">
        <v>500064</v>
      </c>
      <c r="B3698" s="2" t="s">
        <v>1484</v>
      </c>
      <c r="C3698" s="2" t="s">
        <v>52</v>
      </c>
      <c r="D3698" s="2" t="s">
        <v>570</v>
      </c>
      <c r="E3698" s="2" t="s">
        <v>392</v>
      </c>
      <c r="F3698" s="2" t="n">
        <v>-44.06</v>
      </c>
      <c r="G3698" s="2" t="s">
        <v>117</v>
      </c>
      <c r="H3698" s="2" t="n">
        <v>33.3</v>
      </c>
      <c r="I3698" s="2" t="n">
        <v>3.3</v>
      </c>
    </row>
    <row r="3699" customFormat="false" ht="15" hidden="false" customHeight="false" outlineLevel="0" collapsed="false">
      <c r="A3699" s="2" t="n">
        <v>503312</v>
      </c>
      <c r="B3699" s="2" t="s">
        <v>1444</v>
      </c>
      <c r="C3699" s="2" t="s">
        <v>148</v>
      </c>
      <c r="D3699" s="2" t="s">
        <v>919</v>
      </c>
      <c r="E3699" s="2" t="s">
        <v>671</v>
      </c>
      <c r="F3699" s="2" t="n">
        <v>967.81</v>
      </c>
      <c r="G3699" s="2" t="s">
        <v>13</v>
      </c>
      <c r="H3699" s="2" t="n">
        <v>63.4</v>
      </c>
      <c r="I3699" s="2" t="n">
        <v>3.2</v>
      </c>
    </row>
    <row r="3700" customFormat="false" ht="15" hidden="false" customHeight="false" outlineLevel="0" collapsed="false">
      <c r="A3700" s="2" t="n">
        <v>502815</v>
      </c>
      <c r="B3700" s="2" t="s">
        <v>1432</v>
      </c>
      <c r="C3700" s="2" t="s">
        <v>294</v>
      </c>
      <c r="D3700" s="2" t="s">
        <v>1025</v>
      </c>
      <c r="E3700" s="2" t="s">
        <v>404</v>
      </c>
      <c r="F3700" s="2" t="n">
        <v>623.18</v>
      </c>
      <c r="G3700" s="2" t="s">
        <v>13</v>
      </c>
      <c r="H3700" s="2" t="n">
        <v>62.5</v>
      </c>
      <c r="I3700" s="2"/>
    </row>
    <row r="3701" customFormat="false" ht="15" hidden="false" customHeight="false" outlineLevel="0" collapsed="false">
      <c r="A3701" s="2" t="n">
        <v>500705</v>
      </c>
      <c r="B3701" s="2" t="s">
        <v>1073</v>
      </c>
      <c r="C3701" s="2" t="s">
        <v>576</v>
      </c>
      <c r="D3701" s="2" t="s">
        <v>842</v>
      </c>
      <c r="E3701" s="2" t="s">
        <v>743</v>
      </c>
      <c r="F3701" s="2" t="n">
        <v>1303.77</v>
      </c>
      <c r="G3701" s="2" t="s">
        <v>117</v>
      </c>
      <c r="H3701" s="2"/>
      <c r="I3701" s="2" t="n">
        <v>2.6</v>
      </c>
    </row>
    <row r="3702" customFormat="false" ht="15" hidden="false" customHeight="false" outlineLevel="0" collapsed="false">
      <c r="A3702" s="2" t="n">
        <v>501055</v>
      </c>
      <c r="B3702" s="2" t="s">
        <v>586</v>
      </c>
      <c r="C3702" s="2" t="s">
        <v>225</v>
      </c>
      <c r="D3702" s="2" t="s">
        <v>100</v>
      </c>
      <c r="E3702" s="2" t="s">
        <v>530</v>
      </c>
      <c r="F3702" s="2" t="n">
        <v>808.39</v>
      </c>
      <c r="G3702" s="2" t="s">
        <v>13</v>
      </c>
      <c r="H3702" s="2" t="n">
        <v>33.6</v>
      </c>
      <c r="I3702" s="2" t="n">
        <v>3.3</v>
      </c>
    </row>
    <row r="3703" customFormat="false" ht="15" hidden="false" customHeight="false" outlineLevel="0" collapsed="false">
      <c r="A3703" s="2" t="n">
        <v>501435</v>
      </c>
      <c r="B3703" s="2" t="s">
        <v>946</v>
      </c>
      <c r="C3703" s="2" t="s">
        <v>391</v>
      </c>
      <c r="D3703" s="2" t="s">
        <v>534</v>
      </c>
      <c r="E3703" s="2" t="s">
        <v>895</v>
      </c>
      <c r="F3703" s="2" t="n">
        <v>565.89</v>
      </c>
      <c r="G3703" s="2" t="s">
        <v>13</v>
      </c>
      <c r="H3703" s="2" t="n">
        <v>72.2</v>
      </c>
      <c r="I3703" s="2" t="n">
        <v>4.3</v>
      </c>
    </row>
    <row r="3704" customFormat="false" ht="15" hidden="false" customHeight="false" outlineLevel="0" collapsed="false">
      <c r="A3704" s="2" t="n">
        <v>502122</v>
      </c>
      <c r="B3704" s="2" t="s">
        <v>826</v>
      </c>
      <c r="C3704" s="2" t="s">
        <v>238</v>
      </c>
      <c r="D3704" s="2" t="s">
        <v>129</v>
      </c>
      <c r="E3704" s="2" t="s">
        <v>1200</v>
      </c>
      <c r="F3704" s="2" t="n">
        <v>1333.68</v>
      </c>
      <c r="G3704" s="2" t="s">
        <v>13</v>
      </c>
      <c r="H3704" s="2" t="n">
        <v>37.2</v>
      </c>
      <c r="I3704" s="2"/>
    </row>
    <row r="3705" customFormat="false" ht="15" hidden="false" customHeight="false" outlineLevel="0" collapsed="false">
      <c r="A3705" s="2" t="n">
        <v>503163</v>
      </c>
      <c r="B3705" s="2" t="s">
        <v>1397</v>
      </c>
      <c r="C3705" s="2" t="s">
        <v>15</v>
      </c>
      <c r="D3705" s="2" t="s">
        <v>547</v>
      </c>
      <c r="E3705" s="2" t="s">
        <v>420</v>
      </c>
      <c r="F3705" s="2" t="n">
        <v>645.86</v>
      </c>
      <c r="G3705" s="2" t="s">
        <v>117</v>
      </c>
      <c r="H3705" s="2" t="n">
        <v>72.2</v>
      </c>
      <c r="I3705" s="2" t="n">
        <v>4.4</v>
      </c>
    </row>
    <row r="3706" customFormat="false" ht="15" hidden="false" customHeight="false" outlineLevel="0" collapsed="false">
      <c r="A3706" s="2" t="n">
        <v>502157</v>
      </c>
      <c r="B3706" s="2" t="s">
        <v>613</v>
      </c>
      <c r="C3706" s="2" t="s">
        <v>808</v>
      </c>
      <c r="D3706" s="2" t="s">
        <v>184</v>
      </c>
      <c r="E3706" s="2" t="s">
        <v>341</v>
      </c>
      <c r="F3706" s="2" t="n">
        <v>797.4</v>
      </c>
      <c r="G3706" s="2" t="s">
        <v>13</v>
      </c>
      <c r="H3706" s="2" t="n">
        <v>79</v>
      </c>
      <c r="I3706" s="2"/>
    </row>
    <row r="3707" customFormat="false" ht="15" hidden="false" customHeight="false" outlineLevel="0" collapsed="false">
      <c r="A3707" s="2" t="n">
        <v>504125</v>
      </c>
      <c r="B3707" s="2" t="s">
        <v>30</v>
      </c>
      <c r="C3707" s="2" t="s">
        <v>31</v>
      </c>
      <c r="D3707" s="2" t="s">
        <v>485</v>
      </c>
      <c r="E3707" s="2" t="s">
        <v>584</v>
      </c>
      <c r="F3707" s="2" t="n">
        <v>713.39</v>
      </c>
      <c r="G3707" s="2" t="s">
        <v>13</v>
      </c>
      <c r="H3707" s="2" t="n">
        <v>71.6</v>
      </c>
      <c r="I3707" s="2" t="n">
        <v>4.3</v>
      </c>
    </row>
    <row r="3708" customFormat="false" ht="15" hidden="false" customHeight="false" outlineLevel="0" collapsed="false">
      <c r="A3708" s="2" t="n">
        <v>503811</v>
      </c>
      <c r="B3708" s="2" t="s">
        <v>555</v>
      </c>
      <c r="C3708" s="2" t="s">
        <v>422</v>
      </c>
      <c r="D3708" s="2" t="s">
        <v>1033</v>
      </c>
      <c r="E3708" s="2" t="s">
        <v>205</v>
      </c>
      <c r="F3708" s="2" t="n">
        <v>712.78</v>
      </c>
      <c r="G3708" s="2" t="s">
        <v>13</v>
      </c>
      <c r="H3708" s="2" t="n">
        <v>52</v>
      </c>
      <c r="I3708" s="2" t="n">
        <v>5</v>
      </c>
    </row>
    <row r="3709" customFormat="false" ht="15" hidden="false" customHeight="false" outlineLevel="0" collapsed="false">
      <c r="A3709" s="2" t="n">
        <v>503140</v>
      </c>
      <c r="B3709" s="2" t="s">
        <v>1064</v>
      </c>
      <c r="C3709" s="2" t="s">
        <v>491</v>
      </c>
      <c r="D3709" s="2" t="s">
        <v>280</v>
      </c>
      <c r="E3709" s="2" t="s">
        <v>740</v>
      </c>
      <c r="F3709" s="2" t="n">
        <v>241.81</v>
      </c>
      <c r="G3709" s="2" t="s">
        <v>34</v>
      </c>
      <c r="H3709" s="2"/>
      <c r="I3709" s="2"/>
    </row>
    <row r="3710" customFormat="false" ht="15" hidden="false" customHeight="false" outlineLevel="0" collapsed="false">
      <c r="A3710" s="2" t="n">
        <v>502968</v>
      </c>
      <c r="B3710" s="2" t="s">
        <v>984</v>
      </c>
      <c r="C3710" s="2" t="s">
        <v>537</v>
      </c>
      <c r="D3710" s="2" t="s">
        <v>430</v>
      </c>
      <c r="E3710" s="2" t="s">
        <v>625</v>
      </c>
      <c r="F3710" s="2" t="n">
        <v>1097.26</v>
      </c>
      <c r="G3710" s="2" t="s">
        <v>13</v>
      </c>
      <c r="H3710" s="2" t="n">
        <v>56.8</v>
      </c>
      <c r="I3710" s="2" t="n">
        <v>2.8</v>
      </c>
    </row>
    <row r="3711" customFormat="false" ht="15" hidden="false" customHeight="false" outlineLevel="0" collapsed="false">
      <c r="A3711" s="2" t="n">
        <v>503612</v>
      </c>
      <c r="B3711" s="2" t="s">
        <v>794</v>
      </c>
      <c r="C3711" s="2" t="s">
        <v>88</v>
      </c>
      <c r="D3711" s="2" t="s">
        <v>904</v>
      </c>
      <c r="E3711" s="2" t="s">
        <v>1204</v>
      </c>
      <c r="F3711" s="2" t="n">
        <v>257.15</v>
      </c>
      <c r="G3711" s="2" t="s">
        <v>13</v>
      </c>
      <c r="H3711" s="2" t="n">
        <v>40.1</v>
      </c>
      <c r="I3711" s="2" t="n">
        <v>3.6</v>
      </c>
    </row>
    <row r="3712" customFormat="false" ht="15" hidden="false" customHeight="false" outlineLevel="0" collapsed="false">
      <c r="A3712" s="2" t="n">
        <v>500006</v>
      </c>
      <c r="B3712" s="2" t="s">
        <v>589</v>
      </c>
      <c r="C3712" s="2" t="s">
        <v>161</v>
      </c>
      <c r="D3712" s="2" t="s">
        <v>798</v>
      </c>
      <c r="E3712" s="2" t="s">
        <v>1101</v>
      </c>
      <c r="F3712" s="2" t="n">
        <v>1127.68</v>
      </c>
      <c r="G3712" s="2" t="s">
        <v>13</v>
      </c>
      <c r="H3712" s="2" t="n">
        <v>18.5</v>
      </c>
      <c r="I3712" s="2" t="n">
        <v>3.9</v>
      </c>
    </row>
    <row r="3713" customFormat="false" ht="15" hidden="false" customHeight="false" outlineLevel="0" collapsed="false">
      <c r="A3713" s="2" t="n">
        <v>501304</v>
      </c>
      <c r="B3713" s="2" t="s">
        <v>1117</v>
      </c>
      <c r="C3713" s="2" t="s">
        <v>636</v>
      </c>
      <c r="D3713" s="2" t="s">
        <v>753</v>
      </c>
      <c r="E3713" s="2" t="s">
        <v>227</v>
      </c>
      <c r="F3713" s="2" t="n">
        <v>839.32</v>
      </c>
      <c r="G3713" s="2" t="s">
        <v>13</v>
      </c>
      <c r="H3713" s="2" t="n">
        <v>56.2</v>
      </c>
      <c r="I3713" s="2" t="n">
        <v>4.3</v>
      </c>
    </row>
    <row r="3714" customFormat="false" ht="15" hidden="false" customHeight="false" outlineLevel="0" collapsed="false">
      <c r="A3714" s="2" t="n">
        <v>500179</v>
      </c>
      <c r="B3714" s="2" t="s">
        <v>1371</v>
      </c>
      <c r="C3714" s="2" t="s">
        <v>19</v>
      </c>
      <c r="D3714" s="2" t="s">
        <v>534</v>
      </c>
      <c r="E3714" s="2" t="s">
        <v>647</v>
      </c>
      <c r="F3714" s="2" t="n">
        <v>1136.99</v>
      </c>
      <c r="G3714" s="2" t="s">
        <v>13</v>
      </c>
      <c r="H3714" s="2" t="n">
        <v>69.8</v>
      </c>
      <c r="I3714" s="2"/>
    </row>
    <row r="3715" customFormat="false" ht="15" hidden="false" customHeight="false" outlineLevel="0" collapsed="false">
      <c r="A3715" s="2" t="n">
        <v>501180</v>
      </c>
      <c r="B3715" s="2" t="s">
        <v>331</v>
      </c>
      <c r="C3715" s="2" t="s">
        <v>384</v>
      </c>
      <c r="D3715" s="2" t="s">
        <v>151</v>
      </c>
      <c r="E3715" s="2" t="s">
        <v>864</v>
      </c>
      <c r="F3715" s="2" t="n">
        <v>1351.43</v>
      </c>
      <c r="G3715" s="2" t="s">
        <v>13</v>
      </c>
      <c r="H3715" s="2" t="n">
        <v>67.8</v>
      </c>
      <c r="I3715" s="2"/>
    </row>
    <row r="3716" customFormat="false" ht="15" hidden="false" customHeight="false" outlineLevel="0" collapsed="false">
      <c r="A3716" s="2" t="n">
        <v>501690</v>
      </c>
      <c r="B3716" s="2" t="s">
        <v>665</v>
      </c>
      <c r="C3716" s="2" t="s">
        <v>123</v>
      </c>
      <c r="D3716" s="2" t="s">
        <v>648</v>
      </c>
      <c r="E3716" s="2" t="s">
        <v>893</v>
      </c>
      <c r="F3716" s="2" t="n">
        <v>1106.86</v>
      </c>
      <c r="G3716" s="2" t="s">
        <v>13</v>
      </c>
      <c r="H3716" s="2" t="n">
        <v>30.4</v>
      </c>
      <c r="I3716" s="2" t="n">
        <v>3.4</v>
      </c>
    </row>
    <row r="3717" customFormat="false" ht="15" hidden="false" customHeight="false" outlineLevel="0" collapsed="false">
      <c r="A3717" s="2" t="n">
        <v>504024</v>
      </c>
      <c r="B3717" s="2" t="s">
        <v>504</v>
      </c>
      <c r="C3717" s="2" t="s">
        <v>88</v>
      </c>
      <c r="D3717" s="2" t="s">
        <v>208</v>
      </c>
      <c r="E3717" s="2" t="s">
        <v>386</v>
      </c>
      <c r="F3717" s="2" t="n">
        <v>630.91</v>
      </c>
      <c r="G3717" s="2" t="s">
        <v>34</v>
      </c>
      <c r="H3717" s="2"/>
      <c r="I3717" s="2"/>
    </row>
    <row r="3718" customFormat="false" ht="15" hidden="false" customHeight="false" outlineLevel="0" collapsed="false">
      <c r="A3718" s="2" t="n">
        <v>500387</v>
      </c>
      <c r="B3718" s="2" t="s">
        <v>1348</v>
      </c>
      <c r="C3718" s="2" t="s">
        <v>1179</v>
      </c>
      <c r="D3718" s="2" t="s">
        <v>430</v>
      </c>
      <c r="E3718" s="2" t="s">
        <v>931</v>
      </c>
      <c r="F3718" s="2" t="n">
        <v>1045.52</v>
      </c>
      <c r="G3718" s="2" t="s">
        <v>13</v>
      </c>
      <c r="H3718" s="2" t="n">
        <v>26.3</v>
      </c>
      <c r="I3718" s="2" t="n">
        <v>4.4</v>
      </c>
    </row>
    <row r="3719" customFormat="false" ht="15" hidden="false" customHeight="false" outlineLevel="0" collapsed="false">
      <c r="A3719" s="2" t="n">
        <v>504059</v>
      </c>
      <c r="B3719" s="2" t="s">
        <v>1000</v>
      </c>
      <c r="C3719" s="2" t="s">
        <v>108</v>
      </c>
      <c r="D3719" s="2" t="s">
        <v>204</v>
      </c>
      <c r="E3719" s="2" t="s">
        <v>642</v>
      </c>
      <c r="F3719" s="2" t="n">
        <v>687.24</v>
      </c>
      <c r="G3719" s="2" t="s">
        <v>13</v>
      </c>
      <c r="H3719" s="2" t="n">
        <v>66</v>
      </c>
      <c r="I3719" s="2" t="n">
        <v>3.5</v>
      </c>
    </row>
    <row r="3720" customFormat="false" ht="15" hidden="false" customHeight="false" outlineLevel="0" collapsed="false">
      <c r="A3720" s="2" t="n">
        <v>500634</v>
      </c>
      <c r="B3720" s="2" t="s">
        <v>699</v>
      </c>
      <c r="C3720" s="2" t="s">
        <v>1031</v>
      </c>
      <c r="D3720" s="2" t="s">
        <v>267</v>
      </c>
      <c r="E3720" s="2" t="s">
        <v>675</v>
      </c>
      <c r="F3720" s="2" t="n">
        <v>182.52</v>
      </c>
      <c r="G3720" s="2" t="s">
        <v>13</v>
      </c>
      <c r="H3720" s="2" t="n">
        <v>30.1</v>
      </c>
      <c r="I3720" s="2" t="n">
        <v>3</v>
      </c>
    </row>
    <row r="3721" customFormat="false" ht="15" hidden="false" customHeight="false" outlineLevel="0" collapsed="false">
      <c r="A3721" s="2" t="n">
        <v>502993</v>
      </c>
      <c r="B3721" s="2" t="s">
        <v>1458</v>
      </c>
      <c r="C3721" s="2" t="s">
        <v>712</v>
      </c>
      <c r="D3721" s="2" t="s">
        <v>419</v>
      </c>
      <c r="E3721" s="2" t="s">
        <v>1268</v>
      </c>
      <c r="F3721" s="2" t="n">
        <v>675.34</v>
      </c>
      <c r="G3721" s="2" t="s">
        <v>13</v>
      </c>
      <c r="H3721" s="2" t="n">
        <v>24.7</v>
      </c>
      <c r="I3721" s="2" t="n">
        <v>2.6</v>
      </c>
    </row>
    <row r="3722" customFormat="false" ht="15" hidden="false" customHeight="false" outlineLevel="0" collapsed="false">
      <c r="A3722" s="2" t="n">
        <v>502193</v>
      </c>
      <c r="B3722" s="2" t="s">
        <v>908</v>
      </c>
      <c r="C3722" s="2" t="s">
        <v>489</v>
      </c>
      <c r="D3722" s="2" t="s">
        <v>776</v>
      </c>
      <c r="E3722" s="2" t="s">
        <v>431</v>
      </c>
      <c r="F3722" s="2" t="n">
        <v>308.02</v>
      </c>
      <c r="G3722" s="2" t="s">
        <v>13</v>
      </c>
      <c r="H3722" s="2" t="n">
        <v>35.7</v>
      </c>
      <c r="I3722" s="2" t="n">
        <v>3.6</v>
      </c>
    </row>
    <row r="3723" customFormat="false" ht="15" hidden="false" customHeight="false" outlineLevel="0" collapsed="false">
      <c r="A3723" s="2" t="n">
        <v>502409</v>
      </c>
      <c r="B3723" s="2" t="s">
        <v>9</v>
      </c>
      <c r="C3723" s="2" t="s">
        <v>718</v>
      </c>
      <c r="D3723" s="2" t="s">
        <v>1237</v>
      </c>
      <c r="E3723" s="2" t="s">
        <v>1083</v>
      </c>
      <c r="F3723" s="2" t="n">
        <v>435.7</v>
      </c>
      <c r="G3723" s="2" t="s">
        <v>13</v>
      </c>
      <c r="H3723" s="2" t="n">
        <v>65.3</v>
      </c>
      <c r="I3723" s="2"/>
    </row>
    <row r="3724" customFormat="false" ht="15" hidden="false" customHeight="false" outlineLevel="0" collapsed="false">
      <c r="A3724" s="2" t="n">
        <v>500401</v>
      </c>
      <c r="B3724" s="2" t="s">
        <v>1376</v>
      </c>
      <c r="C3724" s="2" t="s">
        <v>375</v>
      </c>
      <c r="D3724" s="2" t="s">
        <v>532</v>
      </c>
      <c r="E3724" s="2" t="s">
        <v>416</v>
      </c>
      <c r="F3724" s="2" t="n">
        <v>1285.18</v>
      </c>
      <c r="G3724" s="2" t="s">
        <v>34</v>
      </c>
      <c r="H3724" s="2"/>
      <c r="I3724" s="2"/>
    </row>
    <row r="3725" customFormat="false" ht="15" hidden="false" customHeight="false" outlineLevel="0" collapsed="false">
      <c r="A3725" s="2" t="n">
        <v>502011</v>
      </c>
      <c r="B3725" s="2" t="s">
        <v>964</v>
      </c>
      <c r="C3725" s="2" t="s">
        <v>779</v>
      </c>
      <c r="D3725" s="2" t="s">
        <v>1378</v>
      </c>
      <c r="E3725" s="2" t="s">
        <v>306</v>
      </c>
      <c r="F3725" s="2" t="n">
        <v>1119.38</v>
      </c>
      <c r="G3725" s="2" t="s">
        <v>13</v>
      </c>
      <c r="H3725" s="2" t="n">
        <v>37.5</v>
      </c>
      <c r="I3725" s="2" t="n">
        <v>3.5</v>
      </c>
    </row>
    <row r="3726" customFormat="false" ht="15" hidden="false" customHeight="false" outlineLevel="0" collapsed="false">
      <c r="A3726" s="2" t="n">
        <v>504608</v>
      </c>
      <c r="B3726" s="2" t="s">
        <v>1214</v>
      </c>
      <c r="C3726" s="2" t="s">
        <v>357</v>
      </c>
      <c r="D3726" s="2" t="s">
        <v>928</v>
      </c>
      <c r="E3726" s="2" t="s">
        <v>261</v>
      </c>
      <c r="F3726" s="2" t="n">
        <v>1299.38</v>
      </c>
      <c r="G3726" s="2" t="s">
        <v>13</v>
      </c>
      <c r="H3726" s="2" t="n">
        <v>29.8</v>
      </c>
      <c r="I3726" s="2" t="n">
        <v>3.2</v>
      </c>
    </row>
    <row r="3727" customFormat="false" ht="15" hidden="false" customHeight="false" outlineLevel="0" collapsed="false">
      <c r="A3727" s="2" t="n">
        <v>502351</v>
      </c>
      <c r="B3727" s="2" t="s">
        <v>687</v>
      </c>
      <c r="C3727" s="2" t="s">
        <v>636</v>
      </c>
      <c r="D3727" s="2" t="s">
        <v>664</v>
      </c>
      <c r="E3727" s="2" t="s">
        <v>476</v>
      </c>
      <c r="F3727" s="2" t="n">
        <v>672.84</v>
      </c>
      <c r="G3727" s="2" t="s">
        <v>13</v>
      </c>
      <c r="H3727" s="2"/>
      <c r="I3727" s="2" t="n">
        <v>4.7</v>
      </c>
    </row>
    <row r="3728" customFormat="false" ht="15" hidden="false" customHeight="false" outlineLevel="0" collapsed="false">
      <c r="A3728" s="2" t="n">
        <v>503564</v>
      </c>
      <c r="B3728" s="2" t="s">
        <v>500</v>
      </c>
      <c r="C3728" s="2" t="s">
        <v>1021</v>
      </c>
      <c r="D3728" s="2" t="s">
        <v>485</v>
      </c>
      <c r="E3728" s="2" t="s">
        <v>1174</v>
      </c>
      <c r="F3728" s="2" t="n">
        <v>1310.05</v>
      </c>
      <c r="G3728" s="2" t="s">
        <v>13</v>
      </c>
      <c r="H3728" s="2" t="n">
        <v>41.7</v>
      </c>
      <c r="I3728" s="2" t="n">
        <v>4.1</v>
      </c>
    </row>
    <row r="3729" customFormat="false" ht="15" hidden="false" customHeight="false" outlineLevel="0" collapsed="false">
      <c r="A3729" s="2" t="n">
        <v>504830</v>
      </c>
      <c r="B3729" s="2" t="s">
        <v>150</v>
      </c>
      <c r="C3729" s="2" t="s">
        <v>947</v>
      </c>
      <c r="D3729" s="2" t="s">
        <v>77</v>
      </c>
      <c r="E3729" s="2" t="s">
        <v>1176</v>
      </c>
      <c r="F3729" s="2" t="n">
        <v>1015.47</v>
      </c>
      <c r="G3729" s="2" t="s">
        <v>13</v>
      </c>
      <c r="H3729" s="2" t="n">
        <v>30.5</v>
      </c>
      <c r="I3729" s="2" t="n">
        <v>2.9</v>
      </c>
    </row>
    <row r="3730" customFormat="false" ht="15" hidden="false" customHeight="false" outlineLevel="0" collapsed="false">
      <c r="A3730" s="2" t="n">
        <v>502685</v>
      </c>
      <c r="B3730" s="2" t="s">
        <v>882</v>
      </c>
      <c r="C3730" s="2" t="s">
        <v>183</v>
      </c>
      <c r="D3730" s="2" t="s">
        <v>28</v>
      </c>
      <c r="E3730" s="2" t="s">
        <v>1355</v>
      </c>
      <c r="F3730" s="2" t="n">
        <v>1245.04</v>
      </c>
      <c r="G3730" s="2" t="s">
        <v>13</v>
      </c>
      <c r="H3730" s="2" t="n">
        <v>29.8</v>
      </c>
      <c r="I3730" s="2"/>
    </row>
    <row r="3731" customFormat="false" ht="15" hidden="false" customHeight="false" outlineLevel="0" collapsed="false">
      <c r="A3731" s="2" t="n">
        <v>503011</v>
      </c>
      <c r="B3731" s="2" t="s">
        <v>1456</v>
      </c>
      <c r="C3731" s="2" t="s">
        <v>357</v>
      </c>
      <c r="D3731" s="2" t="s">
        <v>11</v>
      </c>
      <c r="E3731" s="2" t="s">
        <v>806</v>
      </c>
      <c r="F3731" s="2" t="n">
        <v>278.99</v>
      </c>
      <c r="G3731" s="2" t="s">
        <v>13</v>
      </c>
      <c r="H3731" s="2" t="n">
        <v>29.9</v>
      </c>
      <c r="I3731" s="2" t="n">
        <v>2.9</v>
      </c>
    </row>
    <row r="3732" customFormat="false" ht="15" hidden="false" customHeight="false" outlineLevel="0" collapsed="false">
      <c r="A3732" s="2" t="n">
        <v>504513</v>
      </c>
      <c r="B3732" s="2" t="s">
        <v>967</v>
      </c>
      <c r="C3732" s="2" t="s">
        <v>463</v>
      </c>
      <c r="D3732" s="2" t="s">
        <v>20</v>
      </c>
      <c r="E3732" s="2" t="s">
        <v>785</v>
      </c>
      <c r="F3732" s="2" t="n">
        <v>1046.45</v>
      </c>
      <c r="G3732" s="2" t="s">
        <v>13</v>
      </c>
      <c r="H3732" s="2" t="n">
        <v>43.4</v>
      </c>
      <c r="I3732" s="2" t="n">
        <v>4.4</v>
      </c>
    </row>
    <row r="3733" customFormat="false" ht="15" hidden="false" customHeight="false" outlineLevel="0" collapsed="false">
      <c r="A3733" s="2" t="n">
        <v>503147</v>
      </c>
      <c r="B3733" s="2" t="s">
        <v>569</v>
      </c>
      <c r="C3733" s="2" t="s">
        <v>52</v>
      </c>
      <c r="D3733" s="2" t="s">
        <v>750</v>
      </c>
      <c r="E3733" s="2" t="s">
        <v>787</v>
      </c>
      <c r="F3733" s="2" t="n">
        <v>129.22</v>
      </c>
      <c r="G3733" s="2" t="s">
        <v>13</v>
      </c>
      <c r="H3733" s="2" t="n">
        <v>76.2</v>
      </c>
      <c r="I3733" s="2"/>
    </row>
    <row r="3734" customFormat="false" ht="15" hidden="false" customHeight="false" outlineLevel="0" collapsed="false">
      <c r="A3734" s="2" t="n">
        <v>501023</v>
      </c>
      <c r="B3734" s="2" t="s">
        <v>232</v>
      </c>
      <c r="C3734" s="2" t="s">
        <v>467</v>
      </c>
      <c r="D3734" s="2" t="s">
        <v>424</v>
      </c>
      <c r="E3734" s="2" t="s">
        <v>1242</v>
      </c>
      <c r="F3734" s="2" t="n">
        <v>296.03</v>
      </c>
      <c r="G3734" s="2" t="s">
        <v>117</v>
      </c>
      <c r="H3734" s="2" t="n">
        <v>30.1</v>
      </c>
      <c r="I3734" s="2" t="n">
        <v>3.9</v>
      </c>
    </row>
    <row r="3735" customFormat="false" ht="15" hidden="false" customHeight="false" outlineLevel="0" collapsed="false">
      <c r="A3735" s="2" t="n">
        <v>503143</v>
      </c>
      <c r="B3735" s="2" t="s">
        <v>1465</v>
      </c>
      <c r="C3735" s="2" t="s">
        <v>252</v>
      </c>
      <c r="D3735" s="2" t="s">
        <v>813</v>
      </c>
      <c r="E3735" s="2" t="s">
        <v>1252</v>
      </c>
      <c r="F3735" s="2" t="n">
        <v>373.01</v>
      </c>
      <c r="G3735" s="2" t="s">
        <v>34</v>
      </c>
      <c r="H3735" s="2"/>
      <c r="I3735" s="2"/>
    </row>
    <row r="3736" customFormat="false" ht="15" hidden="false" customHeight="false" outlineLevel="0" collapsed="false">
      <c r="A3736" s="2" t="n">
        <v>500837</v>
      </c>
      <c r="B3736" s="2" t="s">
        <v>801</v>
      </c>
      <c r="C3736" s="2" t="s">
        <v>947</v>
      </c>
      <c r="D3736" s="2" t="s">
        <v>424</v>
      </c>
      <c r="E3736" s="2" t="s">
        <v>690</v>
      </c>
      <c r="F3736" s="2" t="n">
        <v>772.78</v>
      </c>
      <c r="G3736" s="2" t="s">
        <v>13</v>
      </c>
      <c r="H3736" s="2" t="n">
        <v>73.3</v>
      </c>
      <c r="I3736" s="2"/>
    </row>
    <row r="3737" customFormat="false" ht="15" hidden="false" customHeight="false" outlineLevel="0" collapsed="false">
      <c r="A3737" s="2" t="n">
        <v>501389</v>
      </c>
      <c r="B3737" s="2" t="s">
        <v>959</v>
      </c>
      <c r="C3737" s="2" t="s">
        <v>56</v>
      </c>
      <c r="D3737" s="2" t="s">
        <v>115</v>
      </c>
      <c r="E3737" s="2" t="s">
        <v>261</v>
      </c>
      <c r="F3737" s="2" t="n">
        <v>783.44</v>
      </c>
      <c r="G3737" s="2" t="s">
        <v>13</v>
      </c>
      <c r="H3737" s="2"/>
      <c r="I3737" s="2" t="n">
        <v>4.1</v>
      </c>
    </row>
    <row r="3738" customFormat="false" ht="15" hidden="false" customHeight="false" outlineLevel="0" collapsed="false">
      <c r="A3738" s="2" t="n">
        <v>502781</v>
      </c>
      <c r="B3738" s="2" t="s">
        <v>1079</v>
      </c>
      <c r="C3738" s="2" t="s">
        <v>10</v>
      </c>
      <c r="D3738" s="2" t="s">
        <v>37</v>
      </c>
      <c r="E3738" s="2" t="s">
        <v>308</v>
      </c>
      <c r="F3738" s="2" t="n">
        <v>1373.14</v>
      </c>
      <c r="G3738" s="2" t="s">
        <v>13</v>
      </c>
      <c r="H3738" s="2" t="n">
        <v>74.1</v>
      </c>
      <c r="I3738" s="2" t="n">
        <v>3.5</v>
      </c>
    </row>
    <row r="3739" customFormat="false" ht="15" hidden="false" customHeight="false" outlineLevel="0" collapsed="false">
      <c r="A3739" s="2" t="n">
        <v>501362</v>
      </c>
      <c r="B3739" s="2" t="s">
        <v>1353</v>
      </c>
      <c r="C3739" s="2" t="s">
        <v>76</v>
      </c>
      <c r="D3739" s="2" t="s">
        <v>236</v>
      </c>
      <c r="E3739" s="2" t="s">
        <v>593</v>
      </c>
      <c r="F3739" s="2" t="n">
        <v>890.24</v>
      </c>
      <c r="G3739" s="2" t="s">
        <v>34</v>
      </c>
      <c r="H3739" s="2"/>
      <c r="I3739" s="2"/>
    </row>
    <row r="3740" customFormat="false" ht="15" hidden="false" customHeight="false" outlineLevel="0" collapsed="false">
      <c r="A3740" s="2" t="n">
        <v>503723</v>
      </c>
      <c r="B3740" s="2" t="s">
        <v>974</v>
      </c>
      <c r="C3740" s="2" t="s">
        <v>367</v>
      </c>
      <c r="D3740" s="2" t="s">
        <v>889</v>
      </c>
      <c r="E3740" s="2" t="s">
        <v>62</v>
      </c>
      <c r="F3740" s="2" t="n">
        <v>914.27</v>
      </c>
      <c r="G3740" s="2" t="s">
        <v>13</v>
      </c>
      <c r="H3740" s="2" t="n">
        <v>36.8</v>
      </c>
      <c r="I3740" s="2" t="n">
        <v>4.8</v>
      </c>
    </row>
    <row r="3741" customFormat="false" ht="15" hidden="false" customHeight="false" outlineLevel="0" collapsed="false">
      <c r="A3741" s="2" t="n">
        <v>503865</v>
      </c>
      <c r="B3741" s="2" t="s">
        <v>905</v>
      </c>
      <c r="C3741" s="2" t="s">
        <v>235</v>
      </c>
      <c r="D3741" s="2" t="s">
        <v>349</v>
      </c>
      <c r="E3741" s="2" t="s">
        <v>1251</v>
      </c>
      <c r="F3741" s="2" t="n">
        <v>1030.36</v>
      </c>
      <c r="G3741" s="2" t="s">
        <v>117</v>
      </c>
      <c r="H3741" s="2" t="n">
        <v>73.5</v>
      </c>
      <c r="I3741" s="2" t="n">
        <v>2.5</v>
      </c>
    </row>
    <row r="3742" customFormat="false" ht="15" hidden="false" customHeight="false" outlineLevel="0" collapsed="false">
      <c r="A3742" s="2" t="n">
        <v>502936</v>
      </c>
      <c r="B3742" s="2" t="s">
        <v>1158</v>
      </c>
      <c r="C3742" s="2" t="s">
        <v>1021</v>
      </c>
      <c r="D3742" s="2" t="s">
        <v>239</v>
      </c>
      <c r="E3742" s="2" t="s">
        <v>121</v>
      </c>
      <c r="F3742" s="2" t="n">
        <v>497.7</v>
      </c>
      <c r="G3742" s="2" t="s">
        <v>34</v>
      </c>
      <c r="H3742" s="2"/>
      <c r="I3742" s="2"/>
    </row>
    <row r="3743" customFormat="false" ht="15" hidden="false" customHeight="false" outlineLevel="0" collapsed="false">
      <c r="A3743" s="2" t="n">
        <v>503718</v>
      </c>
      <c r="B3743" s="2" t="s">
        <v>936</v>
      </c>
      <c r="C3743" s="2" t="s">
        <v>330</v>
      </c>
      <c r="D3743" s="2" t="s">
        <v>89</v>
      </c>
      <c r="E3743" s="2" t="s">
        <v>338</v>
      </c>
      <c r="F3743" s="2" t="n">
        <v>-89.84</v>
      </c>
      <c r="G3743" s="2" t="s">
        <v>13</v>
      </c>
      <c r="H3743" s="2" t="n">
        <v>20.9</v>
      </c>
      <c r="I3743" s="2" t="n">
        <v>4.9</v>
      </c>
    </row>
    <row r="3744" customFormat="false" ht="15" hidden="false" customHeight="false" outlineLevel="0" collapsed="false">
      <c r="A3744" s="2" t="n">
        <v>504078</v>
      </c>
      <c r="B3744" s="2" t="s">
        <v>1329</v>
      </c>
      <c r="C3744" s="2" t="s">
        <v>200</v>
      </c>
      <c r="D3744" s="2" t="s">
        <v>782</v>
      </c>
      <c r="E3744" s="2" t="s">
        <v>864</v>
      </c>
      <c r="F3744" s="2" t="n">
        <v>941.47</v>
      </c>
      <c r="G3744" s="2" t="s">
        <v>13</v>
      </c>
      <c r="H3744" s="2" t="n">
        <v>16.4</v>
      </c>
      <c r="I3744" s="2" t="n">
        <v>4.7</v>
      </c>
    </row>
    <row r="3745" customFormat="false" ht="15" hidden="false" customHeight="false" outlineLevel="0" collapsed="false">
      <c r="A3745" s="2" t="n">
        <v>500123</v>
      </c>
      <c r="B3745" s="2" t="s">
        <v>176</v>
      </c>
      <c r="C3745" s="2" t="s">
        <v>450</v>
      </c>
      <c r="D3745" s="2" t="s">
        <v>1014</v>
      </c>
      <c r="E3745" s="2" t="s">
        <v>818</v>
      </c>
      <c r="F3745" s="2" t="n">
        <v>734.33</v>
      </c>
      <c r="G3745" s="2" t="s">
        <v>13</v>
      </c>
      <c r="H3745" s="2" t="n">
        <v>36.8</v>
      </c>
      <c r="I3745" s="2" t="n">
        <v>4.3</v>
      </c>
    </row>
    <row r="3746" customFormat="false" ht="15" hidden="false" customHeight="false" outlineLevel="0" collapsed="false">
      <c r="A3746" s="2" t="n">
        <v>501579</v>
      </c>
      <c r="B3746" s="2" t="s">
        <v>907</v>
      </c>
      <c r="C3746" s="2" t="s">
        <v>505</v>
      </c>
      <c r="D3746" s="2" t="s">
        <v>337</v>
      </c>
      <c r="E3746" s="2" t="s">
        <v>708</v>
      </c>
      <c r="F3746" s="2" t="n">
        <v>240.31</v>
      </c>
      <c r="G3746" s="2" t="s">
        <v>13</v>
      </c>
      <c r="H3746" s="2" t="n">
        <v>68</v>
      </c>
      <c r="I3746" s="2" t="n">
        <v>3.9</v>
      </c>
    </row>
    <row r="3747" customFormat="false" ht="15" hidden="false" customHeight="false" outlineLevel="0" collapsed="false">
      <c r="A3747" s="2" t="n">
        <v>504388</v>
      </c>
      <c r="B3747" s="2" t="s">
        <v>788</v>
      </c>
      <c r="C3747" s="2" t="s">
        <v>145</v>
      </c>
      <c r="D3747" s="2" t="s">
        <v>32</v>
      </c>
      <c r="E3747" s="2" t="s">
        <v>1238</v>
      </c>
      <c r="F3747" s="2" t="n">
        <v>210.89</v>
      </c>
      <c r="G3747" s="2" t="s">
        <v>13</v>
      </c>
      <c r="H3747" s="2" t="n">
        <v>28.6</v>
      </c>
      <c r="I3747" s="2" t="n">
        <v>4.3</v>
      </c>
    </row>
    <row r="3748" customFormat="false" ht="15" hidden="false" customHeight="false" outlineLevel="0" collapsed="false">
      <c r="A3748" s="2" t="n">
        <v>502997</v>
      </c>
      <c r="B3748" s="2" t="s">
        <v>1517</v>
      </c>
      <c r="C3748" s="2" t="s">
        <v>418</v>
      </c>
      <c r="D3748" s="2" t="s">
        <v>325</v>
      </c>
      <c r="E3748" s="2" t="s">
        <v>975</v>
      </c>
      <c r="F3748" s="2" t="n">
        <v>1175.73</v>
      </c>
      <c r="G3748" s="2" t="s">
        <v>117</v>
      </c>
      <c r="H3748" s="2" t="n">
        <v>54.3</v>
      </c>
      <c r="I3748" s="2" t="n">
        <v>4</v>
      </c>
    </row>
    <row r="3749" customFormat="false" ht="15" hidden="false" customHeight="false" outlineLevel="0" collapsed="false">
      <c r="A3749" s="2" t="n">
        <v>501969</v>
      </c>
      <c r="B3749" s="2" t="s">
        <v>1205</v>
      </c>
      <c r="C3749" s="2" t="s">
        <v>252</v>
      </c>
      <c r="D3749" s="2" t="s">
        <v>1008</v>
      </c>
      <c r="E3749" s="2" t="s">
        <v>667</v>
      </c>
      <c r="F3749" s="2" t="n">
        <v>406.54</v>
      </c>
      <c r="G3749" s="2" t="s">
        <v>13</v>
      </c>
      <c r="H3749" s="2" t="n">
        <v>61.1</v>
      </c>
      <c r="I3749" s="2" t="n">
        <v>4.7</v>
      </c>
    </row>
    <row r="3750" customFormat="false" ht="15" hidden="false" customHeight="false" outlineLevel="0" collapsed="false">
      <c r="A3750" s="2" t="n">
        <v>502470</v>
      </c>
      <c r="B3750" s="2" t="s">
        <v>1152</v>
      </c>
      <c r="C3750" s="2" t="s">
        <v>23</v>
      </c>
      <c r="D3750" s="2" t="s">
        <v>524</v>
      </c>
      <c r="E3750" s="2" t="s">
        <v>1317</v>
      </c>
      <c r="F3750" s="2" t="n">
        <v>1236.88</v>
      </c>
      <c r="G3750" s="2" t="s">
        <v>13</v>
      </c>
      <c r="H3750" s="2" t="n">
        <v>23.6</v>
      </c>
      <c r="I3750" s="2" t="n">
        <v>4.4</v>
      </c>
    </row>
    <row r="3751" customFormat="false" ht="15" hidden="false" customHeight="false" outlineLevel="0" collapsed="false">
      <c r="A3751" s="2" t="n">
        <v>501607</v>
      </c>
      <c r="B3751" s="2" t="s">
        <v>1511</v>
      </c>
      <c r="C3751" s="2" t="s">
        <v>235</v>
      </c>
      <c r="D3751" s="2" t="s">
        <v>735</v>
      </c>
      <c r="E3751" s="2" t="s">
        <v>1143</v>
      </c>
      <c r="F3751" s="2" t="n">
        <v>187.67</v>
      </c>
      <c r="G3751" s="2" t="s">
        <v>117</v>
      </c>
      <c r="H3751" s="2" t="n">
        <v>63</v>
      </c>
      <c r="I3751" s="2" t="n">
        <v>4.6</v>
      </c>
    </row>
    <row r="3752" customFormat="false" ht="15" hidden="false" customHeight="false" outlineLevel="0" collapsed="false">
      <c r="A3752" s="2" t="n">
        <v>500867</v>
      </c>
      <c r="B3752" s="2" t="s">
        <v>999</v>
      </c>
      <c r="C3752" s="2" t="s">
        <v>10</v>
      </c>
      <c r="D3752" s="2" t="s">
        <v>928</v>
      </c>
      <c r="E3752" s="2" t="s">
        <v>42</v>
      </c>
      <c r="F3752" s="2" t="n">
        <v>1152.96</v>
      </c>
      <c r="G3752" s="2" t="s">
        <v>34</v>
      </c>
      <c r="H3752" s="2"/>
      <c r="I3752" s="2"/>
    </row>
    <row r="3753" customFormat="false" ht="15" hidden="false" customHeight="false" outlineLevel="0" collapsed="false">
      <c r="A3753" s="2" t="n">
        <v>503428</v>
      </c>
      <c r="B3753" s="2" t="s">
        <v>961</v>
      </c>
      <c r="C3753" s="2" t="s">
        <v>200</v>
      </c>
      <c r="D3753" s="2" t="s">
        <v>170</v>
      </c>
      <c r="E3753" s="2" t="s">
        <v>311</v>
      </c>
      <c r="F3753" s="2" t="n">
        <v>1066.32</v>
      </c>
      <c r="G3753" s="2" t="s">
        <v>34</v>
      </c>
      <c r="H3753" s="2"/>
      <c r="I3753" s="2"/>
    </row>
    <row r="3754" customFormat="false" ht="15" hidden="false" customHeight="false" outlineLevel="0" collapsed="false">
      <c r="A3754" s="2" t="n">
        <v>503321</v>
      </c>
      <c r="B3754" s="2" t="s">
        <v>639</v>
      </c>
      <c r="C3754" s="2" t="s">
        <v>463</v>
      </c>
      <c r="D3754" s="2" t="s">
        <v>124</v>
      </c>
      <c r="E3754" s="2" t="s">
        <v>886</v>
      </c>
      <c r="F3754" s="2" t="n">
        <v>394.7</v>
      </c>
      <c r="G3754" s="2" t="s">
        <v>13</v>
      </c>
      <c r="H3754" s="2" t="n">
        <v>64.1</v>
      </c>
      <c r="I3754" s="2" t="n">
        <v>2.8</v>
      </c>
    </row>
    <row r="3755" customFormat="false" ht="15" hidden="false" customHeight="false" outlineLevel="0" collapsed="false">
      <c r="A3755" s="2" t="n">
        <v>502159</v>
      </c>
      <c r="B3755" s="2" t="s">
        <v>700</v>
      </c>
      <c r="C3755" s="2" t="s">
        <v>193</v>
      </c>
      <c r="D3755" s="2" t="s">
        <v>529</v>
      </c>
      <c r="E3755" s="2" t="s">
        <v>149</v>
      </c>
      <c r="F3755" s="2" t="n">
        <v>708.33</v>
      </c>
      <c r="G3755" s="2" t="s">
        <v>117</v>
      </c>
      <c r="H3755" s="2" t="n">
        <v>23.9</v>
      </c>
      <c r="I3755" s="2" t="n">
        <v>4.7</v>
      </c>
    </row>
    <row r="3756" customFormat="false" ht="15" hidden="false" customHeight="false" outlineLevel="0" collapsed="false">
      <c r="A3756" s="2" t="n">
        <v>503351</v>
      </c>
      <c r="B3756" s="2" t="s">
        <v>705</v>
      </c>
      <c r="C3756" s="2" t="s">
        <v>745</v>
      </c>
      <c r="D3756" s="2" t="s">
        <v>257</v>
      </c>
      <c r="E3756" s="2" t="s">
        <v>635</v>
      </c>
      <c r="F3756" s="2" t="n">
        <v>342.8</v>
      </c>
      <c r="G3756" s="2" t="s">
        <v>13</v>
      </c>
      <c r="H3756" s="2" t="n">
        <v>26.7</v>
      </c>
      <c r="I3756" s="2" t="n">
        <v>3.3</v>
      </c>
    </row>
    <row r="3757" customFormat="false" ht="15" hidden="false" customHeight="false" outlineLevel="0" collapsed="false">
      <c r="A3757" s="2" t="n">
        <v>502234</v>
      </c>
      <c r="B3757" s="2" t="s">
        <v>1022</v>
      </c>
      <c r="C3757" s="2" t="s">
        <v>502</v>
      </c>
      <c r="D3757" s="2" t="s">
        <v>773</v>
      </c>
      <c r="E3757" s="2" t="s">
        <v>245</v>
      </c>
      <c r="F3757" s="2" t="n">
        <v>860.53</v>
      </c>
      <c r="G3757" s="2" t="s">
        <v>13</v>
      </c>
      <c r="H3757" s="2" t="n">
        <v>42</v>
      </c>
      <c r="I3757" s="2" t="n">
        <v>3.7</v>
      </c>
    </row>
    <row r="3758" customFormat="false" ht="15" hidden="false" customHeight="false" outlineLevel="0" collapsed="false">
      <c r="A3758" s="2" t="n">
        <v>502564</v>
      </c>
      <c r="B3758" s="2" t="s">
        <v>925</v>
      </c>
      <c r="C3758" s="2" t="s">
        <v>367</v>
      </c>
      <c r="D3758" s="2" t="s">
        <v>264</v>
      </c>
      <c r="E3758" s="2" t="s">
        <v>302</v>
      </c>
      <c r="F3758" s="2" t="n">
        <v>1009.21</v>
      </c>
      <c r="G3758" s="2" t="s">
        <v>13</v>
      </c>
      <c r="H3758" s="2" t="n">
        <v>59.9</v>
      </c>
      <c r="I3758" s="2" t="n">
        <v>4.8</v>
      </c>
    </row>
    <row r="3759" customFormat="false" ht="15" hidden="false" customHeight="false" outlineLevel="0" collapsed="false">
      <c r="A3759" s="2" t="n">
        <v>501085</v>
      </c>
      <c r="B3759" s="2" t="s">
        <v>1142</v>
      </c>
      <c r="C3759" s="2" t="s">
        <v>552</v>
      </c>
      <c r="D3759" s="2" t="s">
        <v>120</v>
      </c>
      <c r="E3759" s="2" t="s">
        <v>1091</v>
      </c>
      <c r="F3759" s="2" t="n">
        <v>201.97</v>
      </c>
      <c r="G3759" s="2" t="s">
        <v>13</v>
      </c>
      <c r="H3759" s="2" t="n">
        <v>58.6</v>
      </c>
      <c r="I3759" s="2" t="n">
        <v>3.3</v>
      </c>
    </row>
    <row r="3760" customFormat="false" ht="15" hidden="false" customHeight="false" outlineLevel="0" collapsed="false">
      <c r="A3760" s="2" t="n">
        <v>500677</v>
      </c>
      <c r="B3760" s="2" t="s">
        <v>1226</v>
      </c>
      <c r="C3760" s="2" t="s">
        <v>606</v>
      </c>
      <c r="D3760" s="2" t="s">
        <v>53</v>
      </c>
      <c r="E3760" s="2" t="s">
        <v>1052</v>
      </c>
      <c r="F3760" s="2" t="n">
        <v>1331.2</v>
      </c>
      <c r="G3760" s="2" t="s">
        <v>13</v>
      </c>
      <c r="H3760" s="2" t="n">
        <v>54.1</v>
      </c>
      <c r="I3760" s="2" t="n">
        <v>3</v>
      </c>
    </row>
    <row r="3761" customFormat="false" ht="15" hidden="false" customHeight="false" outlineLevel="0" collapsed="false">
      <c r="A3761" s="2" t="n">
        <v>500436</v>
      </c>
      <c r="B3761" s="2" t="s">
        <v>1187</v>
      </c>
      <c r="C3761" s="2" t="s">
        <v>786</v>
      </c>
      <c r="D3761" s="2" t="s">
        <v>468</v>
      </c>
      <c r="E3761" s="2" t="s">
        <v>1005</v>
      </c>
      <c r="F3761" s="2" t="n">
        <v>430.54</v>
      </c>
      <c r="G3761" s="2" t="s">
        <v>13</v>
      </c>
      <c r="H3761" s="2" t="n">
        <v>41.3</v>
      </c>
      <c r="I3761" s="2" t="n">
        <v>3.7</v>
      </c>
    </row>
    <row r="3762" customFormat="false" ht="15" hidden="false" customHeight="false" outlineLevel="0" collapsed="false">
      <c r="A3762" s="2" t="n">
        <v>501899</v>
      </c>
      <c r="B3762" s="2" t="s">
        <v>605</v>
      </c>
      <c r="C3762" s="2" t="s">
        <v>279</v>
      </c>
      <c r="D3762" s="2" t="s">
        <v>112</v>
      </c>
      <c r="E3762" s="2" t="s">
        <v>82</v>
      </c>
      <c r="F3762" s="2" t="n">
        <v>1150.45</v>
      </c>
      <c r="G3762" s="2" t="s">
        <v>13</v>
      </c>
      <c r="H3762" s="2" t="n">
        <v>31.6</v>
      </c>
      <c r="I3762" s="2" t="n">
        <v>2.9</v>
      </c>
    </row>
    <row r="3763" customFormat="false" ht="15" hidden="false" customHeight="false" outlineLevel="0" collapsed="false">
      <c r="A3763" s="2" t="n">
        <v>504140</v>
      </c>
      <c r="B3763" s="2" t="s">
        <v>984</v>
      </c>
      <c r="C3763" s="2" t="s">
        <v>52</v>
      </c>
      <c r="D3763" s="2" t="s">
        <v>115</v>
      </c>
      <c r="E3763" s="2" t="s">
        <v>1355</v>
      </c>
      <c r="F3763" s="2" t="n">
        <v>1386.15</v>
      </c>
      <c r="G3763" s="2" t="s">
        <v>13</v>
      </c>
      <c r="H3763" s="2" t="n">
        <v>49.4</v>
      </c>
      <c r="I3763" s="2" t="n">
        <v>2.9</v>
      </c>
    </row>
    <row r="3764" customFormat="false" ht="15" hidden="false" customHeight="false" outlineLevel="0" collapsed="false">
      <c r="A3764" s="2" t="n">
        <v>504933</v>
      </c>
      <c r="B3764" s="2" t="s">
        <v>1121</v>
      </c>
      <c r="C3764" s="2" t="s">
        <v>327</v>
      </c>
      <c r="D3764" s="2" t="s">
        <v>648</v>
      </c>
      <c r="E3764" s="2" t="s">
        <v>542</v>
      </c>
      <c r="F3764" s="2" t="n">
        <v>348.82</v>
      </c>
      <c r="G3764" s="2" t="s">
        <v>13</v>
      </c>
      <c r="H3764" s="2" t="n">
        <v>60.5</v>
      </c>
      <c r="I3764" s="2"/>
    </row>
    <row r="3765" customFormat="false" ht="15" hidden="false" customHeight="false" outlineLevel="0" collapsed="false">
      <c r="A3765" s="2" t="n">
        <v>503002</v>
      </c>
      <c r="B3765" s="2" t="s">
        <v>749</v>
      </c>
      <c r="C3765" s="2" t="s">
        <v>467</v>
      </c>
      <c r="D3765" s="2" t="s">
        <v>481</v>
      </c>
      <c r="E3765" s="2" t="s">
        <v>137</v>
      </c>
      <c r="F3765" s="2" t="n">
        <v>183.23</v>
      </c>
      <c r="G3765" s="2" t="s">
        <v>13</v>
      </c>
      <c r="H3765" s="2" t="n">
        <v>74.8</v>
      </c>
      <c r="I3765" s="2" t="n">
        <v>3.9</v>
      </c>
    </row>
    <row r="3766" customFormat="false" ht="15" hidden="false" customHeight="false" outlineLevel="0" collapsed="false">
      <c r="A3766" s="2" t="n">
        <v>501318</v>
      </c>
      <c r="B3766" s="2" t="s">
        <v>1022</v>
      </c>
      <c r="C3766" s="2" t="s">
        <v>418</v>
      </c>
      <c r="D3766" s="2" t="s">
        <v>419</v>
      </c>
      <c r="E3766" s="2" t="s">
        <v>748</v>
      </c>
      <c r="F3766" s="2" t="n">
        <v>-81.6</v>
      </c>
      <c r="G3766" s="2" t="s">
        <v>13</v>
      </c>
      <c r="H3766" s="2" t="n">
        <v>17.3</v>
      </c>
      <c r="I3766" s="2" t="n">
        <v>2.8</v>
      </c>
    </row>
    <row r="3767" customFormat="false" ht="15" hidden="false" customHeight="false" outlineLevel="0" collapsed="false">
      <c r="A3767" s="2" t="n">
        <v>501672</v>
      </c>
      <c r="B3767" s="2" t="s">
        <v>775</v>
      </c>
      <c r="C3767" s="2" t="s">
        <v>426</v>
      </c>
      <c r="D3767" s="2" t="s">
        <v>869</v>
      </c>
      <c r="E3767" s="2" t="s">
        <v>864</v>
      </c>
      <c r="F3767" s="2" t="n">
        <v>735.01</v>
      </c>
      <c r="G3767" s="2" t="s">
        <v>117</v>
      </c>
      <c r="H3767" s="2" t="n">
        <v>65.1</v>
      </c>
      <c r="I3767" s="2" t="n">
        <v>3.4</v>
      </c>
    </row>
    <row r="3768" customFormat="false" ht="15" hidden="false" customHeight="false" outlineLevel="0" collapsed="false">
      <c r="A3768" s="2" t="n">
        <v>502890</v>
      </c>
      <c r="B3768" s="2" t="s">
        <v>913</v>
      </c>
      <c r="C3768" s="2" t="s">
        <v>345</v>
      </c>
      <c r="D3768" s="2" t="s">
        <v>468</v>
      </c>
      <c r="E3768" s="2" t="s">
        <v>983</v>
      </c>
      <c r="F3768" s="2" t="n">
        <v>786.13</v>
      </c>
      <c r="G3768" s="2" t="s">
        <v>13</v>
      </c>
      <c r="H3768" s="2" t="n">
        <v>62</v>
      </c>
      <c r="I3768" s="2" t="n">
        <v>3.3</v>
      </c>
    </row>
    <row r="3769" customFormat="false" ht="15" hidden="false" customHeight="false" outlineLevel="0" collapsed="false">
      <c r="A3769" s="2" t="n">
        <v>503486</v>
      </c>
      <c r="B3769" s="2" t="s">
        <v>1080</v>
      </c>
      <c r="C3769" s="2" t="s">
        <v>627</v>
      </c>
      <c r="D3769" s="2" t="s">
        <v>45</v>
      </c>
      <c r="E3769" s="2" t="s">
        <v>545</v>
      </c>
      <c r="F3769" s="2" t="n">
        <v>939.06</v>
      </c>
      <c r="G3769" s="2" t="s">
        <v>13</v>
      </c>
      <c r="H3769" s="2" t="n">
        <v>67.6</v>
      </c>
      <c r="I3769" s="2" t="n">
        <v>4</v>
      </c>
    </row>
    <row r="3770" customFormat="false" ht="15" hidden="false" customHeight="false" outlineLevel="0" collapsed="false">
      <c r="A3770" s="2" t="n">
        <v>502443</v>
      </c>
      <c r="B3770" s="2" t="s">
        <v>1194</v>
      </c>
      <c r="C3770" s="2" t="s">
        <v>463</v>
      </c>
      <c r="D3770" s="2" t="s">
        <v>273</v>
      </c>
      <c r="E3770" s="2" t="s">
        <v>631</v>
      </c>
      <c r="F3770" s="2" t="n">
        <v>896.31</v>
      </c>
      <c r="G3770" s="2" t="s">
        <v>13</v>
      </c>
      <c r="H3770" s="2" t="n">
        <v>35.8</v>
      </c>
      <c r="I3770" s="2"/>
    </row>
    <row r="3771" customFormat="false" ht="15" hidden="false" customHeight="false" outlineLevel="0" collapsed="false">
      <c r="A3771" s="2" t="n">
        <v>503075</v>
      </c>
      <c r="B3771" s="2" t="s">
        <v>1162</v>
      </c>
      <c r="C3771" s="2" t="s">
        <v>422</v>
      </c>
      <c r="D3771" s="2" t="s">
        <v>212</v>
      </c>
      <c r="E3771" s="2" t="s">
        <v>573</v>
      </c>
      <c r="F3771" s="2" t="n">
        <v>185.97</v>
      </c>
      <c r="G3771" s="2" t="s">
        <v>13</v>
      </c>
      <c r="H3771" s="2" t="n">
        <v>46</v>
      </c>
      <c r="I3771" s="2"/>
    </row>
    <row r="3772" customFormat="false" ht="15" hidden="false" customHeight="false" outlineLevel="0" collapsed="false">
      <c r="A3772" s="2" t="n">
        <v>501779</v>
      </c>
      <c r="B3772" s="2" t="s">
        <v>1214</v>
      </c>
      <c r="C3772" s="2" t="s">
        <v>320</v>
      </c>
      <c r="D3772" s="2" t="s">
        <v>201</v>
      </c>
      <c r="E3772" s="2" t="s">
        <v>604</v>
      </c>
      <c r="F3772" s="2" t="n">
        <v>262.15</v>
      </c>
      <c r="G3772" s="2" t="s">
        <v>34</v>
      </c>
      <c r="H3772" s="2"/>
      <c r="I3772" s="2"/>
    </row>
    <row r="3773" customFormat="false" ht="15" hidden="false" customHeight="false" outlineLevel="0" collapsed="false">
      <c r="A3773" s="2" t="n">
        <v>502501</v>
      </c>
      <c r="B3773" s="2" t="s">
        <v>427</v>
      </c>
      <c r="C3773" s="2" t="s">
        <v>354</v>
      </c>
      <c r="D3773" s="2" t="s">
        <v>162</v>
      </c>
      <c r="E3773" s="2" t="s">
        <v>469</v>
      </c>
      <c r="F3773" s="2" t="n">
        <v>604.26</v>
      </c>
      <c r="G3773" s="2" t="s">
        <v>34</v>
      </c>
      <c r="H3773" s="2"/>
      <c r="I3773" s="2"/>
    </row>
    <row r="3774" customFormat="false" ht="15" hidden="false" customHeight="false" outlineLevel="0" collapsed="false">
      <c r="A3774" s="2" t="n">
        <v>502356</v>
      </c>
      <c r="B3774" s="2" t="s">
        <v>1097</v>
      </c>
      <c r="C3774" s="2" t="s">
        <v>505</v>
      </c>
      <c r="D3774" s="2" t="s">
        <v>298</v>
      </c>
      <c r="E3774" s="2" t="s">
        <v>1114</v>
      </c>
      <c r="F3774" s="2" t="n">
        <v>825.93</v>
      </c>
      <c r="G3774" s="2" t="s">
        <v>13</v>
      </c>
      <c r="H3774" s="2" t="n">
        <v>73.2</v>
      </c>
      <c r="I3774" s="2" t="n">
        <v>3.3</v>
      </c>
    </row>
    <row r="3775" customFormat="false" ht="15" hidden="false" customHeight="false" outlineLevel="0" collapsed="false">
      <c r="A3775" s="2" t="n">
        <v>501599</v>
      </c>
      <c r="B3775" s="2" t="s">
        <v>922</v>
      </c>
      <c r="C3775" s="2" t="s">
        <v>632</v>
      </c>
      <c r="D3775" s="2" t="s">
        <v>609</v>
      </c>
      <c r="E3775" s="2" t="s">
        <v>1245</v>
      </c>
      <c r="F3775" s="2" t="n">
        <v>1341.86</v>
      </c>
      <c r="G3775" s="2" t="s">
        <v>13</v>
      </c>
      <c r="H3775" s="2" t="n">
        <v>57.1</v>
      </c>
      <c r="I3775" s="2" t="n">
        <v>3.2</v>
      </c>
    </row>
    <row r="3776" customFormat="false" ht="15" hidden="false" customHeight="false" outlineLevel="0" collapsed="false">
      <c r="A3776" s="2" t="n">
        <v>500397</v>
      </c>
      <c r="B3776" s="2" t="s">
        <v>1316</v>
      </c>
      <c r="C3776" s="2" t="s">
        <v>357</v>
      </c>
      <c r="D3776" s="2" t="s">
        <v>872</v>
      </c>
      <c r="E3776" s="2" t="s">
        <v>1118</v>
      </c>
      <c r="F3776" s="2" t="n">
        <v>1319.4</v>
      </c>
      <c r="G3776" s="2" t="s">
        <v>13</v>
      </c>
      <c r="H3776" s="2" t="n">
        <v>29.7</v>
      </c>
      <c r="I3776" s="2" t="n">
        <v>2.8</v>
      </c>
    </row>
    <row r="3777" customFormat="false" ht="15" hidden="false" customHeight="false" outlineLevel="0" collapsed="false">
      <c r="A3777" s="2" t="n">
        <v>503479</v>
      </c>
      <c r="B3777" s="2" t="s">
        <v>453</v>
      </c>
      <c r="C3777" s="2" t="s">
        <v>40</v>
      </c>
      <c r="D3777" s="2" t="s">
        <v>763</v>
      </c>
      <c r="E3777" s="2" t="s">
        <v>474</v>
      </c>
      <c r="F3777" s="2" t="n">
        <v>875.8</v>
      </c>
      <c r="G3777" s="2" t="s">
        <v>13</v>
      </c>
      <c r="H3777" s="2" t="n">
        <v>53.6</v>
      </c>
      <c r="I3777" s="2" t="n">
        <v>4.5</v>
      </c>
    </row>
    <row r="3778" customFormat="false" ht="15" hidden="false" customHeight="false" outlineLevel="0" collapsed="false">
      <c r="A3778" s="2" t="n">
        <v>503970</v>
      </c>
      <c r="B3778" s="2" t="s">
        <v>95</v>
      </c>
      <c r="C3778" s="2" t="s">
        <v>688</v>
      </c>
      <c r="D3778" s="2" t="s">
        <v>570</v>
      </c>
      <c r="E3778" s="2" t="s">
        <v>245</v>
      </c>
      <c r="F3778" s="2" t="n">
        <v>688.23</v>
      </c>
      <c r="G3778" s="2" t="s">
        <v>13</v>
      </c>
      <c r="H3778" s="2" t="n">
        <v>66.6</v>
      </c>
      <c r="I3778" s="2"/>
    </row>
    <row r="3779" customFormat="false" ht="15" hidden="false" customHeight="false" outlineLevel="0" collapsed="false">
      <c r="A3779" s="2" t="n">
        <v>504107</v>
      </c>
      <c r="B3779" s="2" t="s">
        <v>1503</v>
      </c>
      <c r="C3779" s="2" t="s">
        <v>563</v>
      </c>
      <c r="D3779" s="2" t="s">
        <v>120</v>
      </c>
      <c r="E3779" s="2" t="s">
        <v>604</v>
      </c>
      <c r="F3779" s="2" t="n">
        <v>980.02</v>
      </c>
      <c r="G3779" s="2" t="s">
        <v>13</v>
      </c>
      <c r="H3779" s="2" t="n">
        <v>78.3</v>
      </c>
      <c r="I3779" s="2" t="n">
        <v>3.4</v>
      </c>
    </row>
    <row r="3780" customFormat="false" ht="15" hidden="false" customHeight="false" outlineLevel="0" collapsed="false">
      <c r="A3780" s="2" t="n">
        <v>503296</v>
      </c>
      <c r="B3780" s="2" t="s">
        <v>1445</v>
      </c>
      <c r="C3780" s="2" t="s">
        <v>225</v>
      </c>
      <c r="D3780" s="2" t="s">
        <v>257</v>
      </c>
      <c r="E3780" s="2" t="s">
        <v>739</v>
      </c>
      <c r="F3780" s="2" t="n">
        <v>767.33</v>
      </c>
      <c r="G3780" s="2" t="s">
        <v>13</v>
      </c>
      <c r="H3780" s="2" t="n">
        <v>33.1</v>
      </c>
      <c r="I3780" s="2" t="n">
        <v>3.3</v>
      </c>
    </row>
    <row r="3781" customFormat="false" ht="15" hidden="false" customHeight="false" outlineLevel="0" collapsed="false">
      <c r="A3781" s="2" t="n">
        <v>503272</v>
      </c>
      <c r="B3781" s="2" t="s">
        <v>1282</v>
      </c>
      <c r="C3781" s="2" t="s">
        <v>135</v>
      </c>
      <c r="D3781" s="2" t="s">
        <v>768</v>
      </c>
      <c r="E3781" s="2" t="s">
        <v>1319</v>
      </c>
      <c r="F3781" s="2" t="n">
        <v>373.81</v>
      </c>
      <c r="G3781" s="2" t="s">
        <v>13</v>
      </c>
      <c r="H3781" s="2"/>
      <c r="I3781" s="2" t="n">
        <v>3.1</v>
      </c>
    </row>
    <row r="3782" customFormat="false" ht="15" hidden="false" customHeight="false" outlineLevel="0" collapsed="false">
      <c r="A3782" s="2" t="n">
        <v>503341</v>
      </c>
      <c r="B3782" s="2" t="s">
        <v>1032</v>
      </c>
      <c r="C3782" s="2" t="s">
        <v>491</v>
      </c>
      <c r="D3782" s="2" t="s">
        <v>136</v>
      </c>
      <c r="E3782" s="2" t="s">
        <v>416</v>
      </c>
      <c r="F3782" s="2" t="n">
        <v>144.45</v>
      </c>
      <c r="G3782" s="2" t="s">
        <v>13</v>
      </c>
      <c r="H3782" s="2" t="n">
        <v>15.1</v>
      </c>
      <c r="I3782" s="2" t="n">
        <v>3.5</v>
      </c>
    </row>
    <row r="3783" customFormat="false" ht="15" hidden="false" customHeight="false" outlineLevel="0" collapsed="false">
      <c r="A3783" s="2" t="n">
        <v>500160</v>
      </c>
      <c r="B3783" s="2" t="s">
        <v>1315</v>
      </c>
      <c r="C3783" s="2" t="s">
        <v>418</v>
      </c>
      <c r="D3783" s="2" t="s">
        <v>609</v>
      </c>
      <c r="E3783" s="2" t="s">
        <v>1176</v>
      </c>
      <c r="F3783" s="2" t="n">
        <v>1039.93</v>
      </c>
      <c r="G3783" s="2" t="s">
        <v>13</v>
      </c>
      <c r="H3783" s="2" t="n">
        <v>17.8</v>
      </c>
      <c r="I3783" s="2"/>
    </row>
    <row r="3784" customFormat="false" ht="15" hidden="false" customHeight="false" outlineLevel="0" collapsed="false">
      <c r="A3784" s="2" t="n">
        <v>500675</v>
      </c>
      <c r="B3784" s="2" t="s">
        <v>821</v>
      </c>
      <c r="C3784" s="2" t="s">
        <v>422</v>
      </c>
      <c r="D3784" s="2" t="s">
        <v>100</v>
      </c>
      <c r="E3784" s="2" t="s">
        <v>395</v>
      </c>
      <c r="F3784" s="2" t="n">
        <v>1036.61</v>
      </c>
      <c r="G3784" s="2" t="s">
        <v>13</v>
      </c>
      <c r="H3784" s="2" t="n">
        <v>77.5</v>
      </c>
      <c r="I3784" s="2" t="n">
        <v>2.9</v>
      </c>
    </row>
    <row r="3785" customFormat="false" ht="15" hidden="false" customHeight="false" outlineLevel="0" collapsed="false">
      <c r="A3785" s="2" t="n">
        <v>504046</v>
      </c>
      <c r="B3785" s="2" t="s">
        <v>720</v>
      </c>
      <c r="C3785" s="2" t="s">
        <v>394</v>
      </c>
      <c r="D3785" s="2" t="s">
        <v>517</v>
      </c>
      <c r="E3785" s="2" t="s">
        <v>1513</v>
      </c>
      <c r="F3785" s="2" t="n">
        <v>126.38</v>
      </c>
      <c r="G3785" s="2" t="s">
        <v>13</v>
      </c>
      <c r="H3785" s="2" t="n">
        <v>21.9</v>
      </c>
      <c r="I3785" s="2"/>
    </row>
    <row r="3786" customFormat="false" ht="15" hidden="false" customHeight="false" outlineLevel="0" collapsed="false">
      <c r="A3786" s="2" t="n">
        <v>500297</v>
      </c>
      <c r="B3786" s="2" t="s">
        <v>848</v>
      </c>
      <c r="C3786" s="2" t="s">
        <v>131</v>
      </c>
      <c r="D3786" s="2" t="s">
        <v>57</v>
      </c>
      <c r="E3786" s="2" t="s">
        <v>29</v>
      </c>
      <c r="F3786" s="2" t="n">
        <v>746.23</v>
      </c>
      <c r="G3786" s="2" t="s">
        <v>13</v>
      </c>
      <c r="H3786" s="2" t="n">
        <v>20.4</v>
      </c>
      <c r="I3786" s="2" t="n">
        <v>3.5</v>
      </c>
    </row>
    <row r="3787" customFormat="false" ht="15" hidden="false" customHeight="false" outlineLevel="0" collapsed="false">
      <c r="A3787" s="2" t="n">
        <v>503407</v>
      </c>
      <c r="B3787" s="2" t="s">
        <v>997</v>
      </c>
      <c r="C3787" s="2" t="s">
        <v>139</v>
      </c>
      <c r="D3787" s="2" t="s">
        <v>103</v>
      </c>
      <c r="E3787" s="2" t="s">
        <v>202</v>
      </c>
      <c r="F3787" s="2" t="n">
        <v>1244.79</v>
      </c>
      <c r="G3787" s="2" t="s">
        <v>13</v>
      </c>
      <c r="H3787" s="2" t="n">
        <v>23.2</v>
      </c>
      <c r="I3787" s="2" t="n">
        <v>3.7</v>
      </c>
    </row>
    <row r="3788" customFormat="false" ht="15" hidden="false" customHeight="false" outlineLevel="0" collapsed="false">
      <c r="A3788" s="2" t="n">
        <v>500589</v>
      </c>
      <c r="B3788" s="2" t="s">
        <v>437</v>
      </c>
      <c r="C3788" s="2" t="s">
        <v>126</v>
      </c>
      <c r="D3788" s="2" t="s">
        <v>507</v>
      </c>
      <c r="E3788" s="2" t="s">
        <v>1132</v>
      </c>
      <c r="F3788" s="2" t="n">
        <v>247.77</v>
      </c>
      <c r="G3788" s="2" t="s">
        <v>13</v>
      </c>
      <c r="H3788" s="2" t="n">
        <v>59.6</v>
      </c>
      <c r="I3788" s="2" t="n">
        <v>4.3</v>
      </c>
    </row>
    <row r="3789" customFormat="false" ht="15" hidden="false" customHeight="false" outlineLevel="0" collapsed="false">
      <c r="A3789" s="2" t="n">
        <v>504365</v>
      </c>
      <c r="B3789" s="2" t="s">
        <v>1383</v>
      </c>
      <c r="C3789" s="2" t="s">
        <v>76</v>
      </c>
      <c r="D3789" s="2" t="s">
        <v>697</v>
      </c>
      <c r="E3789" s="2" t="s">
        <v>1075</v>
      </c>
      <c r="F3789" s="2" t="n">
        <v>502.16</v>
      </c>
      <c r="G3789" s="2" t="s">
        <v>13</v>
      </c>
      <c r="H3789" s="2" t="n">
        <v>42.7</v>
      </c>
      <c r="I3789" s="2"/>
    </row>
    <row r="3790" customFormat="false" ht="15" hidden="false" customHeight="false" outlineLevel="0" collapsed="false">
      <c r="A3790" s="2" t="n">
        <v>503449</v>
      </c>
      <c r="B3790" s="2" t="s">
        <v>934</v>
      </c>
      <c r="C3790" s="2" t="s">
        <v>491</v>
      </c>
      <c r="D3790" s="2" t="s">
        <v>1100</v>
      </c>
      <c r="E3790" s="2" t="s">
        <v>335</v>
      </c>
      <c r="F3790" s="2" t="n">
        <v>986.93</v>
      </c>
      <c r="G3790" s="2" t="s">
        <v>13</v>
      </c>
      <c r="H3790" s="2" t="n">
        <v>71.4</v>
      </c>
      <c r="I3790" s="2" t="n">
        <v>4.2</v>
      </c>
    </row>
    <row r="3791" customFormat="false" ht="15" hidden="false" customHeight="false" outlineLevel="0" collapsed="false">
      <c r="A3791" s="2" t="n">
        <v>503390</v>
      </c>
      <c r="B3791" s="2" t="s">
        <v>508</v>
      </c>
      <c r="C3791" s="2" t="s">
        <v>219</v>
      </c>
      <c r="D3791" s="2" t="s">
        <v>919</v>
      </c>
      <c r="E3791" s="2" t="s">
        <v>1249</v>
      </c>
      <c r="F3791" s="2" t="n">
        <v>1218.47</v>
      </c>
      <c r="G3791" s="2" t="s">
        <v>13</v>
      </c>
      <c r="H3791" s="2" t="n">
        <v>61.5</v>
      </c>
      <c r="I3791" s="2" t="n">
        <v>4.2</v>
      </c>
    </row>
    <row r="3792" customFormat="false" ht="15" hidden="false" customHeight="false" outlineLevel="0" collapsed="false">
      <c r="A3792" s="2" t="n">
        <v>502330</v>
      </c>
      <c r="B3792" s="2" t="s">
        <v>9</v>
      </c>
      <c r="C3792" s="2" t="s">
        <v>397</v>
      </c>
      <c r="D3792" s="2" t="s">
        <v>16</v>
      </c>
      <c r="E3792" s="2" t="s">
        <v>595</v>
      </c>
      <c r="F3792" s="2" t="n">
        <v>-98.77</v>
      </c>
      <c r="G3792" s="2" t="s">
        <v>13</v>
      </c>
      <c r="H3792" s="2"/>
      <c r="I3792" s="2" t="n">
        <v>3.2</v>
      </c>
    </row>
    <row r="3793" customFormat="false" ht="15" hidden="false" customHeight="false" outlineLevel="0" collapsed="false">
      <c r="A3793" s="2" t="n">
        <v>500239</v>
      </c>
      <c r="B3793" s="2" t="s">
        <v>944</v>
      </c>
      <c r="C3793" s="2" t="s">
        <v>849</v>
      </c>
      <c r="D3793" s="2" t="s">
        <v>521</v>
      </c>
      <c r="E3793" s="2" t="s">
        <v>159</v>
      </c>
      <c r="F3793" s="2" t="n">
        <v>678.72</v>
      </c>
      <c r="G3793" s="2" t="s">
        <v>13</v>
      </c>
      <c r="H3793" s="2" t="n">
        <v>49.3</v>
      </c>
      <c r="I3793" s="2" t="n">
        <v>4.4</v>
      </c>
    </row>
    <row r="3794" customFormat="false" ht="15" hidden="false" customHeight="false" outlineLevel="0" collapsed="false">
      <c r="A3794" s="2" t="n">
        <v>504338</v>
      </c>
      <c r="B3794" s="2" t="s">
        <v>955</v>
      </c>
      <c r="C3794" s="2" t="s">
        <v>27</v>
      </c>
      <c r="D3794" s="2" t="s">
        <v>1014</v>
      </c>
      <c r="E3794" s="2" t="s">
        <v>159</v>
      </c>
      <c r="F3794" s="2" t="n">
        <v>1140.79</v>
      </c>
      <c r="G3794" s="2" t="s">
        <v>13</v>
      </c>
      <c r="H3794" s="2" t="n">
        <v>34.9</v>
      </c>
      <c r="I3794" s="2" t="n">
        <v>2.6</v>
      </c>
    </row>
    <row r="3795" customFormat="false" ht="15" hidden="false" customHeight="false" outlineLevel="0" collapsed="false">
      <c r="A3795" s="2" t="n">
        <v>502844</v>
      </c>
      <c r="B3795" s="2" t="s">
        <v>770</v>
      </c>
      <c r="C3795" s="2" t="s">
        <v>252</v>
      </c>
      <c r="D3795" s="2" t="s">
        <v>664</v>
      </c>
      <c r="E3795" s="2" t="s">
        <v>254</v>
      </c>
      <c r="F3795" s="2" t="n">
        <v>918.52</v>
      </c>
      <c r="G3795" s="2" t="s">
        <v>117</v>
      </c>
      <c r="H3795" s="2" t="n">
        <v>45.4</v>
      </c>
      <c r="I3795" s="2"/>
    </row>
    <row r="3796" customFormat="false" ht="15" hidden="false" customHeight="false" outlineLevel="0" collapsed="false">
      <c r="A3796" s="2" t="n">
        <v>504149</v>
      </c>
      <c r="B3796" s="2" t="s">
        <v>1256</v>
      </c>
      <c r="C3796" s="2" t="s">
        <v>489</v>
      </c>
      <c r="D3796" s="2" t="s">
        <v>897</v>
      </c>
      <c r="E3796" s="2" t="s">
        <v>1266</v>
      </c>
      <c r="F3796" s="2" t="n">
        <v>157.15</v>
      </c>
      <c r="G3796" s="2" t="s">
        <v>13</v>
      </c>
      <c r="H3796" s="2" t="n">
        <v>27.1</v>
      </c>
      <c r="I3796" s="2" t="n">
        <v>3.3</v>
      </c>
    </row>
    <row r="3797" customFormat="false" ht="15" hidden="false" customHeight="false" outlineLevel="0" collapsed="false">
      <c r="A3797" s="2" t="n">
        <v>504316</v>
      </c>
      <c r="B3797" s="2" t="s">
        <v>490</v>
      </c>
      <c r="C3797" s="2" t="s">
        <v>99</v>
      </c>
      <c r="D3797" s="2" t="s">
        <v>578</v>
      </c>
      <c r="E3797" s="2" t="s">
        <v>209</v>
      </c>
      <c r="F3797" s="2" t="n">
        <v>1154.46</v>
      </c>
      <c r="G3797" s="2" t="s">
        <v>13</v>
      </c>
      <c r="H3797" s="2" t="n">
        <v>27.8</v>
      </c>
      <c r="I3797" s="2" t="n">
        <v>3.5</v>
      </c>
    </row>
    <row r="3798" customFormat="false" ht="15" hidden="false" customHeight="false" outlineLevel="0" collapsed="false">
      <c r="A3798" s="2" t="n">
        <v>502269</v>
      </c>
      <c r="B3798" s="2" t="s">
        <v>138</v>
      </c>
      <c r="C3798" s="2" t="s">
        <v>491</v>
      </c>
      <c r="D3798" s="2" t="s">
        <v>273</v>
      </c>
      <c r="E3798" s="2" t="s">
        <v>1128</v>
      </c>
      <c r="F3798" s="2" t="n">
        <v>722.61</v>
      </c>
      <c r="G3798" s="2" t="s">
        <v>117</v>
      </c>
      <c r="H3798" s="2" t="n">
        <v>26.5</v>
      </c>
      <c r="I3798" s="2" t="n">
        <v>4.9</v>
      </c>
    </row>
    <row r="3799" customFormat="false" ht="15" hidden="false" customHeight="false" outlineLevel="0" collapsed="false">
      <c r="A3799" s="2" t="n">
        <v>502584</v>
      </c>
      <c r="B3799" s="2" t="s">
        <v>1154</v>
      </c>
      <c r="C3799" s="2" t="s">
        <v>561</v>
      </c>
      <c r="D3799" s="2" t="s">
        <v>517</v>
      </c>
      <c r="E3799" s="2" t="s">
        <v>620</v>
      </c>
      <c r="F3799" s="2" t="n">
        <v>372.26</v>
      </c>
      <c r="G3799" s="2" t="s">
        <v>13</v>
      </c>
      <c r="H3799" s="2" t="n">
        <v>72.3</v>
      </c>
      <c r="I3799" s="2" t="n">
        <v>3.6</v>
      </c>
    </row>
    <row r="3800" customFormat="false" ht="15" hidden="false" customHeight="false" outlineLevel="0" collapsed="false">
      <c r="A3800" s="2" t="n">
        <v>501764</v>
      </c>
      <c r="B3800" s="2" t="s">
        <v>966</v>
      </c>
      <c r="C3800" s="2" t="s">
        <v>108</v>
      </c>
      <c r="D3800" s="2" t="s">
        <v>755</v>
      </c>
      <c r="E3800" s="2" t="s">
        <v>938</v>
      </c>
      <c r="F3800" s="2" t="n">
        <v>518.41</v>
      </c>
      <c r="G3800" s="2" t="s">
        <v>13</v>
      </c>
      <c r="H3800" s="2" t="n">
        <v>36.8</v>
      </c>
      <c r="I3800" s="2" t="n">
        <v>3.4</v>
      </c>
    </row>
    <row r="3801" customFormat="false" ht="15" hidden="false" customHeight="false" outlineLevel="0" collapsed="false">
      <c r="A3801" s="2" t="n">
        <v>501713</v>
      </c>
      <c r="B3801" s="2" t="s">
        <v>150</v>
      </c>
      <c r="C3801" s="2" t="s">
        <v>76</v>
      </c>
      <c r="D3801" s="2" t="s">
        <v>550</v>
      </c>
      <c r="E3801" s="2" t="s">
        <v>1094</v>
      </c>
      <c r="F3801" s="2" t="n">
        <v>333.05</v>
      </c>
      <c r="G3801" s="2" t="s">
        <v>13</v>
      </c>
      <c r="H3801" s="2" t="n">
        <v>22</v>
      </c>
      <c r="I3801" s="2" t="n">
        <v>4.4</v>
      </c>
    </row>
    <row r="3802" customFormat="false" ht="15" hidden="false" customHeight="false" outlineLevel="0" collapsed="false">
      <c r="A3802" s="2" t="n">
        <v>503260</v>
      </c>
      <c r="B3802" s="2" t="s">
        <v>1153</v>
      </c>
      <c r="C3802" s="2" t="s">
        <v>622</v>
      </c>
      <c r="D3802" s="2" t="s">
        <v>697</v>
      </c>
      <c r="E3802" s="2" t="s">
        <v>97</v>
      </c>
      <c r="F3802" s="2" t="n">
        <v>541.4</v>
      </c>
      <c r="G3802" s="2" t="s">
        <v>13</v>
      </c>
      <c r="H3802" s="2" t="n">
        <v>49.6</v>
      </c>
      <c r="I3802" s="2" t="n">
        <v>2.8</v>
      </c>
    </row>
    <row r="3803" customFormat="false" ht="15" hidden="false" customHeight="false" outlineLevel="0" collapsed="false">
      <c r="A3803" s="2" t="n">
        <v>501309</v>
      </c>
      <c r="B3803" s="2" t="s">
        <v>1172</v>
      </c>
      <c r="C3803" s="2" t="s">
        <v>52</v>
      </c>
      <c r="D3803" s="2" t="s">
        <v>768</v>
      </c>
      <c r="E3803" s="2" t="s">
        <v>972</v>
      </c>
      <c r="F3803" s="2" t="n">
        <v>1165.95</v>
      </c>
      <c r="G3803" s="2" t="s">
        <v>34</v>
      </c>
      <c r="H3803" s="2"/>
      <c r="I3803" s="2"/>
    </row>
    <row r="3804" customFormat="false" ht="15" hidden="false" customHeight="false" outlineLevel="0" collapsed="false">
      <c r="A3804" s="2" t="n">
        <v>503233</v>
      </c>
      <c r="B3804" s="2" t="s">
        <v>1334</v>
      </c>
      <c r="C3804" s="2" t="s">
        <v>463</v>
      </c>
      <c r="D3804" s="2" t="s">
        <v>340</v>
      </c>
      <c r="E3804" s="2" t="s">
        <v>662</v>
      </c>
      <c r="F3804" s="2" t="n">
        <v>627.64</v>
      </c>
      <c r="G3804" s="2" t="s">
        <v>13</v>
      </c>
      <c r="H3804" s="2" t="n">
        <v>73.6</v>
      </c>
      <c r="I3804" s="2" t="n">
        <v>3.7</v>
      </c>
    </row>
    <row r="3805" customFormat="false" ht="15" hidden="false" customHeight="false" outlineLevel="0" collapsed="false">
      <c r="A3805" s="2" t="n">
        <v>503538</v>
      </c>
      <c r="B3805" s="2" t="s">
        <v>663</v>
      </c>
      <c r="C3805" s="2" t="s">
        <v>72</v>
      </c>
      <c r="D3805" s="2" t="s">
        <v>753</v>
      </c>
      <c r="E3805" s="2" t="s">
        <v>515</v>
      </c>
      <c r="F3805" s="2" t="n">
        <v>726.2</v>
      </c>
      <c r="G3805" s="2" t="s">
        <v>13</v>
      </c>
      <c r="H3805" s="2" t="n">
        <v>59</v>
      </c>
      <c r="I3805" s="2" t="n">
        <v>4.1</v>
      </c>
    </row>
    <row r="3806" customFormat="false" ht="15" hidden="false" customHeight="false" outlineLevel="0" collapsed="false">
      <c r="A3806" s="2" t="n">
        <v>502610</v>
      </c>
      <c r="B3806" s="2" t="s">
        <v>853</v>
      </c>
      <c r="C3806" s="2" t="s">
        <v>68</v>
      </c>
      <c r="D3806" s="2" t="s">
        <v>127</v>
      </c>
      <c r="E3806" s="2" t="s">
        <v>545</v>
      </c>
      <c r="F3806" s="2" t="n">
        <v>1284.57</v>
      </c>
      <c r="G3806" s="2" t="s">
        <v>13</v>
      </c>
      <c r="H3806" s="2" t="n">
        <v>22.6</v>
      </c>
      <c r="I3806" s="2"/>
    </row>
    <row r="3807" customFormat="false" ht="15" hidden="false" customHeight="false" outlineLevel="0" collapsed="false">
      <c r="A3807" s="2" t="n">
        <v>501022</v>
      </c>
      <c r="B3807" s="2" t="s">
        <v>687</v>
      </c>
      <c r="C3807" s="2" t="s">
        <v>157</v>
      </c>
      <c r="D3807" s="2" t="s">
        <v>226</v>
      </c>
      <c r="E3807" s="2" t="s">
        <v>1486</v>
      </c>
      <c r="F3807" s="2" t="n">
        <v>388.19</v>
      </c>
      <c r="G3807" s="2" t="s">
        <v>13</v>
      </c>
      <c r="H3807" s="2"/>
      <c r="I3807" s="2" t="n">
        <v>3.4</v>
      </c>
    </row>
    <row r="3808" customFormat="false" ht="15" hidden="false" customHeight="false" outlineLevel="0" collapsed="false">
      <c r="A3808" s="2" t="n">
        <v>504877</v>
      </c>
      <c r="B3808" s="2" t="s">
        <v>1422</v>
      </c>
      <c r="C3808" s="2" t="s">
        <v>84</v>
      </c>
      <c r="D3808" s="2" t="s">
        <v>554</v>
      </c>
      <c r="E3808" s="2" t="s">
        <v>634</v>
      </c>
      <c r="F3808" s="2" t="n">
        <v>490.96</v>
      </c>
      <c r="G3808" s="2" t="s">
        <v>34</v>
      </c>
      <c r="H3808" s="2"/>
      <c r="I3808" s="2"/>
    </row>
    <row r="3809" customFormat="false" ht="15" hidden="false" customHeight="false" outlineLevel="0" collapsed="false">
      <c r="A3809" s="2" t="n">
        <v>502926</v>
      </c>
      <c r="B3809" s="2" t="s">
        <v>1459</v>
      </c>
      <c r="C3809" s="2" t="s">
        <v>119</v>
      </c>
      <c r="D3809" s="2" t="s">
        <v>257</v>
      </c>
      <c r="E3809" s="2" t="s">
        <v>909</v>
      </c>
      <c r="F3809" s="2" t="n">
        <v>710.69</v>
      </c>
      <c r="G3809" s="2" t="s">
        <v>13</v>
      </c>
      <c r="H3809" s="2" t="n">
        <v>64.4</v>
      </c>
      <c r="I3809" s="2" t="n">
        <v>3</v>
      </c>
    </row>
    <row r="3810" customFormat="false" ht="15" hidden="false" customHeight="false" outlineLevel="0" collapsed="false">
      <c r="A3810" s="2" t="n">
        <v>503115</v>
      </c>
      <c r="B3810" s="2" t="s">
        <v>736</v>
      </c>
      <c r="C3810" s="2" t="s">
        <v>200</v>
      </c>
      <c r="D3810" s="2" t="s">
        <v>904</v>
      </c>
      <c r="E3810" s="2" t="s">
        <v>751</v>
      </c>
      <c r="F3810" s="2" t="n">
        <v>1363.68</v>
      </c>
      <c r="G3810" s="2" t="s">
        <v>13</v>
      </c>
      <c r="H3810" s="2" t="n">
        <v>60.2</v>
      </c>
      <c r="I3810" s="2" t="n">
        <v>2.9</v>
      </c>
    </row>
    <row r="3811" customFormat="false" ht="15" hidden="false" customHeight="false" outlineLevel="0" collapsed="false">
      <c r="A3811" s="2" t="n">
        <v>504852</v>
      </c>
      <c r="B3811" s="2" t="s">
        <v>1199</v>
      </c>
      <c r="C3811" s="2" t="s">
        <v>279</v>
      </c>
      <c r="D3811" s="2" t="s">
        <v>503</v>
      </c>
      <c r="E3811" s="2" t="s">
        <v>739</v>
      </c>
      <c r="F3811" s="2" t="n">
        <v>954.32</v>
      </c>
      <c r="G3811" s="2" t="s">
        <v>13</v>
      </c>
      <c r="H3811" s="2" t="n">
        <v>61.6</v>
      </c>
      <c r="I3811" s="2" t="n">
        <v>2.7</v>
      </c>
    </row>
    <row r="3812" customFormat="false" ht="15" hidden="false" customHeight="false" outlineLevel="0" collapsed="false">
      <c r="A3812" s="2" t="n">
        <v>502673</v>
      </c>
      <c r="B3812" s="2" t="s">
        <v>1478</v>
      </c>
      <c r="C3812" s="2" t="s">
        <v>275</v>
      </c>
      <c r="D3812" s="2" t="s">
        <v>1025</v>
      </c>
      <c r="E3812" s="2" t="s">
        <v>50</v>
      </c>
      <c r="F3812" s="2" t="n">
        <v>1130.91</v>
      </c>
      <c r="G3812" s="2" t="s">
        <v>13</v>
      </c>
      <c r="H3812" s="2" t="n">
        <v>51.9</v>
      </c>
      <c r="I3812" s="2" t="n">
        <v>3.2</v>
      </c>
    </row>
    <row r="3813" customFormat="false" ht="15" hidden="false" customHeight="false" outlineLevel="0" collapsed="false">
      <c r="A3813" s="2" t="n">
        <v>502680</v>
      </c>
      <c r="B3813" s="2" t="s">
        <v>860</v>
      </c>
      <c r="C3813" s="2" t="s">
        <v>15</v>
      </c>
      <c r="D3813" s="2" t="s">
        <v>226</v>
      </c>
      <c r="E3813" s="2" t="s">
        <v>1216</v>
      </c>
      <c r="F3813" s="2" t="n">
        <v>1280.06</v>
      </c>
      <c r="G3813" s="2" t="s">
        <v>117</v>
      </c>
      <c r="H3813" s="2" t="n">
        <v>64.8</v>
      </c>
      <c r="I3813" s="2" t="n">
        <v>4.6</v>
      </c>
    </row>
    <row r="3814" customFormat="false" ht="15" hidden="false" customHeight="false" outlineLevel="0" collapsed="false">
      <c r="A3814" s="2" t="n">
        <v>503810</v>
      </c>
      <c r="B3814" s="2" t="s">
        <v>823</v>
      </c>
      <c r="C3814" s="2" t="s">
        <v>745</v>
      </c>
      <c r="D3814" s="2" t="s">
        <v>719</v>
      </c>
      <c r="E3814" s="2" t="s">
        <v>1252</v>
      </c>
      <c r="F3814" s="2" t="n">
        <v>681.36</v>
      </c>
      <c r="G3814" s="2" t="s">
        <v>117</v>
      </c>
      <c r="H3814" s="2" t="n">
        <v>69.7</v>
      </c>
      <c r="I3814" s="2" t="n">
        <v>3.7</v>
      </c>
    </row>
    <row r="3815" customFormat="false" ht="15" hidden="false" customHeight="false" outlineLevel="0" collapsed="false">
      <c r="A3815" s="2" t="n">
        <v>503935</v>
      </c>
      <c r="B3815" s="2" t="s">
        <v>1260</v>
      </c>
      <c r="C3815" s="2" t="s">
        <v>217</v>
      </c>
      <c r="D3815" s="2" t="s">
        <v>540</v>
      </c>
      <c r="E3815" s="2" t="s">
        <v>595</v>
      </c>
      <c r="F3815" s="2" t="n">
        <v>403.21</v>
      </c>
      <c r="G3815" s="2" t="s">
        <v>13</v>
      </c>
      <c r="H3815" s="2" t="n">
        <v>51.8</v>
      </c>
      <c r="I3815" s="2" t="n">
        <v>4.2</v>
      </c>
    </row>
    <row r="3816" customFormat="false" ht="15" hidden="false" customHeight="false" outlineLevel="0" collapsed="false">
      <c r="A3816" s="2" t="n">
        <v>501447</v>
      </c>
      <c r="B3816" s="2" t="s">
        <v>598</v>
      </c>
      <c r="C3816" s="2" t="s">
        <v>235</v>
      </c>
      <c r="D3816" s="2" t="s">
        <v>735</v>
      </c>
      <c r="E3816" s="2" t="s">
        <v>774</v>
      </c>
      <c r="F3816" s="2" t="n">
        <v>1270.05</v>
      </c>
      <c r="G3816" s="2" t="s">
        <v>13</v>
      </c>
      <c r="H3816" s="2" t="n">
        <v>54.9</v>
      </c>
      <c r="I3816" s="2" t="n">
        <v>4</v>
      </c>
    </row>
    <row r="3817" customFormat="false" ht="15" hidden="false" customHeight="false" outlineLevel="0" collapsed="false">
      <c r="A3817" s="2" t="n">
        <v>501020</v>
      </c>
      <c r="B3817" s="2" t="s">
        <v>933</v>
      </c>
      <c r="C3817" s="2" t="s">
        <v>139</v>
      </c>
      <c r="D3817" s="2" t="s">
        <v>529</v>
      </c>
      <c r="E3817" s="2" t="s">
        <v>277</v>
      </c>
      <c r="F3817" s="2" t="n">
        <v>302.24</v>
      </c>
      <c r="G3817" s="2" t="s">
        <v>13</v>
      </c>
      <c r="H3817" s="2" t="n">
        <v>60.1</v>
      </c>
      <c r="I3817" s="2" t="n">
        <v>4.4</v>
      </c>
    </row>
    <row r="3818" customFormat="false" ht="15" hidden="false" customHeight="false" outlineLevel="0" collapsed="false">
      <c r="A3818" s="2" t="n">
        <v>501805</v>
      </c>
      <c r="B3818" s="2" t="s">
        <v>586</v>
      </c>
      <c r="C3818" s="2" t="s">
        <v>808</v>
      </c>
      <c r="D3818" s="2" t="s">
        <v>581</v>
      </c>
      <c r="E3818" s="2" t="s">
        <v>1245</v>
      </c>
      <c r="F3818" s="2" t="n">
        <v>1288.45</v>
      </c>
      <c r="G3818" s="2" t="s">
        <v>34</v>
      </c>
      <c r="H3818" s="2"/>
      <c r="I3818" s="2"/>
    </row>
    <row r="3819" customFormat="false" ht="15" hidden="false" customHeight="false" outlineLevel="0" collapsed="false">
      <c r="A3819" s="2" t="n">
        <v>504634</v>
      </c>
      <c r="B3819" s="2" t="s">
        <v>1030</v>
      </c>
      <c r="C3819" s="2" t="s">
        <v>148</v>
      </c>
      <c r="D3819" s="2" t="s">
        <v>406</v>
      </c>
      <c r="E3819" s="2" t="s">
        <v>796</v>
      </c>
      <c r="F3819" s="2" t="n">
        <v>718.51</v>
      </c>
      <c r="G3819" s="2" t="s">
        <v>13</v>
      </c>
      <c r="H3819" s="2" t="n">
        <v>60.7</v>
      </c>
      <c r="I3819" s="2"/>
    </row>
    <row r="3820" customFormat="false" ht="15" hidden="false" customHeight="false" outlineLevel="0" collapsed="false">
      <c r="A3820" s="2" t="n">
        <v>502893</v>
      </c>
      <c r="B3820" s="2" t="s">
        <v>811</v>
      </c>
      <c r="C3820" s="2" t="s">
        <v>652</v>
      </c>
      <c r="D3820" s="2" t="s">
        <v>77</v>
      </c>
      <c r="E3820" s="2" t="s">
        <v>476</v>
      </c>
      <c r="F3820" s="2" t="n">
        <v>246.5</v>
      </c>
      <c r="G3820" s="2" t="s">
        <v>13</v>
      </c>
      <c r="H3820" s="2" t="n">
        <v>22.3</v>
      </c>
      <c r="I3820" s="2" t="n">
        <v>3</v>
      </c>
    </row>
    <row r="3821" customFormat="false" ht="15" hidden="false" customHeight="false" outlineLevel="0" collapsed="false">
      <c r="A3821" s="2" t="n">
        <v>504111</v>
      </c>
      <c r="B3821" s="2" t="s">
        <v>638</v>
      </c>
      <c r="C3821" s="2" t="s">
        <v>786</v>
      </c>
      <c r="D3821" s="2" t="s">
        <v>37</v>
      </c>
      <c r="E3821" s="2" t="s">
        <v>1119</v>
      </c>
      <c r="F3821" s="2" t="n">
        <v>1097.71</v>
      </c>
      <c r="G3821" s="2" t="s">
        <v>13</v>
      </c>
      <c r="H3821" s="2" t="n">
        <v>57.4</v>
      </c>
      <c r="I3821" s="2" t="n">
        <v>4.4</v>
      </c>
    </row>
    <row r="3822" customFormat="false" ht="15" hidden="false" customHeight="false" outlineLevel="0" collapsed="false">
      <c r="A3822" s="2" t="n">
        <v>501224</v>
      </c>
      <c r="B3822" s="2" t="s">
        <v>981</v>
      </c>
      <c r="C3822" s="2" t="s">
        <v>145</v>
      </c>
      <c r="D3822" s="2" t="s">
        <v>554</v>
      </c>
      <c r="E3822" s="2" t="s">
        <v>1337</v>
      </c>
      <c r="F3822" s="2" t="n">
        <v>474.72</v>
      </c>
      <c r="G3822" s="2" t="s">
        <v>13</v>
      </c>
      <c r="H3822" s="2" t="n">
        <v>67.7</v>
      </c>
      <c r="I3822" s="2" t="n">
        <v>4.8</v>
      </c>
    </row>
    <row r="3823" customFormat="false" ht="15" hidden="false" customHeight="false" outlineLevel="0" collapsed="false">
      <c r="A3823" s="2" t="n">
        <v>503523</v>
      </c>
      <c r="B3823" s="2" t="s">
        <v>1430</v>
      </c>
      <c r="C3823" s="2" t="s">
        <v>659</v>
      </c>
      <c r="D3823" s="2" t="s">
        <v>460</v>
      </c>
      <c r="E3823" s="2" t="s">
        <v>1486</v>
      </c>
      <c r="F3823" s="2" t="n">
        <v>736.46</v>
      </c>
      <c r="G3823" s="2" t="s">
        <v>13</v>
      </c>
      <c r="H3823" s="2" t="n">
        <v>22.4</v>
      </c>
      <c r="I3823" s="2" t="n">
        <v>3.5</v>
      </c>
    </row>
    <row r="3824" customFormat="false" ht="15" hidden="false" customHeight="false" outlineLevel="0" collapsed="false">
      <c r="A3824" s="2" t="n">
        <v>500911</v>
      </c>
      <c r="B3824" s="2" t="s">
        <v>1145</v>
      </c>
      <c r="C3824" s="2" t="s">
        <v>211</v>
      </c>
      <c r="D3824" s="2" t="s">
        <v>220</v>
      </c>
      <c r="E3824" s="2" t="s">
        <v>21</v>
      </c>
      <c r="F3824" s="2" t="n">
        <v>913</v>
      </c>
      <c r="G3824" s="2" t="s">
        <v>13</v>
      </c>
      <c r="H3824" s="2" t="n">
        <v>38.3</v>
      </c>
      <c r="I3824" s="2" t="n">
        <v>4.9</v>
      </c>
    </row>
    <row r="3825" customFormat="false" ht="15" hidden="false" customHeight="false" outlineLevel="0" collapsed="false">
      <c r="A3825" s="2" t="n">
        <v>504545</v>
      </c>
      <c r="B3825" s="2" t="s">
        <v>1240</v>
      </c>
      <c r="C3825" s="2" t="s">
        <v>92</v>
      </c>
      <c r="D3825" s="2" t="s">
        <v>594</v>
      </c>
      <c r="E3825" s="2" t="s">
        <v>469</v>
      </c>
      <c r="F3825" s="2" t="n">
        <v>338.25</v>
      </c>
      <c r="G3825" s="2" t="s">
        <v>13</v>
      </c>
      <c r="H3825" s="2" t="n">
        <v>68.6</v>
      </c>
      <c r="I3825" s="2"/>
    </row>
    <row r="3826" customFormat="false" ht="15" hidden="false" customHeight="false" outlineLevel="0" collapsed="false">
      <c r="A3826" s="2" t="n">
        <v>502641</v>
      </c>
      <c r="B3826" s="2" t="s">
        <v>366</v>
      </c>
      <c r="C3826" s="2" t="s">
        <v>397</v>
      </c>
      <c r="D3826" s="2" t="s">
        <v>310</v>
      </c>
      <c r="E3826" s="2" t="s">
        <v>914</v>
      </c>
      <c r="F3826" s="2" t="n">
        <v>1211.71</v>
      </c>
      <c r="G3826" s="2" t="s">
        <v>13</v>
      </c>
      <c r="H3826" s="2" t="n">
        <v>45.8</v>
      </c>
      <c r="I3826" s="2" t="n">
        <v>5</v>
      </c>
    </row>
    <row r="3827" customFormat="false" ht="15" hidden="false" customHeight="false" outlineLevel="0" collapsed="false">
      <c r="A3827" s="2" t="n">
        <v>502392</v>
      </c>
      <c r="B3827" s="2" t="s">
        <v>1307</v>
      </c>
      <c r="C3827" s="2" t="s">
        <v>92</v>
      </c>
      <c r="D3827" s="2" t="s">
        <v>565</v>
      </c>
      <c r="E3827" s="2" t="s">
        <v>1314</v>
      </c>
      <c r="F3827" s="2" t="n">
        <v>615.33</v>
      </c>
      <c r="G3827" s="2" t="s">
        <v>13</v>
      </c>
      <c r="H3827" s="2" t="n">
        <v>79.8</v>
      </c>
      <c r="I3827" s="2" t="n">
        <v>2.9</v>
      </c>
    </row>
    <row r="3828" customFormat="false" ht="15" hidden="false" customHeight="false" outlineLevel="0" collapsed="false">
      <c r="A3828" s="2" t="n">
        <v>504741</v>
      </c>
      <c r="B3828" s="2" t="s">
        <v>1104</v>
      </c>
      <c r="C3828" s="2" t="s">
        <v>68</v>
      </c>
      <c r="D3828" s="2" t="s">
        <v>85</v>
      </c>
      <c r="E3828" s="2" t="s">
        <v>436</v>
      </c>
      <c r="F3828" s="2" t="n">
        <v>1180.08</v>
      </c>
      <c r="G3828" s="2" t="s">
        <v>13</v>
      </c>
      <c r="H3828" s="2" t="n">
        <v>72.6</v>
      </c>
      <c r="I3828" s="2" t="n">
        <v>3</v>
      </c>
    </row>
    <row r="3829" customFormat="false" ht="15" hidden="false" customHeight="false" outlineLevel="0" collapsed="false">
      <c r="A3829" s="2" t="n">
        <v>504256</v>
      </c>
      <c r="B3829" s="2" t="s">
        <v>1509</v>
      </c>
      <c r="C3829" s="2" t="s">
        <v>414</v>
      </c>
      <c r="D3829" s="2" t="s">
        <v>524</v>
      </c>
      <c r="E3829" s="2" t="s">
        <v>289</v>
      </c>
      <c r="F3829" s="2" t="n">
        <v>1088.07</v>
      </c>
      <c r="G3829" s="2" t="s">
        <v>34</v>
      </c>
      <c r="H3829" s="2"/>
      <c r="I3829" s="2"/>
    </row>
    <row r="3830" customFormat="false" ht="15" hidden="false" customHeight="false" outlineLevel="0" collapsed="false">
      <c r="A3830" s="2" t="n">
        <v>504849</v>
      </c>
      <c r="B3830" s="2" t="s">
        <v>399</v>
      </c>
      <c r="C3830" s="2" t="s">
        <v>947</v>
      </c>
      <c r="D3830" s="2" t="s">
        <v>226</v>
      </c>
      <c r="E3830" s="2" t="s">
        <v>1200</v>
      </c>
      <c r="F3830" s="2" t="n">
        <v>127.76</v>
      </c>
      <c r="G3830" s="2" t="s">
        <v>13</v>
      </c>
      <c r="H3830" s="2" t="n">
        <v>59.5</v>
      </c>
      <c r="I3830" s="2" t="n">
        <v>3.7</v>
      </c>
    </row>
    <row r="3831" customFormat="false" ht="15" hidden="false" customHeight="false" outlineLevel="0" collapsed="false">
      <c r="A3831" s="2" t="n">
        <v>504643</v>
      </c>
      <c r="B3831" s="2" t="s">
        <v>1447</v>
      </c>
      <c r="C3831" s="2" t="s">
        <v>491</v>
      </c>
      <c r="D3831" s="2" t="s">
        <v>372</v>
      </c>
      <c r="E3831" s="2" t="s">
        <v>739</v>
      </c>
      <c r="F3831" s="2" t="n">
        <v>530.69</v>
      </c>
      <c r="G3831" s="2" t="s">
        <v>13</v>
      </c>
      <c r="H3831" s="2" t="n">
        <v>59</v>
      </c>
      <c r="I3831" s="2" t="n">
        <v>3.6</v>
      </c>
    </row>
    <row r="3832" customFormat="false" ht="15" hidden="false" customHeight="false" outlineLevel="0" collapsed="false">
      <c r="A3832" s="2" t="n">
        <v>502327</v>
      </c>
      <c r="B3832" s="2" t="s">
        <v>920</v>
      </c>
      <c r="C3832" s="2" t="s">
        <v>40</v>
      </c>
      <c r="D3832" s="2" t="s">
        <v>969</v>
      </c>
      <c r="E3832" s="2" t="s">
        <v>277</v>
      </c>
      <c r="F3832" s="2" t="n">
        <v>1052.17</v>
      </c>
      <c r="G3832" s="2" t="s">
        <v>34</v>
      </c>
      <c r="H3832" s="2"/>
      <c r="I3832" s="2"/>
    </row>
    <row r="3833" customFormat="false" ht="15" hidden="false" customHeight="false" outlineLevel="0" collapsed="false">
      <c r="A3833" s="2" t="n">
        <v>502594</v>
      </c>
      <c r="B3833" s="2" t="s">
        <v>1454</v>
      </c>
      <c r="C3833" s="2" t="s">
        <v>330</v>
      </c>
      <c r="D3833" s="2" t="s">
        <v>596</v>
      </c>
      <c r="E3833" s="2" t="s">
        <v>258</v>
      </c>
      <c r="F3833" s="2" t="n">
        <v>866.23</v>
      </c>
      <c r="G3833" s="2" t="s">
        <v>13</v>
      </c>
      <c r="H3833" s="2" t="n">
        <v>78.2</v>
      </c>
      <c r="I3833" s="2" t="n">
        <v>3</v>
      </c>
    </row>
    <row r="3834" customFormat="false" ht="15" hidden="false" customHeight="false" outlineLevel="0" collapsed="false">
      <c r="A3834" s="2" t="n">
        <v>504190</v>
      </c>
      <c r="B3834" s="2" t="s">
        <v>362</v>
      </c>
      <c r="C3834" s="2" t="s">
        <v>363</v>
      </c>
      <c r="D3834" s="2" t="s">
        <v>843</v>
      </c>
      <c r="E3834" s="2" t="s">
        <v>487</v>
      </c>
      <c r="F3834" s="2" t="n">
        <v>349.83</v>
      </c>
      <c r="G3834" s="2" t="s">
        <v>13</v>
      </c>
      <c r="H3834" s="2" t="n">
        <v>28.9</v>
      </c>
      <c r="I3834" s="2" t="n">
        <v>4</v>
      </c>
    </row>
    <row r="3835" customFormat="false" ht="15" hidden="false" customHeight="false" outlineLevel="0" collapsed="false">
      <c r="A3835" s="2" t="n">
        <v>503769</v>
      </c>
      <c r="B3835" s="2" t="s">
        <v>1478</v>
      </c>
      <c r="C3835" s="2" t="s">
        <v>139</v>
      </c>
      <c r="D3835" s="2" t="s">
        <v>517</v>
      </c>
      <c r="E3835" s="2" t="s">
        <v>1326</v>
      </c>
      <c r="F3835" s="2" t="n">
        <v>739.63</v>
      </c>
      <c r="G3835" s="2" t="s">
        <v>13</v>
      </c>
      <c r="H3835" s="2" t="n">
        <v>32.6</v>
      </c>
      <c r="I3835" s="2" t="n">
        <v>5</v>
      </c>
    </row>
    <row r="3836" customFormat="false" ht="15" hidden="false" customHeight="false" outlineLevel="0" collapsed="false">
      <c r="A3836" s="2" t="n">
        <v>501756</v>
      </c>
      <c r="B3836" s="2" t="s">
        <v>986</v>
      </c>
      <c r="C3836" s="2" t="s">
        <v>433</v>
      </c>
      <c r="D3836" s="2" t="s">
        <v>581</v>
      </c>
      <c r="E3836" s="2" t="s">
        <v>757</v>
      </c>
      <c r="F3836" s="2" t="n">
        <v>609.17</v>
      </c>
      <c r="G3836" s="2" t="s">
        <v>13</v>
      </c>
      <c r="H3836" s="2"/>
      <c r="I3836" s="2" t="n">
        <v>4</v>
      </c>
    </row>
    <row r="3837" customFormat="false" ht="15" hidden="false" customHeight="false" outlineLevel="0" collapsed="false">
      <c r="A3837" s="2" t="n">
        <v>504747</v>
      </c>
      <c r="B3837" s="2" t="s">
        <v>939</v>
      </c>
      <c r="C3837" s="2" t="s">
        <v>491</v>
      </c>
      <c r="D3837" s="2" t="s">
        <v>836</v>
      </c>
      <c r="E3837" s="2" t="s">
        <v>1065</v>
      </c>
      <c r="F3837" s="2" t="n">
        <v>1342.61</v>
      </c>
      <c r="G3837" s="2" t="s">
        <v>13</v>
      </c>
      <c r="H3837" s="2" t="n">
        <v>78.5</v>
      </c>
      <c r="I3837" s="2" t="n">
        <v>4.1</v>
      </c>
    </row>
    <row r="3838" customFormat="false" ht="15" hidden="false" customHeight="false" outlineLevel="0" collapsed="false">
      <c r="A3838" s="2" t="n">
        <v>503357</v>
      </c>
      <c r="B3838" s="2" t="s">
        <v>1442</v>
      </c>
      <c r="C3838" s="2" t="s">
        <v>544</v>
      </c>
      <c r="D3838" s="2" t="s">
        <v>77</v>
      </c>
      <c r="E3838" s="2" t="s">
        <v>1094</v>
      </c>
      <c r="F3838" s="2" t="n">
        <v>516.14</v>
      </c>
      <c r="G3838" s="2" t="s">
        <v>13</v>
      </c>
      <c r="H3838" s="2" t="n">
        <v>38.4</v>
      </c>
      <c r="I3838" s="2"/>
    </row>
    <row r="3839" customFormat="false" ht="15" hidden="false" customHeight="false" outlineLevel="0" collapsed="false">
      <c r="A3839" s="2" t="n">
        <v>500844</v>
      </c>
      <c r="B3839" s="2" t="s">
        <v>1103</v>
      </c>
      <c r="C3839" s="2" t="s">
        <v>345</v>
      </c>
      <c r="D3839" s="2" t="s">
        <v>507</v>
      </c>
      <c r="E3839" s="2" t="s">
        <v>370</v>
      </c>
      <c r="F3839" s="2" t="n">
        <v>617.16</v>
      </c>
      <c r="G3839" s="2" t="s">
        <v>13</v>
      </c>
      <c r="H3839" s="2" t="n">
        <v>22.4</v>
      </c>
      <c r="I3839" s="2" t="n">
        <v>3.6</v>
      </c>
    </row>
    <row r="3840" customFormat="false" ht="15" hidden="false" customHeight="false" outlineLevel="0" collapsed="false">
      <c r="A3840" s="2" t="n">
        <v>501774</v>
      </c>
      <c r="B3840" s="2" t="s">
        <v>1428</v>
      </c>
      <c r="C3840" s="2" t="s">
        <v>696</v>
      </c>
      <c r="D3840" s="2" t="s">
        <v>800</v>
      </c>
      <c r="E3840" s="2" t="s">
        <v>1175</v>
      </c>
      <c r="F3840" s="2" t="n">
        <v>237.37</v>
      </c>
      <c r="G3840" s="2" t="s">
        <v>34</v>
      </c>
      <c r="H3840" s="2"/>
      <c r="I3840" s="2"/>
    </row>
    <row r="3841" customFormat="false" ht="15" hidden="false" customHeight="false" outlineLevel="0" collapsed="false">
      <c r="A3841" s="2" t="n">
        <v>504063</v>
      </c>
      <c r="B3841" s="2" t="s">
        <v>1187</v>
      </c>
      <c r="C3841" s="2" t="s">
        <v>779</v>
      </c>
      <c r="D3841" s="2" t="s">
        <v>468</v>
      </c>
      <c r="E3841" s="2" t="s">
        <v>1324</v>
      </c>
      <c r="F3841" s="2" t="n">
        <v>527.11</v>
      </c>
      <c r="G3841" s="2" t="s">
        <v>13</v>
      </c>
      <c r="H3841" s="2" t="n">
        <v>49.7</v>
      </c>
      <c r="I3841" s="2" t="n">
        <v>3.1</v>
      </c>
    </row>
    <row r="3842" customFormat="false" ht="15" hidden="false" customHeight="false" outlineLevel="0" collapsed="false">
      <c r="A3842" s="2" t="n">
        <v>503569</v>
      </c>
      <c r="B3842" s="2" t="s">
        <v>1254</v>
      </c>
      <c r="C3842" s="2" t="s">
        <v>489</v>
      </c>
      <c r="D3842" s="2" t="s">
        <v>435</v>
      </c>
      <c r="E3842" s="2" t="s">
        <v>155</v>
      </c>
      <c r="F3842" s="2" t="n">
        <v>796.84</v>
      </c>
      <c r="G3842" s="2" t="s">
        <v>117</v>
      </c>
      <c r="H3842" s="2" t="n">
        <v>15.2</v>
      </c>
      <c r="I3842" s="2" t="n">
        <v>4.4</v>
      </c>
    </row>
    <row r="3843" customFormat="false" ht="15" hidden="false" customHeight="false" outlineLevel="0" collapsed="false">
      <c r="A3843" s="2" t="n">
        <v>502557</v>
      </c>
      <c r="B3843" s="2" t="s">
        <v>206</v>
      </c>
      <c r="C3843" s="2" t="s">
        <v>696</v>
      </c>
      <c r="D3843" s="2" t="s">
        <v>317</v>
      </c>
      <c r="E3843" s="2" t="s">
        <v>12</v>
      </c>
      <c r="F3843" s="2" t="n">
        <v>1287.81</v>
      </c>
      <c r="G3843" s="2" t="s">
        <v>13</v>
      </c>
      <c r="H3843" s="2" t="n">
        <v>27.6</v>
      </c>
      <c r="I3843" s="2" t="n">
        <v>3.6</v>
      </c>
    </row>
    <row r="3844" customFormat="false" ht="15" hidden="false" customHeight="false" outlineLevel="0" collapsed="false">
      <c r="A3844" s="2" t="n">
        <v>502595</v>
      </c>
      <c r="B3844" s="2" t="s">
        <v>255</v>
      </c>
      <c r="C3844" s="2" t="s">
        <v>99</v>
      </c>
      <c r="D3844" s="2" t="s">
        <v>372</v>
      </c>
      <c r="E3844" s="2" t="s">
        <v>1317</v>
      </c>
      <c r="F3844" s="2" t="n">
        <v>474.56</v>
      </c>
      <c r="G3844" s="2" t="s">
        <v>13</v>
      </c>
      <c r="H3844" s="2" t="n">
        <v>27.1</v>
      </c>
      <c r="I3844" s="2" t="n">
        <v>2.6</v>
      </c>
    </row>
    <row r="3845" customFormat="false" ht="15" hidden="false" customHeight="false" outlineLevel="0" collapsed="false">
      <c r="A3845" s="2" t="n">
        <v>501935</v>
      </c>
      <c r="B3845" s="2" t="s">
        <v>475</v>
      </c>
      <c r="C3845" s="2" t="s">
        <v>450</v>
      </c>
      <c r="D3845" s="2" t="s">
        <v>45</v>
      </c>
      <c r="E3845" s="2" t="s">
        <v>1192</v>
      </c>
      <c r="F3845" s="2" t="n">
        <v>1211.17</v>
      </c>
      <c r="G3845" s="2" t="s">
        <v>117</v>
      </c>
      <c r="H3845" s="2" t="n">
        <v>72.3</v>
      </c>
      <c r="I3845" s="2" t="n">
        <v>3.1</v>
      </c>
    </row>
    <row r="3846" customFormat="false" ht="15" hidden="false" customHeight="false" outlineLevel="0" collapsed="false">
      <c r="A3846" s="2" t="n">
        <v>504789</v>
      </c>
      <c r="B3846" s="2" t="s">
        <v>1191</v>
      </c>
      <c r="C3846" s="2" t="s">
        <v>217</v>
      </c>
      <c r="D3846" s="2" t="s">
        <v>208</v>
      </c>
      <c r="E3846" s="2" t="s">
        <v>292</v>
      </c>
      <c r="F3846" s="2" t="n">
        <v>898.67</v>
      </c>
      <c r="G3846" s="2" t="s">
        <v>34</v>
      </c>
      <c r="H3846" s="2"/>
      <c r="I3846" s="2"/>
    </row>
    <row r="3847" customFormat="false" ht="15" hidden="false" customHeight="false" outlineLevel="0" collapsed="false">
      <c r="A3847" s="2" t="n">
        <v>503256</v>
      </c>
      <c r="B3847" s="2" t="s">
        <v>456</v>
      </c>
      <c r="C3847" s="2" t="s">
        <v>76</v>
      </c>
      <c r="D3847" s="2" t="s">
        <v>334</v>
      </c>
      <c r="E3847" s="2" t="s">
        <v>1044</v>
      </c>
      <c r="F3847" s="2" t="n">
        <v>556.42</v>
      </c>
      <c r="G3847" s="2" t="s">
        <v>13</v>
      </c>
      <c r="H3847" s="2"/>
      <c r="I3847" s="2"/>
    </row>
    <row r="3848" customFormat="false" ht="15" hidden="false" customHeight="false" outlineLevel="0" collapsed="false">
      <c r="A3848" s="2" t="n">
        <v>503494</v>
      </c>
      <c r="B3848" s="2" t="s">
        <v>663</v>
      </c>
      <c r="C3848" s="2" t="s">
        <v>627</v>
      </c>
      <c r="D3848" s="2" t="s">
        <v>460</v>
      </c>
      <c r="E3848" s="2" t="s">
        <v>125</v>
      </c>
      <c r="F3848" s="2" t="n">
        <v>362.03</v>
      </c>
      <c r="G3848" s="2" t="s">
        <v>34</v>
      </c>
      <c r="H3848" s="2"/>
      <c r="I3848" s="2"/>
    </row>
    <row r="3849" customFormat="false" ht="15" hidden="false" customHeight="false" outlineLevel="0" collapsed="false">
      <c r="A3849" s="2" t="n">
        <v>501501</v>
      </c>
      <c r="B3849" s="2" t="s">
        <v>1298</v>
      </c>
      <c r="C3849" s="2" t="s">
        <v>10</v>
      </c>
      <c r="D3849" s="2" t="s">
        <v>800</v>
      </c>
      <c r="E3849" s="2" t="s">
        <v>721</v>
      </c>
      <c r="F3849" s="2" t="n">
        <v>646.64</v>
      </c>
      <c r="G3849" s="2" t="s">
        <v>13</v>
      </c>
      <c r="H3849" s="2" t="n">
        <v>36.3</v>
      </c>
      <c r="I3849" s="2" t="n">
        <v>4.6</v>
      </c>
    </row>
    <row r="3850" customFormat="false" ht="15" hidden="false" customHeight="false" outlineLevel="0" collapsed="false">
      <c r="A3850" s="2" t="n">
        <v>503691</v>
      </c>
      <c r="B3850" s="2" t="s">
        <v>982</v>
      </c>
      <c r="C3850" s="2" t="s">
        <v>139</v>
      </c>
      <c r="D3850" s="2" t="s">
        <v>897</v>
      </c>
      <c r="E3850" s="2" t="s">
        <v>146</v>
      </c>
      <c r="F3850" s="2" t="n">
        <v>1399.06</v>
      </c>
      <c r="G3850" s="2" t="s">
        <v>13</v>
      </c>
      <c r="H3850" s="2" t="n">
        <v>31.5</v>
      </c>
      <c r="I3850" s="2" t="n">
        <v>2.7</v>
      </c>
    </row>
    <row r="3851" customFormat="false" ht="15" hidden="false" customHeight="false" outlineLevel="0" collapsed="false">
      <c r="A3851" s="2" t="n">
        <v>500942</v>
      </c>
      <c r="B3851" s="2" t="s">
        <v>1453</v>
      </c>
      <c r="C3851" s="2" t="s">
        <v>491</v>
      </c>
      <c r="D3851" s="2" t="s">
        <v>244</v>
      </c>
      <c r="E3851" s="2" t="s">
        <v>637</v>
      </c>
      <c r="F3851" s="2" t="n">
        <v>508.77</v>
      </c>
      <c r="G3851" s="2" t="s">
        <v>13</v>
      </c>
      <c r="H3851" s="2" t="n">
        <v>73.6</v>
      </c>
      <c r="I3851" s="2" t="n">
        <v>4.6</v>
      </c>
    </row>
    <row r="3852" customFormat="false" ht="15" hidden="false" customHeight="false" outlineLevel="0" collapsed="false">
      <c r="A3852" s="2" t="n">
        <v>504352</v>
      </c>
      <c r="B3852" s="2" t="s">
        <v>1480</v>
      </c>
      <c r="C3852" s="2" t="s">
        <v>180</v>
      </c>
      <c r="D3852" s="2" t="s">
        <v>314</v>
      </c>
      <c r="E3852" s="2" t="s">
        <v>769</v>
      </c>
      <c r="F3852" s="2" t="n">
        <v>1245.08</v>
      </c>
      <c r="G3852" s="2" t="s">
        <v>13</v>
      </c>
      <c r="H3852" s="2" t="n">
        <v>23.4</v>
      </c>
      <c r="I3852" s="2"/>
    </row>
    <row r="3853" customFormat="false" ht="15" hidden="false" customHeight="false" outlineLevel="0" collapsed="false">
      <c r="A3853" s="2" t="n">
        <v>500137</v>
      </c>
      <c r="B3853" s="2" t="s">
        <v>1411</v>
      </c>
      <c r="C3853" s="2" t="s">
        <v>108</v>
      </c>
      <c r="D3853" s="2" t="s">
        <v>935</v>
      </c>
      <c r="E3853" s="2" t="s">
        <v>392</v>
      </c>
      <c r="F3853" s="2" t="n">
        <v>758.46</v>
      </c>
      <c r="G3853" s="2" t="s">
        <v>13</v>
      </c>
      <c r="H3853" s="2" t="n">
        <v>32</v>
      </c>
      <c r="I3853" s="2" t="n">
        <v>4.6</v>
      </c>
    </row>
    <row r="3854" customFormat="false" ht="15" hidden="false" customHeight="false" outlineLevel="0" collapsed="false">
      <c r="A3854" s="2" t="n">
        <v>504484</v>
      </c>
      <c r="B3854" s="2" t="s">
        <v>871</v>
      </c>
      <c r="C3854" s="2" t="s">
        <v>108</v>
      </c>
      <c r="D3854" s="2" t="s">
        <v>81</v>
      </c>
      <c r="E3854" s="2" t="s">
        <v>1195</v>
      </c>
      <c r="F3854" s="2" t="n">
        <v>774.38</v>
      </c>
      <c r="G3854" s="2" t="s">
        <v>13</v>
      </c>
      <c r="H3854" s="2" t="n">
        <v>50.9</v>
      </c>
      <c r="I3854" s="2" t="n">
        <v>3.2</v>
      </c>
    </row>
    <row r="3855" customFormat="false" ht="15" hidden="false" customHeight="false" outlineLevel="0" collapsed="false">
      <c r="A3855" s="2" t="n">
        <v>504085</v>
      </c>
      <c r="B3855" s="2" t="s">
        <v>388</v>
      </c>
      <c r="C3855" s="2" t="s">
        <v>88</v>
      </c>
      <c r="D3855" s="2" t="s">
        <v>53</v>
      </c>
      <c r="E3855" s="2" t="s">
        <v>743</v>
      </c>
      <c r="F3855" s="2" t="n">
        <v>409.33</v>
      </c>
      <c r="G3855" s="2" t="s">
        <v>34</v>
      </c>
      <c r="H3855" s="2"/>
      <c r="I3855" s="2"/>
    </row>
    <row r="3856" customFormat="false" ht="15" hidden="false" customHeight="false" outlineLevel="0" collapsed="false">
      <c r="A3856" s="2" t="n">
        <v>504642</v>
      </c>
      <c r="B3856" s="2" t="s">
        <v>286</v>
      </c>
      <c r="C3856" s="2" t="s">
        <v>31</v>
      </c>
      <c r="D3856" s="2" t="s">
        <v>575</v>
      </c>
      <c r="E3856" s="2" t="s">
        <v>471</v>
      </c>
      <c r="F3856" s="2" t="n">
        <v>166.62</v>
      </c>
      <c r="G3856" s="2" t="s">
        <v>13</v>
      </c>
      <c r="H3856" s="2" t="n">
        <v>30.8</v>
      </c>
      <c r="I3856" s="2" t="n">
        <v>3.1</v>
      </c>
    </row>
    <row r="3857" customFormat="false" ht="15" hidden="false" customHeight="false" outlineLevel="0" collapsed="false">
      <c r="A3857" s="2" t="n">
        <v>501075</v>
      </c>
      <c r="B3857" s="2" t="s">
        <v>1035</v>
      </c>
      <c r="C3857" s="2" t="s">
        <v>375</v>
      </c>
      <c r="D3857" s="2" t="s">
        <v>198</v>
      </c>
      <c r="E3857" s="2" t="s">
        <v>931</v>
      </c>
      <c r="F3857" s="2" t="n">
        <v>769.52</v>
      </c>
      <c r="G3857" s="2" t="s">
        <v>13</v>
      </c>
      <c r="H3857" s="2" t="n">
        <v>24.3</v>
      </c>
      <c r="I3857" s="2" t="n">
        <v>3.9</v>
      </c>
    </row>
    <row r="3858" customFormat="false" ht="15" hidden="false" customHeight="false" outlineLevel="0" collapsed="false">
      <c r="A3858" s="2" t="n">
        <v>502932</v>
      </c>
      <c r="B3858" s="2" t="s">
        <v>1315</v>
      </c>
      <c r="C3858" s="2" t="s">
        <v>623</v>
      </c>
      <c r="D3858" s="2" t="s">
        <v>77</v>
      </c>
      <c r="E3858" s="2" t="s">
        <v>902</v>
      </c>
      <c r="F3858" s="2" t="n">
        <v>1078.55</v>
      </c>
      <c r="G3858" s="2" t="s">
        <v>34</v>
      </c>
      <c r="H3858" s="2"/>
      <c r="I3858" s="2"/>
    </row>
    <row r="3859" customFormat="false" ht="15" hidden="false" customHeight="false" outlineLevel="0" collapsed="false">
      <c r="A3859" s="2" t="n">
        <v>501251</v>
      </c>
      <c r="B3859" s="2" t="s">
        <v>344</v>
      </c>
      <c r="C3859" s="2" t="s">
        <v>354</v>
      </c>
      <c r="D3859" s="2" t="s">
        <v>1113</v>
      </c>
      <c r="E3859" s="2" t="s">
        <v>926</v>
      </c>
      <c r="F3859" s="2" t="n">
        <v>377.21</v>
      </c>
      <c r="G3859" s="2" t="s">
        <v>34</v>
      </c>
      <c r="H3859" s="2"/>
      <c r="I3859" s="2"/>
    </row>
    <row r="3860" customFormat="false" ht="15" hidden="false" customHeight="false" outlineLevel="0" collapsed="false">
      <c r="A3860" s="2" t="n">
        <v>501291</v>
      </c>
      <c r="B3860" s="2" t="s">
        <v>1020</v>
      </c>
      <c r="C3860" s="2" t="s">
        <v>272</v>
      </c>
      <c r="D3860" s="2" t="s">
        <v>904</v>
      </c>
      <c r="E3860" s="2" t="s">
        <v>1176</v>
      </c>
      <c r="F3860" s="2" t="n">
        <v>644.03</v>
      </c>
      <c r="G3860" s="2" t="s">
        <v>13</v>
      </c>
      <c r="H3860" s="2" t="n">
        <v>15.4</v>
      </c>
      <c r="I3860" s="2" t="n">
        <v>3.2</v>
      </c>
    </row>
    <row r="3861" customFormat="false" ht="15" hidden="false" customHeight="false" outlineLevel="0" collapsed="false">
      <c r="A3861" s="2" t="n">
        <v>501211</v>
      </c>
      <c r="B3861" s="2" t="s">
        <v>214</v>
      </c>
      <c r="C3861" s="2" t="s">
        <v>632</v>
      </c>
      <c r="D3861" s="2" t="s">
        <v>1025</v>
      </c>
      <c r="E3861" s="2" t="s">
        <v>810</v>
      </c>
      <c r="F3861" s="2" t="n">
        <v>1019.88</v>
      </c>
      <c r="G3861" s="2" t="s">
        <v>117</v>
      </c>
      <c r="H3861" s="2" t="n">
        <v>64.8</v>
      </c>
      <c r="I3861" s="2" t="n">
        <v>3.7</v>
      </c>
    </row>
    <row r="3862" customFormat="false" ht="15" hidden="false" customHeight="false" outlineLevel="0" collapsed="false">
      <c r="A3862" s="2" t="n">
        <v>502276</v>
      </c>
      <c r="B3862" s="2" t="s">
        <v>1446</v>
      </c>
      <c r="C3862" s="2" t="s">
        <v>563</v>
      </c>
      <c r="D3862" s="2" t="s">
        <v>24</v>
      </c>
      <c r="E3862" s="2" t="s">
        <v>1156</v>
      </c>
      <c r="F3862" s="2" t="n">
        <v>647.54</v>
      </c>
      <c r="G3862" s="2" t="s">
        <v>13</v>
      </c>
      <c r="H3862" s="2" t="n">
        <v>43.1</v>
      </c>
      <c r="I3862" s="2" t="n">
        <v>3.3</v>
      </c>
    </row>
    <row r="3863" customFormat="false" ht="15" hidden="false" customHeight="false" outlineLevel="0" collapsed="false">
      <c r="A3863" s="2" t="n">
        <v>500739</v>
      </c>
      <c r="B3863" s="2" t="s">
        <v>1218</v>
      </c>
      <c r="C3863" s="2" t="s">
        <v>119</v>
      </c>
      <c r="D3863" s="2" t="s">
        <v>85</v>
      </c>
      <c r="E3863" s="2" t="s">
        <v>796</v>
      </c>
      <c r="F3863" s="2" t="n">
        <v>629.78</v>
      </c>
      <c r="G3863" s="2" t="s">
        <v>13</v>
      </c>
      <c r="H3863" s="2" t="n">
        <v>50.5</v>
      </c>
      <c r="I3863" s="2" t="n">
        <v>2.9</v>
      </c>
    </row>
    <row r="3864" customFormat="false" ht="15" hidden="false" customHeight="false" outlineLevel="0" collapsed="false">
      <c r="A3864" s="2" t="n">
        <v>500581</v>
      </c>
      <c r="B3864" s="2" t="s">
        <v>1327</v>
      </c>
      <c r="C3864" s="2" t="s">
        <v>454</v>
      </c>
      <c r="D3864" s="2" t="s">
        <v>288</v>
      </c>
      <c r="E3864" s="2" t="s">
        <v>1435</v>
      </c>
      <c r="F3864" s="2" t="n">
        <v>590.26</v>
      </c>
      <c r="G3864" s="2" t="s">
        <v>13</v>
      </c>
      <c r="H3864" s="2" t="n">
        <v>79.2</v>
      </c>
      <c r="I3864" s="2" t="n">
        <v>5</v>
      </c>
    </row>
    <row r="3865" customFormat="false" ht="15" hidden="false" customHeight="false" outlineLevel="0" collapsed="false">
      <c r="A3865" s="2" t="n">
        <v>500731</v>
      </c>
      <c r="B3865" s="2" t="s">
        <v>799</v>
      </c>
      <c r="C3865" s="2" t="s">
        <v>99</v>
      </c>
      <c r="D3865" s="2" t="s">
        <v>578</v>
      </c>
      <c r="E3865" s="2" t="s">
        <v>634</v>
      </c>
      <c r="F3865" s="2" t="n">
        <v>532.79</v>
      </c>
      <c r="G3865" s="2" t="s">
        <v>13</v>
      </c>
      <c r="H3865" s="2"/>
      <c r="I3865" s="2" t="n">
        <v>4.2</v>
      </c>
    </row>
    <row r="3866" customFormat="false" ht="15" hidden="false" customHeight="false" outlineLevel="0" collapsed="false">
      <c r="A3866" s="2" t="n">
        <v>503367</v>
      </c>
      <c r="B3866" s="2" t="s">
        <v>884</v>
      </c>
      <c r="C3866" s="2" t="s">
        <v>313</v>
      </c>
      <c r="D3866" s="2" t="s">
        <v>869</v>
      </c>
      <c r="E3866" s="2" t="s">
        <v>392</v>
      </c>
      <c r="F3866" s="2" t="n">
        <v>1107.41</v>
      </c>
      <c r="G3866" s="2" t="s">
        <v>13</v>
      </c>
      <c r="H3866" s="2" t="n">
        <v>30.5</v>
      </c>
      <c r="I3866" s="2" t="n">
        <v>3.1</v>
      </c>
    </row>
    <row r="3867" customFormat="false" ht="15" hidden="false" customHeight="false" outlineLevel="0" collapsed="false">
      <c r="A3867" s="2" t="n">
        <v>503436</v>
      </c>
      <c r="B3867" s="2" t="s">
        <v>1501</v>
      </c>
      <c r="C3867" s="2" t="s">
        <v>729</v>
      </c>
      <c r="D3867" s="2" t="s">
        <v>832</v>
      </c>
      <c r="E3867" s="2" t="s">
        <v>464</v>
      </c>
      <c r="F3867" s="2" t="n">
        <v>724.01</v>
      </c>
      <c r="G3867" s="2" t="s">
        <v>13</v>
      </c>
      <c r="H3867" s="2"/>
      <c r="I3867" s="2" t="n">
        <v>3.7</v>
      </c>
    </row>
    <row r="3868" customFormat="false" ht="15" hidden="false" customHeight="false" outlineLevel="0" collapsed="false">
      <c r="A3868" s="2" t="n">
        <v>501855</v>
      </c>
      <c r="B3868" s="2" t="s">
        <v>1051</v>
      </c>
      <c r="C3868" s="2" t="s">
        <v>64</v>
      </c>
      <c r="D3868" s="2" t="s">
        <v>201</v>
      </c>
      <c r="E3868" s="2" t="s">
        <v>883</v>
      </c>
      <c r="F3868" s="2" t="n">
        <v>894.48</v>
      </c>
      <c r="G3868" s="2" t="s">
        <v>13</v>
      </c>
      <c r="H3868" s="2" t="n">
        <v>25.3</v>
      </c>
      <c r="I3868" s="2" t="n">
        <v>2.9</v>
      </c>
    </row>
    <row r="3869" customFormat="false" ht="15" hidden="false" customHeight="false" outlineLevel="0" collapsed="false">
      <c r="A3869" s="2" t="n">
        <v>501951</v>
      </c>
      <c r="B3869" s="2" t="s">
        <v>1026</v>
      </c>
      <c r="C3869" s="2" t="s">
        <v>48</v>
      </c>
      <c r="D3869" s="2" t="s">
        <v>435</v>
      </c>
      <c r="E3869" s="2" t="s">
        <v>815</v>
      </c>
      <c r="F3869" s="2" t="n">
        <v>941.49</v>
      </c>
      <c r="G3869" s="2" t="s">
        <v>34</v>
      </c>
      <c r="H3869" s="2"/>
      <c r="I3869" s="2"/>
    </row>
    <row r="3870" customFormat="false" ht="15" hidden="false" customHeight="false" outlineLevel="0" collapsed="false">
      <c r="A3870" s="2" t="n">
        <v>500176</v>
      </c>
      <c r="B3870" s="2" t="s">
        <v>1316</v>
      </c>
      <c r="C3870" s="2" t="s">
        <v>779</v>
      </c>
      <c r="D3870" s="2" t="s">
        <v>738</v>
      </c>
      <c r="E3870" s="2" t="s">
        <v>423</v>
      </c>
      <c r="F3870" s="2" t="n">
        <v>372.8</v>
      </c>
      <c r="G3870" s="2" t="s">
        <v>13</v>
      </c>
      <c r="H3870" s="2" t="n">
        <v>64.5</v>
      </c>
      <c r="I3870" s="2" t="n">
        <v>4.1</v>
      </c>
    </row>
    <row r="3871" customFormat="false" ht="15" hidden="false" customHeight="false" outlineLevel="0" collapsed="false">
      <c r="A3871" s="2" t="n">
        <v>503132</v>
      </c>
      <c r="B3871" s="2" t="s">
        <v>1295</v>
      </c>
      <c r="C3871" s="2" t="s">
        <v>592</v>
      </c>
      <c r="D3871" s="2" t="s">
        <v>824</v>
      </c>
      <c r="E3871" s="2" t="s">
        <v>46</v>
      </c>
      <c r="F3871" s="2" t="n">
        <v>1360.83</v>
      </c>
      <c r="G3871" s="2" t="s">
        <v>34</v>
      </c>
      <c r="H3871" s="2"/>
      <c r="I3871" s="2"/>
    </row>
    <row r="3872" customFormat="false" ht="15" hidden="false" customHeight="false" outlineLevel="0" collapsed="false">
      <c r="A3872" s="2" t="n">
        <v>504263</v>
      </c>
      <c r="B3872" s="2" t="s">
        <v>421</v>
      </c>
      <c r="C3872" s="2" t="s">
        <v>108</v>
      </c>
      <c r="D3872" s="2" t="s">
        <v>198</v>
      </c>
      <c r="E3872" s="2" t="s">
        <v>121</v>
      </c>
      <c r="F3872" s="2" t="n">
        <v>1218.38</v>
      </c>
      <c r="G3872" s="2" t="s">
        <v>13</v>
      </c>
      <c r="H3872" s="2" t="n">
        <v>65.8</v>
      </c>
      <c r="I3872" s="2"/>
    </row>
    <row r="3873" customFormat="false" ht="15" hidden="false" customHeight="false" outlineLevel="0" collapsed="false">
      <c r="A3873" s="2" t="n">
        <v>500523</v>
      </c>
      <c r="B3873" s="2" t="s">
        <v>1267</v>
      </c>
      <c r="C3873" s="2" t="s">
        <v>294</v>
      </c>
      <c r="D3873" s="2" t="s">
        <v>340</v>
      </c>
      <c r="E3873" s="2" t="s">
        <v>341</v>
      </c>
      <c r="F3873" s="2" t="n">
        <v>1192.5</v>
      </c>
      <c r="G3873" s="2" t="s">
        <v>13</v>
      </c>
      <c r="H3873" s="2" t="n">
        <v>54.4</v>
      </c>
      <c r="I3873" s="2" t="n">
        <v>4</v>
      </c>
    </row>
    <row r="3874" customFormat="false" ht="15" hidden="false" customHeight="false" outlineLevel="0" collapsed="false">
      <c r="A3874" s="2" t="n">
        <v>504177</v>
      </c>
      <c r="B3874" s="2" t="s">
        <v>1363</v>
      </c>
      <c r="C3874" s="2" t="s">
        <v>377</v>
      </c>
      <c r="D3874" s="2" t="s">
        <v>69</v>
      </c>
      <c r="E3874" s="2" t="s">
        <v>152</v>
      </c>
      <c r="F3874" s="2" t="n">
        <v>787.61</v>
      </c>
      <c r="G3874" s="2" t="s">
        <v>117</v>
      </c>
      <c r="H3874" s="2"/>
      <c r="I3874" s="2" t="n">
        <v>3.1</v>
      </c>
    </row>
    <row r="3875" customFormat="false" ht="15" hidden="false" customHeight="false" outlineLevel="0" collapsed="false">
      <c r="A3875" s="2" t="n">
        <v>504725</v>
      </c>
      <c r="B3875" s="2" t="s">
        <v>611</v>
      </c>
      <c r="C3875" s="2" t="s">
        <v>108</v>
      </c>
      <c r="D3875" s="2" t="s">
        <v>540</v>
      </c>
      <c r="E3875" s="2" t="s">
        <v>1246</v>
      </c>
      <c r="F3875" s="2" t="n">
        <v>907.39</v>
      </c>
      <c r="G3875" s="2" t="s">
        <v>13</v>
      </c>
      <c r="H3875" s="2" t="n">
        <v>73.2</v>
      </c>
      <c r="I3875" s="2" t="n">
        <v>3.3</v>
      </c>
    </row>
    <row r="3876" customFormat="false" ht="15" hidden="false" customHeight="false" outlineLevel="0" collapsed="false">
      <c r="A3876" s="2" t="n">
        <v>500959</v>
      </c>
      <c r="B3876" s="2" t="s">
        <v>1229</v>
      </c>
      <c r="C3876" s="2" t="s">
        <v>808</v>
      </c>
      <c r="D3876" s="2" t="s">
        <v>529</v>
      </c>
      <c r="E3876" s="2" t="s">
        <v>822</v>
      </c>
      <c r="F3876" s="2" t="n">
        <v>1265.14</v>
      </c>
      <c r="G3876" s="2" t="s">
        <v>13</v>
      </c>
      <c r="H3876" s="2" t="n">
        <v>65</v>
      </c>
      <c r="I3876" s="2" t="n">
        <v>3.7</v>
      </c>
    </row>
    <row r="3877" customFormat="false" ht="15" hidden="false" customHeight="false" outlineLevel="0" collapsed="false">
      <c r="A3877" s="2" t="n">
        <v>501294</v>
      </c>
      <c r="B3877" s="2" t="s">
        <v>1123</v>
      </c>
      <c r="C3877" s="2" t="s">
        <v>403</v>
      </c>
      <c r="D3877" s="2" t="s">
        <v>630</v>
      </c>
      <c r="E3877" s="2" t="s">
        <v>820</v>
      </c>
      <c r="F3877" s="2" t="n">
        <v>364.35</v>
      </c>
      <c r="G3877" s="2" t="s">
        <v>13</v>
      </c>
      <c r="H3877" s="2" t="n">
        <v>76.8</v>
      </c>
      <c r="I3877" s="2" t="n">
        <v>2.9</v>
      </c>
    </row>
    <row r="3878" customFormat="false" ht="15" hidden="false" customHeight="false" outlineLevel="0" collapsed="false">
      <c r="A3878" s="2" t="n">
        <v>504780</v>
      </c>
      <c r="B3878" s="2" t="s">
        <v>1447</v>
      </c>
      <c r="C3878" s="2" t="s">
        <v>48</v>
      </c>
      <c r="D3878" s="2" t="s">
        <v>1003</v>
      </c>
      <c r="E3878" s="2" t="s">
        <v>38</v>
      </c>
      <c r="F3878" s="2" t="n">
        <v>556.53</v>
      </c>
      <c r="G3878" s="2" t="s">
        <v>13</v>
      </c>
      <c r="H3878" s="2" t="n">
        <v>49.7</v>
      </c>
      <c r="I3878" s="2" t="n">
        <v>4.6</v>
      </c>
    </row>
    <row r="3879" customFormat="false" ht="15" hidden="false" customHeight="false" outlineLevel="0" collapsed="false">
      <c r="A3879" s="2" t="n">
        <v>503299</v>
      </c>
      <c r="B3879" s="2" t="s">
        <v>26</v>
      </c>
      <c r="C3879" s="2" t="s">
        <v>139</v>
      </c>
      <c r="D3879" s="2" t="s">
        <v>648</v>
      </c>
      <c r="E3879" s="2" t="s">
        <v>1276</v>
      </c>
      <c r="F3879" s="2" t="n">
        <v>1014.78</v>
      </c>
      <c r="G3879" s="2" t="s">
        <v>13</v>
      </c>
      <c r="H3879" s="2"/>
      <c r="I3879" s="2"/>
    </row>
    <row r="3880" customFormat="false" ht="15" hidden="false" customHeight="false" outlineLevel="0" collapsed="false">
      <c r="A3880" s="2" t="n">
        <v>501140</v>
      </c>
      <c r="B3880" s="2" t="s">
        <v>440</v>
      </c>
      <c r="C3880" s="2" t="s">
        <v>56</v>
      </c>
      <c r="D3880" s="2" t="s">
        <v>457</v>
      </c>
      <c r="E3880" s="2" t="s">
        <v>1246</v>
      </c>
      <c r="F3880" s="2" t="n">
        <v>143.03</v>
      </c>
      <c r="G3880" s="2" t="s">
        <v>13</v>
      </c>
      <c r="H3880" s="2" t="n">
        <v>28.1</v>
      </c>
      <c r="I3880" s="2" t="n">
        <v>4.2</v>
      </c>
    </row>
    <row r="3881" customFormat="false" ht="15" hidden="false" customHeight="false" outlineLevel="0" collapsed="false">
      <c r="A3881" s="2" t="n">
        <v>501099</v>
      </c>
      <c r="B3881" s="2" t="s">
        <v>1422</v>
      </c>
      <c r="C3881" s="2" t="s">
        <v>718</v>
      </c>
      <c r="D3881" s="2" t="s">
        <v>496</v>
      </c>
      <c r="E3881" s="2" t="s">
        <v>859</v>
      </c>
      <c r="F3881" s="2" t="n">
        <v>1047.19</v>
      </c>
      <c r="G3881" s="2" t="s">
        <v>13</v>
      </c>
      <c r="H3881" s="2" t="n">
        <v>76.1</v>
      </c>
      <c r="I3881" s="2" t="n">
        <v>4.8</v>
      </c>
    </row>
    <row r="3882" customFormat="false" ht="15" hidden="false" customHeight="false" outlineLevel="0" collapsed="false">
      <c r="A3882" s="2" t="n">
        <v>502488</v>
      </c>
      <c r="B3882" s="2" t="s">
        <v>850</v>
      </c>
      <c r="C3882" s="2" t="s">
        <v>988</v>
      </c>
      <c r="D3882" s="2" t="s">
        <v>1025</v>
      </c>
      <c r="E3882" s="2" t="s">
        <v>1246</v>
      </c>
      <c r="F3882" s="2" t="n">
        <v>992.14</v>
      </c>
      <c r="G3882" s="2" t="s">
        <v>13</v>
      </c>
      <c r="H3882" s="2" t="n">
        <v>70.2</v>
      </c>
      <c r="I3882" s="2" t="n">
        <v>3.5</v>
      </c>
    </row>
    <row r="3883" customFormat="false" ht="15" hidden="false" customHeight="false" outlineLevel="0" collapsed="false">
      <c r="A3883" s="2" t="n">
        <v>502570</v>
      </c>
      <c r="B3883" s="2" t="s">
        <v>1259</v>
      </c>
      <c r="C3883" s="2" t="s">
        <v>324</v>
      </c>
      <c r="D3883" s="2" t="s">
        <v>824</v>
      </c>
      <c r="E3883" s="2" t="s">
        <v>128</v>
      </c>
      <c r="F3883" s="2" t="n">
        <v>861.82</v>
      </c>
      <c r="G3883" s="2" t="s">
        <v>13</v>
      </c>
      <c r="H3883" s="2" t="n">
        <v>69.9</v>
      </c>
      <c r="I3883" s="2" t="n">
        <v>3.4</v>
      </c>
    </row>
    <row r="3884" customFormat="false" ht="15" hidden="false" customHeight="false" outlineLevel="0" collapsed="false">
      <c r="A3884" s="2" t="n">
        <v>501261</v>
      </c>
      <c r="B3884" s="2" t="s">
        <v>772</v>
      </c>
      <c r="C3884" s="2" t="s">
        <v>629</v>
      </c>
      <c r="D3884" s="2" t="s">
        <v>763</v>
      </c>
      <c r="E3884" s="2" t="s">
        <v>706</v>
      </c>
      <c r="F3884" s="2" t="n">
        <v>715.15</v>
      </c>
      <c r="G3884" s="2" t="s">
        <v>34</v>
      </c>
      <c r="H3884" s="2"/>
      <c r="I3884" s="2"/>
    </row>
    <row r="3885" customFormat="false" ht="15" hidden="false" customHeight="false" outlineLevel="0" collapsed="false">
      <c r="A3885" s="2" t="n">
        <v>504556</v>
      </c>
      <c r="B3885" s="2" t="s">
        <v>1517</v>
      </c>
      <c r="C3885" s="2" t="s">
        <v>193</v>
      </c>
      <c r="D3885" s="2" t="s">
        <v>768</v>
      </c>
      <c r="E3885" s="2" t="s">
        <v>980</v>
      </c>
      <c r="F3885" s="2" t="n">
        <v>1066.08</v>
      </c>
      <c r="G3885" s="2" t="s">
        <v>13</v>
      </c>
      <c r="H3885" s="2" t="n">
        <v>67.3</v>
      </c>
      <c r="I3885" s="2" t="n">
        <v>2.7</v>
      </c>
    </row>
    <row r="3886" customFormat="false" ht="15" hidden="false" customHeight="false" outlineLevel="0" collapsed="false">
      <c r="A3886" s="2" t="n">
        <v>503084</v>
      </c>
      <c r="B3886" s="2" t="s">
        <v>1049</v>
      </c>
      <c r="C3886" s="2" t="s">
        <v>80</v>
      </c>
      <c r="D3886" s="2" t="s">
        <v>512</v>
      </c>
      <c r="E3886" s="2" t="s">
        <v>708</v>
      </c>
      <c r="F3886" s="2" t="n">
        <v>929.92</v>
      </c>
      <c r="G3886" s="2" t="s">
        <v>34</v>
      </c>
      <c r="H3886" s="2"/>
      <c r="I3886" s="2"/>
    </row>
    <row r="3887" customFormat="false" ht="15" hidden="false" customHeight="false" outlineLevel="0" collapsed="false">
      <c r="A3887" s="2" t="n">
        <v>500412</v>
      </c>
      <c r="B3887" s="2" t="s">
        <v>1282</v>
      </c>
      <c r="C3887" s="2" t="s">
        <v>438</v>
      </c>
      <c r="D3887" s="2" t="s">
        <v>73</v>
      </c>
      <c r="E3887" s="2" t="s">
        <v>128</v>
      </c>
      <c r="F3887" s="2" t="n">
        <v>532.12</v>
      </c>
      <c r="G3887" s="2" t="s">
        <v>13</v>
      </c>
      <c r="H3887" s="2" t="n">
        <v>31.7</v>
      </c>
      <c r="I3887" s="2" t="n">
        <v>3</v>
      </c>
    </row>
    <row r="3888" customFormat="false" ht="15" hidden="false" customHeight="false" outlineLevel="0" collapsed="false">
      <c r="A3888" s="2" t="n">
        <v>500966</v>
      </c>
      <c r="B3888" s="2" t="s">
        <v>589</v>
      </c>
      <c r="C3888" s="2" t="s">
        <v>272</v>
      </c>
      <c r="D3888" s="2" t="s">
        <v>208</v>
      </c>
      <c r="E3888" s="2" t="s">
        <v>1091</v>
      </c>
      <c r="F3888" s="2" t="n">
        <v>998.78</v>
      </c>
      <c r="G3888" s="2" t="s">
        <v>13</v>
      </c>
      <c r="H3888" s="2" t="n">
        <v>24</v>
      </c>
      <c r="I3888" s="2" t="n">
        <v>4.5</v>
      </c>
    </row>
    <row r="3889" customFormat="false" ht="15" hidden="false" customHeight="false" outlineLevel="0" collapsed="false">
      <c r="A3889" s="2" t="n">
        <v>502934</v>
      </c>
      <c r="B3889" s="2" t="s">
        <v>1222</v>
      </c>
      <c r="C3889" s="2" t="s">
        <v>612</v>
      </c>
      <c r="D3889" s="2" t="s">
        <v>267</v>
      </c>
      <c r="E3889" s="2" t="s">
        <v>830</v>
      </c>
      <c r="F3889" s="2" t="n">
        <v>418.2</v>
      </c>
      <c r="G3889" s="2" t="s">
        <v>13</v>
      </c>
      <c r="H3889" s="2" t="n">
        <v>18.2</v>
      </c>
      <c r="I3889" s="2" t="n">
        <v>4.3</v>
      </c>
    </row>
    <row r="3890" customFormat="false" ht="15" hidden="false" customHeight="false" outlineLevel="0" collapsed="false">
      <c r="A3890" s="2" t="n">
        <v>503571</v>
      </c>
      <c r="B3890" s="2" t="s">
        <v>1518</v>
      </c>
      <c r="C3890" s="2" t="s">
        <v>215</v>
      </c>
      <c r="D3890" s="2" t="s">
        <v>136</v>
      </c>
      <c r="E3890" s="2" t="s">
        <v>1122</v>
      </c>
      <c r="F3890" s="2" t="n">
        <v>551.17</v>
      </c>
      <c r="G3890" s="2" t="s">
        <v>13</v>
      </c>
      <c r="H3890" s="2" t="n">
        <v>18.7</v>
      </c>
      <c r="I3890" s="2"/>
    </row>
    <row r="3891" customFormat="false" ht="15" hidden="false" customHeight="false" outlineLevel="0" collapsed="false">
      <c r="A3891" s="2" t="n">
        <v>503417</v>
      </c>
      <c r="B3891" s="2" t="s">
        <v>1310</v>
      </c>
      <c r="C3891" s="2" t="s">
        <v>177</v>
      </c>
      <c r="D3891" s="2" t="s">
        <v>581</v>
      </c>
      <c r="E3891" s="2" t="s">
        <v>909</v>
      </c>
      <c r="F3891" s="2" t="n">
        <v>1106.18</v>
      </c>
      <c r="G3891" s="2" t="s">
        <v>13</v>
      </c>
      <c r="H3891" s="2" t="n">
        <v>66.8</v>
      </c>
      <c r="I3891" s="2" t="n">
        <v>5</v>
      </c>
    </row>
    <row r="3892" customFormat="false" ht="15" hidden="false" customHeight="false" outlineLevel="0" collapsed="false">
      <c r="A3892" s="2" t="n">
        <v>501817</v>
      </c>
      <c r="B3892" s="2" t="s">
        <v>683</v>
      </c>
      <c r="C3892" s="2" t="s">
        <v>367</v>
      </c>
      <c r="D3892" s="2" t="s">
        <v>204</v>
      </c>
      <c r="E3892" s="2" t="s">
        <v>743</v>
      </c>
      <c r="F3892" s="2" t="n">
        <v>1158.41</v>
      </c>
      <c r="G3892" s="2" t="s">
        <v>13</v>
      </c>
      <c r="H3892" s="2" t="n">
        <v>35.7</v>
      </c>
      <c r="I3892" s="2" t="n">
        <v>2.7</v>
      </c>
    </row>
    <row r="3893" customFormat="false" ht="15" hidden="false" customHeight="false" outlineLevel="0" collapsed="false">
      <c r="A3893" s="2" t="n">
        <v>500231</v>
      </c>
      <c r="B3893" s="2" t="s">
        <v>1197</v>
      </c>
      <c r="C3893" s="2" t="s">
        <v>27</v>
      </c>
      <c r="D3893" s="2" t="s">
        <v>140</v>
      </c>
      <c r="E3893" s="2" t="s">
        <v>1143</v>
      </c>
      <c r="F3893" s="2" t="n">
        <v>188.9</v>
      </c>
      <c r="G3893" s="2" t="s">
        <v>13</v>
      </c>
      <c r="H3893" s="2" t="n">
        <v>22.7</v>
      </c>
      <c r="I3893" s="2"/>
    </row>
    <row r="3894" customFormat="false" ht="15" hidden="false" customHeight="false" outlineLevel="0" collapsed="false">
      <c r="A3894" s="2" t="n">
        <v>503752</v>
      </c>
      <c r="B3894" s="2" t="s">
        <v>110</v>
      </c>
      <c r="C3894" s="2" t="s">
        <v>161</v>
      </c>
      <c r="D3894" s="2" t="s">
        <v>69</v>
      </c>
      <c r="E3894" s="2" t="s">
        <v>12</v>
      </c>
      <c r="F3894" s="2" t="n">
        <v>541.67</v>
      </c>
      <c r="G3894" s="2" t="s">
        <v>13</v>
      </c>
      <c r="H3894" s="2" t="n">
        <v>69.3</v>
      </c>
      <c r="I3894" s="2" t="n">
        <v>2.9</v>
      </c>
    </row>
    <row r="3895" customFormat="false" ht="15" hidden="false" customHeight="false" outlineLevel="0" collapsed="false">
      <c r="A3895" s="2" t="n">
        <v>503153</v>
      </c>
      <c r="B3895" s="2" t="s">
        <v>1027</v>
      </c>
      <c r="C3895" s="2" t="s">
        <v>629</v>
      </c>
      <c r="D3895" s="2" t="s">
        <v>719</v>
      </c>
      <c r="E3895" s="2" t="s">
        <v>1075</v>
      </c>
      <c r="F3895" s="2" t="n">
        <v>173.25</v>
      </c>
      <c r="G3895" s="2" t="s">
        <v>13</v>
      </c>
      <c r="H3895" s="2" t="n">
        <v>77.8</v>
      </c>
      <c r="I3895" s="2" t="n">
        <v>3.1</v>
      </c>
    </row>
    <row r="3896" customFormat="false" ht="15" hidden="false" customHeight="false" outlineLevel="0" collapsed="false">
      <c r="A3896" s="2" t="n">
        <v>501442</v>
      </c>
      <c r="B3896" s="2" t="s">
        <v>1393</v>
      </c>
      <c r="C3896" s="2" t="s">
        <v>68</v>
      </c>
      <c r="D3896" s="2" t="s">
        <v>85</v>
      </c>
      <c r="E3896" s="2" t="s">
        <v>1155</v>
      </c>
      <c r="F3896" s="2" t="n">
        <v>1199.83</v>
      </c>
      <c r="G3896" s="2" t="s">
        <v>13</v>
      </c>
      <c r="H3896" s="2" t="n">
        <v>70</v>
      </c>
      <c r="I3896" s="2" t="n">
        <v>4.4</v>
      </c>
    </row>
    <row r="3897" customFormat="false" ht="15" hidden="false" customHeight="false" outlineLevel="0" collapsed="false">
      <c r="A3897" s="2" t="n">
        <v>500574</v>
      </c>
      <c r="B3897" s="2" t="s">
        <v>616</v>
      </c>
      <c r="C3897" s="2" t="s">
        <v>183</v>
      </c>
      <c r="D3897" s="2" t="s">
        <v>226</v>
      </c>
      <c r="E3897" s="2" t="s">
        <v>785</v>
      </c>
      <c r="F3897" s="2" t="n">
        <v>274.1</v>
      </c>
      <c r="G3897" s="2" t="s">
        <v>13</v>
      </c>
      <c r="H3897" s="2" t="n">
        <v>76.7</v>
      </c>
      <c r="I3897" s="2" t="n">
        <v>3.2</v>
      </c>
    </row>
    <row r="3898" customFormat="false" ht="15" hidden="false" customHeight="false" outlineLevel="0" collapsed="false">
      <c r="A3898" s="2" t="n">
        <v>500765</v>
      </c>
      <c r="B3898" s="2" t="s">
        <v>732</v>
      </c>
      <c r="C3898" s="2" t="s">
        <v>862</v>
      </c>
      <c r="D3898" s="2" t="s">
        <v>343</v>
      </c>
      <c r="E3898" s="2" t="s">
        <v>548</v>
      </c>
      <c r="F3898" s="2" t="n">
        <v>1274.93</v>
      </c>
      <c r="G3898" s="2" t="s">
        <v>34</v>
      </c>
      <c r="H3898" s="2"/>
      <c r="I3898" s="2"/>
    </row>
    <row r="3899" customFormat="false" ht="15" hidden="false" customHeight="false" outlineLevel="0" collapsed="false">
      <c r="A3899" s="2" t="n">
        <v>503565</v>
      </c>
      <c r="B3899" s="2" t="s">
        <v>896</v>
      </c>
      <c r="C3899" s="2" t="s">
        <v>779</v>
      </c>
      <c r="D3899" s="2" t="s">
        <v>800</v>
      </c>
      <c r="E3899" s="2" t="s">
        <v>810</v>
      </c>
      <c r="F3899" s="2" t="n">
        <v>1311.21</v>
      </c>
      <c r="G3899" s="2" t="s">
        <v>13</v>
      </c>
      <c r="H3899" s="2" t="n">
        <v>22.3</v>
      </c>
      <c r="I3899" s="2" t="n">
        <v>4.3</v>
      </c>
    </row>
    <row r="3900" customFormat="false" ht="15" hidden="false" customHeight="false" outlineLevel="0" collapsed="false">
      <c r="A3900" s="2" t="n">
        <v>503203</v>
      </c>
      <c r="B3900" s="2" t="s">
        <v>1202</v>
      </c>
      <c r="C3900" s="2" t="s">
        <v>313</v>
      </c>
      <c r="D3900" s="2" t="s">
        <v>100</v>
      </c>
      <c r="E3900" s="2" t="s">
        <v>476</v>
      </c>
      <c r="F3900" s="2" t="n">
        <v>1224.63</v>
      </c>
      <c r="G3900" s="2" t="s">
        <v>117</v>
      </c>
      <c r="H3900" s="2" t="n">
        <v>25.1</v>
      </c>
      <c r="I3900" s="2" t="n">
        <v>4.4</v>
      </c>
    </row>
    <row r="3901" customFormat="false" ht="15" hidden="false" customHeight="false" outlineLevel="0" collapsed="false">
      <c r="A3901" s="2" t="n">
        <v>501661</v>
      </c>
      <c r="B3901" s="2" t="s">
        <v>560</v>
      </c>
      <c r="C3901" s="2" t="s">
        <v>313</v>
      </c>
      <c r="D3901" s="2" t="s">
        <v>607</v>
      </c>
      <c r="E3901" s="2" t="s">
        <v>101</v>
      </c>
      <c r="F3901" s="2" t="n">
        <v>661.18</v>
      </c>
      <c r="G3901" s="2" t="s">
        <v>13</v>
      </c>
      <c r="H3901" s="2" t="n">
        <v>79.4</v>
      </c>
      <c r="I3901" s="2" t="n">
        <v>5</v>
      </c>
    </row>
    <row r="3902" customFormat="false" ht="15" hidden="false" customHeight="false" outlineLevel="0" collapsed="false">
      <c r="A3902" s="2" t="n">
        <v>504332</v>
      </c>
      <c r="B3902" s="2" t="s">
        <v>147</v>
      </c>
      <c r="C3902" s="2" t="s">
        <v>36</v>
      </c>
      <c r="D3902" s="2" t="s">
        <v>601</v>
      </c>
      <c r="E3902" s="2" t="s">
        <v>522</v>
      </c>
      <c r="F3902" s="2" t="n">
        <v>1082.47</v>
      </c>
      <c r="G3902" s="2" t="s">
        <v>34</v>
      </c>
      <c r="H3902" s="2"/>
      <c r="I3902" s="2"/>
    </row>
    <row r="3903" customFormat="false" ht="15" hidden="false" customHeight="false" outlineLevel="0" collapsed="false">
      <c r="A3903" s="2" t="n">
        <v>500465</v>
      </c>
      <c r="B3903" s="2" t="s">
        <v>1275</v>
      </c>
      <c r="C3903" s="2" t="s">
        <v>520</v>
      </c>
      <c r="D3903" s="2" t="s">
        <v>32</v>
      </c>
      <c r="E3903" s="2" t="s">
        <v>989</v>
      </c>
      <c r="F3903" s="2" t="n">
        <v>1288.91</v>
      </c>
      <c r="G3903" s="2" t="s">
        <v>13</v>
      </c>
      <c r="H3903" s="2" t="n">
        <v>15.8</v>
      </c>
      <c r="I3903" s="2" t="n">
        <v>4.9</v>
      </c>
    </row>
    <row r="3904" customFormat="false" ht="15" hidden="false" customHeight="false" outlineLevel="0" collapsed="false">
      <c r="A3904" s="2" t="n">
        <v>500803</v>
      </c>
      <c r="B3904" s="2" t="s">
        <v>1022</v>
      </c>
      <c r="C3904" s="2" t="s">
        <v>403</v>
      </c>
      <c r="D3904" s="2" t="s">
        <v>768</v>
      </c>
      <c r="E3904" s="2" t="s">
        <v>130</v>
      </c>
      <c r="F3904" s="2" t="n">
        <v>437.45</v>
      </c>
      <c r="G3904" s="2" t="s">
        <v>13</v>
      </c>
      <c r="H3904" s="2" t="n">
        <v>35.8</v>
      </c>
      <c r="I3904" s="2" t="n">
        <v>4.6</v>
      </c>
    </row>
    <row r="3905" customFormat="false" ht="15" hidden="false" customHeight="false" outlineLevel="0" collapsed="false">
      <c r="A3905" s="2" t="n">
        <v>504359</v>
      </c>
      <c r="B3905" s="2" t="s">
        <v>500</v>
      </c>
      <c r="C3905" s="2" t="s">
        <v>135</v>
      </c>
      <c r="D3905" s="2" t="s">
        <v>575</v>
      </c>
      <c r="E3905" s="2" t="s">
        <v>474</v>
      </c>
      <c r="F3905" s="2" t="n">
        <v>277.52</v>
      </c>
      <c r="G3905" s="2" t="s">
        <v>13</v>
      </c>
      <c r="H3905" s="2" t="n">
        <v>60</v>
      </c>
      <c r="I3905" s="2" t="n">
        <v>3.7</v>
      </c>
    </row>
    <row r="3906" customFormat="false" ht="15" hidden="false" customHeight="false" outlineLevel="0" collapsed="false">
      <c r="A3906" s="2" t="n">
        <v>504294</v>
      </c>
      <c r="B3906" s="2" t="s">
        <v>1311</v>
      </c>
      <c r="C3906" s="2" t="s">
        <v>275</v>
      </c>
      <c r="D3906" s="2" t="s">
        <v>136</v>
      </c>
      <c r="E3906" s="2" t="s">
        <v>724</v>
      </c>
      <c r="F3906" s="2" t="n">
        <v>990.83</v>
      </c>
      <c r="G3906" s="2" t="s">
        <v>13</v>
      </c>
      <c r="H3906" s="2" t="n">
        <v>16.4</v>
      </c>
      <c r="I3906" s="2" t="n">
        <v>4.6</v>
      </c>
    </row>
    <row r="3907" customFormat="false" ht="15" hidden="false" customHeight="false" outlineLevel="0" collapsed="false">
      <c r="A3907" s="2" t="n">
        <v>504987</v>
      </c>
      <c r="B3907" s="2" t="s">
        <v>899</v>
      </c>
      <c r="C3907" s="2" t="s">
        <v>1021</v>
      </c>
      <c r="D3907" s="2" t="s">
        <v>41</v>
      </c>
      <c r="E3907" s="2" t="s">
        <v>1017</v>
      </c>
      <c r="F3907" s="2" t="n">
        <v>917.88</v>
      </c>
      <c r="G3907" s="2" t="s">
        <v>13</v>
      </c>
      <c r="H3907" s="2" t="n">
        <v>35.9</v>
      </c>
      <c r="I3907" s="2" t="n">
        <v>4.5</v>
      </c>
    </row>
    <row r="3908" customFormat="false" ht="15" hidden="false" customHeight="false" outlineLevel="0" collapsed="false">
      <c r="A3908" s="2" t="n">
        <v>500071</v>
      </c>
      <c r="B3908" s="2" t="s">
        <v>805</v>
      </c>
      <c r="C3908" s="2" t="s">
        <v>629</v>
      </c>
      <c r="D3908" s="2" t="s">
        <v>334</v>
      </c>
      <c r="E3908" s="2" t="s">
        <v>513</v>
      </c>
      <c r="F3908" s="2" t="n">
        <v>721.61</v>
      </c>
      <c r="G3908" s="2" t="s">
        <v>13</v>
      </c>
      <c r="H3908" s="2" t="n">
        <v>49.9</v>
      </c>
      <c r="I3908" s="2" t="n">
        <v>4.6</v>
      </c>
    </row>
    <row r="3909" customFormat="false" ht="15" hidden="false" customHeight="false" outlineLevel="0" collapsed="false">
      <c r="A3909" s="2" t="n">
        <v>501885</v>
      </c>
      <c r="B3909" s="2" t="s">
        <v>888</v>
      </c>
      <c r="C3909" s="2" t="s">
        <v>10</v>
      </c>
      <c r="D3909" s="2" t="s">
        <v>242</v>
      </c>
      <c r="E3909" s="2" t="s">
        <v>827</v>
      </c>
      <c r="F3909" s="2" t="n">
        <v>718.26</v>
      </c>
      <c r="G3909" s="2" t="s">
        <v>13</v>
      </c>
      <c r="H3909" s="2" t="n">
        <v>40.2</v>
      </c>
      <c r="I3909" s="2" t="n">
        <v>3.3</v>
      </c>
    </row>
    <row r="3910" customFormat="false" ht="15" hidden="false" customHeight="false" outlineLevel="0" collapsed="false">
      <c r="A3910" s="2" t="n">
        <v>502511</v>
      </c>
      <c r="B3910" s="2" t="s">
        <v>1034</v>
      </c>
      <c r="C3910" s="2" t="s">
        <v>438</v>
      </c>
      <c r="D3910" s="2" t="s">
        <v>750</v>
      </c>
      <c r="E3910" s="2" t="s">
        <v>299</v>
      </c>
      <c r="F3910" s="2" t="n">
        <v>1081.22</v>
      </c>
      <c r="G3910" s="2" t="s">
        <v>13</v>
      </c>
      <c r="H3910" s="2" t="n">
        <v>69.1</v>
      </c>
      <c r="I3910" s="2" t="n">
        <v>4.6</v>
      </c>
    </row>
    <row r="3911" customFormat="false" ht="15" hidden="false" customHeight="false" outlineLevel="0" collapsed="false">
      <c r="A3911" s="2" t="n">
        <v>504444</v>
      </c>
      <c r="B3911" s="2" t="s">
        <v>1442</v>
      </c>
      <c r="C3911" s="2" t="s">
        <v>31</v>
      </c>
      <c r="D3911" s="2" t="s">
        <v>198</v>
      </c>
      <c r="E3911" s="2" t="s">
        <v>535</v>
      </c>
      <c r="F3911" s="2" t="n">
        <v>189.41</v>
      </c>
      <c r="G3911" s="2" t="s">
        <v>34</v>
      </c>
      <c r="H3911" s="2"/>
      <c r="I3911" s="2"/>
    </row>
    <row r="3912" customFormat="false" ht="15" hidden="false" customHeight="false" outlineLevel="0" collapsed="false">
      <c r="A3912" s="2" t="n">
        <v>502124</v>
      </c>
      <c r="B3912" s="2" t="s">
        <v>300</v>
      </c>
      <c r="C3912" s="2" t="s">
        <v>165</v>
      </c>
      <c r="D3912" s="2" t="s">
        <v>61</v>
      </c>
      <c r="E3912" s="2" t="s">
        <v>333</v>
      </c>
      <c r="F3912" s="2" t="n">
        <v>472.02</v>
      </c>
      <c r="G3912" s="2" t="s">
        <v>13</v>
      </c>
      <c r="H3912" s="2" t="n">
        <v>19.6</v>
      </c>
      <c r="I3912" s="2" t="n">
        <v>4.3</v>
      </c>
    </row>
    <row r="3913" customFormat="false" ht="15" hidden="false" customHeight="false" outlineLevel="0" collapsed="false">
      <c r="A3913" s="2" t="n">
        <v>503738</v>
      </c>
      <c r="B3913" s="2" t="s">
        <v>1295</v>
      </c>
      <c r="C3913" s="2" t="s">
        <v>502</v>
      </c>
      <c r="D3913" s="2" t="s">
        <v>1237</v>
      </c>
      <c r="E3913" s="2" t="s">
        <v>642</v>
      </c>
      <c r="F3913" s="2" t="n">
        <v>209.87</v>
      </c>
      <c r="G3913" s="2" t="s">
        <v>34</v>
      </c>
      <c r="H3913" s="2"/>
      <c r="I3913" s="2"/>
    </row>
    <row r="3914" customFormat="false" ht="15" hidden="false" customHeight="false" outlineLevel="0" collapsed="false">
      <c r="A3914" s="2" t="n">
        <v>500917</v>
      </c>
      <c r="B3914" s="2" t="s">
        <v>1234</v>
      </c>
      <c r="C3914" s="2" t="s">
        <v>165</v>
      </c>
      <c r="D3914" s="2" t="s">
        <v>273</v>
      </c>
      <c r="E3914" s="2" t="s">
        <v>97</v>
      </c>
      <c r="F3914" s="2" t="n">
        <v>469.35</v>
      </c>
      <c r="G3914" s="2" t="s">
        <v>34</v>
      </c>
      <c r="H3914" s="2"/>
      <c r="I3914" s="2"/>
    </row>
    <row r="3915" customFormat="false" ht="15" hidden="false" customHeight="false" outlineLevel="0" collapsed="false">
      <c r="A3915" s="2" t="n">
        <v>501094</v>
      </c>
      <c r="B3915" s="2" t="s">
        <v>598</v>
      </c>
      <c r="C3915" s="2" t="s">
        <v>313</v>
      </c>
      <c r="D3915" s="2" t="s">
        <v>249</v>
      </c>
      <c r="E3915" s="2" t="s">
        <v>509</v>
      </c>
      <c r="F3915" s="2" t="n">
        <v>431.13</v>
      </c>
      <c r="G3915" s="2" t="s">
        <v>34</v>
      </c>
      <c r="H3915" s="2"/>
      <c r="I3915" s="2"/>
    </row>
    <row r="3916" customFormat="false" ht="15" hidden="false" customHeight="false" outlineLevel="0" collapsed="false">
      <c r="A3916" s="2" t="n">
        <v>504562</v>
      </c>
      <c r="B3916" s="2" t="s">
        <v>1316</v>
      </c>
      <c r="C3916" s="2" t="s">
        <v>498</v>
      </c>
      <c r="D3916" s="2" t="s">
        <v>264</v>
      </c>
      <c r="E3916" s="2" t="s">
        <v>86</v>
      </c>
      <c r="F3916" s="2" t="n">
        <v>820.42</v>
      </c>
      <c r="G3916" s="2" t="s">
        <v>13</v>
      </c>
      <c r="H3916" s="2" t="n">
        <v>53.3</v>
      </c>
      <c r="I3916" s="2" t="n">
        <v>3.5</v>
      </c>
    </row>
    <row r="3917" customFormat="false" ht="15" hidden="false" customHeight="false" outlineLevel="0" collapsed="false">
      <c r="A3917" s="2" t="n">
        <v>504760</v>
      </c>
      <c r="B3917" s="2" t="s">
        <v>982</v>
      </c>
      <c r="C3917" s="2" t="s">
        <v>48</v>
      </c>
      <c r="D3917" s="2" t="s">
        <v>435</v>
      </c>
      <c r="E3917" s="2" t="s">
        <v>706</v>
      </c>
      <c r="F3917" s="2" t="n">
        <v>1090.64</v>
      </c>
      <c r="G3917" s="2" t="s">
        <v>13</v>
      </c>
      <c r="H3917" s="2" t="n">
        <v>56.2</v>
      </c>
      <c r="I3917" s="2" t="n">
        <v>2.5</v>
      </c>
    </row>
    <row r="3918" customFormat="false" ht="15" hidden="false" customHeight="false" outlineLevel="0" collapsed="false">
      <c r="A3918" s="2" t="n">
        <v>504928</v>
      </c>
      <c r="B3918" s="2" t="s">
        <v>960</v>
      </c>
      <c r="C3918" s="2" t="s">
        <v>816</v>
      </c>
      <c r="D3918" s="2" t="s">
        <v>486</v>
      </c>
      <c r="E3918" s="2" t="s">
        <v>1075</v>
      </c>
      <c r="F3918" s="2" t="n">
        <v>969.33</v>
      </c>
      <c r="G3918" s="2" t="s">
        <v>13</v>
      </c>
      <c r="H3918" s="2" t="n">
        <v>79.8</v>
      </c>
      <c r="I3918" s="2"/>
    </row>
    <row r="3919" customFormat="false" ht="15" hidden="false" customHeight="false" outlineLevel="0" collapsed="false">
      <c r="A3919" s="2" t="n">
        <v>504333</v>
      </c>
      <c r="B3919" s="2" t="s">
        <v>1334</v>
      </c>
      <c r="C3919" s="2" t="s">
        <v>279</v>
      </c>
      <c r="D3919" s="2" t="s">
        <v>836</v>
      </c>
      <c r="E3919" s="2" t="s">
        <v>223</v>
      </c>
      <c r="F3919" s="2" t="n">
        <v>492.55</v>
      </c>
      <c r="G3919" s="2" t="s">
        <v>13</v>
      </c>
      <c r="H3919" s="2" t="n">
        <v>20.5</v>
      </c>
      <c r="I3919" s="2" t="n">
        <v>4.9</v>
      </c>
    </row>
    <row r="3920" customFormat="false" ht="15" hidden="false" customHeight="false" outlineLevel="0" collapsed="false">
      <c r="A3920" s="2" t="n">
        <v>502999</v>
      </c>
      <c r="B3920" s="2" t="s">
        <v>1480</v>
      </c>
      <c r="C3920" s="2" t="s">
        <v>52</v>
      </c>
      <c r="D3920" s="2" t="s">
        <v>236</v>
      </c>
      <c r="E3920" s="2" t="s">
        <v>209</v>
      </c>
      <c r="F3920" s="2" t="n">
        <v>515.49</v>
      </c>
      <c r="G3920" s="2" t="s">
        <v>13</v>
      </c>
      <c r="H3920" s="2" t="n">
        <v>37.3</v>
      </c>
      <c r="I3920" s="2" t="n">
        <v>3.4</v>
      </c>
    </row>
    <row r="3921" customFormat="false" ht="15" hidden="false" customHeight="false" outlineLevel="0" collapsed="false">
      <c r="A3921" s="2" t="n">
        <v>501052</v>
      </c>
      <c r="B3921" s="2" t="s">
        <v>1404</v>
      </c>
      <c r="C3921" s="2" t="s">
        <v>252</v>
      </c>
      <c r="D3921" s="2" t="s">
        <v>158</v>
      </c>
      <c r="E3921" s="2" t="s">
        <v>1155</v>
      </c>
      <c r="F3921" s="2" t="n">
        <v>284.98</v>
      </c>
      <c r="G3921" s="2" t="s">
        <v>13</v>
      </c>
      <c r="H3921" s="2" t="n">
        <v>49.1</v>
      </c>
      <c r="I3921" s="2" t="n">
        <v>4.4</v>
      </c>
    </row>
    <row r="3922" customFormat="false" ht="15" hidden="false" customHeight="false" outlineLevel="0" collapsed="false">
      <c r="A3922" s="2" t="n">
        <v>501698</v>
      </c>
      <c r="B3922" s="2" t="s">
        <v>138</v>
      </c>
      <c r="C3922" s="2" t="s">
        <v>27</v>
      </c>
      <c r="D3922" s="2" t="s">
        <v>280</v>
      </c>
      <c r="E3922" s="2" t="s">
        <v>94</v>
      </c>
      <c r="F3922" s="2" t="n">
        <v>236.34</v>
      </c>
      <c r="G3922" s="2" t="s">
        <v>13</v>
      </c>
      <c r="H3922" s="2" t="n">
        <v>56.3</v>
      </c>
      <c r="I3922" s="2" t="n">
        <v>4.5</v>
      </c>
    </row>
    <row r="3923" customFormat="false" ht="15" hidden="false" customHeight="false" outlineLevel="0" collapsed="false">
      <c r="A3923" s="2" t="n">
        <v>502346</v>
      </c>
      <c r="B3923" s="2" t="s">
        <v>1239</v>
      </c>
      <c r="C3923" s="2" t="s">
        <v>627</v>
      </c>
      <c r="D3923" s="2" t="s">
        <v>460</v>
      </c>
      <c r="E3923" s="2" t="s">
        <v>938</v>
      </c>
      <c r="F3923" s="2" t="n">
        <v>286.77</v>
      </c>
      <c r="G3923" s="2" t="s">
        <v>13</v>
      </c>
      <c r="H3923" s="2" t="n">
        <v>59.9</v>
      </c>
      <c r="I3923" s="2"/>
    </row>
    <row r="3924" customFormat="false" ht="15" hidden="false" customHeight="false" outlineLevel="0" collapsed="false">
      <c r="A3924" s="2" t="n">
        <v>504896</v>
      </c>
      <c r="B3924" s="2" t="s">
        <v>1458</v>
      </c>
      <c r="C3924" s="2" t="s">
        <v>502</v>
      </c>
      <c r="D3924" s="2" t="s">
        <v>120</v>
      </c>
      <c r="E3924" s="2" t="s">
        <v>1251</v>
      </c>
      <c r="F3924" s="2" t="n">
        <v>670.72</v>
      </c>
      <c r="G3924" s="2" t="s">
        <v>13</v>
      </c>
      <c r="H3924" s="2" t="n">
        <v>61.5</v>
      </c>
      <c r="I3924" s="2" t="n">
        <v>2.8</v>
      </c>
    </row>
    <row r="3925" customFormat="false" ht="15" hidden="false" customHeight="false" outlineLevel="0" collapsed="false">
      <c r="A3925" s="2" t="n">
        <v>501572</v>
      </c>
      <c r="B3925" s="2" t="s">
        <v>605</v>
      </c>
      <c r="C3925" s="2" t="s">
        <v>375</v>
      </c>
      <c r="D3925" s="2" t="s">
        <v>648</v>
      </c>
      <c r="E3925" s="2" t="s">
        <v>911</v>
      </c>
      <c r="F3925" s="2" t="n">
        <v>726.44</v>
      </c>
      <c r="G3925" s="2" t="s">
        <v>13</v>
      </c>
      <c r="H3925" s="2" t="n">
        <v>60.4</v>
      </c>
      <c r="I3925" s="2" t="n">
        <v>4.2</v>
      </c>
    </row>
    <row r="3926" customFormat="false" ht="15" hidden="false" customHeight="false" outlineLevel="0" collapsed="false">
      <c r="A3926" s="2" t="n">
        <v>501519</v>
      </c>
      <c r="B3926" s="2" t="s">
        <v>863</v>
      </c>
      <c r="C3926" s="2" t="s">
        <v>313</v>
      </c>
      <c r="D3926" s="2" t="s">
        <v>349</v>
      </c>
      <c r="E3926" s="2" t="s">
        <v>978</v>
      </c>
      <c r="F3926" s="2" t="n">
        <v>1234.8</v>
      </c>
      <c r="G3926" s="2" t="s">
        <v>13</v>
      </c>
      <c r="H3926" s="2" t="n">
        <v>76.3</v>
      </c>
      <c r="I3926" s="2" t="n">
        <v>2.6</v>
      </c>
    </row>
    <row r="3927" customFormat="false" ht="15" hidden="false" customHeight="false" outlineLevel="0" collapsed="false">
      <c r="A3927" s="2" t="n">
        <v>502918</v>
      </c>
      <c r="B3927" s="2" t="s">
        <v>1405</v>
      </c>
      <c r="C3927" s="2" t="s">
        <v>185</v>
      </c>
      <c r="D3927" s="2" t="s">
        <v>1149</v>
      </c>
      <c r="E3927" s="2" t="s">
        <v>159</v>
      </c>
      <c r="F3927" s="2" t="n">
        <v>243.45</v>
      </c>
      <c r="G3927" s="2" t="s">
        <v>13</v>
      </c>
      <c r="H3927" s="2" t="n">
        <v>80</v>
      </c>
      <c r="I3927" s="2" t="n">
        <v>3</v>
      </c>
    </row>
    <row r="3928" customFormat="false" ht="15" hidden="false" customHeight="false" outlineLevel="0" collapsed="false">
      <c r="A3928" s="2" t="n">
        <v>504420</v>
      </c>
      <c r="B3928" s="2" t="s">
        <v>850</v>
      </c>
      <c r="C3928" s="2" t="s">
        <v>696</v>
      </c>
      <c r="D3928" s="2" t="s">
        <v>170</v>
      </c>
      <c r="E3928" s="2" t="s">
        <v>722</v>
      </c>
      <c r="F3928" s="2" t="n">
        <v>1105.91</v>
      </c>
      <c r="G3928" s="2" t="s">
        <v>34</v>
      </c>
      <c r="H3928" s="2"/>
      <c r="I3928" s="2"/>
    </row>
    <row r="3929" customFormat="false" ht="15" hidden="false" customHeight="false" outlineLevel="0" collapsed="false">
      <c r="A3929" s="2" t="n">
        <v>503579</v>
      </c>
      <c r="B3929" s="2" t="s">
        <v>1257</v>
      </c>
      <c r="C3929" s="2" t="s">
        <v>363</v>
      </c>
      <c r="D3929" s="2" t="s">
        <v>526</v>
      </c>
      <c r="E3929" s="2" t="s">
        <v>706</v>
      </c>
      <c r="F3929" s="2" t="n">
        <v>759.45</v>
      </c>
      <c r="G3929" s="2" t="s">
        <v>13</v>
      </c>
      <c r="H3929" s="2" t="n">
        <v>61.3</v>
      </c>
      <c r="I3929" s="2" t="n">
        <v>3.5</v>
      </c>
    </row>
    <row r="3930" customFormat="false" ht="15" hidden="false" customHeight="false" outlineLevel="0" collapsed="false">
      <c r="A3930" s="2" t="n">
        <v>504730</v>
      </c>
      <c r="B3930" s="2" t="s">
        <v>814</v>
      </c>
      <c r="C3930" s="2" t="s">
        <v>324</v>
      </c>
      <c r="D3930" s="2" t="s">
        <v>325</v>
      </c>
      <c r="E3930" s="2" t="s">
        <v>1118</v>
      </c>
      <c r="F3930" s="2" t="n">
        <v>-60.6</v>
      </c>
      <c r="G3930" s="2" t="s">
        <v>13</v>
      </c>
      <c r="H3930" s="2" t="n">
        <v>56.4</v>
      </c>
      <c r="I3930" s="2" t="n">
        <v>4.1</v>
      </c>
    </row>
    <row r="3931" customFormat="false" ht="15" hidden="false" customHeight="false" outlineLevel="0" collapsed="false">
      <c r="A3931" s="2" t="n">
        <v>500181</v>
      </c>
      <c r="B3931" s="2" t="s">
        <v>1468</v>
      </c>
      <c r="C3931" s="2" t="s">
        <v>48</v>
      </c>
      <c r="D3931" s="2" t="s">
        <v>372</v>
      </c>
      <c r="E3931" s="2" t="s">
        <v>245</v>
      </c>
      <c r="F3931" s="2" t="n">
        <v>1132.66</v>
      </c>
      <c r="G3931" s="2" t="s">
        <v>13</v>
      </c>
      <c r="H3931" s="2" t="n">
        <v>53.9</v>
      </c>
      <c r="I3931" s="2"/>
    </row>
    <row r="3932" customFormat="false" ht="15" hidden="false" customHeight="false" outlineLevel="0" collapsed="false">
      <c r="A3932" s="2" t="n">
        <v>504462</v>
      </c>
      <c r="B3932" s="2" t="s">
        <v>955</v>
      </c>
      <c r="C3932" s="2" t="s">
        <v>217</v>
      </c>
      <c r="D3932" s="2" t="s">
        <v>230</v>
      </c>
      <c r="E3932" s="2" t="s">
        <v>757</v>
      </c>
      <c r="F3932" s="2" t="n">
        <v>1147.39</v>
      </c>
      <c r="G3932" s="2" t="s">
        <v>34</v>
      </c>
      <c r="H3932" s="2"/>
      <c r="I3932" s="2"/>
    </row>
    <row r="3933" customFormat="false" ht="15" hidden="false" customHeight="false" outlineLevel="0" collapsed="false">
      <c r="A3933" s="2" t="n">
        <v>502361</v>
      </c>
      <c r="B3933" s="2" t="s">
        <v>248</v>
      </c>
      <c r="C3933" s="2" t="s">
        <v>629</v>
      </c>
      <c r="D3933" s="2" t="s">
        <v>204</v>
      </c>
      <c r="E3933" s="2" t="s">
        <v>289</v>
      </c>
      <c r="F3933" s="2" t="n">
        <v>978.62</v>
      </c>
      <c r="G3933" s="2" t="s">
        <v>13</v>
      </c>
      <c r="H3933" s="2" t="n">
        <v>31.6</v>
      </c>
      <c r="I3933" s="2" t="n">
        <v>3</v>
      </c>
    </row>
    <row r="3934" customFormat="false" ht="15" hidden="false" customHeight="false" outlineLevel="0" collapsed="false">
      <c r="A3934" s="2" t="n">
        <v>503796</v>
      </c>
      <c r="B3934" s="2" t="s">
        <v>246</v>
      </c>
      <c r="C3934" s="2" t="s">
        <v>505</v>
      </c>
      <c r="D3934" s="2" t="s">
        <v>655</v>
      </c>
      <c r="E3934" s="2" t="s">
        <v>942</v>
      </c>
      <c r="F3934" s="2" t="n">
        <v>535.05</v>
      </c>
      <c r="G3934" s="2" t="s">
        <v>13</v>
      </c>
      <c r="H3934" s="2" t="n">
        <v>30.2</v>
      </c>
      <c r="I3934" s="2" t="n">
        <v>2.5</v>
      </c>
    </row>
    <row r="3935" customFormat="false" ht="15" hidden="false" customHeight="false" outlineLevel="0" collapsed="false">
      <c r="A3935" s="2" t="n">
        <v>503032</v>
      </c>
      <c r="B3935" s="2" t="s">
        <v>1028</v>
      </c>
      <c r="C3935" s="2" t="s">
        <v>454</v>
      </c>
      <c r="D3935" s="2" t="s">
        <v>194</v>
      </c>
      <c r="E3935" s="2" t="s">
        <v>566</v>
      </c>
      <c r="F3935" s="2" t="n">
        <v>1289.24</v>
      </c>
      <c r="G3935" s="2" t="s">
        <v>13</v>
      </c>
      <c r="H3935" s="2" t="n">
        <v>46.3</v>
      </c>
      <c r="I3935" s="2" t="n">
        <v>3.8</v>
      </c>
    </row>
    <row r="3936" customFormat="false" ht="15" hidden="false" customHeight="false" outlineLevel="0" collapsed="false">
      <c r="A3936" s="2" t="n">
        <v>500895</v>
      </c>
      <c r="B3936" s="2" t="s">
        <v>1078</v>
      </c>
      <c r="C3936" s="2" t="s">
        <v>247</v>
      </c>
      <c r="D3936" s="2" t="s">
        <v>198</v>
      </c>
      <c r="E3936" s="2" t="s">
        <v>1357</v>
      </c>
      <c r="F3936" s="2" t="n">
        <v>1332.6</v>
      </c>
      <c r="G3936" s="2" t="s">
        <v>13</v>
      </c>
      <c r="H3936" s="2" t="n">
        <v>75.2</v>
      </c>
      <c r="I3936" s="2" t="n">
        <v>3.7</v>
      </c>
    </row>
    <row r="3937" customFormat="false" ht="15" hidden="false" customHeight="false" outlineLevel="0" collapsed="false">
      <c r="A3937" s="2" t="n">
        <v>501203</v>
      </c>
      <c r="B3937" s="2" t="s">
        <v>936</v>
      </c>
      <c r="C3937" s="2" t="s">
        <v>320</v>
      </c>
      <c r="D3937" s="2" t="s">
        <v>782</v>
      </c>
      <c r="E3937" s="2" t="s">
        <v>261</v>
      </c>
      <c r="F3937" s="2" t="n">
        <v>1207.84</v>
      </c>
      <c r="G3937" s="2" t="s">
        <v>13</v>
      </c>
      <c r="H3937" s="2" t="n">
        <v>53.2</v>
      </c>
      <c r="I3937" s="2" t="n">
        <v>4.4</v>
      </c>
    </row>
    <row r="3938" customFormat="false" ht="15" hidden="false" customHeight="false" outlineLevel="0" collapsed="false">
      <c r="A3938" s="2" t="n">
        <v>502380</v>
      </c>
      <c r="B3938" s="2" t="s">
        <v>805</v>
      </c>
      <c r="C3938" s="2" t="s">
        <v>40</v>
      </c>
      <c r="D3938" s="2" t="s">
        <v>1004</v>
      </c>
      <c r="E3938" s="2" t="s">
        <v>416</v>
      </c>
      <c r="F3938" s="2" t="n">
        <v>1273.56</v>
      </c>
      <c r="G3938" s="2" t="s">
        <v>34</v>
      </c>
      <c r="H3938" s="2"/>
      <c r="I3938" s="2"/>
    </row>
    <row r="3939" customFormat="false" ht="15" hidden="false" customHeight="false" outlineLevel="0" collapsed="false">
      <c r="A3939" s="2" t="n">
        <v>502901</v>
      </c>
      <c r="B3939" s="2" t="s">
        <v>1485</v>
      </c>
      <c r="C3939" s="2" t="s">
        <v>384</v>
      </c>
      <c r="D3939" s="2" t="s">
        <v>257</v>
      </c>
      <c r="E3939" s="2" t="s">
        <v>1216</v>
      </c>
      <c r="F3939" s="2" t="n">
        <v>362.74</v>
      </c>
      <c r="G3939" s="2" t="s">
        <v>13</v>
      </c>
      <c r="H3939" s="2" t="n">
        <v>38.2</v>
      </c>
      <c r="I3939" s="2" t="n">
        <v>3.5</v>
      </c>
    </row>
    <row r="3940" customFormat="false" ht="15" hidden="false" customHeight="false" outlineLevel="0" collapsed="false">
      <c r="A3940" s="2" t="n">
        <v>503012</v>
      </c>
      <c r="B3940" s="2" t="s">
        <v>973</v>
      </c>
      <c r="C3940" s="2" t="s">
        <v>135</v>
      </c>
      <c r="D3940" s="2" t="s">
        <v>630</v>
      </c>
      <c r="E3940" s="2" t="s">
        <v>17</v>
      </c>
      <c r="F3940" s="2" t="n">
        <v>656.63</v>
      </c>
      <c r="G3940" s="2" t="s">
        <v>13</v>
      </c>
      <c r="H3940" s="2" t="n">
        <v>34</v>
      </c>
      <c r="I3940" s="2"/>
    </row>
    <row r="3941" customFormat="false" ht="15" hidden="false" customHeight="false" outlineLevel="0" collapsed="false">
      <c r="A3941" s="2" t="n">
        <v>502071</v>
      </c>
      <c r="B3941" s="2" t="s">
        <v>374</v>
      </c>
      <c r="C3941" s="2" t="s">
        <v>131</v>
      </c>
      <c r="D3941" s="2" t="s">
        <v>170</v>
      </c>
      <c r="E3941" s="2" t="s">
        <v>299</v>
      </c>
      <c r="F3941" s="2" t="n">
        <v>698.76</v>
      </c>
      <c r="G3941" s="2" t="s">
        <v>13</v>
      </c>
      <c r="H3941" s="2" t="n">
        <v>78.6</v>
      </c>
      <c r="I3941" s="2" t="n">
        <v>3.5</v>
      </c>
    </row>
    <row r="3942" customFormat="false" ht="15" hidden="false" customHeight="false" outlineLevel="0" collapsed="false">
      <c r="A3942" s="2" t="n">
        <v>502363</v>
      </c>
      <c r="B3942" s="2" t="s">
        <v>1061</v>
      </c>
      <c r="C3942" s="2" t="s">
        <v>64</v>
      </c>
      <c r="D3942" s="2" t="s">
        <v>954</v>
      </c>
      <c r="E3942" s="2" t="s">
        <v>909</v>
      </c>
      <c r="F3942" s="2" t="n">
        <v>1184.46</v>
      </c>
      <c r="G3942" s="2" t="s">
        <v>13</v>
      </c>
      <c r="H3942" s="2" t="n">
        <v>77.3</v>
      </c>
      <c r="I3942" s="2" t="n">
        <v>3.8</v>
      </c>
    </row>
    <row r="3943" customFormat="false" ht="15" hidden="false" customHeight="false" outlineLevel="0" collapsed="false">
      <c r="A3943" s="2" t="n">
        <v>500404</v>
      </c>
      <c r="B3943" s="2" t="s">
        <v>1095</v>
      </c>
      <c r="C3943" s="2" t="s">
        <v>68</v>
      </c>
      <c r="D3943" s="2" t="s">
        <v>755</v>
      </c>
      <c r="E3943" s="2" t="s">
        <v>513</v>
      </c>
      <c r="F3943" s="2" t="n">
        <v>1264.96</v>
      </c>
      <c r="G3943" s="2" t="s">
        <v>13</v>
      </c>
      <c r="H3943" s="2" t="n">
        <v>49</v>
      </c>
      <c r="I3943" s="2" t="n">
        <v>4.9</v>
      </c>
    </row>
    <row r="3944" customFormat="false" ht="15" hidden="false" customHeight="false" outlineLevel="0" collapsed="false">
      <c r="A3944" s="2" t="n">
        <v>501798</v>
      </c>
      <c r="B3944" s="2" t="s">
        <v>1517</v>
      </c>
      <c r="C3944" s="2" t="s">
        <v>712</v>
      </c>
      <c r="D3944" s="2" t="s">
        <v>624</v>
      </c>
      <c r="E3944" s="2" t="s">
        <v>223</v>
      </c>
      <c r="F3944" s="2" t="n">
        <v>343.34</v>
      </c>
      <c r="G3944" s="2" t="s">
        <v>13</v>
      </c>
      <c r="H3944" s="2" t="n">
        <v>63.3</v>
      </c>
      <c r="I3944" s="2"/>
    </row>
    <row r="3945" customFormat="false" ht="15" hidden="false" customHeight="false" outlineLevel="0" collapsed="false">
      <c r="A3945" s="2" t="n">
        <v>504712</v>
      </c>
      <c r="B3945" s="2" t="s">
        <v>992</v>
      </c>
      <c r="C3945" s="2" t="s">
        <v>400</v>
      </c>
      <c r="D3945" s="2" t="s">
        <v>424</v>
      </c>
      <c r="E3945" s="2" t="s">
        <v>292</v>
      </c>
      <c r="F3945" s="2" t="n">
        <v>391.79</v>
      </c>
      <c r="G3945" s="2" t="s">
        <v>13</v>
      </c>
      <c r="H3945" s="2" t="n">
        <v>44.5</v>
      </c>
      <c r="I3945" s="2" t="n">
        <v>4.7</v>
      </c>
    </row>
    <row r="3946" customFormat="false" ht="15" hidden="false" customHeight="false" outlineLevel="0" collapsed="false">
      <c r="A3946" s="2" t="n">
        <v>501738</v>
      </c>
      <c r="B3946" s="2" t="s">
        <v>1363</v>
      </c>
      <c r="C3946" s="2" t="s">
        <v>552</v>
      </c>
      <c r="D3946" s="2" t="s">
        <v>129</v>
      </c>
      <c r="E3946" s="2" t="s">
        <v>761</v>
      </c>
      <c r="F3946" s="2" t="n">
        <v>804.58</v>
      </c>
      <c r="G3946" s="2" t="s">
        <v>13</v>
      </c>
      <c r="H3946" s="2" t="n">
        <v>53.9</v>
      </c>
      <c r="I3946" s="2" t="n">
        <v>3.3</v>
      </c>
    </row>
    <row r="3947" customFormat="false" ht="15" hidden="false" customHeight="false" outlineLevel="0" collapsed="false">
      <c r="A3947" s="2" t="n">
        <v>500495</v>
      </c>
      <c r="B3947" s="2" t="s">
        <v>459</v>
      </c>
      <c r="C3947" s="2" t="s">
        <v>189</v>
      </c>
      <c r="D3947" s="2" t="s">
        <v>226</v>
      </c>
      <c r="E3947" s="2" t="s">
        <v>1249</v>
      </c>
      <c r="F3947" s="2" t="n">
        <v>862.6</v>
      </c>
      <c r="G3947" s="2" t="s">
        <v>13</v>
      </c>
      <c r="H3947" s="2" t="n">
        <v>49.5</v>
      </c>
      <c r="I3947" s="2" t="n">
        <v>4.6</v>
      </c>
    </row>
    <row r="3948" customFormat="false" ht="15" hidden="false" customHeight="false" outlineLevel="0" collapsed="false">
      <c r="A3948" s="2" t="n">
        <v>504796</v>
      </c>
      <c r="B3948" s="2" t="s">
        <v>851</v>
      </c>
      <c r="C3948" s="2" t="s">
        <v>400</v>
      </c>
      <c r="D3948" s="2" t="s">
        <v>24</v>
      </c>
      <c r="E3948" s="2" t="s">
        <v>1204</v>
      </c>
      <c r="F3948" s="2" t="n">
        <v>359</v>
      </c>
      <c r="G3948" s="2" t="s">
        <v>34</v>
      </c>
      <c r="H3948" s="2"/>
      <c r="I3948" s="2"/>
    </row>
    <row r="3949" customFormat="false" ht="15" hidden="false" customHeight="false" outlineLevel="0" collapsed="false">
      <c r="A3949" s="2" t="n">
        <v>501829</v>
      </c>
      <c r="B3949" s="2" t="s">
        <v>1185</v>
      </c>
      <c r="C3949" s="2" t="s">
        <v>1021</v>
      </c>
      <c r="D3949" s="2" t="s">
        <v>419</v>
      </c>
      <c r="E3949" s="2" t="s">
        <v>1180</v>
      </c>
      <c r="F3949" s="2" t="n">
        <v>1366.86</v>
      </c>
      <c r="G3949" s="2" t="s">
        <v>13</v>
      </c>
      <c r="H3949" s="2" t="n">
        <v>30.7</v>
      </c>
      <c r="I3949" s="2" t="n">
        <v>3.5</v>
      </c>
    </row>
    <row r="3950" customFormat="false" ht="15" hidden="false" customHeight="false" outlineLevel="0" collapsed="false">
      <c r="A3950" s="2" t="n">
        <v>500578</v>
      </c>
      <c r="B3950" s="2" t="s">
        <v>747</v>
      </c>
      <c r="C3950" s="2" t="s">
        <v>389</v>
      </c>
      <c r="D3950" s="2" t="s">
        <v>69</v>
      </c>
      <c r="E3950" s="2" t="s">
        <v>748</v>
      </c>
      <c r="F3950" s="2" t="n">
        <v>377.76</v>
      </c>
      <c r="G3950" s="2" t="s">
        <v>117</v>
      </c>
      <c r="H3950" s="2" t="n">
        <v>45.7</v>
      </c>
      <c r="I3950" s="2" t="n">
        <v>4.2</v>
      </c>
    </row>
    <row r="3951" customFormat="false" ht="15" hidden="false" customHeight="false" outlineLevel="0" collapsed="false">
      <c r="A3951" s="2" t="n">
        <v>502899</v>
      </c>
      <c r="B3951" s="2" t="s">
        <v>948</v>
      </c>
      <c r="C3951" s="2" t="s">
        <v>523</v>
      </c>
      <c r="D3951" s="2" t="s">
        <v>85</v>
      </c>
      <c r="E3951" s="2" t="s">
        <v>837</v>
      </c>
      <c r="F3951" s="2" t="n">
        <v>560.15</v>
      </c>
      <c r="G3951" s="2" t="s">
        <v>13</v>
      </c>
      <c r="H3951" s="2" t="n">
        <v>49.5</v>
      </c>
      <c r="I3951" s="2" t="n">
        <v>5</v>
      </c>
    </row>
    <row r="3952" customFormat="false" ht="15" hidden="false" customHeight="false" outlineLevel="0" collapsed="false">
      <c r="A3952" s="2" t="n">
        <v>502491</v>
      </c>
      <c r="B3952" s="2" t="s">
        <v>1188</v>
      </c>
      <c r="C3952" s="2" t="s">
        <v>375</v>
      </c>
      <c r="D3952" s="2" t="s">
        <v>132</v>
      </c>
      <c r="E3952" s="2" t="s">
        <v>283</v>
      </c>
      <c r="F3952" s="2" t="n">
        <v>160.47</v>
      </c>
      <c r="G3952" s="2" t="s">
        <v>13</v>
      </c>
      <c r="H3952" s="2" t="n">
        <v>48</v>
      </c>
      <c r="I3952" s="2" t="n">
        <v>4.5</v>
      </c>
    </row>
    <row r="3953" customFormat="false" ht="15" hidden="false" customHeight="false" outlineLevel="0" collapsed="false">
      <c r="A3953" s="2" t="n">
        <v>502440</v>
      </c>
      <c r="B3953" s="2" t="s">
        <v>105</v>
      </c>
      <c r="C3953" s="2" t="s">
        <v>688</v>
      </c>
      <c r="D3953" s="2" t="s">
        <v>129</v>
      </c>
      <c r="E3953" s="2" t="s">
        <v>1317</v>
      </c>
      <c r="F3953" s="2" t="n">
        <v>499.26</v>
      </c>
      <c r="G3953" s="2" t="s">
        <v>13</v>
      </c>
      <c r="H3953" s="2"/>
      <c r="I3953" s="2" t="n">
        <v>3.6</v>
      </c>
    </row>
    <row r="3954" customFormat="false" ht="15" hidden="false" customHeight="false" outlineLevel="0" collapsed="false">
      <c r="A3954" s="2" t="n">
        <v>503717</v>
      </c>
      <c r="B3954" s="2" t="s">
        <v>376</v>
      </c>
      <c r="C3954" s="2" t="s">
        <v>123</v>
      </c>
      <c r="D3954" s="2" t="s">
        <v>385</v>
      </c>
      <c r="E3954" s="2" t="s">
        <v>945</v>
      </c>
      <c r="F3954" s="2" t="n">
        <v>431.92</v>
      </c>
      <c r="G3954" s="2" t="s">
        <v>13</v>
      </c>
      <c r="H3954" s="2" t="n">
        <v>37.2</v>
      </c>
      <c r="I3954" s="2" t="n">
        <v>3.7</v>
      </c>
    </row>
    <row r="3955" customFormat="false" ht="15" hidden="false" customHeight="false" outlineLevel="0" collapsed="false">
      <c r="A3955" s="2" t="n">
        <v>500479</v>
      </c>
      <c r="B3955" s="2" t="s">
        <v>997</v>
      </c>
      <c r="C3955" s="2" t="s">
        <v>27</v>
      </c>
      <c r="D3955" s="2" t="s">
        <v>776</v>
      </c>
      <c r="E3955" s="2" t="s">
        <v>972</v>
      </c>
      <c r="F3955" s="2" t="n">
        <v>375.21</v>
      </c>
      <c r="G3955" s="2" t="s">
        <v>13</v>
      </c>
      <c r="H3955" s="2" t="n">
        <v>78.4</v>
      </c>
      <c r="I3955" s="2" t="n">
        <v>4.8</v>
      </c>
    </row>
    <row r="3956" customFormat="false" ht="15" hidden="false" customHeight="false" outlineLevel="0" collapsed="false">
      <c r="A3956" s="2" t="n">
        <v>504978</v>
      </c>
      <c r="B3956" s="2" t="s">
        <v>1109</v>
      </c>
      <c r="C3956" s="2" t="s">
        <v>718</v>
      </c>
      <c r="D3956" s="2" t="s">
        <v>746</v>
      </c>
      <c r="E3956" s="2" t="s">
        <v>231</v>
      </c>
      <c r="F3956" s="2" t="n">
        <v>292.63</v>
      </c>
      <c r="G3956" s="2" t="s">
        <v>13</v>
      </c>
      <c r="H3956" s="2" t="n">
        <v>75.9</v>
      </c>
      <c r="I3956" s="2" t="n">
        <v>4.2</v>
      </c>
    </row>
    <row r="3957" customFormat="false" ht="15" hidden="false" customHeight="false" outlineLevel="0" collapsed="false">
      <c r="A3957" s="2" t="n">
        <v>503162</v>
      </c>
      <c r="B3957" s="2" t="s">
        <v>39</v>
      </c>
      <c r="C3957" s="2" t="s">
        <v>287</v>
      </c>
      <c r="D3957" s="2" t="s">
        <v>194</v>
      </c>
      <c r="E3957" s="2" t="s">
        <v>355</v>
      </c>
      <c r="F3957" s="2" t="n">
        <v>1213.59</v>
      </c>
      <c r="G3957" s="2" t="s">
        <v>117</v>
      </c>
      <c r="H3957" s="2" t="n">
        <v>61.4</v>
      </c>
      <c r="I3957" s="2" t="n">
        <v>3.4</v>
      </c>
    </row>
    <row r="3958" customFormat="false" ht="15" hidden="false" customHeight="false" outlineLevel="0" collapsed="false">
      <c r="A3958" s="2" t="n">
        <v>500904</v>
      </c>
      <c r="B3958" s="2" t="s">
        <v>579</v>
      </c>
      <c r="C3958" s="2" t="s">
        <v>627</v>
      </c>
      <c r="D3958" s="2" t="s">
        <v>479</v>
      </c>
      <c r="E3958" s="2" t="s">
        <v>793</v>
      </c>
      <c r="F3958" s="2" t="n">
        <v>1307.37</v>
      </c>
      <c r="G3958" s="2" t="s">
        <v>13</v>
      </c>
      <c r="H3958" s="2" t="n">
        <v>24.3</v>
      </c>
      <c r="I3958" s="2" t="n">
        <v>3.6</v>
      </c>
    </row>
    <row r="3959" customFormat="false" ht="15" hidden="false" customHeight="false" outlineLevel="0" collapsed="false">
      <c r="A3959" s="2" t="n">
        <v>503181</v>
      </c>
      <c r="B3959" s="2" t="s">
        <v>1417</v>
      </c>
      <c r="C3959" s="2" t="s">
        <v>108</v>
      </c>
      <c r="D3959" s="2" t="s">
        <v>832</v>
      </c>
      <c r="E3959" s="2" t="s">
        <v>1483</v>
      </c>
      <c r="F3959" s="2" t="n">
        <v>1221.34</v>
      </c>
      <c r="G3959" s="2" t="s">
        <v>13</v>
      </c>
      <c r="H3959" s="2" t="n">
        <v>29.2</v>
      </c>
      <c r="I3959" s="2" t="n">
        <v>2.9</v>
      </c>
    </row>
    <row r="3960" customFormat="false" ht="15" hidden="false" customHeight="false" outlineLevel="0" collapsed="false">
      <c r="A3960" s="2" t="n">
        <v>501524</v>
      </c>
      <c r="B3960" s="2" t="s">
        <v>922</v>
      </c>
      <c r="C3960" s="2" t="s">
        <v>988</v>
      </c>
      <c r="D3960" s="2" t="s">
        <v>742</v>
      </c>
      <c r="E3960" s="2" t="s">
        <v>392</v>
      </c>
      <c r="F3960" s="2" t="n">
        <v>173.72</v>
      </c>
      <c r="G3960" s="2" t="s">
        <v>13</v>
      </c>
      <c r="H3960" s="2" t="n">
        <v>68.8</v>
      </c>
      <c r="I3960" s="2" t="n">
        <v>3.7</v>
      </c>
    </row>
    <row r="3961" customFormat="false" ht="15" hidden="false" customHeight="false" outlineLevel="0" collapsed="false">
      <c r="A3961" s="2" t="n">
        <v>503335</v>
      </c>
      <c r="B3961" s="2" t="s">
        <v>1400</v>
      </c>
      <c r="C3961" s="2" t="s">
        <v>111</v>
      </c>
      <c r="D3961" s="2" t="s">
        <v>208</v>
      </c>
      <c r="E3961" s="2" t="s">
        <v>1483</v>
      </c>
      <c r="F3961" s="2" t="n">
        <v>323.97</v>
      </c>
      <c r="G3961" s="2" t="s">
        <v>13</v>
      </c>
      <c r="H3961" s="2" t="n">
        <v>23.2</v>
      </c>
      <c r="I3961" s="2" t="n">
        <v>3.5</v>
      </c>
    </row>
    <row r="3962" customFormat="false" ht="15" hidden="false" customHeight="false" outlineLevel="0" collapsed="false">
      <c r="A3962" s="2" t="n">
        <v>500118</v>
      </c>
      <c r="B3962" s="2" t="s">
        <v>266</v>
      </c>
      <c r="C3962" s="2" t="s">
        <v>111</v>
      </c>
      <c r="D3962" s="2" t="s">
        <v>208</v>
      </c>
      <c r="E3962" s="2" t="s">
        <v>1325</v>
      </c>
      <c r="F3962" s="2" t="n">
        <v>619.62</v>
      </c>
      <c r="G3962" s="2" t="s">
        <v>13</v>
      </c>
      <c r="H3962" s="2" t="n">
        <v>42.7</v>
      </c>
      <c r="I3962" s="2"/>
    </row>
    <row r="3963" customFormat="false" ht="15" hidden="false" customHeight="false" outlineLevel="0" collapsed="false">
      <c r="A3963" s="2" t="n">
        <v>502942</v>
      </c>
      <c r="B3963" s="2" t="s">
        <v>234</v>
      </c>
      <c r="C3963" s="2" t="s">
        <v>52</v>
      </c>
      <c r="D3963" s="2" t="s">
        <v>24</v>
      </c>
      <c r="E3963" s="2" t="s">
        <v>499</v>
      </c>
      <c r="F3963" s="2" t="n">
        <v>457.6</v>
      </c>
      <c r="G3963" s="2" t="s">
        <v>13</v>
      </c>
      <c r="H3963" s="2" t="n">
        <v>72.2</v>
      </c>
      <c r="I3963" s="2" t="n">
        <v>2.7</v>
      </c>
    </row>
    <row r="3964" customFormat="false" ht="15" hidden="false" customHeight="false" outlineLevel="0" collapsed="false">
      <c r="A3964" s="2" t="n">
        <v>500841</v>
      </c>
      <c r="B3964" s="2" t="s">
        <v>1343</v>
      </c>
      <c r="C3964" s="2" t="s">
        <v>60</v>
      </c>
      <c r="D3964" s="2" t="s">
        <v>954</v>
      </c>
      <c r="E3964" s="2" t="s">
        <v>926</v>
      </c>
      <c r="F3964" s="2" t="n">
        <v>428.18</v>
      </c>
      <c r="G3964" s="2" t="s">
        <v>34</v>
      </c>
      <c r="H3964" s="2"/>
      <c r="I3964" s="2"/>
    </row>
    <row r="3965" customFormat="false" ht="15" hidden="false" customHeight="false" outlineLevel="0" collapsed="false">
      <c r="A3965" s="2" t="n">
        <v>501409</v>
      </c>
      <c r="B3965" s="2" t="s">
        <v>1320</v>
      </c>
      <c r="C3965" s="2" t="s">
        <v>219</v>
      </c>
      <c r="D3965" s="2" t="s">
        <v>742</v>
      </c>
      <c r="E3965" s="2" t="s">
        <v>1342</v>
      </c>
      <c r="F3965" s="2" t="n">
        <v>171.05</v>
      </c>
      <c r="G3965" s="2" t="s">
        <v>13</v>
      </c>
      <c r="H3965" s="2"/>
      <c r="I3965" s="2" t="n">
        <v>3.6</v>
      </c>
    </row>
    <row r="3966" customFormat="false" ht="15" hidden="false" customHeight="false" outlineLevel="0" collapsed="false">
      <c r="A3966" s="2" t="n">
        <v>500354</v>
      </c>
      <c r="B3966" s="2" t="s">
        <v>218</v>
      </c>
      <c r="C3966" s="2" t="s">
        <v>330</v>
      </c>
      <c r="D3966" s="2" t="s">
        <v>100</v>
      </c>
      <c r="E3966" s="2" t="s">
        <v>58</v>
      </c>
      <c r="F3966" s="2" t="n">
        <v>1076.6</v>
      </c>
      <c r="G3966" s="2" t="s">
        <v>13</v>
      </c>
      <c r="H3966" s="2" t="n">
        <v>32.3</v>
      </c>
      <c r="I3966" s="2" t="n">
        <v>3.7</v>
      </c>
    </row>
    <row r="3967" customFormat="false" ht="15" hidden="false" customHeight="false" outlineLevel="0" collapsed="false">
      <c r="A3967" s="2" t="n">
        <v>502953</v>
      </c>
      <c r="B3967" s="2" t="s">
        <v>1392</v>
      </c>
      <c r="C3967" s="2" t="s">
        <v>180</v>
      </c>
      <c r="D3967" s="2" t="s">
        <v>69</v>
      </c>
      <c r="E3967" s="2" t="s">
        <v>631</v>
      </c>
      <c r="F3967" s="2" t="n">
        <v>1348.34</v>
      </c>
      <c r="G3967" s="2" t="s">
        <v>13</v>
      </c>
      <c r="H3967" s="2" t="n">
        <v>49.8</v>
      </c>
      <c r="I3967" s="2" t="n">
        <v>3.4</v>
      </c>
    </row>
    <row r="3968" customFormat="false" ht="15" hidden="false" customHeight="false" outlineLevel="0" collapsed="false">
      <c r="A3968" s="2" t="n">
        <v>500892</v>
      </c>
      <c r="B3968" s="2" t="s">
        <v>1464</v>
      </c>
      <c r="C3968" s="2" t="s">
        <v>92</v>
      </c>
      <c r="D3968" s="2" t="s">
        <v>703</v>
      </c>
      <c r="E3968" s="2" t="s">
        <v>1065</v>
      </c>
      <c r="F3968" s="2" t="n">
        <v>1370.61</v>
      </c>
      <c r="G3968" s="2" t="s">
        <v>13</v>
      </c>
      <c r="H3968" s="2" t="n">
        <v>54.2</v>
      </c>
      <c r="I3968" s="2" t="n">
        <v>4.3</v>
      </c>
    </row>
    <row r="3969" customFormat="false" ht="15" hidden="false" customHeight="false" outlineLevel="0" collapsed="false">
      <c r="A3969" s="2" t="n">
        <v>502702</v>
      </c>
      <c r="B3969" s="2" t="s">
        <v>791</v>
      </c>
      <c r="C3969" s="2" t="s">
        <v>294</v>
      </c>
      <c r="D3969" s="2" t="s">
        <v>935</v>
      </c>
      <c r="E3969" s="2" t="s">
        <v>1045</v>
      </c>
      <c r="F3969" s="2" t="n">
        <v>1023.71</v>
      </c>
      <c r="G3969" s="2" t="s">
        <v>13</v>
      </c>
      <c r="H3969" s="2" t="n">
        <v>50</v>
      </c>
      <c r="I3969" s="2" t="n">
        <v>4.9</v>
      </c>
    </row>
    <row r="3970" customFormat="false" ht="15" hidden="false" customHeight="false" outlineLevel="0" collapsed="false">
      <c r="A3970" s="2" t="n">
        <v>504309</v>
      </c>
      <c r="B3970" s="2" t="s">
        <v>1231</v>
      </c>
      <c r="C3970" s="2" t="s">
        <v>10</v>
      </c>
      <c r="D3970" s="2" t="s">
        <v>601</v>
      </c>
      <c r="E3970" s="2" t="s">
        <v>661</v>
      </c>
      <c r="F3970" s="2" t="n">
        <v>837.94</v>
      </c>
      <c r="G3970" s="2" t="s">
        <v>34</v>
      </c>
      <c r="H3970" s="2"/>
      <c r="I3970" s="2"/>
    </row>
    <row r="3971" customFormat="false" ht="15" hidden="false" customHeight="false" outlineLevel="0" collapsed="false">
      <c r="A3971" s="2" t="n">
        <v>504422</v>
      </c>
      <c r="B3971" s="2" t="s">
        <v>303</v>
      </c>
      <c r="C3971" s="2" t="s">
        <v>557</v>
      </c>
      <c r="D3971" s="2" t="s">
        <v>317</v>
      </c>
      <c r="E3971" s="2" t="s">
        <v>861</v>
      </c>
      <c r="F3971" s="2" t="n">
        <v>452.53</v>
      </c>
      <c r="G3971" s="2" t="s">
        <v>34</v>
      </c>
      <c r="H3971" s="2"/>
      <c r="I3971" s="2"/>
    </row>
    <row r="3972" customFormat="false" ht="15" hidden="false" customHeight="false" outlineLevel="0" collapsed="false">
      <c r="A3972" s="2" t="n">
        <v>501230</v>
      </c>
      <c r="B3972" s="2" t="s">
        <v>440</v>
      </c>
      <c r="C3972" s="2" t="s">
        <v>126</v>
      </c>
      <c r="D3972" s="2" t="s">
        <v>521</v>
      </c>
      <c r="E3972" s="2" t="s">
        <v>672</v>
      </c>
      <c r="F3972" s="2" t="n">
        <v>343.73</v>
      </c>
      <c r="G3972" s="2" t="s">
        <v>117</v>
      </c>
      <c r="H3972" s="2" t="n">
        <v>72.8</v>
      </c>
      <c r="I3972" s="2" t="n">
        <v>3.2</v>
      </c>
    </row>
    <row r="3973" customFormat="false" ht="15" hidden="false" customHeight="false" outlineLevel="0" collapsed="false">
      <c r="A3973" s="2" t="n">
        <v>503174</v>
      </c>
      <c r="B3973" s="2" t="s">
        <v>982</v>
      </c>
      <c r="C3973" s="2" t="s">
        <v>48</v>
      </c>
      <c r="D3973" s="2" t="s">
        <v>115</v>
      </c>
      <c r="E3973" s="2" t="s">
        <v>1211</v>
      </c>
      <c r="F3973" s="2" t="n">
        <v>1045.03</v>
      </c>
      <c r="G3973" s="2" t="s">
        <v>13</v>
      </c>
      <c r="H3973" s="2" t="n">
        <v>60.1</v>
      </c>
      <c r="I3973" s="2" t="n">
        <v>2.6</v>
      </c>
    </row>
    <row r="3974" customFormat="false" ht="15" hidden="false" customHeight="false" outlineLevel="0" collapsed="false">
      <c r="A3974" s="2" t="n">
        <v>502847</v>
      </c>
      <c r="B3974" s="2" t="s">
        <v>765</v>
      </c>
      <c r="C3974" s="2" t="s">
        <v>367</v>
      </c>
      <c r="D3974" s="2" t="s">
        <v>889</v>
      </c>
      <c r="E3974" s="2" t="s">
        <v>1050</v>
      </c>
      <c r="F3974" s="2" t="n">
        <v>1364.39</v>
      </c>
      <c r="G3974" s="2" t="s">
        <v>13</v>
      </c>
      <c r="H3974" s="2" t="n">
        <v>71.4</v>
      </c>
      <c r="I3974" s="2" t="n">
        <v>3.9</v>
      </c>
    </row>
    <row r="3975" customFormat="false" ht="15" hidden="false" customHeight="false" outlineLevel="0" collapsed="false">
      <c r="A3975" s="2" t="n">
        <v>500174</v>
      </c>
      <c r="B3975" s="2" t="s">
        <v>993</v>
      </c>
      <c r="C3975" s="2" t="s">
        <v>131</v>
      </c>
      <c r="D3975" s="2" t="s">
        <v>32</v>
      </c>
      <c r="E3975" s="2" t="s">
        <v>978</v>
      </c>
      <c r="F3975" s="2" t="n">
        <v>849.65</v>
      </c>
      <c r="G3975" s="2" t="s">
        <v>117</v>
      </c>
      <c r="H3975" s="2" t="n">
        <v>46.1</v>
      </c>
      <c r="I3975" s="2" t="n">
        <v>3.7</v>
      </c>
    </row>
    <row r="3976" customFormat="false" ht="15" hidden="false" customHeight="false" outlineLevel="0" collapsed="false">
      <c r="A3976" s="2" t="n">
        <v>503861</v>
      </c>
      <c r="B3976" s="2" t="s">
        <v>1261</v>
      </c>
      <c r="C3976" s="2" t="s">
        <v>397</v>
      </c>
      <c r="D3976" s="2" t="s">
        <v>204</v>
      </c>
      <c r="E3976" s="2" t="s">
        <v>806</v>
      </c>
      <c r="F3976" s="2" t="n">
        <v>1237.9</v>
      </c>
      <c r="G3976" s="2" t="s">
        <v>13</v>
      </c>
      <c r="H3976" s="2" t="n">
        <v>61.9</v>
      </c>
      <c r="I3976" s="2" t="n">
        <v>3.1</v>
      </c>
    </row>
    <row r="3977" customFormat="false" ht="15" hidden="false" customHeight="false" outlineLevel="0" collapsed="false">
      <c r="A3977" s="2" t="n">
        <v>502352</v>
      </c>
      <c r="B3977" s="2" t="s">
        <v>1434</v>
      </c>
      <c r="C3977" s="2" t="s">
        <v>445</v>
      </c>
      <c r="D3977" s="2" t="s">
        <v>746</v>
      </c>
      <c r="E3977" s="2" t="s">
        <v>443</v>
      </c>
      <c r="F3977" s="2" t="n">
        <v>359.68</v>
      </c>
      <c r="G3977" s="2" t="s">
        <v>13</v>
      </c>
      <c r="H3977" s="2" t="n">
        <v>57.3</v>
      </c>
      <c r="I3977" s="2" t="n">
        <v>2.5</v>
      </c>
    </row>
    <row r="3978" customFormat="false" ht="15" hidden="false" customHeight="false" outlineLevel="0" collapsed="false">
      <c r="A3978" s="2" t="n">
        <v>502707</v>
      </c>
      <c r="B3978" s="2" t="s">
        <v>1376</v>
      </c>
      <c r="C3978" s="2" t="s">
        <v>31</v>
      </c>
      <c r="D3978" s="2" t="s">
        <v>280</v>
      </c>
      <c r="E3978" s="2" t="s">
        <v>972</v>
      </c>
      <c r="F3978" s="2" t="n">
        <v>405.65</v>
      </c>
      <c r="G3978" s="2" t="s">
        <v>13</v>
      </c>
      <c r="H3978" s="2" t="n">
        <v>22.8</v>
      </c>
      <c r="I3978" s="2"/>
    </row>
    <row r="3979" customFormat="false" ht="15" hidden="false" customHeight="false" outlineLevel="0" collapsed="false">
      <c r="A3979" s="2" t="n">
        <v>502581</v>
      </c>
      <c r="B3979" s="2" t="s">
        <v>1038</v>
      </c>
      <c r="C3979" s="2" t="s">
        <v>718</v>
      </c>
      <c r="D3979" s="2" t="s">
        <v>875</v>
      </c>
      <c r="E3979" s="2" t="s">
        <v>751</v>
      </c>
      <c r="F3979" s="2" t="n">
        <v>1261.34</v>
      </c>
      <c r="G3979" s="2" t="s">
        <v>13</v>
      </c>
      <c r="H3979" s="2" t="n">
        <v>51.9</v>
      </c>
      <c r="I3979" s="2" t="n">
        <v>3.6</v>
      </c>
    </row>
    <row r="3980" customFormat="false" ht="15" hidden="false" customHeight="false" outlineLevel="0" collapsed="false">
      <c r="A3980" s="2" t="n">
        <v>501337</v>
      </c>
      <c r="B3980" s="2" t="s">
        <v>1502</v>
      </c>
      <c r="C3980" s="2" t="s">
        <v>563</v>
      </c>
      <c r="D3980" s="2" t="s">
        <v>295</v>
      </c>
      <c r="E3980" s="2" t="s">
        <v>724</v>
      </c>
      <c r="F3980" s="2" t="n">
        <v>798</v>
      </c>
      <c r="G3980" s="2" t="s">
        <v>13</v>
      </c>
      <c r="H3980" s="2" t="n">
        <v>23.9</v>
      </c>
      <c r="I3980" s="2" t="n">
        <v>2.6</v>
      </c>
    </row>
    <row r="3981" customFormat="false" ht="15" hidden="false" customHeight="false" outlineLevel="0" collapsed="false">
      <c r="A3981" s="2" t="n">
        <v>501413</v>
      </c>
      <c r="B3981" s="2" t="s">
        <v>658</v>
      </c>
      <c r="C3981" s="2" t="s">
        <v>131</v>
      </c>
      <c r="D3981" s="2" t="s">
        <v>521</v>
      </c>
      <c r="E3981" s="2" t="s">
        <v>191</v>
      </c>
      <c r="F3981" s="2" t="n">
        <v>152.44</v>
      </c>
      <c r="G3981" s="2" t="s">
        <v>13</v>
      </c>
      <c r="H3981" s="2" t="n">
        <v>56.5</v>
      </c>
      <c r="I3981" s="2" t="n">
        <v>3</v>
      </c>
    </row>
    <row r="3982" customFormat="false" ht="15" hidden="false" customHeight="false" outlineLevel="0" collapsed="false">
      <c r="A3982" s="2" t="n">
        <v>503263</v>
      </c>
      <c r="B3982" s="2" t="s">
        <v>925</v>
      </c>
      <c r="C3982" s="2" t="s">
        <v>106</v>
      </c>
      <c r="D3982" s="2" t="s">
        <v>928</v>
      </c>
      <c r="E3982" s="2" t="s">
        <v>205</v>
      </c>
      <c r="F3982" s="2" t="n">
        <v>1230.43</v>
      </c>
      <c r="G3982" s="2" t="s">
        <v>13</v>
      </c>
      <c r="H3982" s="2" t="n">
        <v>53.2</v>
      </c>
      <c r="I3982" s="2" t="n">
        <v>3.6</v>
      </c>
    </row>
    <row r="3983" customFormat="false" ht="15" hidden="false" customHeight="false" outlineLevel="0" collapsed="false">
      <c r="A3983" s="2" t="n">
        <v>502566</v>
      </c>
      <c r="B3983" s="2" t="s">
        <v>1316</v>
      </c>
      <c r="C3983" s="2" t="s">
        <v>56</v>
      </c>
      <c r="D3983" s="2" t="s">
        <v>328</v>
      </c>
      <c r="E3983" s="2" t="s">
        <v>1156</v>
      </c>
      <c r="F3983" s="2" t="n">
        <v>633.51</v>
      </c>
      <c r="G3983" s="2" t="s">
        <v>13</v>
      </c>
      <c r="H3983" s="2" t="n">
        <v>34.3</v>
      </c>
      <c r="I3983" s="2"/>
    </row>
    <row r="3984" customFormat="false" ht="15" hidden="false" customHeight="false" outlineLevel="0" collapsed="false">
      <c r="A3984" s="2" t="n">
        <v>504628</v>
      </c>
      <c r="B3984" s="2" t="s">
        <v>326</v>
      </c>
      <c r="C3984" s="2" t="s">
        <v>88</v>
      </c>
      <c r="D3984" s="2" t="s">
        <v>897</v>
      </c>
      <c r="E3984" s="2" t="s">
        <v>827</v>
      </c>
      <c r="F3984" s="2" t="n">
        <v>813.24</v>
      </c>
      <c r="G3984" s="2" t="s">
        <v>13</v>
      </c>
      <c r="H3984" s="2"/>
      <c r="I3984" s="2" t="n">
        <v>4.2</v>
      </c>
    </row>
    <row r="3985" customFormat="false" ht="15" hidden="false" customHeight="false" outlineLevel="0" collapsed="false">
      <c r="A3985" s="2" t="n">
        <v>502302</v>
      </c>
      <c r="B3985" s="2" t="s">
        <v>850</v>
      </c>
      <c r="C3985" s="2" t="s">
        <v>988</v>
      </c>
      <c r="D3985" s="2" t="s">
        <v>473</v>
      </c>
      <c r="E3985" s="2" t="s">
        <v>333</v>
      </c>
      <c r="F3985" s="2" t="n">
        <v>1037.78</v>
      </c>
      <c r="G3985" s="2" t="s">
        <v>13</v>
      </c>
      <c r="H3985" s="2" t="n">
        <v>54.5</v>
      </c>
      <c r="I3985" s="2" t="n">
        <v>4.1</v>
      </c>
    </row>
    <row r="3986" customFormat="false" ht="15" hidden="false" customHeight="false" outlineLevel="0" collapsed="false">
      <c r="A3986" s="2" t="n">
        <v>503666</v>
      </c>
      <c r="B3986" s="2" t="s">
        <v>224</v>
      </c>
      <c r="C3986" s="2" t="s">
        <v>403</v>
      </c>
      <c r="D3986" s="2" t="s">
        <v>194</v>
      </c>
      <c r="E3986" s="2" t="s">
        <v>302</v>
      </c>
      <c r="F3986" s="2" t="n">
        <v>552.01</v>
      </c>
      <c r="G3986" s="2" t="s">
        <v>13</v>
      </c>
      <c r="H3986" s="2" t="n">
        <v>72.1</v>
      </c>
      <c r="I3986" s="2" t="n">
        <v>3.2</v>
      </c>
    </row>
    <row r="3987" customFormat="false" ht="15" hidden="false" customHeight="false" outlineLevel="0" collapsed="false">
      <c r="A3987" s="2" t="n">
        <v>503457</v>
      </c>
      <c r="B3987" s="2" t="s">
        <v>1138</v>
      </c>
      <c r="C3987" s="2" t="s">
        <v>56</v>
      </c>
      <c r="D3987" s="2" t="s">
        <v>473</v>
      </c>
      <c r="E3987" s="2" t="s">
        <v>571</v>
      </c>
      <c r="F3987" s="2" t="n">
        <v>1202.74</v>
      </c>
      <c r="G3987" s="2" t="s">
        <v>117</v>
      </c>
      <c r="H3987" s="2" t="n">
        <v>56.6</v>
      </c>
      <c r="I3987" s="2" t="n">
        <v>2.9</v>
      </c>
    </row>
    <row r="3988" customFormat="false" ht="15" hidden="false" customHeight="false" outlineLevel="0" collapsed="false">
      <c r="A3988" s="2" t="n">
        <v>501888</v>
      </c>
      <c r="B3988" s="2" t="s">
        <v>1133</v>
      </c>
      <c r="C3988" s="2" t="s">
        <v>48</v>
      </c>
      <c r="D3988" s="2" t="s">
        <v>846</v>
      </c>
      <c r="E3988" s="2" t="s">
        <v>822</v>
      </c>
      <c r="F3988" s="2" t="n">
        <v>963.03</v>
      </c>
      <c r="G3988" s="2" t="s">
        <v>13</v>
      </c>
      <c r="H3988" s="2" t="n">
        <v>63.4</v>
      </c>
      <c r="I3988" s="2" t="n">
        <v>3.3</v>
      </c>
    </row>
    <row r="3989" customFormat="false" ht="15" hidden="false" customHeight="false" outlineLevel="0" collapsed="false">
      <c r="A3989" s="2" t="n">
        <v>502652</v>
      </c>
      <c r="B3989" s="2" t="s">
        <v>858</v>
      </c>
      <c r="C3989" s="2" t="s">
        <v>685</v>
      </c>
      <c r="D3989" s="2" t="s">
        <v>85</v>
      </c>
      <c r="E3989" s="2" t="s">
        <v>987</v>
      </c>
      <c r="F3989" s="2" t="n">
        <v>534.07</v>
      </c>
      <c r="G3989" s="2" t="s">
        <v>13</v>
      </c>
      <c r="H3989" s="2" t="n">
        <v>40.2</v>
      </c>
      <c r="I3989" s="2" t="n">
        <v>3.6</v>
      </c>
    </row>
    <row r="3990" customFormat="false" ht="15" hidden="false" customHeight="false" outlineLevel="0" collapsed="false">
      <c r="A3990" s="2" t="n">
        <v>504886</v>
      </c>
      <c r="B3990" s="2" t="s">
        <v>1393</v>
      </c>
      <c r="C3990" s="2" t="s">
        <v>745</v>
      </c>
      <c r="D3990" s="2" t="s">
        <v>496</v>
      </c>
      <c r="E3990" s="2" t="s">
        <v>1101</v>
      </c>
      <c r="F3990" s="2" t="n">
        <v>1106.87</v>
      </c>
      <c r="G3990" s="2" t="s">
        <v>13</v>
      </c>
      <c r="H3990" s="2" t="n">
        <v>39.6</v>
      </c>
      <c r="I3990" s="2" t="n">
        <v>4.1</v>
      </c>
    </row>
    <row r="3991" customFormat="false" ht="15" hidden="false" customHeight="false" outlineLevel="0" collapsed="false">
      <c r="A3991" s="2" t="n">
        <v>502580</v>
      </c>
      <c r="B3991" s="2" t="s">
        <v>1117</v>
      </c>
      <c r="C3991" s="2" t="s">
        <v>556</v>
      </c>
      <c r="D3991" s="2" t="s">
        <v>162</v>
      </c>
      <c r="E3991" s="2" t="s">
        <v>857</v>
      </c>
      <c r="F3991" s="2" t="n">
        <v>784.61</v>
      </c>
      <c r="G3991" s="2" t="s">
        <v>13</v>
      </c>
      <c r="H3991" s="2" t="n">
        <v>20.5</v>
      </c>
      <c r="I3991" s="2" t="n">
        <v>4.2</v>
      </c>
    </row>
    <row r="3992" customFormat="false" ht="15" hidden="false" customHeight="false" outlineLevel="0" collapsed="false">
      <c r="A3992" s="2" t="n">
        <v>500760</v>
      </c>
      <c r="B3992" s="2" t="s">
        <v>984</v>
      </c>
      <c r="C3992" s="2" t="s">
        <v>88</v>
      </c>
      <c r="D3992" s="2" t="s">
        <v>273</v>
      </c>
      <c r="E3992" s="2" t="s">
        <v>243</v>
      </c>
      <c r="F3992" s="2" t="n">
        <v>561.43</v>
      </c>
      <c r="G3992" s="2" t="s">
        <v>13</v>
      </c>
      <c r="H3992" s="2" t="n">
        <v>21.3</v>
      </c>
      <c r="I3992" s="2" t="n">
        <v>4.6</v>
      </c>
    </row>
    <row r="3993" customFormat="false" ht="15" hidden="false" customHeight="false" outlineLevel="0" collapsed="false">
      <c r="A3993" s="2" t="n">
        <v>504972</v>
      </c>
      <c r="B3993" s="2" t="s">
        <v>1295</v>
      </c>
      <c r="C3993" s="2" t="s">
        <v>324</v>
      </c>
      <c r="D3993" s="2" t="s">
        <v>660</v>
      </c>
      <c r="E3993" s="2" t="s">
        <v>825</v>
      </c>
      <c r="F3993" s="2" t="n">
        <v>124.88</v>
      </c>
      <c r="G3993" s="2" t="s">
        <v>13</v>
      </c>
      <c r="H3993" s="2" t="n">
        <v>41.2</v>
      </c>
      <c r="I3993" s="2" t="n">
        <v>4.9</v>
      </c>
    </row>
    <row r="3994" customFormat="false" ht="15" hidden="false" customHeight="false" outlineLevel="0" collapsed="false">
      <c r="A3994" s="2" t="n">
        <v>501201</v>
      </c>
      <c r="B3994" s="2" t="s">
        <v>293</v>
      </c>
      <c r="C3994" s="2" t="s">
        <v>632</v>
      </c>
      <c r="D3994" s="2" t="s">
        <v>140</v>
      </c>
      <c r="E3994" s="2" t="s">
        <v>513</v>
      </c>
      <c r="F3994" s="2" t="n">
        <v>780.78</v>
      </c>
      <c r="G3994" s="2" t="s">
        <v>13</v>
      </c>
      <c r="H3994" s="2" t="n">
        <v>44.4</v>
      </c>
      <c r="I3994" s="2" t="n">
        <v>3</v>
      </c>
    </row>
    <row r="3995" customFormat="false" ht="15" hidden="false" customHeight="false" outlineLevel="0" collapsed="false">
      <c r="A3995" s="2" t="n">
        <v>501148</v>
      </c>
      <c r="B3995" s="2" t="s">
        <v>628</v>
      </c>
      <c r="C3995" s="2" t="s">
        <v>592</v>
      </c>
      <c r="D3995" s="2" t="s">
        <v>1033</v>
      </c>
      <c r="E3995" s="2" t="s">
        <v>443</v>
      </c>
      <c r="F3995" s="2" t="n">
        <v>730.89</v>
      </c>
      <c r="G3995" s="2" t="s">
        <v>117</v>
      </c>
      <c r="H3995" s="2" t="n">
        <v>66.4</v>
      </c>
      <c r="I3995" s="2" t="n">
        <v>2.6</v>
      </c>
    </row>
    <row r="3996" customFormat="false" ht="15" hidden="false" customHeight="false" outlineLevel="0" collapsed="false">
      <c r="A3996" s="2" t="n">
        <v>503645</v>
      </c>
      <c r="B3996" s="2" t="s">
        <v>1109</v>
      </c>
      <c r="C3996" s="2" t="s">
        <v>523</v>
      </c>
      <c r="D3996" s="2" t="s">
        <v>201</v>
      </c>
      <c r="E3996" s="2" t="s">
        <v>401</v>
      </c>
      <c r="F3996" s="2" t="n">
        <v>693.37</v>
      </c>
      <c r="G3996" s="2" t="s">
        <v>13</v>
      </c>
      <c r="H3996" s="2" t="n">
        <v>70.4</v>
      </c>
      <c r="I3996" s="2"/>
    </row>
    <row r="3997" customFormat="false" ht="15" hidden="false" customHeight="false" outlineLevel="0" collapsed="false">
      <c r="A3997" s="2" t="n">
        <v>504724</v>
      </c>
      <c r="B3997" s="2" t="s">
        <v>39</v>
      </c>
      <c r="C3997" s="2" t="s">
        <v>31</v>
      </c>
      <c r="D3997" s="2" t="s">
        <v>249</v>
      </c>
      <c r="E3997" s="2" t="s">
        <v>113</v>
      </c>
      <c r="F3997" s="2" t="n">
        <v>1018.24</v>
      </c>
      <c r="G3997" s="2" t="s">
        <v>13</v>
      </c>
      <c r="H3997" s="2"/>
      <c r="I3997" s="2" t="n">
        <v>3.8</v>
      </c>
    </row>
    <row r="3998" customFormat="false" ht="15" hidden="false" customHeight="false" outlineLevel="0" collapsed="false">
      <c r="A3998" s="2" t="n">
        <v>502438</v>
      </c>
      <c r="B3998" s="2" t="s">
        <v>734</v>
      </c>
      <c r="C3998" s="2" t="s">
        <v>52</v>
      </c>
      <c r="D3998" s="2" t="s">
        <v>750</v>
      </c>
      <c r="E3998" s="2" t="s">
        <v>667</v>
      </c>
      <c r="F3998" s="2" t="n">
        <v>668.88</v>
      </c>
      <c r="G3998" s="2" t="s">
        <v>13</v>
      </c>
      <c r="H3998" s="2" t="n">
        <v>17.9</v>
      </c>
      <c r="I3998" s="2" t="n">
        <v>4.3</v>
      </c>
    </row>
    <row r="3999" customFormat="false" ht="15" hidden="false" customHeight="false" outlineLevel="0" collapsed="false">
      <c r="A3999" s="2" t="n">
        <v>501942</v>
      </c>
      <c r="B3999" s="2" t="s">
        <v>1073</v>
      </c>
      <c r="C3999" s="2" t="s">
        <v>389</v>
      </c>
      <c r="D3999" s="2" t="s">
        <v>824</v>
      </c>
      <c r="E3999" s="2" t="s">
        <v>1314</v>
      </c>
      <c r="F3999" s="2" t="n">
        <v>797.86</v>
      </c>
      <c r="G3999" s="2" t="s">
        <v>117</v>
      </c>
      <c r="H3999" s="2" t="n">
        <v>30.2</v>
      </c>
      <c r="I3999" s="2" t="n">
        <v>4.7</v>
      </c>
    </row>
    <row r="4000" customFormat="false" ht="15" hidden="false" customHeight="false" outlineLevel="0" collapsed="false">
      <c r="A4000" s="2" t="n">
        <v>500587</v>
      </c>
      <c r="B4000" s="2" t="s">
        <v>1340</v>
      </c>
      <c r="C4000" s="2" t="s">
        <v>84</v>
      </c>
      <c r="D4000" s="2" t="s">
        <v>875</v>
      </c>
      <c r="E4000" s="2" t="s">
        <v>859</v>
      </c>
      <c r="F4000" s="2" t="n">
        <v>1250.19</v>
      </c>
      <c r="G4000" s="2" t="s">
        <v>13</v>
      </c>
      <c r="H4000" s="2" t="n">
        <v>24.5</v>
      </c>
      <c r="I4000" s="2"/>
    </row>
    <row r="4001" customFormat="false" ht="15" hidden="false" customHeight="false" outlineLevel="0" collapsed="false">
      <c r="A4001" s="2" t="n">
        <v>500260</v>
      </c>
      <c r="B4001" s="2" t="s">
        <v>1514</v>
      </c>
      <c r="C4001" s="2" t="s">
        <v>491</v>
      </c>
      <c r="D4001" s="2" t="s">
        <v>28</v>
      </c>
      <c r="E4001" s="2" t="s">
        <v>497</v>
      </c>
      <c r="F4001" s="2" t="n">
        <v>339.2</v>
      </c>
      <c r="G4001" s="2" t="s">
        <v>13</v>
      </c>
      <c r="H4001" s="2" t="n">
        <v>20.2</v>
      </c>
      <c r="I4001" s="2" t="n">
        <v>2.8</v>
      </c>
    </row>
    <row r="4002" customFormat="false" ht="15" hidden="false" customHeight="false" outlineLevel="0" collapsed="false">
      <c r="A4002" s="2" t="n">
        <v>502535</v>
      </c>
      <c r="B4002" s="2" t="s">
        <v>246</v>
      </c>
      <c r="C4002" s="2" t="s">
        <v>68</v>
      </c>
      <c r="D4002" s="2" t="s">
        <v>115</v>
      </c>
      <c r="E4002" s="2" t="s">
        <v>666</v>
      </c>
      <c r="F4002" s="2" t="n">
        <v>1392.49</v>
      </c>
      <c r="G4002" s="2" t="s">
        <v>13</v>
      </c>
      <c r="H4002" s="2" t="n">
        <v>24</v>
      </c>
      <c r="I4002" s="2" t="n">
        <v>4</v>
      </c>
    </row>
    <row r="4003" customFormat="false" ht="15" hidden="false" customHeight="false" outlineLevel="0" collapsed="false">
      <c r="A4003" s="2" t="n">
        <v>502834</v>
      </c>
      <c r="B4003" s="2" t="s">
        <v>192</v>
      </c>
      <c r="C4003" s="2" t="s">
        <v>72</v>
      </c>
      <c r="D4003" s="2" t="s">
        <v>129</v>
      </c>
      <c r="E4003" s="2" t="s">
        <v>864</v>
      </c>
      <c r="F4003" s="2" t="n">
        <v>200.65</v>
      </c>
      <c r="G4003" s="2" t="s">
        <v>13</v>
      </c>
      <c r="H4003" s="2" t="n">
        <v>17.6</v>
      </c>
      <c r="I4003" s="2" t="n">
        <v>2.9</v>
      </c>
    </row>
    <row r="4004" customFormat="false" ht="15" hidden="false" customHeight="false" outlineLevel="0" collapsed="false">
      <c r="A4004" s="2" t="n">
        <v>504218</v>
      </c>
      <c r="B4004" s="2" t="s">
        <v>807</v>
      </c>
      <c r="C4004" s="2" t="s">
        <v>467</v>
      </c>
      <c r="D4004" s="2" t="s">
        <v>697</v>
      </c>
      <c r="E4004" s="2" t="s">
        <v>277</v>
      </c>
      <c r="F4004" s="2" t="n">
        <v>906.44</v>
      </c>
      <c r="G4004" s="2" t="s">
        <v>13</v>
      </c>
      <c r="H4004" s="2" t="n">
        <v>51.5</v>
      </c>
      <c r="I4004" s="2" t="n">
        <v>3.1</v>
      </c>
    </row>
    <row r="4005" customFormat="false" ht="15" hidden="false" customHeight="false" outlineLevel="0" collapsed="false">
      <c r="A4005" s="2" t="n">
        <v>502386</v>
      </c>
      <c r="B4005" s="2" t="s">
        <v>760</v>
      </c>
      <c r="C4005" s="2" t="s">
        <v>304</v>
      </c>
      <c r="D4005" s="2" t="s">
        <v>28</v>
      </c>
      <c r="E4005" s="2" t="s">
        <v>833</v>
      </c>
      <c r="F4005" s="2" t="n">
        <v>400.18</v>
      </c>
      <c r="G4005" s="2" t="s">
        <v>13</v>
      </c>
      <c r="H4005" s="2" t="n">
        <v>34.3</v>
      </c>
      <c r="I4005" s="2" t="n">
        <v>4.5</v>
      </c>
    </row>
    <row r="4006" customFormat="false" ht="15" hidden="false" customHeight="false" outlineLevel="0" collapsed="false">
      <c r="A4006" s="2" t="n">
        <v>502597</v>
      </c>
      <c r="B4006" s="2" t="s">
        <v>1151</v>
      </c>
      <c r="C4006" s="2" t="s">
        <v>40</v>
      </c>
      <c r="D4006" s="2" t="s">
        <v>768</v>
      </c>
      <c r="E4006" s="2" t="s">
        <v>1276</v>
      </c>
      <c r="F4006" s="2" t="n">
        <v>1271.15</v>
      </c>
      <c r="G4006" s="2" t="s">
        <v>13</v>
      </c>
      <c r="H4006" s="2" t="n">
        <v>34.8</v>
      </c>
      <c r="I4006" s="2" t="n">
        <v>4.1</v>
      </c>
    </row>
    <row r="4007" customFormat="false" ht="15" hidden="false" customHeight="false" outlineLevel="0" collapsed="false">
      <c r="A4007" s="2" t="n">
        <v>501129</v>
      </c>
      <c r="B4007" s="2" t="s">
        <v>472</v>
      </c>
      <c r="C4007" s="2" t="s">
        <v>108</v>
      </c>
      <c r="D4007" s="2" t="s">
        <v>541</v>
      </c>
      <c r="E4007" s="2" t="s">
        <v>412</v>
      </c>
      <c r="F4007" s="2" t="n">
        <v>549.24</v>
      </c>
      <c r="G4007" s="2" t="s">
        <v>13</v>
      </c>
      <c r="H4007" s="2" t="n">
        <v>27.1</v>
      </c>
      <c r="I4007" s="2" t="n">
        <v>3.5</v>
      </c>
    </row>
    <row r="4008" customFormat="false" ht="15" hidden="false" customHeight="false" outlineLevel="0" collapsed="false">
      <c r="A4008" s="2" t="n">
        <v>502734</v>
      </c>
      <c r="B4008" s="2" t="s">
        <v>1046</v>
      </c>
      <c r="C4008" s="2" t="s">
        <v>229</v>
      </c>
      <c r="D4008" s="2" t="s">
        <v>406</v>
      </c>
      <c r="E4008" s="2" t="s">
        <v>423</v>
      </c>
      <c r="F4008" s="2" t="n">
        <v>609.85</v>
      </c>
      <c r="G4008" s="2" t="s">
        <v>13</v>
      </c>
      <c r="H4008" s="2" t="n">
        <v>60.1</v>
      </c>
      <c r="I4008" s="2" t="n">
        <v>3</v>
      </c>
    </row>
    <row r="4009" customFormat="false" ht="15" hidden="false" customHeight="false" outlineLevel="0" collapsed="false">
      <c r="A4009" s="2" t="n">
        <v>504889</v>
      </c>
      <c r="B4009" s="2" t="s">
        <v>1018</v>
      </c>
      <c r="C4009" s="2" t="s">
        <v>52</v>
      </c>
      <c r="D4009" s="2" t="s">
        <v>291</v>
      </c>
      <c r="E4009" s="2" t="s">
        <v>1274</v>
      </c>
      <c r="F4009" s="2" t="n">
        <v>806.06</v>
      </c>
      <c r="G4009" s="2" t="s">
        <v>13</v>
      </c>
      <c r="H4009" s="2" t="n">
        <v>52.6</v>
      </c>
      <c r="I4009" s="2" t="n">
        <v>4.3</v>
      </c>
    </row>
    <row r="4010" customFormat="false" ht="15" hidden="false" customHeight="false" outlineLevel="0" collapsed="false">
      <c r="A4010" s="2" t="n">
        <v>503563</v>
      </c>
      <c r="B4010" s="2" t="s">
        <v>1263</v>
      </c>
      <c r="C4010" s="2" t="s">
        <v>247</v>
      </c>
      <c r="D4010" s="2" t="s">
        <v>746</v>
      </c>
      <c r="E4010" s="2" t="s">
        <v>573</v>
      </c>
      <c r="F4010" s="2" t="n">
        <v>638.07</v>
      </c>
      <c r="G4010" s="2" t="s">
        <v>13</v>
      </c>
      <c r="H4010" s="2" t="n">
        <v>27.8</v>
      </c>
      <c r="I4010" s="2" t="n">
        <v>3.1</v>
      </c>
    </row>
    <row r="4011" customFormat="false" ht="15" hidden="false" customHeight="false" outlineLevel="0" collapsed="false">
      <c r="A4011" s="2" t="n">
        <v>500168</v>
      </c>
      <c r="B4011" s="2" t="s">
        <v>1369</v>
      </c>
      <c r="C4011" s="2" t="s">
        <v>126</v>
      </c>
      <c r="D4011" s="2" t="s">
        <v>486</v>
      </c>
      <c r="E4011" s="2" t="s">
        <v>1120</v>
      </c>
      <c r="F4011" s="2" t="n">
        <v>732.59</v>
      </c>
      <c r="G4011" s="2" t="s">
        <v>117</v>
      </c>
      <c r="H4011" s="2" t="n">
        <v>18.1</v>
      </c>
      <c r="I4011" s="2" t="n">
        <v>2.7</v>
      </c>
    </row>
    <row r="4012" customFormat="false" ht="15" hidden="false" customHeight="false" outlineLevel="0" collapsed="false">
      <c r="A4012" s="2" t="n">
        <v>502210</v>
      </c>
      <c r="B4012" s="2" t="s">
        <v>974</v>
      </c>
      <c r="C4012" s="2" t="s">
        <v>10</v>
      </c>
      <c r="D4012" s="2" t="s">
        <v>928</v>
      </c>
      <c r="E4012" s="2" t="s">
        <v>483</v>
      </c>
      <c r="F4012" s="2" t="n">
        <v>499.15</v>
      </c>
      <c r="G4012" s="2" t="s">
        <v>13</v>
      </c>
      <c r="H4012" s="2" t="n">
        <v>67.1</v>
      </c>
      <c r="I4012" s="2" t="n">
        <v>3.2</v>
      </c>
    </row>
    <row r="4013" customFormat="false" ht="15" hidden="false" customHeight="false" outlineLevel="0" collapsed="false">
      <c r="A4013" s="2" t="n">
        <v>502683</v>
      </c>
      <c r="B4013" s="2" t="s">
        <v>39</v>
      </c>
      <c r="C4013" s="2" t="s">
        <v>454</v>
      </c>
      <c r="D4013" s="2" t="s">
        <v>648</v>
      </c>
      <c r="E4013" s="2" t="s">
        <v>1111</v>
      </c>
      <c r="F4013" s="2" t="n">
        <v>613.81</v>
      </c>
      <c r="G4013" s="2" t="s">
        <v>117</v>
      </c>
      <c r="H4013" s="2"/>
      <c r="I4013" s="2" t="n">
        <v>4</v>
      </c>
    </row>
    <row r="4014" customFormat="false" ht="15" hidden="false" customHeight="false" outlineLevel="0" collapsed="false">
      <c r="A4014" s="2" t="n">
        <v>504020</v>
      </c>
      <c r="B4014" s="2" t="s">
        <v>1016</v>
      </c>
      <c r="C4014" s="2" t="s">
        <v>185</v>
      </c>
      <c r="D4014" s="2" t="s">
        <v>194</v>
      </c>
      <c r="E4014" s="2" t="s">
        <v>1047</v>
      </c>
      <c r="F4014" s="2" t="n">
        <v>766.72</v>
      </c>
      <c r="G4014" s="2" t="s">
        <v>13</v>
      </c>
      <c r="H4014" s="2" t="n">
        <v>72.3</v>
      </c>
      <c r="I4014" s="2" t="n">
        <v>3</v>
      </c>
    </row>
    <row r="4015" customFormat="false" ht="15" hidden="false" customHeight="false" outlineLevel="0" collapsed="false">
      <c r="A4015" s="2" t="n">
        <v>500110</v>
      </c>
      <c r="B4015" s="2" t="s">
        <v>536</v>
      </c>
      <c r="C4015" s="2" t="s">
        <v>256</v>
      </c>
      <c r="D4015" s="2" t="s">
        <v>648</v>
      </c>
      <c r="E4015" s="2" t="s">
        <v>243</v>
      </c>
      <c r="F4015" s="2" t="n">
        <v>596.2</v>
      </c>
      <c r="G4015" s="2" t="s">
        <v>13</v>
      </c>
      <c r="H4015" s="2" t="n">
        <v>28.6</v>
      </c>
      <c r="I4015" s="2" t="n">
        <v>4.2</v>
      </c>
    </row>
    <row r="4016" customFormat="false" ht="15" hidden="false" customHeight="false" outlineLevel="0" collapsed="false">
      <c r="A4016" s="2" t="n">
        <v>500138</v>
      </c>
      <c r="B4016" s="2" t="s">
        <v>1222</v>
      </c>
      <c r="C4016" s="2" t="s">
        <v>183</v>
      </c>
      <c r="D4016" s="2" t="s">
        <v>457</v>
      </c>
      <c r="E4016" s="2" t="s">
        <v>125</v>
      </c>
      <c r="F4016" s="2" t="n">
        <v>1293.79</v>
      </c>
      <c r="G4016" s="2" t="s">
        <v>13</v>
      </c>
      <c r="H4016" s="2" t="n">
        <v>37.8</v>
      </c>
      <c r="I4016" s="2" t="n">
        <v>3.2</v>
      </c>
    </row>
    <row r="4017" customFormat="false" ht="15" hidden="false" customHeight="false" outlineLevel="0" collapsed="false">
      <c r="A4017" s="2" t="n">
        <v>503191</v>
      </c>
      <c r="B4017" s="2" t="s">
        <v>953</v>
      </c>
      <c r="C4017" s="2" t="s">
        <v>389</v>
      </c>
      <c r="D4017" s="2" t="s">
        <v>253</v>
      </c>
      <c r="E4017" s="2" t="s">
        <v>704</v>
      </c>
      <c r="F4017" s="2" t="n">
        <v>611.94</v>
      </c>
      <c r="G4017" s="2" t="s">
        <v>13</v>
      </c>
      <c r="H4017" s="2" t="n">
        <v>33.4</v>
      </c>
      <c r="I4017" s="2" t="n">
        <v>4.6</v>
      </c>
    </row>
    <row r="4018" customFormat="false" ht="15" hidden="false" customHeight="false" outlineLevel="0" collapsed="false">
      <c r="A4018" s="2" t="n">
        <v>504349</v>
      </c>
      <c r="B4018" s="2" t="s">
        <v>1142</v>
      </c>
      <c r="C4018" s="2" t="s">
        <v>502</v>
      </c>
      <c r="D4018" s="2" t="s">
        <v>713</v>
      </c>
      <c r="E4018" s="2" t="s">
        <v>1175</v>
      </c>
      <c r="F4018" s="2" t="n">
        <v>345.77</v>
      </c>
      <c r="G4018" s="2" t="s">
        <v>34</v>
      </c>
      <c r="H4018" s="2"/>
      <c r="I4018" s="2"/>
    </row>
    <row r="4019" customFormat="false" ht="15" hidden="false" customHeight="false" outlineLevel="0" collapsed="false">
      <c r="A4019" s="2" t="n">
        <v>503423</v>
      </c>
      <c r="B4019" s="2" t="s">
        <v>26</v>
      </c>
      <c r="C4019" s="2" t="s">
        <v>491</v>
      </c>
      <c r="D4019" s="2" t="s">
        <v>578</v>
      </c>
      <c r="E4019" s="2" t="s">
        <v>1245</v>
      </c>
      <c r="F4019" s="2" t="n">
        <v>1274.29</v>
      </c>
      <c r="G4019" s="2" t="s">
        <v>34</v>
      </c>
      <c r="H4019" s="2"/>
      <c r="I4019" s="2"/>
    </row>
    <row r="4020" customFormat="false" ht="15" hidden="false" customHeight="false" outlineLevel="0" collapsed="false">
      <c r="A4020" s="2" t="n">
        <v>504221</v>
      </c>
      <c r="B4020" s="2" t="s">
        <v>339</v>
      </c>
      <c r="C4020" s="2" t="s">
        <v>294</v>
      </c>
      <c r="D4020" s="2" t="s">
        <v>230</v>
      </c>
      <c r="E4020" s="2" t="s">
        <v>837</v>
      </c>
      <c r="F4020" s="2" t="n">
        <v>953.82</v>
      </c>
      <c r="G4020" s="2" t="s">
        <v>13</v>
      </c>
      <c r="H4020" s="2" t="n">
        <v>61.2</v>
      </c>
      <c r="I4020" s="2" t="n">
        <v>4.4</v>
      </c>
    </row>
    <row r="4021" customFormat="false" ht="15" hidden="false" customHeight="false" outlineLevel="0" collapsed="false">
      <c r="A4021" s="2" t="n">
        <v>502642</v>
      </c>
      <c r="B4021" s="2" t="s">
        <v>784</v>
      </c>
      <c r="C4021" s="2" t="s">
        <v>511</v>
      </c>
      <c r="D4021" s="2" t="s">
        <v>532</v>
      </c>
      <c r="E4021" s="2" t="s">
        <v>452</v>
      </c>
      <c r="F4021" s="2" t="n">
        <v>295.73</v>
      </c>
      <c r="G4021" s="2" t="s">
        <v>13</v>
      </c>
      <c r="H4021" s="2" t="n">
        <v>54.6</v>
      </c>
      <c r="I4021" s="2" t="n">
        <v>4.5</v>
      </c>
    </row>
    <row r="4022" customFormat="false" ht="15" hidden="false" customHeight="false" outlineLevel="0" collapsed="false">
      <c r="A4022" s="2" t="n">
        <v>500611</v>
      </c>
      <c r="B4022" s="2" t="s">
        <v>351</v>
      </c>
      <c r="C4022" s="2" t="s">
        <v>377</v>
      </c>
      <c r="D4022" s="2" t="s">
        <v>276</v>
      </c>
      <c r="E4022" s="2" t="s">
        <v>957</v>
      </c>
      <c r="F4022" s="2" t="n">
        <v>745.03</v>
      </c>
      <c r="G4022" s="2" t="s">
        <v>13</v>
      </c>
      <c r="H4022" s="2" t="n">
        <v>18</v>
      </c>
      <c r="I4022" s="2" t="n">
        <v>4.5</v>
      </c>
    </row>
    <row r="4023" customFormat="false" ht="15" hidden="false" customHeight="false" outlineLevel="0" collapsed="false">
      <c r="A4023" s="2" t="n">
        <v>503867</v>
      </c>
      <c r="B4023" s="2" t="s">
        <v>1038</v>
      </c>
      <c r="C4023" s="2" t="s">
        <v>384</v>
      </c>
      <c r="D4023" s="2" t="s">
        <v>198</v>
      </c>
      <c r="E4023" s="2" t="s">
        <v>1065</v>
      </c>
      <c r="F4023" s="2" t="n">
        <v>236.85</v>
      </c>
      <c r="G4023" s="2" t="s">
        <v>13</v>
      </c>
      <c r="H4023" s="2" t="n">
        <v>67.3</v>
      </c>
      <c r="I4023" s="2" t="n">
        <v>4.4</v>
      </c>
    </row>
    <row r="4024" customFormat="false" ht="15" hidden="false" customHeight="false" outlineLevel="0" collapsed="false">
      <c r="A4024" s="2" t="n">
        <v>502806</v>
      </c>
      <c r="B4024" s="2" t="s">
        <v>1515</v>
      </c>
      <c r="C4024" s="2" t="s">
        <v>688</v>
      </c>
      <c r="D4024" s="2" t="s">
        <v>249</v>
      </c>
      <c r="E4024" s="2" t="s">
        <v>810</v>
      </c>
      <c r="F4024" s="2" t="n">
        <v>1340.13</v>
      </c>
      <c r="G4024" s="2" t="s">
        <v>13</v>
      </c>
      <c r="H4024" s="2" t="n">
        <v>56.4</v>
      </c>
      <c r="I4024" s="2" t="n">
        <v>4.6</v>
      </c>
    </row>
    <row r="4025" customFormat="false" ht="15" hidden="false" customHeight="false" outlineLevel="0" collapsed="false">
      <c r="A4025" s="2" t="n">
        <v>502786</v>
      </c>
      <c r="B4025" s="2" t="s">
        <v>1370</v>
      </c>
      <c r="C4025" s="2" t="s">
        <v>48</v>
      </c>
      <c r="D4025" s="2" t="s">
        <v>305</v>
      </c>
      <c r="E4025" s="2" t="s">
        <v>97</v>
      </c>
      <c r="F4025" s="2" t="n">
        <v>573.04</v>
      </c>
      <c r="G4025" s="2" t="s">
        <v>34</v>
      </c>
      <c r="H4025" s="2"/>
      <c r="I4025" s="2"/>
    </row>
    <row r="4026" customFormat="false" ht="15" hidden="false" customHeight="false" outlineLevel="0" collapsed="false">
      <c r="A4026" s="2" t="n">
        <v>503202</v>
      </c>
      <c r="B4026" s="2" t="s">
        <v>734</v>
      </c>
      <c r="C4026" s="2" t="s">
        <v>154</v>
      </c>
      <c r="D4026" s="2" t="s">
        <v>103</v>
      </c>
      <c r="E4026" s="2" t="s">
        <v>926</v>
      </c>
      <c r="F4026" s="2" t="n">
        <v>633.48</v>
      </c>
      <c r="G4026" s="2" t="s">
        <v>13</v>
      </c>
      <c r="H4026" s="2" t="n">
        <v>59.2</v>
      </c>
      <c r="I4026" s="2" t="n">
        <v>4.2</v>
      </c>
    </row>
    <row r="4027" customFormat="false" ht="15" hidden="false" customHeight="false" outlineLevel="0" collapsed="false">
      <c r="A4027" s="2" t="n">
        <v>501260</v>
      </c>
      <c r="B4027" s="2" t="s">
        <v>51</v>
      </c>
      <c r="C4027" s="2" t="s">
        <v>363</v>
      </c>
      <c r="D4027" s="2" t="s">
        <v>486</v>
      </c>
      <c r="E4027" s="2" t="s">
        <v>661</v>
      </c>
      <c r="F4027" s="2" t="n">
        <v>368.28</v>
      </c>
      <c r="G4027" s="2" t="s">
        <v>13</v>
      </c>
      <c r="H4027" s="2" t="n">
        <v>19.7</v>
      </c>
      <c r="I4027" s="2" t="n">
        <v>4.8</v>
      </c>
    </row>
    <row r="4028" customFormat="false" ht="15" hidden="false" customHeight="false" outlineLevel="0" collapsed="false">
      <c r="A4028" s="2" t="n">
        <v>502257</v>
      </c>
      <c r="B4028" s="2" t="s">
        <v>1256</v>
      </c>
      <c r="C4028" s="2" t="s">
        <v>606</v>
      </c>
      <c r="D4028" s="2" t="s">
        <v>385</v>
      </c>
      <c r="E4028" s="2" t="s">
        <v>633</v>
      </c>
      <c r="F4028" s="2" t="n">
        <v>847.33</v>
      </c>
      <c r="G4028" s="2" t="s">
        <v>34</v>
      </c>
      <c r="H4028" s="2"/>
      <c r="I4028" s="2"/>
    </row>
    <row r="4029" customFormat="false" ht="15" hidden="false" customHeight="false" outlineLevel="0" collapsed="false">
      <c r="A4029" s="2" t="n">
        <v>500190</v>
      </c>
      <c r="B4029" s="2" t="s">
        <v>1198</v>
      </c>
      <c r="C4029" s="2" t="s">
        <v>502</v>
      </c>
      <c r="D4029" s="2" t="s">
        <v>140</v>
      </c>
      <c r="E4029" s="2" t="s">
        <v>631</v>
      </c>
      <c r="F4029" s="2" t="n">
        <v>466.93</v>
      </c>
      <c r="G4029" s="2" t="s">
        <v>117</v>
      </c>
      <c r="H4029" s="2" t="n">
        <v>45.8</v>
      </c>
      <c r="I4029" s="2" t="n">
        <v>3.7</v>
      </c>
    </row>
    <row r="4030" customFormat="false" ht="15" hidden="false" customHeight="false" outlineLevel="0" collapsed="false">
      <c r="A4030" s="2" t="n">
        <v>504757</v>
      </c>
      <c r="B4030" s="2" t="s">
        <v>1412</v>
      </c>
      <c r="C4030" s="2" t="s">
        <v>189</v>
      </c>
      <c r="D4030" s="2" t="s">
        <v>494</v>
      </c>
      <c r="E4030" s="2" t="s">
        <v>315</v>
      </c>
      <c r="F4030" s="2" t="n">
        <v>246.67</v>
      </c>
      <c r="G4030" s="2" t="s">
        <v>13</v>
      </c>
      <c r="H4030" s="2" t="n">
        <v>38.5</v>
      </c>
      <c r="I4030" s="2" t="n">
        <v>3.2</v>
      </c>
    </row>
    <row r="4031" customFormat="false" ht="15" hidden="false" customHeight="false" outlineLevel="0" collapsed="false">
      <c r="A4031" s="2" t="n">
        <v>502499</v>
      </c>
      <c r="B4031" s="2" t="s">
        <v>91</v>
      </c>
      <c r="C4031" s="2" t="s">
        <v>211</v>
      </c>
      <c r="D4031" s="2" t="s">
        <v>587</v>
      </c>
      <c r="E4031" s="2" t="s">
        <v>1325</v>
      </c>
      <c r="F4031" s="2" t="n">
        <v>385.52</v>
      </c>
      <c r="G4031" s="2" t="s">
        <v>34</v>
      </c>
      <c r="H4031" s="2"/>
      <c r="I4031" s="2"/>
    </row>
    <row r="4032" customFormat="false" ht="15" hidden="false" customHeight="false" outlineLevel="0" collapsed="false">
      <c r="A4032" s="2" t="n">
        <v>502051</v>
      </c>
      <c r="B4032" s="2" t="s">
        <v>214</v>
      </c>
      <c r="C4032" s="2" t="s">
        <v>606</v>
      </c>
      <c r="D4032" s="2" t="s">
        <v>846</v>
      </c>
      <c r="E4032" s="2" t="s">
        <v>448</v>
      </c>
      <c r="F4032" s="2" t="n">
        <v>304.48</v>
      </c>
      <c r="G4032" s="2" t="s">
        <v>13</v>
      </c>
      <c r="H4032" s="2" t="n">
        <v>56.6</v>
      </c>
      <c r="I4032" s="2"/>
    </row>
    <row r="4033" customFormat="false" ht="15" hidden="false" customHeight="false" outlineLevel="0" collapsed="false">
      <c r="A4033" s="2" t="n">
        <v>503229</v>
      </c>
      <c r="B4033" s="2" t="s">
        <v>1441</v>
      </c>
      <c r="C4033" s="2" t="s">
        <v>247</v>
      </c>
      <c r="D4033" s="2" t="s">
        <v>143</v>
      </c>
      <c r="E4033" s="2" t="s">
        <v>1047</v>
      </c>
      <c r="F4033" s="2" t="n">
        <v>926.82</v>
      </c>
      <c r="G4033" s="2" t="s">
        <v>13</v>
      </c>
      <c r="H4033" s="2" t="n">
        <v>77.3</v>
      </c>
      <c r="I4033" s="2"/>
    </row>
    <row r="4034" customFormat="false" ht="15" hidden="false" customHeight="false" outlineLevel="0" collapsed="false">
      <c r="A4034" s="2" t="n">
        <v>504019</v>
      </c>
      <c r="B4034" s="2" t="s">
        <v>1385</v>
      </c>
      <c r="C4034" s="2" t="s">
        <v>422</v>
      </c>
      <c r="D4034" s="2" t="s">
        <v>295</v>
      </c>
      <c r="E4034" s="2" t="s">
        <v>285</v>
      </c>
      <c r="F4034" s="2" t="n">
        <v>547.37</v>
      </c>
      <c r="G4034" s="2" t="s">
        <v>13</v>
      </c>
      <c r="H4034" s="2" t="n">
        <v>25.7</v>
      </c>
      <c r="I4034" s="2" t="n">
        <v>3.2</v>
      </c>
    </row>
    <row r="4035" customFormat="false" ht="15" hidden="false" customHeight="false" outlineLevel="0" collapsed="false">
      <c r="A4035" s="2" t="n">
        <v>501536</v>
      </c>
      <c r="B4035" s="2" t="s">
        <v>628</v>
      </c>
      <c r="C4035" s="2" t="s">
        <v>31</v>
      </c>
      <c r="D4035" s="2" t="s">
        <v>288</v>
      </c>
      <c r="E4035" s="2" t="s">
        <v>1156</v>
      </c>
      <c r="F4035" s="2" t="n">
        <v>310.91</v>
      </c>
      <c r="G4035" s="2" t="s">
        <v>13</v>
      </c>
      <c r="H4035" s="2" t="n">
        <v>59.7</v>
      </c>
      <c r="I4035" s="2" t="n">
        <v>4</v>
      </c>
    </row>
    <row r="4036" customFormat="false" ht="15" hidden="false" customHeight="false" outlineLevel="0" collapsed="false">
      <c r="A4036" s="2" t="n">
        <v>500247</v>
      </c>
      <c r="B4036" s="2" t="s">
        <v>1494</v>
      </c>
      <c r="C4036" s="2" t="s">
        <v>260</v>
      </c>
      <c r="D4036" s="2" t="s">
        <v>719</v>
      </c>
      <c r="E4036" s="2" t="s">
        <v>1274</v>
      </c>
      <c r="F4036" s="2" t="n">
        <v>594.36</v>
      </c>
      <c r="G4036" s="2" t="s">
        <v>13</v>
      </c>
      <c r="H4036" s="2" t="n">
        <v>67.3</v>
      </c>
      <c r="I4036" s="2" t="n">
        <v>4.7</v>
      </c>
    </row>
    <row r="4037" customFormat="false" ht="15" hidden="false" customHeight="false" outlineLevel="0" collapsed="false">
      <c r="A4037" s="2" t="n">
        <v>503675</v>
      </c>
      <c r="B4037" s="2" t="s">
        <v>1088</v>
      </c>
      <c r="C4037" s="2" t="s">
        <v>556</v>
      </c>
      <c r="D4037" s="2" t="s">
        <v>494</v>
      </c>
      <c r="E4037" s="2" t="s">
        <v>358</v>
      </c>
      <c r="F4037" s="2" t="n">
        <v>798.1</v>
      </c>
      <c r="G4037" s="2" t="s">
        <v>34</v>
      </c>
      <c r="H4037" s="2"/>
      <c r="I4037" s="2"/>
    </row>
    <row r="4038" customFormat="false" ht="15" hidden="false" customHeight="false" outlineLevel="0" collapsed="false">
      <c r="A4038" s="2" t="n">
        <v>504813</v>
      </c>
      <c r="B4038" s="2" t="s">
        <v>1018</v>
      </c>
      <c r="C4038" s="2" t="s">
        <v>235</v>
      </c>
      <c r="D4038" s="2" t="s">
        <v>360</v>
      </c>
      <c r="E4038" s="2" t="s">
        <v>568</v>
      </c>
      <c r="F4038" s="2" t="n">
        <v>455.38</v>
      </c>
      <c r="G4038" s="2" t="s">
        <v>13</v>
      </c>
      <c r="H4038" s="2" t="n">
        <v>48.6</v>
      </c>
      <c r="I4038" s="2" t="n">
        <v>2.8</v>
      </c>
    </row>
    <row r="4039" customFormat="false" ht="15" hidden="false" customHeight="false" outlineLevel="0" collapsed="false">
      <c r="A4039" s="2" t="n">
        <v>501064</v>
      </c>
      <c r="B4039" s="2" t="s">
        <v>868</v>
      </c>
      <c r="C4039" s="2" t="s">
        <v>119</v>
      </c>
      <c r="D4039" s="2" t="s">
        <v>349</v>
      </c>
      <c r="E4039" s="2" t="s">
        <v>566</v>
      </c>
      <c r="F4039" s="2" t="n">
        <v>644.61</v>
      </c>
      <c r="G4039" s="2" t="s">
        <v>13</v>
      </c>
      <c r="H4039" s="2" t="n">
        <v>15.2</v>
      </c>
      <c r="I4039" s="2" t="n">
        <v>3.8</v>
      </c>
    </row>
    <row r="4040" customFormat="false" ht="15" hidden="false" customHeight="false" outlineLevel="0" collapsed="false">
      <c r="A4040" s="2" t="n">
        <v>504496</v>
      </c>
      <c r="B4040" s="2" t="s">
        <v>888</v>
      </c>
      <c r="C4040" s="2" t="s">
        <v>367</v>
      </c>
      <c r="D4040" s="2" t="s">
        <v>11</v>
      </c>
      <c r="E4040" s="2" t="s">
        <v>74</v>
      </c>
      <c r="F4040" s="2" t="n">
        <v>790.89</v>
      </c>
      <c r="G4040" s="2" t="s">
        <v>13</v>
      </c>
      <c r="H4040" s="2" t="n">
        <v>32.2</v>
      </c>
      <c r="I4040" s="2" t="n">
        <v>3.9</v>
      </c>
    </row>
    <row r="4041" customFormat="false" ht="15" hidden="false" customHeight="false" outlineLevel="0" collapsed="false">
      <c r="A4041" s="2" t="n">
        <v>503247</v>
      </c>
      <c r="B4041" s="2" t="s">
        <v>1138</v>
      </c>
      <c r="C4041" s="2" t="s">
        <v>294</v>
      </c>
      <c r="D4041" s="2" t="s">
        <v>81</v>
      </c>
      <c r="E4041" s="2" t="s">
        <v>1155</v>
      </c>
      <c r="F4041" s="2" t="n">
        <v>1075.02</v>
      </c>
      <c r="G4041" s="2" t="s">
        <v>13</v>
      </c>
      <c r="H4041" s="2" t="n">
        <v>30.9</v>
      </c>
      <c r="I4041" s="2" t="n">
        <v>4</v>
      </c>
    </row>
    <row r="4042" customFormat="false" ht="15" hidden="false" customHeight="false" outlineLevel="0" collapsed="false">
      <c r="A4042" s="2" t="n">
        <v>504598</v>
      </c>
      <c r="B4042" s="2" t="s">
        <v>1315</v>
      </c>
      <c r="C4042" s="2" t="s">
        <v>623</v>
      </c>
      <c r="D4042" s="2" t="s">
        <v>194</v>
      </c>
      <c r="E4042" s="2" t="s">
        <v>464</v>
      </c>
      <c r="F4042" s="2" t="n">
        <v>218.7</v>
      </c>
      <c r="G4042" s="2" t="s">
        <v>13</v>
      </c>
      <c r="H4042" s="2" t="n">
        <v>24</v>
      </c>
      <c r="I4042" s="2" t="n">
        <v>4.7</v>
      </c>
    </row>
    <row r="4043" customFormat="false" ht="15" hidden="false" customHeight="false" outlineLevel="0" collapsed="false">
      <c r="A4043" s="2" t="n">
        <v>501086</v>
      </c>
      <c r="B4043" s="2" t="s">
        <v>871</v>
      </c>
      <c r="C4043" s="2" t="s">
        <v>294</v>
      </c>
      <c r="D4043" s="2" t="s">
        <v>340</v>
      </c>
      <c r="E4043" s="2" t="s">
        <v>1170</v>
      </c>
      <c r="F4043" s="2" t="n">
        <v>133.04</v>
      </c>
      <c r="G4043" s="2" t="s">
        <v>13</v>
      </c>
      <c r="H4043" s="2" t="n">
        <v>76.2</v>
      </c>
      <c r="I4043" s="2"/>
    </row>
    <row r="4044" customFormat="false" ht="15" hidden="false" customHeight="false" outlineLevel="0" collapsed="false">
      <c r="A4044" s="2" t="n">
        <v>501237</v>
      </c>
      <c r="B4044" s="2" t="s">
        <v>732</v>
      </c>
      <c r="C4044" s="2" t="s">
        <v>384</v>
      </c>
      <c r="D4044" s="2" t="s">
        <v>143</v>
      </c>
      <c r="E4044" s="2" t="s">
        <v>559</v>
      </c>
      <c r="F4044" s="2" t="n">
        <v>1387.3</v>
      </c>
      <c r="G4044" s="2" t="s">
        <v>13</v>
      </c>
      <c r="H4044" s="2" t="n">
        <v>64.6</v>
      </c>
      <c r="I4044" s="2" t="n">
        <v>5</v>
      </c>
    </row>
    <row r="4045" customFormat="false" ht="15" hidden="false" customHeight="false" outlineLevel="0" collapsed="false">
      <c r="A4045" s="2" t="n">
        <v>504906</v>
      </c>
      <c r="B4045" s="2" t="s">
        <v>1141</v>
      </c>
      <c r="C4045" s="2" t="s">
        <v>217</v>
      </c>
      <c r="D4045" s="2" t="s">
        <v>184</v>
      </c>
      <c r="E4045" s="2" t="s">
        <v>1513</v>
      </c>
      <c r="F4045" s="2" t="n">
        <v>1232.13</v>
      </c>
      <c r="G4045" s="2" t="s">
        <v>13</v>
      </c>
      <c r="H4045" s="2" t="n">
        <v>56.7</v>
      </c>
      <c r="I4045" s="2" t="n">
        <v>3.9</v>
      </c>
    </row>
    <row r="4046" customFormat="false" ht="15" hidden="false" customHeight="false" outlineLevel="0" collapsed="false">
      <c r="A4046" s="2" t="n">
        <v>503969</v>
      </c>
      <c r="B4046" s="2" t="s">
        <v>1020</v>
      </c>
      <c r="C4046" s="2" t="s">
        <v>576</v>
      </c>
      <c r="D4046" s="2" t="s">
        <v>904</v>
      </c>
      <c r="E4046" s="2" t="s">
        <v>1251</v>
      </c>
      <c r="F4046" s="2" t="n">
        <v>739.31</v>
      </c>
      <c r="G4046" s="2" t="s">
        <v>13</v>
      </c>
      <c r="H4046" s="2" t="n">
        <v>36.2</v>
      </c>
      <c r="I4046" s="2" t="n">
        <v>2.8</v>
      </c>
    </row>
    <row r="4047" customFormat="false" ht="15" hidden="false" customHeight="false" outlineLevel="0" collapsed="false">
      <c r="A4047" s="2" t="n">
        <v>501617</v>
      </c>
      <c r="B4047" s="2" t="s">
        <v>234</v>
      </c>
      <c r="C4047" s="2" t="s">
        <v>126</v>
      </c>
      <c r="D4047" s="2" t="s">
        <v>1014</v>
      </c>
      <c r="E4047" s="2" t="s">
        <v>975</v>
      </c>
      <c r="F4047" s="2" t="n">
        <v>594.57</v>
      </c>
      <c r="G4047" s="2" t="s">
        <v>13</v>
      </c>
      <c r="H4047" s="2" t="n">
        <v>62.3</v>
      </c>
      <c r="I4047" s="2" t="n">
        <v>4.8</v>
      </c>
    </row>
    <row r="4048" customFormat="false" ht="15" hidden="false" customHeight="false" outlineLevel="0" collapsed="false">
      <c r="A4048" s="2" t="n">
        <v>500403</v>
      </c>
      <c r="B4048" s="2" t="s">
        <v>1515</v>
      </c>
      <c r="C4048" s="2" t="s">
        <v>688</v>
      </c>
      <c r="D4048" s="2" t="s">
        <v>494</v>
      </c>
      <c r="E4048" s="2" t="s">
        <v>1098</v>
      </c>
      <c r="F4048" s="2" t="n">
        <v>508.67</v>
      </c>
      <c r="G4048" s="2" t="s">
        <v>13</v>
      </c>
      <c r="H4048" s="2" t="n">
        <v>41.5</v>
      </c>
      <c r="I4048" s="2" t="n">
        <v>2.9</v>
      </c>
    </row>
    <row r="4049" customFormat="false" ht="15" hidden="false" customHeight="false" outlineLevel="0" collapsed="false">
      <c r="A4049" s="2" t="n">
        <v>500535</v>
      </c>
      <c r="B4049" s="2" t="s">
        <v>626</v>
      </c>
      <c r="C4049" s="2" t="s">
        <v>552</v>
      </c>
      <c r="D4049" s="2" t="s">
        <v>494</v>
      </c>
      <c r="E4049" s="2" t="s">
        <v>1276</v>
      </c>
      <c r="F4049" s="2" t="n">
        <v>618.49</v>
      </c>
      <c r="G4049" s="2" t="s">
        <v>117</v>
      </c>
      <c r="H4049" s="2" t="n">
        <v>40.6</v>
      </c>
      <c r="I4049" s="2" t="n">
        <v>3.3</v>
      </c>
    </row>
    <row r="4050" customFormat="false" ht="15" hidden="false" customHeight="false" outlineLevel="0" collapsed="false">
      <c r="A4050" s="2" t="n">
        <v>501707</v>
      </c>
      <c r="B4050" s="2" t="s">
        <v>741</v>
      </c>
      <c r="C4050" s="2" t="s">
        <v>99</v>
      </c>
      <c r="D4050" s="2" t="s">
        <v>372</v>
      </c>
      <c r="E4050" s="2" t="s">
        <v>1288</v>
      </c>
      <c r="F4050" s="2" t="n">
        <v>142.36</v>
      </c>
      <c r="G4050" s="2" t="s">
        <v>117</v>
      </c>
      <c r="H4050" s="2" t="n">
        <v>47.9</v>
      </c>
      <c r="I4050" s="2" t="n">
        <v>2.7</v>
      </c>
    </row>
    <row r="4051" customFormat="false" ht="15" hidden="false" customHeight="false" outlineLevel="0" collapsed="false">
      <c r="A4051" s="2" t="n">
        <v>503900</v>
      </c>
      <c r="B4051" s="2" t="s">
        <v>1126</v>
      </c>
      <c r="C4051" s="2" t="s">
        <v>498</v>
      </c>
      <c r="D4051" s="2" t="s">
        <v>37</v>
      </c>
      <c r="E4051" s="2" t="s">
        <v>661</v>
      </c>
      <c r="F4051" s="2" t="n">
        <v>151.07</v>
      </c>
      <c r="G4051" s="2" t="s">
        <v>13</v>
      </c>
      <c r="H4051" s="2" t="n">
        <v>31.7</v>
      </c>
      <c r="I4051" s="2" t="n">
        <v>4.5</v>
      </c>
    </row>
    <row r="4052" customFormat="false" ht="15" hidden="false" customHeight="false" outlineLevel="0" collapsed="false">
      <c r="A4052" s="2" t="n">
        <v>500762</v>
      </c>
      <c r="B4052" s="2" t="s">
        <v>823</v>
      </c>
      <c r="C4052" s="2" t="s">
        <v>197</v>
      </c>
      <c r="D4052" s="2" t="s">
        <v>719</v>
      </c>
      <c r="E4052" s="2" t="s">
        <v>1150</v>
      </c>
      <c r="F4052" s="2" t="n">
        <v>491.91</v>
      </c>
      <c r="G4052" s="2" t="s">
        <v>13</v>
      </c>
      <c r="H4052" s="2" t="n">
        <v>19.8</v>
      </c>
      <c r="I4052" s="2" t="n">
        <v>3.7</v>
      </c>
    </row>
    <row r="4053" customFormat="false" ht="15" hidden="false" customHeight="false" outlineLevel="0" collapsed="false">
      <c r="A4053" s="2" t="n">
        <v>503734</v>
      </c>
      <c r="B4053" s="2" t="s">
        <v>807</v>
      </c>
      <c r="C4053" s="2" t="s">
        <v>561</v>
      </c>
      <c r="D4053" s="2" t="s">
        <v>648</v>
      </c>
      <c r="E4053" s="2" t="s">
        <v>387</v>
      </c>
      <c r="F4053" s="2" t="n">
        <v>368.02</v>
      </c>
      <c r="G4053" s="2" t="s">
        <v>13</v>
      </c>
      <c r="H4053" s="2" t="n">
        <v>49.8</v>
      </c>
      <c r="I4053" s="2" t="n">
        <v>4.7</v>
      </c>
    </row>
    <row r="4054" customFormat="false" ht="15" hidden="false" customHeight="false" outlineLevel="0" collapsed="false">
      <c r="A4054" s="2" t="n">
        <v>503176</v>
      </c>
      <c r="B4054" s="2" t="s">
        <v>877</v>
      </c>
      <c r="C4054" s="2" t="s">
        <v>467</v>
      </c>
      <c r="D4054" s="2" t="s">
        <v>190</v>
      </c>
      <c r="E4054" s="2" t="s">
        <v>341</v>
      </c>
      <c r="F4054" s="2" t="n">
        <v>1321.29</v>
      </c>
      <c r="G4054" s="2" t="s">
        <v>13</v>
      </c>
      <c r="H4054" s="2" t="n">
        <v>66.4</v>
      </c>
      <c r="I4054" s="2" t="n">
        <v>4.7</v>
      </c>
    </row>
    <row r="4055" customFormat="false" ht="15" hidden="false" customHeight="false" outlineLevel="0" collapsed="false">
      <c r="A4055" s="2" t="n">
        <v>502429</v>
      </c>
      <c r="B4055" s="2" t="s">
        <v>668</v>
      </c>
      <c r="C4055" s="2" t="s">
        <v>126</v>
      </c>
      <c r="D4055" s="2" t="s">
        <v>73</v>
      </c>
      <c r="E4055" s="2" t="s">
        <v>469</v>
      </c>
      <c r="F4055" s="2" t="n">
        <v>295.01</v>
      </c>
      <c r="G4055" s="2" t="s">
        <v>13</v>
      </c>
      <c r="H4055" s="2" t="n">
        <v>47.1</v>
      </c>
      <c r="I4055" s="2" t="n">
        <v>4.7</v>
      </c>
    </row>
    <row r="4056" customFormat="false" ht="15" hidden="false" customHeight="false" outlineLevel="0" collapsed="false">
      <c r="A4056" s="2" t="n">
        <v>502913</v>
      </c>
      <c r="B4056" s="2" t="s">
        <v>35</v>
      </c>
      <c r="C4056" s="2" t="s">
        <v>367</v>
      </c>
      <c r="D4056" s="2" t="s">
        <v>1004</v>
      </c>
      <c r="E4056" s="2" t="s">
        <v>1047</v>
      </c>
      <c r="F4056" s="2" t="n">
        <v>1154.26</v>
      </c>
      <c r="G4056" s="2" t="s">
        <v>13</v>
      </c>
      <c r="H4056" s="2" t="n">
        <v>57.4</v>
      </c>
      <c r="I4056" s="2" t="n">
        <v>4.8</v>
      </c>
    </row>
    <row r="4057" customFormat="false" ht="15" hidden="false" customHeight="false" outlineLevel="0" collapsed="false">
      <c r="A4057" s="2" t="n">
        <v>501199</v>
      </c>
      <c r="B4057" s="2" t="s">
        <v>880</v>
      </c>
      <c r="C4057" s="2" t="s">
        <v>84</v>
      </c>
      <c r="D4057" s="2" t="s">
        <v>298</v>
      </c>
      <c r="E4057" s="2" t="s">
        <v>886</v>
      </c>
      <c r="F4057" s="2" t="n">
        <v>791.9</v>
      </c>
      <c r="G4057" s="2" t="s">
        <v>117</v>
      </c>
      <c r="H4057" s="2" t="n">
        <v>33.2</v>
      </c>
      <c r="I4057" s="2" t="n">
        <v>4.7</v>
      </c>
    </row>
    <row r="4058" customFormat="false" ht="15" hidden="false" customHeight="false" outlineLevel="0" collapsed="false">
      <c r="A4058" s="2" t="n">
        <v>502145</v>
      </c>
      <c r="B4058" s="2" t="s">
        <v>1468</v>
      </c>
      <c r="C4058" s="2" t="s">
        <v>491</v>
      </c>
      <c r="D4058" s="2" t="s">
        <v>578</v>
      </c>
      <c r="E4058" s="2" t="s">
        <v>347</v>
      </c>
      <c r="F4058" s="2" t="n">
        <v>851.65</v>
      </c>
      <c r="G4058" s="2" t="s">
        <v>13</v>
      </c>
      <c r="H4058" s="2" t="n">
        <v>18.3</v>
      </c>
      <c r="I4058" s="2" t="n">
        <v>3.3</v>
      </c>
    </row>
    <row r="4059" customFormat="false" ht="15" hidden="false" customHeight="false" outlineLevel="0" collapsed="false">
      <c r="A4059" s="2" t="n">
        <v>504583</v>
      </c>
      <c r="B4059" s="2" t="s">
        <v>874</v>
      </c>
      <c r="C4059" s="2" t="s">
        <v>523</v>
      </c>
      <c r="D4059" s="2" t="s">
        <v>746</v>
      </c>
      <c r="E4059" s="2" t="s">
        <v>361</v>
      </c>
      <c r="F4059" s="2" t="n">
        <v>682.34</v>
      </c>
      <c r="G4059" s="2" t="s">
        <v>13</v>
      </c>
      <c r="H4059" s="2" t="n">
        <v>46</v>
      </c>
      <c r="I4059" s="2" t="n">
        <v>3.1</v>
      </c>
    </row>
    <row r="4060" customFormat="false" ht="15" hidden="false" customHeight="false" outlineLevel="0" collapsed="false">
      <c r="A4060" s="2" t="n">
        <v>504870</v>
      </c>
      <c r="B4060" s="2" t="s">
        <v>55</v>
      </c>
      <c r="C4060" s="2" t="s">
        <v>947</v>
      </c>
      <c r="D4060" s="2" t="s">
        <v>503</v>
      </c>
      <c r="E4060" s="2" t="s">
        <v>483</v>
      </c>
      <c r="F4060" s="2" t="n">
        <v>388.03</v>
      </c>
      <c r="G4060" s="2" t="s">
        <v>13</v>
      </c>
      <c r="H4060" s="2" t="n">
        <v>23.2</v>
      </c>
      <c r="I4060" s="2" t="n">
        <v>4.3</v>
      </c>
    </row>
    <row r="4061" customFormat="false" ht="15" hidden="false" customHeight="false" outlineLevel="0" collapsed="false">
      <c r="A4061" s="2" t="n">
        <v>500460</v>
      </c>
      <c r="B4061" s="2" t="s">
        <v>1465</v>
      </c>
      <c r="C4061" s="2" t="s">
        <v>414</v>
      </c>
      <c r="D4061" s="2" t="s">
        <v>230</v>
      </c>
      <c r="E4061" s="2" t="s">
        <v>522</v>
      </c>
      <c r="F4061" s="2" t="n">
        <v>323.87</v>
      </c>
      <c r="G4061" s="2" t="s">
        <v>13</v>
      </c>
      <c r="H4061" s="2" t="n">
        <v>49.1</v>
      </c>
      <c r="I4061" s="2"/>
    </row>
    <row r="4062" customFormat="false" ht="15" hidden="false" customHeight="false" outlineLevel="0" collapsed="false">
      <c r="A4062" s="2" t="n">
        <v>500380</v>
      </c>
      <c r="B4062" s="2" t="s">
        <v>1451</v>
      </c>
      <c r="C4062" s="2" t="s">
        <v>612</v>
      </c>
      <c r="D4062" s="2" t="s">
        <v>24</v>
      </c>
      <c r="E4062" s="2" t="s">
        <v>812</v>
      </c>
      <c r="F4062" s="2" t="n">
        <v>416.65</v>
      </c>
      <c r="G4062" s="2" t="s">
        <v>117</v>
      </c>
      <c r="H4062" s="2" t="n">
        <v>75.4</v>
      </c>
      <c r="I4062" s="2" t="n">
        <v>4.4</v>
      </c>
    </row>
    <row r="4063" customFormat="false" ht="15" hidden="false" customHeight="false" outlineLevel="0" collapsed="false">
      <c r="A4063" s="2" t="n">
        <v>503426</v>
      </c>
      <c r="B4063" s="2" t="s">
        <v>510</v>
      </c>
      <c r="C4063" s="2" t="s">
        <v>64</v>
      </c>
      <c r="D4063" s="2" t="s">
        <v>512</v>
      </c>
      <c r="E4063" s="2" t="s">
        <v>387</v>
      </c>
      <c r="F4063" s="2" t="n">
        <v>694.38</v>
      </c>
      <c r="G4063" s="2" t="s">
        <v>13</v>
      </c>
      <c r="H4063" s="2" t="n">
        <v>78.5</v>
      </c>
      <c r="I4063" s="2" t="n">
        <v>4.7</v>
      </c>
    </row>
    <row r="4064" customFormat="false" ht="15" hidden="false" customHeight="false" outlineLevel="0" collapsed="false">
      <c r="A4064" s="2" t="n">
        <v>502559</v>
      </c>
      <c r="B4064" s="2" t="s">
        <v>1223</v>
      </c>
      <c r="C4064" s="2" t="s">
        <v>106</v>
      </c>
      <c r="D4064" s="2" t="s">
        <v>295</v>
      </c>
      <c r="E4064" s="2" t="s">
        <v>566</v>
      </c>
      <c r="F4064" s="2" t="n">
        <v>1156</v>
      </c>
      <c r="G4064" s="2" t="s">
        <v>13</v>
      </c>
      <c r="H4064" s="2" t="n">
        <v>70.8</v>
      </c>
      <c r="I4064" s="2" t="n">
        <v>3.4</v>
      </c>
    </row>
    <row r="4065" customFormat="false" ht="15" hidden="false" customHeight="false" outlineLevel="0" collapsed="false">
      <c r="A4065" s="2" t="n">
        <v>500506</v>
      </c>
      <c r="B4065" s="2" t="s">
        <v>939</v>
      </c>
      <c r="C4065" s="2" t="s">
        <v>426</v>
      </c>
      <c r="D4065" s="2" t="s">
        <v>305</v>
      </c>
      <c r="E4065" s="2" t="s">
        <v>191</v>
      </c>
      <c r="F4065" s="2" t="n">
        <v>1395.37</v>
      </c>
      <c r="G4065" s="2" t="s">
        <v>13</v>
      </c>
      <c r="H4065" s="2"/>
      <c r="I4065" s="2" t="n">
        <v>3.1</v>
      </c>
    </row>
    <row r="4066" customFormat="false" ht="15" hidden="false" customHeight="false" outlineLevel="0" collapsed="false">
      <c r="A4066" s="2" t="n">
        <v>503640</v>
      </c>
      <c r="B4066" s="2" t="s">
        <v>87</v>
      </c>
      <c r="C4066" s="2" t="s">
        <v>816</v>
      </c>
      <c r="D4066" s="2" t="s">
        <v>660</v>
      </c>
      <c r="E4066" s="2" t="s">
        <v>726</v>
      </c>
      <c r="F4066" s="2" t="n">
        <v>762.75</v>
      </c>
      <c r="G4066" s="2" t="s">
        <v>13</v>
      </c>
      <c r="H4066" s="2" t="n">
        <v>29.4</v>
      </c>
      <c r="I4066" s="2" t="n">
        <v>4.7</v>
      </c>
    </row>
    <row r="4067" customFormat="false" ht="15" hidden="false" customHeight="false" outlineLevel="0" collapsed="false">
      <c r="A4067" s="2" t="n">
        <v>502180</v>
      </c>
      <c r="B4067" s="2" t="s">
        <v>1191</v>
      </c>
      <c r="C4067" s="2" t="s">
        <v>217</v>
      </c>
      <c r="D4067" s="2" t="s">
        <v>208</v>
      </c>
      <c r="E4067" s="2" t="s">
        <v>833</v>
      </c>
      <c r="F4067" s="2" t="n">
        <v>872.18</v>
      </c>
      <c r="G4067" s="2" t="s">
        <v>13</v>
      </c>
      <c r="H4067" s="2" t="n">
        <v>49.8</v>
      </c>
      <c r="I4067" s="2"/>
    </row>
    <row r="4068" customFormat="false" ht="15" hidden="false" customHeight="false" outlineLevel="0" collapsed="false">
      <c r="A4068" s="2" t="n">
        <v>502410</v>
      </c>
      <c r="B4068" s="2" t="s">
        <v>1519</v>
      </c>
      <c r="C4068" s="2" t="s">
        <v>263</v>
      </c>
      <c r="D4068" s="2" t="s">
        <v>813</v>
      </c>
      <c r="E4068" s="2" t="s">
        <v>434</v>
      </c>
      <c r="F4068" s="2" t="n">
        <v>412.9</v>
      </c>
      <c r="G4068" s="2" t="s">
        <v>13</v>
      </c>
      <c r="H4068" s="2" t="n">
        <v>17.8</v>
      </c>
      <c r="I4068" s="2"/>
    </row>
    <row r="4069" customFormat="false" ht="15" hidden="false" customHeight="false" outlineLevel="0" collapsed="false">
      <c r="A4069" s="2" t="n">
        <v>503644</v>
      </c>
      <c r="B4069" s="2" t="s">
        <v>1196</v>
      </c>
      <c r="C4069" s="2" t="s">
        <v>165</v>
      </c>
      <c r="D4069" s="2" t="s">
        <v>273</v>
      </c>
      <c r="E4069" s="2" t="s">
        <v>387</v>
      </c>
      <c r="F4069" s="2" t="n">
        <v>893.77</v>
      </c>
      <c r="G4069" s="2" t="s">
        <v>13</v>
      </c>
      <c r="H4069" s="2" t="n">
        <v>70.4</v>
      </c>
      <c r="I4069" s="2" t="n">
        <v>3.2</v>
      </c>
    </row>
    <row r="4070" customFormat="false" ht="15" hidden="false" customHeight="false" outlineLevel="0" collapsed="false">
      <c r="A4070" s="2" t="n">
        <v>500119</v>
      </c>
      <c r="B4070" s="2" t="s">
        <v>441</v>
      </c>
      <c r="C4070" s="2" t="s">
        <v>139</v>
      </c>
      <c r="D4070" s="2" t="s">
        <v>648</v>
      </c>
      <c r="E4070" s="2" t="s">
        <v>1355</v>
      </c>
      <c r="F4070" s="2" t="n">
        <v>1282.09</v>
      </c>
      <c r="G4070" s="2" t="s">
        <v>117</v>
      </c>
      <c r="H4070" s="2" t="n">
        <v>37</v>
      </c>
      <c r="I4070" s="2" t="n">
        <v>4.2</v>
      </c>
    </row>
    <row r="4071" customFormat="false" ht="15" hidden="false" customHeight="false" outlineLevel="0" collapsed="false">
      <c r="A4071" s="2" t="n">
        <v>501495</v>
      </c>
      <c r="B4071" s="2" t="s">
        <v>284</v>
      </c>
      <c r="C4071" s="2" t="s">
        <v>275</v>
      </c>
      <c r="D4071" s="2" t="s">
        <v>378</v>
      </c>
      <c r="E4071" s="2" t="s">
        <v>205</v>
      </c>
      <c r="F4071" s="2" t="n">
        <v>666.09</v>
      </c>
      <c r="G4071" s="2" t="s">
        <v>13</v>
      </c>
      <c r="H4071" s="2" t="n">
        <v>47.3</v>
      </c>
      <c r="I4071" s="2" t="n">
        <v>4</v>
      </c>
    </row>
    <row r="4072" customFormat="false" ht="15" hidden="false" customHeight="false" outlineLevel="0" collapsed="false">
      <c r="A4072" s="2" t="n">
        <v>504709</v>
      </c>
      <c r="B4072" s="2" t="s">
        <v>1335</v>
      </c>
      <c r="C4072" s="2" t="s">
        <v>389</v>
      </c>
      <c r="D4072" s="2" t="s">
        <v>578</v>
      </c>
      <c r="E4072" s="2" t="s">
        <v>347</v>
      </c>
      <c r="F4072" s="2" t="n">
        <v>423.14</v>
      </c>
      <c r="G4072" s="2" t="s">
        <v>34</v>
      </c>
      <c r="H4072" s="2"/>
      <c r="I4072" s="2"/>
    </row>
    <row r="4073" customFormat="false" ht="15" hidden="false" customHeight="false" outlineLevel="0" collapsed="false">
      <c r="A4073" s="2" t="n">
        <v>503845</v>
      </c>
      <c r="B4073" s="2" t="s">
        <v>1139</v>
      </c>
      <c r="C4073" s="2" t="s">
        <v>947</v>
      </c>
      <c r="D4073" s="2" t="s">
        <v>174</v>
      </c>
      <c r="E4073" s="2" t="s">
        <v>635</v>
      </c>
      <c r="F4073" s="2" t="n">
        <v>643.71</v>
      </c>
      <c r="G4073" s="2" t="s">
        <v>13</v>
      </c>
      <c r="H4073" s="2" t="n">
        <v>19.8</v>
      </c>
      <c r="I4073" s="2" t="n">
        <v>3.1</v>
      </c>
    </row>
    <row r="4074" customFormat="false" ht="15" hidden="false" customHeight="false" outlineLevel="0" collapsed="false">
      <c r="A4074" s="2" t="n">
        <v>501475</v>
      </c>
      <c r="B4074" s="2" t="s">
        <v>510</v>
      </c>
      <c r="C4074" s="2" t="s">
        <v>537</v>
      </c>
      <c r="D4074" s="2" t="s">
        <v>554</v>
      </c>
      <c r="E4074" s="2" t="s">
        <v>404</v>
      </c>
      <c r="F4074" s="2" t="n">
        <v>1086.42</v>
      </c>
      <c r="G4074" s="2" t="s">
        <v>13</v>
      </c>
      <c r="H4074" s="2" t="n">
        <v>32</v>
      </c>
      <c r="I4074" s="2" t="n">
        <v>3.4</v>
      </c>
    </row>
    <row r="4075" customFormat="false" ht="15" hidden="false" customHeight="false" outlineLevel="0" collapsed="false">
      <c r="A4075" s="2" t="n">
        <v>500845</v>
      </c>
      <c r="B4075" s="2" t="s">
        <v>1453</v>
      </c>
      <c r="C4075" s="2" t="s">
        <v>606</v>
      </c>
      <c r="D4075" s="2" t="s">
        <v>1100</v>
      </c>
      <c r="E4075" s="2" t="s">
        <v>1325</v>
      </c>
      <c r="F4075" s="2" t="n">
        <v>317.32</v>
      </c>
      <c r="G4075" s="2" t="s">
        <v>34</v>
      </c>
      <c r="H4075" s="2"/>
      <c r="I4075" s="2"/>
    </row>
    <row r="4076" customFormat="false" ht="15" hidden="false" customHeight="false" outlineLevel="0" collapsed="false">
      <c r="A4076" s="2" t="n">
        <v>500305</v>
      </c>
      <c r="B4076" s="2" t="s">
        <v>1372</v>
      </c>
      <c r="C4076" s="2" t="s">
        <v>56</v>
      </c>
      <c r="D4076" s="2" t="s">
        <v>181</v>
      </c>
      <c r="E4076" s="2" t="s">
        <v>62</v>
      </c>
      <c r="F4076" s="2" t="n">
        <v>665.68</v>
      </c>
      <c r="G4076" s="2" t="s">
        <v>13</v>
      </c>
      <c r="H4076" s="2" t="n">
        <v>77.2</v>
      </c>
      <c r="I4076" s="2"/>
    </row>
    <row r="4077" customFormat="false" ht="15" hidden="false" customHeight="false" outlineLevel="0" collapsed="false">
      <c r="A4077" s="2" t="n">
        <v>503797</v>
      </c>
      <c r="B4077" s="2" t="s">
        <v>1296</v>
      </c>
      <c r="C4077" s="2" t="s">
        <v>10</v>
      </c>
      <c r="D4077" s="2" t="s">
        <v>684</v>
      </c>
      <c r="E4077" s="2" t="s">
        <v>231</v>
      </c>
      <c r="F4077" s="2" t="n">
        <v>230.01</v>
      </c>
      <c r="G4077" s="2" t="s">
        <v>13</v>
      </c>
      <c r="H4077" s="2" t="n">
        <v>70.7</v>
      </c>
      <c r="I4077" s="2" t="n">
        <v>3.7</v>
      </c>
    </row>
    <row r="4078" customFormat="false" ht="15" hidden="false" customHeight="false" outlineLevel="0" collapsed="false">
      <c r="A4078" s="2" t="n">
        <v>504913</v>
      </c>
      <c r="B4078" s="2" t="s">
        <v>142</v>
      </c>
      <c r="C4078" s="2" t="s">
        <v>52</v>
      </c>
      <c r="D4078" s="2" t="s">
        <v>73</v>
      </c>
      <c r="E4078" s="2" t="s">
        <v>58</v>
      </c>
      <c r="F4078" s="2" t="n">
        <v>912.89</v>
      </c>
      <c r="G4078" s="2" t="s">
        <v>13</v>
      </c>
      <c r="H4078" s="2" t="n">
        <v>40.9</v>
      </c>
      <c r="I4078" s="2" t="n">
        <v>4.4</v>
      </c>
    </row>
    <row r="4079" customFormat="false" ht="15" hidden="false" customHeight="false" outlineLevel="0" collapsed="false">
      <c r="A4079" s="2" t="n">
        <v>504284</v>
      </c>
      <c r="B4079" s="2" t="s">
        <v>342</v>
      </c>
      <c r="C4079" s="2" t="s">
        <v>180</v>
      </c>
      <c r="D4079" s="2" t="s">
        <v>570</v>
      </c>
      <c r="E4079" s="2" t="s">
        <v>518</v>
      </c>
      <c r="F4079" s="2" t="n">
        <v>892.59</v>
      </c>
      <c r="G4079" s="2" t="s">
        <v>13</v>
      </c>
      <c r="H4079" s="2" t="n">
        <v>18.3</v>
      </c>
      <c r="I4079" s="2"/>
    </row>
    <row r="4080" customFormat="false" ht="15" hidden="false" customHeight="false" outlineLevel="0" collapsed="false">
      <c r="A4080" s="2" t="n">
        <v>504344</v>
      </c>
      <c r="B4080" s="2" t="s">
        <v>1191</v>
      </c>
      <c r="C4080" s="2" t="s">
        <v>60</v>
      </c>
      <c r="D4080" s="2" t="s">
        <v>842</v>
      </c>
      <c r="E4080" s="2" t="s">
        <v>62</v>
      </c>
      <c r="F4080" s="2" t="n">
        <v>384.94</v>
      </c>
      <c r="G4080" s="2" t="s">
        <v>13</v>
      </c>
      <c r="H4080" s="2" t="n">
        <v>42.9</v>
      </c>
      <c r="I4080" s="2" t="n">
        <v>4.8</v>
      </c>
    </row>
    <row r="4081" customFormat="false" ht="15" hidden="false" customHeight="false" outlineLevel="0" collapsed="false">
      <c r="A4081" s="2" t="n">
        <v>501326</v>
      </c>
      <c r="B4081" s="2" t="s">
        <v>854</v>
      </c>
      <c r="C4081" s="2" t="s">
        <v>418</v>
      </c>
      <c r="D4081" s="2" t="s">
        <v>485</v>
      </c>
      <c r="E4081" s="2" t="s">
        <v>78</v>
      </c>
      <c r="F4081" s="2" t="n">
        <v>382.91</v>
      </c>
      <c r="G4081" s="2" t="s">
        <v>13</v>
      </c>
      <c r="H4081" s="2" t="n">
        <v>54.6</v>
      </c>
      <c r="I4081" s="2" t="n">
        <v>3</v>
      </c>
    </row>
    <row r="4082" customFormat="false" ht="15" hidden="false" customHeight="false" outlineLevel="0" collapsed="false">
      <c r="A4082" s="2" t="n">
        <v>501461</v>
      </c>
      <c r="B4082" s="2" t="s">
        <v>1431</v>
      </c>
      <c r="C4082" s="2" t="s">
        <v>537</v>
      </c>
      <c r="D4082" s="2" t="s">
        <v>703</v>
      </c>
      <c r="E4082" s="2" t="s">
        <v>545</v>
      </c>
      <c r="F4082" s="2" t="n">
        <v>428.67</v>
      </c>
      <c r="G4082" s="2" t="s">
        <v>13</v>
      </c>
      <c r="H4082" s="2" t="n">
        <v>70.7</v>
      </c>
      <c r="I4082" s="2" t="n">
        <v>2.5</v>
      </c>
    </row>
    <row r="4083" customFormat="false" ht="15" hidden="false" customHeight="false" outlineLevel="0" collapsed="false">
      <c r="A4083" s="2" t="n">
        <v>503453</v>
      </c>
      <c r="B4083" s="2" t="s">
        <v>1239</v>
      </c>
      <c r="C4083" s="2" t="s">
        <v>688</v>
      </c>
      <c r="D4083" s="2" t="s">
        <v>813</v>
      </c>
      <c r="E4083" s="2" t="s">
        <v>448</v>
      </c>
      <c r="F4083" s="2" t="n">
        <v>742.52</v>
      </c>
      <c r="G4083" s="2" t="s">
        <v>13</v>
      </c>
      <c r="H4083" s="2" t="n">
        <v>38.2</v>
      </c>
      <c r="I4083" s="2" t="n">
        <v>3.6</v>
      </c>
    </row>
    <row r="4084" customFormat="false" ht="15" hidden="false" customHeight="false" outlineLevel="0" collapsed="false">
      <c r="A4084" s="2" t="n">
        <v>502374</v>
      </c>
      <c r="B4084" s="2" t="s">
        <v>1392</v>
      </c>
      <c r="C4084" s="2" t="s">
        <v>537</v>
      </c>
      <c r="D4084" s="2" t="s">
        <v>479</v>
      </c>
      <c r="E4084" s="2" t="s">
        <v>1156</v>
      </c>
      <c r="F4084" s="2" t="n">
        <v>347.82</v>
      </c>
      <c r="G4084" s="2" t="s">
        <v>13</v>
      </c>
      <c r="H4084" s="2" t="n">
        <v>30.3</v>
      </c>
      <c r="I4084" s="2" t="n">
        <v>4.7</v>
      </c>
    </row>
    <row r="4085" customFormat="false" ht="15" hidden="false" customHeight="false" outlineLevel="0" collapsed="false">
      <c r="A4085" s="2" t="n">
        <v>504971</v>
      </c>
      <c r="B4085" s="2" t="s">
        <v>1167</v>
      </c>
      <c r="C4085" s="2" t="s">
        <v>10</v>
      </c>
      <c r="D4085" s="2" t="s">
        <v>547</v>
      </c>
      <c r="E4085" s="2" t="s">
        <v>764</v>
      </c>
      <c r="F4085" s="2" t="n">
        <v>1378.84</v>
      </c>
      <c r="G4085" s="2" t="s">
        <v>117</v>
      </c>
      <c r="H4085" s="2" t="n">
        <v>28.7</v>
      </c>
      <c r="I4085" s="2" t="n">
        <v>4.3</v>
      </c>
    </row>
    <row r="4086" customFormat="false" ht="15" hidden="false" customHeight="false" outlineLevel="0" collapsed="false">
      <c r="A4086" s="2" t="n">
        <v>501816</v>
      </c>
      <c r="B4086" s="2" t="s">
        <v>811</v>
      </c>
      <c r="C4086" s="2" t="s">
        <v>418</v>
      </c>
      <c r="D4086" s="2" t="s">
        <v>872</v>
      </c>
      <c r="E4086" s="2" t="s">
        <v>423</v>
      </c>
      <c r="F4086" s="2" t="n">
        <v>1078.63</v>
      </c>
      <c r="G4086" s="2" t="s">
        <v>13</v>
      </c>
      <c r="H4086" s="2"/>
      <c r="I4086" s="2" t="n">
        <v>4.5</v>
      </c>
    </row>
    <row r="4087" customFormat="false" ht="15" hidden="false" customHeight="false" outlineLevel="0" collapsed="false">
      <c r="A4087" s="2" t="n">
        <v>503400</v>
      </c>
      <c r="B4087" s="2" t="s">
        <v>539</v>
      </c>
      <c r="C4087" s="2" t="s">
        <v>197</v>
      </c>
      <c r="D4087" s="2" t="s">
        <v>143</v>
      </c>
      <c r="E4087" s="2" t="s">
        <v>796</v>
      </c>
      <c r="F4087" s="2" t="n">
        <v>642.07</v>
      </c>
      <c r="G4087" s="2" t="s">
        <v>13</v>
      </c>
      <c r="H4087" s="2" t="n">
        <v>37.6</v>
      </c>
      <c r="I4087" s="2" t="n">
        <v>3</v>
      </c>
    </row>
    <row r="4088" customFormat="false" ht="15" hidden="false" customHeight="false" outlineLevel="0" collapsed="false">
      <c r="A4088" s="2" t="n">
        <v>501838</v>
      </c>
      <c r="B4088" s="2" t="s">
        <v>1178</v>
      </c>
      <c r="C4088" s="2" t="s">
        <v>215</v>
      </c>
      <c r="D4088" s="2" t="s">
        <v>49</v>
      </c>
      <c r="E4088" s="2" t="s">
        <v>787</v>
      </c>
      <c r="F4088" s="2" t="n">
        <v>181.27</v>
      </c>
      <c r="G4088" s="2" t="s">
        <v>13</v>
      </c>
      <c r="H4088" s="2" t="n">
        <v>68.3</v>
      </c>
      <c r="I4088" s="2"/>
    </row>
    <row r="4089" customFormat="false" ht="15" hidden="false" customHeight="false" outlineLevel="0" collapsed="false">
      <c r="A4089" s="2" t="n">
        <v>504887</v>
      </c>
      <c r="B4089" s="2" t="s">
        <v>683</v>
      </c>
      <c r="C4089" s="2" t="s">
        <v>779</v>
      </c>
      <c r="D4089" s="2" t="s">
        <v>132</v>
      </c>
      <c r="E4089" s="2" t="s">
        <v>1083</v>
      </c>
      <c r="F4089" s="2" t="n">
        <v>1225.9</v>
      </c>
      <c r="G4089" s="2" t="s">
        <v>13</v>
      </c>
      <c r="H4089" s="2" t="n">
        <v>46</v>
      </c>
      <c r="I4089" s="2" t="n">
        <v>3.6</v>
      </c>
    </row>
    <row r="4090" customFormat="false" ht="15" hidden="false" customHeight="false" outlineLevel="0" collapsed="false">
      <c r="A4090" s="2" t="n">
        <v>500657</v>
      </c>
      <c r="B4090" s="2" t="s">
        <v>676</v>
      </c>
      <c r="C4090" s="2" t="s">
        <v>52</v>
      </c>
      <c r="D4090" s="2" t="s">
        <v>1025</v>
      </c>
      <c r="E4090" s="2" t="s">
        <v>292</v>
      </c>
      <c r="F4090" s="2" t="n">
        <v>1000.05</v>
      </c>
      <c r="G4090" s="2" t="s">
        <v>34</v>
      </c>
      <c r="H4090" s="2"/>
      <c r="I4090" s="2"/>
    </row>
    <row r="4091" customFormat="false" ht="15" hidden="false" customHeight="false" outlineLevel="0" collapsed="false">
      <c r="A4091" s="2" t="n">
        <v>504726</v>
      </c>
      <c r="B4091" s="2" t="s">
        <v>656</v>
      </c>
      <c r="C4091" s="2" t="s">
        <v>145</v>
      </c>
      <c r="D4091" s="2" t="s">
        <v>782</v>
      </c>
      <c r="E4091" s="2" t="s">
        <v>985</v>
      </c>
      <c r="F4091" s="2" t="n">
        <v>934.5</v>
      </c>
      <c r="G4091" s="2" t="s">
        <v>13</v>
      </c>
      <c r="H4091" s="2" t="n">
        <v>17.4</v>
      </c>
      <c r="I4091" s="2" t="n">
        <v>3.2</v>
      </c>
    </row>
    <row r="4092" customFormat="false" ht="15" hidden="false" customHeight="false" outlineLevel="0" collapsed="false">
      <c r="A4092" s="2" t="n">
        <v>500712</v>
      </c>
      <c r="B4092" s="2" t="s">
        <v>950</v>
      </c>
      <c r="C4092" s="2" t="s">
        <v>685</v>
      </c>
      <c r="D4092" s="2" t="s">
        <v>127</v>
      </c>
      <c r="E4092" s="2" t="s">
        <v>497</v>
      </c>
      <c r="F4092" s="2" t="n">
        <v>889.88</v>
      </c>
      <c r="G4092" s="2" t="s">
        <v>13</v>
      </c>
      <c r="H4092" s="2" t="n">
        <v>66.1</v>
      </c>
      <c r="I4092" s="2" t="n">
        <v>2.8</v>
      </c>
    </row>
    <row r="4093" customFormat="false" ht="15" hidden="false" customHeight="false" outlineLevel="0" collapsed="false">
      <c r="A4093" s="2" t="n">
        <v>504755</v>
      </c>
      <c r="B4093" s="2" t="s">
        <v>682</v>
      </c>
      <c r="C4093" s="2" t="s">
        <v>454</v>
      </c>
      <c r="D4093" s="2" t="s">
        <v>212</v>
      </c>
      <c r="E4093" s="2" t="s">
        <v>637</v>
      </c>
      <c r="F4093" s="2" t="n">
        <v>784.14</v>
      </c>
      <c r="G4093" s="2" t="s">
        <v>13</v>
      </c>
      <c r="H4093" s="2" t="n">
        <v>53.6</v>
      </c>
      <c r="I4093" s="2" t="n">
        <v>4.9</v>
      </c>
    </row>
    <row r="4094" customFormat="false" ht="15" hidden="false" customHeight="false" outlineLevel="0" collapsed="false">
      <c r="A4094" s="2" t="n">
        <v>500557</v>
      </c>
      <c r="B4094" s="2" t="s">
        <v>744</v>
      </c>
      <c r="C4094" s="2" t="s">
        <v>505</v>
      </c>
      <c r="D4094" s="2" t="s">
        <v>755</v>
      </c>
      <c r="E4094" s="2" t="s">
        <v>926</v>
      </c>
      <c r="F4094" s="2" t="n">
        <v>452.78</v>
      </c>
      <c r="G4094" s="2" t="s">
        <v>34</v>
      </c>
      <c r="H4094" s="2"/>
      <c r="I4094" s="2"/>
    </row>
    <row r="4095" customFormat="false" ht="15" hidden="false" customHeight="false" outlineLevel="0" collapsed="false">
      <c r="A4095" s="2" t="n">
        <v>503072</v>
      </c>
      <c r="B4095" s="2" t="s">
        <v>342</v>
      </c>
      <c r="C4095" s="2" t="s">
        <v>52</v>
      </c>
      <c r="D4095" s="2" t="s">
        <v>291</v>
      </c>
      <c r="E4095" s="2" t="s">
        <v>657</v>
      </c>
      <c r="F4095" s="2" t="n">
        <v>240.67</v>
      </c>
      <c r="G4095" s="2" t="s">
        <v>13</v>
      </c>
      <c r="H4095" s="2" t="n">
        <v>56.9</v>
      </c>
      <c r="I4095" s="2" t="n">
        <v>3.8</v>
      </c>
    </row>
    <row r="4096" customFormat="false" ht="15" hidden="false" customHeight="false" outlineLevel="0" collapsed="false">
      <c r="A4096" s="2" t="n">
        <v>503100</v>
      </c>
      <c r="B4096" s="2" t="s">
        <v>858</v>
      </c>
      <c r="C4096" s="2" t="s">
        <v>197</v>
      </c>
      <c r="D4096" s="2" t="s">
        <v>746</v>
      </c>
      <c r="E4096" s="2" t="s">
        <v>133</v>
      </c>
      <c r="F4096" s="2" t="n">
        <v>-82.02</v>
      </c>
      <c r="G4096" s="2" t="s">
        <v>13</v>
      </c>
      <c r="H4096" s="2" t="n">
        <v>39.1</v>
      </c>
      <c r="I4096" s="2"/>
    </row>
    <row r="4097" customFormat="false" ht="15" hidden="false" customHeight="false" outlineLevel="0" collapsed="false">
      <c r="A4097" s="2" t="n">
        <v>503621</v>
      </c>
      <c r="B4097" s="2" t="s">
        <v>1134</v>
      </c>
      <c r="C4097" s="2" t="s">
        <v>52</v>
      </c>
      <c r="D4097" s="2" t="s">
        <v>89</v>
      </c>
      <c r="E4097" s="2" t="s">
        <v>702</v>
      </c>
      <c r="F4097" s="2" t="n">
        <v>404.37</v>
      </c>
      <c r="G4097" s="2" t="s">
        <v>13</v>
      </c>
      <c r="H4097" s="2" t="n">
        <v>69.9</v>
      </c>
      <c r="I4097" s="2" t="n">
        <v>3.1</v>
      </c>
    </row>
    <row r="4098" customFormat="false" ht="15" hidden="false" customHeight="false" outlineLevel="0" collapsed="false">
      <c r="A4098" s="2" t="n">
        <v>504137</v>
      </c>
      <c r="B4098" s="2" t="s">
        <v>641</v>
      </c>
      <c r="C4098" s="2" t="s">
        <v>260</v>
      </c>
      <c r="D4098" s="2" t="s">
        <v>524</v>
      </c>
      <c r="E4098" s="2" t="s">
        <v>610</v>
      </c>
      <c r="F4098" s="2" t="n">
        <v>986.04</v>
      </c>
      <c r="G4098" s="2" t="s">
        <v>34</v>
      </c>
      <c r="H4098" s="2"/>
      <c r="I4098" s="2"/>
    </row>
    <row r="4099" customFormat="false" ht="15" hidden="false" customHeight="false" outlineLevel="0" collapsed="false">
      <c r="A4099" s="2" t="n">
        <v>504100</v>
      </c>
      <c r="B4099" s="2" t="s">
        <v>1287</v>
      </c>
      <c r="C4099" s="2" t="s">
        <v>622</v>
      </c>
      <c r="D4099" s="2" t="s">
        <v>919</v>
      </c>
      <c r="E4099" s="2" t="s">
        <v>926</v>
      </c>
      <c r="F4099" s="2" t="n">
        <v>1347.84</v>
      </c>
      <c r="G4099" s="2" t="s">
        <v>13</v>
      </c>
      <c r="H4099" s="2" t="n">
        <v>40.5</v>
      </c>
      <c r="I4099" s="2"/>
    </row>
    <row r="4100" customFormat="false" ht="15" hidden="false" customHeight="false" outlineLevel="0" collapsed="false">
      <c r="A4100" s="2" t="n">
        <v>501542</v>
      </c>
      <c r="B4100" s="2" t="s">
        <v>1410</v>
      </c>
      <c r="C4100" s="2" t="s">
        <v>1031</v>
      </c>
      <c r="D4100" s="2" t="s">
        <v>317</v>
      </c>
      <c r="E4100" s="2" t="s">
        <v>469</v>
      </c>
      <c r="F4100" s="2" t="n">
        <v>637.56</v>
      </c>
      <c r="G4100" s="2" t="s">
        <v>13</v>
      </c>
      <c r="H4100" s="2" t="n">
        <v>31.5</v>
      </c>
      <c r="I4100" s="2" t="n">
        <v>4.1</v>
      </c>
    </row>
    <row r="4101" customFormat="false" ht="15" hidden="false" customHeight="false" outlineLevel="0" collapsed="false">
      <c r="A4101" s="2" t="n">
        <v>500585</v>
      </c>
      <c r="B4101" s="2" t="s">
        <v>920</v>
      </c>
      <c r="C4101" s="2" t="s">
        <v>623</v>
      </c>
      <c r="D4101" s="2" t="s">
        <v>1004</v>
      </c>
      <c r="E4101" s="2" t="s">
        <v>706</v>
      </c>
      <c r="F4101" s="2" t="n">
        <v>1165.86</v>
      </c>
      <c r="G4101" s="2" t="s">
        <v>13</v>
      </c>
      <c r="H4101" s="2" t="n">
        <v>40.5</v>
      </c>
      <c r="I4101" s="2" t="n">
        <v>4.6</v>
      </c>
    </row>
    <row r="4102" customFormat="false" ht="15" hidden="false" customHeight="false" outlineLevel="0" collapsed="false">
      <c r="A4102" s="2" t="n">
        <v>501137</v>
      </c>
      <c r="B4102" s="2" t="s">
        <v>1213</v>
      </c>
      <c r="C4102" s="2" t="s">
        <v>275</v>
      </c>
      <c r="D4102" s="2" t="s">
        <v>378</v>
      </c>
      <c r="E4102" s="2" t="s">
        <v>355</v>
      </c>
      <c r="F4102" s="2" t="n">
        <v>1199.46</v>
      </c>
      <c r="G4102" s="2" t="s">
        <v>13</v>
      </c>
      <c r="H4102" s="2" t="n">
        <v>15.4</v>
      </c>
      <c r="I4102" s="2" t="n">
        <v>2.7</v>
      </c>
    </row>
    <row r="4103" customFormat="false" ht="15" hidden="false" customHeight="false" outlineLevel="0" collapsed="false">
      <c r="A4103" s="2" t="n">
        <v>502678</v>
      </c>
      <c r="B4103" s="2" t="s">
        <v>1275</v>
      </c>
      <c r="C4103" s="2" t="s">
        <v>688</v>
      </c>
      <c r="D4103" s="2" t="s">
        <v>1008</v>
      </c>
      <c r="E4103" s="2" t="s">
        <v>240</v>
      </c>
      <c r="F4103" s="2" t="n">
        <v>229.28</v>
      </c>
      <c r="G4103" s="2" t="s">
        <v>13</v>
      </c>
      <c r="H4103" s="2" t="n">
        <v>35.8</v>
      </c>
      <c r="I4103" s="2" t="n">
        <v>5</v>
      </c>
    </row>
    <row r="4104" customFormat="false" ht="15" hidden="false" customHeight="false" outlineLevel="0" collapsed="false">
      <c r="A4104" s="2" t="n">
        <v>503345</v>
      </c>
      <c r="B4104" s="2" t="s">
        <v>1069</v>
      </c>
      <c r="C4104" s="2" t="s">
        <v>862</v>
      </c>
      <c r="D4104" s="2" t="s">
        <v>521</v>
      </c>
      <c r="E4104" s="2" t="s">
        <v>347</v>
      </c>
      <c r="F4104" s="2" t="n">
        <v>652.44</v>
      </c>
      <c r="G4104" s="2" t="s">
        <v>13</v>
      </c>
      <c r="H4104" s="2" t="n">
        <v>54.1</v>
      </c>
      <c r="I4104" s="2" t="n">
        <v>3.1</v>
      </c>
    </row>
    <row r="4105" customFormat="false" ht="15" hidden="false" customHeight="false" outlineLevel="0" collapsed="false">
      <c r="A4105" s="2" t="n">
        <v>501593</v>
      </c>
      <c r="B4105" s="2" t="s">
        <v>102</v>
      </c>
      <c r="C4105" s="2" t="s">
        <v>502</v>
      </c>
      <c r="D4105" s="2" t="s">
        <v>249</v>
      </c>
      <c r="E4105" s="2" t="s">
        <v>1180</v>
      </c>
      <c r="F4105" s="2" t="n">
        <v>426.74</v>
      </c>
      <c r="G4105" s="2" t="s">
        <v>13</v>
      </c>
      <c r="H4105" s="2" t="n">
        <v>74.5</v>
      </c>
      <c r="I4105" s="2" t="n">
        <v>4.1</v>
      </c>
    </row>
    <row r="4106" customFormat="false" ht="15" hidden="false" customHeight="false" outlineLevel="0" collapsed="false">
      <c r="A4106" s="2" t="n">
        <v>500969</v>
      </c>
      <c r="B4106" s="2" t="s">
        <v>1520</v>
      </c>
      <c r="C4106" s="2" t="s">
        <v>40</v>
      </c>
      <c r="D4106" s="2" t="s">
        <v>288</v>
      </c>
      <c r="E4106" s="2" t="s">
        <v>1211</v>
      </c>
      <c r="F4106" s="2" t="n">
        <v>430.12</v>
      </c>
      <c r="G4106" s="2" t="s">
        <v>13</v>
      </c>
      <c r="H4106" s="2" t="n">
        <v>50.8</v>
      </c>
      <c r="I4106" s="2" t="n">
        <v>4.3</v>
      </c>
    </row>
    <row r="4107" customFormat="false" ht="15" hidden="false" customHeight="false" outlineLevel="0" collapsed="false">
      <c r="A4107" s="2" t="n">
        <v>502309</v>
      </c>
      <c r="B4107" s="2" t="s">
        <v>1157</v>
      </c>
      <c r="C4107" s="2" t="s">
        <v>23</v>
      </c>
      <c r="D4107" s="2" t="s">
        <v>457</v>
      </c>
      <c r="E4107" s="2" t="s">
        <v>1274</v>
      </c>
      <c r="F4107" s="2" t="n">
        <v>1352.97</v>
      </c>
      <c r="G4107" s="2" t="s">
        <v>13</v>
      </c>
      <c r="H4107" s="2" t="n">
        <v>53.2</v>
      </c>
      <c r="I4107" s="2" t="n">
        <v>4.4</v>
      </c>
    </row>
    <row r="4108" customFormat="false" ht="15" hidden="false" customHeight="false" outlineLevel="0" collapsed="false">
      <c r="A4108" s="2" t="n">
        <v>501173</v>
      </c>
      <c r="B4108" s="2" t="s">
        <v>1186</v>
      </c>
      <c r="C4108" s="2" t="s">
        <v>947</v>
      </c>
      <c r="D4108" s="2" t="s">
        <v>550</v>
      </c>
      <c r="E4108" s="2" t="s">
        <v>662</v>
      </c>
      <c r="F4108" s="2" t="n">
        <v>142.66</v>
      </c>
      <c r="G4108" s="2" t="s">
        <v>13</v>
      </c>
      <c r="H4108" s="2" t="n">
        <v>16.5</v>
      </c>
      <c r="I4108" s="2" t="n">
        <v>3</v>
      </c>
    </row>
    <row r="4109" customFormat="false" ht="15" hidden="false" customHeight="false" outlineLevel="0" collapsed="false">
      <c r="A4109" s="2" t="n">
        <v>504494</v>
      </c>
      <c r="B4109" s="2" t="s">
        <v>1201</v>
      </c>
      <c r="C4109" s="2" t="s">
        <v>1021</v>
      </c>
      <c r="D4109" s="2" t="s">
        <v>630</v>
      </c>
      <c r="E4109" s="2" t="s">
        <v>94</v>
      </c>
      <c r="F4109" s="2" t="n">
        <v>144.11</v>
      </c>
      <c r="G4109" s="2" t="s">
        <v>34</v>
      </c>
      <c r="H4109" s="2"/>
      <c r="I4109" s="2"/>
    </row>
    <row r="4110" customFormat="false" ht="15" hidden="false" customHeight="false" outlineLevel="0" collapsed="false">
      <c r="A4110" s="2" t="n">
        <v>500744</v>
      </c>
      <c r="B4110" s="2" t="s">
        <v>1458</v>
      </c>
      <c r="C4110" s="2" t="s">
        <v>403</v>
      </c>
      <c r="D4110" s="2" t="s">
        <v>969</v>
      </c>
      <c r="E4110" s="2" t="s">
        <v>940</v>
      </c>
      <c r="F4110" s="2" t="n">
        <v>-64.47</v>
      </c>
      <c r="G4110" s="2" t="s">
        <v>34</v>
      </c>
      <c r="H4110" s="2"/>
      <c r="I4110" s="2"/>
    </row>
    <row r="4111" customFormat="false" ht="15" hidden="false" customHeight="false" outlineLevel="0" collapsed="false">
      <c r="A4111" s="2" t="n">
        <v>504031</v>
      </c>
      <c r="B4111" s="2" t="s">
        <v>603</v>
      </c>
      <c r="C4111" s="2" t="s">
        <v>131</v>
      </c>
      <c r="D4111" s="2" t="s">
        <v>782</v>
      </c>
      <c r="E4111" s="2" t="s">
        <v>416</v>
      </c>
      <c r="F4111" s="2" t="n">
        <v>1124.09</v>
      </c>
      <c r="G4111" s="2" t="s">
        <v>13</v>
      </c>
      <c r="H4111" s="2" t="n">
        <v>52.2</v>
      </c>
      <c r="I4111" s="2" t="n">
        <v>4.2</v>
      </c>
    </row>
    <row r="4112" customFormat="false" ht="15" hidden="false" customHeight="false" outlineLevel="0" collapsed="false">
      <c r="A4112" s="2" t="n">
        <v>502743</v>
      </c>
      <c r="B4112" s="2" t="s">
        <v>98</v>
      </c>
      <c r="C4112" s="2" t="s">
        <v>606</v>
      </c>
      <c r="D4112" s="2" t="s">
        <v>526</v>
      </c>
      <c r="E4112" s="2" t="s">
        <v>989</v>
      </c>
      <c r="F4112" s="2" t="n">
        <v>1323.54</v>
      </c>
      <c r="G4112" s="2" t="s">
        <v>13</v>
      </c>
      <c r="H4112" s="2" t="n">
        <v>57.3</v>
      </c>
      <c r="I4112" s="2" t="n">
        <v>3.5</v>
      </c>
    </row>
    <row r="4113" customFormat="false" ht="15" hidden="false" customHeight="false" outlineLevel="0" collapsed="false">
      <c r="A4113" s="2" t="n">
        <v>504820</v>
      </c>
      <c r="B4113" s="2" t="s">
        <v>1206</v>
      </c>
      <c r="C4113" s="2" t="s">
        <v>96</v>
      </c>
      <c r="D4113" s="2" t="s">
        <v>664</v>
      </c>
      <c r="E4113" s="2" t="s">
        <v>764</v>
      </c>
      <c r="F4113" s="2" t="n">
        <v>1372.59</v>
      </c>
      <c r="G4113" s="2" t="s">
        <v>13</v>
      </c>
      <c r="H4113" s="2" t="n">
        <v>19.7</v>
      </c>
      <c r="I4113" s="2"/>
    </row>
    <row r="4114" customFormat="false" ht="15" hidden="false" customHeight="false" outlineLevel="0" collapsed="false">
      <c r="A4114" s="2" t="n">
        <v>502310</v>
      </c>
      <c r="B4114" s="2" t="s">
        <v>371</v>
      </c>
      <c r="C4114" s="2" t="s">
        <v>327</v>
      </c>
      <c r="D4114" s="2" t="s">
        <v>273</v>
      </c>
      <c r="E4114" s="2" t="s">
        <v>989</v>
      </c>
      <c r="F4114" s="2" t="n">
        <v>1298.02</v>
      </c>
      <c r="G4114" s="2" t="s">
        <v>13</v>
      </c>
      <c r="H4114" s="2" t="n">
        <v>34.6</v>
      </c>
      <c r="I4114" s="2" t="n">
        <v>3.7</v>
      </c>
    </row>
    <row r="4115" customFormat="false" ht="15" hidden="false" customHeight="false" outlineLevel="0" collapsed="false">
      <c r="A4115" s="2" t="n">
        <v>500018</v>
      </c>
      <c r="B4115" s="2" t="s">
        <v>1290</v>
      </c>
      <c r="C4115" s="2" t="s">
        <v>1031</v>
      </c>
      <c r="D4115" s="2" t="s">
        <v>24</v>
      </c>
      <c r="E4115" s="2" t="s">
        <v>751</v>
      </c>
      <c r="F4115" s="2" t="n">
        <v>171.51</v>
      </c>
      <c r="G4115" s="2" t="s">
        <v>13</v>
      </c>
      <c r="H4115" s="2" t="n">
        <v>74.6</v>
      </c>
      <c r="I4115" s="2" t="n">
        <v>4.8</v>
      </c>
    </row>
    <row r="4116" customFormat="false" ht="15" hidden="false" customHeight="false" outlineLevel="0" collapsed="false">
      <c r="A4116" s="2" t="n">
        <v>504770</v>
      </c>
      <c r="B4116" s="2" t="s">
        <v>144</v>
      </c>
      <c r="C4116" s="2" t="s">
        <v>200</v>
      </c>
      <c r="D4116" s="2" t="s">
        <v>532</v>
      </c>
      <c r="E4116" s="2" t="s">
        <v>233</v>
      </c>
      <c r="F4116" s="2" t="n">
        <v>1328.15</v>
      </c>
      <c r="G4116" s="2" t="s">
        <v>13</v>
      </c>
      <c r="H4116" s="2" t="n">
        <v>31</v>
      </c>
      <c r="I4116" s="2"/>
    </row>
    <row r="4117" customFormat="false" ht="15" hidden="false" customHeight="false" outlineLevel="0" collapsed="false">
      <c r="A4117" s="2" t="n">
        <v>501358</v>
      </c>
      <c r="B4117" s="2" t="s">
        <v>1363</v>
      </c>
      <c r="C4117" s="2" t="s">
        <v>48</v>
      </c>
      <c r="D4117" s="2" t="s">
        <v>846</v>
      </c>
      <c r="E4117" s="2" t="s">
        <v>980</v>
      </c>
      <c r="F4117" s="2" t="n">
        <v>993.98</v>
      </c>
      <c r="G4117" s="2" t="s">
        <v>13</v>
      </c>
      <c r="H4117" s="2" t="n">
        <v>76.8</v>
      </c>
      <c r="I4117" s="2"/>
    </row>
    <row r="4118" customFormat="false" ht="15" hidden="false" customHeight="false" outlineLevel="0" collapsed="false">
      <c r="A4118" s="2" t="n">
        <v>500595</v>
      </c>
      <c r="B4118" s="2" t="s">
        <v>346</v>
      </c>
      <c r="C4118" s="2" t="s">
        <v>256</v>
      </c>
      <c r="D4118" s="2" t="s">
        <v>65</v>
      </c>
      <c r="E4118" s="2" t="s">
        <v>1143</v>
      </c>
      <c r="F4118" s="2" t="n">
        <v>1338.6</v>
      </c>
      <c r="G4118" s="2" t="s">
        <v>13</v>
      </c>
      <c r="H4118" s="2" t="n">
        <v>68.9</v>
      </c>
      <c r="I4118" s="2" t="n">
        <v>3.4</v>
      </c>
    </row>
    <row r="4119" customFormat="false" ht="15" hidden="false" customHeight="false" outlineLevel="0" collapsed="false">
      <c r="A4119" s="2" t="n">
        <v>502700</v>
      </c>
      <c r="B4119" s="2" t="s">
        <v>1243</v>
      </c>
      <c r="C4119" s="2" t="s">
        <v>219</v>
      </c>
      <c r="D4119" s="2" t="s">
        <v>609</v>
      </c>
      <c r="E4119" s="2" t="s">
        <v>240</v>
      </c>
      <c r="F4119" s="2" t="n">
        <v>1180.46</v>
      </c>
      <c r="G4119" s="2" t="s">
        <v>13</v>
      </c>
      <c r="H4119" s="2" t="n">
        <v>45.6</v>
      </c>
      <c r="I4119" s="2" t="n">
        <v>5</v>
      </c>
    </row>
    <row r="4120" customFormat="false" ht="15" hidden="false" customHeight="false" outlineLevel="0" collapsed="false">
      <c r="A4120" s="2" t="n">
        <v>504247</v>
      </c>
      <c r="B4120" s="2" t="s">
        <v>1485</v>
      </c>
      <c r="C4120" s="2" t="s">
        <v>606</v>
      </c>
      <c r="D4120" s="2" t="s">
        <v>120</v>
      </c>
      <c r="E4120" s="2" t="s">
        <v>358</v>
      </c>
      <c r="F4120" s="2" t="n">
        <v>575.74</v>
      </c>
      <c r="G4120" s="2" t="s">
        <v>13</v>
      </c>
      <c r="H4120" s="2" t="n">
        <v>15.3</v>
      </c>
      <c r="I4120" s="2" t="n">
        <v>3.8</v>
      </c>
    </row>
    <row r="4121" customFormat="false" ht="15" hidden="false" customHeight="false" outlineLevel="0" collapsed="false">
      <c r="A4121" s="2" t="n">
        <v>501074</v>
      </c>
      <c r="B4121" s="2" t="s">
        <v>444</v>
      </c>
      <c r="C4121" s="2" t="s">
        <v>391</v>
      </c>
      <c r="D4121" s="2" t="s">
        <v>334</v>
      </c>
      <c r="E4121" s="2" t="s">
        <v>1351</v>
      </c>
      <c r="F4121" s="2" t="n">
        <v>1265.72</v>
      </c>
      <c r="G4121" s="2" t="s">
        <v>13</v>
      </c>
      <c r="H4121" s="2" t="n">
        <v>30.8</v>
      </c>
      <c r="I4121" s="2" t="n">
        <v>3.7</v>
      </c>
    </row>
    <row r="4122" customFormat="false" ht="15" hidden="false" customHeight="false" outlineLevel="0" collapsed="false">
      <c r="A4122" s="2" t="n">
        <v>501062</v>
      </c>
      <c r="B4122" s="2" t="s">
        <v>14</v>
      </c>
      <c r="C4122" s="2" t="s">
        <v>10</v>
      </c>
      <c r="D4122" s="2" t="s">
        <v>800</v>
      </c>
      <c r="E4122" s="2" t="s">
        <v>693</v>
      </c>
      <c r="F4122" s="2" t="n">
        <v>1302.67</v>
      </c>
      <c r="G4122" s="2" t="s">
        <v>13</v>
      </c>
      <c r="H4122" s="2" t="n">
        <v>59.5</v>
      </c>
      <c r="I4122" s="2" t="n">
        <v>3.3</v>
      </c>
    </row>
    <row r="4123" customFormat="false" ht="15" hidden="false" customHeight="false" outlineLevel="0" collapsed="false">
      <c r="A4123" s="2" t="n">
        <v>503863</v>
      </c>
      <c r="B4123" s="2" t="s">
        <v>1109</v>
      </c>
      <c r="C4123" s="2" t="s">
        <v>10</v>
      </c>
      <c r="D4123" s="2" t="s">
        <v>485</v>
      </c>
      <c r="E4123" s="2" t="s">
        <v>845</v>
      </c>
      <c r="F4123" s="2" t="n">
        <v>136.83</v>
      </c>
      <c r="G4123" s="2" t="s">
        <v>13</v>
      </c>
      <c r="H4123" s="2" t="n">
        <v>30.9</v>
      </c>
      <c r="I4123" s="2" t="n">
        <v>3.9</v>
      </c>
    </row>
    <row r="4124" customFormat="false" ht="15" hidden="false" customHeight="false" outlineLevel="0" collapsed="false">
      <c r="A4124" s="2" t="n">
        <v>501236</v>
      </c>
      <c r="B4124" s="2" t="s">
        <v>1507</v>
      </c>
      <c r="C4124" s="2" t="s">
        <v>80</v>
      </c>
      <c r="D4124" s="2" t="s">
        <v>132</v>
      </c>
      <c r="E4124" s="2" t="s">
        <v>962</v>
      </c>
      <c r="F4124" s="2" t="n">
        <v>889.93</v>
      </c>
      <c r="G4124" s="2" t="s">
        <v>13</v>
      </c>
      <c r="H4124" s="2" t="n">
        <v>16.3</v>
      </c>
      <c r="I4124" s="2" t="n">
        <v>3.4</v>
      </c>
    </row>
    <row r="4125" customFormat="false" ht="15" hidden="false" customHeight="false" outlineLevel="0" collapsed="false">
      <c r="A4125" s="2" t="n">
        <v>504808</v>
      </c>
      <c r="B4125" s="2" t="s">
        <v>303</v>
      </c>
      <c r="C4125" s="2" t="s">
        <v>225</v>
      </c>
      <c r="D4125" s="2" t="s">
        <v>226</v>
      </c>
      <c r="E4125" s="2" t="s">
        <v>1036</v>
      </c>
      <c r="F4125" s="2" t="n">
        <v>970.6</v>
      </c>
      <c r="G4125" s="2" t="s">
        <v>34</v>
      </c>
      <c r="H4125" s="2"/>
      <c r="I4125" s="2"/>
    </row>
    <row r="4126" customFormat="false" ht="15" hidden="false" customHeight="false" outlineLevel="0" collapsed="false">
      <c r="A4126" s="2" t="n">
        <v>502724</v>
      </c>
      <c r="B4126" s="2" t="s">
        <v>1429</v>
      </c>
      <c r="C4126" s="2" t="s">
        <v>632</v>
      </c>
      <c r="D4126" s="2" t="s">
        <v>473</v>
      </c>
      <c r="E4126" s="2" t="s">
        <v>1128</v>
      </c>
      <c r="F4126" s="2" t="n">
        <v>126.45</v>
      </c>
      <c r="G4126" s="2" t="s">
        <v>13</v>
      </c>
      <c r="H4126" s="2" t="n">
        <v>67</v>
      </c>
      <c r="I4126" s="2" t="n">
        <v>3.5</v>
      </c>
    </row>
    <row r="4127" customFormat="false" ht="15" hidden="false" customHeight="false" outlineLevel="0" collapsed="false">
      <c r="A4127" s="2" t="n">
        <v>501712</v>
      </c>
      <c r="B4127" s="2" t="s">
        <v>695</v>
      </c>
      <c r="C4127" s="2" t="s">
        <v>185</v>
      </c>
      <c r="D4127" s="2" t="s">
        <v>1149</v>
      </c>
      <c r="E4127" s="2" t="s">
        <v>1083</v>
      </c>
      <c r="F4127" s="2" t="n">
        <v>1146.41</v>
      </c>
      <c r="G4127" s="2" t="s">
        <v>13</v>
      </c>
      <c r="H4127" s="2" t="n">
        <v>15.7</v>
      </c>
      <c r="I4127" s="2" t="n">
        <v>3.8</v>
      </c>
    </row>
    <row r="4128" customFormat="false" ht="15" hidden="false" customHeight="false" outlineLevel="0" collapsed="false">
      <c r="A4128" s="2" t="n">
        <v>501955</v>
      </c>
      <c r="B4128" s="2" t="s">
        <v>164</v>
      </c>
      <c r="C4128" s="2" t="s">
        <v>272</v>
      </c>
      <c r="D4128" s="2" t="s">
        <v>208</v>
      </c>
      <c r="E4128" s="2" t="s">
        <v>1175</v>
      </c>
      <c r="F4128" s="2" t="n">
        <v>350.3</v>
      </c>
      <c r="G4128" s="2" t="s">
        <v>13</v>
      </c>
      <c r="H4128" s="2" t="n">
        <v>47.5</v>
      </c>
      <c r="I4128" s="2" t="n">
        <v>2.7</v>
      </c>
    </row>
    <row r="4129" customFormat="false" ht="15" hidden="false" customHeight="false" outlineLevel="0" collapsed="false">
      <c r="A4129" s="2" t="n">
        <v>500624</v>
      </c>
      <c r="B4129" s="2" t="s">
        <v>1328</v>
      </c>
      <c r="C4129" s="2" t="s">
        <v>438</v>
      </c>
      <c r="D4129" s="2" t="s">
        <v>570</v>
      </c>
      <c r="E4129" s="2" t="s">
        <v>487</v>
      </c>
      <c r="F4129" s="2" t="n">
        <v>151.07</v>
      </c>
      <c r="G4129" s="2" t="s">
        <v>13</v>
      </c>
      <c r="H4129" s="2" t="n">
        <v>69</v>
      </c>
      <c r="I4129" s="2" t="n">
        <v>4.8</v>
      </c>
    </row>
    <row r="4130" customFormat="false" ht="15" hidden="false" customHeight="false" outlineLevel="0" collapsed="false">
      <c r="A4130" s="2" t="n">
        <v>504890</v>
      </c>
      <c r="B4130" s="2" t="s">
        <v>855</v>
      </c>
      <c r="C4130" s="2" t="s">
        <v>856</v>
      </c>
      <c r="D4130" s="2" t="s">
        <v>11</v>
      </c>
      <c r="E4130" s="2" t="s">
        <v>631</v>
      </c>
      <c r="F4130" s="2" t="n">
        <v>-60.66</v>
      </c>
      <c r="G4130" s="2" t="s">
        <v>13</v>
      </c>
      <c r="H4130" s="2" t="n">
        <v>16.5</v>
      </c>
      <c r="I4130" s="2" t="n">
        <v>2.6</v>
      </c>
    </row>
    <row r="4131" customFormat="false" ht="15" hidden="false" customHeight="false" outlineLevel="0" collapsed="false">
      <c r="A4131" s="2" t="n">
        <v>503151</v>
      </c>
      <c r="B4131" s="2" t="s">
        <v>1057</v>
      </c>
      <c r="C4131" s="2" t="s">
        <v>636</v>
      </c>
      <c r="D4131" s="2" t="s">
        <v>45</v>
      </c>
      <c r="E4131" s="2" t="s">
        <v>545</v>
      </c>
      <c r="F4131" s="2" t="n">
        <v>1106.31</v>
      </c>
      <c r="G4131" s="2" t="s">
        <v>13</v>
      </c>
      <c r="H4131" s="2" t="n">
        <v>37.1</v>
      </c>
      <c r="I4131" s="2" t="n">
        <v>4.4</v>
      </c>
    </row>
    <row r="4132" customFormat="false" ht="15" hidden="false" customHeight="false" outlineLevel="0" collapsed="false">
      <c r="A4132" s="2" t="n">
        <v>501985</v>
      </c>
      <c r="B4132" s="2" t="s">
        <v>1449</v>
      </c>
      <c r="C4132" s="2" t="s">
        <v>88</v>
      </c>
      <c r="D4132" s="2" t="s">
        <v>328</v>
      </c>
      <c r="E4132" s="2" t="s">
        <v>474</v>
      </c>
      <c r="F4132" s="2" t="n">
        <v>1129.15</v>
      </c>
      <c r="G4132" s="2" t="s">
        <v>13</v>
      </c>
      <c r="H4132" s="2" t="n">
        <v>60.7</v>
      </c>
      <c r="I4132" s="2" t="n">
        <v>3.4</v>
      </c>
    </row>
    <row r="4133" customFormat="false" ht="15" hidden="false" customHeight="false" outlineLevel="0" collapsed="false">
      <c r="A4133" s="2" t="n">
        <v>500259</v>
      </c>
      <c r="B4133" s="2" t="s">
        <v>802</v>
      </c>
      <c r="C4133" s="2" t="s">
        <v>165</v>
      </c>
      <c r="D4133" s="2" t="s">
        <v>540</v>
      </c>
      <c r="E4133" s="2" t="s">
        <v>74</v>
      </c>
      <c r="F4133" s="2" t="n">
        <v>803.02</v>
      </c>
      <c r="G4133" s="2" t="s">
        <v>34</v>
      </c>
      <c r="H4133" s="2"/>
      <c r="I4133" s="2"/>
    </row>
    <row r="4134" customFormat="false" ht="15" hidden="false" customHeight="false" outlineLevel="0" collapsed="false">
      <c r="A4134" s="2" t="n">
        <v>500100</v>
      </c>
      <c r="B4134" s="2" t="s">
        <v>1277</v>
      </c>
      <c r="C4134" s="2" t="s">
        <v>119</v>
      </c>
      <c r="D4134" s="2" t="s">
        <v>143</v>
      </c>
      <c r="E4134" s="2" t="s">
        <v>1242</v>
      </c>
      <c r="F4134" s="2" t="n">
        <v>760.49</v>
      </c>
      <c r="G4134" s="2" t="s">
        <v>13</v>
      </c>
      <c r="H4134" s="2" t="n">
        <v>52.5</v>
      </c>
      <c r="I4134" s="2" t="n">
        <v>3.3</v>
      </c>
    </row>
    <row r="4135" customFormat="false" ht="15" hidden="false" customHeight="false" outlineLevel="0" collapsed="false">
      <c r="A4135" s="2" t="n">
        <v>501234</v>
      </c>
      <c r="B4135" s="2" t="s">
        <v>991</v>
      </c>
      <c r="C4135" s="2" t="s">
        <v>99</v>
      </c>
      <c r="D4135" s="2" t="s">
        <v>435</v>
      </c>
      <c r="E4135" s="2" t="s">
        <v>163</v>
      </c>
      <c r="F4135" s="2" t="n">
        <v>474.79</v>
      </c>
      <c r="G4135" s="2" t="s">
        <v>34</v>
      </c>
      <c r="H4135" s="2"/>
      <c r="I4135" s="2"/>
    </row>
    <row r="4136" customFormat="false" ht="15" hidden="false" customHeight="false" outlineLevel="0" collapsed="false">
      <c r="A4136" s="2" t="n">
        <v>502192</v>
      </c>
      <c r="B4136" s="2" t="s">
        <v>1423</v>
      </c>
      <c r="C4136" s="2" t="s">
        <v>123</v>
      </c>
      <c r="D4136" s="2" t="s">
        <v>496</v>
      </c>
      <c r="E4136" s="2" t="s">
        <v>970</v>
      </c>
      <c r="F4136" s="2" t="n">
        <v>274.88</v>
      </c>
      <c r="G4136" s="2" t="s">
        <v>34</v>
      </c>
      <c r="H4136" s="2"/>
      <c r="I4136" s="2"/>
    </row>
    <row r="4137" customFormat="false" ht="15" hidden="false" customHeight="false" outlineLevel="0" collapsed="false">
      <c r="A4137" s="2" t="n">
        <v>500035</v>
      </c>
      <c r="B4137" s="2" t="s">
        <v>1194</v>
      </c>
      <c r="C4137" s="2" t="s">
        <v>197</v>
      </c>
      <c r="D4137" s="2" t="s">
        <v>170</v>
      </c>
      <c r="E4137" s="2" t="s">
        <v>895</v>
      </c>
      <c r="F4137" s="2" t="n">
        <v>886.6</v>
      </c>
      <c r="G4137" s="2" t="s">
        <v>13</v>
      </c>
      <c r="H4137" s="2" t="n">
        <v>43</v>
      </c>
      <c r="I4137" s="2" t="n">
        <v>4</v>
      </c>
    </row>
    <row r="4138" customFormat="false" ht="15" hidden="false" customHeight="false" outlineLevel="0" collapsed="false">
      <c r="A4138" s="2" t="n">
        <v>501897</v>
      </c>
      <c r="B4138" s="2" t="s">
        <v>1081</v>
      </c>
      <c r="C4138" s="2" t="s">
        <v>304</v>
      </c>
      <c r="D4138" s="2" t="s">
        <v>45</v>
      </c>
      <c r="E4138" s="2" t="s">
        <v>568</v>
      </c>
      <c r="F4138" s="2" t="n">
        <v>1241.03</v>
      </c>
      <c r="G4138" s="2" t="s">
        <v>117</v>
      </c>
      <c r="H4138" s="2" t="n">
        <v>59.1</v>
      </c>
      <c r="I4138" s="2" t="n">
        <v>4.2</v>
      </c>
    </row>
    <row r="4139" customFormat="false" ht="15" hidden="false" customHeight="false" outlineLevel="0" collapsed="false">
      <c r="A4139" s="2" t="n">
        <v>503295</v>
      </c>
      <c r="B4139" s="2" t="s">
        <v>643</v>
      </c>
      <c r="C4139" s="2" t="s">
        <v>463</v>
      </c>
      <c r="D4139" s="2" t="s">
        <v>995</v>
      </c>
      <c r="E4139" s="2" t="s">
        <v>355</v>
      </c>
      <c r="F4139" s="2" t="n">
        <v>976.04</v>
      </c>
      <c r="G4139" s="2" t="s">
        <v>34</v>
      </c>
      <c r="H4139" s="2"/>
      <c r="I4139" s="2"/>
    </row>
    <row r="4140" customFormat="false" ht="15" hidden="false" customHeight="false" outlineLevel="0" collapsed="false">
      <c r="A4140" s="2" t="n">
        <v>500687</v>
      </c>
      <c r="B4140" s="2" t="s">
        <v>1466</v>
      </c>
      <c r="C4140" s="2" t="s">
        <v>632</v>
      </c>
      <c r="D4140" s="2" t="s">
        <v>954</v>
      </c>
      <c r="E4140" s="2" t="s">
        <v>669</v>
      </c>
      <c r="F4140" s="2" t="n">
        <v>953.35</v>
      </c>
      <c r="G4140" s="2" t="s">
        <v>13</v>
      </c>
      <c r="H4140" s="2" t="n">
        <v>67.7</v>
      </c>
      <c r="I4140" s="2"/>
    </row>
    <row r="4141" customFormat="false" ht="15" hidden="false" customHeight="false" outlineLevel="0" collapsed="false">
      <c r="A4141" s="2" t="n">
        <v>503276</v>
      </c>
      <c r="B4141" s="2" t="s">
        <v>274</v>
      </c>
      <c r="C4141" s="2" t="s">
        <v>377</v>
      </c>
      <c r="D4141" s="2" t="s">
        <v>280</v>
      </c>
      <c r="E4141" s="2" t="s">
        <v>847</v>
      </c>
      <c r="F4141" s="2" t="n">
        <v>619.3</v>
      </c>
      <c r="G4141" s="2" t="s">
        <v>13</v>
      </c>
      <c r="H4141" s="2"/>
      <c r="I4141" s="2" t="n">
        <v>2.7</v>
      </c>
    </row>
    <row r="4142" customFormat="false" ht="15" hidden="false" customHeight="false" outlineLevel="0" collapsed="false">
      <c r="A4142" s="2" t="n">
        <v>502261</v>
      </c>
      <c r="B4142" s="2" t="s">
        <v>1293</v>
      </c>
      <c r="C4142" s="2" t="s">
        <v>438</v>
      </c>
      <c r="D4142" s="2" t="s">
        <v>570</v>
      </c>
      <c r="E4142" s="2" t="s">
        <v>1125</v>
      </c>
      <c r="F4142" s="2" t="n">
        <v>1220.55</v>
      </c>
      <c r="G4142" s="2" t="s">
        <v>34</v>
      </c>
      <c r="H4142" s="2"/>
      <c r="I4142" s="2"/>
    </row>
    <row r="4143" customFormat="false" ht="15" hidden="false" customHeight="false" outlineLevel="0" collapsed="false">
      <c r="A4143" s="2" t="n">
        <v>504452</v>
      </c>
      <c r="B4143" s="2" t="s">
        <v>1283</v>
      </c>
      <c r="C4143" s="2" t="s">
        <v>330</v>
      </c>
      <c r="D4143" s="2" t="s">
        <v>596</v>
      </c>
      <c r="E4143" s="2" t="s">
        <v>1037</v>
      </c>
      <c r="F4143" s="2" t="n">
        <v>1173.28</v>
      </c>
      <c r="G4143" s="2" t="s">
        <v>13</v>
      </c>
      <c r="H4143" s="2" t="n">
        <v>58.7</v>
      </c>
      <c r="I4143" s="2"/>
    </row>
    <row r="4144" customFormat="false" ht="15" hidden="false" customHeight="false" outlineLevel="0" collapsed="false">
      <c r="A4144" s="2" t="n">
        <v>500680</v>
      </c>
      <c r="B4144" s="2" t="s">
        <v>1256</v>
      </c>
      <c r="C4144" s="2" t="s">
        <v>275</v>
      </c>
      <c r="D4144" s="2" t="s">
        <v>648</v>
      </c>
      <c r="E4144" s="2" t="s">
        <v>634</v>
      </c>
      <c r="F4144" s="2" t="n">
        <v>772.91</v>
      </c>
      <c r="G4144" s="2" t="s">
        <v>34</v>
      </c>
      <c r="H4144" s="2"/>
      <c r="I4144" s="2"/>
    </row>
    <row r="4145" customFormat="false" ht="15" hidden="false" customHeight="false" outlineLevel="0" collapsed="false">
      <c r="A4145" s="2" t="n">
        <v>503649</v>
      </c>
      <c r="B4145" s="2" t="s">
        <v>898</v>
      </c>
      <c r="C4145" s="2" t="s">
        <v>418</v>
      </c>
      <c r="D4145" s="2" t="s">
        <v>41</v>
      </c>
      <c r="E4145" s="2" t="s">
        <v>333</v>
      </c>
      <c r="F4145" s="2" t="n">
        <v>988.04</v>
      </c>
      <c r="G4145" s="2" t="s">
        <v>13</v>
      </c>
      <c r="H4145" s="2" t="n">
        <v>44</v>
      </c>
      <c r="I4145" s="2" t="n">
        <v>4.3</v>
      </c>
    </row>
    <row r="4146" customFormat="false" ht="15" hidden="false" customHeight="false" outlineLevel="0" collapsed="false">
      <c r="A4146" s="2" t="n">
        <v>501342</v>
      </c>
      <c r="B4146" s="2" t="s">
        <v>1218</v>
      </c>
      <c r="C4146" s="2" t="s">
        <v>369</v>
      </c>
      <c r="D4146" s="2" t="s">
        <v>120</v>
      </c>
      <c r="E4146" s="2" t="s">
        <v>940</v>
      </c>
      <c r="F4146" s="2" t="n">
        <v>598.9</v>
      </c>
      <c r="G4146" s="2" t="s">
        <v>117</v>
      </c>
      <c r="H4146" s="2" t="n">
        <v>50.7</v>
      </c>
      <c r="I4146" s="2" t="n">
        <v>2.8</v>
      </c>
    </row>
    <row r="4147" customFormat="false" ht="15" hidden="false" customHeight="false" outlineLevel="0" collapsed="false">
      <c r="A4147" s="2" t="n">
        <v>504966</v>
      </c>
      <c r="B4147" s="2" t="s">
        <v>1338</v>
      </c>
      <c r="C4147" s="2" t="s">
        <v>636</v>
      </c>
      <c r="D4147" s="2" t="s">
        <v>89</v>
      </c>
      <c r="E4147" s="2" t="s">
        <v>833</v>
      </c>
      <c r="F4147" s="2" t="n">
        <v>1177.05</v>
      </c>
      <c r="G4147" s="2" t="s">
        <v>34</v>
      </c>
      <c r="H4147" s="2"/>
      <c r="I4147" s="2"/>
    </row>
    <row r="4148" customFormat="false" ht="15" hidden="false" customHeight="false" outlineLevel="0" collapsed="false">
      <c r="A4148" s="2" t="n">
        <v>504264</v>
      </c>
      <c r="B4148" s="2" t="s">
        <v>1207</v>
      </c>
      <c r="C4148" s="2" t="s">
        <v>48</v>
      </c>
      <c r="D4148" s="2" t="s">
        <v>280</v>
      </c>
      <c r="E4148" s="2" t="s">
        <v>615</v>
      </c>
      <c r="F4148" s="2" t="n">
        <v>1377.91</v>
      </c>
      <c r="G4148" s="2" t="s">
        <v>13</v>
      </c>
      <c r="H4148" s="2" t="n">
        <v>30.8</v>
      </c>
      <c r="I4148" s="2" t="n">
        <v>4.3</v>
      </c>
    </row>
    <row r="4149" customFormat="false" ht="15" hidden="false" customHeight="false" outlineLevel="0" collapsed="false">
      <c r="A4149" s="2" t="n">
        <v>503037</v>
      </c>
      <c r="B4149" s="2" t="s">
        <v>736</v>
      </c>
      <c r="C4149" s="2" t="s">
        <v>652</v>
      </c>
      <c r="D4149" s="2" t="s">
        <v>132</v>
      </c>
      <c r="E4149" s="2" t="s">
        <v>739</v>
      </c>
      <c r="F4149" s="2" t="n">
        <v>405.57</v>
      </c>
      <c r="G4149" s="2" t="s">
        <v>13</v>
      </c>
      <c r="H4149" s="2" t="n">
        <v>62.2</v>
      </c>
      <c r="I4149" s="2" t="n">
        <v>4.6</v>
      </c>
    </row>
    <row r="4150" customFormat="false" ht="15" hidden="false" customHeight="false" outlineLevel="0" collapsed="false">
      <c r="A4150" s="2" t="n">
        <v>500505</v>
      </c>
      <c r="B4150" s="2" t="s">
        <v>1260</v>
      </c>
      <c r="C4150" s="2" t="s">
        <v>576</v>
      </c>
      <c r="D4150" s="2" t="s">
        <v>919</v>
      </c>
      <c r="E4150" s="2" t="s">
        <v>861</v>
      </c>
      <c r="F4150" s="2" t="n">
        <v>1143.88</v>
      </c>
      <c r="G4150" s="2" t="s">
        <v>34</v>
      </c>
      <c r="H4150" s="2"/>
      <c r="I4150" s="2"/>
    </row>
    <row r="4151" customFormat="false" ht="15" hidden="false" customHeight="false" outlineLevel="0" collapsed="false">
      <c r="A4151" s="2" t="n">
        <v>504211</v>
      </c>
      <c r="B4151" s="2" t="s">
        <v>246</v>
      </c>
      <c r="C4151" s="2" t="s">
        <v>304</v>
      </c>
      <c r="D4151" s="2" t="s">
        <v>424</v>
      </c>
      <c r="E4151" s="2" t="s">
        <v>610</v>
      </c>
      <c r="F4151" s="2" t="n">
        <v>241.48</v>
      </c>
      <c r="G4151" s="2" t="s">
        <v>13</v>
      </c>
      <c r="H4151" s="2" t="n">
        <v>61.3</v>
      </c>
      <c r="I4151" s="2"/>
    </row>
    <row r="4152" customFormat="false" ht="15" hidden="false" customHeight="false" outlineLevel="0" collapsed="false">
      <c r="A4152" s="2" t="n">
        <v>500022</v>
      </c>
      <c r="B4152" s="2" t="s">
        <v>1248</v>
      </c>
      <c r="C4152" s="2" t="s">
        <v>363</v>
      </c>
      <c r="D4152" s="2" t="s">
        <v>750</v>
      </c>
      <c r="E4152" s="2" t="s">
        <v>610</v>
      </c>
      <c r="F4152" s="2" t="n">
        <v>1033.8</v>
      </c>
      <c r="G4152" s="2" t="s">
        <v>13</v>
      </c>
      <c r="H4152" s="2" t="n">
        <v>79.6</v>
      </c>
      <c r="I4152" s="2" t="n">
        <v>2.6</v>
      </c>
    </row>
    <row r="4153" customFormat="false" ht="15" hidden="false" customHeight="false" outlineLevel="0" collapsed="false">
      <c r="A4153" s="2" t="n">
        <v>501453</v>
      </c>
      <c r="B4153" s="2" t="s">
        <v>878</v>
      </c>
      <c r="C4153" s="2" t="s">
        <v>375</v>
      </c>
      <c r="D4153" s="2" t="s">
        <v>430</v>
      </c>
      <c r="E4153" s="2" t="s">
        <v>1044</v>
      </c>
      <c r="F4153" s="2" t="n">
        <v>1095.77</v>
      </c>
      <c r="G4153" s="2" t="s">
        <v>34</v>
      </c>
      <c r="H4153" s="2"/>
      <c r="I4153" s="2"/>
    </row>
    <row r="4154" customFormat="false" ht="15" hidden="false" customHeight="false" outlineLevel="0" collapsed="false">
      <c r="A4154" s="2" t="n">
        <v>500825</v>
      </c>
      <c r="B4154" s="2" t="s">
        <v>1398</v>
      </c>
      <c r="C4154" s="2" t="s">
        <v>229</v>
      </c>
      <c r="D4154" s="2" t="s">
        <v>16</v>
      </c>
      <c r="E4154" s="2" t="s">
        <v>1266</v>
      </c>
      <c r="F4154" s="2" t="n">
        <v>364.31</v>
      </c>
      <c r="G4154" s="2" t="s">
        <v>13</v>
      </c>
      <c r="H4154" s="2" t="n">
        <v>43.9</v>
      </c>
      <c r="I4154" s="2" t="n">
        <v>4.8</v>
      </c>
    </row>
    <row r="4155" customFormat="false" ht="15" hidden="false" customHeight="false" outlineLevel="0" collapsed="false">
      <c r="A4155" s="2" t="n">
        <v>500926</v>
      </c>
      <c r="B4155" s="2" t="s">
        <v>1046</v>
      </c>
      <c r="C4155" s="2" t="s">
        <v>498</v>
      </c>
      <c r="D4155" s="2" t="s">
        <v>889</v>
      </c>
      <c r="E4155" s="2" t="s">
        <v>751</v>
      </c>
      <c r="F4155" s="2" t="n">
        <v>510.47</v>
      </c>
      <c r="G4155" s="2" t="s">
        <v>13</v>
      </c>
      <c r="H4155" s="2" t="n">
        <v>41.7</v>
      </c>
      <c r="I4155" s="2"/>
    </row>
    <row r="4156" customFormat="false" ht="15" hidden="false" customHeight="false" outlineLevel="0" collapsed="false">
      <c r="A4156" s="2" t="n">
        <v>501679</v>
      </c>
      <c r="B4156" s="2" t="s">
        <v>1446</v>
      </c>
      <c r="C4156" s="2" t="s">
        <v>357</v>
      </c>
      <c r="D4156" s="2" t="s">
        <v>406</v>
      </c>
      <c r="E4156" s="2" t="s">
        <v>635</v>
      </c>
      <c r="F4156" s="2" t="n">
        <v>246.28</v>
      </c>
      <c r="G4156" s="2" t="s">
        <v>13</v>
      </c>
      <c r="H4156" s="2" t="n">
        <v>26.7</v>
      </c>
      <c r="I4156" s="2" t="n">
        <v>3.6</v>
      </c>
    </row>
    <row r="4157" customFormat="false" ht="15" hidden="false" customHeight="false" outlineLevel="0" collapsed="false">
      <c r="A4157" s="2" t="n">
        <v>502577</v>
      </c>
      <c r="B4157" s="2" t="s">
        <v>1330</v>
      </c>
      <c r="C4157" s="2" t="s">
        <v>745</v>
      </c>
      <c r="D4157" s="2" t="s">
        <v>143</v>
      </c>
      <c r="E4157" s="2" t="s">
        <v>1119</v>
      </c>
      <c r="F4157" s="2" t="n">
        <v>1264.19</v>
      </c>
      <c r="G4157" s="2" t="s">
        <v>13</v>
      </c>
      <c r="H4157" s="2" t="n">
        <v>23.9</v>
      </c>
      <c r="I4157" s="2"/>
    </row>
    <row r="4158" customFormat="false" ht="15" hidden="false" customHeight="false" outlineLevel="0" collapsed="false">
      <c r="A4158" s="2" t="n">
        <v>501754</v>
      </c>
      <c r="B4158" s="2" t="s">
        <v>682</v>
      </c>
      <c r="C4158" s="2" t="s">
        <v>193</v>
      </c>
      <c r="D4158" s="2" t="s">
        <v>750</v>
      </c>
      <c r="E4158" s="2" t="s">
        <v>338</v>
      </c>
      <c r="F4158" s="2" t="n">
        <v>1138.7</v>
      </c>
      <c r="G4158" s="2" t="s">
        <v>13</v>
      </c>
      <c r="H4158" s="2" t="n">
        <v>65.9</v>
      </c>
      <c r="I4158" s="2" t="n">
        <v>2.8</v>
      </c>
    </row>
    <row r="4159" customFormat="false" ht="15" hidden="false" customHeight="false" outlineLevel="0" collapsed="false">
      <c r="A4159" s="2" t="n">
        <v>503093</v>
      </c>
      <c r="B4159" s="2" t="s">
        <v>368</v>
      </c>
      <c r="C4159" s="2" t="s">
        <v>157</v>
      </c>
      <c r="D4159" s="2" t="s">
        <v>16</v>
      </c>
      <c r="E4159" s="2" t="s">
        <v>1360</v>
      </c>
      <c r="F4159" s="2" t="n">
        <v>834.65</v>
      </c>
      <c r="G4159" s="2" t="s">
        <v>34</v>
      </c>
      <c r="H4159" s="2"/>
      <c r="I4159" s="2"/>
    </row>
    <row r="4160" customFormat="false" ht="15" hidden="false" customHeight="false" outlineLevel="0" collapsed="false">
      <c r="A4160" s="2" t="n">
        <v>504552</v>
      </c>
      <c r="B4160" s="2" t="s">
        <v>1448</v>
      </c>
      <c r="C4160" s="2" t="s">
        <v>235</v>
      </c>
      <c r="D4160" s="2" t="s">
        <v>81</v>
      </c>
      <c r="E4160" s="2" t="s">
        <v>548</v>
      </c>
      <c r="F4160" s="2" t="n">
        <v>247.97</v>
      </c>
      <c r="G4160" s="2" t="s">
        <v>13</v>
      </c>
      <c r="H4160" s="2"/>
      <c r="I4160" s="2" t="n">
        <v>3.8</v>
      </c>
    </row>
    <row r="4161" customFormat="false" ht="15" hidden="false" customHeight="false" outlineLevel="0" collapsed="false">
      <c r="A4161" s="2" t="n">
        <v>502874</v>
      </c>
      <c r="B4161" s="2" t="s">
        <v>316</v>
      </c>
      <c r="C4161" s="2" t="s">
        <v>235</v>
      </c>
      <c r="D4161" s="2" t="s">
        <v>236</v>
      </c>
      <c r="E4161" s="2" t="s">
        <v>1181</v>
      </c>
      <c r="F4161" s="2" t="n">
        <v>784.64</v>
      </c>
      <c r="G4161" s="2" t="s">
        <v>13</v>
      </c>
      <c r="H4161" s="2" t="n">
        <v>18.9</v>
      </c>
      <c r="I4161" s="2" t="n">
        <v>3.9</v>
      </c>
    </row>
    <row r="4162" customFormat="false" ht="15" hidden="false" customHeight="false" outlineLevel="0" collapsed="false">
      <c r="A4162" s="2" t="n">
        <v>504317</v>
      </c>
      <c r="B4162" s="2" t="s">
        <v>1395</v>
      </c>
      <c r="C4162" s="2" t="s">
        <v>447</v>
      </c>
      <c r="D4162" s="2" t="s">
        <v>93</v>
      </c>
      <c r="E4162" s="2" t="s">
        <v>347</v>
      </c>
      <c r="F4162" s="2" t="n">
        <v>1052.44</v>
      </c>
      <c r="G4162" s="2" t="s">
        <v>13</v>
      </c>
      <c r="H4162" s="2" t="n">
        <v>40.3</v>
      </c>
      <c r="I4162" s="2" t="n">
        <v>5</v>
      </c>
    </row>
    <row r="4163" customFormat="false" ht="15" hidden="false" customHeight="false" outlineLevel="0" collapsed="false">
      <c r="A4163" s="2" t="n">
        <v>502745</v>
      </c>
      <c r="B4163" s="2" t="s">
        <v>665</v>
      </c>
      <c r="C4163" s="2" t="s">
        <v>92</v>
      </c>
      <c r="D4163" s="2" t="s">
        <v>380</v>
      </c>
      <c r="E4163" s="2" t="s">
        <v>243</v>
      </c>
      <c r="F4163" s="2" t="n">
        <v>536.93</v>
      </c>
      <c r="G4163" s="2" t="s">
        <v>13</v>
      </c>
      <c r="H4163" s="2" t="n">
        <v>33.9</v>
      </c>
      <c r="I4163" s="2" t="n">
        <v>3.9</v>
      </c>
    </row>
    <row r="4164" customFormat="false" ht="15" hidden="false" customHeight="false" outlineLevel="0" collapsed="false">
      <c r="A4164" s="2" t="n">
        <v>501823</v>
      </c>
      <c r="B4164" s="2" t="s">
        <v>456</v>
      </c>
      <c r="C4164" s="2" t="s">
        <v>707</v>
      </c>
      <c r="D4164" s="2" t="s">
        <v>174</v>
      </c>
      <c r="E4164" s="2" t="s">
        <v>1180</v>
      </c>
      <c r="F4164" s="2" t="n">
        <v>440.22</v>
      </c>
      <c r="G4164" s="2" t="s">
        <v>34</v>
      </c>
      <c r="H4164" s="2"/>
      <c r="I4164" s="2"/>
    </row>
    <row r="4165" customFormat="false" ht="15" hidden="false" customHeight="false" outlineLevel="0" collapsed="false">
      <c r="A4165" s="2" t="n">
        <v>503190</v>
      </c>
      <c r="B4165" s="2" t="s">
        <v>1067</v>
      </c>
      <c r="C4165" s="2" t="s">
        <v>27</v>
      </c>
      <c r="D4165" s="2" t="s">
        <v>1100</v>
      </c>
      <c r="E4165" s="2" t="s">
        <v>900</v>
      </c>
      <c r="F4165" s="2" t="n">
        <v>1286.24</v>
      </c>
      <c r="G4165" s="2" t="s">
        <v>13</v>
      </c>
      <c r="H4165" s="2" t="n">
        <v>16.9</v>
      </c>
      <c r="I4165" s="2" t="n">
        <v>4.6</v>
      </c>
    </row>
    <row r="4166" customFormat="false" ht="15" hidden="false" customHeight="false" outlineLevel="0" collapsed="false">
      <c r="A4166" s="2" t="n">
        <v>502912</v>
      </c>
      <c r="B4166" s="2" t="s">
        <v>1260</v>
      </c>
      <c r="C4166" s="2" t="s">
        <v>816</v>
      </c>
      <c r="D4166" s="2" t="s">
        <v>360</v>
      </c>
      <c r="E4166" s="2" t="s">
        <v>299</v>
      </c>
      <c r="F4166" s="2" t="n">
        <v>868.27</v>
      </c>
      <c r="G4166" s="2" t="s">
        <v>13</v>
      </c>
      <c r="H4166" s="2" t="n">
        <v>40.5</v>
      </c>
      <c r="I4166" s="2"/>
    </row>
    <row r="4167" customFormat="false" ht="15" hidden="false" customHeight="false" outlineLevel="0" collapsed="false">
      <c r="A4167" s="2" t="n">
        <v>504061</v>
      </c>
      <c r="B4167" s="2" t="s">
        <v>216</v>
      </c>
      <c r="C4167" s="2" t="s">
        <v>215</v>
      </c>
      <c r="D4167" s="2" t="s">
        <v>897</v>
      </c>
      <c r="E4167" s="2" t="s">
        <v>704</v>
      </c>
      <c r="F4167" s="2" t="n">
        <v>970.21</v>
      </c>
      <c r="G4167" s="2" t="s">
        <v>13</v>
      </c>
      <c r="H4167" s="2" t="n">
        <v>21.7</v>
      </c>
      <c r="I4167" s="2" t="n">
        <v>3.2</v>
      </c>
    </row>
    <row r="4168" customFormat="false" ht="15" hidden="false" customHeight="false" outlineLevel="0" collapsed="false">
      <c r="A4168" s="2" t="n">
        <v>504925</v>
      </c>
      <c r="B4168" s="2" t="s">
        <v>1158</v>
      </c>
      <c r="C4168" s="2" t="s">
        <v>397</v>
      </c>
      <c r="D4168" s="2" t="s">
        <v>264</v>
      </c>
      <c r="E4168" s="2" t="s">
        <v>724</v>
      </c>
      <c r="F4168" s="2" t="n">
        <v>1053.28</v>
      </c>
      <c r="G4168" s="2" t="s">
        <v>13</v>
      </c>
      <c r="H4168" s="2" t="n">
        <v>42.4</v>
      </c>
      <c r="I4168" s="2" t="n">
        <v>3</v>
      </c>
    </row>
    <row r="4169" customFormat="false" ht="15" hidden="false" customHeight="false" outlineLevel="0" collapsed="false">
      <c r="A4169" s="2" t="n">
        <v>503936</v>
      </c>
      <c r="B4169" s="2" t="s">
        <v>981</v>
      </c>
      <c r="C4169" s="2" t="s">
        <v>537</v>
      </c>
      <c r="D4169" s="2" t="s">
        <v>170</v>
      </c>
      <c r="E4169" s="2" t="s">
        <v>815</v>
      </c>
      <c r="F4169" s="2" t="n">
        <v>-49.95</v>
      </c>
      <c r="G4169" s="2" t="s">
        <v>117</v>
      </c>
      <c r="H4169" s="2" t="n">
        <v>66.5</v>
      </c>
      <c r="I4169" s="2" t="n">
        <v>3</v>
      </c>
    </row>
    <row r="4170" customFormat="false" ht="15" hidden="false" customHeight="false" outlineLevel="0" collapsed="false">
      <c r="A4170" s="2" t="n">
        <v>503440</v>
      </c>
      <c r="B4170" s="2" t="s">
        <v>122</v>
      </c>
      <c r="C4170" s="2" t="s">
        <v>489</v>
      </c>
      <c r="D4170" s="2" t="s">
        <v>1100</v>
      </c>
      <c r="E4170" s="2" t="s">
        <v>1211</v>
      </c>
      <c r="F4170" s="2" t="n">
        <v>656.26</v>
      </c>
      <c r="G4170" s="2" t="s">
        <v>13</v>
      </c>
      <c r="H4170" s="2" t="n">
        <v>53.2</v>
      </c>
      <c r="I4170" s="2"/>
    </row>
    <row r="4171" customFormat="false" ht="15" hidden="false" customHeight="false" outlineLevel="0" collapsed="false">
      <c r="A4171" s="2" t="n">
        <v>504706</v>
      </c>
      <c r="B4171" s="2" t="s">
        <v>1447</v>
      </c>
      <c r="C4171" s="2" t="s">
        <v>215</v>
      </c>
      <c r="D4171" s="2" t="s">
        <v>1003</v>
      </c>
      <c r="E4171" s="2" t="s">
        <v>1209</v>
      </c>
      <c r="F4171" s="2" t="n">
        <v>683.24</v>
      </c>
      <c r="G4171" s="2" t="s">
        <v>13</v>
      </c>
      <c r="H4171" s="2" t="n">
        <v>26.3</v>
      </c>
      <c r="I4171" s="2" t="n">
        <v>3.8</v>
      </c>
    </row>
    <row r="4172" customFormat="false" ht="15" hidden="false" customHeight="false" outlineLevel="0" collapsed="false">
      <c r="A4172" s="2" t="n">
        <v>502108</v>
      </c>
      <c r="B4172" s="2" t="s">
        <v>850</v>
      </c>
      <c r="C4172" s="2" t="s">
        <v>185</v>
      </c>
      <c r="D4172" s="2" t="s">
        <v>798</v>
      </c>
      <c r="E4172" s="2" t="s">
        <v>409</v>
      </c>
      <c r="F4172" s="2" t="n">
        <v>1202.73</v>
      </c>
      <c r="G4172" s="2" t="s">
        <v>13</v>
      </c>
      <c r="H4172" s="2" t="n">
        <v>46.8</v>
      </c>
      <c r="I4172" s="2" t="n">
        <v>4.3</v>
      </c>
    </row>
    <row r="4173" customFormat="false" ht="15" hidden="false" customHeight="false" outlineLevel="0" collapsed="false">
      <c r="A4173" s="2" t="n">
        <v>502480</v>
      </c>
      <c r="B4173" s="2" t="s">
        <v>1481</v>
      </c>
      <c r="C4173" s="2" t="s">
        <v>498</v>
      </c>
      <c r="D4173" s="2" t="s">
        <v>1378</v>
      </c>
      <c r="E4173" s="2" t="s">
        <v>1211</v>
      </c>
      <c r="F4173" s="2" t="n">
        <v>339.63</v>
      </c>
      <c r="G4173" s="2" t="s">
        <v>13</v>
      </c>
      <c r="H4173" s="2" t="n">
        <v>16.7</v>
      </c>
      <c r="I4173" s="2" t="n">
        <v>4.2</v>
      </c>
    </row>
    <row r="4174" customFormat="false" ht="15" hidden="false" customHeight="false" outlineLevel="0" collapsed="false">
      <c r="A4174" s="2" t="n">
        <v>502919</v>
      </c>
      <c r="B4174" s="2" t="s">
        <v>716</v>
      </c>
      <c r="C4174" s="2" t="s">
        <v>145</v>
      </c>
      <c r="D4174" s="2" t="s">
        <v>554</v>
      </c>
      <c r="E4174" s="2" t="s">
        <v>590</v>
      </c>
      <c r="F4174" s="2" t="n">
        <v>917.99</v>
      </c>
      <c r="G4174" s="2" t="s">
        <v>13</v>
      </c>
      <c r="H4174" s="2" t="n">
        <v>58.6</v>
      </c>
      <c r="I4174" s="2" t="n">
        <v>4.3</v>
      </c>
    </row>
    <row r="4175" customFormat="false" ht="15" hidden="false" customHeight="false" outlineLevel="0" collapsed="false">
      <c r="A4175" s="2" t="n">
        <v>500727</v>
      </c>
      <c r="B4175" s="2" t="s">
        <v>1431</v>
      </c>
      <c r="C4175" s="2" t="s">
        <v>652</v>
      </c>
      <c r="D4175" s="2" t="s">
        <v>430</v>
      </c>
      <c r="E4175" s="2" t="s">
        <v>289</v>
      </c>
      <c r="F4175" s="2" t="n">
        <v>1342.95</v>
      </c>
      <c r="G4175" s="2" t="s">
        <v>13</v>
      </c>
      <c r="H4175" s="2" t="n">
        <v>41.2</v>
      </c>
      <c r="I4175" s="2" t="n">
        <v>4.4</v>
      </c>
    </row>
    <row r="4176" customFormat="false" ht="15" hidden="false" customHeight="false" outlineLevel="0" collapsed="false">
      <c r="A4176" s="2" t="n">
        <v>503105</v>
      </c>
      <c r="B4176" s="2" t="s">
        <v>903</v>
      </c>
      <c r="C4176" s="2" t="s">
        <v>238</v>
      </c>
      <c r="D4176" s="2" t="s">
        <v>129</v>
      </c>
      <c r="E4176" s="2" t="s">
        <v>285</v>
      </c>
      <c r="F4176" s="2" t="n">
        <v>148.5</v>
      </c>
      <c r="G4176" s="2" t="s">
        <v>13</v>
      </c>
      <c r="H4176" s="2" t="n">
        <v>37.1</v>
      </c>
      <c r="I4176" s="2" t="n">
        <v>2.9</v>
      </c>
    </row>
    <row r="4177" customFormat="false" ht="15" hidden="false" customHeight="false" outlineLevel="0" collapsed="false">
      <c r="A4177" s="2" t="n">
        <v>503019</v>
      </c>
      <c r="B4177" s="2" t="s">
        <v>1059</v>
      </c>
      <c r="C4177" s="2" t="s">
        <v>88</v>
      </c>
      <c r="D4177" s="2" t="s">
        <v>919</v>
      </c>
      <c r="E4177" s="2" t="s">
        <v>1181</v>
      </c>
      <c r="F4177" s="2" t="n">
        <v>330.91</v>
      </c>
      <c r="G4177" s="2" t="s">
        <v>13</v>
      </c>
      <c r="H4177" s="2" t="n">
        <v>46.6</v>
      </c>
      <c r="I4177" s="2" t="n">
        <v>4.5</v>
      </c>
    </row>
    <row r="4178" customFormat="false" ht="15" hidden="false" customHeight="false" outlineLevel="0" collapsed="false">
      <c r="A4178" s="2" t="n">
        <v>503285</v>
      </c>
      <c r="B4178" s="2" t="s">
        <v>855</v>
      </c>
      <c r="C4178" s="2" t="s">
        <v>397</v>
      </c>
      <c r="D4178" s="2" t="s">
        <v>813</v>
      </c>
      <c r="E4178" s="2" t="s">
        <v>137</v>
      </c>
      <c r="F4178" s="2" t="n">
        <v>812.08</v>
      </c>
      <c r="G4178" s="2" t="s">
        <v>13</v>
      </c>
      <c r="H4178" s="2"/>
      <c r="I4178" s="2" t="n">
        <v>3.8</v>
      </c>
    </row>
    <row r="4179" customFormat="false" ht="15" hidden="false" customHeight="false" outlineLevel="0" collapsed="false">
      <c r="A4179" s="2" t="n">
        <v>501181</v>
      </c>
      <c r="B4179" s="2" t="s">
        <v>1420</v>
      </c>
      <c r="C4179" s="2" t="s">
        <v>491</v>
      </c>
      <c r="D4179" s="2" t="s">
        <v>65</v>
      </c>
      <c r="E4179" s="2" t="s">
        <v>54</v>
      </c>
      <c r="F4179" s="2" t="n">
        <v>600.27</v>
      </c>
      <c r="G4179" s="2" t="s">
        <v>13</v>
      </c>
      <c r="H4179" s="2" t="n">
        <v>62</v>
      </c>
      <c r="I4179" s="2" t="n">
        <v>4.1</v>
      </c>
    </row>
    <row r="4180" customFormat="false" ht="15" hidden="false" customHeight="false" outlineLevel="0" collapsed="false">
      <c r="A4180" s="2" t="n">
        <v>502375</v>
      </c>
      <c r="B4180" s="2" t="s">
        <v>114</v>
      </c>
      <c r="C4180" s="2" t="s">
        <v>52</v>
      </c>
      <c r="D4180" s="2" t="s">
        <v>115</v>
      </c>
      <c r="E4180" s="2" t="s">
        <v>116</v>
      </c>
      <c r="F4180" s="2" t="n">
        <v>530.3</v>
      </c>
      <c r="G4180" s="2" t="s">
        <v>117</v>
      </c>
      <c r="H4180" s="2" t="n">
        <v>39.4</v>
      </c>
      <c r="I4180" s="2"/>
    </row>
    <row r="4181" customFormat="false" ht="15" hidden="false" customHeight="false" outlineLevel="0" collapsed="false">
      <c r="A4181" s="2" t="n">
        <v>503362</v>
      </c>
      <c r="B4181" s="2" t="s">
        <v>1493</v>
      </c>
      <c r="C4181" s="2" t="s">
        <v>238</v>
      </c>
      <c r="D4181" s="2" t="s">
        <v>190</v>
      </c>
      <c r="E4181" s="2" t="s">
        <v>585</v>
      </c>
      <c r="F4181" s="2" t="n">
        <v>1243.22</v>
      </c>
      <c r="G4181" s="2" t="s">
        <v>13</v>
      </c>
      <c r="H4181" s="2" t="n">
        <v>69.9</v>
      </c>
      <c r="I4181" s="2"/>
    </row>
    <row r="4182" customFormat="false" ht="15" hidden="false" customHeight="false" outlineLevel="0" collapsed="false">
      <c r="A4182" s="2" t="n">
        <v>501353</v>
      </c>
      <c r="B4182" s="2" t="s">
        <v>1030</v>
      </c>
      <c r="C4182" s="2" t="s">
        <v>96</v>
      </c>
      <c r="D4182" s="2" t="s">
        <v>415</v>
      </c>
      <c r="E4182" s="2" t="s">
        <v>205</v>
      </c>
      <c r="F4182" s="2" t="n">
        <v>839.3</v>
      </c>
      <c r="G4182" s="2" t="s">
        <v>13</v>
      </c>
      <c r="H4182" s="2" t="n">
        <v>60.5</v>
      </c>
      <c r="I4182" s="2"/>
    </row>
    <row r="4183" customFormat="false" ht="15" hidden="false" customHeight="false" outlineLevel="0" collapsed="false">
      <c r="A4183" s="2" t="n">
        <v>502843</v>
      </c>
      <c r="B4183" s="2" t="s">
        <v>1395</v>
      </c>
      <c r="C4183" s="2" t="s">
        <v>632</v>
      </c>
      <c r="D4183" s="2" t="s">
        <v>53</v>
      </c>
      <c r="E4183" s="2" t="s">
        <v>365</v>
      </c>
      <c r="F4183" s="2" t="n">
        <v>710.41</v>
      </c>
      <c r="G4183" s="2" t="s">
        <v>34</v>
      </c>
      <c r="H4183" s="2"/>
      <c r="I4183" s="2"/>
    </row>
    <row r="4184" customFormat="false" ht="15" hidden="false" customHeight="false" outlineLevel="0" collapsed="false">
      <c r="A4184" s="2" t="n">
        <v>500242</v>
      </c>
      <c r="B4184" s="2" t="s">
        <v>1247</v>
      </c>
      <c r="C4184" s="2" t="s">
        <v>52</v>
      </c>
      <c r="D4184" s="2" t="s">
        <v>735</v>
      </c>
      <c r="E4184" s="2" t="s">
        <v>693</v>
      </c>
      <c r="F4184" s="2" t="n">
        <v>767.55</v>
      </c>
      <c r="G4184" s="2" t="s">
        <v>117</v>
      </c>
      <c r="H4184" s="2"/>
      <c r="I4184" s="2" t="n">
        <v>2.8</v>
      </c>
    </row>
    <row r="4185" customFormat="false" ht="15" hidden="false" customHeight="false" outlineLevel="0" collapsed="false">
      <c r="A4185" s="2" t="n">
        <v>501662</v>
      </c>
      <c r="B4185" s="2" t="s">
        <v>1506</v>
      </c>
      <c r="C4185" s="2" t="s">
        <v>211</v>
      </c>
      <c r="D4185" s="2" t="s">
        <v>100</v>
      </c>
      <c r="E4185" s="2" t="s">
        <v>431</v>
      </c>
      <c r="F4185" s="2" t="n">
        <v>1336.1</v>
      </c>
      <c r="G4185" s="2" t="s">
        <v>13</v>
      </c>
      <c r="H4185" s="2" t="n">
        <v>57</v>
      </c>
      <c r="I4185" s="2" t="n">
        <v>4.9</v>
      </c>
    </row>
    <row r="4186" customFormat="false" ht="15" hidden="false" customHeight="false" outlineLevel="0" collapsed="false">
      <c r="A4186" s="2" t="n">
        <v>504445</v>
      </c>
      <c r="B4186" s="2" t="s">
        <v>1210</v>
      </c>
      <c r="C4186" s="2" t="s">
        <v>391</v>
      </c>
      <c r="D4186" s="2" t="s">
        <v>875</v>
      </c>
      <c r="E4186" s="2" t="s">
        <v>469</v>
      </c>
      <c r="F4186" s="2" t="n">
        <v>668.29</v>
      </c>
      <c r="G4186" s="2" t="s">
        <v>13</v>
      </c>
      <c r="H4186" s="2" t="n">
        <v>19.4</v>
      </c>
      <c r="I4186" s="2" t="n">
        <v>4.3</v>
      </c>
    </row>
    <row r="4187" customFormat="false" ht="15" hidden="false" customHeight="false" outlineLevel="0" collapsed="false">
      <c r="A4187" s="2" t="n">
        <v>503683</v>
      </c>
      <c r="B4187" s="2" t="s">
        <v>1521</v>
      </c>
      <c r="C4187" s="2" t="s">
        <v>712</v>
      </c>
      <c r="D4187" s="2" t="s">
        <v>630</v>
      </c>
      <c r="E4187" s="2" t="s">
        <v>1001</v>
      </c>
      <c r="F4187" s="2" t="n">
        <v>443.2</v>
      </c>
      <c r="G4187" s="2" t="s">
        <v>117</v>
      </c>
      <c r="H4187" s="2" t="n">
        <v>66.8</v>
      </c>
      <c r="I4187" s="2" t="n">
        <v>4</v>
      </c>
    </row>
    <row r="4188" customFormat="false" ht="15" hidden="false" customHeight="false" outlineLevel="0" collapsed="false">
      <c r="A4188" s="2" t="n">
        <v>503673</v>
      </c>
      <c r="B4188" s="2" t="s">
        <v>562</v>
      </c>
      <c r="C4188" s="2" t="s">
        <v>44</v>
      </c>
      <c r="D4188" s="2" t="s">
        <v>481</v>
      </c>
      <c r="E4188" s="2" t="s">
        <v>506</v>
      </c>
      <c r="F4188" s="2" t="n">
        <v>177.97</v>
      </c>
      <c r="G4188" s="2" t="s">
        <v>13</v>
      </c>
      <c r="H4188" s="2" t="n">
        <v>60.3</v>
      </c>
      <c r="I4188" s="2"/>
    </row>
    <row r="4189" customFormat="false" ht="15" hidden="false" customHeight="false" outlineLevel="0" collapsed="false">
      <c r="A4189" s="2" t="n">
        <v>500312</v>
      </c>
      <c r="B4189" s="2" t="s">
        <v>1371</v>
      </c>
      <c r="C4189" s="2" t="s">
        <v>463</v>
      </c>
      <c r="D4189" s="2" t="s">
        <v>132</v>
      </c>
      <c r="E4189" s="2" t="s">
        <v>365</v>
      </c>
      <c r="F4189" s="2" t="n">
        <v>1109.44</v>
      </c>
      <c r="G4189" s="2" t="s">
        <v>117</v>
      </c>
      <c r="H4189" s="2" t="n">
        <v>32.4</v>
      </c>
      <c r="I4189" s="2" t="n">
        <v>3.4</v>
      </c>
    </row>
    <row r="4190" customFormat="false" ht="15" hidden="false" customHeight="false" outlineLevel="0" collapsed="false">
      <c r="A4190" s="2" t="n">
        <v>500045</v>
      </c>
      <c r="B4190" s="2" t="s">
        <v>269</v>
      </c>
      <c r="C4190" s="2" t="s">
        <v>397</v>
      </c>
      <c r="D4190" s="2" t="s">
        <v>995</v>
      </c>
      <c r="E4190" s="2" t="s">
        <v>693</v>
      </c>
      <c r="F4190" s="2" t="n">
        <v>654.4</v>
      </c>
      <c r="G4190" s="2" t="s">
        <v>13</v>
      </c>
      <c r="H4190" s="2" t="n">
        <v>67.6</v>
      </c>
      <c r="I4190" s="2" t="n">
        <v>4.5</v>
      </c>
    </row>
    <row r="4191" customFormat="false" ht="15" hidden="false" customHeight="false" outlineLevel="0" collapsed="false">
      <c r="A4191" s="2" t="n">
        <v>503439</v>
      </c>
      <c r="B4191" s="2" t="s">
        <v>1212</v>
      </c>
      <c r="C4191" s="2" t="s">
        <v>123</v>
      </c>
      <c r="D4191" s="2" t="s">
        <v>503</v>
      </c>
      <c r="E4191" s="2" t="s">
        <v>1045</v>
      </c>
      <c r="F4191" s="2" t="n">
        <v>930.24</v>
      </c>
      <c r="G4191" s="2" t="s">
        <v>13</v>
      </c>
      <c r="H4191" s="2" t="n">
        <v>71.3</v>
      </c>
      <c r="I4191" s="2" t="n">
        <v>3.5</v>
      </c>
    </row>
    <row r="4192" customFormat="false" ht="15" hidden="false" customHeight="false" outlineLevel="0" collapsed="false">
      <c r="A4192" s="2" t="n">
        <v>503648</v>
      </c>
      <c r="B4192" s="2" t="s">
        <v>730</v>
      </c>
      <c r="C4192" s="2" t="s">
        <v>161</v>
      </c>
      <c r="D4192" s="2" t="s">
        <v>842</v>
      </c>
      <c r="E4192" s="2" t="s">
        <v>1044</v>
      </c>
      <c r="F4192" s="2" t="n">
        <v>243.71</v>
      </c>
      <c r="G4192" s="2" t="s">
        <v>13</v>
      </c>
      <c r="H4192" s="2" t="n">
        <v>74.1</v>
      </c>
      <c r="I4192" s="2" t="n">
        <v>4.7</v>
      </c>
    </row>
    <row r="4193" customFormat="false" ht="15" hidden="false" customHeight="false" outlineLevel="0" collapsed="false">
      <c r="A4193" s="2" t="n">
        <v>504745</v>
      </c>
      <c r="B4193" s="2" t="s">
        <v>792</v>
      </c>
      <c r="C4193" s="2" t="s">
        <v>165</v>
      </c>
      <c r="D4193" s="2" t="s">
        <v>61</v>
      </c>
      <c r="E4193" s="2" t="s">
        <v>1435</v>
      </c>
      <c r="F4193" s="2" t="n">
        <v>1269.9</v>
      </c>
      <c r="G4193" s="2" t="s">
        <v>34</v>
      </c>
      <c r="H4193" s="2"/>
      <c r="I4193" s="2"/>
    </row>
    <row r="4194" customFormat="false" ht="15" hidden="false" customHeight="false" outlineLevel="0" collapsed="false">
      <c r="A4194" s="2" t="n">
        <v>503180</v>
      </c>
      <c r="B4194" s="2" t="s">
        <v>1244</v>
      </c>
      <c r="C4194" s="2" t="s">
        <v>606</v>
      </c>
      <c r="D4194" s="2" t="s">
        <v>897</v>
      </c>
      <c r="E4194" s="2" t="s">
        <v>258</v>
      </c>
      <c r="F4194" s="2" t="n">
        <v>1010.6</v>
      </c>
      <c r="G4194" s="2" t="s">
        <v>13</v>
      </c>
      <c r="H4194" s="2" t="n">
        <v>19.1</v>
      </c>
      <c r="I4194" s="2" t="n">
        <v>3.1</v>
      </c>
    </row>
    <row r="4195" customFormat="false" ht="15" hidden="false" customHeight="false" outlineLevel="0" collapsed="false">
      <c r="A4195" s="2" t="n">
        <v>500735</v>
      </c>
      <c r="B4195" s="2" t="s">
        <v>102</v>
      </c>
      <c r="C4195" s="2" t="s">
        <v>438</v>
      </c>
      <c r="D4195" s="2" t="s">
        <v>486</v>
      </c>
      <c r="E4195" s="2" t="s">
        <v>446</v>
      </c>
      <c r="F4195" s="2" t="n">
        <v>288.39</v>
      </c>
      <c r="G4195" s="2" t="s">
        <v>13</v>
      </c>
      <c r="H4195" s="2" t="n">
        <v>75.5</v>
      </c>
      <c r="I4195" s="2" t="n">
        <v>3.2</v>
      </c>
    </row>
    <row r="4196" customFormat="false" ht="15" hidden="false" customHeight="false" outlineLevel="0" collapsed="false">
      <c r="A4196" s="2" t="n">
        <v>502426</v>
      </c>
      <c r="B4196" s="2" t="s">
        <v>1019</v>
      </c>
      <c r="C4196" s="2" t="s">
        <v>161</v>
      </c>
      <c r="D4196" s="2" t="s">
        <v>69</v>
      </c>
      <c r="E4196" s="2" t="s">
        <v>29</v>
      </c>
      <c r="F4196" s="2" t="n">
        <v>930.41</v>
      </c>
      <c r="G4196" s="2" t="s">
        <v>13</v>
      </c>
      <c r="H4196" s="2" t="n">
        <v>79.2</v>
      </c>
      <c r="I4196" s="2" t="n">
        <v>3.2</v>
      </c>
    </row>
    <row r="4197" customFormat="false" ht="15" hidden="false" customHeight="false" outlineLevel="0" collapsed="false">
      <c r="A4197" s="2" t="n">
        <v>504853</v>
      </c>
      <c r="B4197" s="2" t="s">
        <v>1082</v>
      </c>
      <c r="C4197" s="2" t="s">
        <v>106</v>
      </c>
      <c r="D4197" s="2" t="s">
        <v>37</v>
      </c>
      <c r="E4197" s="2" t="s">
        <v>721</v>
      </c>
      <c r="F4197" s="2" t="n">
        <v>188.64</v>
      </c>
      <c r="G4197" s="2" t="s">
        <v>13</v>
      </c>
      <c r="H4197" s="2" t="n">
        <v>51.7</v>
      </c>
      <c r="I4197" s="2" t="n">
        <v>4.4</v>
      </c>
    </row>
    <row r="4198" customFormat="false" ht="15" hidden="false" customHeight="false" outlineLevel="0" collapsed="false">
      <c r="A4198" s="2" t="n">
        <v>501117</v>
      </c>
      <c r="B4198" s="2" t="s">
        <v>1007</v>
      </c>
      <c r="C4198" s="2" t="s">
        <v>556</v>
      </c>
      <c r="D4198" s="2" t="s">
        <v>230</v>
      </c>
      <c r="E4198" s="2" t="s">
        <v>404</v>
      </c>
      <c r="F4198" s="2" t="n">
        <v>875.07</v>
      </c>
      <c r="G4198" s="2" t="s">
        <v>13</v>
      </c>
      <c r="H4198" s="2" t="n">
        <v>52.9</v>
      </c>
      <c r="I4198" s="2" t="n">
        <v>4.6</v>
      </c>
    </row>
    <row r="4199" customFormat="false" ht="15" hidden="false" customHeight="false" outlineLevel="0" collapsed="false">
      <c r="A4199" s="2" t="n">
        <v>504323</v>
      </c>
      <c r="B4199" s="2" t="s">
        <v>188</v>
      </c>
      <c r="C4199" s="2" t="s">
        <v>478</v>
      </c>
      <c r="D4199" s="2" t="s">
        <v>415</v>
      </c>
      <c r="E4199" s="2" t="s">
        <v>724</v>
      </c>
      <c r="F4199" s="2" t="n">
        <v>426.9</v>
      </c>
      <c r="G4199" s="2" t="s">
        <v>13</v>
      </c>
      <c r="H4199" s="2" t="n">
        <v>45.9</v>
      </c>
      <c r="I4199" s="2"/>
    </row>
    <row r="4200" customFormat="false" ht="15" hidden="false" customHeight="false" outlineLevel="0" collapsed="false">
      <c r="A4200" s="2" t="n">
        <v>503618</v>
      </c>
      <c r="B4200" s="2" t="s">
        <v>882</v>
      </c>
      <c r="C4200" s="2" t="s">
        <v>36</v>
      </c>
      <c r="D4200" s="2" t="s">
        <v>689</v>
      </c>
      <c r="E4200" s="2" t="s">
        <v>94</v>
      </c>
      <c r="F4200" s="2" t="n">
        <v>1182.02</v>
      </c>
      <c r="G4200" s="2" t="s">
        <v>13</v>
      </c>
      <c r="H4200" s="2" t="n">
        <v>58.6</v>
      </c>
      <c r="I4200" s="2" t="n">
        <v>2.9</v>
      </c>
    </row>
    <row r="4201" customFormat="false" ht="15" hidden="false" customHeight="false" outlineLevel="0" collapsed="false">
      <c r="A4201" s="2" t="n">
        <v>501606</v>
      </c>
      <c r="B4201" s="2" t="s">
        <v>1502</v>
      </c>
      <c r="C4201" s="2" t="s">
        <v>183</v>
      </c>
      <c r="D4201" s="2" t="s">
        <v>100</v>
      </c>
      <c r="E4201" s="2" t="s">
        <v>585</v>
      </c>
      <c r="F4201" s="2" t="n">
        <v>765.31</v>
      </c>
      <c r="G4201" s="2" t="s">
        <v>13</v>
      </c>
      <c r="H4201" s="2" t="n">
        <v>30.1</v>
      </c>
      <c r="I4201" s="2" t="n">
        <v>4.7</v>
      </c>
    </row>
    <row r="4202" customFormat="false" ht="15" hidden="false" customHeight="false" outlineLevel="0" collapsed="false">
      <c r="A4202" s="2" t="n">
        <v>502805</v>
      </c>
      <c r="B4202" s="2" t="s">
        <v>1388</v>
      </c>
      <c r="C4202" s="2" t="s">
        <v>44</v>
      </c>
      <c r="D4202" s="2" t="s">
        <v>190</v>
      </c>
      <c r="E4202" s="2" t="s">
        <v>1251</v>
      </c>
      <c r="F4202" s="2" t="n">
        <v>951.16</v>
      </c>
      <c r="G4202" s="2" t="s">
        <v>13</v>
      </c>
      <c r="H4202" s="2" t="n">
        <v>25.3</v>
      </c>
      <c r="I4202" s="2" t="n">
        <v>4.6</v>
      </c>
    </row>
    <row r="4203" customFormat="false" ht="15" hidden="false" customHeight="false" outlineLevel="0" collapsed="false">
      <c r="A4203" s="2" t="n">
        <v>501783</v>
      </c>
      <c r="B4203" s="2" t="s">
        <v>87</v>
      </c>
      <c r="C4203" s="2" t="s">
        <v>165</v>
      </c>
      <c r="D4203" s="2" t="s">
        <v>1025</v>
      </c>
      <c r="E4203" s="2" t="s">
        <v>679</v>
      </c>
      <c r="F4203" s="2" t="n">
        <v>336.27</v>
      </c>
      <c r="G4203" s="2" t="s">
        <v>13</v>
      </c>
      <c r="H4203" s="2" t="n">
        <v>36.1</v>
      </c>
      <c r="I4203" s="2" t="n">
        <v>2.7</v>
      </c>
    </row>
    <row r="4204" customFormat="false" ht="15" hidden="false" customHeight="false" outlineLevel="0" collapsed="false">
      <c r="A4204" s="2" t="n">
        <v>502512</v>
      </c>
      <c r="B4204" s="2" t="s">
        <v>1254</v>
      </c>
      <c r="C4204" s="2" t="s">
        <v>235</v>
      </c>
      <c r="D4204" s="2" t="s">
        <v>738</v>
      </c>
      <c r="E4204" s="2" t="s">
        <v>625</v>
      </c>
      <c r="F4204" s="2" t="n">
        <v>244.04</v>
      </c>
      <c r="G4204" s="2" t="s">
        <v>13</v>
      </c>
      <c r="H4204" s="2" t="n">
        <v>72.6</v>
      </c>
      <c r="I4204" s="2" t="n">
        <v>3.5</v>
      </c>
    </row>
    <row r="4205" customFormat="false" ht="15" hidden="false" customHeight="false" outlineLevel="0" collapsed="false">
      <c r="A4205" s="2" t="n">
        <v>503386</v>
      </c>
      <c r="B4205" s="2" t="s">
        <v>1141</v>
      </c>
      <c r="C4205" s="2" t="s">
        <v>327</v>
      </c>
      <c r="D4205" s="2" t="s">
        <v>954</v>
      </c>
      <c r="E4205" s="2" t="s">
        <v>1251</v>
      </c>
      <c r="F4205" s="2" t="n">
        <v>214.56</v>
      </c>
      <c r="G4205" s="2" t="s">
        <v>13</v>
      </c>
      <c r="H4205" s="2" t="n">
        <v>24.4</v>
      </c>
      <c r="I4205" s="2" t="n">
        <v>3.7</v>
      </c>
    </row>
    <row r="4206" customFormat="false" ht="15" hidden="false" customHeight="false" outlineLevel="0" collapsed="false">
      <c r="A4206" s="2" t="n">
        <v>503329</v>
      </c>
      <c r="B4206" s="2" t="s">
        <v>421</v>
      </c>
      <c r="C4206" s="2" t="s">
        <v>696</v>
      </c>
      <c r="D4206" s="2" t="s">
        <v>380</v>
      </c>
      <c r="E4206" s="2" t="s">
        <v>662</v>
      </c>
      <c r="F4206" s="2" t="n">
        <v>696.13</v>
      </c>
      <c r="G4206" s="2" t="s">
        <v>13</v>
      </c>
      <c r="H4206" s="2" t="n">
        <v>73.8</v>
      </c>
      <c r="I4206" s="2" t="n">
        <v>4.4</v>
      </c>
    </row>
    <row r="4207" customFormat="false" ht="15" hidden="false" customHeight="false" outlineLevel="0" collapsed="false">
      <c r="A4207" s="2" t="n">
        <v>504086</v>
      </c>
      <c r="B4207" s="2" t="s">
        <v>884</v>
      </c>
      <c r="C4207" s="2" t="s">
        <v>363</v>
      </c>
      <c r="D4207" s="2" t="s">
        <v>442</v>
      </c>
      <c r="E4207" s="2" t="s">
        <v>769</v>
      </c>
      <c r="F4207" s="2" t="n">
        <v>582.21</v>
      </c>
      <c r="G4207" s="2" t="s">
        <v>13</v>
      </c>
      <c r="H4207" s="2" t="n">
        <v>39.2</v>
      </c>
      <c r="I4207" s="2" t="n">
        <v>4.1</v>
      </c>
    </row>
    <row r="4208" customFormat="false" ht="15" hidden="false" customHeight="false" outlineLevel="0" collapsed="false">
      <c r="A4208" s="2" t="n">
        <v>503981</v>
      </c>
      <c r="B4208" s="2" t="s">
        <v>1085</v>
      </c>
      <c r="C4208" s="2" t="s">
        <v>988</v>
      </c>
      <c r="D4208" s="2" t="s">
        <v>836</v>
      </c>
      <c r="E4208" s="2" t="s">
        <v>187</v>
      </c>
      <c r="F4208" s="2" t="n">
        <v>682.95</v>
      </c>
      <c r="G4208" s="2" t="s">
        <v>13</v>
      </c>
      <c r="H4208" s="2"/>
      <c r="I4208" s="2" t="n">
        <v>4.8</v>
      </c>
    </row>
    <row r="4209" customFormat="false" ht="15" hidden="false" customHeight="false" outlineLevel="0" collapsed="false">
      <c r="A4209" s="2" t="n">
        <v>504570</v>
      </c>
      <c r="B4209" s="2" t="s">
        <v>1448</v>
      </c>
      <c r="C4209" s="2" t="s">
        <v>126</v>
      </c>
      <c r="D4209" s="2" t="s">
        <v>507</v>
      </c>
      <c r="E4209" s="2" t="s">
        <v>1325</v>
      </c>
      <c r="F4209" s="2" t="n">
        <v>148.91</v>
      </c>
      <c r="G4209" s="2" t="s">
        <v>13</v>
      </c>
      <c r="H4209" s="2" t="n">
        <v>27.1</v>
      </c>
      <c r="I4209" s="2" t="n">
        <v>4.5</v>
      </c>
    </row>
    <row r="4210" customFormat="false" ht="15" hidden="false" customHeight="false" outlineLevel="0" collapsed="false">
      <c r="A4210" s="2" t="n">
        <v>501048</v>
      </c>
      <c r="B4210" s="2" t="s">
        <v>855</v>
      </c>
      <c r="C4210" s="2" t="s">
        <v>15</v>
      </c>
      <c r="D4210" s="2" t="s">
        <v>570</v>
      </c>
      <c r="E4210" s="2" t="s">
        <v>669</v>
      </c>
      <c r="F4210" s="2" t="n">
        <v>144.88</v>
      </c>
      <c r="G4210" s="2" t="s">
        <v>34</v>
      </c>
      <c r="H4210" s="2"/>
      <c r="I4210" s="2"/>
    </row>
    <row r="4211" customFormat="false" ht="15" hidden="false" customHeight="false" outlineLevel="0" collapsed="false">
      <c r="A4211" s="2" t="n">
        <v>501122</v>
      </c>
      <c r="B4211" s="2" t="s">
        <v>600</v>
      </c>
      <c r="C4211" s="2" t="s">
        <v>345</v>
      </c>
      <c r="D4211" s="2" t="s">
        <v>813</v>
      </c>
      <c r="E4211" s="2" t="s">
        <v>373</v>
      </c>
      <c r="F4211" s="2" t="n">
        <v>1179.45</v>
      </c>
      <c r="G4211" s="2" t="s">
        <v>117</v>
      </c>
      <c r="H4211" s="2" t="n">
        <v>55.2</v>
      </c>
      <c r="I4211" s="2"/>
    </row>
    <row r="4212" customFormat="false" ht="15" hidden="false" customHeight="false" outlineLevel="0" collapsed="false">
      <c r="A4212" s="2" t="n">
        <v>502885</v>
      </c>
      <c r="B4212" s="2" t="s">
        <v>30</v>
      </c>
      <c r="C4212" s="2" t="s">
        <v>31</v>
      </c>
      <c r="D4212" s="2" t="s">
        <v>249</v>
      </c>
      <c r="E4212" s="2" t="s">
        <v>864</v>
      </c>
      <c r="F4212" s="2" t="n">
        <v>585.2</v>
      </c>
      <c r="G4212" s="2" t="s">
        <v>13</v>
      </c>
      <c r="H4212" s="2" t="n">
        <v>24.4</v>
      </c>
      <c r="I4212" s="2" t="n">
        <v>2.6</v>
      </c>
    </row>
    <row r="4213" customFormat="false" ht="15" hidden="false" customHeight="false" outlineLevel="0" collapsed="false">
      <c r="A4213" s="2" t="n">
        <v>500334</v>
      </c>
      <c r="B4213" s="2" t="s">
        <v>967</v>
      </c>
      <c r="C4213" s="2" t="s">
        <v>523</v>
      </c>
      <c r="D4213" s="2" t="s">
        <v>534</v>
      </c>
      <c r="E4213" s="2" t="s">
        <v>545</v>
      </c>
      <c r="F4213" s="2" t="n">
        <v>893.67</v>
      </c>
      <c r="G4213" s="2" t="s">
        <v>13</v>
      </c>
      <c r="H4213" s="2" t="n">
        <v>79.1</v>
      </c>
      <c r="I4213" s="2" t="n">
        <v>3.7</v>
      </c>
    </row>
    <row r="4214" customFormat="false" ht="15" hidden="false" customHeight="false" outlineLevel="0" collapsed="false">
      <c r="A4214" s="2" t="n">
        <v>503984</v>
      </c>
      <c r="B4214" s="2" t="s">
        <v>1293</v>
      </c>
      <c r="C4214" s="2" t="s">
        <v>52</v>
      </c>
      <c r="D4214" s="2" t="s">
        <v>735</v>
      </c>
      <c r="E4214" s="2" t="s">
        <v>1351</v>
      </c>
      <c r="F4214" s="2" t="n">
        <v>730.48</v>
      </c>
      <c r="G4214" s="2" t="s">
        <v>13</v>
      </c>
      <c r="H4214" s="2" t="n">
        <v>55.1</v>
      </c>
      <c r="I4214" s="2" t="n">
        <v>4</v>
      </c>
    </row>
    <row r="4215" customFormat="false" ht="15" hidden="false" customHeight="false" outlineLevel="0" collapsed="false">
      <c r="A4215" s="2" t="n">
        <v>504811</v>
      </c>
      <c r="B4215" s="2" t="s">
        <v>1352</v>
      </c>
      <c r="C4215" s="2" t="s">
        <v>718</v>
      </c>
      <c r="D4215" s="2" t="s">
        <v>524</v>
      </c>
      <c r="E4215" s="2" t="s">
        <v>94</v>
      </c>
      <c r="F4215" s="2" t="n">
        <v>374.85</v>
      </c>
      <c r="G4215" s="2" t="s">
        <v>13</v>
      </c>
      <c r="H4215" s="2" t="n">
        <v>62.7</v>
      </c>
      <c r="I4215" s="2" t="n">
        <v>4.7</v>
      </c>
    </row>
    <row r="4216" customFormat="false" ht="15" hidden="false" customHeight="false" outlineLevel="0" collapsed="false">
      <c r="A4216" s="2" t="n">
        <v>500142</v>
      </c>
      <c r="B4216" s="2" t="s">
        <v>1356</v>
      </c>
      <c r="C4216" s="2" t="s">
        <v>622</v>
      </c>
      <c r="D4216" s="2" t="s">
        <v>301</v>
      </c>
      <c r="E4216" s="2" t="s">
        <v>548</v>
      </c>
      <c r="F4216" s="2" t="n">
        <v>1257.79</v>
      </c>
      <c r="G4216" s="2" t="s">
        <v>13</v>
      </c>
      <c r="H4216" s="2" t="n">
        <v>66.7</v>
      </c>
      <c r="I4216" s="2" t="n">
        <v>3.9</v>
      </c>
    </row>
    <row r="4217" customFormat="false" ht="15" hidden="false" customHeight="false" outlineLevel="0" collapsed="false">
      <c r="A4217" s="2" t="n">
        <v>501983</v>
      </c>
      <c r="B4217" s="2" t="s">
        <v>1070</v>
      </c>
      <c r="C4217" s="2" t="s">
        <v>856</v>
      </c>
      <c r="D4217" s="2" t="s">
        <v>485</v>
      </c>
      <c r="E4217" s="2" t="s">
        <v>506</v>
      </c>
      <c r="F4217" s="2" t="n">
        <v>1038.52</v>
      </c>
      <c r="G4217" s="2" t="s">
        <v>13</v>
      </c>
      <c r="H4217" s="2" t="n">
        <v>54.7</v>
      </c>
      <c r="I4217" s="2" t="n">
        <v>2.9</v>
      </c>
    </row>
    <row r="4218" customFormat="false" ht="15" hidden="false" customHeight="false" outlineLevel="0" collapsed="false">
      <c r="A4218" s="2" t="n">
        <v>503306</v>
      </c>
      <c r="B4218" s="2" t="s">
        <v>1018</v>
      </c>
      <c r="C4218" s="2" t="s">
        <v>438</v>
      </c>
      <c r="D4218" s="2" t="s">
        <v>442</v>
      </c>
      <c r="E4218" s="2" t="s">
        <v>289</v>
      </c>
      <c r="F4218" s="2" t="n">
        <v>174.7</v>
      </c>
      <c r="G4218" s="2" t="s">
        <v>117</v>
      </c>
      <c r="H4218" s="2" t="n">
        <v>47.1</v>
      </c>
      <c r="I4218" s="2" t="n">
        <v>2.9</v>
      </c>
    </row>
    <row r="4219" customFormat="false" ht="15" hidden="false" customHeight="false" outlineLevel="0" collapsed="false">
      <c r="A4219" s="2" t="n">
        <v>500955</v>
      </c>
      <c r="B4219" s="2" t="s">
        <v>1022</v>
      </c>
      <c r="C4219" s="2" t="s">
        <v>1021</v>
      </c>
      <c r="D4219" s="2" t="s">
        <v>800</v>
      </c>
      <c r="E4219" s="2" t="s">
        <v>515</v>
      </c>
      <c r="F4219" s="2" t="n">
        <v>617.56</v>
      </c>
      <c r="G4219" s="2" t="s">
        <v>13</v>
      </c>
      <c r="H4219" s="2" t="n">
        <v>36.9</v>
      </c>
      <c r="I4219" s="2" t="n">
        <v>4.2</v>
      </c>
    </row>
    <row r="4220" customFormat="false" ht="15" hidden="false" customHeight="false" outlineLevel="0" collapsed="false">
      <c r="A4220" s="2" t="n">
        <v>501730</v>
      </c>
      <c r="B4220" s="2" t="s">
        <v>1410</v>
      </c>
      <c r="C4220" s="2" t="s">
        <v>463</v>
      </c>
      <c r="D4220" s="2" t="s">
        <v>524</v>
      </c>
      <c r="E4220" s="2" t="s">
        <v>588</v>
      </c>
      <c r="F4220" s="2" t="n">
        <v>613.19</v>
      </c>
      <c r="G4220" s="2" t="s">
        <v>13</v>
      </c>
      <c r="H4220" s="2" t="n">
        <v>56.2</v>
      </c>
      <c r="I4220" s="2" t="n">
        <v>2.9</v>
      </c>
    </row>
    <row r="4221" customFormat="false" ht="15" hidden="false" customHeight="false" outlineLevel="0" collapsed="false">
      <c r="A4221" s="2" t="n">
        <v>500122</v>
      </c>
      <c r="B4221" s="2" t="s">
        <v>216</v>
      </c>
      <c r="C4221" s="2" t="s">
        <v>561</v>
      </c>
      <c r="D4221" s="2" t="s">
        <v>526</v>
      </c>
      <c r="E4221" s="2" t="s">
        <v>722</v>
      </c>
      <c r="F4221" s="2" t="n">
        <v>686.82</v>
      </c>
      <c r="G4221" s="2" t="s">
        <v>13</v>
      </c>
      <c r="H4221" s="2" t="n">
        <v>46.5</v>
      </c>
      <c r="I4221" s="2" t="n">
        <v>4</v>
      </c>
    </row>
    <row r="4222" customFormat="false" ht="15" hidden="false" customHeight="false" outlineLevel="0" collapsed="false">
      <c r="A4222" s="2" t="n">
        <v>500977</v>
      </c>
      <c r="B4222" s="2" t="s">
        <v>1293</v>
      </c>
      <c r="C4222" s="2" t="s">
        <v>622</v>
      </c>
      <c r="D4222" s="2" t="s">
        <v>889</v>
      </c>
      <c r="E4222" s="2" t="s">
        <v>595</v>
      </c>
      <c r="F4222" s="2" t="n">
        <v>995.36</v>
      </c>
      <c r="G4222" s="2" t="s">
        <v>13</v>
      </c>
      <c r="H4222" s="2" t="n">
        <v>15.1</v>
      </c>
      <c r="I4222" s="2"/>
    </row>
    <row r="4223" customFormat="false" ht="15" hidden="false" customHeight="false" outlineLevel="0" collapsed="false">
      <c r="A4223" s="2" t="n">
        <v>502569</v>
      </c>
      <c r="B4223" s="2" t="s">
        <v>1126</v>
      </c>
      <c r="C4223" s="2" t="s">
        <v>426</v>
      </c>
      <c r="D4223" s="2" t="s">
        <v>660</v>
      </c>
      <c r="E4223" s="2" t="s">
        <v>1268</v>
      </c>
      <c r="F4223" s="2" t="n">
        <v>1218.25</v>
      </c>
      <c r="G4223" s="2" t="s">
        <v>13</v>
      </c>
      <c r="H4223" s="2" t="n">
        <v>60.6</v>
      </c>
      <c r="I4223" s="2" t="n">
        <v>4.3</v>
      </c>
    </row>
    <row r="4224" customFormat="false" ht="15" hidden="false" customHeight="false" outlineLevel="0" collapsed="false">
      <c r="A4224" s="2" t="n">
        <v>500567</v>
      </c>
      <c r="B4224" s="2" t="s">
        <v>586</v>
      </c>
      <c r="C4224" s="2" t="s">
        <v>44</v>
      </c>
      <c r="D4224" s="2" t="s">
        <v>648</v>
      </c>
      <c r="E4224" s="2" t="s">
        <v>989</v>
      </c>
      <c r="F4224" s="2" t="n">
        <v>621.76</v>
      </c>
      <c r="G4224" s="2" t="s">
        <v>13</v>
      </c>
      <c r="H4224" s="2" t="n">
        <v>52.3</v>
      </c>
      <c r="I4224" s="2" t="n">
        <v>2.9</v>
      </c>
    </row>
    <row r="4225" customFormat="false" ht="15" hidden="false" customHeight="false" outlineLevel="0" collapsed="false">
      <c r="A4225" s="2" t="n">
        <v>500304</v>
      </c>
      <c r="B4225" s="2" t="s">
        <v>1292</v>
      </c>
      <c r="C4225" s="2" t="s">
        <v>1021</v>
      </c>
      <c r="D4225" s="2" t="s">
        <v>419</v>
      </c>
      <c r="E4225" s="2" t="s">
        <v>1242</v>
      </c>
      <c r="F4225" s="2" t="n">
        <v>936.73</v>
      </c>
      <c r="G4225" s="2" t="s">
        <v>13</v>
      </c>
      <c r="H4225" s="2"/>
      <c r="I4225" s="2"/>
    </row>
    <row r="4226" customFormat="false" ht="15" hidden="false" customHeight="false" outlineLevel="0" collapsed="false">
      <c r="A4226" s="2" t="n">
        <v>502607</v>
      </c>
      <c r="B4226" s="2" t="s">
        <v>1362</v>
      </c>
      <c r="C4226" s="2" t="s">
        <v>583</v>
      </c>
      <c r="D4226" s="2" t="s">
        <v>239</v>
      </c>
      <c r="E4226" s="2" t="s">
        <v>593</v>
      </c>
      <c r="F4226" s="2" t="n">
        <v>1292.83</v>
      </c>
      <c r="G4226" s="2" t="s">
        <v>13</v>
      </c>
      <c r="H4226" s="2" t="n">
        <v>59.3</v>
      </c>
      <c r="I4226" s="2" t="n">
        <v>4.1</v>
      </c>
    </row>
    <row r="4227" customFormat="false" ht="15" hidden="false" customHeight="false" outlineLevel="0" collapsed="false">
      <c r="A4227" s="2" t="n">
        <v>501325</v>
      </c>
      <c r="B4227" s="2" t="s">
        <v>756</v>
      </c>
      <c r="C4227" s="2" t="s">
        <v>31</v>
      </c>
      <c r="D4227" s="2" t="s">
        <v>842</v>
      </c>
      <c r="E4227" s="2" t="s">
        <v>361</v>
      </c>
      <c r="F4227" s="2" t="n">
        <v>1053.52</v>
      </c>
      <c r="G4227" s="2" t="s">
        <v>13</v>
      </c>
      <c r="H4227" s="2"/>
      <c r="I4227" s="2" t="n">
        <v>4.8</v>
      </c>
    </row>
    <row r="4228" customFormat="false" ht="15" hidden="false" customHeight="false" outlineLevel="0" collapsed="false">
      <c r="A4228" s="2" t="n">
        <v>504252</v>
      </c>
      <c r="B4228" s="2" t="s">
        <v>792</v>
      </c>
      <c r="C4228" s="2" t="s">
        <v>165</v>
      </c>
      <c r="D4228" s="2" t="s">
        <v>273</v>
      </c>
      <c r="E4228" s="2" t="s">
        <v>1355</v>
      </c>
      <c r="F4228" s="2" t="n">
        <v>967.51</v>
      </c>
      <c r="G4228" s="2" t="s">
        <v>13</v>
      </c>
      <c r="H4228" s="2"/>
      <c r="I4228" s="2" t="n">
        <v>3.5</v>
      </c>
    </row>
    <row r="4229" customFormat="false" ht="15" hidden="false" customHeight="false" outlineLevel="0" collapsed="false">
      <c r="A4229" s="2" t="n">
        <v>501938</v>
      </c>
      <c r="B4229" s="2" t="s">
        <v>1018</v>
      </c>
      <c r="C4229" s="2" t="s">
        <v>652</v>
      </c>
      <c r="D4229" s="2" t="s">
        <v>170</v>
      </c>
      <c r="E4229" s="2" t="s">
        <v>1304</v>
      </c>
      <c r="F4229" s="2" t="n">
        <v>719.42</v>
      </c>
      <c r="G4229" s="2" t="s">
        <v>13</v>
      </c>
      <c r="H4229" s="2" t="n">
        <v>79.8</v>
      </c>
      <c r="I4229" s="2" t="n">
        <v>4.2</v>
      </c>
    </row>
    <row r="4230" customFormat="false" ht="15" hidden="false" customHeight="false" outlineLevel="0" collapsed="false">
      <c r="A4230" s="2" t="n">
        <v>501776</v>
      </c>
      <c r="B4230" s="2" t="s">
        <v>1440</v>
      </c>
      <c r="C4230" s="2" t="s">
        <v>357</v>
      </c>
      <c r="D4230" s="2" t="s">
        <v>655</v>
      </c>
      <c r="E4230" s="2" t="s">
        <v>704</v>
      </c>
      <c r="F4230" s="2" t="n">
        <v>874.09</v>
      </c>
      <c r="G4230" s="2" t="s">
        <v>13</v>
      </c>
      <c r="H4230" s="2" t="n">
        <v>79.9</v>
      </c>
      <c r="I4230" s="2" t="n">
        <v>3.5</v>
      </c>
    </row>
    <row r="4231" customFormat="false" ht="15" hidden="false" customHeight="false" outlineLevel="0" collapsed="false">
      <c r="A4231" s="2" t="n">
        <v>501963</v>
      </c>
      <c r="B4231" s="2" t="s">
        <v>831</v>
      </c>
      <c r="C4231" s="2" t="s">
        <v>60</v>
      </c>
      <c r="D4231" s="2" t="s">
        <v>1168</v>
      </c>
      <c r="E4231" s="2" t="s">
        <v>634</v>
      </c>
      <c r="F4231" s="2" t="n">
        <v>962.04</v>
      </c>
      <c r="G4231" s="2" t="s">
        <v>13</v>
      </c>
      <c r="H4231" s="2" t="n">
        <v>30.7</v>
      </c>
      <c r="I4231" s="2" t="n">
        <v>2.9</v>
      </c>
    </row>
    <row r="4232" customFormat="false" ht="15" hidden="false" customHeight="false" outlineLevel="0" collapsed="false">
      <c r="A4232" s="2" t="n">
        <v>501689</v>
      </c>
      <c r="B4232" s="2" t="s">
        <v>767</v>
      </c>
      <c r="C4232" s="2" t="s">
        <v>688</v>
      </c>
      <c r="D4232" s="2" t="s">
        <v>664</v>
      </c>
      <c r="E4232" s="2" t="s">
        <v>590</v>
      </c>
      <c r="F4232" s="2" t="n">
        <v>830.95</v>
      </c>
      <c r="G4232" s="2" t="s">
        <v>13</v>
      </c>
      <c r="H4232" s="2" t="n">
        <v>32.2</v>
      </c>
      <c r="I4232" s="2" t="n">
        <v>3.8</v>
      </c>
    </row>
    <row r="4233" customFormat="false" ht="15" hidden="false" customHeight="false" outlineLevel="0" collapsed="false">
      <c r="A4233" s="2" t="n">
        <v>502308</v>
      </c>
      <c r="B4233" s="2" t="s">
        <v>156</v>
      </c>
      <c r="C4233" s="2" t="s">
        <v>849</v>
      </c>
      <c r="D4233" s="2" t="s">
        <v>170</v>
      </c>
      <c r="E4233" s="2" t="s">
        <v>1098</v>
      </c>
      <c r="F4233" s="2" t="n">
        <v>1042.94</v>
      </c>
      <c r="G4233" s="2" t="s">
        <v>34</v>
      </c>
      <c r="H4233" s="2"/>
      <c r="I4233" s="2"/>
    </row>
    <row r="4234" customFormat="false" ht="15" hidden="false" customHeight="false" outlineLevel="0" collapsed="false">
      <c r="A4234" s="2" t="n">
        <v>503082</v>
      </c>
      <c r="B4234" s="2" t="s">
        <v>794</v>
      </c>
      <c r="C4234" s="2" t="s">
        <v>15</v>
      </c>
      <c r="D4234" s="2" t="s">
        <v>411</v>
      </c>
      <c r="E4234" s="2" t="s">
        <v>909</v>
      </c>
      <c r="F4234" s="2" t="n">
        <v>847.48</v>
      </c>
      <c r="G4234" s="2" t="s">
        <v>117</v>
      </c>
      <c r="H4234" s="2" t="n">
        <v>45.7</v>
      </c>
      <c r="I4234" s="2" t="n">
        <v>4</v>
      </c>
    </row>
    <row r="4235" customFormat="false" ht="15" hidden="false" customHeight="false" outlineLevel="0" collapsed="false">
      <c r="A4235" s="2" t="n">
        <v>503662</v>
      </c>
      <c r="B4235" s="2" t="s">
        <v>855</v>
      </c>
      <c r="C4235" s="2" t="s">
        <v>10</v>
      </c>
      <c r="D4235" s="2" t="s">
        <v>928</v>
      </c>
      <c r="E4235" s="2" t="s">
        <v>577</v>
      </c>
      <c r="F4235" s="2" t="n">
        <v>535.23</v>
      </c>
      <c r="G4235" s="2" t="s">
        <v>13</v>
      </c>
      <c r="H4235" s="2" t="n">
        <v>47.5</v>
      </c>
      <c r="I4235" s="2" t="n">
        <v>3.5</v>
      </c>
    </row>
    <row r="4236" customFormat="false" ht="15" hidden="false" customHeight="false" outlineLevel="0" collapsed="false">
      <c r="A4236" s="2" t="n">
        <v>500806</v>
      </c>
      <c r="B4236" s="2" t="s">
        <v>1358</v>
      </c>
      <c r="C4236" s="2" t="s">
        <v>808</v>
      </c>
      <c r="D4236" s="2" t="s">
        <v>1033</v>
      </c>
      <c r="E4236" s="2" t="s">
        <v>879</v>
      </c>
      <c r="F4236" s="2" t="n">
        <v>632.34</v>
      </c>
      <c r="G4236" s="2" t="s">
        <v>13</v>
      </c>
      <c r="H4236" s="2" t="n">
        <v>60.6</v>
      </c>
      <c r="I4236" s="2" t="n">
        <v>3.7</v>
      </c>
    </row>
    <row r="4237" customFormat="false" ht="15" hidden="false" customHeight="false" outlineLevel="0" collapsed="false">
      <c r="A4237" s="2" t="n">
        <v>503029</v>
      </c>
      <c r="B4237" s="2" t="s">
        <v>218</v>
      </c>
      <c r="C4237" s="2" t="s">
        <v>1179</v>
      </c>
      <c r="D4237" s="2" t="s">
        <v>703</v>
      </c>
      <c r="E4237" s="2" t="s">
        <v>1304</v>
      </c>
      <c r="F4237" s="2" t="n">
        <v>405.66</v>
      </c>
      <c r="G4237" s="2" t="s">
        <v>13</v>
      </c>
      <c r="H4237" s="2" t="n">
        <v>29.5</v>
      </c>
      <c r="I4237" s="2" t="n">
        <v>4.7</v>
      </c>
    </row>
    <row r="4238" customFormat="false" ht="15" hidden="false" customHeight="false" outlineLevel="0" collapsed="false">
      <c r="A4238" s="2" t="n">
        <v>501158</v>
      </c>
      <c r="B4238" s="2" t="s">
        <v>1372</v>
      </c>
      <c r="C4238" s="2" t="s">
        <v>260</v>
      </c>
      <c r="D4238" s="2" t="s">
        <v>995</v>
      </c>
      <c r="E4238" s="2" t="s">
        <v>1174</v>
      </c>
      <c r="F4238" s="2" t="n">
        <v>583</v>
      </c>
      <c r="G4238" s="2" t="s">
        <v>13</v>
      </c>
      <c r="H4238" s="2" t="n">
        <v>78.1</v>
      </c>
      <c r="I4238" s="2" t="n">
        <v>4.4</v>
      </c>
    </row>
    <row r="4239" customFormat="false" ht="15" hidden="false" customHeight="false" outlineLevel="0" collapsed="false">
      <c r="A4239" s="2" t="n">
        <v>504012</v>
      </c>
      <c r="B4239" s="2" t="s">
        <v>1229</v>
      </c>
      <c r="C4239" s="2" t="s">
        <v>489</v>
      </c>
      <c r="D4239" s="2" t="s">
        <v>578</v>
      </c>
      <c r="E4239" s="2" t="s">
        <v>515</v>
      </c>
      <c r="F4239" s="2" t="n">
        <v>1296.16</v>
      </c>
      <c r="G4239" s="2" t="s">
        <v>13</v>
      </c>
      <c r="H4239" s="2" t="n">
        <v>70.9</v>
      </c>
      <c r="I4239" s="2" t="n">
        <v>3.4</v>
      </c>
    </row>
    <row r="4240" customFormat="false" ht="15" hidden="false" customHeight="false" outlineLevel="0" collapsed="false">
      <c r="A4240" s="2" t="n">
        <v>503000</v>
      </c>
      <c r="B4240" s="2" t="s">
        <v>621</v>
      </c>
      <c r="C4240" s="2" t="s">
        <v>185</v>
      </c>
      <c r="D4240" s="2" t="s">
        <v>81</v>
      </c>
      <c r="E4240" s="2" t="s">
        <v>702</v>
      </c>
      <c r="F4240" s="2" t="n">
        <v>481.76</v>
      </c>
      <c r="G4240" s="2" t="s">
        <v>13</v>
      </c>
      <c r="H4240" s="2" t="n">
        <v>79.9</v>
      </c>
      <c r="I4240" s="2" t="n">
        <v>3.8</v>
      </c>
    </row>
    <row r="4241" customFormat="false" ht="15" hidden="false" customHeight="false" outlineLevel="0" collapsed="false">
      <c r="A4241" s="2" t="n">
        <v>502966</v>
      </c>
      <c r="B4241" s="2" t="s">
        <v>160</v>
      </c>
      <c r="C4241" s="2" t="s">
        <v>165</v>
      </c>
      <c r="D4241" s="2" t="s">
        <v>112</v>
      </c>
      <c r="E4241" s="2" t="s">
        <v>916</v>
      </c>
      <c r="F4241" s="2" t="n">
        <v>994.98</v>
      </c>
      <c r="G4241" s="2" t="s">
        <v>13</v>
      </c>
      <c r="H4241" s="2" t="n">
        <v>63.7</v>
      </c>
      <c r="I4241" s="2" t="n">
        <v>4.2</v>
      </c>
    </row>
    <row r="4242" customFormat="false" ht="15" hidden="false" customHeight="false" outlineLevel="0" collapsed="false">
      <c r="A4242" s="2" t="n">
        <v>500114</v>
      </c>
      <c r="B4242" s="2" t="s">
        <v>1154</v>
      </c>
      <c r="C4242" s="2" t="s">
        <v>275</v>
      </c>
      <c r="D4242" s="2" t="s">
        <v>435</v>
      </c>
      <c r="E4242" s="2" t="s">
        <v>793</v>
      </c>
      <c r="F4242" s="2" t="n">
        <v>1375.08</v>
      </c>
      <c r="G4242" s="2" t="s">
        <v>13</v>
      </c>
      <c r="H4242" s="2" t="n">
        <v>48.4</v>
      </c>
      <c r="I4242" s="2" t="n">
        <v>5</v>
      </c>
    </row>
    <row r="4243" customFormat="false" ht="15" hidden="false" customHeight="false" outlineLevel="0" collapsed="false">
      <c r="A4243" s="2" t="n">
        <v>503290</v>
      </c>
      <c r="B4243" s="2" t="s">
        <v>1203</v>
      </c>
      <c r="C4243" s="2" t="s">
        <v>849</v>
      </c>
      <c r="D4243" s="2" t="s">
        <v>738</v>
      </c>
      <c r="E4243" s="2" t="s">
        <v>409</v>
      </c>
      <c r="F4243" s="2" t="n">
        <v>741.92</v>
      </c>
      <c r="G4243" s="2" t="s">
        <v>13</v>
      </c>
      <c r="H4243" s="2" t="n">
        <v>51.2</v>
      </c>
      <c r="I4243" s="2" t="n">
        <v>2.8</v>
      </c>
    </row>
    <row r="4244" customFormat="false" ht="15" hidden="false" customHeight="false" outlineLevel="0" collapsed="false">
      <c r="A4244" s="2" t="n">
        <v>503742</v>
      </c>
      <c r="B4244" s="2" t="s">
        <v>826</v>
      </c>
      <c r="C4244" s="2" t="s">
        <v>478</v>
      </c>
      <c r="D4244" s="2" t="s">
        <v>681</v>
      </c>
      <c r="E4244" s="2" t="s">
        <v>21</v>
      </c>
      <c r="F4244" s="2" t="n">
        <v>535.16</v>
      </c>
      <c r="G4244" s="2" t="s">
        <v>13</v>
      </c>
      <c r="H4244" s="2" t="n">
        <v>36.2</v>
      </c>
      <c r="I4244" s="2" t="n">
        <v>3.1</v>
      </c>
    </row>
    <row r="4245" customFormat="false" ht="15" hidden="false" customHeight="false" outlineLevel="0" collapsed="false">
      <c r="A4245" s="2" t="n">
        <v>503213</v>
      </c>
      <c r="B4245" s="2" t="s">
        <v>1067</v>
      </c>
      <c r="C4245" s="2" t="s">
        <v>491</v>
      </c>
      <c r="D4245" s="2" t="s">
        <v>776</v>
      </c>
      <c r="E4245" s="2" t="s">
        <v>866</v>
      </c>
      <c r="F4245" s="2" t="n">
        <v>-30.12</v>
      </c>
      <c r="G4245" s="2" t="s">
        <v>13</v>
      </c>
      <c r="H4245" s="2" t="n">
        <v>59.7</v>
      </c>
      <c r="I4245" s="2" t="n">
        <v>4</v>
      </c>
    </row>
    <row r="4246" customFormat="false" ht="15" hidden="false" customHeight="false" outlineLevel="0" collapsed="false">
      <c r="A4246" s="2" t="n">
        <v>504783</v>
      </c>
      <c r="B4246" s="2" t="s">
        <v>319</v>
      </c>
      <c r="C4246" s="2" t="s">
        <v>256</v>
      </c>
      <c r="D4246" s="2" t="s">
        <v>430</v>
      </c>
      <c r="E4246" s="2" t="s">
        <v>783</v>
      </c>
      <c r="F4246" s="2" t="n">
        <v>914.05</v>
      </c>
      <c r="G4246" s="2" t="s">
        <v>13</v>
      </c>
      <c r="H4246" s="2" t="n">
        <v>16.1</v>
      </c>
      <c r="I4246" s="2" t="n">
        <v>3.5</v>
      </c>
    </row>
    <row r="4247" customFormat="false" ht="15" hidden="false" customHeight="false" outlineLevel="0" collapsed="false">
      <c r="A4247" s="2" t="n">
        <v>504139</v>
      </c>
      <c r="B4247" s="2" t="s">
        <v>903</v>
      </c>
      <c r="C4247" s="2" t="s">
        <v>659</v>
      </c>
      <c r="D4247" s="2" t="s">
        <v>479</v>
      </c>
      <c r="E4247" s="2" t="s">
        <v>292</v>
      </c>
      <c r="F4247" s="2" t="n">
        <v>668.57</v>
      </c>
      <c r="G4247" s="2" t="s">
        <v>13</v>
      </c>
      <c r="H4247" s="2" t="n">
        <v>27.8</v>
      </c>
      <c r="I4247" s="2" t="n">
        <v>4.7</v>
      </c>
    </row>
    <row r="4248" customFormat="false" ht="15" hidden="false" customHeight="false" outlineLevel="0" collapsed="false">
      <c r="A4248" s="2" t="n">
        <v>501179</v>
      </c>
      <c r="B4248" s="2" t="s">
        <v>1272</v>
      </c>
      <c r="C4248" s="2" t="s">
        <v>537</v>
      </c>
      <c r="D4248" s="2" t="s">
        <v>321</v>
      </c>
      <c r="E4248" s="2" t="s">
        <v>97</v>
      </c>
      <c r="F4248" s="2" t="n">
        <v>176.28</v>
      </c>
      <c r="G4248" s="2" t="s">
        <v>13</v>
      </c>
      <c r="H4248" s="2" t="n">
        <v>60.9</v>
      </c>
      <c r="I4248" s="2" t="n">
        <v>4.8</v>
      </c>
    </row>
    <row r="4249" customFormat="false" ht="15" hidden="false" customHeight="false" outlineLevel="0" collapsed="false">
      <c r="A4249" s="2" t="n">
        <v>504522</v>
      </c>
      <c r="B4249" s="2" t="s">
        <v>1046</v>
      </c>
      <c r="C4249" s="2" t="s">
        <v>183</v>
      </c>
      <c r="D4249" s="2" t="s">
        <v>100</v>
      </c>
      <c r="E4249" s="2" t="s">
        <v>1143</v>
      </c>
      <c r="F4249" s="2" t="n">
        <v>1228.52</v>
      </c>
      <c r="G4249" s="2" t="s">
        <v>13</v>
      </c>
      <c r="H4249" s="2" t="n">
        <v>59.6</v>
      </c>
      <c r="I4249" s="2" t="n">
        <v>2.9</v>
      </c>
    </row>
    <row r="4250" customFormat="false" ht="15" hidden="false" customHeight="false" outlineLevel="0" collapsed="false">
      <c r="A4250" s="2" t="n">
        <v>500729</v>
      </c>
      <c r="B4250" s="2" t="s">
        <v>1279</v>
      </c>
      <c r="C4250" s="2" t="s">
        <v>447</v>
      </c>
      <c r="D4250" s="2" t="s">
        <v>832</v>
      </c>
      <c r="E4250" s="2" t="s">
        <v>825</v>
      </c>
      <c r="F4250" s="2" t="n">
        <v>1241.09</v>
      </c>
      <c r="G4250" s="2" t="s">
        <v>34</v>
      </c>
      <c r="H4250" s="2"/>
      <c r="I4250" s="2"/>
    </row>
    <row r="4251" customFormat="false" ht="15" hidden="false" customHeight="false" outlineLevel="0" collapsed="false">
      <c r="A4251" s="2" t="n">
        <v>500339</v>
      </c>
      <c r="B4251" s="2" t="s">
        <v>331</v>
      </c>
      <c r="C4251" s="2" t="s">
        <v>68</v>
      </c>
      <c r="D4251" s="2" t="s">
        <v>534</v>
      </c>
      <c r="E4251" s="2" t="s">
        <v>243</v>
      </c>
      <c r="F4251" s="2" t="n">
        <v>416.24</v>
      </c>
      <c r="G4251" s="2" t="s">
        <v>13</v>
      </c>
      <c r="H4251" s="2" t="n">
        <v>31.4</v>
      </c>
      <c r="I4251" s="2" t="n">
        <v>4</v>
      </c>
    </row>
    <row r="4252" customFormat="false" ht="15" hidden="false" customHeight="false" outlineLevel="0" collapsed="false">
      <c r="A4252" s="2" t="n">
        <v>503873</v>
      </c>
      <c r="B4252" s="2" t="s">
        <v>351</v>
      </c>
      <c r="C4252" s="2" t="s">
        <v>606</v>
      </c>
      <c r="D4252" s="2" t="s">
        <v>288</v>
      </c>
      <c r="E4252" s="2" t="s">
        <v>666</v>
      </c>
      <c r="F4252" s="2" t="n">
        <v>1156.87</v>
      </c>
      <c r="G4252" s="2" t="s">
        <v>13</v>
      </c>
      <c r="H4252" s="2" t="n">
        <v>71.1</v>
      </c>
      <c r="I4252" s="2"/>
    </row>
    <row r="4253" customFormat="false" ht="15" hidden="false" customHeight="false" outlineLevel="0" collapsed="false">
      <c r="A4253" s="2" t="n">
        <v>504402</v>
      </c>
      <c r="B4253" s="2" t="s">
        <v>772</v>
      </c>
      <c r="C4253" s="2" t="s">
        <v>629</v>
      </c>
      <c r="D4253" s="2" t="s">
        <v>140</v>
      </c>
      <c r="E4253" s="2" t="s">
        <v>518</v>
      </c>
      <c r="F4253" s="2" t="n">
        <v>1166.8</v>
      </c>
      <c r="G4253" s="2" t="s">
        <v>13</v>
      </c>
      <c r="H4253" s="2" t="n">
        <v>36.7</v>
      </c>
      <c r="I4253" s="2" t="n">
        <v>4.6</v>
      </c>
    </row>
    <row r="4254" customFormat="false" ht="15" hidden="false" customHeight="false" outlineLevel="0" collapsed="false">
      <c r="A4254" s="2" t="n">
        <v>502859</v>
      </c>
      <c r="B4254" s="2" t="s">
        <v>1376</v>
      </c>
      <c r="C4254" s="2" t="s">
        <v>375</v>
      </c>
      <c r="D4254" s="2" t="s">
        <v>517</v>
      </c>
      <c r="E4254" s="2" t="s">
        <v>90</v>
      </c>
      <c r="F4254" s="2" t="n">
        <v>409.68</v>
      </c>
      <c r="G4254" s="2" t="s">
        <v>117</v>
      </c>
      <c r="H4254" s="2" t="n">
        <v>33.1</v>
      </c>
      <c r="I4254" s="2" t="n">
        <v>4.1</v>
      </c>
    </row>
    <row r="4255" customFormat="false" ht="15" hidden="false" customHeight="false" outlineLevel="0" collapsed="false">
      <c r="A4255" s="2" t="n">
        <v>503106</v>
      </c>
      <c r="B4255" s="2" t="s">
        <v>1471</v>
      </c>
      <c r="C4255" s="2" t="s">
        <v>576</v>
      </c>
      <c r="D4255" s="2" t="s">
        <v>208</v>
      </c>
      <c r="E4255" s="2" t="s">
        <v>439</v>
      </c>
      <c r="F4255" s="2" t="n">
        <v>1272.24</v>
      </c>
      <c r="G4255" s="2" t="s">
        <v>13</v>
      </c>
      <c r="H4255" s="2" t="n">
        <v>50</v>
      </c>
      <c r="I4255" s="2" t="n">
        <v>2.9</v>
      </c>
    </row>
    <row r="4256" customFormat="false" ht="15" hidden="false" customHeight="false" outlineLevel="0" collapsed="false">
      <c r="A4256" s="2" t="n">
        <v>501265</v>
      </c>
      <c r="B4256" s="2" t="s">
        <v>1201</v>
      </c>
      <c r="C4256" s="2" t="s">
        <v>31</v>
      </c>
      <c r="D4256" s="2" t="s">
        <v>897</v>
      </c>
      <c r="E4256" s="2" t="s">
        <v>17</v>
      </c>
      <c r="F4256" s="2" t="n">
        <v>151.96</v>
      </c>
      <c r="G4256" s="2" t="s">
        <v>13</v>
      </c>
      <c r="H4256" s="2" t="n">
        <v>59.8</v>
      </c>
      <c r="I4256" s="2" t="n">
        <v>3.9</v>
      </c>
    </row>
    <row r="4257" customFormat="false" ht="15" hidden="false" customHeight="false" outlineLevel="0" collapsed="false">
      <c r="A4257" s="2" t="n">
        <v>502601</v>
      </c>
      <c r="B4257" s="2" t="s">
        <v>1092</v>
      </c>
      <c r="C4257" s="2" t="s">
        <v>849</v>
      </c>
      <c r="D4257" s="2" t="s">
        <v>132</v>
      </c>
      <c r="E4257" s="2" t="s">
        <v>942</v>
      </c>
      <c r="F4257" s="2" t="n">
        <v>363.65</v>
      </c>
      <c r="G4257" s="2" t="s">
        <v>13</v>
      </c>
      <c r="H4257" s="2" t="n">
        <v>78.2</v>
      </c>
      <c r="I4257" s="2" t="n">
        <v>2.6</v>
      </c>
    </row>
    <row r="4258" customFormat="false" ht="15" hidden="false" customHeight="false" outlineLevel="0" collapsed="false">
      <c r="A4258" s="2" t="n">
        <v>503287</v>
      </c>
      <c r="B4258" s="2" t="s">
        <v>853</v>
      </c>
      <c r="C4258" s="2" t="s">
        <v>685</v>
      </c>
      <c r="D4258" s="2" t="s">
        <v>479</v>
      </c>
      <c r="E4258" s="2" t="s">
        <v>1435</v>
      </c>
      <c r="F4258" s="2" t="n">
        <v>1383.34</v>
      </c>
      <c r="G4258" s="2" t="s">
        <v>13</v>
      </c>
      <c r="H4258" s="2" t="n">
        <v>74.8</v>
      </c>
      <c r="I4258" s="2"/>
    </row>
    <row r="4259" customFormat="false" ht="15" hidden="false" customHeight="false" outlineLevel="0" collapsed="false">
      <c r="A4259" s="2" t="n">
        <v>502701</v>
      </c>
      <c r="B4259" s="2" t="s">
        <v>405</v>
      </c>
      <c r="C4259" s="2" t="s">
        <v>263</v>
      </c>
      <c r="D4259" s="2" t="s">
        <v>541</v>
      </c>
      <c r="E4259" s="2" t="s">
        <v>571</v>
      </c>
      <c r="F4259" s="2" t="n">
        <v>1205.55</v>
      </c>
      <c r="G4259" s="2" t="s">
        <v>13</v>
      </c>
      <c r="H4259" s="2" t="n">
        <v>66.2</v>
      </c>
      <c r="I4259" s="2" t="n">
        <v>4.1</v>
      </c>
    </row>
    <row r="4260" customFormat="false" ht="15" hidden="false" customHeight="false" outlineLevel="0" collapsed="false">
      <c r="A4260" s="2" t="n">
        <v>504627</v>
      </c>
      <c r="B4260" s="2" t="s">
        <v>884</v>
      </c>
      <c r="C4260" s="2" t="s">
        <v>161</v>
      </c>
      <c r="D4260" s="2" t="s">
        <v>53</v>
      </c>
      <c r="E4260" s="2" t="s">
        <v>864</v>
      </c>
      <c r="F4260" s="2" t="n">
        <v>631.79</v>
      </c>
      <c r="G4260" s="2" t="s">
        <v>13</v>
      </c>
      <c r="H4260" s="2"/>
      <c r="I4260" s="2" t="n">
        <v>2.7</v>
      </c>
    </row>
    <row r="4261" customFormat="false" ht="15" hidden="false" customHeight="false" outlineLevel="0" collapsed="false">
      <c r="A4261" s="2" t="n">
        <v>500775</v>
      </c>
      <c r="B4261" s="2" t="s">
        <v>811</v>
      </c>
      <c r="C4261" s="2" t="s">
        <v>454</v>
      </c>
      <c r="D4261" s="2" t="s">
        <v>288</v>
      </c>
      <c r="E4261" s="2" t="s">
        <v>1241</v>
      </c>
      <c r="F4261" s="2" t="n">
        <v>595.77</v>
      </c>
      <c r="G4261" s="2" t="s">
        <v>13</v>
      </c>
      <c r="H4261" s="2" t="n">
        <v>60.3</v>
      </c>
      <c r="I4261" s="2" t="n">
        <v>2.5</v>
      </c>
    </row>
    <row r="4262" customFormat="false" ht="15" hidden="false" customHeight="false" outlineLevel="0" collapsed="false">
      <c r="A4262" s="2" t="n">
        <v>500726</v>
      </c>
      <c r="B4262" s="2" t="s">
        <v>98</v>
      </c>
      <c r="C4262" s="2" t="s">
        <v>498</v>
      </c>
      <c r="D4262" s="2" t="s">
        <v>689</v>
      </c>
      <c r="E4262" s="2" t="s">
        <v>1246</v>
      </c>
      <c r="F4262" s="2" t="n">
        <v>1345.83</v>
      </c>
      <c r="G4262" s="2" t="s">
        <v>34</v>
      </c>
      <c r="H4262" s="2"/>
      <c r="I4262" s="2"/>
    </row>
    <row r="4263" customFormat="false" ht="15" hidden="false" customHeight="false" outlineLevel="0" collapsed="false">
      <c r="A4263" s="2" t="n">
        <v>502045</v>
      </c>
      <c r="B4263" s="2" t="s">
        <v>1372</v>
      </c>
      <c r="C4263" s="2" t="s">
        <v>544</v>
      </c>
      <c r="D4263" s="2" t="s">
        <v>41</v>
      </c>
      <c r="E4263" s="2" t="s">
        <v>1075</v>
      </c>
      <c r="F4263" s="2" t="n">
        <v>501.52</v>
      </c>
      <c r="G4263" s="2" t="s">
        <v>13</v>
      </c>
      <c r="H4263" s="2" t="n">
        <v>60.5</v>
      </c>
      <c r="I4263" s="2" t="n">
        <v>4.8</v>
      </c>
    </row>
    <row r="4264" customFormat="false" ht="15" hidden="false" customHeight="false" outlineLevel="0" collapsed="false">
      <c r="A4264" s="2" t="n">
        <v>503468</v>
      </c>
      <c r="B4264" s="2" t="s">
        <v>307</v>
      </c>
      <c r="C4264" s="2" t="s">
        <v>84</v>
      </c>
      <c r="D4264" s="2" t="s">
        <v>570</v>
      </c>
      <c r="E4264" s="2" t="s">
        <v>522</v>
      </c>
      <c r="F4264" s="2" t="n">
        <v>121.06</v>
      </c>
      <c r="G4264" s="2" t="s">
        <v>13</v>
      </c>
      <c r="H4264" s="2" t="n">
        <v>54.4</v>
      </c>
      <c r="I4264" s="2" t="n">
        <v>5</v>
      </c>
    </row>
    <row r="4265" customFormat="false" ht="15" hidden="false" customHeight="false" outlineLevel="0" collapsed="false">
      <c r="A4265" s="2" t="n">
        <v>504553</v>
      </c>
      <c r="B4265" s="2" t="s">
        <v>1247</v>
      </c>
      <c r="C4265" s="2" t="s">
        <v>52</v>
      </c>
      <c r="D4265" s="2" t="s">
        <v>406</v>
      </c>
      <c r="E4265" s="2" t="s">
        <v>568</v>
      </c>
      <c r="F4265" s="2" t="n">
        <v>456.08</v>
      </c>
      <c r="G4265" s="2" t="s">
        <v>13</v>
      </c>
      <c r="H4265" s="2" t="n">
        <v>32.2</v>
      </c>
      <c r="I4265" s="2" t="n">
        <v>2.9</v>
      </c>
    </row>
    <row r="4266" customFormat="false" ht="15" hidden="false" customHeight="false" outlineLevel="0" collapsed="false">
      <c r="A4266" s="2" t="n">
        <v>501406</v>
      </c>
      <c r="B4266" s="2" t="s">
        <v>1167</v>
      </c>
      <c r="C4266" s="2" t="s">
        <v>345</v>
      </c>
      <c r="D4266" s="2" t="s">
        <v>398</v>
      </c>
      <c r="E4266" s="2" t="s">
        <v>466</v>
      </c>
      <c r="F4266" s="2" t="n">
        <v>317.78</v>
      </c>
      <c r="G4266" s="2" t="s">
        <v>13</v>
      </c>
      <c r="H4266" s="2" t="n">
        <v>57.2</v>
      </c>
      <c r="I4266" s="2" t="n">
        <v>4.7</v>
      </c>
    </row>
    <row r="4267" customFormat="false" ht="15" hidden="false" customHeight="false" outlineLevel="0" collapsed="false">
      <c r="A4267" s="2" t="n">
        <v>501555</v>
      </c>
      <c r="B4267" s="2" t="s">
        <v>646</v>
      </c>
      <c r="C4267" s="2" t="s">
        <v>10</v>
      </c>
      <c r="D4267" s="2" t="s">
        <v>928</v>
      </c>
      <c r="E4267" s="2" t="s">
        <v>830</v>
      </c>
      <c r="F4267" s="2" t="n">
        <v>1142.33</v>
      </c>
      <c r="G4267" s="2" t="s">
        <v>13</v>
      </c>
      <c r="H4267" s="2" t="n">
        <v>79.1</v>
      </c>
      <c r="I4267" s="2" t="n">
        <v>3.9</v>
      </c>
    </row>
    <row r="4268" customFormat="false" ht="15" hidden="false" customHeight="false" outlineLevel="0" collapsed="false">
      <c r="A4268" s="2" t="n">
        <v>503068</v>
      </c>
      <c r="B4268" s="2" t="s">
        <v>964</v>
      </c>
      <c r="C4268" s="2" t="s">
        <v>779</v>
      </c>
      <c r="D4268" s="2" t="s">
        <v>738</v>
      </c>
      <c r="E4268" s="2" t="s">
        <v>780</v>
      </c>
      <c r="F4268" s="2" t="n">
        <v>269.34</v>
      </c>
      <c r="G4268" s="2" t="s">
        <v>13</v>
      </c>
      <c r="H4268" s="2"/>
      <c r="I4268" s="2" t="n">
        <v>3.9</v>
      </c>
    </row>
    <row r="4269" customFormat="false" ht="15" hidden="false" customHeight="false" outlineLevel="0" collapsed="false">
      <c r="A4269" s="2" t="n">
        <v>504470</v>
      </c>
      <c r="B4269" s="2" t="s">
        <v>936</v>
      </c>
      <c r="C4269" s="2" t="s">
        <v>200</v>
      </c>
      <c r="D4269" s="2" t="s">
        <v>596</v>
      </c>
      <c r="E4269" s="2" t="s">
        <v>957</v>
      </c>
      <c r="F4269" s="2" t="n">
        <v>246.64</v>
      </c>
      <c r="G4269" s="2" t="s">
        <v>13</v>
      </c>
      <c r="H4269" s="2" t="n">
        <v>55.4</v>
      </c>
      <c r="I4269" s="2" t="n">
        <v>4.4</v>
      </c>
    </row>
    <row r="4270" customFormat="false" ht="15" hidden="false" customHeight="false" outlineLevel="0" collapsed="false">
      <c r="A4270" s="2" t="n">
        <v>504231</v>
      </c>
      <c r="B4270" s="2" t="s">
        <v>885</v>
      </c>
      <c r="C4270" s="2" t="s">
        <v>489</v>
      </c>
      <c r="D4270" s="2" t="s">
        <v>526</v>
      </c>
      <c r="E4270" s="2" t="s">
        <v>998</v>
      </c>
      <c r="F4270" s="2" t="n">
        <v>1247.26</v>
      </c>
      <c r="G4270" s="2" t="s">
        <v>117</v>
      </c>
      <c r="H4270" s="2" t="n">
        <v>22.4</v>
      </c>
      <c r="I4270" s="2"/>
    </row>
    <row r="4271" customFormat="false" ht="15" hidden="false" customHeight="false" outlineLevel="0" collapsed="false">
      <c r="A4271" s="2" t="n">
        <v>501993</v>
      </c>
      <c r="B4271" s="2" t="s">
        <v>799</v>
      </c>
      <c r="C4271" s="2" t="s">
        <v>123</v>
      </c>
      <c r="D4271" s="2" t="s">
        <v>581</v>
      </c>
      <c r="E4271" s="2" t="s">
        <v>390</v>
      </c>
      <c r="F4271" s="2" t="n">
        <v>123.44</v>
      </c>
      <c r="G4271" s="2" t="s">
        <v>13</v>
      </c>
      <c r="H4271" s="2" t="n">
        <v>45.6</v>
      </c>
      <c r="I4271" s="2"/>
    </row>
    <row r="4272" customFormat="false" ht="15" hidden="false" customHeight="false" outlineLevel="0" collapsed="false">
      <c r="A4272" s="2" t="n">
        <v>500214</v>
      </c>
      <c r="B4272" s="2" t="s">
        <v>976</v>
      </c>
      <c r="C4272" s="2" t="s">
        <v>148</v>
      </c>
      <c r="D4272" s="2" t="s">
        <v>738</v>
      </c>
      <c r="E4272" s="2" t="s">
        <v>1037</v>
      </c>
      <c r="F4272" s="2" t="n">
        <v>825.96</v>
      </c>
      <c r="G4272" s="2" t="s">
        <v>13</v>
      </c>
      <c r="H4272" s="2" t="n">
        <v>50.7</v>
      </c>
      <c r="I4272" s="2" t="n">
        <v>2.5</v>
      </c>
    </row>
    <row r="4273" customFormat="false" ht="15" hidden="false" customHeight="false" outlineLevel="0" collapsed="false">
      <c r="A4273" s="2" t="n">
        <v>504260</v>
      </c>
      <c r="B4273" s="2" t="s">
        <v>83</v>
      </c>
      <c r="C4273" s="2" t="s">
        <v>394</v>
      </c>
      <c r="D4273" s="2" t="s">
        <v>37</v>
      </c>
      <c r="E4273" s="2" t="s">
        <v>17</v>
      </c>
      <c r="F4273" s="2" t="n">
        <v>476.46</v>
      </c>
      <c r="G4273" s="2" t="s">
        <v>13</v>
      </c>
      <c r="H4273" s="2" t="n">
        <v>57.4</v>
      </c>
      <c r="I4273" s="2" t="n">
        <v>3.8</v>
      </c>
    </row>
    <row r="4274" customFormat="false" ht="15" hidden="false" customHeight="false" outlineLevel="0" collapsed="false">
      <c r="A4274" s="2" t="n">
        <v>502080</v>
      </c>
      <c r="B4274" s="2" t="s">
        <v>399</v>
      </c>
      <c r="C4274" s="2" t="s">
        <v>557</v>
      </c>
      <c r="D4274" s="2" t="s">
        <v>681</v>
      </c>
      <c r="E4274" s="2" t="s">
        <v>1005</v>
      </c>
      <c r="F4274" s="2" t="n">
        <v>744</v>
      </c>
      <c r="G4274" s="2" t="s">
        <v>13</v>
      </c>
      <c r="H4274" s="2" t="n">
        <v>24.9</v>
      </c>
      <c r="I4274" s="2"/>
    </row>
    <row r="4275" customFormat="false" ht="15" hidden="false" customHeight="false" outlineLevel="0" collapsed="false">
      <c r="A4275" s="2" t="n">
        <v>504051</v>
      </c>
      <c r="B4275" s="2" t="s">
        <v>516</v>
      </c>
      <c r="C4275" s="2" t="s">
        <v>88</v>
      </c>
      <c r="D4275" s="2" t="s">
        <v>919</v>
      </c>
      <c r="E4275" s="2" t="s">
        <v>647</v>
      </c>
      <c r="F4275" s="2" t="n">
        <v>953.78</v>
      </c>
      <c r="G4275" s="2" t="s">
        <v>34</v>
      </c>
      <c r="H4275" s="2"/>
      <c r="I4275" s="2"/>
    </row>
    <row r="4276" customFormat="false" ht="15" hidden="false" customHeight="false" outlineLevel="0" collapsed="false">
      <c r="A4276" s="2" t="n">
        <v>504292</v>
      </c>
      <c r="B4276" s="2" t="s">
        <v>1030</v>
      </c>
      <c r="C4276" s="2" t="s">
        <v>313</v>
      </c>
      <c r="D4276" s="2" t="s">
        <v>570</v>
      </c>
      <c r="E4276" s="2" t="s">
        <v>25</v>
      </c>
      <c r="F4276" s="2" t="n">
        <v>635.54</v>
      </c>
      <c r="G4276" s="2" t="s">
        <v>13</v>
      </c>
      <c r="H4276" s="2" t="n">
        <v>60.3</v>
      </c>
      <c r="I4276" s="2" t="n">
        <v>2.6</v>
      </c>
    </row>
    <row r="4277" customFormat="false" ht="15" hidden="false" customHeight="false" outlineLevel="0" collapsed="false">
      <c r="A4277" s="2" t="n">
        <v>501561</v>
      </c>
      <c r="B4277" s="2" t="s">
        <v>234</v>
      </c>
      <c r="C4277" s="2" t="s">
        <v>52</v>
      </c>
      <c r="D4277" s="2" t="s">
        <v>57</v>
      </c>
      <c r="E4277" s="2" t="s">
        <v>250</v>
      </c>
      <c r="F4277" s="2" t="n">
        <v>1121.81</v>
      </c>
      <c r="G4277" s="2" t="s">
        <v>13</v>
      </c>
      <c r="H4277" s="2" t="n">
        <v>34.3</v>
      </c>
      <c r="I4277" s="2"/>
    </row>
    <row r="4278" customFormat="false" ht="15" hidden="false" customHeight="false" outlineLevel="0" collapsed="false">
      <c r="A4278" s="2" t="n">
        <v>500534</v>
      </c>
      <c r="B4278" s="2" t="s">
        <v>1062</v>
      </c>
      <c r="C4278" s="2" t="s">
        <v>629</v>
      </c>
      <c r="D4278" s="2" t="s">
        <v>532</v>
      </c>
      <c r="E4278" s="2" t="s">
        <v>902</v>
      </c>
      <c r="F4278" s="2" t="n">
        <v>217.52</v>
      </c>
      <c r="G4278" s="2" t="s">
        <v>13</v>
      </c>
      <c r="H4278" s="2" t="n">
        <v>75.3</v>
      </c>
      <c r="I4278" s="2" t="n">
        <v>4.5</v>
      </c>
    </row>
    <row r="4279" customFormat="false" ht="15" hidden="false" customHeight="false" outlineLevel="0" collapsed="false">
      <c r="A4279" s="2" t="n">
        <v>502270</v>
      </c>
      <c r="B4279" s="2" t="s">
        <v>1214</v>
      </c>
      <c r="C4279" s="2" t="s">
        <v>64</v>
      </c>
      <c r="D4279" s="2" t="s">
        <v>532</v>
      </c>
      <c r="E4279" s="2" t="s">
        <v>706</v>
      </c>
      <c r="F4279" s="2" t="n">
        <v>760.85</v>
      </c>
      <c r="G4279" s="2" t="s">
        <v>13</v>
      </c>
      <c r="H4279" s="2" t="n">
        <v>43.3</v>
      </c>
      <c r="I4279" s="2" t="n">
        <v>4.8</v>
      </c>
    </row>
    <row r="4280" customFormat="false" ht="15" hidden="false" customHeight="false" outlineLevel="0" collapsed="false">
      <c r="A4280" s="2" t="n">
        <v>500280</v>
      </c>
      <c r="B4280" s="2" t="s">
        <v>1221</v>
      </c>
      <c r="C4280" s="2" t="s">
        <v>389</v>
      </c>
      <c r="D4280" s="2" t="s">
        <v>842</v>
      </c>
      <c r="E4280" s="2" t="s">
        <v>1050</v>
      </c>
      <c r="F4280" s="2" t="n">
        <v>1305.28</v>
      </c>
      <c r="G4280" s="2" t="s">
        <v>13</v>
      </c>
      <c r="H4280" s="2" t="n">
        <v>75.1</v>
      </c>
      <c r="I4280" s="2" t="n">
        <v>3.7</v>
      </c>
    </row>
    <row r="4281" customFormat="false" ht="15" hidden="false" customHeight="false" outlineLevel="0" collapsed="false">
      <c r="A4281" s="2" t="n">
        <v>503305</v>
      </c>
      <c r="B4281" s="2" t="s">
        <v>807</v>
      </c>
      <c r="C4281" s="2" t="s">
        <v>612</v>
      </c>
      <c r="D4281" s="2" t="s">
        <v>77</v>
      </c>
      <c r="E4281" s="2" t="s">
        <v>50</v>
      </c>
      <c r="F4281" s="2" t="n">
        <v>1181.58</v>
      </c>
      <c r="G4281" s="2" t="s">
        <v>13</v>
      </c>
      <c r="H4281" s="2"/>
      <c r="I4281" s="2" t="n">
        <v>3.1</v>
      </c>
    </row>
    <row r="4282" customFormat="false" ht="15" hidden="false" customHeight="false" outlineLevel="0" collapsed="false">
      <c r="A4282" s="2" t="n">
        <v>503516</v>
      </c>
      <c r="B4282" s="2" t="s">
        <v>1089</v>
      </c>
      <c r="C4282" s="2" t="s">
        <v>563</v>
      </c>
      <c r="D4282" s="2" t="s">
        <v>578</v>
      </c>
      <c r="E4282" s="2" t="s">
        <v>1165</v>
      </c>
      <c r="F4282" s="2" t="n">
        <v>1076.16</v>
      </c>
      <c r="G4282" s="2" t="s">
        <v>13</v>
      </c>
      <c r="H4282" s="2" t="n">
        <v>61.2</v>
      </c>
      <c r="I4282" s="2" t="n">
        <v>4</v>
      </c>
    </row>
    <row r="4283" customFormat="false" ht="15" hidden="false" customHeight="false" outlineLevel="0" collapsed="false">
      <c r="A4283" s="2" t="n">
        <v>503374</v>
      </c>
      <c r="B4283" s="2" t="s">
        <v>1082</v>
      </c>
      <c r="C4283" s="2" t="s">
        <v>10</v>
      </c>
      <c r="D4283" s="2" t="s">
        <v>406</v>
      </c>
      <c r="E4283" s="2" t="s">
        <v>975</v>
      </c>
      <c r="F4283" s="2" t="n">
        <v>444</v>
      </c>
      <c r="G4283" s="2" t="s">
        <v>117</v>
      </c>
      <c r="H4283" s="2" t="n">
        <v>62.5</v>
      </c>
      <c r="I4283" s="2"/>
    </row>
    <row r="4284" customFormat="false" ht="15" hidden="false" customHeight="false" outlineLevel="0" collapsed="false">
      <c r="A4284" s="2" t="n">
        <v>501195</v>
      </c>
      <c r="B4284" s="2" t="s">
        <v>1035</v>
      </c>
      <c r="C4284" s="2" t="s">
        <v>225</v>
      </c>
      <c r="D4284" s="2" t="s">
        <v>547</v>
      </c>
      <c r="E4284" s="2" t="s">
        <v>1060</v>
      </c>
      <c r="F4284" s="2" t="n">
        <v>1362.58</v>
      </c>
      <c r="G4284" s="2" t="s">
        <v>13</v>
      </c>
      <c r="H4284" s="2" t="n">
        <v>67.5</v>
      </c>
      <c r="I4284" s="2"/>
    </row>
    <row r="4285" customFormat="false" ht="15" hidden="false" customHeight="false" outlineLevel="0" collapsed="false">
      <c r="A4285" s="2" t="n">
        <v>501354</v>
      </c>
      <c r="B4285" s="2" t="s">
        <v>855</v>
      </c>
      <c r="C4285" s="2" t="s">
        <v>384</v>
      </c>
      <c r="D4285" s="2" t="s">
        <v>521</v>
      </c>
      <c r="E4285" s="2" t="s">
        <v>171</v>
      </c>
      <c r="F4285" s="2" t="n">
        <v>349.23</v>
      </c>
      <c r="G4285" s="2" t="s">
        <v>13</v>
      </c>
      <c r="H4285" s="2" t="n">
        <v>36.3</v>
      </c>
      <c r="I4285" s="2"/>
    </row>
    <row r="4286" customFormat="false" ht="15" hidden="false" customHeight="false" outlineLevel="0" collapsed="false">
      <c r="A4286" s="2" t="n">
        <v>500324</v>
      </c>
      <c r="B4286" s="2" t="s">
        <v>18</v>
      </c>
      <c r="C4286" s="2" t="s">
        <v>505</v>
      </c>
      <c r="D4286" s="2" t="s">
        <v>32</v>
      </c>
      <c r="E4286" s="2" t="s">
        <v>358</v>
      </c>
      <c r="F4286" s="2" t="n">
        <v>1255.66</v>
      </c>
      <c r="G4286" s="2" t="s">
        <v>13</v>
      </c>
      <c r="H4286" s="2" t="n">
        <v>28.3</v>
      </c>
      <c r="I4286" s="2"/>
    </row>
    <row r="4287" customFormat="false" ht="15" hidden="false" customHeight="false" outlineLevel="0" collapsed="false">
      <c r="A4287" s="2" t="n">
        <v>500491</v>
      </c>
      <c r="B4287" s="2" t="s">
        <v>1081</v>
      </c>
      <c r="C4287" s="2" t="s">
        <v>433</v>
      </c>
      <c r="D4287" s="2" t="s">
        <v>540</v>
      </c>
      <c r="E4287" s="2" t="s">
        <v>428</v>
      </c>
      <c r="F4287" s="2" t="n">
        <v>310.44</v>
      </c>
      <c r="G4287" s="2" t="s">
        <v>13</v>
      </c>
      <c r="H4287" s="2" t="n">
        <v>65.4</v>
      </c>
      <c r="I4287" s="2"/>
    </row>
    <row r="4288" customFormat="false" ht="15" hidden="false" customHeight="false" outlineLevel="0" collapsed="false">
      <c r="A4288" s="2" t="n">
        <v>502551</v>
      </c>
      <c r="B4288" s="2" t="s">
        <v>797</v>
      </c>
      <c r="C4288" s="2" t="s">
        <v>445</v>
      </c>
      <c r="D4288" s="2" t="s">
        <v>496</v>
      </c>
      <c r="E4288" s="2" t="s">
        <v>245</v>
      </c>
      <c r="F4288" s="2" t="n">
        <v>1024.3</v>
      </c>
      <c r="G4288" s="2" t="s">
        <v>13</v>
      </c>
      <c r="H4288" s="2" t="n">
        <v>60.9</v>
      </c>
      <c r="I4288" s="2" t="n">
        <v>4.6</v>
      </c>
    </row>
    <row r="4289" customFormat="false" ht="15" hidden="false" customHeight="false" outlineLevel="0" collapsed="false">
      <c r="A4289" s="2" t="n">
        <v>500820</v>
      </c>
      <c r="B4289" s="2" t="s">
        <v>802</v>
      </c>
      <c r="C4289" s="2" t="s">
        <v>161</v>
      </c>
      <c r="D4289" s="2" t="s">
        <v>69</v>
      </c>
      <c r="E4289" s="2" t="s">
        <v>1140</v>
      </c>
      <c r="F4289" s="2" t="n">
        <v>218.6</v>
      </c>
      <c r="G4289" s="2" t="s">
        <v>34</v>
      </c>
      <c r="H4289" s="2"/>
      <c r="I4289" s="2"/>
    </row>
    <row r="4290" customFormat="false" ht="15" hidden="false" customHeight="false" outlineLevel="0" collapsed="false">
      <c r="A4290" s="2" t="n">
        <v>504992</v>
      </c>
      <c r="B4290" s="2" t="s">
        <v>1415</v>
      </c>
      <c r="C4290" s="2" t="s">
        <v>215</v>
      </c>
      <c r="D4290" s="2" t="s">
        <v>140</v>
      </c>
      <c r="E4290" s="2" t="s">
        <v>243</v>
      </c>
      <c r="F4290" s="2" t="n">
        <v>1081.04</v>
      </c>
      <c r="G4290" s="2" t="s">
        <v>13</v>
      </c>
      <c r="H4290" s="2" t="n">
        <v>17.5</v>
      </c>
      <c r="I4290" s="2"/>
    </row>
    <row r="4291" customFormat="false" ht="15" hidden="false" customHeight="false" outlineLevel="0" collapsed="false">
      <c r="A4291" s="2" t="n">
        <v>501028</v>
      </c>
      <c r="B4291" s="2" t="s">
        <v>901</v>
      </c>
      <c r="C4291" s="2" t="s">
        <v>426</v>
      </c>
      <c r="D4291" s="2" t="s">
        <v>242</v>
      </c>
      <c r="E4291" s="2" t="s">
        <v>167</v>
      </c>
      <c r="F4291" s="2" t="n">
        <v>1113.53</v>
      </c>
      <c r="G4291" s="2" t="s">
        <v>34</v>
      </c>
      <c r="H4291" s="2"/>
      <c r="I4291" s="2"/>
    </row>
    <row r="4292" customFormat="false" ht="15" hidden="false" customHeight="false" outlineLevel="0" collapsed="false">
      <c r="A4292" s="2" t="n">
        <v>500563</v>
      </c>
      <c r="B4292" s="2" t="s">
        <v>801</v>
      </c>
      <c r="C4292" s="2" t="s">
        <v>173</v>
      </c>
      <c r="D4292" s="2" t="s">
        <v>581</v>
      </c>
      <c r="E4292" s="2" t="s">
        <v>513</v>
      </c>
      <c r="F4292" s="2" t="n">
        <v>597.44</v>
      </c>
      <c r="G4292" s="2" t="s">
        <v>13</v>
      </c>
      <c r="H4292" s="2" t="n">
        <v>19</v>
      </c>
      <c r="I4292" s="2" t="n">
        <v>3.1</v>
      </c>
    </row>
    <row r="4293" customFormat="false" ht="15" hidden="false" customHeight="false" outlineLevel="0" collapsed="false">
      <c r="A4293" s="2" t="n">
        <v>503454</v>
      </c>
      <c r="B4293" s="2" t="s">
        <v>1488</v>
      </c>
      <c r="C4293" s="2" t="s">
        <v>557</v>
      </c>
      <c r="D4293" s="2" t="s">
        <v>174</v>
      </c>
      <c r="E4293" s="2" t="s">
        <v>1211</v>
      </c>
      <c r="F4293" s="2" t="n">
        <v>1143.57</v>
      </c>
      <c r="G4293" s="2" t="s">
        <v>13</v>
      </c>
      <c r="H4293" s="2" t="n">
        <v>27.3</v>
      </c>
      <c r="I4293" s="2" t="n">
        <v>3.2</v>
      </c>
    </row>
    <row r="4294" customFormat="false" ht="15" hidden="false" customHeight="false" outlineLevel="0" collapsed="false">
      <c r="A4294" s="2" t="n">
        <v>500719</v>
      </c>
      <c r="B4294" s="2" t="s">
        <v>834</v>
      </c>
      <c r="C4294" s="2" t="s">
        <v>96</v>
      </c>
      <c r="D4294" s="2" t="s">
        <v>242</v>
      </c>
      <c r="E4294" s="2" t="s">
        <v>1052</v>
      </c>
      <c r="F4294" s="2" t="n">
        <v>619.3</v>
      </c>
      <c r="G4294" s="2" t="s">
        <v>13</v>
      </c>
      <c r="H4294" s="2" t="n">
        <v>17.4</v>
      </c>
      <c r="I4294" s="2" t="n">
        <v>2.8</v>
      </c>
    </row>
    <row r="4295" customFormat="false" ht="15" hidden="false" customHeight="false" outlineLevel="0" collapsed="false">
      <c r="A4295" s="2" t="n">
        <v>502672</v>
      </c>
      <c r="B4295" s="2" t="s">
        <v>1470</v>
      </c>
      <c r="C4295" s="2" t="s">
        <v>627</v>
      </c>
      <c r="D4295" s="2" t="s">
        <v>334</v>
      </c>
      <c r="E4295" s="2" t="s">
        <v>635</v>
      </c>
      <c r="F4295" s="2" t="n">
        <v>984.17</v>
      </c>
      <c r="G4295" s="2" t="s">
        <v>13</v>
      </c>
      <c r="H4295" s="2" t="n">
        <v>54.8</v>
      </c>
      <c r="I4295" s="2" t="n">
        <v>3</v>
      </c>
    </row>
    <row r="4296" customFormat="false" ht="15" hidden="false" customHeight="false" outlineLevel="0" collapsed="false">
      <c r="A4296" s="2" t="n">
        <v>501671</v>
      </c>
      <c r="B4296" s="2" t="s">
        <v>1469</v>
      </c>
      <c r="C4296" s="2" t="s">
        <v>84</v>
      </c>
      <c r="D4296" s="2" t="s">
        <v>85</v>
      </c>
      <c r="E4296" s="2" t="s">
        <v>914</v>
      </c>
      <c r="F4296" s="2" t="n">
        <v>313.77</v>
      </c>
      <c r="G4296" s="2" t="s">
        <v>13</v>
      </c>
      <c r="H4296" s="2" t="n">
        <v>53.8</v>
      </c>
      <c r="I4296" s="2" t="n">
        <v>4.1</v>
      </c>
    </row>
    <row r="4297" customFormat="false" ht="15" hidden="false" customHeight="false" outlineLevel="0" collapsed="false">
      <c r="A4297" s="2" t="n">
        <v>501766</v>
      </c>
      <c r="B4297" s="2" t="s">
        <v>514</v>
      </c>
      <c r="C4297" s="2" t="s">
        <v>632</v>
      </c>
      <c r="D4297" s="2" t="s">
        <v>486</v>
      </c>
      <c r="E4297" s="2" t="s">
        <v>1242</v>
      </c>
      <c r="F4297" s="2" t="n">
        <v>988.68</v>
      </c>
      <c r="G4297" s="2" t="s">
        <v>13</v>
      </c>
      <c r="H4297" s="2" t="n">
        <v>48.9</v>
      </c>
      <c r="I4297" s="2" t="n">
        <v>3.8</v>
      </c>
    </row>
    <row r="4298" customFormat="false" ht="15" hidden="false" customHeight="false" outlineLevel="0" collapsed="false">
      <c r="A4298" s="2" t="n">
        <v>501921</v>
      </c>
      <c r="B4298" s="2" t="s">
        <v>470</v>
      </c>
      <c r="C4298" s="2" t="s">
        <v>235</v>
      </c>
      <c r="D4298" s="2" t="s">
        <v>607</v>
      </c>
      <c r="E4298" s="2" t="s">
        <v>38</v>
      </c>
      <c r="F4298" s="2" t="n">
        <v>526.46</v>
      </c>
      <c r="G4298" s="2" t="s">
        <v>117</v>
      </c>
      <c r="H4298" s="2"/>
      <c r="I4298" s="2" t="n">
        <v>3.4</v>
      </c>
    </row>
    <row r="4299" customFormat="false" ht="15" hidden="false" customHeight="false" outlineLevel="0" collapsed="false">
      <c r="A4299" s="2" t="n">
        <v>500702</v>
      </c>
      <c r="B4299" s="2" t="s">
        <v>674</v>
      </c>
      <c r="C4299" s="2" t="s">
        <v>375</v>
      </c>
      <c r="D4299" s="2" t="s">
        <v>419</v>
      </c>
      <c r="E4299" s="2" t="s">
        <v>1011</v>
      </c>
      <c r="F4299" s="2" t="n">
        <v>1384.02</v>
      </c>
      <c r="G4299" s="2" t="s">
        <v>13</v>
      </c>
      <c r="H4299" s="2" t="n">
        <v>16.4</v>
      </c>
      <c r="I4299" s="2"/>
    </row>
    <row r="4300" customFormat="false" ht="15" hidden="false" customHeight="false" outlineLevel="0" collapsed="false">
      <c r="A4300" s="2" t="n">
        <v>504433</v>
      </c>
      <c r="B4300" s="2" t="s">
        <v>851</v>
      </c>
      <c r="C4300" s="2" t="s">
        <v>786</v>
      </c>
      <c r="D4300" s="2" t="s">
        <v>813</v>
      </c>
      <c r="E4300" s="2" t="s">
        <v>1195</v>
      </c>
      <c r="F4300" s="2" t="n">
        <v>1219.89</v>
      </c>
      <c r="G4300" s="2" t="s">
        <v>13</v>
      </c>
      <c r="H4300" s="2" t="n">
        <v>27</v>
      </c>
      <c r="I4300" s="2" t="n">
        <v>3.8</v>
      </c>
    </row>
    <row r="4301" customFormat="false" ht="15" hidden="false" customHeight="false" outlineLevel="0" collapsed="false">
      <c r="A4301" s="2" t="n">
        <v>503586</v>
      </c>
      <c r="B4301" s="2" t="s">
        <v>472</v>
      </c>
      <c r="C4301" s="2" t="s">
        <v>632</v>
      </c>
      <c r="D4301" s="2" t="s">
        <v>1182</v>
      </c>
      <c r="E4301" s="2" t="s">
        <v>748</v>
      </c>
      <c r="F4301" s="2" t="n">
        <v>923.49</v>
      </c>
      <c r="G4301" s="2" t="s">
        <v>34</v>
      </c>
      <c r="H4301" s="2"/>
      <c r="I4301" s="2"/>
    </row>
    <row r="4302" customFormat="false" ht="15" hidden="false" customHeight="false" outlineLevel="0" collapsed="false">
      <c r="A4302" s="2" t="n">
        <v>502573</v>
      </c>
      <c r="B4302" s="2" t="s">
        <v>1188</v>
      </c>
      <c r="C4302" s="2" t="s">
        <v>131</v>
      </c>
      <c r="D4302" s="2" t="s">
        <v>715</v>
      </c>
      <c r="E4302" s="2" t="s">
        <v>1132</v>
      </c>
      <c r="F4302" s="2" t="n">
        <v>1316.36</v>
      </c>
      <c r="G4302" s="2" t="s">
        <v>13</v>
      </c>
      <c r="H4302" s="2" t="n">
        <v>20</v>
      </c>
      <c r="I4302" s="2" t="n">
        <v>2.5</v>
      </c>
    </row>
    <row r="4303" customFormat="false" ht="15" hidden="false" customHeight="false" outlineLevel="0" collapsed="false">
      <c r="A4303" s="2" t="n">
        <v>500099</v>
      </c>
      <c r="B4303" s="2" t="s">
        <v>821</v>
      </c>
      <c r="C4303" s="2" t="s">
        <v>592</v>
      </c>
      <c r="D4303" s="2" t="s">
        <v>701</v>
      </c>
      <c r="E4303" s="2" t="s">
        <v>159</v>
      </c>
      <c r="F4303" s="2" t="n">
        <v>617.84</v>
      </c>
      <c r="G4303" s="2" t="s">
        <v>13</v>
      </c>
      <c r="H4303" s="2" t="n">
        <v>49.2</v>
      </c>
      <c r="I4303" s="2" t="n">
        <v>4.7</v>
      </c>
    </row>
    <row r="4304" customFormat="false" ht="15" hidden="false" customHeight="false" outlineLevel="0" collapsed="false">
      <c r="A4304" s="2" t="n">
        <v>502830</v>
      </c>
      <c r="B4304" s="2" t="s">
        <v>1395</v>
      </c>
      <c r="C4304" s="2" t="s">
        <v>688</v>
      </c>
      <c r="D4304" s="2" t="s">
        <v>460</v>
      </c>
      <c r="E4304" s="2" t="s">
        <v>708</v>
      </c>
      <c r="F4304" s="2" t="n">
        <v>480.96</v>
      </c>
      <c r="G4304" s="2" t="s">
        <v>13</v>
      </c>
      <c r="H4304" s="2" t="n">
        <v>45.5</v>
      </c>
      <c r="I4304" s="2" t="n">
        <v>2.7</v>
      </c>
    </row>
    <row r="4305" customFormat="false" ht="15" hidden="false" customHeight="false" outlineLevel="0" collapsed="false">
      <c r="A4305" s="2" t="n">
        <v>500282</v>
      </c>
      <c r="B4305" s="2" t="s">
        <v>841</v>
      </c>
      <c r="C4305" s="2" t="s">
        <v>19</v>
      </c>
      <c r="D4305" s="2" t="s">
        <v>1237</v>
      </c>
      <c r="E4305" s="2" t="s">
        <v>1174</v>
      </c>
      <c r="F4305" s="2" t="n">
        <v>547.45</v>
      </c>
      <c r="G4305" s="2" t="s">
        <v>13</v>
      </c>
      <c r="H4305" s="2" t="n">
        <v>63.1</v>
      </c>
      <c r="I4305" s="2" t="n">
        <v>4.7</v>
      </c>
    </row>
    <row r="4306" customFormat="false" ht="15" hidden="false" customHeight="false" outlineLevel="0" collapsed="false">
      <c r="A4306" s="2" t="n">
        <v>503192</v>
      </c>
      <c r="B4306" s="2" t="s">
        <v>1029</v>
      </c>
      <c r="C4306" s="2" t="s">
        <v>537</v>
      </c>
      <c r="D4306" s="2" t="s">
        <v>65</v>
      </c>
      <c r="E4306" s="2" t="s">
        <v>1357</v>
      </c>
      <c r="F4306" s="2" t="n">
        <v>702.08</v>
      </c>
      <c r="G4306" s="2" t="s">
        <v>13</v>
      </c>
      <c r="H4306" s="2" t="n">
        <v>56.6</v>
      </c>
      <c r="I4306" s="2" t="n">
        <v>3.5</v>
      </c>
    </row>
    <row r="4307" customFormat="false" ht="15" hidden="false" customHeight="false" outlineLevel="0" collapsed="false">
      <c r="A4307" s="2" t="n">
        <v>504799</v>
      </c>
      <c r="B4307" s="2" t="s">
        <v>98</v>
      </c>
      <c r="C4307" s="2" t="s">
        <v>489</v>
      </c>
      <c r="D4307" s="2" t="s">
        <v>1100</v>
      </c>
      <c r="E4307" s="2" t="s">
        <v>1304</v>
      </c>
      <c r="F4307" s="2" t="n">
        <v>627.97</v>
      </c>
      <c r="G4307" s="2" t="s">
        <v>13</v>
      </c>
      <c r="H4307" s="2" t="n">
        <v>31.6</v>
      </c>
      <c r="I4307" s="2" t="n">
        <v>3.9</v>
      </c>
    </row>
    <row r="4308" customFormat="false" ht="15" hidden="false" customHeight="false" outlineLevel="0" collapsed="false">
      <c r="A4308" s="2" t="n">
        <v>500812</v>
      </c>
      <c r="B4308" s="2" t="s">
        <v>1455</v>
      </c>
      <c r="C4308" s="2" t="s">
        <v>556</v>
      </c>
      <c r="D4308" s="2" t="s">
        <v>460</v>
      </c>
      <c r="E4308" s="2" t="s">
        <v>708</v>
      </c>
      <c r="F4308" s="2" t="n">
        <v>585.14</v>
      </c>
      <c r="G4308" s="2" t="s">
        <v>13</v>
      </c>
      <c r="H4308" s="2" t="n">
        <v>17.5</v>
      </c>
      <c r="I4308" s="2" t="n">
        <v>4.9</v>
      </c>
    </row>
    <row r="4309" customFormat="false" ht="15" hidden="false" customHeight="false" outlineLevel="0" collapsed="false">
      <c r="A4309" s="2" t="n">
        <v>500655</v>
      </c>
      <c r="B4309" s="2" t="s">
        <v>138</v>
      </c>
      <c r="C4309" s="2" t="s">
        <v>491</v>
      </c>
      <c r="D4309" s="2" t="s">
        <v>385</v>
      </c>
      <c r="E4309" s="2" t="s">
        <v>1192</v>
      </c>
      <c r="F4309" s="2" t="n">
        <v>542.6</v>
      </c>
      <c r="G4309" s="2" t="s">
        <v>13</v>
      </c>
      <c r="H4309" s="2" t="n">
        <v>51</v>
      </c>
      <c r="I4309" s="2" t="n">
        <v>4.2</v>
      </c>
    </row>
    <row r="4310" customFormat="false" ht="15" hidden="false" customHeight="false" outlineLevel="0" collapsed="false">
      <c r="A4310" s="2" t="n">
        <v>500798</v>
      </c>
      <c r="B4310" s="2" t="s">
        <v>1222</v>
      </c>
      <c r="C4310" s="2" t="s">
        <v>1031</v>
      </c>
      <c r="D4310" s="2" t="s">
        <v>317</v>
      </c>
      <c r="E4310" s="2" t="s">
        <v>989</v>
      </c>
      <c r="F4310" s="2" t="n">
        <v>1137.42</v>
      </c>
      <c r="G4310" s="2" t="s">
        <v>13</v>
      </c>
      <c r="H4310" s="2" t="n">
        <v>18.1</v>
      </c>
      <c r="I4310" s="2" t="n">
        <v>3.2</v>
      </c>
    </row>
    <row r="4311" customFormat="false" ht="15" hidden="false" customHeight="false" outlineLevel="0" collapsed="false">
      <c r="A4311" s="2" t="n">
        <v>502864</v>
      </c>
      <c r="B4311" s="2" t="s">
        <v>147</v>
      </c>
      <c r="C4311" s="2" t="s">
        <v>10</v>
      </c>
      <c r="D4311" s="2" t="s">
        <v>16</v>
      </c>
      <c r="E4311" s="2" t="s">
        <v>149</v>
      </c>
      <c r="F4311" s="2" t="n">
        <v>1295.08</v>
      </c>
      <c r="G4311" s="2" t="s">
        <v>34</v>
      </c>
      <c r="H4311" s="2"/>
      <c r="I4311" s="2"/>
    </row>
    <row r="4312" customFormat="false" ht="15" hidden="false" customHeight="false" outlineLevel="0" collapsed="false">
      <c r="A4312" s="2" t="n">
        <v>500107</v>
      </c>
      <c r="B4312" s="2" t="s">
        <v>891</v>
      </c>
      <c r="C4312" s="2" t="s">
        <v>44</v>
      </c>
      <c r="D4312" s="2" t="s">
        <v>550</v>
      </c>
      <c r="E4312" s="2" t="s">
        <v>191</v>
      </c>
      <c r="F4312" s="2" t="n">
        <v>406.34</v>
      </c>
      <c r="G4312" s="2" t="s">
        <v>13</v>
      </c>
      <c r="H4312" s="2" t="n">
        <v>55</v>
      </c>
      <c r="I4312" s="2" t="n">
        <v>3.6</v>
      </c>
    </row>
    <row r="4313" customFormat="false" ht="15" hidden="false" customHeight="false" outlineLevel="0" collapsed="false">
      <c r="A4313" s="2" t="n">
        <v>504689</v>
      </c>
      <c r="B4313" s="2" t="s">
        <v>1372</v>
      </c>
      <c r="C4313" s="2" t="s">
        <v>391</v>
      </c>
      <c r="D4313" s="2" t="s">
        <v>198</v>
      </c>
      <c r="E4313" s="2" t="s">
        <v>113</v>
      </c>
      <c r="F4313" s="2" t="n">
        <v>481.35</v>
      </c>
      <c r="G4313" s="2" t="s">
        <v>13</v>
      </c>
      <c r="H4313" s="2" t="n">
        <v>79.8</v>
      </c>
      <c r="I4313" s="2"/>
    </row>
    <row r="4314" customFormat="false" ht="15" hidden="false" customHeight="false" outlineLevel="0" collapsed="false">
      <c r="A4314" s="2" t="n">
        <v>504096</v>
      </c>
      <c r="B4314" s="2" t="s">
        <v>1188</v>
      </c>
      <c r="C4314" s="2" t="s">
        <v>320</v>
      </c>
      <c r="D4314" s="2" t="s">
        <v>782</v>
      </c>
      <c r="E4314" s="2" t="s">
        <v>883</v>
      </c>
      <c r="F4314" s="2" t="n">
        <v>592.2</v>
      </c>
      <c r="G4314" s="2" t="s">
        <v>13</v>
      </c>
      <c r="H4314" s="2" t="n">
        <v>63</v>
      </c>
      <c r="I4314" s="2" t="n">
        <v>4.6</v>
      </c>
    </row>
    <row r="4315" customFormat="false" ht="15" hidden="false" customHeight="false" outlineLevel="0" collapsed="false">
      <c r="A4315" s="2" t="n">
        <v>500275</v>
      </c>
      <c r="B4315" s="2" t="s">
        <v>1089</v>
      </c>
      <c r="C4315" s="2" t="s">
        <v>707</v>
      </c>
      <c r="D4315" s="2" t="s">
        <v>174</v>
      </c>
      <c r="E4315" s="2" t="s">
        <v>702</v>
      </c>
      <c r="F4315" s="2" t="n">
        <v>376.28</v>
      </c>
      <c r="G4315" s="2" t="s">
        <v>13</v>
      </c>
      <c r="H4315" s="2" t="n">
        <v>59.6</v>
      </c>
      <c r="I4315" s="2" t="n">
        <v>2.6</v>
      </c>
    </row>
    <row r="4316" customFormat="false" ht="15" hidden="false" customHeight="false" outlineLevel="0" collapsed="false">
      <c r="A4316" s="2" t="n">
        <v>503709</v>
      </c>
      <c r="B4316" s="2" t="s">
        <v>1445</v>
      </c>
      <c r="C4316" s="2" t="s">
        <v>478</v>
      </c>
      <c r="D4316" s="2" t="s">
        <v>184</v>
      </c>
      <c r="E4316" s="2" t="s">
        <v>268</v>
      </c>
      <c r="F4316" s="2" t="n">
        <v>415.35</v>
      </c>
      <c r="G4316" s="2" t="s">
        <v>13</v>
      </c>
      <c r="H4316" s="2"/>
      <c r="I4316" s="2" t="n">
        <v>2.7</v>
      </c>
    </row>
    <row r="4317" customFormat="false" ht="15" hidden="false" customHeight="false" outlineLevel="0" collapsed="false">
      <c r="A4317" s="2" t="n">
        <v>501068</v>
      </c>
      <c r="B4317" s="2" t="s">
        <v>1190</v>
      </c>
      <c r="C4317" s="2" t="s">
        <v>491</v>
      </c>
      <c r="D4317" s="2" t="s">
        <v>140</v>
      </c>
      <c r="E4317" s="2" t="s">
        <v>466</v>
      </c>
      <c r="F4317" s="2" t="n">
        <v>988.46</v>
      </c>
      <c r="G4317" s="2" t="s">
        <v>13</v>
      </c>
      <c r="H4317" s="2" t="n">
        <v>43.8</v>
      </c>
      <c r="I4317" s="2" t="n">
        <v>2.9</v>
      </c>
    </row>
    <row r="4318" customFormat="false" ht="15" hidden="false" customHeight="false" outlineLevel="0" collapsed="false">
      <c r="A4318" s="2" t="n">
        <v>502495</v>
      </c>
      <c r="B4318" s="2" t="s">
        <v>1300</v>
      </c>
      <c r="C4318" s="2" t="s">
        <v>988</v>
      </c>
      <c r="D4318" s="2" t="s">
        <v>186</v>
      </c>
      <c r="E4318" s="2" t="s">
        <v>577</v>
      </c>
      <c r="F4318" s="2" t="n">
        <v>1310.2</v>
      </c>
      <c r="G4318" s="2" t="s">
        <v>13</v>
      </c>
      <c r="H4318" s="2"/>
      <c r="I4318" s="2" t="n">
        <v>4.7</v>
      </c>
    </row>
    <row r="4319" customFormat="false" ht="15" hidden="false" customHeight="false" outlineLevel="0" collapsed="false">
      <c r="A4319" s="2" t="n">
        <v>500785</v>
      </c>
      <c r="B4319" s="2" t="s">
        <v>1305</v>
      </c>
      <c r="C4319" s="2" t="s">
        <v>552</v>
      </c>
      <c r="D4319" s="2" t="s">
        <v>550</v>
      </c>
      <c r="E4319" s="2" t="s">
        <v>610</v>
      </c>
      <c r="F4319" s="2" t="n">
        <v>1190.33</v>
      </c>
      <c r="G4319" s="2" t="s">
        <v>13</v>
      </c>
      <c r="H4319" s="2"/>
      <c r="I4319" s="2" t="n">
        <v>2.7</v>
      </c>
    </row>
    <row r="4320" customFormat="false" ht="15" hidden="false" customHeight="false" outlineLevel="0" collapsed="false">
      <c r="A4320" s="2" t="n">
        <v>503609</v>
      </c>
      <c r="B4320" s="2" t="s">
        <v>1434</v>
      </c>
      <c r="C4320" s="2" t="s">
        <v>445</v>
      </c>
      <c r="D4320" s="2" t="s">
        <v>127</v>
      </c>
      <c r="E4320" s="2" t="s">
        <v>66</v>
      </c>
      <c r="F4320" s="2" t="n">
        <v>813.42</v>
      </c>
      <c r="G4320" s="2" t="s">
        <v>13</v>
      </c>
      <c r="H4320" s="2" t="n">
        <v>22</v>
      </c>
      <c r="I4320" s="2" t="n">
        <v>3.1</v>
      </c>
    </row>
    <row r="4321" customFormat="false" ht="15" hidden="false" customHeight="false" outlineLevel="0" collapsed="false">
      <c r="A4321" s="2" t="n">
        <v>501166</v>
      </c>
      <c r="B4321" s="2" t="s">
        <v>1258</v>
      </c>
      <c r="C4321" s="2" t="s">
        <v>139</v>
      </c>
      <c r="D4321" s="2" t="s">
        <v>220</v>
      </c>
      <c r="E4321" s="2" t="s">
        <v>233</v>
      </c>
      <c r="F4321" s="2" t="n">
        <v>486.69</v>
      </c>
      <c r="G4321" s="2" t="s">
        <v>13</v>
      </c>
      <c r="H4321" s="2" t="n">
        <v>37.9</v>
      </c>
      <c r="I4321" s="2"/>
    </row>
    <row r="4322" customFormat="false" ht="15" hidden="false" customHeight="false" outlineLevel="0" collapsed="false">
      <c r="A4322" s="2" t="n">
        <v>500004</v>
      </c>
      <c r="B4322" s="2" t="s">
        <v>500</v>
      </c>
      <c r="C4322" s="2" t="s">
        <v>629</v>
      </c>
      <c r="D4322" s="2" t="s">
        <v>249</v>
      </c>
      <c r="E4322" s="2" t="s">
        <v>585</v>
      </c>
      <c r="F4322" s="2" t="n">
        <v>1375.64</v>
      </c>
      <c r="G4322" s="2" t="s">
        <v>13</v>
      </c>
      <c r="H4322" s="2" t="n">
        <v>74.4</v>
      </c>
      <c r="I4322" s="2" t="n">
        <v>4.5</v>
      </c>
    </row>
    <row r="4323" customFormat="false" ht="15" hidden="false" customHeight="false" outlineLevel="0" collapsed="false">
      <c r="A4323" s="2" t="n">
        <v>503052</v>
      </c>
      <c r="B4323" s="2" t="s">
        <v>992</v>
      </c>
      <c r="C4323" s="2" t="s">
        <v>247</v>
      </c>
      <c r="D4323" s="2" t="s">
        <v>534</v>
      </c>
      <c r="E4323" s="2" t="s">
        <v>620</v>
      </c>
      <c r="F4323" s="2" t="n">
        <v>864.83</v>
      </c>
      <c r="G4323" s="2" t="s">
        <v>13</v>
      </c>
      <c r="H4323" s="2" t="n">
        <v>66.2</v>
      </c>
      <c r="I4323" s="2" t="n">
        <v>2.6</v>
      </c>
    </row>
    <row r="4324" customFormat="false" ht="15" hidden="false" customHeight="false" outlineLevel="0" collapsed="false">
      <c r="A4324" s="2" t="n">
        <v>500087</v>
      </c>
      <c r="B4324" s="2" t="s">
        <v>994</v>
      </c>
      <c r="C4324" s="2" t="s">
        <v>636</v>
      </c>
      <c r="D4324" s="2" t="s">
        <v>415</v>
      </c>
      <c r="E4324" s="2" t="s">
        <v>942</v>
      </c>
      <c r="F4324" s="2" t="n">
        <v>1024.5</v>
      </c>
      <c r="G4324" s="2" t="s">
        <v>34</v>
      </c>
      <c r="H4324" s="2"/>
      <c r="I4324" s="2"/>
    </row>
    <row r="4325" customFormat="false" ht="15" hidden="false" customHeight="false" outlineLevel="0" collapsed="false">
      <c r="A4325" s="2" t="n">
        <v>502191</v>
      </c>
      <c r="B4325" s="2" t="s">
        <v>1315</v>
      </c>
      <c r="C4325" s="2" t="s">
        <v>40</v>
      </c>
      <c r="D4325" s="2" t="s">
        <v>655</v>
      </c>
      <c r="E4325" s="2" t="s">
        <v>640</v>
      </c>
      <c r="F4325" s="2" t="n">
        <v>436.46</v>
      </c>
      <c r="G4325" s="2" t="s">
        <v>13</v>
      </c>
      <c r="H4325" s="2" t="n">
        <v>65.7</v>
      </c>
      <c r="I4325" s="2" t="n">
        <v>3.5</v>
      </c>
    </row>
    <row r="4326" customFormat="false" ht="15" hidden="false" customHeight="false" outlineLevel="0" collapsed="false">
      <c r="A4326" s="2" t="n">
        <v>501471</v>
      </c>
      <c r="B4326" s="2" t="s">
        <v>1236</v>
      </c>
      <c r="C4326" s="2" t="s">
        <v>330</v>
      </c>
      <c r="D4326" s="2" t="s">
        <v>782</v>
      </c>
      <c r="E4326" s="2" t="s">
        <v>283</v>
      </c>
      <c r="F4326" s="2" t="n">
        <v>1062.8</v>
      </c>
      <c r="G4326" s="2" t="s">
        <v>13</v>
      </c>
      <c r="H4326" s="2" t="n">
        <v>77.7</v>
      </c>
      <c r="I4326" s="2" t="n">
        <v>2.6</v>
      </c>
    </row>
    <row r="4327" customFormat="false" ht="15" hidden="false" customHeight="false" outlineLevel="0" collapsed="false">
      <c r="A4327" s="2" t="n">
        <v>502789</v>
      </c>
      <c r="B4327" s="2" t="s">
        <v>1465</v>
      </c>
      <c r="C4327" s="2" t="s">
        <v>189</v>
      </c>
      <c r="D4327" s="2" t="s">
        <v>239</v>
      </c>
      <c r="E4327" s="2" t="s">
        <v>428</v>
      </c>
      <c r="F4327" s="2" t="n">
        <v>404.96</v>
      </c>
      <c r="G4327" s="2" t="s">
        <v>13</v>
      </c>
      <c r="H4327" s="2" t="n">
        <v>30</v>
      </c>
      <c r="I4327" s="2" t="n">
        <v>3.7</v>
      </c>
    </row>
    <row r="4328" customFormat="false" ht="15" hidden="false" customHeight="false" outlineLevel="0" collapsed="false">
      <c r="A4328" s="2" t="n">
        <v>504534</v>
      </c>
      <c r="B4328" s="2" t="s">
        <v>1418</v>
      </c>
      <c r="C4328" s="2" t="s">
        <v>552</v>
      </c>
      <c r="D4328" s="2" t="s">
        <v>230</v>
      </c>
      <c r="E4328" s="2" t="s">
        <v>595</v>
      </c>
      <c r="F4328" s="2" t="n">
        <v>1317.89</v>
      </c>
      <c r="G4328" s="2" t="s">
        <v>13</v>
      </c>
      <c r="H4328" s="2" t="n">
        <v>67.4</v>
      </c>
      <c r="I4328" s="2" t="n">
        <v>4.8</v>
      </c>
    </row>
    <row r="4329" customFormat="false" ht="15" hidden="false" customHeight="false" outlineLevel="0" collapsed="false">
      <c r="A4329" s="2" t="n">
        <v>502602</v>
      </c>
      <c r="B4329" s="2" t="s">
        <v>741</v>
      </c>
      <c r="C4329" s="2" t="s">
        <v>287</v>
      </c>
      <c r="D4329" s="2" t="s">
        <v>419</v>
      </c>
      <c r="E4329" s="2" t="s">
        <v>283</v>
      </c>
      <c r="F4329" s="2" t="n">
        <v>370.45</v>
      </c>
      <c r="G4329" s="2" t="s">
        <v>117</v>
      </c>
      <c r="H4329" s="2" t="n">
        <v>64.1</v>
      </c>
      <c r="I4329" s="2"/>
    </row>
    <row r="4330" customFormat="false" ht="15" hidden="false" customHeight="false" outlineLevel="0" collapsed="false">
      <c r="A4330" s="2" t="n">
        <v>503782</v>
      </c>
      <c r="B4330" s="2" t="s">
        <v>368</v>
      </c>
      <c r="C4330" s="2" t="s">
        <v>592</v>
      </c>
      <c r="D4330" s="2" t="s">
        <v>398</v>
      </c>
      <c r="E4330" s="2" t="s">
        <v>382</v>
      </c>
      <c r="F4330" s="2" t="n">
        <v>472.66</v>
      </c>
      <c r="G4330" s="2" t="s">
        <v>13</v>
      </c>
      <c r="H4330" s="2" t="n">
        <v>24.2</v>
      </c>
      <c r="I4330" s="2" t="n">
        <v>3.5</v>
      </c>
    </row>
    <row r="4331" customFormat="false" ht="15" hidden="false" customHeight="false" outlineLevel="0" collapsed="false">
      <c r="A4331" s="2" t="n">
        <v>500878</v>
      </c>
      <c r="B4331" s="2" t="s">
        <v>1022</v>
      </c>
      <c r="C4331" s="2" t="s">
        <v>612</v>
      </c>
      <c r="D4331" s="2" t="s">
        <v>481</v>
      </c>
      <c r="E4331" s="2" t="s">
        <v>82</v>
      </c>
      <c r="F4331" s="2" t="n">
        <v>1160.11</v>
      </c>
      <c r="G4331" s="2" t="s">
        <v>13</v>
      </c>
      <c r="H4331" s="2" t="n">
        <v>49.5</v>
      </c>
      <c r="I4331" s="2" t="n">
        <v>3.5</v>
      </c>
    </row>
    <row r="4332" customFormat="false" ht="15" hidden="false" customHeight="false" outlineLevel="0" collapsed="false">
      <c r="A4332" s="2" t="n">
        <v>501637</v>
      </c>
      <c r="B4332" s="2" t="s">
        <v>22</v>
      </c>
      <c r="C4332" s="2" t="s">
        <v>369</v>
      </c>
      <c r="D4332" s="2" t="s">
        <v>800</v>
      </c>
      <c r="E4332" s="2" t="s">
        <v>757</v>
      </c>
      <c r="F4332" s="2" t="n">
        <v>532.35</v>
      </c>
      <c r="G4332" s="2" t="s">
        <v>13</v>
      </c>
      <c r="H4332" s="2" t="n">
        <v>45.3</v>
      </c>
      <c r="I4332" s="2" t="n">
        <v>4.8</v>
      </c>
    </row>
    <row r="4333" customFormat="false" ht="15" hidden="false" customHeight="false" outlineLevel="0" collapsed="false">
      <c r="A4333" s="2" t="n">
        <v>500694</v>
      </c>
      <c r="B4333" s="2" t="s">
        <v>944</v>
      </c>
      <c r="C4333" s="2" t="s">
        <v>632</v>
      </c>
      <c r="D4333" s="2" t="s">
        <v>565</v>
      </c>
      <c r="E4333" s="2" t="s">
        <v>545</v>
      </c>
      <c r="F4333" s="2" t="n">
        <v>609.16</v>
      </c>
      <c r="G4333" s="2" t="s">
        <v>13</v>
      </c>
      <c r="H4333" s="2" t="n">
        <v>45.2</v>
      </c>
      <c r="I4333" s="2" t="n">
        <v>4.5</v>
      </c>
    </row>
    <row r="4334" customFormat="false" ht="15" hidden="false" customHeight="false" outlineLevel="0" collapsed="false">
      <c r="A4334" s="2" t="n">
        <v>502335</v>
      </c>
      <c r="B4334" s="2" t="s">
        <v>1427</v>
      </c>
      <c r="C4334" s="2" t="s">
        <v>557</v>
      </c>
      <c r="D4334" s="2" t="s">
        <v>317</v>
      </c>
      <c r="E4334" s="2" t="s">
        <v>806</v>
      </c>
      <c r="F4334" s="2" t="n">
        <v>638.72</v>
      </c>
      <c r="G4334" s="2" t="s">
        <v>117</v>
      </c>
      <c r="H4334" s="2" t="n">
        <v>68</v>
      </c>
      <c r="I4334" s="2" t="n">
        <v>3.6</v>
      </c>
    </row>
    <row r="4335" customFormat="false" ht="15" hidden="false" customHeight="false" outlineLevel="0" collapsed="false">
      <c r="A4335" s="2" t="n">
        <v>502328</v>
      </c>
      <c r="B4335" s="2" t="s">
        <v>1273</v>
      </c>
      <c r="C4335" s="2" t="s">
        <v>327</v>
      </c>
      <c r="D4335" s="2" t="s">
        <v>1168</v>
      </c>
      <c r="E4335" s="2" t="s">
        <v>1342</v>
      </c>
      <c r="F4335" s="2" t="n">
        <v>482.04</v>
      </c>
      <c r="G4335" s="2" t="s">
        <v>117</v>
      </c>
      <c r="H4335" s="2" t="n">
        <v>30.2</v>
      </c>
      <c r="I4335" s="2" t="n">
        <v>4.2</v>
      </c>
    </row>
    <row r="4336" customFormat="false" ht="15" hidden="false" customHeight="false" outlineLevel="0" collapsed="false">
      <c r="A4336" s="2" t="n">
        <v>501575</v>
      </c>
      <c r="B4336" s="2" t="s">
        <v>1145</v>
      </c>
      <c r="C4336" s="2" t="s">
        <v>219</v>
      </c>
      <c r="D4336" s="2" t="s">
        <v>473</v>
      </c>
      <c r="E4336" s="2" t="s">
        <v>1513</v>
      </c>
      <c r="F4336" s="2" t="n">
        <v>587.27</v>
      </c>
      <c r="G4336" s="2" t="s">
        <v>13</v>
      </c>
      <c r="H4336" s="2" t="n">
        <v>50.5</v>
      </c>
      <c r="I4336" s="2" t="n">
        <v>3.3</v>
      </c>
    </row>
    <row r="4337" customFormat="false" ht="15" hidden="false" customHeight="false" outlineLevel="0" collapsed="false">
      <c r="A4337" s="2" t="n">
        <v>501628</v>
      </c>
      <c r="B4337" s="2" t="s">
        <v>179</v>
      </c>
      <c r="C4337" s="2" t="s">
        <v>363</v>
      </c>
      <c r="D4337" s="2" t="s">
        <v>697</v>
      </c>
      <c r="E4337" s="2" t="s">
        <v>436</v>
      </c>
      <c r="F4337" s="2" t="n">
        <v>120.72</v>
      </c>
      <c r="G4337" s="2" t="s">
        <v>13</v>
      </c>
      <c r="H4337" s="2" t="n">
        <v>57.5</v>
      </c>
      <c r="I4337" s="2" t="n">
        <v>4.7</v>
      </c>
    </row>
    <row r="4338" customFormat="false" ht="15" hidden="false" customHeight="false" outlineLevel="0" collapsed="false">
      <c r="A4338" s="2" t="n">
        <v>500379</v>
      </c>
      <c r="B4338" s="2" t="s">
        <v>493</v>
      </c>
      <c r="C4338" s="2" t="s">
        <v>177</v>
      </c>
      <c r="D4338" s="2" t="s">
        <v>713</v>
      </c>
      <c r="E4338" s="2" t="s">
        <v>101</v>
      </c>
      <c r="F4338" s="2" t="n">
        <v>426.5</v>
      </c>
      <c r="G4338" s="2" t="s">
        <v>13</v>
      </c>
      <c r="H4338" s="2" t="n">
        <v>64.8</v>
      </c>
      <c r="I4338" s="2" t="n">
        <v>3.3</v>
      </c>
    </row>
    <row r="4339" customFormat="false" ht="15" hidden="false" customHeight="false" outlineLevel="0" collapsed="false">
      <c r="A4339" s="2" t="n">
        <v>501616</v>
      </c>
      <c r="B4339" s="2" t="s">
        <v>500</v>
      </c>
      <c r="C4339" s="2" t="s">
        <v>629</v>
      </c>
      <c r="D4339" s="2" t="s">
        <v>763</v>
      </c>
      <c r="E4339" s="2" t="s">
        <v>175</v>
      </c>
      <c r="F4339" s="2" t="n">
        <v>374.98</v>
      </c>
      <c r="G4339" s="2" t="s">
        <v>13</v>
      </c>
      <c r="H4339" s="2" t="n">
        <v>30.6</v>
      </c>
      <c r="I4339" s="2" t="n">
        <v>2.8</v>
      </c>
    </row>
    <row r="4340" customFormat="false" ht="15" hidden="false" customHeight="false" outlineLevel="0" collapsed="false">
      <c r="A4340" s="2" t="n">
        <v>502790</v>
      </c>
      <c r="B4340" s="2" t="s">
        <v>1496</v>
      </c>
      <c r="C4340" s="2" t="s">
        <v>438</v>
      </c>
      <c r="D4340" s="2" t="s">
        <v>89</v>
      </c>
      <c r="E4340" s="2" t="s">
        <v>1050</v>
      </c>
      <c r="F4340" s="2" t="n">
        <v>788.98</v>
      </c>
      <c r="G4340" s="2" t="s">
        <v>13</v>
      </c>
      <c r="H4340" s="2" t="n">
        <v>20.3</v>
      </c>
      <c r="I4340" s="2"/>
    </row>
    <row r="4341" customFormat="false" ht="15" hidden="false" customHeight="false" outlineLevel="0" collapsed="false">
      <c r="A4341" s="2" t="n">
        <v>501350</v>
      </c>
      <c r="B4341" s="2" t="s">
        <v>860</v>
      </c>
      <c r="C4341" s="2" t="s">
        <v>229</v>
      </c>
      <c r="D4341" s="2" t="s">
        <v>768</v>
      </c>
      <c r="E4341" s="2" t="s">
        <v>416</v>
      </c>
      <c r="F4341" s="2" t="n">
        <v>514.36</v>
      </c>
      <c r="G4341" s="2" t="s">
        <v>34</v>
      </c>
      <c r="H4341" s="2"/>
      <c r="I4341" s="2"/>
    </row>
    <row r="4342" customFormat="false" ht="15" hidden="false" customHeight="false" outlineLevel="0" collapsed="false">
      <c r="A4342" s="2" t="n">
        <v>501370</v>
      </c>
      <c r="B4342" s="2" t="s">
        <v>1059</v>
      </c>
      <c r="C4342" s="2" t="s">
        <v>816</v>
      </c>
      <c r="D4342" s="2" t="s">
        <v>69</v>
      </c>
      <c r="E4342" s="2" t="s">
        <v>902</v>
      </c>
      <c r="F4342" s="2" t="n">
        <v>726.96</v>
      </c>
      <c r="G4342" s="2" t="s">
        <v>13</v>
      </c>
      <c r="H4342" s="2" t="n">
        <v>58.9</v>
      </c>
      <c r="I4342" s="2" t="n">
        <v>3.2</v>
      </c>
    </row>
    <row r="4343" customFormat="false" ht="15" hidden="false" customHeight="false" outlineLevel="0" collapsed="false">
      <c r="A4343" s="2" t="n">
        <v>504296</v>
      </c>
      <c r="B4343" s="2" t="s">
        <v>1134</v>
      </c>
      <c r="C4343" s="2" t="s">
        <v>313</v>
      </c>
      <c r="D4343" s="2" t="s">
        <v>1025</v>
      </c>
      <c r="E4343" s="2" t="s">
        <v>1276</v>
      </c>
      <c r="F4343" s="2" t="n">
        <v>768.67</v>
      </c>
      <c r="G4343" s="2" t="s">
        <v>13</v>
      </c>
      <c r="H4343" s="2" t="n">
        <v>70.4</v>
      </c>
      <c r="I4343" s="2" t="n">
        <v>2.8</v>
      </c>
    </row>
    <row r="4344" customFormat="false" ht="15" hidden="false" customHeight="false" outlineLevel="0" collapsed="false">
      <c r="A4344" s="2" t="n">
        <v>504170</v>
      </c>
      <c r="B4344" s="2" t="s">
        <v>802</v>
      </c>
      <c r="C4344" s="2" t="s">
        <v>327</v>
      </c>
      <c r="D4344" s="2" t="s">
        <v>697</v>
      </c>
      <c r="E4344" s="2" t="s">
        <v>46</v>
      </c>
      <c r="F4344" s="2" t="n">
        <v>264.82</v>
      </c>
      <c r="G4344" s="2" t="s">
        <v>117</v>
      </c>
      <c r="H4344" s="2" t="n">
        <v>70.7</v>
      </c>
      <c r="I4344" s="2" t="n">
        <v>3.4</v>
      </c>
    </row>
    <row r="4345" customFormat="false" ht="15" hidden="false" customHeight="false" outlineLevel="0" collapsed="false">
      <c r="A4345" s="2" t="n">
        <v>500321</v>
      </c>
      <c r="B4345" s="2" t="s">
        <v>271</v>
      </c>
      <c r="C4345" s="2" t="s">
        <v>88</v>
      </c>
      <c r="D4345" s="2" t="s">
        <v>842</v>
      </c>
      <c r="E4345" s="2" t="s">
        <v>631</v>
      </c>
      <c r="F4345" s="2" t="n">
        <v>1327.21</v>
      </c>
      <c r="G4345" s="2" t="s">
        <v>13</v>
      </c>
      <c r="H4345" s="2" t="n">
        <v>75.3</v>
      </c>
      <c r="I4345" s="2" t="n">
        <v>2.8</v>
      </c>
    </row>
    <row r="4346" customFormat="false" ht="15" hidden="false" customHeight="false" outlineLevel="0" collapsed="false">
      <c r="A4346" s="2" t="n">
        <v>500498</v>
      </c>
      <c r="B4346" s="2" t="s">
        <v>1503</v>
      </c>
      <c r="C4346" s="2" t="s">
        <v>44</v>
      </c>
      <c r="D4346" s="2" t="s">
        <v>226</v>
      </c>
      <c r="E4346" s="2" t="s">
        <v>420</v>
      </c>
      <c r="F4346" s="2" t="n">
        <v>970.97</v>
      </c>
      <c r="G4346" s="2" t="s">
        <v>13</v>
      </c>
      <c r="H4346" s="2" t="n">
        <v>54.9</v>
      </c>
      <c r="I4346" s="2" t="n">
        <v>3.1</v>
      </c>
    </row>
    <row r="4347" customFormat="false" ht="15" hidden="false" customHeight="false" outlineLevel="0" collapsed="false">
      <c r="A4347" s="2" t="n">
        <v>503286</v>
      </c>
      <c r="B4347" s="2" t="s">
        <v>903</v>
      </c>
      <c r="C4347" s="2" t="s">
        <v>252</v>
      </c>
      <c r="D4347" s="2" t="s">
        <v>660</v>
      </c>
      <c r="E4347" s="2" t="s">
        <v>82</v>
      </c>
      <c r="F4347" s="2" t="n">
        <v>758.62</v>
      </c>
      <c r="G4347" s="2" t="s">
        <v>34</v>
      </c>
      <c r="H4347" s="2"/>
      <c r="I4347" s="2"/>
    </row>
    <row r="4348" customFormat="false" ht="15" hidden="false" customHeight="false" outlineLevel="0" collapsed="false">
      <c r="A4348" s="2" t="n">
        <v>503107</v>
      </c>
      <c r="B4348" s="2" t="s">
        <v>564</v>
      </c>
      <c r="C4348" s="2" t="s">
        <v>447</v>
      </c>
      <c r="D4348" s="2" t="s">
        <v>220</v>
      </c>
      <c r="E4348" s="2" t="s">
        <v>420</v>
      </c>
      <c r="F4348" s="2" t="n">
        <v>-32</v>
      </c>
      <c r="G4348" s="2" t="s">
        <v>13</v>
      </c>
      <c r="H4348" s="2" t="n">
        <v>61.8</v>
      </c>
      <c r="I4348" s="2" t="n">
        <v>3.3</v>
      </c>
    </row>
    <row r="4349" customFormat="false" ht="15" hidden="false" customHeight="false" outlineLevel="0" collapsed="false">
      <c r="A4349" s="2" t="n">
        <v>500308</v>
      </c>
      <c r="B4349" s="2" t="s">
        <v>1349</v>
      </c>
      <c r="C4349" s="2" t="s">
        <v>56</v>
      </c>
      <c r="D4349" s="2" t="s">
        <v>1113</v>
      </c>
      <c r="E4349" s="2" t="s">
        <v>837</v>
      </c>
      <c r="F4349" s="2" t="n">
        <v>1180.01</v>
      </c>
      <c r="G4349" s="2" t="s">
        <v>117</v>
      </c>
      <c r="H4349" s="2" t="n">
        <v>33.2</v>
      </c>
      <c r="I4349" s="2" t="n">
        <v>3.6</v>
      </c>
    </row>
    <row r="4350" customFormat="false" ht="15" hidden="false" customHeight="false" outlineLevel="0" collapsed="false">
      <c r="A4350" s="2" t="n">
        <v>500973</v>
      </c>
      <c r="B4350" s="2" t="s">
        <v>1303</v>
      </c>
      <c r="C4350" s="2" t="s">
        <v>219</v>
      </c>
      <c r="D4350" s="2" t="s">
        <v>220</v>
      </c>
      <c r="E4350" s="2" t="s">
        <v>390</v>
      </c>
      <c r="F4350" s="2" t="n">
        <v>400.7</v>
      </c>
      <c r="G4350" s="2" t="s">
        <v>117</v>
      </c>
      <c r="H4350" s="2" t="n">
        <v>24.1</v>
      </c>
      <c r="I4350" s="2" t="n">
        <v>4.5</v>
      </c>
    </row>
    <row r="4351" customFormat="false" ht="15" hidden="false" customHeight="false" outlineLevel="0" collapsed="false">
      <c r="A4351" s="2" t="n">
        <v>502928</v>
      </c>
      <c r="B4351" s="2" t="s">
        <v>1190</v>
      </c>
      <c r="C4351" s="2" t="s">
        <v>123</v>
      </c>
      <c r="D4351" s="2" t="s">
        <v>1100</v>
      </c>
      <c r="E4351" s="2" t="s">
        <v>748</v>
      </c>
      <c r="F4351" s="2" t="n">
        <v>1260.29</v>
      </c>
      <c r="G4351" s="2" t="s">
        <v>117</v>
      </c>
      <c r="H4351" s="2" t="n">
        <v>36</v>
      </c>
      <c r="I4351" s="2"/>
    </row>
    <row r="4352" customFormat="false" ht="15" hidden="false" customHeight="false" outlineLevel="0" collapsed="false">
      <c r="A4352" s="2" t="n">
        <v>503532</v>
      </c>
      <c r="B4352" s="2" t="s">
        <v>717</v>
      </c>
      <c r="C4352" s="2" t="s">
        <v>511</v>
      </c>
      <c r="D4352" s="2" t="s">
        <v>512</v>
      </c>
      <c r="E4352" s="2" t="s">
        <v>54</v>
      </c>
      <c r="F4352" s="2" t="n">
        <v>1379.06</v>
      </c>
      <c r="G4352" s="2" t="s">
        <v>13</v>
      </c>
      <c r="H4352" s="2" t="n">
        <v>65</v>
      </c>
      <c r="I4352" s="2"/>
    </row>
    <row r="4353" customFormat="false" ht="15" hidden="false" customHeight="false" outlineLevel="0" collapsed="false">
      <c r="A4353" s="2" t="n">
        <v>501633</v>
      </c>
      <c r="B4353" s="2" t="s">
        <v>1369</v>
      </c>
      <c r="C4353" s="2" t="s">
        <v>180</v>
      </c>
      <c r="D4353" s="2" t="s">
        <v>753</v>
      </c>
      <c r="E4353" s="2" t="s">
        <v>54</v>
      </c>
      <c r="F4353" s="2" t="n">
        <v>961.85</v>
      </c>
      <c r="G4353" s="2" t="s">
        <v>34</v>
      </c>
      <c r="H4353" s="2"/>
      <c r="I4353" s="2"/>
    </row>
    <row r="4354" customFormat="false" ht="15" hidden="false" customHeight="false" outlineLevel="0" collapsed="false">
      <c r="A4354" s="2" t="n">
        <v>503128</v>
      </c>
      <c r="B4354" s="2" t="s">
        <v>417</v>
      </c>
      <c r="C4354" s="2" t="s">
        <v>56</v>
      </c>
      <c r="D4354" s="2" t="s">
        <v>291</v>
      </c>
      <c r="E4354" s="2" t="s">
        <v>783</v>
      </c>
      <c r="F4354" s="2" t="n">
        <v>862.21</v>
      </c>
      <c r="G4354" s="2" t="s">
        <v>13</v>
      </c>
      <c r="H4354" s="2" t="n">
        <v>72.4</v>
      </c>
      <c r="I4354" s="2" t="n">
        <v>3.3</v>
      </c>
    </row>
    <row r="4355" customFormat="false" ht="15" hidden="false" customHeight="false" outlineLevel="0" collapsed="false">
      <c r="A4355" s="2" t="n">
        <v>503788</v>
      </c>
      <c r="B4355" s="2" t="s">
        <v>811</v>
      </c>
      <c r="C4355" s="2" t="s">
        <v>367</v>
      </c>
      <c r="D4355" s="2" t="s">
        <v>398</v>
      </c>
      <c r="E4355" s="2" t="s">
        <v>1128</v>
      </c>
      <c r="F4355" s="2" t="n">
        <v>-72.29</v>
      </c>
      <c r="G4355" s="2" t="s">
        <v>13</v>
      </c>
      <c r="H4355" s="2" t="n">
        <v>50.9</v>
      </c>
      <c r="I4355" s="2" t="n">
        <v>3.4</v>
      </c>
    </row>
    <row r="4356" customFormat="false" ht="15" hidden="false" customHeight="false" outlineLevel="0" collapsed="false">
      <c r="A4356" s="2" t="n">
        <v>501931</v>
      </c>
      <c r="B4356" s="2" t="s">
        <v>614</v>
      </c>
      <c r="C4356" s="2" t="s">
        <v>367</v>
      </c>
      <c r="D4356" s="2" t="s">
        <v>547</v>
      </c>
      <c r="E4356" s="2" t="s">
        <v>876</v>
      </c>
      <c r="F4356" s="2" t="n">
        <v>1396.08</v>
      </c>
      <c r="G4356" s="2" t="s">
        <v>13</v>
      </c>
      <c r="H4356" s="2" t="n">
        <v>72.6</v>
      </c>
      <c r="I4356" s="2" t="n">
        <v>3.7</v>
      </c>
    </row>
    <row r="4357" customFormat="false" ht="15" hidden="false" customHeight="false" outlineLevel="0" collapsed="false">
      <c r="A4357" s="2" t="n">
        <v>500230</v>
      </c>
      <c r="B4357" s="2" t="s">
        <v>1214</v>
      </c>
      <c r="C4357" s="2" t="s">
        <v>375</v>
      </c>
      <c r="D4357" s="2" t="s">
        <v>430</v>
      </c>
      <c r="E4357" s="2" t="s">
        <v>847</v>
      </c>
      <c r="F4357" s="2" t="n">
        <v>254.95</v>
      </c>
      <c r="G4357" s="2" t="s">
        <v>13</v>
      </c>
      <c r="H4357" s="2" t="n">
        <v>76.7</v>
      </c>
      <c r="I4357" s="2" t="n">
        <v>4.9</v>
      </c>
    </row>
    <row r="4358" customFormat="false" ht="15" hidden="false" customHeight="false" outlineLevel="0" collapsed="false">
      <c r="A4358" s="2" t="n">
        <v>503672</v>
      </c>
      <c r="B4358" s="2" t="s">
        <v>803</v>
      </c>
      <c r="C4358" s="2" t="s">
        <v>56</v>
      </c>
      <c r="D4358" s="2" t="s">
        <v>735</v>
      </c>
      <c r="E4358" s="2" t="s">
        <v>1056</v>
      </c>
      <c r="F4358" s="2" t="n">
        <v>1309.63</v>
      </c>
      <c r="G4358" s="2" t="s">
        <v>13</v>
      </c>
      <c r="H4358" s="2" t="n">
        <v>56.1</v>
      </c>
      <c r="I4358" s="2" t="n">
        <v>2.8</v>
      </c>
    </row>
    <row r="4359" customFormat="false" ht="15" hidden="false" customHeight="false" outlineLevel="0" collapsed="false">
      <c r="A4359" s="2" t="n">
        <v>502558</v>
      </c>
      <c r="B4359" s="2" t="s">
        <v>1193</v>
      </c>
      <c r="C4359" s="2" t="s">
        <v>502</v>
      </c>
      <c r="D4359" s="2" t="s">
        <v>713</v>
      </c>
      <c r="E4359" s="2" t="s">
        <v>1183</v>
      </c>
      <c r="F4359" s="2" t="n">
        <v>745.98</v>
      </c>
      <c r="G4359" s="2" t="s">
        <v>13</v>
      </c>
      <c r="H4359" s="2"/>
      <c r="I4359" s="2"/>
    </row>
    <row r="4360" customFormat="false" ht="15" hidden="false" customHeight="false" outlineLevel="0" collapsed="false">
      <c r="A4360" s="2" t="n">
        <v>501072</v>
      </c>
      <c r="B4360" s="2" t="s">
        <v>396</v>
      </c>
      <c r="C4360" s="2" t="s">
        <v>389</v>
      </c>
      <c r="D4360" s="2" t="s">
        <v>201</v>
      </c>
      <c r="E4360" s="2" t="s">
        <v>615</v>
      </c>
      <c r="F4360" s="2" t="n">
        <v>871.99</v>
      </c>
      <c r="G4360" s="2" t="s">
        <v>13</v>
      </c>
      <c r="H4360" s="2" t="n">
        <v>75.8</v>
      </c>
      <c r="I4360" s="2" t="n">
        <v>4</v>
      </c>
    </row>
    <row r="4361" customFormat="false" ht="15" hidden="false" customHeight="false" outlineLevel="0" collapsed="false">
      <c r="A4361" s="2" t="n">
        <v>504510</v>
      </c>
      <c r="B4361" s="2" t="s">
        <v>188</v>
      </c>
      <c r="C4361" s="2" t="s">
        <v>157</v>
      </c>
      <c r="D4361" s="2" t="s">
        <v>479</v>
      </c>
      <c r="E4361" s="2" t="s">
        <v>634</v>
      </c>
      <c r="F4361" s="2" t="n">
        <v>1352.23</v>
      </c>
      <c r="G4361" s="2" t="s">
        <v>13</v>
      </c>
      <c r="H4361" s="2"/>
      <c r="I4361" s="2"/>
    </row>
    <row r="4362" customFormat="false" ht="15" hidden="false" customHeight="false" outlineLevel="0" collapsed="false">
      <c r="A4362" s="2" t="n">
        <v>501464</v>
      </c>
      <c r="B4362" s="2" t="s">
        <v>1421</v>
      </c>
      <c r="C4362" s="2" t="s">
        <v>511</v>
      </c>
      <c r="D4362" s="2" t="s">
        <v>430</v>
      </c>
      <c r="E4362" s="2" t="s">
        <v>577</v>
      </c>
      <c r="F4362" s="2" t="n">
        <v>203.46</v>
      </c>
      <c r="G4362" s="2" t="s">
        <v>13</v>
      </c>
      <c r="H4362" s="2" t="n">
        <v>18.3</v>
      </c>
      <c r="I4362" s="2" t="n">
        <v>4.1</v>
      </c>
    </row>
    <row r="4363" customFormat="false" ht="15" hidden="false" customHeight="false" outlineLevel="0" collapsed="false">
      <c r="A4363" s="2" t="n">
        <v>502025</v>
      </c>
      <c r="B4363" s="2" t="s">
        <v>1135</v>
      </c>
      <c r="C4363" s="2" t="s">
        <v>576</v>
      </c>
      <c r="D4363" s="2" t="s">
        <v>919</v>
      </c>
      <c r="E4363" s="2" t="s">
        <v>774</v>
      </c>
      <c r="F4363" s="2" t="n">
        <v>857.72</v>
      </c>
      <c r="G4363" s="2" t="s">
        <v>13</v>
      </c>
      <c r="H4363" s="2" t="n">
        <v>78</v>
      </c>
      <c r="I4363" s="2" t="n">
        <v>3.8</v>
      </c>
    </row>
    <row r="4364" customFormat="false" ht="15" hidden="false" customHeight="false" outlineLevel="0" collapsed="false">
      <c r="A4364" s="2" t="n">
        <v>502207</v>
      </c>
      <c r="B4364" s="2" t="s">
        <v>1340</v>
      </c>
      <c r="C4364" s="2" t="s">
        <v>779</v>
      </c>
      <c r="D4364" s="2" t="s">
        <v>872</v>
      </c>
      <c r="E4364" s="2" t="s">
        <v>620</v>
      </c>
      <c r="F4364" s="2" t="n">
        <v>310.63</v>
      </c>
      <c r="G4364" s="2" t="s">
        <v>13</v>
      </c>
      <c r="H4364" s="2"/>
      <c r="I4364" s="2" t="n">
        <v>3</v>
      </c>
    </row>
    <row r="4365" customFormat="false" ht="15" hidden="false" customHeight="false" outlineLevel="0" collapsed="false">
      <c r="A4365" s="2" t="n">
        <v>504781</v>
      </c>
      <c r="B4365" s="2" t="s">
        <v>118</v>
      </c>
      <c r="C4365" s="2" t="s">
        <v>64</v>
      </c>
      <c r="D4365" s="2" t="s">
        <v>512</v>
      </c>
      <c r="E4365" s="2" t="s">
        <v>883</v>
      </c>
      <c r="F4365" s="2" t="n">
        <v>744.41</v>
      </c>
      <c r="G4365" s="2" t="s">
        <v>34</v>
      </c>
      <c r="H4365" s="2"/>
      <c r="I4365" s="2"/>
    </row>
    <row r="4366" customFormat="false" ht="15" hidden="false" customHeight="false" outlineLevel="0" collapsed="false">
      <c r="A4366" s="2" t="n">
        <v>502762</v>
      </c>
      <c r="B4366" s="2" t="s">
        <v>1053</v>
      </c>
      <c r="C4366" s="2" t="s">
        <v>279</v>
      </c>
      <c r="D4366" s="2" t="s">
        <v>1003</v>
      </c>
      <c r="E4366" s="2" t="s">
        <v>535</v>
      </c>
      <c r="F4366" s="2" t="n">
        <v>165.13</v>
      </c>
      <c r="G4366" s="2" t="s">
        <v>13</v>
      </c>
      <c r="H4366" s="2" t="n">
        <v>39.9</v>
      </c>
      <c r="I4366" s="2"/>
    </row>
    <row r="4367" customFormat="false" ht="15" hidden="false" customHeight="false" outlineLevel="0" collapsed="false">
      <c r="A4367" s="2" t="n">
        <v>502354</v>
      </c>
      <c r="B4367" s="2" t="s">
        <v>1273</v>
      </c>
      <c r="C4367" s="2" t="s">
        <v>217</v>
      </c>
      <c r="D4367" s="2" t="s">
        <v>109</v>
      </c>
      <c r="E4367" s="2" t="s">
        <v>175</v>
      </c>
      <c r="F4367" s="2" t="n">
        <v>263.75</v>
      </c>
      <c r="G4367" s="2" t="s">
        <v>13</v>
      </c>
      <c r="H4367" s="2" t="n">
        <v>71.9</v>
      </c>
      <c r="I4367" s="2" t="n">
        <v>3</v>
      </c>
    </row>
    <row r="4368" customFormat="false" ht="15" hidden="false" customHeight="false" outlineLevel="0" collapsed="false">
      <c r="A4368" s="2" t="n">
        <v>503314</v>
      </c>
      <c r="B4368" s="2" t="s">
        <v>1389</v>
      </c>
      <c r="C4368" s="2" t="s">
        <v>627</v>
      </c>
      <c r="D4368" s="2" t="s">
        <v>230</v>
      </c>
      <c r="E4368" s="2" t="s">
        <v>329</v>
      </c>
      <c r="F4368" s="2" t="n">
        <v>1177.77</v>
      </c>
      <c r="G4368" s="2" t="s">
        <v>13</v>
      </c>
      <c r="H4368" s="2" t="n">
        <v>21</v>
      </c>
      <c r="I4368" s="2"/>
    </row>
    <row r="4369" customFormat="false" ht="15" hidden="false" customHeight="false" outlineLevel="0" collapsed="false">
      <c r="A4369" s="2" t="n">
        <v>503366</v>
      </c>
      <c r="B4369" s="2" t="s">
        <v>643</v>
      </c>
      <c r="C4369" s="2" t="s">
        <v>36</v>
      </c>
      <c r="D4369" s="2" t="s">
        <v>264</v>
      </c>
      <c r="E4369" s="2" t="s">
        <v>1266</v>
      </c>
      <c r="F4369" s="2" t="n">
        <v>420.16</v>
      </c>
      <c r="G4369" s="2" t="s">
        <v>13</v>
      </c>
      <c r="H4369" s="2" t="n">
        <v>65.2</v>
      </c>
      <c r="I4369" s="2"/>
    </row>
    <row r="4370" customFormat="false" ht="15" hidden="false" customHeight="false" outlineLevel="0" collapsed="false">
      <c r="A4370" s="2" t="n">
        <v>501071</v>
      </c>
      <c r="B4370" s="2" t="s">
        <v>1387</v>
      </c>
      <c r="C4370" s="2" t="s">
        <v>511</v>
      </c>
      <c r="D4370" s="2" t="s">
        <v>596</v>
      </c>
      <c r="E4370" s="2" t="s">
        <v>1176</v>
      </c>
      <c r="F4370" s="2" t="n">
        <v>245.67</v>
      </c>
      <c r="G4370" s="2" t="s">
        <v>13</v>
      </c>
      <c r="H4370" s="2" t="n">
        <v>45.3</v>
      </c>
      <c r="I4370" s="2" t="n">
        <v>3.9</v>
      </c>
    </row>
    <row r="4371" customFormat="false" ht="15" hidden="false" customHeight="false" outlineLevel="0" collapsed="false">
      <c r="A4371" s="2" t="n">
        <v>500835</v>
      </c>
      <c r="B4371" s="2" t="s">
        <v>1313</v>
      </c>
      <c r="C4371" s="2" t="s">
        <v>173</v>
      </c>
      <c r="D4371" s="2" t="s">
        <v>174</v>
      </c>
      <c r="E4371" s="2" t="s">
        <v>542</v>
      </c>
      <c r="F4371" s="2" t="n">
        <v>871.45</v>
      </c>
      <c r="G4371" s="2" t="s">
        <v>34</v>
      </c>
      <c r="H4371" s="2"/>
      <c r="I4371" s="2"/>
    </row>
    <row r="4372" customFormat="false" ht="15" hidden="false" customHeight="false" outlineLevel="0" collapsed="false">
      <c r="A4372" s="2" t="n">
        <v>500708</v>
      </c>
      <c r="B4372" s="2" t="s">
        <v>1295</v>
      </c>
      <c r="C4372" s="2" t="s">
        <v>287</v>
      </c>
      <c r="D4372" s="2" t="s">
        <v>630</v>
      </c>
      <c r="E4372" s="2" t="s">
        <v>341</v>
      </c>
      <c r="F4372" s="2" t="n">
        <v>285.74</v>
      </c>
      <c r="G4372" s="2" t="s">
        <v>13</v>
      </c>
      <c r="H4372" s="2" t="n">
        <v>40.5</v>
      </c>
      <c r="I4372" s="2" t="n">
        <v>3.1</v>
      </c>
    </row>
    <row r="4373" customFormat="false" ht="15" hidden="false" customHeight="false" outlineLevel="0" collapsed="false">
      <c r="A4373" s="2" t="n">
        <v>504481</v>
      </c>
      <c r="B4373" s="2" t="s">
        <v>1086</v>
      </c>
      <c r="C4373" s="2" t="s">
        <v>225</v>
      </c>
      <c r="D4373" s="2" t="s">
        <v>529</v>
      </c>
      <c r="E4373" s="2" t="s">
        <v>104</v>
      </c>
      <c r="F4373" s="2" t="n">
        <v>1349.63</v>
      </c>
      <c r="G4373" s="2" t="s">
        <v>13</v>
      </c>
      <c r="H4373" s="2" t="n">
        <v>48.8</v>
      </c>
      <c r="I4373" s="2"/>
    </row>
    <row r="4374" customFormat="false" ht="15" hidden="false" customHeight="false" outlineLevel="0" collapsed="false">
      <c r="A4374" s="2" t="n">
        <v>500244</v>
      </c>
      <c r="B4374" s="2" t="s">
        <v>1466</v>
      </c>
      <c r="C4374" s="2" t="s">
        <v>197</v>
      </c>
      <c r="D4374" s="2" t="s">
        <v>481</v>
      </c>
      <c r="E4374" s="2" t="s">
        <v>401</v>
      </c>
      <c r="F4374" s="2" t="n">
        <v>305.93</v>
      </c>
      <c r="G4374" s="2" t="s">
        <v>34</v>
      </c>
      <c r="H4374" s="2"/>
      <c r="I4374" s="2"/>
    </row>
    <row r="4375" customFormat="false" ht="15" hidden="false" customHeight="false" outlineLevel="0" collapsed="false">
      <c r="A4375" s="2" t="n">
        <v>502357</v>
      </c>
      <c r="B4375" s="2" t="s">
        <v>1256</v>
      </c>
      <c r="C4375" s="2" t="s">
        <v>279</v>
      </c>
      <c r="D4375" s="2" t="s">
        <v>244</v>
      </c>
      <c r="E4375" s="2" t="s">
        <v>268</v>
      </c>
      <c r="F4375" s="2" t="n">
        <v>200.47</v>
      </c>
      <c r="G4375" s="2" t="s">
        <v>13</v>
      </c>
      <c r="H4375" s="2" t="n">
        <v>45.1</v>
      </c>
      <c r="I4375" s="2" t="n">
        <v>3.2</v>
      </c>
    </row>
    <row r="4376" customFormat="false" ht="15" hidden="false" customHeight="false" outlineLevel="0" collapsed="false">
      <c r="A4376" s="2" t="n">
        <v>503364</v>
      </c>
      <c r="B4376" s="2" t="s">
        <v>1356</v>
      </c>
      <c r="C4376" s="2" t="s">
        <v>327</v>
      </c>
      <c r="D4376" s="2" t="s">
        <v>305</v>
      </c>
      <c r="E4376" s="2" t="s">
        <v>985</v>
      </c>
      <c r="F4376" s="2" t="n">
        <v>612.15</v>
      </c>
      <c r="G4376" s="2" t="s">
        <v>13</v>
      </c>
      <c r="H4376" s="2" t="n">
        <v>21.4</v>
      </c>
      <c r="I4376" s="2" t="n">
        <v>3.4</v>
      </c>
    </row>
    <row r="4377" customFormat="false" ht="15" hidden="false" customHeight="false" outlineLevel="0" collapsed="false">
      <c r="A4377" s="2" t="n">
        <v>503898</v>
      </c>
      <c r="B4377" s="2" t="s">
        <v>929</v>
      </c>
      <c r="C4377" s="2" t="s">
        <v>1179</v>
      </c>
      <c r="D4377" s="2" t="s">
        <v>430</v>
      </c>
      <c r="E4377" s="2" t="s">
        <v>167</v>
      </c>
      <c r="F4377" s="2" t="n">
        <v>1091.85</v>
      </c>
      <c r="G4377" s="2" t="s">
        <v>13</v>
      </c>
      <c r="H4377" s="2" t="n">
        <v>28.5</v>
      </c>
      <c r="I4377" s="2" t="n">
        <v>3.6</v>
      </c>
    </row>
    <row r="4378" customFormat="false" ht="15" hidden="false" customHeight="false" outlineLevel="0" collapsed="false">
      <c r="A4378" s="2" t="n">
        <v>502342</v>
      </c>
      <c r="B4378" s="2" t="s">
        <v>1097</v>
      </c>
      <c r="C4378" s="2" t="s">
        <v>523</v>
      </c>
      <c r="D4378" s="2" t="s">
        <v>1033</v>
      </c>
      <c r="E4378" s="2" t="s">
        <v>1140</v>
      </c>
      <c r="F4378" s="2" t="n">
        <v>1259.83</v>
      </c>
      <c r="G4378" s="2" t="s">
        <v>34</v>
      </c>
      <c r="H4378" s="2"/>
      <c r="I4378" s="2"/>
    </row>
    <row r="4379" customFormat="false" ht="15" hidden="false" customHeight="false" outlineLevel="0" collapsed="false">
      <c r="A4379" s="2" t="n">
        <v>503710</v>
      </c>
      <c r="B4379" s="2" t="s">
        <v>918</v>
      </c>
      <c r="C4379" s="2" t="s">
        <v>60</v>
      </c>
      <c r="D4379" s="2" t="s">
        <v>112</v>
      </c>
      <c r="E4379" s="2" t="s">
        <v>66</v>
      </c>
      <c r="F4379" s="2" t="n">
        <v>804.98</v>
      </c>
      <c r="G4379" s="2" t="s">
        <v>13</v>
      </c>
      <c r="H4379" s="2" t="n">
        <v>78.7</v>
      </c>
      <c r="I4379" s="2" t="n">
        <v>2.9</v>
      </c>
    </row>
    <row r="4380" customFormat="false" ht="15" hidden="false" customHeight="false" outlineLevel="0" collapsed="false">
      <c r="A4380" s="2" t="n">
        <v>502032</v>
      </c>
      <c r="B4380" s="2" t="s">
        <v>1440</v>
      </c>
      <c r="C4380" s="2" t="s">
        <v>491</v>
      </c>
      <c r="D4380" s="2" t="s">
        <v>305</v>
      </c>
      <c r="E4380" s="2" t="s">
        <v>386</v>
      </c>
      <c r="F4380" s="2" t="n">
        <v>819.99</v>
      </c>
      <c r="G4380" s="2" t="s">
        <v>13</v>
      </c>
      <c r="H4380" s="2" t="n">
        <v>18.6</v>
      </c>
      <c r="I4380" s="2" t="n">
        <v>4.9</v>
      </c>
    </row>
    <row r="4381" customFormat="false" ht="15" hidden="false" customHeight="false" outlineLevel="0" collapsed="false">
      <c r="A4381" s="2" t="n">
        <v>500012</v>
      </c>
      <c r="B4381" s="2" t="s">
        <v>1516</v>
      </c>
      <c r="C4381" s="2" t="s">
        <v>327</v>
      </c>
      <c r="D4381" s="2" t="s">
        <v>184</v>
      </c>
      <c r="E4381" s="2" t="s">
        <v>1060</v>
      </c>
      <c r="F4381" s="2" t="n">
        <v>496.77</v>
      </c>
      <c r="G4381" s="2" t="s">
        <v>13</v>
      </c>
      <c r="H4381" s="2" t="n">
        <v>22</v>
      </c>
      <c r="I4381" s="2" t="n">
        <v>4.5</v>
      </c>
    </row>
    <row r="4382" customFormat="false" ht="15" hidden="false" customHeight="false" outlineLevel="0" collapsed="false">
      <c r="A4382" s="2" t="n">
        <v>500671</v>
      </c>
      <c r="B4382" s="2" t="s">
        <v>762</v>
      </c>
      <c r="C4382" s="2" t="s">
        <v>712</v>
      </c>
      <c r="D4382" s="2" t="s">
        <v>910</v>
      </c>
      <c r="E4382" s="2" t="s">
        <v>812</v>
      </c>
      <c r="F4382" s="2" t="n">
        <v>573.6</v>
      </c>
      <c r="G4382" s="2" t="s">
        <v>117</v>
      </c>
      <c r="H4382" s="2" t="n">
        <v>52.2</v>
      </c>
      <c r="I4382" s="2" t="n">
        <v>2.7</v>
      </c>
    </row>
    <row r="4383" customFormat="false" ht="15" hidden="false" customHeight="false" outlineLevel="0" collapsed="false">
      <c r="A4383" s="2" t="n">
        <v>500206</v>
      </c>
      <c r="B4383" s="2" t="s">
        <v>83</v>
      </c>
      <c r="C4383" s="2" t="s">
        <v>632</v>
      </c>
      <c r="D4383" s="2" t="s">
        <v>832</v>
      </c>
      <c r="E4383" s="2" t="s">
        <v>585</v>
      </c>
      <c r="F4383" s="2" t="n">
        <v>1337.32</v>
      </c>
      <c r="G4383" s="2" t="s">
        <v>34</v>
      </c>
      <c r="H4383" s="2"/>
      <c r="I4383" s="2"/>
    </row>
    <row r="4384" customFormat="false" ht="15" hidden="false" customHeight="false" outlineLevel="0" collapsed="false">
      <c r="A4384" s="2" t="n">
        <v>501704</v>
      </c>
      <c r="B4384" s="2" t="s">
        <v>1471</v>
      </c>
      <c r="C4384" s="2" t="s">
        <v>161</v>
      </c>
      <c r="D4384" s="2" t="s">
        <v>208</v>
      </c>
      <c r="E4384" s="2" t="s">
        <v>311</v>
      </c>
      <c r="F4384" s="2" t="n">
        <v>814.89</v>
      </c>
      <c r="G4384" s="2" t="s">
        <v>13</v>
      </c>
      <c r="H4384" s="2" t="n">
        <v>16.5</v>
      </c>
      <c r="I4384" s="2" t="n">
        <v>3.6</v>
      </c>
    </row>
    <row r="4385" customFormat="false" ht="15" hidden="false" customHeight="false" outlineLevel="0" collapsed="false">
      <c r="A4385" s="2" t="n">
        <v>501809</v>
      </c>
      <c r="B4385" s="2" t="s">
        <v>946</v>
      </c>
      <c r="C4385" s="2" t="s">
        <v>433</v>
      </c>
      <c r="D4385" s="2" t="s">
        <v>267</v>
      </c>
      <c r="E4385" s="2" t="s">
        <v>436</v>
      </c>
      <c r="F4385" s="2" t="n">
        <v>522.04</v>
      </c>
      <c r="G4385" s="2" t="s">
        <v>13</v>
      </c>
      <c r="H4385" s="2" t="n">
        <v>43.4</v>
      </c>
      <c r="I4385" s="2" t="n">
        <v>3.7</v>
      </c>
    </row>
    <row r="4386" customFormat="false" ht="15" hidden="false" customHeight="false" outlineLevel="0" collapsed="false">
      <c r="A4386" s="2" t="n">
        <v>501972</v>
      </c>
      <c r="B4386" s="2" t="s">
        <v>102</v>
      </c>
      <c r="C4386" s="2" t="s">
        <v>56</v>
      </c>
      <c r="D4386" s="2" t="s">
        <v>507</v>
      </c>
      <c r="E4386" s="2" t="s">
        <v>1122</v>
      </c>
      <c r="F4386" s="2" t="n">
        <v>244.59</v>
      </c>
      <c r="G4386" s="2" t="s">
        <v>13</v>
      </c>
      <c r="H4386" s="2" t="n">
        <v>72.4</v>
      </c>
      <c r="I4386" s="2" t="n">
        <v>4.5</v>
      </c>
    </row>
    <row r="4387" customFormat="false" ht="15" hidden="false" customHeight="false" outlineLevel="0" collapsed="false">
      <c r="A4387" s="2" t="n">
        <v>504855</v>
      </c>
      <c r="B4387" s="2" t="s">
        <v>1061</v>
      </c>
      <c r="C4387" s="2" t="s">
        <v>131</v>
      </c>
      <c r="D4387" s="2" t="s">
        <v>703</v>
      </c>
      <c r="E4387" s="2" t="s">
        <v>1342</v>
      </c>
      <c r="F4387" s="2" t="n">
        <v>719.3</v>
      </c>
      <c r="G4387" s="2" t="s">
        <v>117</v>
      </c>
      <c r="H4387" s="2" t="n">
        <v>28.6</v>
      </c>
      <c r="I4387" s="2" t="n">
        <v>4.4</v>
      </c>
    </row>
    <row r="4388" customFormat="false" ht="15" hidden="false" customHeight="false" outlineLevel="0" collapsed="false">
      <c r="A4388" s="2" t="n">
        <v>504377</v>
      </c>
      <c r="B4388" s="2" t="s">
        <v>1469</v>
      </c>
      <c r="C4388" s="2" t="s">
        <v>557</v>
      </c>
      <c r="D4388" s="2" t="s">
        <v>581</v>
      </c>
      <c r="E4388" s="2" t="s">
        <v>335</v>
      </c>
      <c r="F4388" s="2" t="n">
        <v>127.35</v>
      </c>
      <c r="G4388" s="2" t="s">
        <v>34</v>
      </c>
      <c r="H4388" s="2"/>
      <c r="I4388" s="2"/>
    </row>
    <row r="4389" customFormat="false" ht="15" hidden="false" customHeight="false" outlineLevel="0" collapsed="false">
      <c r="A4389" s="2" t="n">
        <v>501357</v>
      </c>
      <c r="B4389" s="2" t="s">
        <v>1352</v>
      </c>
      <c r="C4389" s="2" t="s">
        <v>445</v>
      </c>
      <c r="D4389" s="2" t="s">
        <v>746</v>
      </c>
      <c r="E4389" s="2" t="s">
        <v>370</v>
      </c>
      <c r="F4389" s="2" t="n">
        <v>251.95</v>
      </c>
      <c r="G4389" s="2" t="s">
        <v>13</v>
      </c>
      <c r="H4389" s="2" t="n">
        <v>36.1</v>
      </c>
      <c r="I4389" s="2" t="n">
        <v>2.7</v>
      </c>
    </row>
    <row r="4390" customFormat="false" ht="15" hidden="false" customHeight="false" outlineLevel="0" collapsed="false">
      <c r="A4390" s="2" t="n">
        <v>503887</v>
      </c>
      <c r="B4390" s="2" t="s">
        <v>974</v>
      </c>
      <c r="C4390" s="2" t="s">
        <v>36</v>
      </c>
      <c r="D4390" s="2" t="s">
        <v>310</v>
      </c>
      <c r="E4390" s="2" t="s">
        <v>1325</v>
      </c>
      <c r="F4390" s="2" t="n">
        <v>256.14</v>
      </c>
      <c r="G4390" s="2" t="s">
        <v>13</v>
      </c>
      <c r="H4390" s="2" t="n">
        <v>43.4</v>
      </c>
      <c r="I4390" s="2" t="n">
        <v>2.7</v>
      </c>
    </row>
    <row r="4391" customFormat="false" ht="15" hidden="false" customHeight="false" outlineLevel="0" collapsed="false">
      <c r="A4391" s="2" t="n">
        <v>501221</v>
      </c>
      <c r="B4391" s="2" t="s">
        <v>1210</v>
      </c>
      <c r="C4391" s="2" t="s">
        <v>685</v>
      </c>
      <c r="D4391" s="2" t="s">
        <v>11</v>
      </c>
      <c r="E4391" s="2" t="s">
        <v>395</v>
      </c>
      <c r="F4391" s="2" t="n">
        <v>312.78</v>
      </c>
      <c r="G4391" s="2" t="s">
        <v>13</v>
      </c>
      <c r="H4391" s="2" t="n">
        <v>15.6</v>
      </c>
      <c r="I4391" s="2" t="n">
        <v>2.7</v>
      </c>
    </row>
    <row r="4392" customFormat="false" ht="15" hidden="false" customHeight="false" outlineLevel="0" collapsed="false">
      <c r="A4392" s="2" t="n">
        <v>501466</v>
      </c>
      <c r="B4392" s="2" t="s">
        <v>222</v>
      </c>
      <c r="C4392" s="2" t="s">
        <v>438</v>
      </c>
      <c r="D4392" s="2" t="s">
        <v>115</v>
      </c>
      <c r="E4392" s="2" t="s">
        <v>133</v>
      </c>
      <c r="F4392" s="2" t="n">
        <v>1378.83</v>
      </c>
      <c r="G4392" s="2" t="s">
        <v>13</v>
      </c>
      <c r="H4392" s="2" t="n">
        <v>65.9</v>
      </c>
      <c r="I4392" s="2" t="n">
        <v>4.5</v>
      </c>
    </row>
    <row r="4393" customFormat="false" ht="15" hidden="false" customHeight="false" outlineLevel="0" collapsed="false">
      <c r="A4393" s="2" t="n">
        <v>501126</v>
      </c>
      <c r="B4393" s="2" t="s">
        <v>1440</v>
      </c>
      <c r="C4393" s="2" t="s">
        <v>27</v>
      </c>
      <c r="D4393" s="2" t="s">
        <v>776</v>
      </c>
      <c r="E4393" s="2" t="s">
        <v>672</v>
      </c>
      <c r="F4393" s="2" t="n">
        <v>474.32</v>
      </c>
      <c r="G4393" s="2" t="s">
        <v>13</v>
      </c>
      <c r="H4393" s="2" t="n">
        <v>44.6</v>
      </c>
      <c r="I4393" s="2" t="n">
        <v>2.7</v>
      </c>
    </row>
    <row r="4394" customFormat="false" ht="15" hidden="false" customHeight="false" outlineLevel="0" collapsed="false">
      <c r="A4394" s="2" t="n">
        <v>503301</v>
      </c>
      <c r="B4394" s="2" t="s">
        <v>907</v>
      </c>
      <c r="C4394" s="2" t="s">
        <v>718</v>
      </c>
      <c r="D4394" s="2" t="s">
        <v>534</v>
      </c>
      <c r="E4394" s="2" t="s">
        <v>448</v>
      </c>
      <c r="F4394" s="2" t="n">
        <v>887.79</v>
      </c>
      <c r="G4394" s="2" t="s">
        <v>13</v>
      </c>
      <c r="H4394" s="2" t="n">
        <v>73.6</v>
      </c>
      <c r="I4394" s="2" t="n">
        <v>4.8</v>
      </c>
    </row>
    <row r="4395" customFormat="false" ht="15" hidden="false" customHeight="false" outlineLevel="0" collapsed="false">
      <c r="A4395" s="2" t="n">
        <v>503955</v>
      </c>
      <c r="B4395" s="2" t="s">
        <v>912</v>
      </c>
      <c r="C4395" s="2" t="s">
        <v>272</v>
      </c>
      <c r="D4395" s="2" t="s">
        <v>540</v>
      </c>
      <c r="E4395" s="2" t="s">
        <v>1060</v>
      </c>
      <c r="F4395" s="2" t="n">
        <v>153.8</v>
      </c>
      <c r="G4395" s="2" t="s">
        <v>13</v>
      </c>
      <c r="H4395" s="2" t="n">
        <v>57</v>
      </c>
      <c r="I4395" s="2" t="n">
        <v>4.5</v>
      </c>
    </row>
    <row r="4396" customFormat="false" ht="15" hidden="false" customHeight="false" outlineLevel="0" collapsed="false">
      <c r="A4396" s="2" t="n">
        <v>504872</v>
      </c>
      <c r="B4396" s="2" t="s">
        <v>1318</v>
      </c>
      <c r="C4396" s="2" t="s">
        <v>169</v>
      </c>
      <c r="D4396" s="2" t="s">
        <v>703</v>
      </c>
      <c r="E4396" s="2" t="s">
        <v>1009</v>
      </c>
      <c r="F4396" s="2" t="n">
        <v>547.36</v>
      </c>
      <c r="G4396" s="2" t="s">
        <v>13</v>
      </c>
      <c r="H4396" s="2" t="n">
        <v>70.5</v>
      </c>
      <c r="I4396" s="2" t="n">
        <v>4.2</v>
      </c>
    </row>
    <row r="4397" customFormat="false" ht="15" hidden="false" customHeight="false" outlineLevel="0" collapsed="false">
      <c r="A4397" s="2" t="n">
        <v>504393</v>
      </c>
      <c r="B4397" s="2" t="s">
        <v>1394</v>
      </c>
      <c r="C4397" s="2" t="s">
        <v>260</v>
      </c>
      <c r="D4397" s="2" t="s">
        <v>534</v>
      </c>
      <c r="E4397" s="2" t="s">
        <v>1366</v>
      </c>
      <c r="F4397" s="2" t="n">
        <v>258.22</v>
      </c>
      <c r="G4397" s="2" t="s">
        <v>13</v>
      </c>
      <c r="H4397" s="2" t="n">
        <v>60.1</v>
      </c>
      <c r="I4397" s="2" t="n">
        <v>4.4</v>
      </c>
    </row>
    <row r="4398" customFormat="false" ht="15" hidden="false" customHeight="false" outlineLevel="0" collapsed="false">
      <c r="A4398" s="2" t="n">
        <v>501605</v>
      </c>
      <c r="B4398" s="2" t="s">
        <v>1093</v>
      </c>
      <c r="C4398" s="2" t="s">
        <v>161</v>
      </c>
      <c r="D4398" s="2" t="s">
        <v>360</v>
      </c>
      <c r="E4398" s="2" t="s">
        <v>86</v>
      </c>
      <c r="F4398" s="2" t="n">
        <v>989.49</v>
      </c>
      <c r="G4398" s="2" t="s">
        <v>13</v>
      </c>
      <c r="H4398" s="2" t="n">
        <v>39.7</v>
      </c>
      <c r="I4398" s="2" t="n">
        <v>4.8</v>
      </c>
    </row>
    <row r="4399" customFormat="false" ht="15" hidden="false" customHeight="false" outlineLevel="0" collapsed="false">
      <c r="A4399" s="2" t="n">
        <v>504599</v>
      </c>
      <c r="B4399" s="2" t="s">
        <v>484</v>
      </c>
      <c r="C4399" s="2" t="s">
        <v>491</v>
      </c>
      <c r="D4399" s="2" t="s">
        <v>378</v>
      </c>
      <c r="E4399" s="2" t="s">
        <v>82</v>
      </c>
      <c r="F4399" s="2" t="n">
        <v>804.63</v>
      </c>
      <c r="G4399" s="2" t="s">
        <v>13</v>
      </c>
      <c r="H4399" s="2" t="n">
        <v>31.4</v>
      </c>
      <c r="I4399" s="2" t="n">
        <v>4.1</v>
      </c>
    </row>
    <row r="4400" customFormat="false" ht="15" hidden="false" customHeight="false" outlineLevel="0" collapsed="false">
      <c r="A4400" s="2" t="n">
        <v>502282</v>
      </c>
      <c r="B4400" s="2" t="s">
        <v>1239</v>
      </c>
      <c r="C4400" s="2" t="s">
        <v>426</v>
      </c>
      <c r="D4400" s="2" t="s">
        <v>753</v>
      </c>
      <c r="E4400" s="2" t="s">
        <v>983</v>
      </c>
      <c r="F4400" s="2" t="n">
        <v>297.38</v>
      </c>
      <c r="G4400" s="2" t="s">
        <v>13</v>
      </c>
      <c r="H4400" s="2" t="n">
        <v>30.1</v>
      </c>
      <c r="I4400" s="2" t="n">
        <v>3.9</v>
      </c>
    </row>
    <row r="4401" customFormat="false" ht="15" hidden="false" customHeight="false" outlineLevel="0" collapsed="false">
      <c r="A4401" s="2" t="n">
        <v>504394</v>
      </c>
      <c r="B4401" s="2" t="s">
        <v>853</v>
      </c>
      <c r="C4401" s="2" t="s">
        <v>463</v>
      </c>
      <c r="D4401" s="2" t="s">
        <v>798</v>
      </c>
      <c r="E4401" s="2" t="s">
        <v>306</v>
      </c>
      <c r="F4401" s="2" t="n">
        <v>708</v>
      </c>
      <c r="G4401" s="2" t="s">
        <v>13</v>
      </c>
      <c r="H4401" s="2" t="n">
        <v>72.4</v>
      </c>
      <c r="I4401" s="2" t="n">
        <v>2.5</v>
      </c>
    </row>
    <row r="4402" customFormat="false" ht="15" hidden="false" customHeight="false" outlineLevel="0" collapsed="false">
      <c r="A4402" s="2" t="n">
        <v>502972</v>
      </c>
      <c r="B4402" s="2" t="s">
        <v>705</v>
      </c>
      <c r="C4402" s="2" t="s">
        <v>111</v>
      </c>
      <c r="D4402" s="2" t="s">
        <v>166</v>
      </c>
      <c r="E4402" s="2" t="s">
        <v>780</v>
      </c>
      <c r="F4402" s="2" t="n">
        <v>919.73</v>
      </c>
      <c r="G4402" s="2" t="s">
        <v>13</v>
      </c>
      <c r="H4402" s="2" t="n">
        <v>25.6</v>
      </c>
      <c r="I4402" s="2" t="n">
        <v>3.7</v>
      </c>
    </row>
    <row r="4403" customFormat="false" ht="15" hidden="false" customHeight="false" outlineLevel="0" collapsed="false">
      <c r="A4403" s="2" t="n">
        <v>504976</v>
      </c>
      <c r="B4403" s="2" t="s">
        <v>823</v>
      </c>
      <c r="C4403" s="2" t="s">
        <v>718</v>
      </c>
      <c r="D4403" s="2" t="s">
        <v>20</v>
      </c>
      <c r="E4403" s="2" t="s">
        <v>1150</v>
      </c>
      <c r="F4403" s="2" t="n">
        <v>771.2</v>
      </c>
      <c r="G4403" s="2" t="s">
        <v>13</v>
      </c>
      <c r="H4403" s="2"/>
      <c r="I4403" s="2" t="n">
        <v>5</v>
      </c>
    </row>
    <row r="4404" customFormat="false" ht="15" hidden="false" customHeight="false" outlineLevel="0" collapsed="false">
      <c r="A4404" s="2" t="n">
        <v>502841</v>
      </c>
      <c r="B4404" s="2" t="s">
        <v>918</v>
      </c>
      <c r="C4404" s="2" t="s">
        <v>60</v>
      </c>
      <c r="D4404" s="2" t="s">
        <v>842</v>
      </c>
      <c r="E4404" s="2" t="s">
        <v>1140</v>
      </c>
      <c r="F4404" s="2" t="n">
        <v>673.67</v>
      </c>
      <c r="G4404" s="2" t="s">
        <v>13</v>
      </c>
      <c r="H4404" s="2" t="n">
        <v>38.1</v>
      </c>
      <c r="I4404" s="2" t="n">
        <v>3.7</v>
      </c>
    </row>
    <row r="4405" customFormat="false" ht="15" hidden="false" customHeight="false" outlineLevel="0" collapsed="false">
      <c r="A4405" s="2" t="n">
        <v>502413</v>
      </c>
      <c r="B4405" s="2" t="s">
        <v>1475</v>
      </c>
      <c r="C4405" s="2" t="s">
        <v>786</v>
      </c>
      <c r="D4405" s="2" t="s">
        <v>738</v>
      </c>
      <c r="E4405" s="2" t="s">
        <v>1065</v>
      </c>
      <c r="F4405" s="2" t="n">
        <v>1216.35</v>
      </c>
      <c r="G4405" s="2" t="s">
        <v>13</v>
      </c>
      <c r="H4405" s="2" t="n">
        <v>73.3</v>
      </c>
      <c r="I4405" s="2" t="n">
        <v>4.7</v>
      </c>
    </row>
    <row r="4406" customFormat="false" ht="15" hidden="false" customHeight="false" outlineLevel="0" collapsed="false">
      <c r="A4406" s="2" t="n">
        <v>500052</v>
      </c>
      <c r="B4406" s="2" t="s">
        <v>222</v>
      </c>
      <c r="C4406" s="2" t="s">
        <v>363</v>
      </c>
      <c r="D4406" s="2" t="s">
        <v>442</v>
      </c>
      <c r="E4406" s="2" t="s">
        <v>866</v>
      </c>
      <c r="F4406" s="2" t="n">
        <v>1134.3</v>
      </c>
      <c r="G4406" s="2" t="s">
        <v>13</v>
      </c>
      <c r="H4406" s="2" t="n">
        <v>29.4</v>
      </c>
      <c r="I4406" s="2"/>
    </row>
    <row r="4407" customFormat="false" ht="15" hidden="false" customHeight="false" outlineLevel="0" collapsed="false">
      <c r="A4407" s="2" t="n">
        <v>500951</v>
      </c>
      <c r="B4407" s="2" t="s">
        <v>1039</v>
      </c>
      <c r="C4407" s="2" t="s">
        <v>523</v>
      </c>
      <c r="D4407" s="2" t="s">
        <v>124</v>
      </c>
      <c r="E4407" s="2" t="s">
        <v>1101</v>
      </c>
      <c r="F4407" s="2" t="n">
        <v>874.06</v>
      </c>
      <c r="G4407" s="2" t="s">
        <v>34</v>
      </c>
      <c r="H4407" s="2"/>
      <c r="I4407" s="2"/>
    </row>
    <row r="4408" customFormat="false" ht="15" hidden="false" customHeight="false" outlineLevel="0" collapsed="false">
      <c r="A4408" s="2" t="n">
        <v>503001</v>
      </c>
      <c r="B4408" s="2" t="s">
        <v>680</v>
      </c>
      <c r="C4408" s="2" t="s">
        <v>659</v>
      </c>
      <c r="D4408" s="2" t="s">
        <v>660</v>
      </c>
      <c r="E4408" s="2" t="s">
        <v>431</v>
      </c>
      <c r="F4408" s="2" t="n">
        <v>898.69</v>
      </c>
      <c r="G4408" s="2" t="s">
        <v>117</v>
      </c>
      <c r="H4408" s="2" t="n">
        <v>60.2</v>
      </c>
      <c r="I4408" s="2" t="n">
        <v>4.1</v>
      </c>
    </row>
    <row r="4409" customFormat="false" ht="15" hidden="false" customHeight="false" outlineLevel="0" collapsed="false">
      <c r="A4409" s="2" t="n">
        <v>503908</v>
      </c>
      <c r="B4409" s="2" t="s">
        <v>977</v>
      </c>
      <c r="C4409" s="2" t="s">
        <v>211</v>
      </c>
      <c r="D4409" s="2" t="s">
        <v>742</v>
      </c>
      <c r="E4409" s="2" t="s">
        <v>420</v>
      </c>
      <c r="F4409" s="2" t="n">
        <v>650.22</v>
      </c>
      <c r="G4409" s="2" t="s">
        <v>13</v>
      </c>
      <c r="H4409" s="2" t="n">
        <v>22.2</v>
      </c>
      <c r="I4409" s="2" t="n">
        <v>4.1</v>
      </c>
    </row>
    <row r="4410" customFormat="false" ht="15" hidden="false" customHeight="false" outlineLevel="0" collapsed="false">
      <c r="A4410" s="2" t="n">
        <v>500619</v>
      </c>
      <c r="B4410" s="2" t="s">
        <v>870</v>
      </c>
      <c r="C4410" s="2" t="s">
        <v>106</v>
      </c>
      <c r="D4410" s="2" t="s">
        <v>37</v>
      </c>
      <c r="E4410" s="2" t="s">
        <v>1384</v>
      </c>
      <c r="F4410" s="2" t="n">
        <v>695.12</v>
      </c>
      <c r="G4410" s="2" t="s">
        <v>13</v>
      </c>
      <c r="H4410" s="2" t="n">
        <v>59.4</v>
      </c>
      <c r="I4410" s="2" t="n">
        <v>3.7</v>
      </c>
    </row>
    <row r="4411" customFormat="false" ht="15" hidden="false" customHeight="false" outlineLevel="0" collapsed="false">
      <c r="A4411" s="2" t="n">
        <v>500592</v>
      </c>
      <c r="B4411" s="2" t="s">
        <v>1327</v>
      </c>
      <c r="C4411" s="2" t="s">
        <v>520</v>
      </c>
      <c r="D4411" s="2" t="s">
        <v>317</v>
      </c>
      <c r="E4411" s="2" t="s">
        <v>1384</v>
      </c>
      <c r="F4411" s="2" t="n">
        <v>474.74</v>
      </c>
      <c r="G4411" s="2" t="s">
        <v>13</v>
      </c>
      <c r="H4411" s="2" t="n">
        <v>72.8</v>
      </c>
      <c r="I4411" s="2" t="n">
        <v>2.6</v>
      </c>
    </row>
    <row r="4412" customFormat="false" ht="15" hidden="false" customHeight="false" outlineLevel="0" collapsed="false">
      <c r="A4412" s="2" t="n">
        <v>502205</v>
      </c>
      <c r="B4412" s="2" t="s">
        <v>1323</v>
      </c>
      <c r="C4412" s="2" t="s">
        <v>327</v>
      </c>
      <c r="D4412" s="2" t="s">
        <v>69</v>
      </c>
      <c r="E4412" s="2" t="s">
        <v>1119</v>
      </c>
      <c r="F4412" s="2" t="n">
        <v>249.03</v>
      </c>
      <c r="G4412" s="2" t="s">
        <v>34</v>
      </c>
      <c r="H4412" s="2"/>
      <c r="I4412" s="2"/>
    </row>
    <row r="4413" customFormat="false" ht="15" hidden="false" customHeight="false" outlineLevel="0" collapsed="false">
      <c r="A4413" s="2" t="n">
        <v>503266</v>
      </c>
      <c r="B4413" s="2" t="s">
        <v>1012</v>
      </c>
      <c r="C4413" s="2" t="s">
        <v>622</v>
      </c>
      <c r="D4413" s="2" t="s">
        <v>273</v>
      </c>
      <c r="E4413" s="2" t="s">
        <v>62</v>
      </c>
      <c r="F4413" s="2" t="n">
        <v>278.58</v>
      </c>
      <c r="G4413" s="2" t="s">
        <v>13</v>
      </c>
      <c r="H4413" s="2" t="n">
        <v>57.1</v>
      </c>
      <c r="I4413" s="2" t="n">
        <v>4.9</v>
      </c>
    </row>
    <row r="4414" customFormat="false" ht="15" hidden="false" customHeight="false" outlineLevel="0" collapsed="false">
      <c r="A4414" s="2" t="n">
        <v>501252</v>
      </c>
      <c r="B4414" s="2" t="s">
        <v>1027</v>
      </c>
      <c r="C4414" s="2" t="s">
        <v>327</v>
      </c>
      <c r="D4414" s="2" t="s">
        <v>301</v>
      </c>
      <c r="E4414" s="2" t="s">
        <v>615</v>
      </c>
      <c r="F4414" s="2" t="n">
        <v>1110.47</v>
      </c>
      <c r="G4414" s="2" t="s">
        <v>13</v>
      </c>
      <c r="H4414" s="2" t="n">
        <v>39.8</v>
      </c>
      <c r="I4414" s="2" t="n">
        <v>4.1</v>
      </c>
    </row>
    <row r="4415" customFormat="false" ht="15" hidden="false" customHeight="false" outlineLevel="0" collapsed="false">
      <c r="A4415" s="2" t="n">
        <v>502849</v>
      </c>
      <c r="B4415" s="2" t="s">
        <v>1493</v>
      </c>
      <c r="C4415" s="2" t="s">
        <v>556</v>
      </c>
      <c r="D4415" s="2" t="s">
        <v>212</v>
      </c>
      <c r="E4415" s="2" t="s">
        <v>671</v>
      </c>
      <c r="F4415" s="2" t="n">
        <v>736.72</v>
      </c>
      <c r="G4415" s="2" t="s">
        <v>13</v>
      </c>
      <c r="H4415" s="2"/>
      <c r="I4415" s="2" t="n">
        <v>3.2</v>
      </c>
    </row>
    <row r="4416" customFormat="false" ht="15" hidden="false" customHeight="false" outlineLevel="0" collapsed="false">
      <c r="A4416" s="2" t="n">
        <v>500543</v>
      </c>
      <c r="B4416" s="2" t="s">
        <v>967</v>
      </c>
      <c r="C4416" s="2" t="s">
        <v>119</v>
      </c>
      <c r="D4416" s="2" t="s">
        <v>755</v>
      </c>
      <c r="E4416" s="2" t="s">
        <v>58</v>
      </c>
      <c r="F4416" s="2" t="n">
        <v>1106.16</v>
      </c>
      <c r="G4416" s="2" t="s">
        <v>13</v>
      </c>
      <c r="H4416" s="2" t="n">
        <v>54.7</v>
      </c>
      <c r="I4416" s="2" t="n">
        <v>2.8</v>
      </c>
    </row>
    <row r="4417" customFormat="false" ht="15" hidden="false" customHeight="false" outlineLevel="0" collapsed="false">
      <c r="A4417" s="2" t="n">
        <v>501026</v>
      </c>
      <c r="B4417" s="2" t="s">
        <v>597</v>
      </c>
      <c r="C4417" s="2" t="s">
        <v>48</v>
      </c>
      <c r="D4417" s="2" t="s">
        <v>503</v>
      </c>
      <c r="E4417" s="2" t="s">
        <v>292</v>
      </c>
      <c r="F4417" s="2" t="n">
        <v>553.27</v>
      </c>
      <c r="G4417" s="2" t="s">
        <v>13</v>
      </c>
      <c r="H4417" s="2" t="n">
        <v>40</v>
      </c>
      <c r="I4417" s="2" t="n">
        <v>3</v>
      </c>
    </row>
    <row r="4418" customFormat="false" ht="15" hidden="false" customHeight="false" outlineLevel="0" collapsed="false">
      <c r="A4418" s="2" t="n">
        <v>504343</v>
      </c>
      <c r="B4418" s="2" t="s">
        <v>1254</v>
      </c>
      <c r="C4418" s="2" t="s">
        <v>556</v>
      </c>
      <c r="D4418" s="2" t="s">
        <v>1014</v>
      </c>
      <c r="E4418" s="2" t="s">
        <v>1486</v>
      </c>
      <c r="F4418" s="2" t="n">
        <v>896.83</v>
      </c>
      <c r="G4418" s="2" t="s">
        <v>13</v>
      </c>
      <c r="H4418" s="2" t="n">
        <v>24.6</v>
      </c>
      <c r="I4418" s="2" t="n">
        <v>4.4</v>
      </c>
    </row>
    <row r="4419" customFormat="false" ht="15" hidden="false" customHeight="false" outlineLevel="0" collapsed="false">
      <c r="A4419" s="2" t="n">
        <v>501111</v>
      </c>
      <c r="B4419" s="2" t="s">
        <v>821</v>
      </c>
      <c r="C4419" s="2" t="s">
        <v>225</v>
      </c>
      <c r="D4419" s="2" t="s">
        <v>457</v>
      </c>
      <c r="E4419" s="2" t="s">
        <v>972</v>
      </c>
      <c r="F4419" s="2" t="n">
        <v>1041.36</v>
      </c>
      <c r="G4419" s="2" t="s">
        <v>13</v>
      </c>
      <c r="H4419" s="2" t="n">
        <v>69.5</v>
      </c>
      <c r="I4419" s="2" t="n">
        <v>4.6</v>
      </c>
    </row>
    <row r="4420" customFormat="false" ht="15" hidden="false" customHeight="false" outlineLevel="0" collapsed="false">
      <c r="A4420" s="2" t="n">
        <v>501363</v>
      </c>
      <c r="B4420" s="2" t="s">
        <v>1076</v>
      </c>
      <c r="C4420" s="2" t="s">
        <v>154</v>
      </c>
      <c r="D4420" s="2" t="s">
        <v>181</v>
      </c>
      <c r="E4420" s="2" t="s">
        <v>861</v>
      </c>
      <c r="F4420" s="2" t="n">
        <v>1005.44</v>
      </c>
      <c r="G4420" s="2" t="s">
        <v>34</v>
      </c>
      <c r="H4420" s="2"/>
      <c r="I4420" s="2"/>
    </row>
    <row r="4421" customFormat="false" ht="15" hidden="false" customHeight="false" outlineLevel="0" collapsed="false">
      <c r="A4421" s="2" t="n">
        <v>504408</v>
      </c>
      <c r="B4421" s="2" t="s">
        <v>1498</v>
      </c>
      <c r="C4421" s="2" t="s">
        <v>23</v>
      </c>
      <c r="D4421" s="2" t="s">
        <v>301</v>
      </c>
      <c r="E4421" s="2" t="s">
        <v>420</v>
      </c>
      <c r="F4421" s="2" t="n">
        <v>1095.36</v>
      </c>
      <c r="G4421" s="2" t="s">
        <v>34</v>
      </c>
      <c r="H4421" s="2"/>
      <c r="I4421" s="2"/>
    </row>
    <row r="4422" customFormat="false" ht="15" hidden="false" customHeight="false" outlineLevel="0" collapsed="false">
      <c r="A4422" s="2" t="n">
        <v>503948</v>
      </c>
      <c r="B4422" s="2" t="s">
        <v>1318</v>
      </c>
      <c r="C4422" s="2" t="s">
        <v>80</v>
      </c>
      <c r="D4422" s="2" t="s">
        <v>220</v>
      </c>
      <c r="E4422" s="2" t="s">
        <v>693</v>
      </c>
      <c r="F4422" s="2" t="n">
        <v>1087.73</v>
      </c>
      <c r="G4422" s="2" t="s">
        <v>13</v>
      </c>
      <c r="H4422" s="2" t="n">
        <v>33.5</v>
      </c>
      <c r="I4422" s="2" t="n">
        <v>2.8</v>
      </c>
    </row>
    <row r="4423" customFormat="false" ht="15" hidden="false" customHeight="false" outlineLevel="0" collapsed="false">
      <c r="A4423" s="2" t="n">
        <v>503373</v>
      </c>
      <c r="B4423" s="2" t="s">
        <v>811</v>
      </c>
      <c r="C4423" s="2" t="s">
        <v>177</v>
      </c>
      <c r="D4423" s="2" t="s">
        <v>494</v>
      </c>
      <c r="E4423" s="2" t="s">
        <v>509</v>
      </c>
      <c r="F4423" s="2" t="n">
        <v>379.14</v>
      </c>
      <c r="G4423" s="2" t="s">
        <v>13</v>
      </c>
      <c r="H4423" s="2" t="n">
        <v>54</v>
      </c>
      <c r="I4423" s="2" t="n">
        <v>3.7</v>
      </c>
    </row>
    <row r="4424" customFormat="false" ht="15" hidden="false" customHeight="false" outlineLevel="0" collapsed="false">
      <c r="A4424" s="2" t="n">
        <v>501996</v>
      </c>
      <c r="B4424" s="2" t="s">
        <v>899</v>
      </c>
      <c r="C4424" s="2" t="s">
        <v>629</v>
      </c>
      <c r="D4424" s="2" t="s">
        <v>889</v>
      </c>
      <c r="E4424" s="2" t="s">
        <v>1344</v>
      </c>
      <c r="F4424" s="2" t="n">
        <v>-8.24</v>
      </c>
      <c r="G4424" s="2" t="s">
        <v>117</v>
      </c>
      <c r="H4424" s="2" t="n">
        <v>22.4</v>
      </c>
      <c r="I4424" s="2" t="n">
        <v>2.8</v>
      </c>
    </row>
    <row r="4425" customFormat="false" ht="15" hidden="false" customHeight="false" outlineLevel="0" collapsed="false">
      <c r="A4425" s="2" t="n">
        <v>500411</v>
      </c>
      <c r="B4425" s="2" t="s">
        <v>676</v>
      </c>
      <c r="C4425" s="2" t="s">
        <v>363</v>
      </c>
      <c r="D4425" s="2" t="s">
        <v>143</v>
      </c>
      <c r="E4425" s="2" t="s">
        <v>90</v>
      </c>
      <c r="F4425" s="2" t="n">
        <v>817.07</v>
      </c>
      <c r="G4425" s="2" t="s">
        <v>13</v>
      </c>
      <c r="H4425" s="2"/>
      <c r="I4425" s="2" t="n">
        <v>3.6</v>
      </c>
    </row>
    <row r="4426" customFormat="false" ht="15" hidden="false" customHeight="false" outlineLevel="0" collapsed="false">
      <c r="A4426" s="2" t="n">
        <v>502455</v>
      </c>
      <c r="B4426" s="2" t="s">
        <v>937</v>
      </c>
      <c r="C4426" s="2" t="s">
        <v>126</v>
      </c>
      <c r="D4426" s="2" t="s">
        <v>1149</v>
      </c>
      <c r="E4426" s="2" t="s">
        <v>1052</v>
      </c>
      <c r="F4426" s="2" t="n">
        <v>951.79</v>
      </c>
      <c r="G4426" s="2" t="s">
        <v>13</v>
      </c>
      <c r="H4426" s="2" t="n">
        <v>18.7</v>
      </c>
      <c r="I4426" s="2" t="n">
        <v>3.9</v>
      </c>
    </row>
    <row r="4427" customFormat="false" ht="15" hidden="false" customHeight="false" outlineLevel="0" collapsed="false">
      <c r="A4427" s="2" t="n">
        <v>501699</v>
      </c>
      <c r="B4427" s="2" t="s">
        <v>860</v>
      </c>
      <c r="C4427" s="2" t="s">
        <v>786</v>
      </c>
      <c r="D4427" s="2" t="s">
        <v>264</v>
      </c>
      <c r="E4427" s="2" t="s">
        <v>370</v>
      </c>
      <c r="F4427" s="2" t="n">
        <v>1018.43</v>
      </c>
      <c r="G4427" s="2" t="s">
        <v>13</v>
      </c>
      <c r="H4427" s="2" t="n">
        <v>68.9</v>
      </c>
      <c r="I4427" s="2" t="n">
        <v>4.1</v>
      </c>
    </row>
    <row r="4428" customFormat="false" ht="15" hidden="false" customHeight="false" outlineLevel="0" collapsed="false">
      <c r="A4428" s="2" t="n">
        <v>504859</v>
      </c>
      <c r="B4428" s="2" t="s">
        <v>1084</v>
      </c>
      <c r="C4428" s="2" t="s">
        <v>215</v>
      </c>
      <c r="D4428" s="2" t="s">
        <v>596</v>
      </c>
      <c r="E4428" s="2" t="s">
        <v>610</v>
      </c>
      <c r="F4428" s="2" t="n">
        <v>426.68</v>
      </c>
      <c r="G4428" s="2" t="s">
        <v>34</v>
      </c>
      <c r="H4428" s="2"/>
      <c r="I4428" s="2"/>
    </row>
    <row r="4429" customFormat="false" ht="15" hidden="false" customHeight="false" outlineLevel="0" collapsed="false">
      <c r="A4429" s="2" t="n">
        <v>502553</v>
      </c>
      <c r="B4429" s="2" t="s">
        <v>771</v>
      </c>
      <c r="C4429" s="2" t="s">
        <v>60</v>
      </c>
      <c r="D4429" s="2" t="s">
        <v>166</v>
      </c>
      <c r="E4429" s="2" t="s">
        <v>466</v>
      </c>
      <c r="F4429" s="2" t="n">
        <v>662.39</v>
      </c>
      <c r="G4429" s="2" t="s">
        <v>13</v>
      </c>
      <c r="H4429" s="2" t="n">
        <v>48.4</v>
      </c>
      <c r="I4429" s="2" t="n">
        <v>4.4</v>
      </c>
    </row>
    <row r="4430" customFormat="false" ht="15" hidden="false" customHeight="false" outlineLevel="0" collapsed="false">
      <c r="A4430" s="2" t="n">
        <v>500682</v>
      </c>
      <c r="B4430" s="2" t="s">
        <v>18</v>
      </c>
      <c r="C4430" s="2" t="s">
        <v>523</v>
      </c>
      <c r="D4430" s="2" t="s">
        <v>249</v>
      </c>
      <c r="E4430" s="2" t="s">
        <v>38</v>
      </c>
      <c r="F4430" s="2" t="n">
        <v>1076.64</v>
      </c>
      <c r="G4430" s="2" t="s">
        <v>13</v>
      </c>
      <c r="H4430" s="2" t="n">
        <v>27</v>
      </c>
      <c r="I4430" s="2" t="n">
        <v>3.9</v>
      </c>
    </row>
    <row r="4431" customFormat="false" ht="15" hidden="false" customHeight="false" outlineLevel="0" collapsed="false">
      <c r="A4431" s="2" t="n">
        <v>502160</v>
      </c>
      <c r="B4431" s="2" t="s">
        <v>1279</v>
      </c>
      <c r="C4431" s="2" t="s">
        <v>394</v>
      </c>
      <c r="D4431" s="2" t="s">
        <v>524</v>
      </c>
      <c r="E4431" s="2" t="s">
        <v>335</v>
      </c>
      <c r="F4431" s="2" t="n">
        <v>630.33</v>
      </c>
      <c r="G4431" s="2" t="s">
        <v>13</v>
      </c>
      <c r="H4431" s="2" t="n">
        <v>38.8</v>
      </c>
      <c r="I4431" s="2" t="n">
        <v>4.9</v>
      </c>
    </row>
    <row r="4432" customFormat="false" ht="15" hidden="false" customHeight="false" outlineLevel="0" collapsed="false">
      <c r="A4432" s="2" t="n">
        <v>501626</v>
      </c>
      <c r="B4432" s="2" t="s">
        <v>1517</v>
      </c>
      <c r="C4432" s="2" t="s">
        <v>177</v>
      </c>
      <c r="D4432" s="2" t="s">
        <v>773</v>
      </c>
      <c r="E4432" s="2" t="s">
        <v>1017</v>
      </c>
      <c r="F4432" s="2" t="n">
        <v>1390.33</v>
      </c>
      <c r="G4432" s="2" t="s">
        <v>13</v>
      </c>
      <c r="H4432" s="2" t="n">
        <v>63.6</v>
      </c>
      <c r="I4432" s="2" t="n">
        <v>4.4</v>
      </c>
    </row>
    <row r="4433" customFormat="false" ht="15" hidden="false" customHeight="false" outlineLevel="0" collapsed="false">
      <c r="A4433" s="2" t="n">
        <v>500772</v>
      </c>
      <c r="B4433" s="2" t="s">
        <v>1207</v>
      </c>
      <c r="C4433" s="2" t="s">
        <v>491</v>
      </c>
      <c r="D4433" s="2" t="s">
        <v>503</v>
      </c>
      <c r="E4433" s="2" t="s">
        <v>722</v>
      </c>
      <c r="F4433" s="2" t="n">
        <v>226.55</v>
      </c>
      <c r="G4433" s="2" t="s">
        <v>13</v>
      </c>
      <c r="H4433" s="2" t="n">
        <v>22.9</v>
      </c>
      <c r="I4433" s="2" t="n">
        <v>4.2</v>
      </c>
    </row>
    <row r="4434" customFormat="false" ht="15" hidden="false" customHeight="false" outlineLevel="0" collapsed="false">
      <c r="A4434" s="2" t="n">
        <v>500246</v>
      </c>
      <c r="B4434" s="2" t="s">
        <v>912</v>
      </c>
      <c r="C4434" s="2" t="s">
        <v>207</v>
      </c>
      <c r="D4434" s="2" t="s">
        <v>53</v>
      </c>
      <c r="E4434" s="2" t="s">
        <v>361</v>
      </c>
      <c r="F4434" s="2" t="n">
        <v>1059.08</v>
      </c>
      <c r="G4434" s="2" t="s">
        <v>34</v>
      </c>
      <c r="H4434" s="2"/>
      <c r="I4434" s="2"/>
    </row>
    <row r="4435" customFormat="false" ht="15" hidden="false" customHeight="false" outlineLevel="0" collapsed="false">
      <c r="A4435" s="2" t="n">
        <v>500795</v>
      </c>
      <c r="B4435" s="2" t="s">
        <v>727</v>
      </c>
      <c r="C4435" s="2" t="s">
        <v>68</v>
      </c>
      <c r="D4435" s="2" t="s">
        <v>534</v>
      </c>
      <c r="E4435" s="2" t="s">
        <v>1175</v>
      </c>
      <c r="F4435" s="2" t="n">
        <v>473.82</v>
      </c>
      <c r="G4435" s="2" t="s">
        <v>13</v>
      </c>
      <c r="H4435" s="2" t="n">
        <v>35.1</v>
      </c>
      <c r="I4435" s="2" t="n">
        <v>4.8</v>
      </c>
    </row>
    <row r="4436" customFormat="false" ht="15" hidden="false" customHeight="false" outlineLevel="0" collapsed="false">
      <c r="A4436" s="2" t="n">
        <v>503123</v>
      </c>
      <c r="B4436" s="2" t="s">
        <v>1467</v>
      </c>
      <c r="C4436" s="2" t="s">
        <v>106</v>
      </c>
      <c r="D4436" s="2" t="s">
        <v>835</v>
      </c>
      <c r="E4436" s="2" t="s">
        <v>876</v>
      </c>
      <c r="F4436" s="2" t="n">
        <v>750.82</v>
      </c>
      <c r="G4436" s="2" t="s">
        <v>13</v>
      </c>
      <c r="H4436" s="2" t="n">
        <v>55.8</v>
      </c>
      <c r="I4436" s="2" t="n">
        <v>2.8</v>
      </c>
    </row>
    <row r="4437" customFormat="false" ht="15" hidden="false" customHeight="false" outlineLevel="0" collapsed="false">
      <c r="A4437" s="2" t="n">
        <v>502476</v>
      </c>
      <c r="B4437" s="2" t="s">
        <v>1284</v>
      </c>
      <c r="C4437" s="2" t="s">
        <v>414</v>
      </c>
      <c r="D4437" s="2" t="s">
        <v>162</v>
      </c>
      <c r="E4437" s="2" t="s">
        <v>1513</v>
      </c>
      <c r="F4437" s="2" t="n">
        <v>704.3</v>
      </c>
      <c r="G4437" s="2" t="s">
        <v>13</v>
      </c>
      <c r="H4437" s="2" t="n">
        <v>17.1</v>
      </c>
      <c r="I4437" s="2" t="n">
        <v>2.9</v>
      </c>
    </row>
    <row r="4438" customFormat="false" ht="15" hidden="false" customHeight="false" outlineLevel="0" collapsed="false">
      <c r="A4438" s="2" t="n">
        <v>501177</v>
      </c>
      <c r="B4438" s="2" t="s">
        <v>1423</v>
      </c>
      <c r="C4438" s="2" t="s">
        <v>561</v>
      </c>
      <c r="D4438" s="2" t="s">
        <v>1100</v>
      </c>
      <c r="E4438" s="2" t="s">
        <v>667</v>
      </c>
      <c r="F4438" s="2" t="n">
        <v>982.46</v>
      </c>
      <c r="G4438" s="2" t="s">
        <v>13</v>
      </c>
      <c r="H4438" s="2" t="n">
        <v>25.2</v>
      </c>
      <c r="I4438" s="2" t="n">
        <v>4.5</v>
      </c>
    </row>
    <row r="4439" customFormat="false" ht="15" hidden="false" customHeight="false" outlineLevel="0" collapsed="false">
      <c r="A4439" s="2" t="n">
        <v>504574</v>
      </c>
      <c r="B4439" s="2" t="s">
        <v>176</v>
      </c>
      <c r="C4439" s="2" t="s">
        <v>36</v>
      </c>
      <c r="D4439" s="2" t="s">
        <v>380</v>
      </c>
      <c r="E4439" s="2" t="s">
        <v>698</v>
      </c>
      <c r="F4439" s="2" t="n">
        <v>684.47</v>
      </c>
      <c r="G4439" s="2" t="s">
        <v>117</v>
      </c>
      <c r="H4439" s="2" t="n">
        <v>18.4</v>
      </c>
      <c r="I4439" s="2" t="n">
        <v>4.8</v>
      </c>
    </row>
    <row r="4440" customFormat="false" ht="15" hidden="false" customHeight="false" outlineLevel="0" collapsed="false">
      <c r="A4440" s="2" t="n">
        <v>502627</v>
      </c>
      <c r="B4440" s="2" t="s">
        <v>562</v>
      </c>
      <c r="C4440" s="2" t="s">
        <v>88</v>
      </c>
      <c r="D4440" s="2" t="s">
        <v>842</v>
      </c>
      <c r="E4440" s="2" t="s">
        <v>1036</v>
      </c>
      <c r="F4440" s="2" t="n">
        <v>739.37</v>
      </c>
      <c r="G4440" s="2" t="s">
        <v>34</v>
      </c>
      <c r="H4440" s="2"/>
      <c r="I4440" s="2"/>
    </row>
    <row r="4441" customFormat="false" ht="15" hidden="false" customHeight="false" outlineLevel="0" collapsed="false">
      <c r="A4441" s="2" t="n">
        <v>503054</v>
      </c>
      <c r="B4441" s="2" t="s">
        <v>1217</v>
      </c>
      <c r="C4441" s="2" t="s">
        <v>397</v>
      </c>
      <c r="D4441" s="2" t="s">
        <v>81</v>
      </c>
      <c r="E4441" s="2" t="s">
        <v>483</v>
      </c>
      <c r="F4441" s="2" t="n">
        <v>651.7</v>
      </c>
      <c r="G4441" s="2" t="s">
        <v>34</v>
      </c>
      <c r="H4441" s="2"/>
      <c r="I4441" s="2"/>
    </row>
    <row r="4442" customFormat="false" ht="15" hidden="false" customHeight="false" outlineLevel="0" collapsed="false">
      <c r="A4442" s="2" t="n">
        <v>500483</v>
      </c>
      <c r="B4442" s="2" t="s">
        <v>1290</v>
      </c>
      <c r="C4442" s="2" t="s">
        <v>173</v>
      </c>
      <c r="D4442" s="2" t="s">
        <v>697</v>
      </c>
      <c r="E4442" s="2" t="s">
        <v>1366</v>
      </c>
      <c r="F4442" s="2" t="n">
        <v>1098.79</v>
      </c>
      <c r="G4442" s="2" t="s">
        <v>34</v>
      </c>
      <c r="H4442" s="2"/>
      <c r="I4442" s="2"/>
    </row>
    <row r="4443" customFormat="false" ht="15" hidden="false" customHeight="false" outlineLevel="0" collapsed="false">
      <c r="A4443" s="2" t="n">
        <v>502732</v>
      </c>
      <c r="B4443" s="2" t="s">
        <v>1419</v>
      </c>
      <c r="C4443" s="2" t="s">
        <v>80</v>
      </c>
      <c r="D4443" s="2" t="s">
        <v>596</v>
      </c>
      <c r="E4443" s="2" t="s">
        <v>370</v>
      </c>
      <c r="F4443" s="2" t="n">
        <v>1307.09</v>
      </c>
      <c r="G4443" s="2" t="s">
        <v>13</v>
      </c>
      <c r="H4443" s="2" t="n">
        <v>59.1</v>
      </c>
      <c r="I4443" s="2"/>
    </row>
    <row r="4444" customFormat="false" ht="15" hidden="false" customHeight="false" outlineLevel="0" collapsed="false">
      <c r="A4444" s="2" t="n">
        <v>503830</v>
      </c>
      <c r="B4444" s="2" t="s">
        <v>1476</v>
      </c>
      <c r="C4444" s="2" t="s">
        <v>627</v>
      </c>
      <c r="D4444" s="2" t="s">
        <v>298</v>
      </c>
      <c r="E4444" s="2" t="s">
        <v>361</v>
      </c>
      <c r="F4444" s="2" t="n">
        <v>-64.75</v>
      </c>
      <c r="G4444" s="2" t="s">
        <v>13</v>
      </c>
      <c r="H4444" s="2"/>
      <c r="I4444" s="2" t="n">
        <v>3.7</v>
      </c>
    </row>
    <row r="4445" customFormat="false" ht="15" hidden="false" customHeight="false" outlineLevel="0" collapsed="false">
      <c r="A4445" s="2" t="n">
        <v>500870</v>
      </c>
      <c r="B4445" s="2" t="s">
        <v>1492</v>
      </c>
      <c r="C4445" s="2" t="s">
        <v>177</v>
      </c>
      <c r="D4445" s="2" t="s">
        <v>655</v>
      </c>
      <c r="E4445" s="2" t="s">
        <v>1245</v>
      </c>
      <c r="F4445" s="2" t="n">
        <v>1277.44</v>
      </c>
      <c r="G4445" s="2" t="s">
        <v>13</v>
      </c>
      <c r="H4445" s="2" t="n">
        <v>49.5</v>
      </c>
      <c r="I4445" s="2" t="n">
        <v>2.7</v>
      </c>
    </row>
    <row r="4446" customFormat="false" ht="15" hidden="false" customHeight="false" outlineLevel="0" collapsed="false">
      <c r="A4446" s="2" t="n">
        <v>502944</v>
      </c>
      <c r="B4446" s="2" t="s">
        <v>1410</v>
      </c>
      <c r="C4446" s="2" t="s">
        <v>403</v>
      </c>
      <c r="D4446" s="2" t="s">
        <v>655</v>
      </c>
      <c r="E4446" s="2" t="s">
        <v>1336</v>
      </c>
      <c r="F4446" s="2" t="n">
        <v>833.56</v>
      </c>
      <c r="G4446" s="2" t="s">
        <v>13</v>
      </c>
      <c r="H4446" s="2" t="n">
        <v>15.2</v>
      </c>
      <c r="I4446" s="2" t="n">
        <v>4</v>
      </c>
    </row>
    <row r="4447" customFormat="false" ht="15" hidden="false" customHeight="false" outlineLevel="0" collapsed="false">
      <c r="A4447" s="2" t="n">
        <v>500788</v>
      </c>
      <c r="B4447" s="2" t="s">
        <v>653</v>
      </c>
      <c r="C4447" s="2" t="s">
        <v>712</v>
      </c>
      <c r="D4447" s="2" t="s">
        <v>763</v>
      </c>
      <c r="E4447" s="2" t="s">
        <v>82</v>
      </c>
      <c r="F4447" s="2" t="n">
        <v>1121.51</v>
      </c>
      <c r="G4447" s="2" t="s">
        <v>34</v>
      </c>
      <c r="H4447" s="2"/>
      <c r="I4447" s="2"/>
    </row>
    <row r="4448" customFormat="false" ht="15" hidden="false" customHeight="false" outlineLevel="0" collapsed="false">
      <c r="A4448" s="2" t="n">
        <v>504776</v>
      </c>
      <c r="B4448" s="2" t="s">
        <v>1289</v>
      </c>
      <c r="C4448" s="2" t="s">
        <v>15</v>
      </c>
      <c r="D4448" s="2" t="s">
        <v>37</v>
      </c>
      <c r="E4448" s="2" t="s">
        <v>428</v>
      </c>
      <c r="F4448" s="2" t="n">
        <v>1196.59</v>
      </c>
      <c r="G4448" s="2" t="s">
        <v>13</v>
      </c>
      <c r="H4448" s="2" t="n">
        <v>41.4</v>
      </c>
      <c r="I4448" s="2" t="n">
        <v>2.5</v>
      </c>
    </row>
    <row r="4449" customFormat="false" ht="15" hidden="false" customHeight="false" outlineLevel="0" collapsed="false">
      <c r="A4449" s="2" t="n">
        <v>504174</v>
      </c>
      <c r="B4449" s="2" t="s">
        <v>676</v>
      </c>
      <c r="C4449" s="2" t="s">
        <v>180</v>
      </c>
      <c r="D4449" s="2" t="s">
        <v>575</v>
      </c>
      <c r="E4449" s="2" t="s">
        <v>163</v>
      </c>
      <c r="F4449" s="2" t="n">
        <v>960.3</v>
      </c>
      <c r="G4449" s="2" t="s">
        <v>13</v>
      </c>
      <c r="H4449" s="2" t="n">
        <v>22.8</v>
      </c>
      <c r="I4449" s="2" t="n">
        <v>3.7</v>
      </c>
    </row>
    <row r="4450" customFormat="false" ht="15" hidden="false" customHeight="false" outlineLevel="0" collapsed="false">
      <c r="A4450" s="2" t="n">
        <v>501927</v>
      </c>
      <c r="B4450" s="2" t="s">
        <v>951</v>
      </c>
      <c r="C4450" s="2" t="s">
        <v>139</v>
      </c>
      <c r="D4450" s="2" t="s">
        <v>897</v>
      </c>
      <c r="E4450" s="2" t="s">
        <v>116</v>
      </c>
      <c r="F4450" s="2" t="n">
        <v>411.64</v>
      </c>
      <c r="G4450" s="2" t="s">
        <v>13</v>
      </c>
      <c r="H4450" s="2" t="n">
        <v>29.4</v>
      </c>
      <c r="I4450" s="2" t="n">
        <v>3.8</v>
      </c>
    </row>
    <row r="4451" customFormat="false" ht="15" hidden="false" customHeight="false" outlineLevel="0" collapsed="false">
      <c r="A4451" s="2" t="n">
        <v>502787</v>
      </c>
      <c r="B4451" s="2" t="s">
        <v>933</v>
      </c>
      <c r="C4451" s="2" t="s">
        <v>606</v>
      </c>
      <c r="D4451" s="2" t="s">
        <v>398</v>
      </c>
      <c r="E4451" s="2" t="s">
        <v>1111</v>
      </c>
      <c r="F4451" s="2" t="n">
        <v>406.7</v>
      </c>
      <c r="G4451" s="2" t="s">
        <v>13</v>
      </c>
      <c r="H4451" s="2" t="n">
        <v>32.1</v>
      </c>
      <c r="I4451" s="2" t="n">
        <v>5</v>
      </c>
    </row>
    <row r="4452" customFormat="false" ht="15" hidden="false" customHeight="false" outlineLevel="0" collapsed="false">
      <c r="A4452" s="2" t="n">
        <v>504329</v>
      </c>
      <c r="B4452" s="2" t="s">
        <v>87</v>
      </c>
      <c r="C4452" s="2" t="s">
        <v>576</v>
      </c>
      <c r="D4452" s="2" t="s">
        <v>166</v>
      </c>
      <c r="E4452" s="2" t="s">
        <v>515</v>
      </c>
      <c r="F4452" s="2" t="n">
        <v>471.71</v>
      </c>
      <c r="G4452" s="2" t="s">
        <v>34</v>
      </c>
      <c r="H4452" s="2"/>
      <c r="I4452" s="2"/>
    </row>
    <row r="4453" customFormat="false" ht="15" hidden="false" customHeight="false" outlineLevel="0" collapsed="false">
      <c r="A4453" s="2" t="n">
        <v>503676</v>
      </c>
      <c r="B4453" s="2" t="s">
        <v>1097</v>
      </c>
      <c r="C4453" s="2" t="s">
        <v>197</v>
      </c>
      <c r="D4453" s="2" t="s">
        <v>151</v>
      </c>
      <c r="E4453" s="2" t="s">
        <v>1486</v>
      </c>
      <c r="F4453" s="2" t="n">
        <v>1279.55</v>
      </c>
      <c r="G4453" s="2" t="s">
        <v>34</v>
      </c>
      <c r="H4453" s="2"/>
      <c r="I4453" s="2"/>
    </row>
    <row r="4454" customFormat="false" ht="15" hidden="false" customHeight="false" outlineLevel="0" collapsed="false">
      <c r="A4454" s="2" t="n">
        <v>501519</v>
      </c>
      <c r="B4454" s="2" t="s">
        <v>863</v>
      </c>
      <c r="C4454" s="2" t="s">
        <v>313</v>
      </c>
      <c r="D4454" s="2" t="s">
        <v>349</v>
      </c>
      <c r="E4454" s="2" t="s">
        <v>978</v>
      </c>
      <c r="F4454" s="2" t="n">
        <v>1234.8</v>
      </c>
      <c r="G4454" s="2" t="s">
        <v>13</v>
      </c>
      <c r="H4454" s="2" t="n">
        <v>76.3</v>
      </c>
      <c r="I4454" s="2" t="n">
        <v>2.6</v>
      </c>
    </row>
    <row r="4455" customFormat="false" ht="15" hidden="false" customHeight="false" outlineLevel="0" collapsed="false">
      <c r="A4455" s="2" t="n">
        <v>503971</v>
      </c>
      <c r="B4455" s="2" t="s">
        <v>237</v>
      </c>
      <c r="C4455" s="2" t="s">
        <v>252</v>
      </c>
      <c r="D4455" s="2" t="s">
        <v>451</v>
      </c>
      <c r="E4455" s="2" t="s">
        <v>975</v>
      </c>
      <c r="F4455" s="2" t="n">
        <v>372.11</v>
      </c>
      <c r="G4455" s="2" t="s">
        <v>13</v>
      </c>
      <c r="H4455" s="2" t="n">
        <v>24.3</v>
      </c>
      <c r="I4455" s="2" t="n">
        <v>3.3</v>
      </c>
    </row>
    <row r="4456" customFormat="false" ht="15" hidden="false" customHeight="false" outlineLevel="0" collapsed="false">
      <c r="A4456" s="2" t="n">
        <v>504077</v>
      </c>
      <c r="B4456" s="2" t="s">
        <v>932</v>
      </c>
      <c r="C4456" s="2" t="s">
        <v>263</v>
      </c>
      <c r="D4456" s="2" t="s">
        <v>800</v>
      </c>
      <c r="E4456" s="2" t="s">
        <v>743</v>
      </c>
      <c r="F4456" s="2" t="n">
        <v>316.74</v>
      </c>
      <c r="G4456" s="2" t="s">
        <v>13</v>
      </c>
      <c r="H4456" s="2" t="n">
        <v>64.9</v>
      </c>
      <c r="I4456" s="2" t="n">
        <v>3</v>
      </c>
    </row>
    <row r="4457" customFormat="false" ht="15" hidden="false" customHeight="false" outlineLevel="0" collapsed="false">
      <c r="A4457" s="2" t="n">
        <v>504008</v>
      </c>
      <c r="B4457" s="2" t="s">
        <v>399</v>
      </c>
      <c r="C4457" s="2" t="s">
        <v>1031</v>
      </c>
      <c r="D4457" s="2" t="s">
        <v>226</v>
      </c>
      <c r="E4457" s="2" t="s">
        <v>573</v>
      </c>
      <c r="F4457" s="2" t="n">
        <v>624.35</v>
      </c>
      <c r="G4457" s="2" t="s">
        <v>34</v>
      </c>
      <c r="H4457" s="2"/>
      <c r="I4457" s="2"/>
    </row>
    <row r="4458" customFormat="false" ht="15" hidden="false" customHeight="false" outlineLevel="0" collapsed="false">
      <c r="A4458" s="2" t="n">
        <v>502818</v>
      </c>
      <c r="B4458" s="2" t="s">
        <v>1151</v>
      </c>
      <c r="C4458" s="2" t="s">
        <v>454</v>
      </c>
      <c r="D4458" s="2" t="s">
        <v>1014</v>
      </c>
      <c r="E4458" s="2" t="s">
        <v>29</v>
      </c>
      <c r="F4458" s="2" t="n">
        <v>716.82</v>
      </c>
      <c r="G4458" s="2" t="s">
        <v>13</v>
      </c>
      <c r="H4458" s="2" t="n">
        <v>66.2</v>
      </c>
      <c r="I4458" s="2" t="n">
        <v>2.7</v>
      </c>
    </row>
    <row r="4459" customFormat="false" ht="15" hidden="false" customHeight="false" outlineLevel="0" collapsed="false">
      <c r="A4459" s="2" t="n">
        <v>502698</v>
      </c>
      <c r="B4459" s="2" t="s">
        <v>826</v>
      </c>
      <c r="C4459" s="2" t="s">
        <v>659</v>
      </c>
      <c r="D4459" s="2" t="s">
        <v>230</v>
      </c>
      <c r="E4459" s="2" t="s">
        <v>635</v>
      </c>
      <c r="F4459" s="2" t="n">
        <v>480.12</v>
      </c>
      <c r="G4459" s="2" t="s">
        <v>13</v>
      </c>
      <c r="H4459" s="2" t="n">
        <v>75.1</v>
      </c>
      <c r="I4459" s="2" t="n">
        <v>4</v>
      </c>
    </row>
    <row r="4460" customFormat="false" ht="15" hidden="false" customHeight="false" outlineLevel="0" collapsed="false">
      <c r="A4460" s="2" t="n">
        <v>504518</v>
      </c>
      <c r="B4460" s="2" t="s">
        <v>9</v>
      </c>
      <c r="C4460" s="2" t="s">
        <v>856</v>
      </c>
      <c r="D4460" s="2" t="s">
        <v>738</v>
      </c>
      <c r="E4460" s="2" t="s">
        <v>650</v>
      </c>
      <c r="F4460" s="2" t="n">
        <v>552.01</v>
      </c>
      <c r="G4460" s="2" t="s">
        <v>13</v>
      </c>
      <c r="H4460" s="2" t="n">
        <v>75.8</v>
      </c>
      <c r="I4460" s="2" t="n">
        <v>4.6</v>
      </c>
    </row>
    <row r="4461" customFormat="false" ht="15" hidden="false" customHeight="false" outlineLevel="0" collapsed="false">
      <c r="A4461" s="2" t="n">
        <v>501778</v>
      </c>
      <c r="B4461" s="2" t="s">
        <v>898</v>
      </c>
      <c r="C4461" s="2" t="s">
        <v>988</v>
      </c>
      <c r="D4461" s="2" t="s">
        <v>340</v>
      </c>
      <c r="E4461" s="2" t="s">
        <v>1101</v>
      </c>
      <c r="F4461" s="2" t="n">
        <v>1117.85</v>
      </c>
      <c r="G4461" s="2" t="s">
        <v>13</v>
      </c>
      <c r="H4461" s="2" t="n">
        <v>78.8</v>
      </c>
      <c r="I4461" s="2" t="n">
        <v>3.4</v>
      </c>
    </row>
    <row r="4462" customFormat="false" ht="15" hidden="false" customHeight="false" outlineLevel="0" collapsed="false">
      <c r="A4462" s="2" t="n">
        <v>502055</v>
      </c>
      <c r="B4462" s="2" t="s">
        <v>878</v>
      </c>
      <c r="C4462" s="2" t="s">
        <v>375</v>
      </c>
      <c r="D4462" s="2" t="s">
        <v>782</v>
      </c>
      <c r="E4462" s="2" t="s">
        <v>806</v>
      </c>
      <c r="F4462" s="2" t="n">
        <v>1029.72</v>
      </c>
      <c r="G4462" s="2" t="s">
        <v>13</v>
      </c>
      <c r="H4462" s="2" t="n">
        <v>47</v>
      </c>
      <c r="I4462" s="2" t="n">
        <v>4.2</v>
      </c>
    </row>
    <row r="4463" customFormat="false" ht="15" hidden="false" customHeight="false" outlineLevel="0" collapsed="false">
      <c r="A4463" s="2" t="n">
        <v>504239</v>
      </c>
      <c r="B4463" s="2" t="s">
        <v>1393</v>
      </c>
      <c r="C4463" s="2" t="s">
        <v>718</v>
      </c>
      <c r="D4463" s="2" t="s">
        <v>524</v>
      </c>
      <c r="E4463" s="2" t="s">
        <v>155</v>
      </c>
      <c r="F4463" s="2" t="n">
        <v>1345.69</v>
      </c>
      <c r="G4463" s="2" t="s">
        <v>13</v>
      </c>
      <c r="H4463" s="2" t="n">
        <v>15.5</v>
      </c>
      <c r="I4463" s="2"/>
    </row>
    <row r="4464" customFormat="false" ht="15" hidden="false" customHeight="false" outlineLevel="0" collapsed="false">
      <c r="A4464" s="2" t="n">
        <v>504847</v>
      </c>
      <c r="B4464" s="2" t="s">
        <v>1172</v>
      </c>
      <c r="C4464" s="2" t="s">
        <v>180</v>
      </c>
      <c r="D4464" s="2" t="s">
        <v>364</v>
      </c>
      <c r="E4464" s="2" t="s">
        <v>446</v>
      </c>
      <c r="F4464" s="2" t="n">
        <v>937.53</v>
      </c>
      <c r="G4464" s="2" t="s">
        <v>13</v>
      </c>
      <c r="H4464" s="2" t="n">
        <v>66.5</v>
      </c>
      <c r="I4464" s="2" t="n">
        <v>4.4</v>
      </c>
    </row>
    <row r="4465" customFormat="false" ht="15" hidden="false" customHeight="false" outlineLevel="0" collapsed="false">
      <c r="A4465" s="2" t="n">
        <v>502630</v>
      </c>
      <c r="B4465" s="2" t="s">
        <v>1433</v>
      </c>
      <c r="C4465" s="2" t="s">
        <v>327</v>
      </c>
      <c r="D4465" s="2" t="s">
        <v>112</v>
      </c>
      <c r="E4465" s="2" t="s">
        <v>1098</v>
      </c>
      <c r="F4465" s="2" t="n">
        <v>249.98</v>
      </c>
      <c r="G4465" s="2" t="s">
        <v>13</v>
      </c>
      <c r="H4465" s="2" t="n">
        <v>26</v>
      </c>
      <c r="I4465" s="2" t="n">
        <v>2.9</v>
      </c>
    </row>
    <row r="4466" customFormat="false" ht="15" hidden="false" customHeight="false" outlineLevel="0" collapsed="false">
      <c r="A4466" s="2" t="n">
        <v>503219</v>
      </c>
      <c r="B4466" s="2" t="s">
        <v>641</v>
      </c>
      <c r="C4466" s="2" t="s">
        <v>119</v>
      </c>
      <c r="D4466" s="2" t="s">
        <v>496</v>
      </c>
      <c r="E4466" s="2" t="s">
        <v>677</v>
      </c>
      <c r="F4466" s="2" t="n">
        <v>450.16</v>
      </c>
      <c r="G4466" s="2" t="s">
        <v>13</v>
      </c>
      <c r="H4466" s="2" t="n">
        <v>15.6</v>
      </c>
      <c r="I4466" s="2" t="n">
        <v>4.7</v>
      </c>
    </row>
    <row r="4467" customFormat="false" ht="15" hidden="false" customHeight="false" outlineLevel="0" collapsed="false">
      <c r="A4467" s="2" t="n">
        <v>501107</v>
      </c>
      <c r="B4467" s="2" t="s">
        <v>908</v>
      </c>
      <c r="C4467" s="2" t="s">
        <v>279</v>
      </c>
      <c r="D4467" s="2" t="s">
        <v>28</v>
      </c>
      <c r="E4467" s="2" t="s">
        <v>837</v>
      </c>
      <c r="F4467" s="2" t="n">
        <v>125.21</v>
      </c>
      <c r="G4467" s="2" t="s">
        <v>13</v>
      </c>
      <c r="H4467" s="2" t="n">
        <v>63.2</v>
      </c>
      <c r="I4467" s="2" t="n">
        <v>3.4</v>
      </c>
    </row>
    <row r="4468" customFormat="false" ht="15" hidden="false" customHeight="false" outlineLevel="0" collapsed="false">
      <c r="A4468" s="2" t="n">
        <v>503279</v>
      </c>
      <c r="B4468" s="2" t="s">
        <v>912</v>
      </c>
      <c r="C4468" s="2" t="s">
        <v>389</v>
      </c>
      <c r="D4468" s="2" t="s">
        <v>768</v>
      </c>
      <c r="E4468" s="2" t="s">
        <v>187</v>
      </c>
      <c r="F4468" s="2" t="n">
        <v>500.08</v>
      </c>
      <c r="G4468" s="2" t="s">
        <v>13</v>
      </c>
      <c r="H4468" s="2" t="n">
        <v>36.5</v>
      </c>
      <c r="I4468" s="2" t="n">
        <v>3.1</v>
      </c>
    </row>
    <row r="4469" customFormat="false" ht="15" hidden="false" customHeight="false" outlineLevel="0" collapsed="false">
      <c r="A4469" s="2" t="n">
        <v>504492</v>
      </c>
      <c r="B4469" s="2" t="s">
        <v>359</v>
      </c>
      <c r="C4469" s="2" t="s">
        <v>165</v>
      </c>
      <c r="D4469" s="2" t="s">
        <v>798</v>
      </c>
      <c r="E4469" s="2" t="s">
        <v>625</v>
      </c>
      <c r="F4469" s="2" t="n">
        <v>1378.4</v>
      </c>
      <c r="G4469" s="2" t="s">
        <v>13</v>
      </c>
      <c r="H4469" s="2" t="n">
        <v>25.1</v>
      </c>
      <c r="I4469" s="2" t="n">
        <v>3.8</v>
      </c>
    </row>
    <row r="4470" customFormat="false" ht="15" hidden="false" customHeight="false" outlineLevel="0" collapsed="false">
      <c r="A4470" s="2" t="n">
        <v>503443</v>
      </c>
      <c r="B4470" s="2" t="s">
        <v>1418</v>
      </c>
      <c r="C4470" s="2" t="s">
        <v>622</v>
      </c>
      <c r="D4470" s="2" t="s">
        <v>53</v>
      </c>
      <c r="E4470" s="2" t="s">
        <v>90</v>
      </c>
      <c r="F4470" s="2" t="n">
        <v>1379.13</v>
      </c>
      <c r="G4470" s="2" t="s">
        <v>13</v>
      </c>
      <c r="H4470" s="2" t="n">
        <v>63</v>
      </c>
      <c r="I4470" s="2"/>
    </row>
    <row r="4471" customFormat="false" ht="15" hidden="false" customHeight="false" outlineLevel="0" collapsed="false">
      <c r="A4471" s="2" t="n">
        <v>503910</v>
      </c>
      <c r="B4471" s="2" t="s">
        <v>1376</v>
      </c>
      <c r="C4471" s="2" t="s">
        <v>563</v>
      </c>
      <c r="D4471" s="2" t="s">
        <v>578</v>
      </c>
      <c r="E4471" s="2" t="s">
        <v>416</v>
      </c>
      <c r="F4471" s="2" t="n">
        <v>641.84</v>
      </c>
      <c r="G4471" s="2" t="s">
        <v>13</v>
      </c>
      <c r="H4471" s="2" t="n">
        <v>75.1</v>
      </c>
      <c r="I4471" s="2" t="n">
        <v>4.3</v>
      </c>
    </row>
    <row r="4472" customFormat="false" ht="15" hidden="false" customHeight="false" outlineLevel="0" collapsed="false">
      <c r="A4472" s="2" t="n">
        <v>500046</v>
      </c>
      <c r="B4472" s="2" t="s">
        <v>925</v>
      </c>
      <c r="C4472" s="2" t="s">
        <v>15</v>
      </c>
      <c r="D4472" s="2" t="s">
        <v>601</v>
      </c>
      <c r="E4472" s="2" t="s">
        <v>764</v>
      </c>
      <c r="F4472" s="2" t="n">
        <v>998.43</v>
      </c>
      <c r="G4472" s="2" t="s">
        <v>13</v>
      </c>
      <c r="H4472" s="2" t="n">
        <v>48.7</v>
      </c>
      <c r="I4472" s="2" t="n">
        <v>4.9</v>
      </c>
    </row>
    <row r="4473" customFormat="false" ht="15" hidden="false" customHeight="false" outlineLevel="0" collapsed="false">
      <c r="A4473" s="2" t="n">
        <v>500638</v>
      </c>
      <c r="B4473" s="2" t="s">
        <v>878</v>
      </c>
      <c r="C4473" s="2" t="s">
        <v>511</v>
      </c>
      <c r="D4473" s="2" t="s">
        <v>521</v>
      </c>
      <c r="E4473" s="2" t="s">
        <v>710</v>
      </c>
      <c r="F4473" s="2" t="n">
        <v>638.5</v>
      </c>
      <c r="G4473" s="2" t="s">
        <v>117</v>
      </c>
      <c r="H4473" s="2" t="n">
        <v>21.3</v>
      </c>
      <c r="I4473" s="2" t="n">
        <v>3.1</v>
      </c>
    </row>
    <row r="4474" customFormat="false" ht="15" hidden="false" customHeight="false" outlineLevel="0" collapsed="false">
      <c r="A4474" s="2" t="n">
        <v>500464</v>
      </c>
      <c r="B4474" s="2" t="s">
        <v>1339</v>
      </c>
      <c r="C4474" s="2" t="s">
        <v>498</v>
      </c>
      <c r="D4474" s="2" t="s">
        <v>587</v>
      </c>
      <c r="E4474" s="2" t="s">
        <v>827</v>
      </c>
      <c r="F4474" s="2" t="n">
        <v>794.64</v>
      </c>
      <c r="G4474" s="2" t="s">
        <v>13</v>
      </c>
      <c r="H4474" s="2" t="n">
        <v>70.6</v>
      </c>
      <c r="I4474" s="2" t="n">
        <v>2.8</v>
      </c>
    </row>
    <row r="4475" customFormat="false" ht="15" hidden="false" customHeight="false" outlineLevel="0" collapsed="false">
      <c r="A4475" s="2" t="n">
        <v>501881</v>
      </c>
      <c r="B4475" s="2" t="s">
        <v>1244</v>
      </c>
      <c r="C4475" s="2" t="s">
        <v>27</v>
      </c>
      <c r="D4475" s="2" t="s">
        <v>93</v>
      </c>
      <c r="E4475" s="2" t="s">
        <v>191</v>
      </c>
      <c r="F4475" s="2" t="n">
        <v>598.11</v>
      </c>
      <c r="G4475" s="2" t="s">
        <v>34</v>
      </c>
      <c r="H4475" s="2"/>
      <c r="I4475" s="2"/>
    </row>
    <row r="4476" customFormat="false" ht="15" hidden="false" customHeight="false" outlineLevel="0" collapsed="false">
      <c r="A4476" s="2" t="n">
        <v>501982</v>
      </c>
      <c r="B4476" s="2" t="s">
        <v>784</v>
      </c>
      <c r="C4476" s="2" t="s">
        <v>320</v>
      </c>
      <c r="D4476" s="2" t="s">
        <v>430</v>
      </c>
      <c r="E4476" s="2" t="s">
        <v>530</v>
      </c>
      <c r="F4476" s="2" t="n">
        <v>299.45</v>
      </c>
      <c r="G4476" s="2" t="s">
        <v>13</v>
      </c>
      <c r="H4476" s="2" t="n">
        <v>76.8</v>
      </c>
      <c r="I4476" s="2" t="n">
        <v>3.6</v>
      </c>
    </row>
    <row r="4477" customFormat="false" ht="15" hidden="false" customHeight="false" outlineLevel="0" collapsed="false">
      <c r="A4477" s="2" t="n">
        <v>503753</v>
      </c>
      <c r="B4477" s="2" t="s">
        <v>1381</v>
      </c>
      <c r="C4477" s="2" t="s">
        <v>400</v>
      </c>
      <c r="D4477" s="2" t="s">
        <v>607</v>
      </c>
      <c r="E4477" s="2" t="s">
        <v>191</v>
      </c>
      <c r="F4477" s="2" t="n">
        <v>1115.69</v>
      </c>
      <c r="G4477" s="2" t="s">
        <v>34</v>
      </c>
      <c r="H4477" s="2"/>
      <c r="I4477" s="2"/>
    </row>
    <row r="4478" customFormat="false" ht="15" hidden="false" customHeight="false" outlineLevel="0" collapsed="false">
      <c r="A4478" s="2" t="n">
        <v>502143</v>
      </c>
      <c r="B4478" s="2" t="s">
        <v>413</v>
      </c>
      <c r="C4478" s="2" t="s">
        <v>96</v>
      </c>
      <c r="D4478" s="2" t="s">
        <v>460</v>
      </c>
      <c r="E4478" s="2" t="s">
        <v>790</v>
      </c>
      <c r="F4478" s="2" t="n">
        <v>392.07</v>
      </c>
      <c r="G4478" s="2" t="s">
        <v>13</v>
      </c>
      <c r="H4478" s="2" t="n">
        <v>67.6</v>
      </c>
      <c r="I4478" s="2" t="n">
        <v>3.7</v>
      </c>
    </row>
    <row r="4479" customFormat="false" ht="15" hidden="false" customHeight="false" outlineLevel="0" collapsed="false">
      <c r="A4479" s="2" t="n">
        <v>504750</v>
      </c>
      <c r="B4479" s="2" t="s">
        <v>216</v>
      </c>
      <c r="C4479" s="2" t="s">
        <v>139</v>
      </c>
      <c r="D4479" s="2" t="s">
        <v>28</v>
      </c>
      <c r="E4479" s="2" t="s">
        <v>1357</v>
      </c>
      <c r="F4479" s="2" t="n">
        <v>900.8</v>
      </c>
      <c r="G4479" s="2" t="s">
        <v>13</v>
      </c>
      <c r="H4479" s="2" t="n">
        <v>67.8</v>
      </c>
      <c r="I4479" s="2" t="n">
        <v>3.7</v>
      </c>
    </row>
    <row r="4480" customFormat="false" ht="15" hidden="false" customHeight="false" outlineLevel="0" collapsed="false">
      <c r="A4480" s="2" t="n">
        <v>502013</v>
      </c>
      <c r="B4480" s="2" t="s">
        <v>591</v>
      </c>
      <c r="C4480" s="2" t="s">
        <v>467</v>
      </c>
      <c r="D4480" s="2" t="s">
        <v>201</v>
      </c>
      <c r="E4480" s="2" t="s">
        <v>625</v>
      </c>
      <c r="F4480" s="2" t="n">
        <v>592.63</v>
      </c>
      <c r="G4480" s="2" t="s">
        <v>117</v>
      </c>
      <c r="H4480" s="2" t="n">
        <v>15.1</v>
      </c>
      <c r="I4480" s="2" t="n">
        <v>4.7</v>
      </c>
    </row>
    <row r="4481" customFormat="false" ht="15" hidden="false" customHeight="false" outlineLevel="0" collapsed="false">
      <c r="A4481" s="2" t="n">
        <v>504738</v>
      </c>
      <c r="B4481" s="2" t="s">
        <v>1436</v>
      </c>
      <c r="C4481" s="2" t="s">
        <v>629</v>
      </c>
      <c r="D4481" s="2" t="s">
        <v>127</v>
      </c>
      <c r="E4481" s="2" t="s">
        <v>1241</v>
      </c>
      <c r="F4481" s="2" t="n">
        <v>1326.08</v>
      </c>
      <c r="G4481" s="2" t="s">
        <v>13</v>
      </c>
      <c r="H4481" s="2" t="n">
        <v>52.3</v>
      </c>
      <c r="I4481" s="2"/>
    </row>
    <row r="4482" customFormat="false" ht="15" hidden="false" customHeight="false" outlineLevel="0" collapsed="false">
      <c r="A4482" s="2" t="n">
        <v>501468</v>
      </c>
      <c r="B4482" s="2" t="s">
        <v>1323</v>
      </c>
      <c r="C4482" s="2" t="s">
        <v>816</v>
      </c>
      <c r="D4482" s="2" t="s">
        <v>843</v>
      </c>
      <c r="E4482" s="2" t="s">
        <v>675</v>
      </c>
      <c r="F4482" s="2" t="n">
        <v>876.09</v>
      </c>
      <c r="G4482" s="2" t="s">
        <v>34</v>
      </c>
      <c r="H4482" s="2"/>
      <c r="I4482" s="2"/>
    </row>
    <row r="4483" customFormat="false" ht="15" hidden="false" customHeight="false" outlineLevel="0" collapsed="false">
      <c r="A4483" s="2" t="n">
        <v>501721</v>
      </c>
      <c r="B4483" s="2" t="s">
        <v>725</v>
      </c>
      <c r="C4483" s="2" t="s">
        <v>139</v>
      </c>
      <c r="D4483" s="2" t="s">
        <v>28</v>
      </c>
      <c r="E4483" s="2" t="s">
        <v>311</v>
      </c>
      <c r="F4483" s="2" t="n">
        <v>1180.93</v>
      </c>
      <c r="G4483" s="2" t="s">
        <v>13</v>
      </c>
      <c r="H4483" s="2" t="n">
        <v>66.7</v>
      </c>
      <c r="I4483" s="2" t="n">
        <v>2.6</v>
      </c>
    </row>
    <row r="4484" customFormat="false" ht="15" hidden="false" customHeight="false" outlineLevel="0" collapsed="false">
      <c r="A4484" s="2" t="n">
        <v>503630</v>
      </c>
      <c r="B4484" s="2" t="s">
        <v>1172</v>
      </c>
      <c r="C4484" s="2" t="s">
        <v>235</v>
      </c>
      <c r="D4484" s="2" t="s">
        <v>57</v>
      </c>
      <c r="E4484" s="2" t="s">
        <v>642</v>
      </c>
      <c r="F4484" s="2" t="n">
        <v>163.75</v>
      </c>
      <c r="G4484" s="2" t="s">
        <v>13</v>
      </c>
      <c r="H4484" s="2" t="n">
        <v>40.2</v>
      </c>
      <c r="I4484" s="2" t="n">
        <v>2.6</v>
      </c>
    </row>
    <row r="4485" customFormat="false" ht="15" hidden="false" customHeight="false" outlineLevel="0" collapsed="false">
      <c r="A4485" s="2" t="n">
        <v>500937</v>
      </c>
      <c r="B4485" s="2" t="s">
        <v>885</v>
      </c>
      <c r="C4485" s="2" t="s">
        <v>139</v>
      </c>
      <c r="D4485" s="2" t="s">
        <v>190</v>
      </c>
      <c r="E4485" s="2" t="s">
        <v>1083</v>
      </c>
      <c r="F4485" s="2" t="n">
        <v>336.57</v>
      </c>
      <c r="G4485" s="2" t="s">
        <v>13</v>
      </c>
      <c r="H4485" s="2" t="n">
        <v>56.7</v>
      </c>
      <c r="I4485" s="2" t="n">
        <v>4.9</v>
      </c>
    </row>
    <row r="4486" customFormat="false" ht="15" hidden="false" customHeight="false" outlineLevel="0" collapsed="false">
      <c r="A4486" s="2" t="n">
        <v>504474</v>
      </c>
      <c r="B4486" s="2" t="s">
        <v>1426</v>
      </c>
      <c r="C4486" s="2" t="s">
        <v>60</v>
      </c>
      <c r="D4486" s="2" t="s">
        <v>291</v>
      </c>
      <c r="E4486" s="2" t="s">
        <v>931</v>
      </c>
      <c r="F4486" s="2" t="n">
        <v>148.48</v>
      </c>
      <c r="G4486" s="2" t="s">
        <v>13</v>
      </c>
      <c r="H4486" s="2" t="n">
        <v>70.2</v>
      </c>
      <c r="I4486" s="2" t="n">
        <v>3.6</v>
      </c>
    </row>
    <row r="4487" customFormat="false" ht="15" hidden="false" customHeight="false" outlineLevel="0" collapsed="false">
      <c r="A4487" s="2" t="n">
        <v>504052</v>
      </c>
      <c r="B4487" s="2" t="s">
        <v>737</v>
      </c>
      <c r="C4487" s="2" t="s">
        <v>856</v>
      </c>
      <c r="D4487" s="2" t="s">
        <v>264</v>
      </c>
      <c r="E4487" s="2" t="s">
        <v>1120</v>
      </c>
      <c r="F4487" s="2" t="n">
        <v>283.87</v>
      </c>
      <c r="G4487" s="2" t="s">
        <v>13</v>
      </c>
      <c r="H4487" s="2" t="n">
        <v>51.4</v>
      </c>
      <c r="I4487" s="2" t="n">
        <v>4.9</v>
      </c>
    </row>
    <row r="4488" customFormat="false" ht="15" hidden="false" customHeight="false" outlineLevel="0" collapsed="false">
      <c r="A4488" s="2" t="n">
        <v>502759</v>
      </c>
      <c r="B4488" s="2" t="s">
        <v>929</v>
      </c>
      <c r="C4488" s="2" t="s">
        <v>183</v>
      </c>
      <c r="D4488" s="2" t="s">
        <v>1149</v>
      </c>
      <c r="E4488" s="2" t="s">
        <v>434</v>
      </c>
      <c r="F4488" s="2" t="n">
        <v>554.14</v>
      </c>
      <c r="G4488" s="2" t="s">
        <v>13</v>
      </c>
      <c r="H4488" s="2" t="n">
        <v>73</v>
      </c>
      <c r="I4488" s="2" t="n">
        <v>3.3</v>
      </c>
    </row>
    <row r="4489" customFormat="false" ht="15" hidden="false" customHeight="false" outlineLevel="0" collapsed="false">
      <c r="A4489" s="2" t="n">
        <v>501675</v>
      </c>
      <c r="B4489" s="2" t="s">
        <v>598</v>
      </c>
      <c r="C4489" s="2" t="s">
        <v>438</v>
      </c>
      <c r="D4489" s="2" t="s">
        <v>843</v>
      </c>
      <c r="E4489" s="2" t="s">
        <v>675</v>
      </c>
      <c r="F4489" s="2" t="n">
        <v>438.11</v>
      </c>
      <c r="G4489" s="2" t="s">
        <v>117</v>
      </c>
      <c r="H4489" s="2" t="n">
        <v>48.9</v>
      </c>
      <c r="I4489" s="2"/>
    </row>
    <row r="4490" customFormat="false" ht="15" hidden="false" customHeight="false" outlineLevel="0" collapsed="false">
      <c r="A4490" s="2" t="n">
        <v>504944</v>
      </c>
      <c r="B4490" s="2" t="s">
        <v>1239</v>
      </c>
      <c r="C4490" s="2" t="s">
        <v>627</v>
      </c>
      <c r="D4490" s="2" t="s">
        <v>230</v>
      </c>
      <c r="E4490" s="2" t="s">
        <v>1324</v>
      </c>
      <c r="F4490" s="2" t="n">
        <v>790.66</v>
      </c>
      <c r="G4490" s="2" t="s">
        <v>117</v>
      </c>
      <c r="H4490" s="2" t="n">
        <v>49.1</v>
      </c>
      <c r="I4490" s="2" t="n">
        <v>2.8</v>
      </c>
    </row>
    <row r="4491" customFormat="false" ht="15" hidden="false" customHeight="false" outlineLevel="0" collapsed="false">
      <c r="A4491" s="2" t="n">
        <v>501209</v>
      </c>
      <c r="B4491" s="2" t="s">
        <v>1027</v>
      </c>
      <c r="C4491" s="2" t="s">
        <v>622</v>
      </c>
      <c r="D4491" s="2" t="s">
        <v>1182</v>
      </c>
      <c r="E4491" s="2" t="s">
        <v>121</v>
      </c>
      <c r="F4491" s="2" t="n">
        <v>1082.54</v>
      </c>
      <c r="G4491" s="2" t="s">
        <v>13</v>
      </c>
      <c r="H4491" s="2" t="n">
        <v>18.4</v>
      </c>
      <c r="I4491" s="2" t="n">
        <v>3.4</v>
      </c>
    </row>
    <row r="4492" customFormat="false" ht="15" hidden="false" customHeight="false" outlineLevel="0" collapsed="false">
      <c r="A4492" s="2" t="n">
        <v>502948</v>
      </c>
      <c r="B4492" s="2" t="s">
        <v>1516</v>
      </c>
      <c r="C4492" s="2" t="s">
        <v>60</v>
      </c>
      <c r="D4492" s="2" t="s">
        <v>53</v>
      </c>
      <c r="E4492" s="2" t="s">
        <v>1317</v>
      </c>
      <c r="F4492" s="2" t="n">
        <v>740.33</v>
      </c>
      <c r="G4492" s="2" t="s">
        <v>13</v>
      </c>
      <c r="H4492" s="2" t="n">
        <v>63.6</v>
      </c>
      <c r="I4492" s="2" t="n">
        <v>3.7</v>
      </c>
    </row>
    <row r="4493" customFormat="false" ht="15" hidden="false" customHeight="false" outlineLevel="0" collapsed="false">
      <c r="A4493" s="2" t="n">
        <v>502215</v>
      </c>
      <c r="B4493" s="2" t="s">
        <v>1206</v>
      </c>
      <c r="C4493" s="2" t="s">
        <v>629</v>
      </c>
      <c r="D4493" s="2" t="s">
        <v>212</v>
      </c>
      <c r="E4493" s="2" t="s">
        <v>499</v>
      </c>
      <c r="F4493" s="2" t="n">
        <v>1157.84</v>
      </c>
      <c r="G4493" s="2" t="s">
        <v>13</v>
      </c>
      <c r="H4493" s="2" t="n">
        <v>59.1</v>
      </c>
      <c r="I4493" s="2"/>
    </row>
    <row r="4494" customFormat="false" ht="15" hidden="false" customHeight="false" outlineLevel="0" collapsed="false">
      <c r="A4494" s="2" t="n">
        <v>500834</v>
      </c>
      <c r="B4494" s="2" t="s">
        <v>1055</v>
      </c>
      <c r="C4494" s="2" t="s">
        <v>111</v>
      </c>
      <c r="D4494" s="2" t="s">
        <v>681</v>
      </c>
      <c r="E4494" s="2" t="s">
        <v>458</v>
      </c>
      <c r="F4494" s="2" t="n">
        <v>427.44</v>
      </c>
      <c r="G4494" s="2" t="s">
        <v>13</v>
      </c>
      <c r="H4494" s="2" t="n">
        <v>42</v>
      </c>
      <c r="I4494" s="2" t="n">
        <v>3.8</v>
      </c>
    </row>
    <row r="4495" customFormat="false" ht="15" hidden="false" customHeight="false" outlineLevel="0" collapsed="false">
      <c r="A4495" s="2" t="n">
        <v>503036</v>
      </c>
      <c r="B4495" s="2" t="s">
        <v>300</v>
      </c>
      <c r="C4495" s="2" t="s">
        <v>161</v>
      </c>
      <c r="D4495" s="2" t="s">
        <v>61</v>
      </c>
      <c r="E4495" s="2" t="s">
        <v>1009</v>
      </c>
      <c r="F4495" s="2" t="n">
        <v>-62.29</v>
      </c>
      <c r="G4495" s="2" t="s">
        <v>34</v>
      </c>
      <c r="H4495" s="2"/>
      <c r="I4495" s="2"/>
    </row>
    <row r="4496" customFormat="false" ht="15" hidden="false" customHeight="false" outlineLevel="0" collapsed="false">
      <c r="A4496" s="2" t="n">
        <v>503341</v>
      </c>
      <c r="B4496" s="2" t="s">
        <v>1032</v>
      </c>
      <c r="C4496" s="2" t="s">
        <v>491</v>
      </c>
      <c r="D4496" s="2" t="s">
        <v>136</v>
      </c>
      <c r="E4496" s="2" t="s">
        <v>416</v>
      </c>
      <c r="F4496" s="2" t="n">
        <v>144.45</v>
      </c>
      <c r="G4496" s="2" t="s">
        <v>13</v>
      </c>
      <c r="H4496" s="2" t="n">
        <v>15.1</v>
      </c>
      <c r="I4496" s="2" t="n">
        <v>3.5</v>
      </c>
    </row>
    <row r="4497" customFormat="false" ht="15" hidden="false" customHeight="false" outlineLevel="0" collapsed="false">
      <c r="A4497" s="2" t="n">
        <v>503169</v>
      </c>
      <c r="B4497" s="2" t="s">
        <v>1509</v>
      </c>
      <c r="C4497" s="2" t="s">
        <v>556</v>
      </c>
      <c r="D4497" s="2" t="s">
        <v>1014</v>
      </c>
      <c r="E4497" s="2" t="s">
        <v>1091</v>
      </c>
      <c r="F4497" s="2" t="n">
        <v>769.43</v>
      </c>
      <c r="G4497" s="2" t="s">
        <v>34</v>
      </c>
      <c r="H4497" s="2"/>
      <c r="I4497" s="2"/>
    </row>
    <row r="4498" customFormat="false" ht="15" hidden="false" customHeight="false" outlineLevel="0" collapsed="false">
      <c r="A4498" s="2" t="n">
        <v>500182</v>
      </c>
      <c r="B4498" s="2" t="s">
        <v>943</v>
      </c>
      <c r="C4498" s="2" t="s">
        <v>400</v>
      </c>
      <c r="D4498" s="2" t="s">
        <v>529</v>
      </c>
      <c r="E4498" s="2" t="s">
        <v>861</v>
      </c>
      <c r="F4498" s="2" t="n">
        <v>1151.69</v>
      </c>
      <c r="G4498" s="2" t="s">
        <v>13</v>
      </c>
      <c r="H4498" s="2" t="n">
        <v>29.2</v>
      </c>
      <c r="I4498" s="2" t="n">
        <v>3.1</v>
      </c>
    </row>
    <row r="4499" customFormat="false" ht="15" hidden="false" customHeight="false" outlineLevel="0" collapsed="false">
      <c r="A4499" s="2" t="n">
        <v>504384</v>
      </c>
      <c r="B4499" s="2" t="s">
        <v>1508</v>
      </c>
      <c r="C4499" s="2" t="s">
        <v>123</v>
      </c>
      <c r="D4499" s="2" t="s">
        <v>521</v>
      </c>
      <c r="E4499" s="2" t="s">
        <v>38</v>
      </c>
      <c r="F4499" s="2" t="n">
        <v>544.08</v>
      </c>
      <c r="G4499" s="2" t="s">
        <v>13</v>
      </c>
      <c r="H4499" s="2" t="n">
        <v>61.2</v>
      </c>
      <c r="I4499" s="2"/>
    </row>
    <row r="4500" customFormat="false" ht="15" hidden="false" customHeight="false" outlineLevel="0" collapsed="false">
      <c r="A4500" s="2" t="n">
        <v>503750</v>
      </c>
      <c r="B4500" s="2" t="s">
        <v>1160</v>
      </c>
      <c r="C4500" s="2" t="s">
        <v>235</v>
      </c>
      <c r="D4500" s="2" t="s">
        <v>57</v>
      </c>
      <c r="E4500" s="2" t="s">
        <v>921</v>
      </c>
      <c r="F4500" s="2" t="n">
        <v>1045.29</v>
      </c>
      <c r="G4500" s="2" t="s">
        <v>13</v>
      </c>
      <c r="H4500" s="2" t="n">
        <v>61.7</v>
      </c>
      <c r="I4500" s="2" t="n">
        <v>4.6</v>
      </c>
    </row>
    <row r="4501" customFormat="false" ht="15" hidden="false" customHeight="false" outlineLevel="0" collapsed="false">
      <c r="A4501" s="2" t="n">
        <v>500278</v>
      </c>
      <c r="B4501" s="2" t="s">
        <v>1507</v>
      </c>
      <c r="C4501" s="2" t="s">
        <v>64</v>
      </c>
      <c r="D4501" s="2" t="s">
        <v>364</v>
      </c>
      <c r="E4501" s="2" t="s">
        <v>1083</v>
      </c>
      <c r="F4501" s="2" t="n">
        <v>675.67</v>
      </c>
      <c r="G4501" s="2" t="s">
        <v>13</v>
      </c>
      <c r="H4501" s="2" t="n">
        <v>42.3</v>
      </c>
      <c r="I4501" s="2" t="n">
        <v>3.3</v>
      </c>
    </row>
    <row r="4502" customFormat="false" ht="15" hidden="false" customHeight="false" outlineLevel="0" collapsed="false">
      <c r="A4502" s="2" t="n">
        <v>500194</v>
      </c>
      <c r="B4502" s="2" t="s">
        <v>1229</v>
      </c>
      <c r="C4502" s="2" t="s">
        <v>23</v>
      </c>
      <c r="D4502" s="2" t="s">
        <v>295</v>
      </c>
      <c r="E4502" s="2" t="s">
        <v>21</v>
      </c>
      <c r="F4502" s="2" t="n">
        <v>1323.5</v>
      </c>
      <c r="G4502" s="2" t="s">
        <v>13</v>
      </c>
      <c r="H4502" s="2" t="n">
        <v>68.2</v>
      </c>
      <c r="I4502" s="2" t="n">
        <v>3</v>
      </c>
    </row>
    <row r="4503" customFormat="false" ht="15" hidden="false" customHeight="false" outlineLevel="0" collapsed="false">
      <c r="A4503" s="2" t="n">
        <v>503013</v>
      </c>
      <c r="B4503" s="2" t="s">
        <v>71</v>
      </c>
      <c r="C4503" s="2" t="s">
        <v>19</v>
      </c>
      <c r="D4503" s="2" t="s">
        <v>127</v>
      </c>
      <c r="E4503" s="2" t="s">
        <v>588</v>
      </c>
      <c r="F4503" s="2" t="n">
        <v>437.26</v>
      </c>
      <c r="G4503" s="2" t="s">
        <v>13</v>
      </c>
      <c r="H4503" s="2" t="n">
        <v>78</v>
      </c>
      <c r="I4503" s="2" t="n">
        <v>3.5</v>
      </c>
    </row>
    <row r="4504" customFormat="false" ht="15" hidden="false" customHeight="false" outlineLevel="0" collapsed="false">
      <c r="A4504" s="2" t="n">
        <v>504630</v>
      </c>
      <c r="B4504" s="2" t="s">
        <v>1153</v>
      </c>
      <c r="C4504" s="2" t="s">
        <v>60</v>
      </c>
      <c r="D4504" s="2" t="s">
        <v>112</v>
      </c>
      <c r="E4504" s="2" t="s">
        <v>466</v>
      </c>
      <c r="F4504" s="2" t="n">
        <v>1039.55</v>
      </c>
      <c r="G4504" s="2" t="s">
        <v>34</v>
      </c>
      <c r="H4504" s="2"/>
      <c r="I4504" s="2"/>
    </row>
    <row r="4505" customFormat="false" ht="15" hidden="false" customHeight="false" outlineLevel="0" collapsed="false">
      <c r="A4505" s="2" t="n">
        <v>502027</v>
      </c>
      <c r="B4505" s="2" t="s">
        <v>1299</v>
      </c>
      <c r="C4505" s="2" t="s">
        <v>217</v>
      </c>
      <c r="D4505" s="2" t="s">
        <v>112</v>
      </c>
      <c r="E4505" s="2" t="s">
        <v>308</v>
      </c>
      <c r="F4505" s="2" t="n">
        <v>768.97</v>
      </c>
      <c r="G4505" s="2" t="s">
        <v>13</v>
      </c>
      <c r="H4505" s="2" t="n">
        <v>28.6</v>
      </c>
      <c r="I4505" s="2" t="n">
        <v>2.5</v>
      </c>
    </row>
    <row r="4506" customFormat="false" ht="15" hidden="false" customHeight="false" outlineLevel="0" collapsed="false">
      <c r="A4506" s="2" t="n">
        <v>503916</v>
      </c>
      <c r="B4506" s="2" t="s">
        <v>562</v>
      </c>
      <c r="C4506" s="2" t="s">
        <v>808</v>
      </c>
      <c r="D4506" s="2" t="s">
        <v>529</v>
      </c>
      <c r="E4506" s="2" t="s">
        <v>1342</v>
      </c>
      <c r="F4506" s="2" t="n">
        <v>581.54</v>
      </c>
      <c r="G4506" s="2" t="s">
        <v>13</v>
      </c>
      <c r="H4506" s="2" t="n">
        <v>63</v>
      </c>
      <c r="I4506" s="2" t="n">
        <v>2.7</v>
      </c>
    </row>
    <row r="4507" customFormat="false" ht="15" hidden="false" customHeight="false" outlineLevel="0" collapsed="false">
      <c r="A4507" s="2" t="n">
        <v>503597</v>
      </c>
      <c r="B4507" s="2" t="s">
        <v>1328</v>
      </c>
      <c r="C4507" s="2" t="s">
        <v>126</v>
      </c>
      <c r="D4507" s="2" t="s">
        <v>236</v>
      </c>
      <c r="E4507" s="2" t="s">
        <v>416</v>
      </c>
      <c r="F4507" s="2" t="n">
        <v>425.26</v>
      </c>
      <c r="G4507" s="2" t="s">
        <v>13</v>
      </c>
      <c r="H4507" s="2" t="n">
        <v>51.8</v>
      </c>
      <c r="I4507" s="2" t="n">
        <v>3.5</v>
      </c>
    </row>
    <row r="4508" customFormat="false" ht="15" hidden="false" customHeight="false" outlineLevel="0" collapsed="false">
      <c r="A4508" s="2" t="n">
        <v>501653</v>
      </c>
      <c r="B4508" s="2" t="s">
        <v>694</v>
      </c>
      <c r="C4508" s="2" t="s">
        <v>252</v>
      </c>
      <c r="D4508" s="2" t="s">
        <v>949</v>
      </c>
      <c r="E4508" s="2" t="s">
        <v>640</v>
      </c>
      <c r="F4508" s="2" t="n">
        <v>-38.83</v>
      </c>
      <c r="G4508" s="2" t="s">
        <v>13</v>
      </c>
      <c r="H4508" s="2" t="n">
        <v>65.4</v>
      </c>
      <c r="I4508" s="2" t="n">
        <v>3</v>
      </c>
    </row>
    <row r="4509" customFormat="false" ht="15" hidden="false" customHeight="false" outlineLevel="0" collapsed="false">
      <c r="A4509" s="2" t="n">
        <v>503018</v>
      </c>
      <c r="B4509" s="2" t="s">
        <v>1043</v>
      </c>
      <c r="C4509" s="2" t="s">
        <v>76</v>
      </c>
      <c r="D4509" s="2" t="s">
        <v>547</v>
      </c>
      <c r="E4509" s="2" t="s">
        <v>296</v>
      </c>
      <c r="F4509" s="2" t="n">
        <v>1386.57</v>
      </c>
      <c r="G4509" s="2" t="s">
        <v>13</v>
      </c>
      <c r="H4509" s="2" t="n">
        <v>29.6</v>
      </c>
      <c r="I4509" s="2" t="n">
        <v>3</v>
      </c>
    </row>
    <row r="4510" customFormat="false" ht="15" hidden="false" customHeight="false" outlineLevel="0" collapsed="false">
      <c r="A4510" s="2" t="n">
        <v>500618</v>
      </c>
      <c r="B4510" s="2" t="s">
        <v>1193</v>
      </c>
      <c r="C4510" s="2" t="s">
        <v>502</v>
      </c>
      <c r="D4510" s="2" t="s">
        <v>969</v>
      </c>
      <c r="E4510" s="2" t="s">
        <v>1238</v>
      </c>
      <c r="F4510" s="2" t="n">
        <v>966.19</v>
      </c>
      <c r="G4510" s="2" t="s">
        <v>13</v>
      </c>
      <c r="H4510" s="2" t="n">
        <v>20.9</v>
      </c>
      <c r="I4510" s="2" t="n">
        <v>4.9</v>
      </c>
    </row>
    <row r="4511" customFormat="false" ht="15" hidden="false" customHeight="false" outlineLevel="0" collapsed="false">
      <c r="A4511" s="2" t="n">
        <v>501420</v>
      </c>
      <c r="B4511" s="2" t="s">
        <v>1038</v>
      </c>
      <c r="C4511" s="2" t="s">
        <v>139</v>
      </c>
      <c r="D4511" s="2" t="s">
        <v>897</v>
      </c>
      <c r="E4511" s="2" t="s">
        <v>1317</v>
      </c>
      <c r="F4511" s="2" t="n">
        <v>1048.69</v>
      </c>
      <c r="G4511" s="2" t="s">
        <v>34</v>
      </c>
      <c r="H4511" s="2"/>
      <c r="I4511" s="2"/>
    </row>
    <row r="4512" customFormat="false" ht="15" hidden="false" customHeight="false" outlineLevel="0" collapsed="false">
      <c r="A4512" s="2" t="n">
        <v>504717</v>
      </c>
      <c r="B4512" s="2" t="s">
        <v>1453</v>
      </c>
      <c r="C4512" s="2" t="s">
        <v>215</v>
      </c>
      <c r="D4512" s="2" t="s">
        <v>280</v>
      </c>
      <c r="E4512" s="2" t="s">
        <v>633</v>
      </c>
      <c r="F4512" s="2" t="n">
        <v>850.37</v>
      </c>
      <c r="G4512" s="2" t="s">
        <v>13</v>
      </c>
      <c r="H4512" s="2" t="n">
        <v>28</v>
      </c>
      <c r="I4512" s="2" t="n">
        <v>4.8</v>
      </c>
    </row>
    <row r="4513" customFormat="false" ht="15" hidden="false" customHeight="false" outlineLevel="0" collapsed="false">
      <c r="A4513" s="2" t="n">
        <v>503794</v>
      </c>
      <c r="B4513" s="2" t="s">
        <v>353</v>
      </c>
      <c r="C4513" s="2" t="s">
        <v>165</v>
      </c>
      <c r="D4513" s="2" t="s">
        <v>954</v>
      </c>
      <c r="E4513" s="2" t="s">
        <v>985</v>
      </c>
      <c r="F4513" s="2" t="n">
        <v>610.43</v>
      </c>
      <c r="G4513" s="2" t="s">
        <v>13</v>
      </c>
      <c r="H4513" s="2" t="n">
        <v>78.8</v>
      </c>
      <c r="I4513" s="2" t="n">
        <v>4.4</v>
      </c>
    </row>
    <row r="4514" customFormat="false" ht="15" hidden="false" customHeight="false" outlineLevel="0" collapsed="false">
      <c r="A4514" s="2" t="n">
        <v>502267</v>
      </c>
      <c r="B4514" s="2" t="s">
        <v>775</v>
      </c>
      <c r="C4514" s="2" t="s">
        <v>40</v>
      </c>
      <c r="D4514" s="2" t="s">
        <v>768</v>
      </c>
      <c r="E4514" s="2" t="s">
        <v>1183</v>
      </c>
      <c r="F4514" s="2" t="n">
        <v>1184.9</v>
      </c>
      <c r="G4514" s="2" t="s">
        <v>13</v>
      </c>
      <c r="H4514" s="2" t="n">
        <v>75.5</v>
      </c>
      <c r="I4514" s="2"/>
    </row>
    <row r="4515" customFormat="false" ht="15" hidden="false" customHeight="false" outlineLevel="0" collapsed="false">
      <c r="A4515" s="2" t="n">
        <v>502633</v>
      </c>
      <c r="B4515" s="2" t="s">
        <v>1502</v>
      </c>
      <c r="C4515" s="2" t="s">
        <v>400</v>
      </c>
      <c r="D4515" s="2" t="s">
        <v>77</v>
      </c>
      <c r="E4515" s="2" t="s">
        <v>593</v>
      </c>
      <c r="F4515" s="2" t="n">
        <v>866.16</v>
      </c>
      <c r="G4515" s="2" t="s">
        <v>13</v>
      </c>
      <c r="H4515" s="2" t="n">
        <v>62.1</v>
      </c>
      <c r="I4515" s="2" t="n">
        <v>3.4</v>
      </c>
    </row>
    <row r="4516" customFormat="false" ht="15" hidden="false" customHeight="false" outlineLevel="0" collapsed="false">
      <c r="A4516" s="2" t="n">
        <v>500070</v>
      </c>
      <c r="B4516" s="2" t="s">
        <v>809</v>
      </c>
      <c r="C4516" s="2" t="s">
        <v>463</v>
      </c>
      <c r="D4516" s="2" t="s">
        <v>257</v>
      </c>
      <c r="E4516" s="2" t="s">
        <v>335</v>
      </c>
      <c r="F4516" s="2" t="n">
        <v>1205.76</v>
      </c>
      <c r="G4516" s="2" t="s">
        <v>13</v>
      </c>
      <c r="H4516" s="2" t="n">
        <v>33.9</v>
      </c>
      <c r="I4516" s="2" t="n">
        <v>3.1</v>
      </c>
    </row>
    <row r="4517" customFormat="false" ht="15" hidden="false" customHeight="false" outlineLevel="0" collapsed="false">
      <c r="A4517" s="2" t="n">
        <v>504805</v>
      </c>
      <c r="B4517" s="2" t="s">
        <v>1002</v>
      </c>
      <c r="C4517" s="2" t="s">
        <v>252</v>
      </c>
      <c r="D4517" s="2" t="s">
        <v>735</v>
      </c>
      <c r="E4517" s="2" t="s">
        <v>585</v>
      </c>
      <c r="F4517" s="2" t="n">
        <v>427.73</v>
      </c>
      <c r="G4517" s="2" t="s">
        <v>34</v>
      </c>
      <c r="H4517" s="2"/>
      <c r="I4517" s="2"/>
    </row>
    <row r="4518" customFormat="false" ht="15" hidden="false" customHeight="false" outlineLevel="0" collapsed="false">
      <c r="A4518" s="2" t="n">
        <v>503236</v>
      </c>
      <c r="B4518" s="2" t="s">
        <v>683</v>
      </c>
      <c r="C4518" s="2" t="s">
        <v>154</v>
      </c>
      <c r="D4518" s="2" t="s">
        <v>57</v>
      </c>
      <c r="E4518" s="2" t="s">
        <v>1251</v>
      </c>
      <c r="F4518" s="2" t="n">
        <v>227.84</v>
      </c>
      <c r="G4518" s="2" t="s">
        <v>13</v>
      </c>
      <c r="H4518" s="2" t="n">
        <v>32.2</v>
      </c>
      <c r="I4518" s="2" t="n">
        <v>4.4</v>
      </c>
    </row>
    <row r="4519" customFormat="false" ht="15" hidden="false" customHeight="false" outlineLevel="0" collapsed="false">
      <c r="A4519" s="2" t="n">
        <v>500188</v>
      </c>
      <c r="B4519" s="2" t="s">
        <v>1277</v>
      </c>
      <c r="C4519" s="2" t="s">
        <v>718</v>
      </c>
      <c r="D4519" s="2" t="s">
        <v>842</v>
      </c>
      <c r="E4519" s="2" t="s">
        <v>1052</v>
      </c>
      <c r="F4519" s="2" t="n">
        <v>1393.57</v>
      </c>
      <c r="G4519" s="2" t="s">
        <v>13</v>
      </c>
      <c r="H4519" s="2" t="n">
        <v>64.4</v>
      </c>
      <c r="I4519" s="2" t="n">
        <v>2.9</v>
      </c>
    </row>
    <row r="4520" customFormat="false" ht="15" hidden="false" customHeight="false" outlineLevel="0" collapsed="false">
      <c r="A4520" s="2" t="n">
        <v>502120</v>
      </c>
      <c r="B4520" s="2" t="s">
        <v>733</v>
      </c>
      <c r="C4520" s="2" t="s">
        <v>467</v>
      </c>
      <c r="D4520" s="2" t="s">
        <v>24</v>
      </c>
      <c r="E4520" s="2" t="s">
        <v>116</v>
      </c>
      <c r="F4520" s="2" t="n">
        <v>1301.04</v>
      </c>
      <c r="G4520" s="2" t="s">
        <v>13</v>
      </c>
      <c r="H4520" s="2" t="n">
        <v>45.3</v>
      </c>
      <c r="I4520" s="2" t="n">
        <v>4.7</v>
      </c>
    </row>
    <row r="4521" customFormat="false" ht="15" hidden="false" customHeight="false" outlineLevel="0" collapsed="false">
      <c r="A4521" s="2" t="n">
        <v>504232</v>
      </c>
      <c r="B4521" s="2" t="s">
        <v>1490</v>
      </c>
      <c r="C4521" s="2" t="s">
        <v>165</v>
      </c>
      <c r="D4521" s="2" t="s">
        <v>73</v>
      </c>
      <c r="E4521" s="2" t="s">
        <v>916</v>
      </c>
      <c r="F4521" s="2" t="n">
        <v>1200.05</v>
      </c>
      <c r="G4521" s="2" t="s">
        <v>13</v>
      </c>
      <c r="H4521" s="2" t="n">
        <v>19.4</v>
      </c>
      <c r="I4521" s="2" t="n">
        <v>3.6</v>
      </c>
    </row>
    <row r="4522" customFormat="false" ht="15" hidden="false" customHeight="false" outlineLevel="0" collapsed="false">
      <c r="A4522" s="2" t="n">
        <v>501334</v>
      </c>
      <c r="B4522" s="2" t="s">
        <v>1260</v>
      </c>
      <c r="C4522" s="2" t="s">
        <v>207</v>
      </c>
      <c r="D4522" s="2" t="s">
        <v>69</v>
      </c>
      <c r="E4522" s="2" t="s">
        <v>1192</v>
      </c>
      <c r="F4522" s="2" t="n">
        <v>1285.34</v>
      </c>
      <c r="G4522" s="2" t="s">
        <v>13</v>
      </c>
      <c r="H4522" s="2" t="n">
        <v>35.6</v>
      </c>
      <c r="I4522" s="2"/>
    </row>
    <row r="4523" customFormat="false" ht="15" hidden="false" customHeight="false" outlineLevel="0" collapsed="false">
      <c r="A4523" s="2" t="n">
        <v>502831</v>
      </c>
      <c r="B4523" s="2" t="s">
        <v>907</v>
      </c>
      <c r="C4523" s="2" t="s">
        <v>523</v>
      </c>
      <c r="D4523" s="2" t="s">
        <v>875</v>
      </c>
      <c r="E4523" s="2" t="s">
        <v>1010</v>
      </c>
      <c r="F4523" s="2" t="n">
        <v>127.97</v>
      </c>
      <c r="G4523" s="2" t="s">
        <v>13</v>
      </c>
      <c r="H4523" s="2" t="n">
        <v>22.5</v>
      </c>
      <c r="I4523" s="2" t="n">
        <v>2.8</v>
      </c>
    </row>
    <row r="4524" customFormat="false" ht="15" hidden="false" customHeight="false" outlineLevel="0" collapsed="false">
      <c r="A4524" s="2" t="n">
        <v>500575</v>
      </c>
      <c r="B4524" s="2" t="s">
        <v>1207</v>
      </c>
      <c r="C4524" s="2" t="s">
        <v>491</v>
      </c>
      <c r="D4524" s="2" t="s">
        <v>846</v>
      </c>
      <c r="E4524" s="2" t="s">
        <v>989</v>
      </c>
      <c r="F4524" s="2" t="n">
        <v>247.03</v>
      </c>
      <c r="G4524" s="2" t="s">
        <v>13</v>
      </c>
      <c r="H4524" s="2" t="n">
        <v>18.6</v>
      </c>
      <c r="I4524" s="2"/>
    </row>
    <row r="4525" customFormat="false" ht="15" hidden="false" customHeight="false" outlineLevel="0" collapsed="false">
      <c r="A4525" s="2" t="n">
        <v>502974</v>
      </c>
      <c r="B4525" s="2" t="s">
        <v>234</v>
      </c>
      <c r="C4525" s="2" t="s">
        <v>126</v>
      </c>
      <c r="D4525" s="2" t="s">
        <v>735</v>
      </c>
      <c r="E4525" s="2" t="s">
        <v>1060</v>
      </c>
      <c r="F4525" s="2" t="n">
        <v>1269.72</v>
      </c>
      <c r="G4525" s="2" t="s">
        <v>13</v>
      </c>
      <c r="H4525" s="2" t="n">
        <v>33</v>
      </c>
      <c r="I4525" s="2" t="n">
        <v>4.1</v>
      </c>
    </row>
    <row r="4526" customFormat="false" ht="15" hidden="false" customHeight="false" outlineLevel="0" collapsed="false">
      <c r="A4526" s="2" t="n">
        <v>503760</v>
      </c>
      <c r="B4526" s="2" t="s">
        <v>1154</v>
      </c>
      <c r="C4526" s="2" t="s">
        <v>48</v>
      </c>
      <c r="D4526" s="2" t="s">
        <v>526</v>
      </c>
      <c r="E4526" s="2" t="s">
        <v>1268</v>
      </c>
      <c r="F4526" s="2" t="n">
        <v>1131.11</v>
      </c>
      <c r="G4526" s="2" t="s">
        <v>13</v>
      </c>
      <c r="H4526" s="2"/>
      <c r="I4526" s="2" t="n">
        <v>3.9</v>
      </c>
    </row>
    <row r="4527" customFormat="false" ht="15" hidden="false" customHeight="false" outlineLevel="0" collapsed="false">
      <c r="A4527" s="2" t="n">
        <v>502540</v>
      </c>
      <c r="B4527" s="2" t="s">
        <v>1444</v>
      </c>
      <c r="C4527" s="2" t="s">
        <v>345</v>
      </c>
      <c r="D4527" s="2" t="s">
        <v>601</v>
      </c>
      <c r="E4527" s="2" t="s">
        <v>1252</v>
      </c>
      <c r="F4527" s="2" t="n">
        <v>376.54</v>
      </c>
      <c r="G4527" s="2" t="s">
        <v>34</v>
      </c>
      <c r="H4527" s="2"/>
      <c r="I4527" s="2"/>
    </row>
    <row r="4528" customFormat="false" ht="15" hidden="false" customHeight="false" outlineLevel="0" collapsed="false">
      <c r="A4528" s="2" t="n">
        <v>502037</v>
      </c>
      <c r="B4528" s="2" t="s">
        <v>1309</v>
      </c>
      <c r="C4528" s="2" t="s">
        <v>106</v>
      </c>
      <c r="D4528" s="2" t="s">
        <v>889</v>
      </c>
      <c r="E4528" s="2" t="s">
        <v>764</v>
      </c>
      <c r="F4528" s="2" t="n">
        <v>1074.3</v>
      </c>
      <c r="G4528" s="2" t="s">
        <v>13</v>
      </c>
      <c r="H4528" s="2" t="n">
        <v>28.7</v>
      </c>
      <c r="I4528" s="2" t="n">
        <v>4.7</v>
      </c>
    </row>
    <row r="4529" customFormat="false" ht="15" hidden="false" customHeight="false" outlineLevel="0" collapsed="false">
      <c r="A4529" s="2" t="n">
        <v>504926</v>
      </c>
      <c r="B4529" s="2" t="s">
        <v>1441</v>
      </c>
      <c r="C4529" s="2" t="s">
        <v>576</v>
      </c>
      <c r="D4529" s="2" t="s">
        <v>954</v>
      </c>
      <c r="E4529" s="2" t="s">
        <v>825</v>
      </c>
      <c r="F4529" s="2" t="n">
        <v>1140.89</v>
      </c>
      <c r="G4529" s="2" t="s">
        <v>13</v>
      </c>
      <c r="H4529" s="2" t="n">
        <v>15.7</v>
      </c>
      <c r="I4529" s="2" t="n">
        <v>3.8</v>
      </c>
    </row>
    <row r="4530" customFormat="false" ht="15" hidden="false" customHeight="false" outlineLevel="0" collapsed="false">
      <c r="A4530" s="2" t="n">
        <v>500730</v>
      </c>
      <c r="B4530" s="2" t="s">
        <v>1425</v>
      </c>
      <c r="C4530" s="2" t="s">
        <v>119</v>
      </c>
      <c r="D4530" s="2" t="s">
        <v>875</v>
      </c>
      <c r="E4530" s="2" t="s">
        <v>1325</v>
      </c>
      <c r="F4530" s="2" t="n">
        <v>1391.46</v>
      </c>
      <c r="G4530" s="2" t="s">
        <v>117</v>
      </c>
      <c r="H4530" s="2" t="n">
        <v>78.9</v>
      </c>
      <c r="I4530" s="2" t="n">
        <v>4.8</v>
      </c>
    </row>
    <row r="4531" customFormat="false" ht="15" hidden="false" customHeight="false" outlineLevel="0" collapsed="false">
      <c r="A4531" s="2" t="n">
        <v>503039</v>
      </c>
      <c r="B4531" s="2" t="s">
        <v>1356</v>
      </c>
      <c r="C4531" s="2" t="s">
        <v>88</v>
      </c>
      <c r="D4531" s="2" t="s">
        <v>166</v>
      </c>
      <c r="E4531" s="2" t="s">
        <v>667</v>
      </c>
      <c r="F4531" s="2" t="n">
        <v>577.03</v>
      </c>
      <c r="G4531" s="2" t="s">
        <v>13</v>
      </c>
      <c r="H4531" s="2" t="n">
        <v>17.8</v>
      </c>
      <c r="I4531" s="2" t="n">
        <v>4.3</v>
      </c>
    </row>
    <row r="4532" customFormat="false" ht="15" hidden="false" customHeight="false" outlineLevel="0" collapsed="false">
      <c r="A4532" s="2" t="n">
        <v>502081</v>
      </c>
      <c r="B4532" s="2" t="s">
        <v>293</v>
      </c>
      <c r="C4532" s="2" t="s">
        <v>1179</v>
      </c>
      <c r="D4532" s="2" t="s">
        <v>703</v>
      </c>
      <c r="E4532" s="2" t="s">
        <v>254</v>
      </c>
      <c r="F4532" s="2" t="n">
        <v>863.34</v>
      </c>
      <c r="G4532" s="2" t="s">
        <v>13</v>
      </c>
      <c r="H4532" s="2" t="n">
        <v>66.3</v>
      </c>
      <c r="I4532" s="2" t="n">
        <v>4.7</v>
      </c>
    </row>
    <row r="4533" customFormat="false" ht="15" hidden="false" customHeight="false" outlineLevel="0" collapsed="false">
      <c r="A4533" s="2" t="n">
        <v>501709</v>
      </c>
      <c r="B4533" s="2" t="s">
        <v>1116</v>
      </c>
      <c r="C4533" s="2" t="s">
        <v>197</v>
      </c>
      <c r="D4533" s="2" t="s">
        <v>524</v>
      </c>
      <c r="E4533" s="2" t="s">
        <v>818</v>
      </c>
      <c r="F4533" s="2" t="n">
        <v>869.16</v>
      </c>
      <c r="G4533" s="2" t="s">
        <v>13</v>
      </c>
      <c r="H4533" s="2"/>
      <c r="I4533" s="2" t="n">
        <v>4.1</v>
      </c>
    </row>
    <row r="4534" customFormat="false" ht="15" hidden="false" customHeight="false" outlineLevel="0" collapsed="false">
      <c r="A4534" s="2" t="n">
        <v>502561</v>
      </c>
      <c r="B4534" s="2" t="s">
        <v>1463</v>
      </c>
      <c r="C4534" s="2" t="s">
        <v>433</v>
      </c>
      <c r="D4534" s="2" t="s">
        <v>617</v>
      </c>
      <c r="E4534" s="2" t="s">
        <v>347</v>
      </c>
      <c r="F4534" s="2" t="n">
        <v>159.83</v>
      </c>
      <c r="G4534" s="2" t="s">
        <v>13</v>
      </c>
      <c r="H4534" s="2" t="n">
        <v>25.1</v>
      </c>
      <c r="I4534" s="2" t="n">
        <v>4.7</v>
      </c>
    </row>
    <row r="4535" customFormat="false" ht="15" hidden="false" customHeight="false" outlineLevel="0" collapsed="false">
      <c r="A4535" s="2" t="n">
        <v>502187</v>
      </c>
      <c r="B4535" s="2" t="s">
        <v>792</v>
      </c>
      <c r="C4535" s="2" t="s">
        <v>389</v>
      </c>
      <c r="D4535" s="2" t="s">
        <v>842</v>
      </c>
      <c r="E4535" s="2" t="s">
        <v>296</v>
      </c>
      <c r="F4535" s="2" t="n">
        <v>586.71</v>
      </c>
      <c r="G4535" s="2" t="s">
        <v>13</v>
      </c>
      <c r="H4535" s="2" t="n">
        <v>36.6</v>
      </c>
      <c r="I4535" s="2" t="n">
        <v>3.2</v>
      </c>
    </row>
    <row r="4536" customFormat="false" ht="15" hidden="false" customHeight="false" outlineLevel="0" collapsed="false">
      <c r="A4536" s="2" t="n">
        <v>504927</v>
      </c>
      <c r="B4536" s="2" t="s">
        <v>1332</v>
      </c>
      <c r="C4536" s="2" t="s">
        <v>219</v>
      </c>
      <c r="D4536" s="2" t="s">
        <v>609</v>
      </c>
      <c r="E4536" s="2" t="s">
        <v>830</v>
      </c>
      <c r="F4536" s="2" t="n">
        <v>986.96</v>
      </c>
      <c r="G4536" s="2" t="s">
        <v>13</v>
      </c>
      <c r="H4536" s="2" t="n">
        <v>47.7</v>
      </c>
      <c r="I4536" s="2" t="n">
        <v>3.3</v>
      </c>
    </row>
    <row r="4537" customFormat="false" ht="15" hidden="false" customHeight="false" outlineLevel="0" collapsed="false">
      <c r="A4537" s="2" t="n">
        <v>502482</v>
      </c>
      <c r="B4537" s="2" t="s">
        <v>495</v>
      </c>
      <c r="C4537" s="2" t="s">
        <v>438</v>
      </c>
      <c r="D4537" s="2" t="s">
        <v>120</v>
      </c>
      <c r="E4537" s="2" t="s">
        <v>335</v>
      </c>
      <c r="F4537" s="2" t="n">
        <v>754.18</v>
      </c>
      <c r="G4537" s="2" t="s">
        <v>13</v>
      </c>
      <c r="H4537" s="2" t="n">
        <v>29.5</v>
      </c>
      <c r="I4537" s="2" t="n">
        <v>2.7</v>
      </c>
    </row>
    <row r="4538" customFormat="false" ht="15" hidden="false" customHeight="false" outlineLevel="0" collapsed="false">
      <c r="A4538" s="2" t="n">
        <v>500564</v>
      </c>
      <c r="B4538" s="2" t="s">
        <v>1247</v>
      </c>
      <c r="C4538" s="2" t="s">
        <v>52</v>
      </c>
      <c r="D4538" s="2" t="s">
        <v>406</v>
      </c>
      <c r="E4538" s="2" t="s">
        <v>978</v>
      </c>
      <c r="F4538" s="2" t="n">
        <v>306.35</v>
      </c>
      <c r="G4538" s="2" t="s">
        <v>34</v>
      </c>
      <c r="H4538" s="2"/>
      <c r="I4538" s="2"/>
    </row>
    <row r="4539" customFormat="false" ht="15" hidden="false" customHeight="false" outlineLevel="0" collapsed="false">
      <c r="A4539" s="2" t="n">
        <v>501814</v>
      </c>
      <c r="B4539" s="2" t="s">
        <v>1219</v>
      </c>
      <c r="C4539" s="2" t="s">
        <v>217</v>
      </c>
      <c r="D4539" s="2" t="s">
        <v>842</v>
      </c>
      <c r="E4539" s="2" t="s">
        <v>474</v>
      </c>
      <c r="F4539" s="2" t="n">
        <v>1001.21</v>
      </c>
      <c r="G4539" s="2" t="s">
        <v>13</v>
      </c>
      <c r="H4539" s="2" t="n">
        <v>51.6</v>
      </c>
      <c r="I4539" s="2" t="n">
        <v>4</v>
      </c>
    </row>
    <row r="4540" customFormat="false" ht="15" hidden="false" customHeight="false" outlineLevel="0" collapsed="false">
      <c r="A4540" s="2" t="n">
        <v>500797</v>
      </c>
      <c r="B4540" s="2" t="s">
        <v>794</v>
      </c>
      <c r="C4540" s="2" t="s">
        <v>389</v>
      </c>
      <c r="D4540" s="2" t="s">
        <v>842</v>
      </c>
      <c r="E4540" s="2" t="s">
        <v>879</v>
      </c>
      <c r="F4540" s="2" t="n">
        <v>450.16</v>
      </c>
      <c r="G4540" s="2" t="s">
        <v>13</v>
      </c>
      <c r="H4540" s="2" t="n">
        <v>56.5</v>
      </c>
      <c r="I4540" s="2" t="n">
        <v>4</v>
      </c>
    </row>
    <row r="4541" customFormat="false" ht="15" hidden="false" customHeight="false" outlineLevel="0" collapsed="false">
      <c r="A4541" s="2" t="n">
        <v>502163</v>
      </c>
      <c r="B4541" s="2" t="s">
        <v>943</v>
      </c>
      <c r="C4541" s="2" t="s">
        <v>556</v>
      </c>
      <c r="D4541" s="2" t="s">
        <v>660</v>
      </c>
      <c r="E4541" s="2" t="s">
        <v>1143</v>
      </c>
      <c r="F4541" s="2" t="n">
        <v>612.04</v>
      </c>
      <c r="G4541" s="2" t="s">
        <v>13</v>
      </c>
      <c r="H4541" s="2" t="n">
        <v>75.7</v>
      </c>
      <c r="I4541" s="2" t="n">
        <v>3.1</v>
      </c>
    </row>
    <row r="4542" customFormat="false" ht="15" hidden="false" customHeight="false" outlineLevel="0" collapsed="false">
      <c r="A4542" s="2" t="n">
        <v>502983</v>
      </c>
      <c r="B4542" s="2" t="s">
        <v>196</v>
      </c>
      <c r="C4542" s="2" t="s">
        <v>718</v>
      </c>
      <c r="D4542" s="2" t="s">
        <v>143</v>
      </c>
      <c r="E4542" s="2" t="s">
        <v>1204</v>
      </c>
      <c r="F4542" s="2" t="n">
        <v>681.73</v>
      </c>
      <c r="G4542" s="2" t="s">
        <v>13</v>
      </c>
      <c r="H4542" s="2" t="n">
        <v>52.7</v>
      </c>
      <c r="I4542" s="2" t="n">
        <v>4.4</v>
      </c>
    </row>
    <row r="4543" customFormat="false" ht="15" hidden="false" customHeight="false" outlineLevel="0" collapsed="false">
      <c r="A4543" s="2" t="n">
        <v>504871</v>
      </c>
      <c r="B4543" s="2" t="s">
        <v>1283</v>
      </c>
      <c r="C4543" s="2" t="s">
        <v>537</v>
      </c>
      <c r="D4543" s="2" t="s">
        <v>889</v>
      </c>
      <c r="E4543" s="2" t="s">
        <v>205</v>
      </c>
      <c r="F4543" s="2" t="n">
        <v>1241.67</v>
      </c>
      <c r="G4543" s="2" t="s">
        <v>13</v>
      </c>
      <c r="H4543" s="2" t="n">
        <v>18.8</v>
      </c>
      <c r="I4543" s="2" t="n">
        <v>3.2</v>
      </c>
    </row>
    <row r="4544" customFormat="false" ht="15" hidden="false" customHeight="false" outlineLevel="0" collapsed="false">
      <c r="A4544" s="2" t="n">
        <v>502224</v>
      </c>
      <c r="B4544" s="2" t="s">
        <v>1194</v>
      </c>
      <c r="C4544" s="2" t="s">
        <v>505</v>
      </c>
      <c r="D4544" s="2" t="s">
        <v>1237</v>
      </c>
      <c r="E4544" s="2" t="s">
        <v>1183</v>
      </c>
      <c r="F4544" s="2" t="n">
        <v>133.89</v>
      </c>
      <c r="G4544" s="2" t="s">
        <v>13</v>
      </c>
      <c r="H4544" s="2" t="n">
        <v>26.4</v>
      </c>
      <c r="I4544" s="2" t="n">
        <v>4.3</v>
      </c>
    </row>
    <row r="4545" customFormat="false" ht="15" hidden="false" customHeight="false" outlineLevel="0" collapsed="false">
      <c r="A4545" s="2" t="n">
        <v>504502</v>
      </c>
      <c r="B4545" s="2" t="s">
        <v>1277</v>
      </c>
      <c r="C4545" s="2" t="s">
        <v>197</v>
      </c>
      <c r="D4545" s="2" t="s">
        <v>151</v>
      </c>
      <c r="E4545" s="2" t="s">
        <v>998</v>
      </c>
      <c r="F4545" s="2" t="n">
        <v>373.45</v>
      </c>
      <c r="G4545" s="2" t="s">
        <v>13</v>
      </c>
      <c r="H4545" s="2" t="n">
        <v>38.9</v>
      </c>
      <c r="I4545" s="2" t="n">
        <v>4.6</v>
      </c>
    </row>
    <row r="4546" customFormat="false" ht="15" hidden="false" customHeight="false" outlineLevel="0" collapsed="false">
      <c r="A4546" s="2" t="n">
        <v>501759</v>
      </c>
      <c r="B4546" s="2" t="s">
        <v>1333</v>
      </c>
      <c r="C4546" s="2" t="s">
        <v>183</v>
      </c>
      <c r="D4546" s="2" t="s">
        <v>617</v>
      </c>
      <c r="E4546" s="2" t="s">
        <v>439</v>
      </c>
      <c r="F4546" s="2" t="n">
        <v>160.19</v>
      </c>
      <c r="G4546" s="2" t="s">
        <v>13</v>
      </c>
      <c r="H4546" s="2" t="n">
        <v>21.6</v>
      </c>
      <c r="I4546" s="2" t="n">
        <v>3</v>
      </c>
    </row>
    <row r="4547" customFormat="false" ht="15" hidden="false" customHeight="false" outlineLevel="0" collapsed="false">
      <c r="A4547" s="2" t="n">
        <v>503767</v>
      </c>
      <c r="B4547" s="2" t="s">
        <v>1282</v>
      </c>
      <c r="C4547" s="2" t="s">
        <v>154</v>
      </c>
      <c r="D4547" s="2" t="s">
        <v>768</v>
      </c>
      <c r="E4547" s="2" t="s">
        <v>702</v>
      </c>
      <c r="F4547" s="2" t="n">
        <v>1085.22</v>
      </c>
      <c r="G4547" s="2" t="s">
        <v>13</v>
      </c>
      <c r="H4547" s="2" t="n">
        <v>17.6</v>
      </c>
      <c r="I4547" s="2" t="n">
        <v>3.4</v>
      </c>
    </row>
    <row r="4548" customFormat="false" ht="15" hidden="false" customHeight="false" outlineLevel="0" collapsed="false">
      <c r="A4548" s="2" t="n">
        <v>502454</v>
      </c>
      <c r="B4548" s="2" t="s">
        <v>1277</v>
      </c>
      <c r="C4548" s="2" t="s">
        <v>862</v>
      </c>
      <c r="D4548" s="2" t="s">
        <v>143</v>
      </c>
      <c r="E4548" s="2" t="s">
        <v>308</v>
      </c>
      <c r="F4548" s="2" t="n">
        <v>464.91</v>
      </c>
      <c r="G4548" s="2" t="s">
        <v>13</v>
      </c>
      <c r="H4548" s="2" t="n">
        <v>51.4</v>
      </c>
      <c r="I4548" s="2" t="n">
        <v>3.4</v>
      </c>
    </row>
    <row r="4549" customFormat="false" ht="15" hidden="false" customHeight="false" outlineLevel="0" collapsed="false">
      <c r="A4549" s="2" t="n">
        <v>501954</v>
      </c>
      <c r="B4549" s="2" t="s">
        <v>754</v>
      </c>
      <c r="C4549" s="2" t="s">
        <v>418</v>
      </c>
      <c r="D4549" s="2" t="s">
        <v>204</v>
      </c>
      <c r="E4549" s="2" t="s">
        <v>911</v>
      </c>
      <c r="F4549" s="2" t="n">
        <v>1000.11</v>
      </c>
      <c r="G4549" s="2" t="s">
        <v>13</v>
      </c>
      <c r="H4549" s="2" t="n">
        <v>70.2</v>
      </c>
      <c r="I4549" s="2" t="n">
        <v>4.2</v>
      </c>
    </row>
    <row r="4550" customFormat="false" ht="15" hidden="false" customHeight="false" outlineLevel="0" collapsed="false">
      <c r="A4550" s="2" t="n">
        <v>503095</v>
      </c>
      <c r="B4550" s="2" t="s">
        <v>1077</v>
      </c>
      <c r="C4550" s="2" t="s">
        <v>123</v>
      </c>
      <c r="D4550" s="2" t="s">
        <v>41</v>
      </c>
      <c r="E4550" s="2" t="s">
        <v>113</v>
      </c>
      <c r="F4550" s="2" t="n">
        <v>772.12</v>
      </c>
      <c r="G4550" s="2" t="s">
        <v>13</v>
      </c>
      <c r="H4550" s="2" t="n">
        <v>44.8</v>
      </c>
      <c r="I4550" s="2" t="n">
        <v>5</v>
      </c>
    </row>
    <row r="4551" customFormat="false" ht="15" hidden="false" customHeight="false" outlineLevel="0" collapsed="false">
      <c r="A4551" s="2" t="n">
        <v>500882</v>
      </c>
      <c r="B4551" s="2" t="s">
        <v>1124</v>
      </c>
      <c r="C4551" s="2" t="s">
        <v>606</v>
      </c>
      <c r="D4551" s="2" t="s">
        <v>28</v>
      </c>
      <c r="E4551" s="2" t="s">
        <v>710</v>
      </c>
      <c r="F4551" s="2" t="n">
        <v>457.9</v>
      </c>
      <c r="G4551" s="2" t="s">
        <v>34</v>
      </c>
      <c r="H4551" s="2"/>
      <c r="I4551" s="2"/>
    </row>
    <row r="4552" customFormat="false" ht="15" hidden="false" customHeight="false" outlineLevel="0" collapsed="false">
      <c r="A4552" s="2" t="n">
        <v>501282</v>
      </c>
      <c r="B4552" s="2" t="s">
        <v>781</v>
      </c>
      <c r="C4552" s="2" t="s">
        <v>84</v>
      </c>
      <c r="D4552" s="2" t="s">
        <v>280</v>
      </c>
      <c r="E4552" s="2" t="s">
        <v>1366</v>
      </c>
      <c r="F4552" s="2" t="n">
        <v>210.96</v>
      </c>
      <c r="G4552" s="2" t="s">
        <v>13</v>
      </c>
      <c r="H4552" s="2" t="n">
        <v>50.7</v>
      </c>
      <c r="I4552" s="2" t="n">
        <v>4.2</v>
      </c>
    </row>
    <row r="4553" customFormat="false" ht="15" hidden="false" customHeight="false" outlineLevel="0" collapsed="false">
      <c r="A4553" s="2" t="n">
        <v>501554</v>
      </c>
      <c r="B4553" s="2" t="s">
        <v>182</v>
      </c>
      <c r="C4553" s="2" t="s">
        <v>304</v>
      </c>
      <c r="D4553" s="2" t="s">
        <v>24</v>
      </c>
      <c r="E4553" s="2" t="s">
        <v>1119</v>
      </c>
      <c r="F4553" s="2" t="n">
        <v>407.37</v>
      </c>
      <c r="G4553" s="2" t="s">
        <v>13</v>
      </c>
      <c r="H4553" s="2" t="n">
        <v>33.6</v>
      </c>
      <c r="I4553" s="2" t="n">
        <v>4.4</v>
      </c>
    </row>
    <row r="4554" customFormat="false" ht="15" hidden="false" customHeight="false" outlineLevel="0" collapsed="false">
      <c r="A4554" s="2" t="n">
        <v>500348</v>
      </c>
      <c r="B4554" s="2" t="s">
        <v>1096</v>
      </c>
      <c r="C4554" s="2" t="s">
        <v>808</v>
      </c>
      <c r="D4554" s="2" t="s">
        <v>317</v>
      </c>
      <c r="E4554" s="2" t="s">
        <v>125</v>
      </c>
      <c r="F4554" s="2" t="n">
        <v>603.23</v>
      </c>
      <c r="G4554" s="2" t="s">
        <v>13</v>
      </c>
      <c r="H4554" s="2" t="n">
        <v>76.6</v>
      </c>
      <c r="I4554" s="2" t="n">
        <v>4.6</v>
      </c>
    </row>
    <row r="4555" customFormat="false" ht="15" hidden="false" customHeight="false" outlineLevel="0" collapsed="false">
      <c r="A4555" s="2" t="n">
        <v>501609</v>
      </c>
      <c r="B4555" s="2" t="s">
        <v>1258</v>
      </c>
      <c r="C4555" s="2" t="s">
        <v>215</v>
      </c>
      <c r="D4555" s="2" t="s">
        <v>846</v>
      </c>
      <c r="E4555" s="2" t="s">
        <v>318</v>
      </c>
      <c r="F4555" s="2" t="n">
        <v>-36.22</v>
      </c>
      <c r="G4555" s="2" t="s">
        <v>13</v>
      </c>
      <c r="H4555" s="2" t="n">
        <v>29.9</v>
      </c>
      <c r="I4555" s="2" t="n">
        <v>4.8</v>
      </c>
    </row>
    <row r="4556" customFormat="false" ht="15" hidden="false" customHeight="false" outlineLevel="0" collapsed="false">
      <c r="A4556" s="2" t="n">
        <v>501259</v>
      </c>
      <c r="B4556" s="2" t="s">
        <v>396</v>
      </c>
      <c r="C4556" s="2" t="s">
        <v>60</v>
      </c>
      <c r="D4556" s="2" t="s">
        <v>328</v>
      </c>
      <c r="E4556" s="2" t="s">
        <v>840</v>
      </c>
      <c r="F4556" s="2" t="n">
        <v>609.2</v>
      </c>
      <c r="G4556" s="2" t="s">
        <v>13</v>
      </c>
      <c r="H4556" s="2" t="n">
        <v>53.3</v>
      </c>
      <c r="I4556" s="2" t="n">
        <v>2.6</v>
      </c>
    </row>
    <row r="4557" customFormat="false" ht="15" hidden="false" customHeight="false" outlineLevel="0" collapsed="false">
      <c r="A4557" s="2" t="n">
        <v>501484</v>
      </c>
      <c r="B4557" s="2" t="s">
        <v>1347</v>
      </c>
      <c r="C4557" s="2" t="s">
        <v>786</v>
      </c>
      <c r="D4557" s="2" t="s">
        <v>37</v>
      </c>
      <c r="E4557" s="2" t="s">
        <v>213</v>
      </c>
      <c r="F4557" s="2" t="n">
        <v>214.68</v>
      </c>
      <c r="G4557" s="2" t="s">
        <v>13</v>
      </c>
      <c r="H4557" s="2" t="n">
        <v>32</v>
      </c>
      <c r="I4557" s="2" t="n">
        <v>4.2</v>
      </c>
    </row>
    <row r="4558" customFormat="false" ht="15" hidden="false" customHeight="false" outlineLevel="0" collapsed="false">
      <c r="A4558" s="2" t="n">
        <v>502902</v>
      </c>
      <c r="B4558" s="2" t="s">
        <v>1335</v>
      </c>
      <c r="C4558" s="2" t="s">
        <v>576</v>
      </c>
      <c r="D4558" s="2" t="s">
        <v>540</v>
      </c>
      <c r="E4558" s="2" t="s">
        <v>1276</v>
      </c>
      <c r="F4558" s="2" t="n">
        <v>1388.96</v>
      </c>
      <c r="G4558" s="2" t="s">
        <v>13</v>
      </c>
      <c r="H4558" s="2" t="n">
        <v>58.6</v>
      </c>
      <c r="I4558" s="2" t="n">
        <v>2.8</v>
      </c>
    </row>
    <row r="4559" customFormat="false" ht="15" hidden="false" customHeight="false" outlineLevel="0" collapsed="false">
      <c r="A4559" s="2" t="n">
        <v>503641</v>
      </c>
      <c r="B4559" s="2" t="s">
        <v>582</v>
      </c>
      <c r="C4559" s="2" t="s">
        <v>502</v>
      </c>
      <c r="D4559" s="2" t="s">
        <v>288</v>
      </c>
      <c r="E4559" s="2" t="s">
        <v>861</v>
      </c>
      <c r="F4559" s="2" t="n">
        <v>274.14</v>
      </c>
      <c r="G4559" s="2" t="s">
        <v>13</v>
      </c>
      <c r="H4559" s="2" t="n">
        <v>33</v>
      </c>
      <c r="I4559" s="2" t="n">
        <v>3.6</v>
      </c>
    </row>
    <row r="4560" customFormat="false" ht="15" hidden="false" customHeight="false" outlineLevel="0" collapsed="false">
      <c r="A4560" s="2" t="n">
        <v>501480</v>
      </c>
      <c r="B4560" s="2" t="s">
        <v>508</v>
      </c>
      <c r="C4560" s="2" t="s">
        <v>632</v>
      </c>
      <c r="D4560" s="2" t="s">
        <v>935</v>
      </c>
      <c r="E4560" s="2" t="s">
        <v>1314</v>
      </c>
      <c r="F4560" s="2" t="n">
        <v>692.62</v>
      </c>
      <c r="G4560" s="2" t="s">
        <v>13</v>
      </c>
      <c r="H4560" s="2" t="n">
        <v>54.4</v>
      </c>
      <c r="I4560" s="2" t="n">
        <v>4</v>
      </c>
    </row>
    <row r="4561" customFormat="false" ht="15" hidden="false" customHeight="false" outlineLevel="0" collapsed="false">
      <c r="A4561" s="2" t="n">
        <v>502483</v>
      </c>
      <c r="B4561" s="2" t="s">
        <v>1498</v>
      </c>
      <c r="C4561" s="2" t="s">
        <v>131</v>
      </c>
      <c r="D4561" s="2" t="s">
        <v>919</v>
      </c>
      <c r="E4561" s="2" t="s">
        <v>436</v>
      </c>
      <c r="F4561" s="2" t="n">
        <v>1080.71</v>
      </c>
      <c r="G4561" s="2" t="s">
        <v>117</v>
      </c>
      <c r="H4561" s="2" t="n">
        <v>66.7</v>
      </c>
      <c r="I4561" s="2" t="n">
        <v>4.4</v>
      </c>
    </row>
    <row r="4562" customFormat="false" ht="15" hidden="false" customHeight="false" outlineLevel="0" collapsed="false">
      <c r="A4562" s="2" t="n">
        <v>504471</v>
      </c>
      <c r="B4562" s="2" t="s">
        <v>888</v>
      </c>
      <c r="C4562" s="2" t="s">
        <v>397</v>
      </c>
      <c r="D4562" s="2" t="s">
        <v>204</v>
      </c>
      <c r="E4562" s="2" t="s">
        <v>911</v>
      </c>
      <c r="F4562" s="2" t="n">
        <v>1363.43</v>
      </c>
      <c r="G4562" s="2" t="s">
        <v>34</v>
      </c>
      <c r="H4562" s="2"/>
      <c r="I4562" s="2"/>
    </row>
    <row r="4563" customFormat="false" ht="15" hidden="false" customHeight="false" outlineLevel="0" collapsed="false">
      <c r="A4563" s="2" t="n">
        <v>504179</v>
      </c>
      <c r="B4563" s="2" t="s">
        <v>948</v>
      </c>
      <c r="C4563" s="2" t="s">
        <v>197</v>
      </c>
      <c r="D4563" s="2" t="s">
        <v>496</v>
      </c>
      <c r="E4563" s="2" t="s">
        <v>640</v>
      </c>
      <c r="F4563" s="2" t="n">
        <v>625.65</v>
      </c>
      <c r="G4563" s="2" t="s">
        <v>13</v>
      </c>
      <c r="H4563" s="2" t="n">
        <v>35.8</v>
      </c>
      <c r="I4563" s="2" t="n">
        <v>3.5</v>
      </c>
    </row>
    <row r="4564" customFormat="false" ht="15" hidden="false" customHeight="false" outlineLevel="0" collapsed="false">
      <c r="A4564" s="2" t="n">
        <v>503541</v>
      </c>
      <c r="B4564" s="2" t="s">
        <v>1413</v>
      </c>
      <c r="C4564" s="2" t="s">
        <v>327</v>
      </c>
      <c r="D4564" s="2" t="s">
        <v>112</v>
      </c>
      <c r="E4564" s="2" t="s">
        <v>876</v>
      </c>
      <c r="F4564" s="2" t="n">
        <v>1065.64</v>
      </c>
      <c r="G4564" s="2" t="s">
        <v>13</v>
      </c>
      <c r="H4564" s="2" t="n">
        <v>44.5</v>
      </c>
      <c r="I4564" s="2" t="n">
        <v>2.9</v>
      </c>
    </row>
    <row r="4565" customFormat="false" ht="15" hidden="false" customHeight="false" outlineLevel="0" collapsed="false">
      <c r="A4565" s="2" t="n">
        <v>500154</v>
      </c>
      <c r="B4565" s="2" t="s">
        <v>271</v>
      </c>
      <c r="C4565" s="2" t="s">
        <v>389</v>
      </c>
      <c r="D4565" s="2" t="s">
        <v>273</v>
      </c>
      <c r="E4565" s="2" t="s">
        <v>1304</v>
      </c>
      <c r="F4565" s="2" t="n">
        <v>1293.2</v>
      </c>
      <c r="G4565" s="2" t="s">
        <v>13</v>
      </c>
      <c r="H4565" s="2"/>
      <c r="I4565" s="2" t="n">
        <v>3</v>
      </c>
    </row>
    <row r="4566" customFormat="false" ht="15" hidden="false" customHeight="false" outlineLevel="0" collapsed="false">
      <c r="A4566" s="2" t="n">
        <v>502699</v>
      </c>
      <c r="B4566" s="2" t="s">
        <v>1418</v>
      </c>
      <c r="C4566" s="2" t="s">
        <v>478</v>
      </c>
      <c r="D4566" s="2" t="s">
        <v>681</v>
      </c>
      <c r="E4566" s="2" t="s">
        <v>1342</v>
      </c>
      <c r="F4566" s="2" t="n">
        <v>1041.3</v>
      </c>
      <c r="G4566" s="2" t="s">
        <v>13</v>
      </c>
      <c r="H4566" s="2"/>
      <c r="I4566" s="2"/>
    </row>
    <row r="4567" customFormat="false" ht="15" hidden="false" customHeight="false" outlineLevel="0" collapsed="false">
      <c r="A4567" s="2" t="n">
        <v>500088</v>
      </c>
      <c r="B4567" s="2" t="s">
        <v>470</v>
      </c>
      <c r="C4567" s="2" t="s">
        <v>367</v>
      </c>
      <c r="D4567" s="2" t="s">
        <v>800</v>
      </c>
      <c r="E4567" s="2" t="s">
        <v>443</v>
      </c>
      <c r="F4567" s="2" t="n">
        <v>1228.06</v>
      </c>
      <c r="G4567" s="2" t="s">
        <v>13</v>
      </c>
      <c r="H4567" s="2" t="n">
        <v>19.1</v>
      </c>
      <c r="I4567" s="2" t="n">
        <v>4.9</v>
      </c>
    </row>
    <row r="4568" customFormat="false" ht="15" hidden="false" customHeight="false" outlineLevel="0" collapsed="false">
      <c r="A4568" s="2" t="n">
        <v>502281</v>
      </c>
      <c r="B4568" s="2" t="s">
        <v>933</v>
      </c>
      <c r="C4568" s="2" t="s">
        <v>123</v>
      </c>
      <c r="D4568" s="2" t="s">
        <v>540</v>
      </c>
      <c r="E4568" s="2" t="s">
        <v>1211</v>
      </c>
      <c r="F4568" s="2" t="n">
        <v>1040.32</v>
      </c>
      <c r="G4568" s="2" t="s">
        <v>13</v>
      </c>
      <c r="H4568" s="2" t="n">
        <v>68.4</v>
      </c>
      <c r="I4568" s="2" t="n">
        <v>3.3</v>
      </c>
    </row>
    <row r="4569" customFormat="false" ht="15" hidden="false" customHeight="false" outlineLevel="0" collapsed="false">
      <c r="A4569" s="2" t="n">
        <v>501279</v>
      </c>
      <c r="B4569" s="2" t="s">
        <v>1055</v>
      </c>
      <c r="C4569" s="2" t="s">
        <v>88</v>
      </c>
      <c r="D4569" s="2" t="s">
        <v>69</v>
      </c>
      <c r="E4569" s="2" t="s">
        <v>669</v>
      </c>
      <c r="F4569" s="2" t="n">
        <v>713.49</v>
      </c>
      <c r="G4569" s="2" t="s">
        <v>13</v>
      </c>
      <c r="H4569" s="2"/>
      <c r="I4569" s="2" t="n">
        <v>3.6</v>
      </c>
    </row>
    <row r="4570" customFormat="false" ht="15" hidden="false" customHeight="false" outlineLevel="0" collapsed="false">
      <c r="A4570" s="2" t="n">
        <v>503116</v>
      </c>
      <c r="B4570" s="2" t="s">
        <v>705</v>
      </c>
      <c r="C4570" s="2" t="s">
        <v>19</v>
      </c>
      <c r="D4570" s="2" t="s">
        <v>378</v>
      </c>
      <c r="E4570" s="2" t="s">
        <v>740</v>
      </c>
      <c r="F4570" s="2" t="n">
        <v>1347</v>
      </c>
      <c r="G4570" s="2" t="s">
        <v>13</v>
      </c>
      <c r="H4570" s="2" t="n">
        <v>66.7</v>
      </c>
      <c r="I4570" s="2" t="n">
        <v>4.7</v>
      </c>
    </row>
    <row r="4571" customFormat="false" ht="15" hidden="false" customHeight="false" outlineLevel="0" collapsed="false">
      <c r="A4571" s="2" t="n">
        <v>501245</v>
      </c>
      <c r="B4571" s="2" t="s">
        <v>668</v>
      </c>
      <c r="C4571" s="2" t="s">
        <v>354</v>
      </c>
      <c r="D4571" s="2" t="s">
        <v>617</v>
      </c>
      <c r="E4571" s="2" t="s">
        <v>722</v>
      </c>
      <c r="F4571" s="2" t="n">
        <v>872.14</v>
      </c>
      <c r="G4571" s="2" t="s">
        <v>13</v>
      </c>
      <c r="H4571" s="2" t="n">
        <v>34.4</v>
      </c>
      <c r="I4571" s="2" t="n">
        <v>4.1</v>
      </c>
    </row>
    <row r="4572" customFormat="false" ht="15" hidden="false" customHeight="false" outlineLevel="0" collapsed="false">
      <c r="A4572" s="2" t="n">
        <v>503339</v>
      </c>
      <c r="B4572" s="2" t="s">
        <v>851</v>
      </c>
      <c r="C4572" s="2" t="s">
        <v>225</v>
      </c>
      <c r="D4572" s="2" t="s">
        <v>24</v>
      </c>
      <c r="E4572" s="2" t="s">
        <v>1204</v>
      </c>
      <c r="F4572" s="2" t="n">
        <v>929.46</v>
      </c>
      <c r="G4572" s="2" t="s">
        <v>34</v>
      </c>
      <c r="H4572" s="2"/>
      <c r="I4572" s="2"/>
    </row>
    <row r="4573" customFormat="false" ht="15" hidden="false" customHeight="false" outlineLevel="0" collapsed="false">
      <c r="A4573" s="2" t="n">
        <v>500556</v>
      </c>
      <c r="B4573" s="2" t="s">
        <v>1329</v>
      </c>
      <c r="C4573" s="2" t="s">
        <v>200</v>
      </c>
      <c r="D4573" s="2" t="s">
        <v>1237</v>
      </c>
      <c r="E4573" s="2" t="s">
        <v>62</v>
      </c>
      <c r="F4573" s="2" t="n">
        <v>925.66</v>
      </c>
      <c r="G4573" s="2" t="s">
        <v>13</v>
      </c>
      <c r="H4573" s="2" t="n">
        <v>45.9</v>
      </c>
      <c r="I4573" s="2" t="n">
        <v>2.9</v>
      </c>
    </row>
    <row r="4574" customFormat="false" ht="15" hidden="false" customHeight="false" outlineLevel="0" collapsed="false">
      <c r="A4574" s="2" t="n">
        <v>504611</v>
      </c>
      <c r="B4574" s="2" t="s">
        <v>417</v>
      </c>
      <c r="C4574" s="2" t="s">
        <v>313</v>
      </c>
      <c r="D4574" s="2" t="s">
        <v>570</v>
      </c>
      <c r="E4574" s="2" t="s">
        <v>774</v>
      </c>
      <c r="F4574" s="2" t="n">
        <v>989.02</v>
      </c>
      <c r="G4574" s="2" t="s">
        <v>117</v>
      </c>
      <c r="H4574" s="2"/>
      <c r="I4574" s="2" t="n">
        <v>3</v>
      </c>
    </row>
    <row r="4575" customFormat="false" ht="15" hidden="false" customHeight="false" outlineLevel="0" collapsed="false">
      <c r="A4575" s="2" t="n">
        <v>500964</v>
      </c>
      <c r="B4575" s="2" t="s">
        <v>1496</v>
      </c>
      <c r="C4575" s="2" t="s">
        <v>235</v>
      </c>
      <c r="D4575" s="2" t="s">
        <v>1113</v>
      </c>
      <c r="E4575" s="2" t="s">
        <v>1132</v>
      </c>
      <c r="F4575" s="2" t="n">
        <v>576.95</v>
      </c>
      <c r="G4575" s="2" t="s">
        <v>13</v>
      </c>
      <c r="H4575" s="2" t="n">
        <v>36.8</v>
      </c>
      <c r="I4575" s="2" t="n">
        <v>4.2</v>
      </c>
    </row>
    <row r="4576" customFormat="false" ht="15" hidden="false" customHeight="false" outlineLevel="0" collapsed="false">
      <c r="A4576" s="2" t="n">
        <v>502150</v>
      </c>
      <c r="B4576" s="2" t="s">
        <v>1385</v>
      </c>
      <c r="C4576" s="2" t="s">
        <v>304</v>
      </c>
      <c r="D4576" s="2" t="s">
        <v>170</v>
      </c>
      <c r="E4576" s="2" t="s">
        <v>881</v>
      </c>
      <c r="F4576" s="2" t="n">
        <v>-95.04</v>
      </c>
      <c r="G4576" s="2" t="s">
        <v>13</v>
      </c>
      <c r="H4576" s="2" t="n">
        <v>78.1</v>
      </c>
      <c r="I4576" s="2" t="n">
        <v>3.9</v>
      </c>
    </row>
    <row r="4577" customFormat="false" ht="15" hidden="false" customHeight="false" outlineLevel="0" collapsed="false">
      <c r="A4577" s="2" t="n">
        <v>502298</v>
      </c>
      <c r="B4577" s="2" t="s">
        <v>598</v>
      </c>
      <c r="C4577" s="2" t="s">
        <v>52</v>
      </c>
      <c r="D4577" s="2" t="s">
        <v>843</v>
      </c>
      <c r="E4577" s="2" t="s">
        <v>859</v>
      </c>
      <c r="F4577" s="2" t="n">
        <v>690.1</v>
      </c>
      <c r="G4577" s="2" t="s">
        <v>13</v>
      </c>
      <c r="H4577" s="2" t="n">
        <v>77.8</v>
      </c>
      <c r="I4577" s="2" t="n">
        <v>4.7</v>
      </c>
    </row>
    <row r="4578" customFormat="false" ht="15" hidden="false" customHeight="false" outlineLevel="0" collapsed="false">
      <c r="A4578" s="2" t="n">
        <v>503217</v>
      </c>
      <c r="B4578" s="2" t="s">
        <v>1492</v>
      </c>
      <c r="C4578" s="2" t="s">
        <v>629</v>
      </c>
      <c r="D4578" s="2" t="s">
        <v>763</v>
      </c>
      <c r="E4578" s="2" t="s">
        <v>1274</v>
      </c>
      <c r="F4578" s="2" t="n">
        <v>492.28</v>
      </c>
      <c r="G4578" s="2" t="s">
        <v>13</v>
      </c>
      <c r="H4578" s="2" t="n">
        <v>51.7</v>
      </c>
      <c r="I4578" s="2" t="n">
        <v>5</v>
      </c>
    </row>
    <row r="4579" customFormat="false" ht="15" hidden="false" customHeight="false" outlineLevel="0" collapsed="false">
      <c r="A4579" s="2" t="n">
        <v>501064</v>
      </c>
      <c r="B4579" s="2" t="s">
        <v>868</v>
      </c>
      <c r="C4579" s="2" t="s">
        <v>119</v>
      </c>
      <c r="D4579" s="2" t="s">
        <v>349</v>
      </c>
      <c r="E4579" s="2" t="s">
        <v>566</v>
      </c>
      <c r="F4579" s="2" t="n">
        <v>644.61</v>
      </c>
      <c r="G4579" s="2" t="s">
        <v>13</v>
      </c>
      <c r="H4579" s="2" t="n">
        <v>15.2</v>
      </c>
      <c r="I4579" s="2" t="n">
        <v>3.8</v>
      </c>
    </row>
    <row r="4580" customFormat="false" ht="15" hidden="false" customHeight="false" outlineLevel="0" collapsed="false">
      <c r="A4580" s="2" t="n">
        <v>504564</v>
      </c>
      <c r="B4580" s="2" t="s">
        <v>1346</v>
      </c>
      <c r="C4580" s="2" t="s">
        <v>357</v>
      </c>
      <c r="D4580" s="2" t="s">
        <v>872</v>
      </c>
      <c r="E4580" s="2" t="s">
        <v>38</v>
      </c>
      <c r="F4580" s="2" t="n">
        <v>522.01</v>
      </c>
      <c r="G4580" s="2" t="s">
        <v>13</v>
      </c>
      <c r="H4580" s="2" t="n">
        <v>58.8</v>
      </c>
      <c r="I4580" s="2" t="n">
        <v>2.8</v>
      </c>
    </row>
    <row r="4581" customFormat="false" ht="15" hidden="false" customHeight="false" outlineLevel="0" collapsed="false">
      <c r="A4581" s="2" t="n">
        <v>501635</v>
      </c>
      <c r="B4581" s="2" t="s">
        <v>1463</v>
      </c>
      <c r="C4581" s="2" t="s">
        <v>947</v>
      </c>
      <c r="D4581" s="2" t="s">
        <v>184</v>
      </c>
      <c r="E4581" s="2" t="s">
        <v>859</v>
      </c>
      <c r="F4581" s="2" t="n">
        <v>291.2</v>
      </c>
      <c r="G4581" s="2" t="s">
        <v>13</v>
      </c>
      <c r="H4581" s="2" t="n">
        <v>50</v>
      </c>
      <c r="I4581" s="2" t="n">
        <v>3.4</v>
      </c>
    </row>
    <row r="4582" customFormat="false" ht="15" hidden="false" customHeight="false" outlineLevel="0" collapsed="false">
      <c r="A4582" s="2" t="n">
        <v>504424</v>
      </c>
      <c r="B4582" s="2" t="s">
        <v>1517</v>
      </c>
      <c r="C4582" s="2" t="s">
        <v>418</v>
      </c>
      <c r="D4582" s="2" t="s">
        <v>485</v>
      </c>
      <c r="E4582" s="2" t="s">
        <v>395</v>
      </c>
      <c r="F4582" s="2" t="n">
        <v>816.98</v>
      </c>
      <c r="G4582" s="2" t="s">
        <v>13</v>
      </c>
      <c r="H4582" s="2" t="n">
        <v>62.7</v>
      </c>
      <c r="I4582" s="2" t="n">
        <v>3.9</v>
      </c>
    </row>
    <row r="4583" customFormat="false" ht="15" hidden="false" customHeight="false" outlineLevel="0" collapsed="false">
      <c r="A4583" s="2" t="n">
        <v>503635</v>
      </c>
      <c r="B4583" s="2" t="s">
        <v>1229</v>
      </c>
      <c r="C4583" s="2" t="s">
        <v>422</v>
      </c>
      <c r="D4583" s="2" t="s">
        <v>226</v>
      </c>
      <c r="E4583" s="2" t="s">
        <v>980</v>
      </c>
      <c r="F4583" s="2" t="n">
        <v>194.79</v>
      </c>
      <c r="G4583" s="2" t="s">
        <v>13</v>
      </c>
      <c r="H4583" s="2" t="n">
        <v>18.3</v>
      </c>
      <c r="I4583" s="2" t="n">
        <v>4.4</v>
      </c>
    </row>
    <row r="4584" customFormat="false" ht="15" hidden="false" customHeight="false" outlineLevel="0" collapsed="false">
      <c r="A4584" s="2" t="n">
        <v>501819</v>
      </c>
      <c r="B4584" s="2" t="s">
        <v>309</v>
      </c>
      <c r="C4584" s="2" t="s">
        <v>36</v>
      </c>
      <c r="D4584" s="2" t="s">
        <v>11</v>
      </c>
      <c r="E4584" s="2" t="s">
        <v>1357</v>
      </c>
      <c r="F4584" s="2" t="n">
        <v>1177.22</v>
      </c>
      <c r="G4584" s="2" t="s">
        <v>34</v>
      </c>
      <c r="H4584" s="2"/>
      <c r="I4584" s="2"/>
    </row>
    <row r="4585" customFormat="false" ht="15" hidden="false" customHeight="false" outlineLevel="0" collapsed="false">
      <c r="A4585" s="2" t="n">
        <v>502508</v>
      </c>
      <c r="B4585" s="2" t="s">
        <v>736</v>
      </c>
      <c r="C4585" s="2" t="s">
        <v>320</v>
      </c>
      <c r="D4585" s="2" t="s">
        <v>170</v>
      </c>
      <c r="E4585" s="2" t="s">
        <v>845</v>
      </c>
      <c r="F4585" s="2" t="n">
        <v>164.92</v>
      </c>
      <c r="G4585" s="2" t="s">
        <v>13</v>
      </c>
      <c r="H4585" s="2" t="n">
        <v>63.3</v>
      </c>
      <c r="I4585" s="2" t="n">
        <v>3.8</v>
      </c>
    </row>
    <row r="4586" customFormat="false" ht="15" hidden="false" customHeight="false" outlineLevel="0" collapsed="false">
      <c r="A4586" s="2" t="n">
        <v>504543</v>
      </c>
      <c r="B4586" s="2" t="s">
        <v>1190</v>
      </c>
      <c r="C4586" s="2" t="s">
        <v>279</v>
      </c>
      <c r="D4586" s="2" t="s">
        <v>280</v>
      </c>
      <c r="E4586" s="2" t="s">
        <v>268</v>
      </c>
      <c r="F4586" s="2" t="n">
        <v>838.3</v>
      </c>
      <c r="G4586" s="2" t="s">
        <v>13</v>
      </c>
      <c r="H4586" s="2" t="n">
        <v>24.9</v>
      </c>
      <c r="I4586" s="2" t="n">
        <v>3.2</v>
      </c>
    </row>
    <row r="4587" customFormat="false" ht="15" hidden="false" customHeight="false" outlineLevel="0" collapsed="false">
      <c r="A4587" s="2" t="n">
        <v>502513</v>
      </c>
      <c r="B4587" s="2" t="s">
        <v>1311</v>
      </c>
      <c r="C4587" s="2" t="s">
        <v>123</v>
      </c>
      <c r="D4587" s="2" t="s">
        <v>28</v>
      </c>
      <c r="E4587" s="2" t="s">
        <v>1128</v>
      </c>
      <c r="F4587" s="2" t="n">
        <v>564.85</v>
      </c>
      <c r="G4587" s="2" t="s">
        <v>13</v>
      </c>
      <c r="H4587" s="2" t="n">
        <v>70.5</v>
      </c>
      <c r="I4587" s="2" t="n">
        <v>3.4</v>
      </c>
    </row>
    <row r="4588" customFormat="false" ht="15" hidden="false" customHeight="false" outlineLevel="0" collapsed="false">
      <c r="A4588" s="2" t="n">
        <v>504044</v>
      </c>
      <c r="B4588" s="2" t="s">
        <v>326</v>
      </c>
      <c r="C4588" s="2" t="s">
        <v>88</v>
      </c>
      <c r="D4588" s="2" t="s">
        <v>273</v>
      </c>
      <c r="E4588" s="2" t="s">
        <v>1137</v>
      </c>
      <c r="F4588" s="2" t="n">
        <v>548.31</v>
      </c>
      <c r="G4588" s="2" t="s">
        <v>13</v>
      </c>
      <c r="H4588" s="2" t="n">
        <v>56.6</v>
      </c>
      <c r="I4588" s="2" t="n">
        <v>3.9</v>
      </c>
    </row>
    <row r="4589" customFormat="false" ht="15" hidden="false" customHeight="false" outlineLevel="0" collapsed="false">
      <c r="A4589" s="2" t="n">
        <v>501580</v>
      </c>
      <c r="B4589" s="2" t="s">
        <v>805</v>
      </c>
      <c r="C4589" s="2" t="s">
        <v>688</v>
      </c>
      <c r="D4589" s="2" t="s">
        <v>120</v>
      </c>
      <c r="E4589" s="2" t="s">
        <v>571</v>
      </c>
      <c r="F4589" s="2" t="n">
        <v>393.17</v>
      </c>
      <c r="G4589" s="2" t="s">
        <v>13</v>
      </c>
      <c r="H4589" s="2" t="n">
        <v>73.7</v>
      </c>
      <c r="I4589" s="2"/>
    </row>
    <row r="4590" customFormat="false" ht="15" hidden="false" customHeight="false" outlineLevel="0" collapsed="false">
      <c r="A4590" s="2" t="n">
        <v>504993</v>
      </c>
      <c r="B4590" s="2" t="s">
        <v>603</v>
      </c>
      <c r="C4590" s="2" t="s">
        <v>320</v>
      </c>
      <c r="D4590" s="2" t="s">
        <v>660</v>
      </c>
      <c r="E4590" s="2" t="s">
        <v>686</v>
      </c>
      <c r="F4590" s="2" t="n">
        <v>134.99</v>
      </c>
      <c r="G4590" s="2" t="s">
        <v>13</v>
      </c>
      <c r="H4590" s="2" t="n">
        <v>40.3</v>
      </c>
      <c r="I4590" s="2" t="n">
        <v>3.3</v>
      </c>
    </row>
    <row r="4591" customFormat="false" ht="15" hidden="false" customHeight="false" outlineLevel="0" collapsed="false">
      <c r="A4591" s="2" t="n">
        <v>504071</v>
      </c>
      <c r="B4591" s="2" t="s">
        <v>877</v>
      </c>
      <c r="C4591" s="2" t="s">
        <v>183</v>
      </c>
      <c r="D4591" s="2" t="s">
        <v>424</v>
      </c>
      <c r="E4591" s="2" t="s">
        <v>1238</v>
      </c>
      <c r="F4591" s="2" t="n">
        <v>477.87</v>
      </c>
      <c r="G4591" s="2" t="s">
        <v>117</v>
      </c>
      <c r="H4591" s="2" t="n">
        <v>49.8</v>
      </c>
      <c r="I4591" s="2" t="n">
        <v>4.2</v>
      </c>
    </row>
    <row r="4592" customFormat="false" ht="15" hidden="false" customHeight="false" outlineLevel="0" collapsed="false">
      <c r="A4592" s="2" t="n">
        <v>503378</v>
      </c>
      <c r="B4592" s="2" t="s">
        <v>1307</v>
      </c>
      <c r="C4592" s="2" t="s">
        <v>294</v>
      </c>
      <c r="D4592" s="2" t="s">
        <v>93</v>
      </c>
      <c r="E4592" s="2" t="s">
        <v>1200</v>
      </c>
      <c r="F4592" s="2" t="n">
        <v>282.19</v>
      </c>
      <c r="G4592" s="2" t="s">
        <v>13</v>
      </c>
      <c r="H4592" s="2" t="n">
        <v>58.6</v>
      </c>
      <c r="I4592" s="2" t="n">
        <v>3.7</v>
      </c>
    </row>
    <row r="4593" customFormat="false" ht="15" hidden="false" customHeight="false" outlineLevel="0" collapsed="false">
      <c r="A4593" s="2" t="n">
        <v>502812</v>
      </c>
      <c r="B4593" s="2" t="s">
        <v>1522</v>
      </c>
      <c r="C4593" s="2" t="s">
        <v>36</v>
      </c>
      <c r="D4593" s="2" t="s">
        <v>204</v>
      </c>
      <c r="E4593" s="2" t="s">
        <v>840</v>
      </c>
      <c r="F4593" s="2" t="n">
        <v>1374.39</v>
      </c>
      <c r="G4593" s="2" t="s">
        <v>117</v>
      </c>
      <c r="H4593" s="2" t="n">
        <v>57</v>
      </c>
      <c r="I4593" s="2" t="n">
        <v>2.8</v>
      </c>
    </row>
    <row r="4594" customFormat="false" ht="15" hidden="false" customHeight="false" outlineLevel="0" collapsed="false">
      <c r="A4594" s="2" t="n">
        <v>500136</v>
      </c>
      <c r="B4594" s="2" t="s">
        <v>673</v>
      </c>
      <c r="C4594" s="2" t="s">
        <v>148</v>
      </c>
      <c r="D4594" s="2" t="s">
        <v>486</v>
      </c>
      <c r="E4594" s="2" t="s">
        <v>499</v>
      </c>
      <c r="F4594" s="2" t="n">
        <v>437.84</v>
      </c>
      <c r="G4594" s="2" t="s">
        <v>13</v>
      </c>
      <c r="H4594" s="2" t="n">
        <v>45.3</v>
      </c>
      <c r="I4594" s="2" t="n">
        <v>4.5</v>
      </c>
    </row>
    <row r="4595" customFormat="false" ht="15" hidden="false" customHeight="false" outlineLevel="0" collapsed="false">
      <c r="A4595" s="2" t="n">
        <v>503504</v>
      </c>
      <c r="B4595" s="2" t="s">
        <v>1218</v>
      </c>
      <c r="C4595" s="2" t="s">
        <v>862</v>
      </c>
      <c r="D4595" s="2" t="s">
        <v>541</v>
      </c>
      <c r="E4595" s="2" t="s">
        <v>322</v>
      </c>
      <c r="F4595" s="2" t="n">
        <v>254.99</v>
      </c>
      <c r="G4595" s="2" t="s">
        <v>13</v>
      </c>
      <c r="H4595" s="2" t="n">
        <v>32</v>
      </c>
      <c r="I4595" s="2" t="n">
        <v>4.8</v>
      </c>
    </row>
    <row r="4596" customFormat="false" ht="15" hidden="false" customHeight="false" outlineLevel="0" collapsed="false">
      <c r="A4596" s="2" t="n">
        <v>502439</v>
      </c>
      <c r="B4596" s="2" t="s">
        <v>868</v>
      </c>
      <c r="C4596" s="2" t="s">
        <v>96</v>
      </c>
      <c r="D4596" s="2" t="s">
        <v>162</v>
      </c>
      <c r="E4596" s="2" t="s">
        <v>631</v>
      </c>
      <c r="F4596" s="2" t="n">
        <v>1330.13</v>
      </c>
      <c r="G4596" s="2" t="s">
        <v>117</v>
      </c>
      <c r="H4596" s="2" t="n">
        <v>53.8</v>
      </c>
      <c r="I4596" s="2"/>
    </row>
    <row r="4597" customFormat="false" ht="15" hidden="false" customHeight="false" outlineLevel="0" collapsed="false">
      <c r="A4597" s="2" t="n">
        <v>504407</v>
      </c>
      <c r="B4597" s="2" t="s">
        <v>1502</v>
      </c>
      <c r="C4597" s="2" t="s">
        <v>1031</v>
      </c>
      <c r="D4597" s="2" t="s">
        <v>1033</v>
      </c>
      <c r="E4597" s="2" t="s">
        <v>1242</v>
      </c>
      <c r="F4597" s="2" t="n">
        <v>130.58</v>
      </c>
      <c r="G4597" s="2" t="s">
        <v>13</v>
      </c>
      <c r="H4597" s="2" t="n">
        <v>28.8</v>
      </c>
      <c r="I4597" s="2" t="n">
        <v>5</v>
      </c>
    </row>
    <row r="4598" customFormat="false" ht="15" hidden="false" customHeight="false" outlineLevel="0" collapsed="false">
      <c r="A4598" s="2" t="n">
        <v>501036</v>
      </c>
      <c r="B4598" s="2" t="s">
        <v>1448</v>
      </c>
      <c r="C4598" s="2" t="s">
        <v>313</v>
      </c>
      <c r="D4598" s="2" t="s">
        <v>236</v>
      </c>
      <c r="E4598" s="2" t="s">
        <v>137</v>
      </c>
      <c r="F4598" s="2" t="n">
        <v>631.86</v>
      </c>
      <c r="G4598" s="2" t="s">
        <v>34</v>
      </c>
      <c r="H4598" s="2"/>
      <c r="I4598" s="2"/>
    </row>
    <row r="4599" customFormat="false" ht="15" hidden="false" customHeight="false" outlineLevel="0" collapsed="false">
      <c r="A4599" s="2" t="n">
        <v>502851</v>
      </c>
      <c r="B4599" s="2" t="s">
        <v>646</v>
      </c>
      <c r="C4599" s="2" t="s">
        <v>816</v>
      </c>
      <c r="D4599" s="2" t="s">
        <v>301</v>
      </c>
      <c r="E4599" s="2" t="s">
        <v>647</v>
      </c>
      <c r="F4599" s="2" t="n">
        <v>979.99</v>
      </c>
      <c r="G4599" s="2" t="s">
        <v>13</v>
      </c>
      <c r="H4599" s="2" t="n">
        <v>28.5</v>
      </c>
      <c r="I4599" s="2" t="n">
        <v>4.3</v>
      </c>
    </row>
    <row r="4600" customFormat="false" ht="15" hidden="false" customHeight="false" outlineLevel="0" collapsed="false">
      <c r="A4600" s="2" t="n">
        <v>504037</v>
      </c>
      <c r="B4600" s="2" t="s">
        <v>1421</v>
      </c>
      <c r="C4600" s="2" t="s">
        <v>200</v>
      </c>
      <c r="D4600" s="2" t="s">
        <v>596</v>
      </c>
      <c r="E4600" s="2" t="s">
        <v>671</v>
      </c>
      <c r="F4600" s="2" t="n">
        <v>299.77</v>
      </c>
      <c r="G4600" s="2" t="s">
        <v>13</v>
      </c>
      <c r="H4600" s="2" t="n">
        <v>57.2</v>
      </c>
      <c r="I4600" s="2" t="n">
        <v>3.5</v>
      </c>
    </row>
    <row r="4601" customFormat="false" ht="15" hidden="false" customHeight="false" outlineLevel="0" collapsed="false">
      <c r="A4601" s="2" t="n">
        <v>501503</v>
      </c>
      <c r="B4601" s="2" t="s">
        <v>1082</v>
      </c>
      <c r="C4601" s="2" t="s">
        <v>111</v>
      </c>
      <c r="D4601" s="2" t="s">
        <v>919</v>
      </c>
      <c r="E4601" s="2" t="s">
        <v>710</v>
      </c>
      <c r="F4601" s="2" t="n">
        <v>650.7</v>
      </c>
      <c r="G4601" s="2" t="s">
        <v>13</v>
      </c>
      <c r="H4601" s="2" t="n">
        <v>16.5</v>
      </c>
      <c r="I4601" s="2" t="n">
        <v>3.6</v>
      </c>
    </row>
    <row r="4602" customFormat="false" ht="15" hidden="false" customHeight="false" outlineLevel="0" collapsed="false">
      <c r="A4602" s="2" t="n">
        <v>504289</v>
      </c>
      <c r="B4602" s="2" t="s">
        <v>1189</v>
      </c>
      <c r="C4602" s="2" t="s">
        <v>215</v>
      </c>
      <c r="D4602" s="2" t="s">
        <v>317</v>
      </c>
      <c r="E4602" s="2" t="s">
        <v>1098</v>
      </c>
      <c r="F4602" s="2" t="n">
        <v>475.9</v>
      </c>
      <c r="G4602" s="2" t="s">
        <v>13</v>
      </c>
      <c r="H4602" s="2" t="n">
        <v>16.8</v>
      </c>
      <c r="I4602" s="2" t="n">
        <v>4.9</v>
      </c>
    </row>
    <row r="4603" customFormat="false" ht="15" hidden="false" customHeight="false" outlineLevel="0" collapsed="false">
      <c r="A4603" s="2" t="n">
        <v>500398</v>
      </c>
      <c r="B4603" s="2" t="s">
        <v>901</v>
      </c>
      <c r="C4603" s="2" t="s">
        <v>688</v>
      </c>
      <c r="D4603" s="2" t="s">
        <v>415</v>
      </c>
      <c r="E4603" s="2" t="s">
        <v>1238</v>
      </c>
      <c r="F4603" s="2" t="n">
        <v>761.87</v>
      </c>
      <c r="G4603" s="2" t="s">
        <v>13</v>
      </c>
      <c r="H4603" s="2" t="n">
        <v>53.4</v>
      </c>
      <c r="I4603" s="2"/>
    </row>
    <row r="4604" customFormat="false" ht="15" hidden="false" customHeight="false" outlineLevel="0" collapsed="false">
      <c r="A4604" s="2" t="n">
        <v>501943</v>
      </c>
      <c r="B4604" s="2" t="s">
        <v>562</v>
      </c>
      <c r="C4604" s="2" t="s">
        <v>947</v>
      </c>
      <c r="D4604" s="2" t="s">
        <v>521</v>
      </c>
      <c r="E4604" s="2" t="s">
        <v>221</v>
      </c>
      <c r="F4604" s="2" t="n">
        <v>1100.8</v>
      </c>
      <c r="G4604" s="2" t="s">
        <v>13</v>
      </c>
      <c r="H4604" s="2" t="n">
        <v>54.9</v>
      </c>
      <c r="I4604" s="2" t="n">
        <v>4.5</v>
      </c>
    </row>
    <row r="4605" customFormat="false" ht="15" hidden="false" customHeight="false" outlineLevel="0" collapsed="false">
      <c r="A4605" s="2" t="n">
        <v>504736</v>
      </c>
      <c r="B4605" s="2" t="s">
        <v>1248</v>
      </c>
      <c r="C4605" s="2" t="s">
        <v>126</v>
      </c>
      <c r="D4605" s="2" t="s">
        <v>249</v>
      </c>
      <c r="E4605" s="2" t="s">
        <v>1101</v>
      </c>
      <c r="F4605" s="2" t="n">
        <v>962.35</v>
      </c>
      <c r="G4605" s="2" t="s">
        <v>13</v>
      </c>
      <c r="H4605" s="2" t="n">
        <v>28.7</v>
      </c>
      <c r="I4605" s="2" t="n">
        <v>4.6</v>
      </c>
    </row>
    <row r="4606" customFormat="false" ht="15" hidden="false" customHeight="false" outlineLevel="0" collapsed="false">
      <c r="A4606" s="2" t="n">
        <v>502012</v>
      </c>
      <c r="B4606" s="2" t="s">
        <v>1196</v>
      </c>
      <c r="C4606" s="2" t="s">
        <v>389</v>
      </c>
      <c r="D4606" s="2" t="s">
        <v>1237</v>
      </c>
      <c r="E4606" s="2" t="s">
        <v>957</v>
      </c>
      <c r="F4606" s="2" t="n">
        <v>432.31</v>
      </c>
      <c r="G4606" s="2" t="s">
        <v>13</v>
      </c>
      <c r="H4606" s="2" t="n">
        <v>24.7</v>
      </c>
      <c r="I4606" s="2" t="n">
        <v>4.2</v>
      </c>
    </row>
    <row r="4607" customFormat="false" ht="15" hidden="false" customHeight="false" outlineLevel="0" collapsed="false">
      <c r="A4607" s="2" t="n">
        <v>504223</v>
      </c>
      <c r="B4607" s="2" t="s">
        <v>1466</v>
      </c>
      <c r="C4607" s="2" t="s">
        <v>685</v>
      </c>
      <c r="D4607" s="2" t="s">
        <v>601</v>
      </c>
      <c r="E4607" s="2" t="s">
        <v>825</v>
      </c>
      <c r="F4607" s="2" t="n">
        <v>310.53</v>
      </c>
      <c r="G4607" s="2" t="s">
        <v>13</v>
      </c>
      <c r="H4607" s="2" t="n">
        <v>41.7</v>
      </c>
      <c r="I4607" s="2" t="n">
        <v>3.8</v>
      </c>
    </row>
    <row r="4608" customFormat="false" ht="15" hidden="false" customHeight="false" outlineLevel="0" collapsed="false">
      <c r="A4608" s="2" t="n">
        <v>501493</v>
      </c>
      <c r="B4608" s="2" t="s">
        <v>1515</v>
      </c>
      <c r="C4608" s="2" t="s">
        <v>450</v>
      </c>
      <c r="D4608" s="2" t="s">
        <v>194</v>
      </c>
      <c r="E4608" s="2" t="s">
        <v>780</v>
      </c>
      <c r="F4608" s="2" t="n">
        <v>926.25</v>
      </c>
      <c r="G4608" s="2" t="s">
        <v>13</v>
      </c>
      <c r="H4608" s="2" t="n">
        <v>42.9</v>
      </c>
      <c r="I4608" s="2" t="n">
        <v>4.9</v>
      </c>
    </row>
    <row r="4609" customFormat="false" ht="15" hidden="false" customHeight="false" outlineLevel="0" collapsed="false">
      <c r="A4609" s="2" t="n">
        <v>503051</v>
      </c>
      <c r="B4609" s="2" t="s">
        <v>366</v>
      </c>
      <c r="C4609" s="2" t="s">
        <v>263</v>
      </c>
      <c r="D4609" s="2" t="s">
        <v>689</v>
      </c>
      <c r="E4609" s="2" t="s">
        <v>568</v>
      </c>
      <c r="F4609" s="2" t="n">
        <v>170.9</v>
      </c>
      <c r="G4609" s="2" t="s">
        <v>117</v>
      </c>
      <c r="H4609" s="2" t="n">
        <v>39.8</v>
      </c>
      <c r="I4609" s="2"/>
    </row>
    <row r="4610" customFormat="false" ht="15" hidden="false" customHeight="false" outlineLevel="0" collapsed="false">
      <c r="A4610" s="2" t="n">
        <v>504806</v>
      </c>
      <c r="B4610" s="2" t="s">
        <v>1053</v>
      </c>
      <c r="C4610" s="2" t="s">
        <v>377</v>
      </c>
      <c r="D4610" s="2" t="s">
        <v>435</v>
      </c>
      <c r="E4610" s="2" t="s">
        <v>522</v>
      </c>
      <c r="F4610" s="2" t="n">
        <v>902.02</v>
      </c>
      <c r="G4610" s="2" t="s">
        <v>13</v>
      </c>
      <c r="H4610" s="2" t="n">
        <v>57.5</v>
      </c>
      <c r="I4610" s="2" t="n">
        <v>4.8</v>
      </c>
    </row>
    <row r="4611" customFormat="false" ht="15" hidden="false" customHeight="false" outlineLevel="0" collapsed="false">
      <c r="A4611" s="2" t="n">
        <v>503878</v>
      </c>
      <c r="B4611" s="2" t="s">
        <v>407</v>
      </c>
      <c r="C4611" s="2" t="s">
        <v>377</v>
      </c>
      <c r="D4611" s="2" t="s">
        <v>897</v>
      </c>
      <c r="E4611" s="2" t="s">
        <v>1170</v>
      </c>
      <c r="F4611" s="2" t="n">
        <v>787.17</v>
      </c>
      <c r="G4611" s="2" t="s">
        <v>13</v>
      </c>
      <c r="H4611" s="2" t="n">
        <v>17.5</v>
      </c>
      <c r="I4611" s="2" t="n">
        <v>2.7</v>
      </c>
    </row>
    <row r="4612" customFormat="false" ht="15" hidden="false" customHeight="false" outlineLevel="0" collapsed="false">
      <c r="A4612" s="2" t="n">
        <v>500249</v>
      </c>
      <c r="B4612" s="2" t="s">
        <v>156</v>
      </c>
      <c r="C4612" s="2" t="s">
        <v>80</v>
      </c>
      <c r="D4612" s="2" t="s">
        <v>540</v>
      </c>
      <c r="E4612" s="2" t="s">
        <v>423</v>
      </c>
      <c r="F4612" s="2" t="n">
        <v>293.46</v>
      </c>
      <c r="G4612" s="2" t="s">
        <v>13</v>
      </c>
      <c r="H4612" s="2" t="n">
        <v>58.7</v>
      </c>
      <c r="I4612" s="2" t="n">
        <v>4.6</v>
      </c>
    </row>
    <row r="4613" customFormat="false" ht="15" hidden="false" customHeight="false" outlineLevel="0" collapsed="false">
      <c r="A4613" s="2" t="n">
        <v>504473</v>
      </c>
      <c r="B4613" s="2" t="s">
        <v>1406</v>
      </c>
      <c r="C4613" s="2" t="s">
        <v>544</v>
      </c>
      <c r="D4613" s="2" t="s">
        <v>624</v>
      </c>
      <c r="E4613" s="2" t="s">
        <v>1246</v>
      </c>
      <c r="F4613" s="2" t="n">
        <v>616.34</v>
      </c>
      <c r="G4613" s="2" t="s">
        <v>117</v>
      </c>
      <c r="H4613" s="2" t="n">
        <v>64.4</v>
      </c>
      <c r="I4613" s="2" t="n">
        <v>3.9</v>
      </c>
    </row>
    <row r="4614" customFormat="false" ht="15" hidden="false" customHeight="false" outlineLevel="0" collapsed="false">
      <c r="A4614" s="2" t="n">
        <v>500102</v>
      </c>
      <c r="B4614" s="2" t="s">
        <v>1397</v>
      </c>
      <c r="C4614" s="2" t="s">
        <v>169</v>
      </c>
      <c r="D4614" s="2" t="s">
        <v>170</v>
      </c>
      <c r="E4614" s="2" t="s">
        <v>17</v>
      </c>
      <c r="F4614" s="2" t="n">
        <v>492.07</v>
      </c>
      <c r="G4614" s="2" t="s">
        <v>13</v>
      </c>
      <c r="H4614" s="2" t="n">
        <v>19</v>
      </c>
      <c r="I4614" s="2" t="n">
        <v>2.7</v>
      </c>
    </row>
    <row r="4615" customFormat="false" ht="15" hidden="false" customHeight="false" outlineLevel="0" collapsed="false">
      <c r="A4615" s="2" t="n">
        <v>500468</v>
      </c>
      <c r="B4615" s="2" t="s">
        <v>1264</v>
      </c>
      <c r="C4615" s="2" t="s">
        <v>252</v>
      </c>
      <c r="D4615" s="2" t="s">
        <v>298</v>
      </c>
      <c r="E4615" s="2" t="s">
        <v>1050</v>
      </c>
      <c r="F4615" s="2" t="n">
        <v>1189.01</v>
      </c>
      <c r="G4615" s="2" t="s">
        <v>34</v>
      </c>
      <c r="H4615" s="2"/>
      <c r="I4615" s="2"/>
    </row>
    <row r="4616" customFormat="false" ht="15" hidden="false" customHeight="false" outlineLevel="0" collapsed="false">
      <c r="A4616" s="2" t="n">
        <v>501937</v>
      </c>
      <c r="B4616" s="2" t="s">
        <v>1376</v>
      </c>
      <c r="C4616" s="2" t="s">
        <v>849</v>
      </c>
      <c r="D4616" s="2" t="s">
        <v>596</v>
      </c>
      <c r="E4616" s="2" t="s">
        <v>1119</v>
      </c>
      <c r="F4616" s="2" t="n">
        <v>836.36</v>
      </c>
      <c r="G4616" s="2" t="s">
        <v>34</v>
      </c>
      <c r="H4616" s="2"/>
      <c r="I4616" s="2"/>
    </row>
    <row r="4617" customFormat="false" ht="15" hidden="false" customHeight="false" outlineLevel="0" collapsed="false">
      <c r="A4617" s="2" t="n">
        <v>500250</v>
      </c>
      <c r="B4617" s="2" t="s">
        <v>282</v>
      </c>
      <c r="C4617" s="2" t="s">
        <v>467</v>
      </c>
      <c r="D4617" s="2" t="s">
        <v>468</v>
      </c>
      <c r="E4617" s="2" t="s">
        <v>469</v>
      </c>
      <c r="F4617" s="2" t="n">
        <v>1356.78</v>
      </c>
      <c r="G4617" s="2" t="s">
        <v>13</v>
      </c>
      <c r="H4617" s="2" t="n">
        <v>31.4</v>
      </c>
      <c r="I4617" s="2"/>
    </row>
    <row r="4618" customFormat="false" ht="15" hidden="false" customHeight="false" outlineLevel="0" collapsed="false">
      <c r="A4618" s="2" t="n">
        <v>500817</v>
      </c>
      <c r="B4618" s="2" t="s">
        <v>1306</v>
      </c>
      <c r="C4618" s="2" t="s">
        <v>235</v>
      </c>
      <c r="D4618" s="2" t="s">
        <v>969</v>
      </c>
      <c r="E4618" s="2" t="s">
        <v>704</v>
      </c>
      <c r="F4618" s="2" t="n">
        <v>633.76</v>
      </c>
      <c r="G4618" s="2" t="s">
        <v>13</v>
      </c>
      <c r="H4618" s="2" t="n">
        <v>79</v>
      </c>
      <c r="I4618" s="2" t="n">
        <v>4.3</v>
      </c>
    </row>
    <row r="4619" customFormat="false" ht="15" hidden="false" customHeight="false" outlineLevel="0" collapsed="false">
      <c r="A4619" s="2" t="n">
        <v>500255</v>
      </c>
      <c r="B4619" s="2" t="s">
        <v>1068</v>
      </c>
      <c r="C4619" s="2" t="s">
        <v>27</v>
      </c>
      <c r="D4619" s="2" t="s">
        <v>578</v>
      </c>
      <c r="E4619" s="2" t="s">
        <v>818</v>
      </c>
      <c r="F4619" s="2" t="n">
        <v>1250.73</v>
      </c>
      <c r="G4619" s="2" t="s">
        <v>13</v>
      </c>
      <c r="H4619" s="2" t="n">
        <v>28</v>
      </c>
      <c r="I4619" s="2" t="n">
        <v>4</v>
      </c>
    </row>
    <row r="4620" customFormat="false" ht="15" hidden="false" customHeight="false" outlineLevel="0" collapsed="false">
      <c r="A4620" s="2" t="n">
        <v>501467</v>
      </c>
      <c r="B4620" s="2" t="s">
        <v>1198</v>
      </c>
      <c r="C4620" s="2" t="s">
        <v>612</v>
      </c>
      <c r="D4620" s="2" t="s">
        <v>184</v>
      </c>
      <c r="E4620" s="2" t="s">
        <v>837</v>
      </c>
      <c r="F4620" s="2" t="n">
        <v>1081.44</v>
      </c>
      <c r="G4620" s="2" t="s">
        <v>13</v>
      </c>
      <c r="H4620" s="2" t="n">
        <v>51.6</v>
      </c>
      <c r="I4620" s="2" t="n">
        <v>4</v>
      </c>
    </row>
    <row r="4621" customFormat="false" ht="15" hidden="false" customHeight="false" outlineLevel="0" collapsed="false">
      <c r="A4621" s="2" t="n">
        <v>501455</v>
      </c>
      <c r="B4621" s="2" t="s">
        <v>1193</v>
      </c>
      <c r="C4621" s="2" t="s">
        <v>135</v>
      </c>
      <c r="D4621" s="2" t="s">
        <v>485</v>
      </c>
      <c r="E4621" s="2" t="s">
        <v>806</v>
      </c>
      <c r="F4621" s="2" t="n">
        <v>319.93</v>
      </c>
      <c r="G4621" s="2" t="s">
        <v>13</v>
      </c>
      <c r="H4621" s="2" t="n">
        <v>56.5</v>
      </c>
      <c r="I4621" s="2" t="n">
        <v>2.8</v>
      </c>
    </row>
    <row r="4622" customFormat="false" ht="15" hidden="false" customHeight="false" outlineLevel="0" collapsed="false">
      <c r="A4622" s="2" t="n">
        <v>500721</v>
      </c>
      <c r="B4622" s="2" t="s">
        <v>1423</v>
      </c>
      <c r="C4622" s="2" t="s">
        <v>27</v>
      </c>
      <c r="D4622" s="2" t="s">
        <v>136</v>
      </c>
      <c r="E4622" s="2" t="s">
        <v>1106</v>
      </c>
      <c r="F4622" s="2" t="n">
        <v>246.84</v>
      </c>
      <c r="G4622" s="2" t="s">
        <v>13</v>
      </c>
      <c r="H4622" s="2" t="n">
        <v>51.4</v>
      </c>
      <c r="I4622" s="2" t="n">
        <v>3.8</v>
      </c>
    </row>
    <row r="4623" customFormat="false" ht="15" hidden="false" customHeight="false" outlineLevel="0" collapsed="false">
      <c r="A4623" s="2" t="n">
        <v>504520</v>
      </c>
      <c r="B4623" s="2" t="s">
        <v>789</v>
      </c>
      <c r="C4623" s="2" t="s">
        <v>84</v>
      </c>
      <c r="D4623" s="2" t="s">
        <v>136</v>
      </c>
      <c r="E4623" s="2" t="s">
        <v>820</v>
      </c>
      <c r="F4623" s="2" t="n">
        <v>247.04</v>
      </c>
      <c r="G4623" s="2" t="s">
        <v>13</v>
      </c>
      <c r="H4623" s="2" t="n">
        <v>44.4</v>
      </c>
      <c r="I4623" s="2" t="n">
        <v>4.8</v>
      </c>
    </row>
    <row r="4624" customFormat="false" ht="15" hidden="false" customHeight="false" outlineLevel="0" collapsed="false">
      <c r="A4624" s="2" t="n">
        <v>503424</v>
      </c>
      <c r="B4624" s="2" t="s">
        <v>1088</v>
      </c>
      <c r="C4624" s="2" t="s">
        <v>148</v>
      </c>
      <c r="D4624" s="2" t="s">
        <v>664</v>
      </c>
      <c r="E4624" s="2" t="s">
        <v>243</v>
      </c>
      <c r="F4624" s="2" t="n">
        <v>1167.95</v>
      </c>
      <c r="G4624" s="2" t="s">
        <v>13</v>
      </c>
      <c r="H4624" s="2" t="n">
        <v>43.9</v>
      </c>
      <c r="I4624" s="2" t="n">
        <v>3.4</v>
      </c>
    </row>
    <row r="4625" customFormat="false" ht="15" hidden="false" customHeight="false" outlineLevel="0" collapsed="false">
      <c r="A4625" s="2" t="n">
        <v>503964</v>
      </c>
      <c r="B4625" s="2" t="s">
        <v>841</v>
      </c>
      <c r="C4625" s="2" t="s">
        <v>19</v>
      </c>
      <c r="D4625" s="2" t="s">
        <v>1237</v>
      </c>
      <c r="E4625" s="2" t="s">
        <v>559</v>
      </c>
      <c r="F4625" s="2" t="n">
        <v>255.8</v>
      </c>
      <c r="G4625" s="2" t="s">
        <v>13</v>
      </c>
      <c r="H4625" s="2" t="n">
        <v>72</v>
      </c>
      <c r="I4625" s="2" t="n">
        <v>3.3</v>
      </c>
    </row>
    <row r="4626" customFormat="false" ht="15" hidden="false" customHeight="false" outlineLevel="0" collapsed="false">
      <c r="A4626" s="2" t="n">
        <v>503455</v>
      </c>
      <c r="B4626" s="2" t="s">
        <v>444</v>
      </c>
      <c r="C4626" s="2" t="s">
        <v>779</v>
      </c>
      <c r="D4626" s="2" t="s">
        <v>11</v>
      </c>
      <c r="E4626" s="2" t="s">
        <v>431</v>
      </c>
      <c r="F4626" s="2" t="n">
        <v>173.7</v>
      </c>
      <c r="G4626" s="2" t="s">
        <v>13</v>
      </c>
      <c r="H4626" s="2" t="n">
        <v>75.2</v>
      </c>
      <c r="I4626" s="2" t="n">
        <v>4.4</v>
      </c>
    </row>
    <row r="4627" customFormat="false" ht="15" hidden="false" customHeight="false" outlineLevel="0" collapsed="false">
      <c r="A4627" s="2" t="n">
        <v>501602</v>
      </c>
      <c r="B4627" s="2" t="s">
        <v>1412</v>
      </c>
      <c r="C4627" s="2" t="s">
        <v>426</v>
      </c>
      <c r="D4627" s="2" t="s">
        <v>1008</v>
      </c>
      <c r="E4627" s="2" t="s">
        <v>1122</v>
      </c>
      <c r="F4627" s="2" t="n">
        <v>467.19</v>
      </c>
      <c r="G4627" s="2" t="s">
        <v>13</v>
      </c>
      <c r="H4627" s="2" t="n">
        <v>34.5</v>
      </c>
      <c r="I4627" s="2" t="n">
        <v>3.1</v>
      </c>
    </row>
    <row r="4628" customFormat="false" ht="15" hidden="false" customHeight="false" outlineLevel="0" collapsed="false">
      <c r="A4628" s="2" t="n">
        <v>501560</v>
      </c>
      <c r="B4628" s="2" t="s">
        <v>224</v>
      </c>
      <c r="C4628" s="2" t="s">
        <v>433</v>
      </c>
      <c r="D4628" s="2" t="s">
        <v>529</v>
      </c>
      <c r="E4628" s="2" t="s">
        <v>1036</v>
      </c>
      <c r="F4628" s="2" t="n">
        <v>1027.51</v>
      </c>
      <c r="G4628" s="2" t="s">
        <v>13</v>
      </c>
      <c r="H4628" s="2" t="n">
        <v>56.6</v>
      </c>
      <c r="I4628" s="2" t="n">
        <v>3</v>
      </c>
    </row>
    <row r="4629" customFormat="false" ht="15" hidden="false" customHeight="false" outlineLevel="0" collapsed="false">
      <c r="A4629" s="2" t="n">
        <v>500172</v>
      </c>
      <c r="B4629" s="2" t="s">
        <v>814</v>
      </c>
      <c r="C4629" s="2" t="s">
        <v>592</v>
      </c>
      <c r="D4629" s="2" t="s">
        <v>28</v>
      </c>
      <c r="E4629" s="2" t="s">
        <v>1175</v>
      </c>
      <c r="F4629" s="2" t="n">
        <v>164.58</v>
      </c>
      <c r="G4629" s="2" t="s">
        <v>13</v>
      </c>
      <c r="H4629" s="2" t="n">
        <v>65.5</v>
      </c>
      <c r="I4629" s="2" t="n">
        <v>2.7</v>
      </c>
    </row>
    <row r="4630" customFormat="false" ht="15" hidden="false" customHeight="false" outlineLevel="0" collapsed="false">
      <c r="A4630" s="2" t="n">
        <v>503404</v>
      </c>
      <c r="B4630" s="2" t="s">
        <v>1403</v>
      </c>
      <c r="C4630" s="2" t="s">
        <v>816</v>
      </c>
      <c r="D4630" s="2" t="s">
        <v>208</v>
      </c>
      <c r="E4630" s="2" t="s">
        <v>740</v>
      </c>
      <c r="F4630" s="2" t="n">
        <v>-88.49</v>
      </c>
      <c r="G4630" s="2" t="s">
        <v>117</v>
      </c>
      <c r="H4630" s="2" t="n">
        <v>55.5</v>
      </c>
      <c r="I4630" s="2"/>
    </row>
    <row r="4631" customFormat="false" ht="15" hidden="false" customHeight="false" outlineLevel="0" collapsed="false">
      <c r="A4631" s="2" t="n">
        <v>503027</v>
      </c>
      <c r="B4631" s="2" t="s">
        <v>958</v>
      </c>
      <c r="C4631" s="2" t="s">
        <v>505</v>
      </c>
      <c r="D4631" s="2" t="s">
        <v>719</v>
      </c>
      <c r="E4631" s="2" t="s">
        <v>329</v>
      </c>
      <c r="F4631" s="2" t="n">
        <v>381.63</v>
      </c>
      <c r="G4631" s="2" t="s">
        <v>13</v>
      </c>
      <c r="H4631" s="2" t="n">
        <v>65.5</v>
      </c>
      <c r="I4631" s="2" t="n">
        <v>2.6</v>
      </c>
    </row>
    <row r="4632" customFormat="false" ht="15" hidden="false" customHeight="false" outlineLevel="0" collapsed="false">
      <c r="A4632" s="2" t="n">
        <v>504277</v>
      </c>
      <c r="B4632" s="2" t="s">
        <v>716</v>
      </c>
      <c r="C4632" s="2" t="s">
        <v>652</v>
      </c>
      <c r="D4632" s="2" t="s">
        <v>532</v>
      </c>
      <c r="E4632" s="2" t="s">
        <v>686</v>
      </c>
      <c r="F4632" s="2" t="n">
        <v>1078.64</v>
      </c>
      <c r="G4632" s="2" t="s">
        <v>13</v>
      </c>
      <c r="H4632" s="2" t="n">
        <v>58.6</v>
      </c>
      <c r="I4632" s="2" t="n">
        <v>3.4</v>
      </c>
    </row>
    <row r="4633" customFormat="false" ht="15" hidden="false" customHeight="false" outlineLevel="0" collapsed="false">
      <c r="A4633" s="2" t="n">
        <v>503535</v>
      </c>
      <c r="B4633" s="2" t="s">
        <v>1345</v>
      </c>
      <c r="C4633" s="2" t="s">
        <v>592</v>
      </c>
      <c r="D4633" s="2" t="s">
        <v>773</v>
      </c>
      <c r="E4633" s="2" t="s">
        <v>46</v>
      </c>
      <c r="F4633" s="2" t="n">
        <v>1290.29</v>
      </c>
      <c r="G4633" s="2" t="s">
        <v>34</v>
      </c>
      <c r="H4633" s="2"/>
      <c r="I4633" s="2"/>
    </row>
    <row r="4634" customFormat="false" ht="15" hidden="false" customHeight="false" outlineLevel="0" collapsed="false">
      <c r="A4634" s="2" t="n">
        <v>505000</v>
      </c>
      <c r="B4634" s="2" t="s">
        <v>168</v>
      </c>
      <c r="C4634" s="2" t="s">
        <v>68</v>
      </c>
      <c r="D4634" s="2" t="s">
        <v>132</v>
      </c>
      <c r="E4634" s="2" t="s">
        <v>911</v>
      </c>
      <c r="F4634" s="2" t="n">
        <v>172.51</v>
      </c>
      <c r="G4634" s="2" t="s">
        <v>13</v>
      </c>
      <c r="H4634" s="2" t="n">
        <v>18.4</v>
      </c>
      <c r="I4634" s="2" t="n">
        <v>3.9</v>
      </c>
    </row>
    <row r="4635" customFormat="false" ht="15" hidden="false" customHeight="false" outlineLevel="0" collapsed="false">
      <c r="A4635" s="2" t="n">
        <v>502862</v>
      </c>
      <c r="B4635" s="2" t="s">
        <v>1371</v>
      </c>
      <c r="C4635" s="2" t="s">
        <v>862</v>
      </c>
      <c r="D4635" s="2" t="s">
        <v>503</v>
      </c>
      <c r="E4635" s="2" t="s">
        <v>1513</v>
      </c>
      <c r="F4635" s="2" t="n">
        <v>1049.56</v>
      </c>
      <c r="G4635" s="2" t="s">
        <v>34</v>
      </c>
      <c r="H4635" s="2"/>
      <c r="I4635" s="2"/>
    </row>
    <row r="4636" customFormat="false" ht="15" hidden="false" customHeight="false" outlineLevel="0" collapsed="false">
      <c r="A4636" s="2" t="n">
        <v>504054</v>
      </c>
      <c r="B4636" s="2" t="s">
        <v>1363</v>
      </c>
      <c r="C4636" s="2" t="s">
        <v>606</v>
      </c>
      <c r="D4636" s="2" t="s">
        <v>378</v>
      </c>
      <c r="E4636" s="2" t="s">
        <v>412</v>
      </c>
      <c r="F4636" s="2" t="n">
        <v>600.79</v>
      </c>
      <c r="G4636" s="2" t="s">
        <v>13</v>
      </c>
      <c r="H4636" s="2" t="n">
        <v>77.7</v>
      </c>
      <c r="I4636" s="2" t="n">
        <v>3.2</v>
      </c>
    </row>
    <row r="4637" customFormat="false" ht="15" hidden="false" customHeight="false" outlineLevel="0" collapsed="false">
      <c r="A4637" s="2" t="n">
        <v>501720</v>
      </c>
      <c r="B4637" s="2" t="s">
        <v>899</v>
      </c>
      <c r="C4637" s="2" t="s">
        <v>40</v>
      </c>
      <c r="D4637" s="2" t="s">
        <v>41</v>
      </c>
      <c r="E4637" s="2" t="s">
        <v>1120</v>
      </c>
      <c r="F4637" s="2" t="n">
        <v>354.02</v>
      </c>
      <c r="G4637" s="2" t="s">
        <v>34</v>
      </c>
      <c r="H4637" s="2"/>
      <c r="I4637" s="2"/>
    </row>
    <row r="4638" customFormat="false" ht="15" hidden="false" customHeight="false" outlineLevel="0" collapsed="false">
      <c r="A4638" s="2" t="n">
        <v>500407</v>
      </c>
      <c r="B4638" s="2" t="s">
        <v>844</v>
      </c>
      <c r="C4638" s="2" t="s">
        <v>426</v>
      </c>
      <c r="D4638" s="2" t="s">
        <v>753</v>
      </c>
      <c r="E4638" s="2" t="s">
        <v>311</v>
      </c>
      <c r="F4638" s="2" t="n">
        <v>481.08</v>
      </c>
      <c r="G4638" s="2" t="s">
        <v>13</v>
      </c>
      <c r="H4638" s="2" t="n">
        <v>31.4</v>
      </c>
      <c r="I4638" s="2" t="n">
        <v>4</v>
      </c>
    </row>
    <row r="4639" customFormat="false" ht="15" hidden="false" customHeight="false" outlineLevel="0" collapsed="false">
      <c r="A4639" s="2" t="n">
        <v>504818</v>
      </c>
      <c r="B4639" s="2" t="s">
        <v>1034</v>
      </c>
      <c r="C4639" s="2" t="s">
        <v>313</v>
      </c>
      <c r="D4639" s="2" t="s">
        <v>349</v>
      </c>
      <c r="E4639" s="2" t="s">
        <v>640</v>
      </c>
      <c r="F4639" s="2" t="n">
        <v>350.63</v>
      </c>
      <c r="G4639" s="2" t="s">
        <v>13</v>
      </c>
      <c r="H4639" s="2" t="n">
        <v>49.6</v>
      </c>
      <c r="I4639" s="2" t="n">
        <v>2.8</v>
      </c>
    </row>
    <row r="4640" customFormat="false" ht="15" hidden="false" customHeight="false" outlineLevel="0" collapsed="false">
      <c r="A4640" s="2" t="n">
        <v>502528</v>
      </c>
      <c r="B4640" s="2" t="s">
        <v>844</v>
      </c>
      <c r="C4640" s="2" t="s">
        <v>189</v>
      </c>
      <c r="D4640" s="2" t="s">
        <v>753</v>
      </c>
      <c r="E4640" s="2" t="s">
        <v>666</v>
      </c>
      <c r="F4640" s="2" t="n">
        <v>705.8</v>
      </c>
      <c r="G4640" s="2" t="s">
        <v>13</v>
      </c>
      <c r="H4640" s="2" t="n">
        <v>15.4</v>
      </c>
      <c r="I4640" s="2" t="n">
        <v>3.5</v>
      </c>
    </row>
    <row r="4641" customFormat="false" ht="15" hidden="false" customHeight="false" outlineLevel="0" collapsed="false">
      <c r="A4641" s="2" t="n">
        <v>502072</v>
      </c>
      <c r="B4641" s="2" t="s">
        <v>1457</v>
      </c>
      <c r="C4641" s="2" t="s">
        <v>478</v>
      </c>
      <c r="D4641" s="2" t="s">
        <v>378</v>
      </c>
      <c r="E4641" s="2" t="s">
        <v>1304</v>
      </c>
      <c r="F4641" s="2" t="n">
        <v>451.95</v>
      </c>
      <c r="G4641" s="2" t="s">
        <v>13</v>
      </c>
      <c r="H4641" s="2" t="n">
        <v>37.5</v>
      </c>
      <c r="I4641" s="2" t="n">
        <v>4.8</v>
      </c>
    </row>
    <row r="4642" customFormat="false" ht="15" hidden="false" customHeight="false" outlineLevel="0" collapsed="false">
      <c r="A4642" s="2" t="n">
        <v>501098</v>
      </c>
      <c r="B4642" s="2" t="s">
        <v>228</v>
      </c>
      <c r="C4642" s="2" t="s">
        <v>505</v>
      </c>
      <c r="D4642" s="2" t="s">
        <v>85</v>
      </c>
      <c r="E4642" s="2" t="s">
        <v>458</v>
      </c>
      <c r="F4642" s="2" t="n">
        <v>446.49</v>
      </c>
      <c r="G4642" s="2" t="s">
        <v>34</v>
      </c>
      <c r="H4642" s="2"/>
      <c r="I4642" s="2"/>
    </row>
    <row r="4643" customFormat="false" ht="15" hidden="false" customHeight="false" outlineLevel="0" collapsed="false">
      <c r="A4643" s="2" t="n">
        <v>504135</v>
      </c>
      <c r="B4643" s="2" t="s">
        <v>1301</v>
      </c>
      <c r="C4643" s="2" t="s">
        <v>629</v>
      </c>
      <c r="D4643" s="2" t="s">
        <v>485</v>
      </c>
      <c r="E4643" s="2" t="s">
        <v>837</v>
      </c>
      <c r="F4643" s="2" t="n">
        <v>1307.92</v>
      </c>
      <c r="G4643" s="2" t="s">
        <v>13</v>
      </c>
      <c r="H4643" s="2" t="n">
        <v>51</v>
      </c>
      <c r="I4643" s="2"/>
    </row>
    <row r="4644" customFormat="false" ht="15" hidden="false" customHeight="false" outlineLevel="0" collapsed="false">
      <c r="A4644" s="2" t="n">
        <v>503930</v>
      </c>
      <c r="B4644" s="2" t="s">
        <v>1061</v>
      </c>
      <c r="C4644" s="2" t="s">
        <v>15</v>
      </c>
      <c r="D4644" s="2" t="s">
        <v>578</v>
      </c>
      <c r="E4644" s="2" t="s">
        <v>258</v>
      </c>
      <c r="F4644" s="2" t="n">
        <v>1265.76</v>
      </c>
      <c r="G4644" s="2" t="s">
        <v>13</v>
      </c>
      <c r="H4644" s="2" t="n">
        <v>31.1</v>
      </c>
      <c r="I4644" s="2" t="n">
        <v>5</v>
      </c>
    </row>
    <row r="4645" customFormat="false" ht="15" hidden="false" customHeight="false" outlineLevel="0" collapsed="false">
      <c r="A4645" s="2" t="n">
        <v>503430</v>
      </c>
      <c r="B4645" s="2" t="s">
        <v>817</v>
      </c>
      <c r="C4645" s="2" t="s">
        <v>583</v>
      </c>
      <c r="D4645" s="2" t="s">
        <v>479</v>
      </c>
      <c r="E4645" s="2" t="s">
        <v>428</v>
      </c>
      <c r="F4645" s="2" t="n">
        <v>1020.32</v>
      </c>
      <c r="G4645" s="2" t="s">
        <v>13</v>
      </c>
      <c r="H4645" s="2" t="n">
        <v>34.7</v>
      </c>
      <c r="I4645" s="2" t="n">
        <v>2.9</v>
      </c>
    </row>
    <row r="4646" customFormat="false" ht="15" hidden="false" customHeight="false" outlineLevel="0" collapsed="false">
      <c r="A4646" s="2" t="n">
        <v>502299</v>
      </c>
      <c r="B4646" s="2" t="s">
        <v>1077</v>
      </c>
      <c r="C4646" s="2" t="s">
        <v>652</v>
      </c>
      <c r="D4646" s="2" t="s">
        <v>430</v>
      </c>
      <c r="E4646" s="2" t="s">
        <v>416</v>
      </c>
      <c r="F4646" s="2" t="n">
        <v>695.11</v>
      </c>
      <c r="G4646" s="2" t="s">
        <v>13</v>
      </c>
      <c r="H4646" s="2" t="n">
        <v>65.7</v>
      </c>
      <c r="I4646" s="2" t="n">
        <v>3.6</v>
      </c>
    </row>
    <row r="4647" customFormat="false" ht="15" hidden="false" customHeight="false" outlineLevel="0" collapsed="false">
      <c r="A4647" s="2" t="n">
        <v>504676</v>
      </c>
      <c r="B4647" s="2" t="s">
        <v>484</v>
      </c>
      <c r="C4647" s="2" t="s">
        <v>92</v>
      </c>
      <c r="D4647" s="2" t="s">
        <v>109</v>
      </c>
      <c r="E4647" s="2" t="s">
        <v>822</v>
      </c>
      <c r="F4647" s="2" t="n">
        <v>227.65</v>
      </c>
      <c r="G4647" s="2" t="s">
        <v>13</v>
      </c>
      <c r="H4647" s="2" t="n">
        <v>60.2</v>
      </c>
      <c r="I4647" s="2" t="n">
        <v>3.8</v>
      </c>
    </row>
    <row r="4648" customFormat="false" ht="15" hidden="false" customHeight="false" outlineLevel="0" collapsed="false">
      <c r="A4648" s="2" t="n">
        <v>504081</v>
      </c>
      <c r="B4648" s="2" t="s">
        <v>1217</v>
      </c>
      <c r="C4648" s="2" t="s">
        <v>320</v>
      </c>
      <c r="D4648" s="2" t="s">
        <v>554</v>
      </c>
      <c r="E4648" s="2" t="s">
        <v>458</v>
      </c>
      <c r="F4648" s="2" t="n">
        <v>469.64</v>
      </c>
      <c r="G4648" s="2" t="s">
        <v>13</v>
      </c>
      <c r="H4648" s="2" t="n">
        <v>59.1</v>
      </c>
      <c r="I4648" s="2" t="n">
        <v>2.9</v>
      </c>
    </row>
    <row r="4649" customFormat="false" ht="15" hidden="false" customHeight="false" outlineLevel="0" collapsed="false">
      <c r="A4649" s="2" t="n">
        <v>501974</v>
      </c>
      <c r="B4649" s="2" t="s">
        <v>1487</v>
      </c>
      <c r="C4649" s="2" t="s">
        <v>707</v>
      </c>
      <c r="D4649" s="2" t="s">
        <v>317</v>
      </c>
      <c r="E4649" s="2" t="s">
        <v>318</v>
      </c>
      <c r="F4649" s="2" t="n">
        <v>334.15</v>
      </c>
      <c r="G4649" s="2" t="s">
        <v>34</v>
      </c>
      <c r="H4649" s="2"/>
      <c r="I4649" s="2"/>
    </row>
    <row r="4650" customFormat="false" ht="15" hidden="false" customHeight="false" outlineLevel="0" collapsed="false">
      <c r="A4650" s="2" t="n">
        <v>501860</v>
      </c>
      <c r="B4650" s="2" t="s">
        <v>122</v>
      </c>
      <c r="C4650" s="2" t="s">
        <v>215</v>
      </c>
      <c r="D4650" s="2" t="s">
        <v>587</v>
      </c>
      <c r="E4650" s="2" t="s">
        <v>1209</v>
      </c>
      <c r="F4650" s="2" t="n">
        <v>1156.01</v>
      </c>
      <c r="G4650" s="2" t="s">
        <v>13</v>
      </c>
      <c r="H4650" s="2" t="n">
        <v>35.1</v>
      </c>
      <c r="I4650" s="2" t="n">
        <v>2.8</v>
      </c>
    </row>
    <row r="4651" customFormat="false" ht="15" hidden="false" customHeight="false" outlineLevel="0" collapsed="false">
      <c r="A4651" s="2" t="n">
        <v>504600</v>
      </c>
      <c r="B4651" s="2" t="s">
        <v>1376</v>
      </c>
      <c r="C4651" s="2" t="s">
        <v>106</v>
      </c>
      <c r="D4651" s="2" t="s">
        <v>664</v>
      </c>
      <c r="E4651" s="2" t="s">
        <v>895</v>
      </c>
      <c r="F4651" s="2" t="n">
        <v>133.44</v>
      </c>
      <c r="G4651" s="2" t="s">
        <v>13</v>
      </c>
      <c r="H4651" s="2" t="n">
        <v>76.2</v>
      </c>
      <c r="I4651" s="2" t="n">
        <v>3.2</v>
      </c>
    </row>
    <row r="4652" customFormat="false" ht="15" hidden="false" customHeight="false" outlineLevel="0" collapsed="false">
      <c r="A4652" s="2" t="n">
        <v>504854</v>
      </c>
      <c r="B4652" s="2" t="s">
        <v>346</v>
      </c>
      <c r="C4652" s="2" t="s">
        <v>256</v>
      </c>
      <c r="D4652" s="2" t="s">
        <v>132</v>
      </c>
      <c r="E4652" s="2" t="s">
        <v>469</v>
      </c>
      <c r="F4652" s="2" t="n">
        <v>163.67</v>
      </c>
      <c r="G4652" s="2" t="s">
        <v>13</v>
      </c>
      <c r="H4652" s="2" t="n">
        <v>38.1</v>
      </c>
      <c r="I4652" s="2" t="n">
        <v>3.7</v>
      </c>
    </row>
    <row r="4653" customFormat="false" ht="15" hidden="false" customHeight="false" outlineLevel="0" collapsed="false">
      <c r="A4653" s="2" t="n">
        <v>504310</v>
      </c>
      <c r="B4653" s="2" t="s">
        <v>1269</v>
      </c>
      <c r="C4653" s="2" t="s">
        <v>849</v>
      </c>
      <c r="D4653" s="2" t="s">
        <v>473</v>
      </c>
      <c r="E4653" s="2" t="s">
        <v>909</v>
      </c>
      <c r="F4653" s="2" t="n">
        <v>216.9</v>
      </c>
      <c r="G4653" s="2" t="s">
        <v>13</v>
      </c>
      <c r="H4653" s="2" t="n">
        <v>27.2</v>
      </c>
      <c r="I4653" s="2" t="n">
        <v>2.9</v>
      </c>
    </row>
    <row r="4654" customFormat="false" ht="15" hidden="false" customHeight="false" outlineLevel="0" collapsed="false">
      <c r="A4654" s="2" t="n">
        <v>500755</v>
      </c>
      <c r="B4654" s="2" t="s">
        <v>1184</v>
      </c>
      <c r="C4654" s="2" t="s">
        <v>330</v>
      </c>
      <c r="D4654" s="2" t="s">
        <v>65</v>
      </c>
      <c r="E4654" s="2" t="s">
        <v>306</v>
      </c>
      <c r="F4654" s="2" t="n">
        <v>1211.81</v>
      </c>
      <c r="G4654" s="2" t="s">
        <v>13</v>
      </c>
      <c r="H4654" s="2" t="n">
        <v>78</v>
      </c>
      <c r="I4654" s="2"/>
    </row>
    <row r="4655" customFormat="false" ht="15" hidden="false" customHeight="false" outlineLevel="0" collapsed="false">
      <c r="A4655" s="2" t="n">
        <v>503447</v>
      </c>
      <c r="B4655" s="2" t="s">
        <v>1370</v>
      </c>
      <c r="C4655" s="2" t="s">
        <v>48</v>
      </c>
      <c r="D4655" s="2" t="s">
        <v>28</v>
      </c>
      <c r="E4655" s="2" t="s">
        <v>94</v>
      </c>
      <c r="F4655" s="2" t="n">
        <v>124.49</v>
      </c>
      <c r="G4655" s="2" t="s">
        <v>13</v>
      </c>
      <c r="H4655" s="2" t="n">
        <v>36.9</v>
      </c>
      <c r="I4655" s="2" t="n">
        <v>4.9</v>
      </c>
    </row>
    <row r="4656" customFormat="false" ht="15" hidden="false" customHeight="false" outlineLevel="0" collapsed="false">
      <c r="A4656" s="2" t="n">
        <v>501258</v>
      </c>
      <c r="B4656" s="2" t="s">
        <v>429</v>
      </c>
      <c r="C4656" s="2" t="s">
        <v>64</v>
      </c>
      <c r="D4656" s="2" t="s">
        <v>532</v>
      </c>
      <c r="E4656" s="2" t="s">
        <v>693</v>
      </c>
      <c r="F4656" s="2" t="n">
        <v>993.71</v>
      </c>
      <c r="G4656" s="2" t="s">
        <v>13</v>
      </c>
      <c r="H4656" s="2" t="n">
        <v>76.1</v>
      </c>
      <c r="I4656" s="2" t="n">
        <v>4.5</v>
      </c>
    </row>
    <row r="4657" customFormat="false" ht="15" hidden="false" customHeight="false" outlineLevel="0" collapsed="false">
      <c r="A4657" s="2" t="n">
        <v>503725</v>
      </c>
      <c r="B4657" s="2" t="s">
        <v>456</v>
      </c>
      <c r="C4657" s="2" t="s">
        <v>252</v>
      </c>
      <c r="D4657" s="2" t="s">
        <v>198</v>
      </c>
      <c r="E4657" s="2" t="s">
        <v>883</v>
      </c>
      <c r="F4657" s="2" t="n">
        <v>1121.81</v>
      </c>
      <c r="G4657" s="2" t="s">
        <v>13</v>
      </c>
      <c r="H4657" s="2" t="n">
        <v>30.8</v>
      </c>
      <c r="I4657" s="2" t="n">
        <v>4.1</v>
      </c>
    </row>
    <row r="4658" customFormat="false" ht="15" hidden="false" customHeight="false" outlineLevel="0" collapsed="false">
      <c r="A4658" s="2" t="n">
        <v>500623</v>
      </c>
      <c r="B4658" s="2" t="s">
        <v>854</v>
      </c>
      <c r="C4658" s="2" t="s">
        <v>418</v>
      </c>
      <c r="D4658" s="2" t="s">
        <v>910</v>
      </c>
      <c r="E4658" s="2" t="s">
        <v>774</v>
      </c>
      <c r="F4658" s="2" t="n">
        <v>692.88</v>
      </c>
      <c r="G4658" s="2" t="s">
        <v>34</v>
      </c>
      <c r="H4658" s="2"/>
      <c r="I4658" s="2"/>
    </row>
    <row r="4659" customFormat="false" ht="15" hidden="false" customHeight="false" outlineLevel="0" collapsed="false">
      <c r="A4659" s="2" t="n">
        <v>501119</v>
      </c>
      <c r="B4659" s="2" t="s">
        <v>1376</v>
      </c>
      <c r="C4659" s="2" t="s">
        <v>375</v>
      </c>
      <c r="D4659" s="2" t="s">
        <v>715</v>
      </c>
      <c r="E4659" s="2" t="s">
        <v>428</v>
      </c>
      <c r="F4659" s="2" t="n">
        <v>1348.34</v>
      </c>
      <c r="G4659" s="2" t="s">
        <v>13</v>
      </c>
      <c r="H4659" s="2" t="n">
        <v>55.2</v>
      </c>
      <c r="I4659" s="2" t="n">
        <v>4.7</v>
      </c>
    </row>
    <row r="4660" customFormat="false" ht="15" hidden="false" customHeight="false" outlineLevel="0" collapsed="false">
      <c r="A4660" s="2" t="n">
        <v>503656</v>
      </c>
      <c r="B4660" s="2" t="s">
        <v>1285</v>
      </c>
      <c r="C4660" s="2" t="s">
        <v>60</v>
      </c>
      <c r="D4660" s="2" t="s">
        <v>301</v>
      </c>
      <c r="E4660" s="2" t="s">
        <v>618</v>
      </c>
      <c r="F4660" s="2" t="n">
        <v>1219.9</v>
      </c>
      <c r="G4660" s="2" t="s">
        <v>13</v>
      </c>
      <c r="H4660" s="2" t="n">
        <v>24.6</v>
      </c>
      <c r="I4660" s="2" t="n">
        <v>2.8</v>
      </c>
    </row>
    <row r="4661" customFormat="false" ht="15" hidden="false" customHeight="false" outlineLevel="0" collapsed="false">
      <c r="A4661" s="2" t="n">
        <v>500736</v>
      </c>
      <c r="B4661" s="2" t="s">
        <v>1424</v>
      </c>
      <c r="C4661" s="2" t="s">
        <v>576</v>
      </c>
      <c r="D4661" s="2" t="s">
        <v>540</v>
      </c>
      <c r="E4661" s="2" t="s">
        <v>1242</v>
      </c>
      <c r="F4661" s="2" t="n">
        <v>394.44</v>
      </c>
      <c r="G4661" s="2" t="s">
        <v>13</v>
      </c>
      <c r="H4661" s="2" t="n">
        <v>36.6</v>
      </c>
      <c r="I4661" s="2" t="n">
        <v>4.2</v>
      </c>
    </row>
    <row r="4662" customFormat="false" ht="15" hidden="false" customHeight="false" outlineLevel="0" collapsed="false">
      <c r="A4662" s="2" t="n">
        <v>504766</v>
      </c>
      <c r="B4662" s="2" t="s">
        <v>1289</v>
      </c>
      <c r="C4662" s="2" t="s">
        <v>229</v>
      </c>
      <c r="D4662" s="2" t="s">
        <v>37</v>
      </c>
      <c r="E4662" s="2" t="s">
        <v>1005</v>
      </c>
      <c r="F4662" s="2" t="n">
        <v>333.81</v>
      </c>
      <c r="G4662" s="2" t="s">
        <v>13</v>
      </c>
      <c r="H4662" s="2" t="n">
        <v>29.5</v>
      </c>
      <c r="I4662" s="2" t="n">
        <v>4.1</v>
      </c>
    </row>
    <row r="4663" customFormat="false" ht="15" hidden="false" customHeight="false" outlineLevel="0" collapsed="false">
      <c r="A4663" s="2" t="n">
        <v>500503</v>
      </c>
      <c r="B4663" s="2" t="s">
        <v>381</v>
      </c>
      <c r="C4663" s="2" t="s">
        <v>320</v>
      </c>
      <c r="D4663" s="2" t="s">
        <v>715</v>
      </c>
      <c r="E4663" s="2" t="s">
        <v>810</v>
      </c>
      <c r="F4663" s="2" t="n">
        <v>1101.52</v>
      </c>
      <c r="G4663" s="2" t="s">
        <v>13</v>
      </c>
      <c r="H4663" s="2" t="n">
        <v>23.1</v>
      </c>
      <c r="I4663" s="2" t="n">
        <v>4.6</v>
      </c>
    </row>
    <row r="4664" customFormat="false" ht="15" hidden="false" customHeight="false" outlineLevel="0" collapsed="false">
      <c r="A4664" s="2" t="n">
        <v>500212</v>
      </c>
      <c r="B4664" s="2" t="s">
        <v>381</v>
      </c>
      <c r="C4664" s="2" t="s">
        <v>511</v>
      </c>
      <c r="D4664" s="2" t="s">
        <v>763</v>
      </c>
      <c r="E4664" s="2" t="s">
        <v>585</v>
      </c>
      <c r="F4664" s="2" t="n">
        <v>1276.19</v>
      </c>
      <c r="G4664" s="2" t="s">
        <v>13</v>
      </c>
      <c r="H4664" s="2" t="n">
        <v>23.1</v>
      </c>
      <c r="I4664" s="2" t="n">
        <v>3.8</v>
      </c>
    </row>
    <row r="4665" customFormat="false" ht="15" hidden="false" customHeight="false" outlineLevel="0" collapsed="false">
      <c r="A4665" s="2" t="n">
        <v>503117</v>
      </c>
      <c r="B4665" s="2" t="s">
        <v>792</v>
      </c>
      <c r="C4665" s="2" t="s">
        <v>161</v>
      </c>
      <c r="D4665" s="2" t="s">
        <v>798</v>
      </c>
      <c r="E4665" s="2" t="s">
        <v>1087</v>
      </c>
      <c r="F4665" s="2" t="n">
        <v>513.09</v>
      </c>
      <c r="G4665" s="2" t="s">
        <v>34</v>
      </c>
      <c r="H4665" s="2"/>
      <c r="I4665" s="2"/>
    </row>
    <row r="4666" customFormat="false" ht="15" hidden="false" customHeight="false" outlineLevel="0" collapsed="false">
      <c r="A4666" s="2" t="n">
        <v>502533</v>
      </c>
      <c r="B4666" s="2" t="s">
        <v>767</v>
      </c>
      <c r="C4666" s="2" t="s">
        <v>502</v>
      </c>
      <c r="D4666" s="2" t="s">
        <v>655</v>
      </c>
      <c r="E4666" s="2" t="s">
        <v>159</v>
      </c>
      <c r="F4666" s="2" t="n">
        <v>401.87</v>
      </c>
      <c r="G4666" s="2" t="s">
        <v>13</v>
      </c>
      <c r="H4666" s="2" t="n">
        <v>25.6</v>
      </c>
      <c r="I4666" s="2" t="n">
        <v>4.2</v>
      </c>
    </row>
    <row r="4667" customFormat="false" ht="15" hidden="false" customHeight="false" outlineLevel="0" collapsed="false">
      <c r="A4667" s="2" t="n">
        <v>502756</v>
      </c>
      <c r="B4667" s="2" t="s">
        <v>1425</v>
      </c>
      <c r="C4667" s="2" t="s">
        <v>718</v>
      </c>
      <c r="D4667" s="2" t="s">
        <v>334</v>
      </c>
      <c r="E4667" s="2" t="s">
        <v>233</v>
      </c>
      <c r="F4667" s="2" t="n">
        <v>396.8</v>
      </c>
      <c r="G4667" s="2" t="s">
        <v>13</v>
      </c>
      <c r="H4667" s="2"/>
      <c r="I4667" s="2" t="n">
        <v>3.9</v>
      </c>
    </row>
    <row r="4668" customFormat="false" ht="15" hidden="false" customHeight="false" outlineLevel="0" collapsed="false">
      <c r="A4668" s="2" t="n">
        <v>504685</v>
      </c>
      <c r="B4668" s="2" t="s">
        <v>1219</v>
      </c>
      <c r="C4668" s="2" t="s">
        <v>576</v>
      </c>
      <c r="D4668" s="2" t="s">
        <v>798</v>
      </c>
      <c r="E4668" s="2" t="s">
        <v>97</v>
      </c>
      <c r="F4668" s="2" t="n">
        <v>349.71</v>
      </c>
      <c r="G4668" s="2" t="s">
        <v>13</v>
      </c>
      <c r="H4668" s="2" t="n">
        <v>69.9</v>
      </c>
      <c r="I4668" s="2" t="n">
        <v>2.9</v>
      </c>
    </row>
    <row r="4669" customFormat="false" ht="15" hidden="false" customHeight="false" outlineLevel="0" collapsed="false">
      <c r="A4669" s="2" t="n">
        <v>504478</v>
      </c>
      <c r="B4669" s="2" t="s">
        <v>1313</v>
      </c>
      <c r="C4669" s="2" t="s">
        <v>76</v>
      </c>
      <c r="D4669" s="2" t="s">
        <v>317</v>
      </c>
      <c r="E4669" s="2" t="s">
        <v>285</v>
      </c>
      <c r="F4669" s="2" t="n">
        <v>1149.8</v>
      </c>
      <c r="G4669" s="2" t="s">
        <v>117</v>
      </c>
      <c r="H4669" s="2" t="n">
        <v>68.7</v>
      </c>
      <c r="I4669" s="2" t="n">
        <v>3.9</v>
      </c>
    </row>
    <row r="4670" customFormat="false" ht="15" hidden="false" customHeight="false" outlineLevel="0" collapsed="false">
      <c r="A4670" s="2" t="n">
        <v>504612</v>
      </c>
      <c r="B4670" s="2" t="s">
        <v>611</v>
      </c>
      <c r="C4670" s="2" t="s">
        <v>632</v>
      </c>
      <c r="D4670" s="2" t="s">
        <v>332</v>
      </c>
      <c r="E4670" s="2" t="s">
        <v>97</v>
      </c>
      <c r="F4670" s="2" t="n">
        <v>358.88</v>
      </c>
      <c r="G4670" s="2" t="s">
        <v>13</v>
      </c>
      <c r="H4670" s="2" t="n">
        <v>17.8</v>
      </c>
      <c r="I4670" s="2" t="n">
        <v>4.5</v>
      </c>
    </row>
    <row r="4671" customFormat="false" ht="15" hidden="false" customHeight="false" outlineLevel="0" collapsed="false">
      <c r="A4671" s="2" t="n">
        <v>501078</v>
      </c>
      <c r="B4671" s="2" t="s">
        <v>1121</v>
      </c>
      <c r="C4671" s="2" t="s">
        <v>165</v>
      </c>
      <c r="D4671" s="2" t="s">
        <v>301</v>
      </c>
      <c r="E4671" s="2" t="s">
        <v>900</v>
      </c>
      <c r="F4671" s="2" t="n">
        <v>997.65</v>
      </c>
      <c r="G4671" s="2" t="s">
        <v>13</v>
      </c>
      <c r="H4671" s="2" t="n">
        <v>79.3</v>
      </c>
      <c r="I4671" s="2" t="n">
        <v>3.8</v>
      </c>
    </row>
    <row r="4672" customFormat="false" ht="15" hidden="false" customHeight="false" outlineLevel="0" collapsed="false">
      <c r="A4672" s="2" t="n">
        <v>500889</v>
      </c>
      <c r="B4672" s="2" t="s">
        <v>421</v>
      </c>
      <c r="C4672" s="2" t="s">
        <v>632</v>
      </c>
      <c r="D4672" s="2" t="s">
        <v>541</v>
      </c>
      <c r="E4672" s="2" t="s">
        <v>647</v>
      </c>
      <c r="F4672" s="2" t="n">
        <v>1350.65</v>
      </c>
      <c r="G4672" s="2" t="s">
        <v>34</v>
      </c>
      <c r="H4672" s="2"/>
      <c r="I4672" s="2"/>
    </row>
    <row r="4673" customFormat="false" ht="15" hidden="false" customHeight="false" outlineLevel="0" collapsed="false">
      <c r="A4673" s="2" t="n">
        <v>504647</v>
      </c>
      <c r="B4673" s="2" t="s">
        <v>1393</v>
      </c>
      <c r="C4673" s="2" t="s">
        <v>247</v>
      </c>
      <c r="D4673" s="2" t="s">
        <v>143</v>
      </c>
      <c r="E4673" s="2" t="s">
        <v>1319</v>
      </c>
      <c r="F4673" s="2" t="n">
        <v>398.71</v>
      </c>
      <c r="G4673" s="2" t="s">
        <v>34</v>
      </c>
      <c r="H4673" s="2"/>
      <c r="I4673" s="2"/>
    </row>
    <row r="4674" customFormat="false" ht="15" hidden="false" customHeight="false" outlineLevel="0" collapsed="false">
      <c r="A4674" s="2" t="n">
        <v>502295</v>
      </c>
      <c r="B4674" s="2" t="s">
        <v>758</v>
      </c>
      <c r="C4674" s="2" t="s">
        <v>418</v>
      </c>
      <c r="D4674" s="2" t="s">
        <v>575</v>
      </c>
      <c r="E4674" s="2" t="s">
        <v>370</v>
      </c>
      <c r="F4674" s="2" t="n">
        <v>1286.08</v>
      </c>
      <c r="G4674" s="2" t="s">
        <v>117</v>
      </c>
      <c r="H4674" s="2" t="n">
        <v>49.6</v>
      </c>
      <c r="I4674" s="2"/>
    </row>
    <row r="4675" customFormat="false" ht="15" hidden="false" customHeight="false" outlineLevel="0" collapsed="false">
      <c r="A4675" s="2" t="n">
        <v>501185</v>
      </c>
      <c r="B4675" s="2" t="s">
        <v>658</v>
      </c>
      <c r="C4675" s="2" t="s">
        <v>659</v>
      </c>
      <c r="D4675" s="2" t="s">
        <v>660</v>
      </c>
      <c r="E4675" s="2" t="s">
        <v>661</v>
      </c>
      <c r="F4675" s="2" t="n">
        <v>776.36</v>
      </c>
      <c r="G4675" s="2" t="s">
        <v>13</v>
      </c>
      <c r="H4675" s="2" t="n">
        <v>64.2</v>
      </c>
      <c r="I4675" s="2" t="n">
        <v>3.5</v>
      </c>
    </row>
    <row r="4676" customFormat="false" ht="15" hidden="false" customHeight="false" outlineLevel="0" collapsed="false">
      <c r="A4676" s="2" t="n">
        <v>501459</v>
      </c>
      <c r="B4676" s="2" t="s">
        <v>1277</v>
      </c>
      <c r="C4676" s="2" t="s">
        <v>384</v>
      </c>
      <c r="D4676" s="2" t="s">
        <v>1008</v>
      </c>
      <c r="E4676" s="2" t="s">
        <v>205</v>
      </c>
      <c r="F4676" s="2" t="n">
        <v>724.41</v>
      </c>
      <c r="G4676" s="2" t="s">
        <v>13</v>
      </c>
      <c r="H4676" s="2" t="n">
        <v>48.3</v>
      </c>
      <c r="I4676" s="2" t="n">
        <v>3</v>
      </c>
    </row>
    <row r="4677" customFormat="false" ht="15" hidden="false" customHeight="false" outlineLevel="0" collapsed="false">
      <c r="A4677" s="2" t="n">
        <v>501297</v>
      </c>
      <c r="B4677" s="2" t="s">
        <v>804</v>
      </c>
      <c r="C4677" s="2" t="s">
        <v>729</v>
      </c>
      <c r="D4677" s="2" t="s">
        <v>398</v>
      </c>
      <c r="E4677" s="2" t="s">
        <v>650</v>
      </c>
      <c r="F4677" s="2" t="n">
        <v>981.2</v>
      </c>
      <c r="G4677" s="2" t="s">
        <v>13</v>
      </c>
      <c r="H4677" s="2" t="n">
        <v>64.3</v>
      </c>
      <c r="I4677" s="2" t="n">
        <v>3.2</v>
      </c>
    </row>
    <row r="4678" customFormat="false" ht="15" hidden="false" customHeight="false" outlineLevel="0" collapsed="false">
      <c r="A4678" s="2" t="n">
        <v>500742</v>
      </c>
      <c r="B4678" s="2" t="s">
        <v>885</v>
      </c>
      <c r="C4678" s="2" t="s">
        <v>215</v>
      </c>
      <c r="D4678" s="2" t="s">
        <v>49</v>
      </c>
      <c r="E4678" s="2" t="s">
        <v>350</v>
      </c>
      <c r="F4678" s="2" t="n">
        <v>247.42</v>
      </c>
      <c r="G4678" s="2" t="s">
        <v>13</v>
      </c>
      <c r="H4678" s="2" t="n">
        <v>51.8</v>
      </c>
      <c r="I4678" s="2" t="n">
        <v>3.7</v>
      </c>
    </row>
    <row r="4679" customFormat="false" ht="15" hidden="false" customHeight="false" outlineLevel="0" collapsed="false">
      <c r="A4679" s="2" t="n">
        <v>502739</v>
      </c>
      <c r="B4679" s="2" t="s">
        <v>809</v>
      </c>
      <c r="C4679" s="2" t="s">
        <v>391</v>
      </c>
      <c r="D4679" s="2" t="s">
        <v>198</v>
      </c>
      <c r="E4679" s="2" t="s">
        <v>1047</v>
      </c>
      <c r="F4679" s="2" t="n">
        <v>1217.18</v>
      </c>
      <c r="G4679" s="2" t="s">
        <v>117</v>
      </c>
      <c r="H4679" s="2" t="n">
        <v>59.6</v>
      </c>
      <c r="I4679" s="2" t="n">
        <v>3.8</v>
      </c>
    </row>
    <row r="4680" customFormat="false" ht="15" hidden="false" customHeight="false" outlineLevel="0" collapsed="false">
      <c r="A4680" s="2" t="n">
        <v>501929</v>
      </c>
      <c r="B4680" s="2" t="s">
        <v>429</v>
      </c>
      <c r="C4680" s="2" t="s">
        <v>169</v>
      </c>
      <c r="D4680" s="2" t="s">
        <v>430</v>
      </c>
      <c r="E4680" s="2" t="s">
        <v>492</v>
      </c>
      <c r="F4680" s="2" t="n">
        <v>1070.67</v>
      </c>
      <c r="G4680" s="2" t="s">
        <v>13</v>
      </c>
      <c r="H4680" s="2" t="n">
        <v>28.2</v>
      </c>
      <c r="I4680" s="2" t="n">
        <v>3.2</v>
      </c>
    </row>
    <row r="4681" customFormat="false" ht="15" hidden="false" customHeight="false" outlineLevel="0" collapsed="false">
      <c r="A4681" s="2" t="n">
        <v>502459</v>
      </c>
      <c r="B4681" s="2" t="s">
        <v>1298</v>
      </c>
      <c r="C4681" s="2" t="s">
        <v>627</v>
      </c>
      <c r="D4681" s="2" t="s">
        <v>415</v>
      </c>
      <c r="E4681" s="2" t="s">
        <v>137</v>
      </c>
      <c r="F4681" s="2" t="n">
        <v>629.94</v>
      </c>
      <c r="G4681" s="2" t="s">
        <v>34</v>
      </c>
      <c r="H4681" s="2"/>
      <c r="I4681" s="2"/>
    </row>
    <row r="4682" customFormat="false" ht="15" hidden="false" customHeight="false" outlineLevel="0" collapsed="false">
      <c r="A4682" s="2" t="n">
        <v>501527</v>
      </c>
      <c r="B4682" s="2" t="s">
        <v>1148</v>
      </c>
      <c r="C4682" s="2" t="s">
        <v>215</v>
      </c>
      <c r="D4682" s="2" t="s">
        <v>1113</v>
      </c>
      <c r="E4682" s="2" t="s">
        <v>980</v>
      </c>
      <c r="F4682" s="2" t="n">
        <v>717.94</v>
      </c>
      <c r="G4682" s="2" t="s">
        <v>34</v>
      </c>
      <c r="H4682" s="2"/>
      <c r="I4682" s="2"/>
    </row>
    <row r="4683" customFormat="false" ht="15" hidden="false" customHeight="false" outlineLevel="0" collapsed="false">
      <c r="A4683" s="2" t="n">
        <v>500777</v>
      </c>
      <c r="B4683" s="2" t="s">
        <v>898</v>
      </c>
      <c r="C4683" s="2" t="s">
        <v>185</v>
      </c>
      <c r="D4683" s="2" t="s">
        <v>276</v>
      </c>
      <c r="E4683" s="2" t="s">
        <v>1204</v>
      </c>
      <c r="F4683" s="2" t="n">
        <v>882.19</v>
      </c>
      <c r="G4683" s="2" t="s">
        <v>13</v>
      </c>
      <c r="H4683" s="2" t="n">
        <v>73.9</v>
      </c>
      <c r="I4683" s="2" t="n">
        <v>4.5</v>
      </c>
    </row>
    <row r="4684" customFormat="false" ht="15" hidden="false" customHeight="false" outlineLevel="0" collapsed="false">
      <c r="A4684" s="2" t="n">
        <v>500216</v>
      </c>
      <c r="B4684" s="2" t="s">
        <v>1172</v>
      </c>
      <c r="C4684" s="2" t="s">
        <v>52</v>
      </c>
      <c r="D4684" s="2" t="s">
        <v>1113</v>
      </c>
      <c r="E4684" s="2" t="s">
        <v>1060</v>
      </c>
      <c r="F4684" s="2" t="n">
        <v>462.78</v>
      </c>
      <c r="G4684" s="2" t="s">
        <v>117</v>
      </c>
      <c r="H4684" s="2" t="n">
        <v>26.2</v>
      </c>
      <c r="I4684" s="2" t="n">
        <v>3.4</v>
      </c>
    </row>
    <row r="4685" customFormat="false" ht="15" hidden="false" customHeight="false" outlineLevel="0" collapsed="false">
      <c r="A4685" s="2" t="n">
        <v>502166</v>
      </c>
      <c r="B4685" s="2" t="s">
        <v>274</v>
      </c>
      <c r="C4685" s="2" t="s">
        <v>215</v>
      </c>
      <c r="D4685" s="2" t="s">
        <v>648</v>
      </c>
      <c r="E4685" s="2" t="s">
        <v>972</v>
      </c>
      <c r="F4685" s="2" t="n">
        <v>1277.95</v>
      </c>
      <c r="G4685" s="2" t="s">
        <v>117</v>
      </c>
      <c r="H4685" s="2"/>
      <c r="I4685" s="2" t="n">
        <v>4.8</v>
      </c>
    </row>
    <row r="4686" customFormat="false" ht="15" hidden="false" customHeight="false" outlineLevel="0" collapsed="false">
      <c r="A4686" s="2" t="n">
        <v>500014</v>
      </c>
      <c r="B4686" s="2" t="s">
        <v>470</v>
      </c>
      <c r="C4686" s="2" t="s">
        <v>786</v>
      </c>
      <c r="D4686" s="2" t="s">
        <v>85</v>
      </c>
      <c r="E4686" s="2" t="s">
        <v>1245</v>
      </c>
      <c r="F4686" s="2" t="n">
        <v>829.2</v>
      </c>
      <c r="G4686" s="2" t="s">
        <v>34</v>
      </c>
      <c r="H4686" s="2"/>
      <c r="I4686" s="2"/>
    </row>
    <row r="4687" customFormat="false" ht="15" hidden="false" customHeight="false" outlineLevel="0" collapsed="false">
      <c r="A4687" s="2" t="n">
        <v>503838</v>
      </c>
      <c r="B4687" s="2" t="s">
        <v>569</v>
      </c>
      <c r="C4687" s="2" t="s">
        <v>180</v>
      </c>
      <c r="D4687" s="2" t="s">
        <v>89</v>
      </c>
      <c r="E4687" s="2" t="s">
        <v>1326</v>
      </c>
      <c r="F4687" s="2" t="n">
        <v>150.52</v>
      </c>
      <c r="G4687" s="2" t="s">
        <v>117</v>
      </c>
      <c r="H4687" s="2" t="n">
        <v>75.3</v>
      </c>
      <c r="I4687" s="2" t="n">
        <v>4.5</v>
      </c>
    </row>
    <row r="4688" customFormat="false" ht="15" hidden="false" customHeight="false" outlineLevel="0" collapsed="false">
      <c r="A4688" s="2" t="n">
        <v>501462</v>
      </c>
      <c r="B4688" s="2" t="s">
        <v>1046</v>
      </c>
      <c r="C4688" s="2" t="s">
        <v>111</v>
      </c>
      <c r="D4688" s="2" t="s">
        <v>273</v>
      </c>
      <c r="E4688" s="2" t="s">
        <v>778</v>
      </c>
      <c r="F4688" s="2" t="n">
        <v>1241.46</v>
      </c>
      <c r="G4688" s="2" t="s">
        <v>13</v>
      </c>
      <c r="H4688" s="2" t="n">
        <v>38.5</v>
      </c>
      <c r="I4688" s="2" t="n">
        <v>2.8</v>
      </c>
    </row>
    <row r="4689" customFormat="false" ht="15" hidden="false" customHeight="false" outlineLevel="0" collapsed="false">
      <c r="A4689" s="2" t="n">
        <v>500985</v>
      </c>
      <c r="B4689" s="2" t="s">
        <v>1071</v>
      </c>
      <c r="C4689" s="2" t="s">
        <v>88</v>
      </c>
      <c r="D4689" s="2" t="s">
        <v>451</v>
      </c>
      <c r="E4689" s="2" t="s">
        <v>686</v>
      </c>
      <c r="F4689" s="2" t="n">
        <v>1291.94</v>
      </c>
      <c r="G4689" s="2" t="s">
        <v>13</v>
      </c>
      <c r="H4689" s="2" t="n">
        <v>56</v>
      </c>
      <c r="I4689" s="2" t="n">
        <v>4.5</v>
      </c>
    </row>
    <row r="4690" customFormat="false" ht="15" hidden="false" customHeight="false" outlineLevel="0" collapsed="false">
      <c r="A4690" s="2" t="n">
        <v>503915</v>
      </c>
      <c r="B4690" s="2" t="s">
        <v>1086</v>
      </c>
      <c r="C4690" s="2" t="s">
        <v>161</v>
      </c>
      <c r="D4690" s="2" t="s">
        <v>798</v>
      </c>
      <c r="E4690" s="2" t="s">
        <v>1366</v>
      </c>
      <c r="F4690" s="2" t="n">
        <v>725.71</v>
      </c>
      <c r="G4690" s="2" t="s">
        <v>13</v>
      </c>
      <c r="H4690" s="2" t="n">
        <v>44.8</v>
      </c>
      <c r="I4690" s="2" t="n">
        <v>4</v>
      </c>
    </row>
    <row r="4691" customFormat="false" ht="15" hidden="false" customHeight="false" outlineLevel="0" collapsed="false">
      <c r="A4691" s="2" t="n">
        <v>500058</v>
      </c>
      <c r="B4691" s="2" t="s">
        <v>453</v>
      </c>
      <c r="C4691" s="2" t="s">
        <v>502</v>
      </c>
      <c r="D4691" s="2" t="s">
        <v>249</v>
      </c>
      <c r="E4691" s="2" t="s">
        <v>1355</v>
      </c>
      <c r="F4691" s="2" t="n">
        <v>804.4</v>
      </c>
      <c r="G4691" s="2" t="s">
        <v>13</v>
      </c>
      <c r="H4691" s="2" t="n">
        <v>24.6</v>
      </c>
      <c r="I4691" s="2" t="n">
        <v>3.4</v>
      </c>
    </row>
    <row r="4692" customFormat="false" ht="15" hidden="false" customHeight="false" outlineLevel="0" collapsed="false">
      <c r="A4692" s="2" t="n">
        <v>500083</v>
      </c>
      <c r="B4692" s="2" t="s">
        <v>266</v>
      </c>
      <c r="C4692" s="2" t="s">
        <v>327</v>
      </c>
      <c r="D4692" s="2" t="s">
        <v>798</v>
      </c>
      <c r="E4692" s="2" t="s">
        <v>240</v>
      </c>
      <c r="F4692" s="2" t="n">
        <v>909.82</v>
      </c>
      <c r="G4692" s="2" t="s">
        <v>13</v>
      </c>
      <c r="H4692" s="2" t="n">
        <v>39.6</v>
      </c>
      <c r="I4692" s="2" t="n">
        <v>2.7</v>
      </c>
    </row>
    <row r="4693" customFormat="false" ht="15" hidden="false" customHeight="false" outlineLevel="0" collapsed="false">
      <c r="A4693" s="2" t="n">
        <v>502456</v>
      </c>
      <c r="B4693" s="2" t="s">
        <v>9</v>
      </c>
      <c r="C4693" s="2" t="s">
        <v>345</v>
      </c>
      <c r="D4693" s="2" t="s">
        <v>28</v>
      </c>
      <c r="E4693" s="2" t="s">
        <v>859</v>
      </c>
      <c r="F4693" s="2" t="n">
        <v>1000.48</v>
      </c>
      <c r="G4693" s="2" t="s">
        <v>13</v>
      </c>
      <c r="H4693" s="2" t="n">
        <v>72.6</v>
      </c>
      <c r="I4693" s="2" t="n">
        <v>3.7</v>
      </c>
    </row>
    <row r="4694" customFormat="false" ht="15" hidden="false" customHeight="false" outlineLevel="0" collapsed="false">
      <c r="A4694" s="2" t="n">
        <v>503198</v>
      </c>
      <c r="B4694" s="2" t="s">
        <v>1236</v>
      </c>
      <c r="C4694" s="2" t="s">
        <v>148</v>
      </c>
      <c r="D4694" s="2" t="s">
        <v>872</v>
      </c>
      <c r="E4694" s="2" t="s">
        <v>640</v>
      </c>
      <c r="F4694" s="2" t="n">
        <v>123.03</v>
      </c>
      <c r="G4694" s="2" t="s">
        <v>13</v>
      </c>
      <c r="H4694" s="2" t="n">
        <v>65.8</v>
      </c>
      <c r="I4694" s="2" t="n">
        <v>3.7</v>
      </c>
    </row>
    <row r="4695" customFormat="false" ht="15" hidden="false" customHeight="false" outlineLevel="0" collapsed="false">
      <c r="A4695" s="2" t="n">
        <v>500053</v>
      </c>
      <c r="B4695" s="2" t="s">
        <v>1498</v>
      </c>
      <c r="C4695" s="2" t="s">
        <v>44</v>
      </c>
      <c r="D4695" s="2" t="s">
        <v>77</v>
      </c>
      <c r="E4695" s="2" t="s">
        <v>914</v>
      </c>
      <c r="F4695" s="2" t="n">
        <v>739.11</v>
      </c>
      <c r="G4695" s="2" t="s">
        <v>13</v>
      </c>
      <c r="H4695" s="2" t="n">
        <v>70.7</v>
      </c>
      <c r="I4695" s="2" t="n">
        <v>3.2</v>
      </c>
    </row>
    <row r="4696" customFormat="false" ht="15" hidden="false" customHeight="false" outlineLevel="0" collapsed="false">
      <c r="A4696" s="2" t="n">
        <v>502984</v>
      </c>
      <c r="B4696" s="2" t="s">
        <v>1073</v>
      </c>
      <c r="C4696" s="2" t="s">
        <v>111</v>
      </c>
      <c r="D4696" s="2" t="s">
        <v>919</v>
      </c>
      <c r="E4696" s="2" t="s">
        <v>469</v>
      </c>
      <c r="F4696" s="2" t="n">
        <v>495.31</v>
      </c>
      <c r="G4696" s="2" t="s">
        <v>13</v>
      </c>
      <c r="H4696" s="2" t="n">
        <v>20.9</v>
      </c>
      <c r="I4696" s="2" t="n">
        <v>4</v>
      </c>
    </row>
    <row r="4697" customFormat="false" ht="15" hidden="false" customHeight="false" outlineLevel="0" collapsed="false">
      <c r="A4697" s="2" t="n">
        <v>504677</v>
      </c>
      <c r="B4697" s="2" t="s">
        <v>1462</v>
      </c>
      <c r="C4697" s="2" t="s">
        <v>363</v>
      </c>
      <c r="D4697" s="2" t="s">
        <v>607</v>
      </c>
      <c r="E4697" s="2" t="s">
        <v>633</v>
      </c>
      <c r="F4697" s="2" t="n">
        <v>131.83</v>
      </c>
      <c r="G4697" s="2" t="s">
        <v>13</v>
      </c>
      <c r="H4697" s="2" t="n">
        <v>77.6</v>
      </c>
      <c r="I4697" s="2" t="n">
        <v>5</v>
      </c>
    </row>
    <row r="4698" customFormat="false" ht="15" hidden="false" customHeight="false" outlineLevel="0" collapsed="false">
      <c r="A4698" s="2" t="n">
        <v>503962</v>
      </c>
      <c r="B4698" s="2" t="s">
        <v>98</v>
      </c>
      <c r="C4698" s="2" t="s">
        <v>394</v>
      </c>
      <c r="D4698" s="2" t="s">
        <v>517</v>
      </c>
      <c r="E4698" s="2" t="s">
        <v>672</v>
      </c>
      <c r="F4698" s="2" t="n">
        <v>290.97</v>
      </c>
      <c r="G4698" s="2" t="s">
        <v>13</v>
      </c>
      <c r="H4698" s="2" t="n">
        <v>70.7</v>
      </c>
      <c r="I4698" s="2" t="n">
        <v>2.9</v>
      </c>
    </row>
    <row r="4699" customFormat="false" ht="15" hidden="false" customHeight="false" outlineLevel="0" collapsed="false">
      <c r="A4699" s="2" t="n">
        <v>504641</v>
      </c>
      <c r="B4699" s="2" t="s">
        <v>1377</v>
      </c>
      <c r="C4699" s="2" t="s">
        <v>272</v>
      </c>
      <c r="D4699" s="2" t="s">
        <v>273</v>
      </c>
      <c r="E4699" s="2" t="s">
        <v>175</v>
      </c>
      <c r="F4699" s="2" t="n">
        <v>130.09</v>
      </c>
      <c r="G4699" s="2" t="s">
        <v>13</v>
      </c>
      <c r="H4699" s="2" t="n">
        <v>21.5</v>
      </c>
      <c r="I4699" s="2" t="n">
        <v>2.7</v>
      </c>
    </row>
    <row r="4700" customFormat="false" ht="15" hidden="false" customHeight="false" outlineLevel="0" collapsed="false">
      <c r="A4700" s="2" t="n">
        <v>503582</v>
      </c>
      <c r="B4700" s="2" t="s">
        <v>982</v>
      </c>
      <c r="C4700" s="2" t="s">
        <v>606</v>
      </c>
      <c r="D4700" s="2" t="s">
        <v>415</v>
      </c>
      <c r="E4700" s="2" t="s">
        <v>568</v>
      </c>
      <c r="F4700" s="2" t="n">
        <v>847.94</v>
      </c>
      <c r="G4700" s="2" t="s">
        <v>13</v>
      </c>
      <c r="H4700" s="2" t="n">
        <v>70.2</v>
      </c>
      <c r="I4700" s="2"/>
    </row>
    <row r="4701" customFormat="false" ht="15" hidden="false" customHeight="false" outlineLevel="0" collapsed="false">
      <c r="A4701" s="2" t="n">
        <v>501813</v>
      </c>
      <c r="B4701" s="2" t="s">
        <v>18</v>
      </c>
      <c r="C4701" s="2" t="s">
        <v>19</v>
      </c>
      <c r="D4701" s="2" t="s">
        <v>529</v>
      </c>
      <c r="E4701" s="2" t="s">
        <v>1176</v>
      </c>
      <c r="F4701" s="2" t="n">
        <v>1356.86</v>
      </c>
      <c r="G4701" s="2" t="s">
        <v>13</v>
      </c>
      <c r="H4701" s="2" t="n">
        <v>53</v>
      </c>
      <c r="I4701" s="2" t="n">
        <v>2.9</v>
      </c>
    </row>
    <row r="4702" customFormat="false" ht="15" hidden="false" customHeight="false" outlineLevel="0" collapsed="false">
      <c r="A4702" s="2" t="n">
        <v>501015</v>
      </c>
      <c r="B4702" s="2" t="s">
        <v>853</v>
      </c>
      <c r="C4702" s="2" t="s">
        <v>197</v>
      </c>
      <c r="D4702" s="2" t="s">
        <v>151</v>
      </c>
      <c r="E4702" s="2" t="s">
        <v>568</v>
      </c>
      <c r="F4702" s="2" t="n">
        <v>1024.69</v>
      </c>
      <c r="G4702" s="2" t="s">
        <v>13</v>
      </c>
      <c r="H4702" s="2" t="n">
        <v>16</v>
      </c>
      <c r="I4702" s="2" t="n">
        <v>4.4</v>
      </c>
    </row>
    <row r="4703" customFormat="false" ht="15" hidden="false" customHeight="false" outlineLevel="0" collapsed="false">
      <c r="A4703" s="2" t="n">
        <v>503089</v>
      </c>
      <c r="B4703" s="2" t="s">
        <v>1146</v>
      </c>
      <c r="C4703" s="2" t="s">
        <v>219</v>
      </c>
      <c r="D4703" s="2" t="s">
        <v>186</v>
      </c>
      <c r="E4703" s="2" t="s">
        <v>54</v>
      </c>
      <c r="F4703" s="2" t="n">
        <v>395.63</v>
      </c>
      <c r="G4703" s="2" t="s">
        <v>117</v>
      </c>
      <c r="H4703" s="2" t="n">
        <v>39</v>
      </c>
      <c r="I4703" s="2"/>
    </row>
    <row r="4704" customFormat="false" ht="15" hidden="false" customHeight="false" outlineLevel="0" collapsed="false">
      <c r="A4704" s="2" t="n">
        <v>501920</v>
      </c>
      <c r="B4704" s="2" t="s">
        <v>1104</v>
      </c>
      <c r="C4704" s="2" t="s">
        <v>685</v>
      </c>
      <c r="D4704" s="2" t="s">
        <v>406</v>
      </c>
      <c r="E4704" s="2" t="s">
        <v>845</v>
      </c>
      <c r="F4704" s="2" t="n">
        <v>1261.77</v>
      </c>
      <c r="G4704" s="2" t="s">
        <v>13</v>
      </c>
      <c r="H4704" s="2" t="n">
        <v>41.2</v>
      </c>
      <c r="I4704" s="2" t="n">
        <v>3.5</v>
      </c>
    </row>
    <row r="4705" customFormat="false" ht="15" hidden="false" customHeight="false" outlineLevel="0" collapsed="false">
      <c r="A4705" s="2" t="n">
        <v>501906</v>
      </c>
      <c r="B4705" s="2" t="s">
        <v>892</v>
      </c>
      <c r="C4705" s="2" t="s">
        <v>612</v>
      </c>
      <c r="D4705" s="2" t="s">
        <v>77</v>
      </c>
      <c r="E4705" s="2" t="s">
        <v>886</v>
      </c>
      <c r="F4705" s="2" t="n">
        <v>272.2</v>
      </c>
      <c r="G4705" s="2" t="s">
        <v>13</v>
      </c>
      <c r="H4705" s="2"/>
      <c r="I4705" s="2"/>
    </row>
    <row r="4706" customFormat="false" ht="15" hidden="false" customHeight="false" outlineLevel="0" collapsed="false">
      <c r="A4706" s="2" t="n">
        <v>501027</v>
      </c>
      <c r="B4706" s="2" t="s">
        <v>1515</v>
      </c>
      <c r="C4706" s="2" t="s">
        <v>712</v>
      </c>
      <c r="D4706" s="2" t="s">
        <v>1025</v>
      </c>
      <c r="E4706" s="2" t="s">
        <v>302</v>
      </c>
      <c r="F4706" s="2" t="n">
        <v>1370.36</v>
      </c>
      <c r="G4706" s="2" t="s">
        <v>34</v>
      </c>
      <c r="H4706" s="2"/>
      <c r="I4706" s="2"/>
    </row>
    <row r="4707" customFormat="false" ht="15" hidden="false" customHeight="false" outlineLevel="0" collapsed="false">
      <c r="A4707" s="2" t="n">
        <v>500166</v>
      </c>
      <c r="B4707" s="2" t="s">
        <v>614</v>
      </c>
      <c r="C4707" s="2" t="s">
        <v>256</v>
      </c>
      <c r="D4707" s="2" t="s">
        <v>253</v>
      </c>
      <c r="E4707" s="2" t="s">
        <v>1087</v>
      </c>
      <c r="F4707" s="2" t="n">
        <v>387.34</v>
      </c>
      <c r="G4707" s="2" t="s">
        <v>13</v>
      </c>
      <c r="H4707" s="2" t="n">
        <v>42.2</v>
      </c>
      <c r="I4707" s="2" t="n">
        <v>4.8</v>
      </c>
    </row>
    <row r="4708" customFormat="false" ht="15" hidden="false" customHeight="false" outlineLevel="0" collapsed="false">
      <c r="A4708" s="2" t="n">
        <v>500120</v>
      </c>
      <c r="B4708" s="2" t="s">
        <v>43</v>
      </c>
      <c r="C4708" s="2" t="s">
        <v>422</v>
      </c>
      <c r="D4708" s="2" t="s">
        <v>24</v>
      </c>
      <c r="E4708" s="2" t="s">
        <v>268</v>
      </c>
      <c r="F4708" s="2" t="n">
        <v>1193.54</v>
      </c>
      <c r="G4708" s="2" t="s">
        <v>13</v>
      </c>
      <c r="H4708" s="2" t="n">
        <v>78.5</v>
      </c>
      <c r="I4708" s="2" t="n">
        <v>4</v>
      </c>
    </row>
    <row r="4709" customFormat="false" ht="15" hidden="false" customHeight="false" outlineLevel="0" collapsed="false">
      <c r="A4709" s="2" t="n">
        <v>500530</v>
      </c>
      <c r="B4709" s="2" t="s">
        <v>925</v>
      </c>
      <c r="C4709" s="2" t="s">
        <v>779</v>
      </c>
      <c r="D4709" s="2" t="s">
        <v>16</v>
      </c>
      <c r="E4709" s="2" t="s">
        <v>1180</v>
      </c>
      <c r="F4709" s="2" t="n">
        <v>1086.36</v>
      </c>
      <c r="G4709" s="2" t="s">
        <v>13</v>
      </c>
      <c r="H4709" s="2" t="n">
        <v>64</v>
      </c>
      <c r="I4709" s="2" t="n">
        <v>4.1</v>
      </c>
    </row>
    <row r="4710" customFormat="false" ht="15" hidden="false" customHeight="false" outlineLevel="0" collapsed="false">
      <c r="A4710" s="2" t="n">
        <v>502091</v>
      </c>
      <c r="B4710" s="2" t="s">
        <v>683</v>
      </c>
      <c r="C4710" s="2" t="s">
        <v>229</v>
      </c>
      <c r="D4710" s="2" t="s">
        <v>800</v>
      </c>
      <c r="E4710" s="2" t="s">
        <v>1483</v>
      </c>
      <c r="F4710" s="2" t="n">
        <v>341.84</v>
      </c>
      <c r="G4710" s="2" t="s">
        <v>34</v>
      </c>
      <c r="H4710" s="2"/>
      <c r="I4710" s="2"/>
    </row>
    <row r="4711" customFormat="false" ht="15" hidden="false" customHeight="false" outlineLevel="0" collapsed="false">
      <c r="A4711" s="2" t="n">
        <v>500147</v>
      </c>
      <c r="B4711" s="2" t="s">
        <v>156</v>
      </c>
      <c r="C4711" s="2" t="s">
        <v>1179</v>
      </c>
      <c r="D4711" s="2" t="s">
        <v>1014</v>
      </c>
      <c r="E4711" s="2" t="s">
        <v>311</v>
      </c>
      <c r="F4711" s="2" t="n">
        <v>1301.69</v>
      </c>
      <c r="G4711" s="2" t="s">
        <v>13</v>
      </c>
      <c r="H4711" s="2" t="n">
        <v>71.6</v>
      </c>
      <c r="I4711" s="2" t="n">
        <v>4</v>
      </c>
    </row>
    <row r="4712" customFormat="false" ht="15" hidden="false" customHeight="false" outlineLevel="0" collapsed="false">
      <c r="A4712" s="2" t="n">
        <v>504798</v>
      </c>
      <c r="B4712" s="2" t="s">
        <v>528</v>
      </c>
      <c r="C4712" s="2" t="s">
        <v>44</v>
      </c>
      <c r="D4712" s="2" t="s">
        <v>836</v>
      </c>
      <c r="E4712" s="2" t="s">
        <v>1119</v>
      </c>
      <c r="F4712" s="2" t="n">
        <v>357.53</v>
      </c>
      <c r="G4712" s="2" t="s">
        <v>34</v>
      </c>
      <c r="H4712" s="2"/>
      <c r="I4712" s="2"/>
    </row>
    <row r="4713" customFormat="false" ht="15" hidden="false" customHeight="false" outlineLevel="0" collapsed="false">
      <c r="A4713" s="2" t="n">
        <v>501387</v>
      </c>
      <c r="B4713" s="2" t="s">
        <v>396</v>
      </c>
      <c r="C4713" s="2" t="s">
        <v>165</v>
      </c>
      <c r="D4713" s="2" t="s">
        <v>768</v>
      </c>
      <c r="E4713" s="2" t="s">
        <v>942</v>
      </c>
      <c r="F4713" s="2" t="n">
        <v>581.21</v>
      </c>
      <c r="G4713" s="2" t="s">
        <v>13</v>
      </c>
      <c r="H4713" s="2" t="n">
        <v>19.2</v>
      </c>
      <c r="I4713" s="2" t="n">
        <v>2.9</v>
      </c>
    </row>
    <row r="4714" customFormat="false" ht="15" hidden="false" customHeight="false" outlineLevel="0" collapsed="false">
      <c r="A4714" s="2" t="n">
        <v>501642</v>
      </c>
      <c r="B4714" s="2" t="s">
        <v>1461</v>
      </c>
      <c r="C4714" s="2" t="s">
        <v>856</v>
      </c>
      <c r="D4714" s="2" t="s">
        <v>301</v>
      </c>
      <c r="E4714" s="2" t="s">
        <v>780</v>
      </c>
      <c r="F4714" s="2" t="n">
        <v>1200.44</v>
      </c>
      <c r="G4714" s="2" t="s">
        <v>13</v>
      </c>
      <c r="H4714" s="2" t="n">
        <v>30.2</v>
      </c>
      <c r="I4714" s="2" t="n">
        <v>3.3</v>
      </c>
    </row>
    <row r="4715" customFormat="false" ht="15" hidden="false" customHeight="false" outlineLevel="0" collapsed="false">
      <c r="A4715" s="2" t="n">
        <v>500080</v>
      </c>
      <c r="B4715" s="2" t="s">
        <v>1233</v>
      </c>
      <c r="C4715" s="2" t="s">
        <v>123</v>
      </c>
      <c r="D4715" s="2" t="s">
        <v>305</v>
      </c>
      <c r="E4715" s="2" t="s">
        <v>1360</v>
      </c>
      <c r="F4715" s="2" t="n">
        <v>591.7</v>
      </c>
      <c r="G4715" s="2" t="s">
        <v>13</v>
      </c>
      <c r="H4715" s="2" t="n">
        <v>79.2</v>
      </c>
      <c r="I4715" s="2" t="n">
        <v>3</v>
      </c>
    </row>
    <row r="4716" customFormat="false" ht="15" hidden="false" customHeight="false" outlineLevel="0" collapsed="false">
      <c r="A4716" s="2" t="n">
        <v>501445</v>
      </c>
      <c r="B4716" s="2" t="s">
        <v>122</v>
      </c>
      <c r="C4716" s="2" t="s">
        <v>99</v>
      </c>
      <c r="D4716" s="2" t="s">
        <v>897</v>
      </c>
      <c r="E4716" s="2" t="s">
        <v>289</v>
      </c>
      <c r="F4716" s="2" t="n">
        <v>550.26</v>
      </c>
      <c r="G4716" s="2" t="s">
        <v>13</v>
      </c>
      <c r="H4716" s="2" t="n">
        <v>40.9</v>
      </c>
      <c r="I4716" s="2" t="n">
        <v>2.8</v>
      </c>
    </row>
    <row r="4717" customFormat="false" ht="15" hidden="false" customHeight="false" outlineLevel="0" collapsed="false">
      <c r="A4717" s="2" t="n">
        <v>504885</v>
      </c>
      <c r="B4717" s="2" t="s">
        <v>756</v>
      </c>
      <c r="C4717" s="2" t="s">
        <v>623</v>
      </c>
      <c r="D4717" s="2" t="s">
        <v>910</v>
      </c>
      <c r="E4717" s="2" t="s">
        <v>515</v>
      </c>
      <c r="F4717" s="2" t="n">
        <v>972.6</v>
      </c>
      <c r="G4717" s="2" t="s">
        <v>13</v>
      </c>
      <c r="H4717" s="2" t="n">
        <v>30.3</v>
      </c>
      <c r="I4717" s="2" t="n">
        <v>3.3</v>
      </c>
    </row>
    <row r="4718" customFormat="false" ht="15" hidden="false" customHeight="false" outlineLevel="0" collapsed="false">
      <c r="A4718" s="2" t="n">
        <v>501977</v>
      </c>
      <c r="B4718" s="2" t="s">
        <v>1454</v>
      </c>
      <c r="C4718" s="2" t="s">
        <v>247</v>
      </c>
      <c r="D4718" s="2" t="s">
        <v>334</v>
      </c>
      <c r="E4718" s="2" t="s">
        <v>876</v>
      </c>
      <c r="F4718" s="2" t="n">
        <v>568.79</v>
      </c>
      <c r="G4718" s="2" t="s">
        <v>13</v>
      </c>
      <c r="H4718" s="2" t="n">
        <v>60.4</v>
      </c>
      <c r="I4718" s="2" t="n">
        <v>3</v>
      </c>
    </row>
    <row r="4719" customFormat="false" ht="15" hidden="false" customHeight="false" outlineLevel="0" collapsed="false">
      <c r="A4719" s="2" t="n">
        <v>504032</v>
      </c>
      <c r="B4719" s="2" t="s">
        <v>977</v>
      </c>
      <c r="C4719" s="2" t="s">
        <v>563</v>
      </c>
      <c r="D4719" s="2" t="s">
        <v>244</v>
      </c>
      <c r="E4719" s="2" t="s">
        <v>1044</v>
      </c>
      <c r="F4719" s="2" t="n">
        <v>714.46</v>
      </c>
      <c r="G4719" s="2" t="s">
        <v>117</v>
      </c>
      <c r="H4719" s="2" t="n">
        <v>21.8</v>
      </c>
      <c r="I4719" s="2"/>
    </row>
    <row r="4720" customFormat="false" ht="15" hidden="false" customHeight="false" outlineLevel="0" collapsed="false">
      <c r="A4720" s="2" t="n">
        <v>502176</v>
      </c>
      <c r="B4720" s="2" t="s">
        <v>303</v>
      </c>
      <c r="C4720" s="2" t="s">
        <v>422</v>
      </c>
      <c r="D4720" s="2" t="s">
        <v>77</v>
      </c>
      <c r="E4720" s="2" t="s">
        <v>751</v>
      </c>
      <c r="F4720" s="2" t="n">
        <v>196.3</v>
      </c>
      <c r="G4720" s="2" t="s">
        <v>13</v>
      </c>
      <c r="H4720" s="2" t="n">
        <v>31.8</v>
      </c>
      <c r="I4720" s="2" t="n">
        <v>2.8</v>
      </c>
    </row>
    <row r="4721" customFormat="false" ht="15" hidden="false" customHeight="false" outlineLevel="0" collapsed="false">
      <c r="A4721" s="2" t="n">
        <v>500539</v>
      </c>
      <c r="B4721" s="2" t="s">
        <v>1254</v>
      </c>
      <c r="C4721" s="2" t="s">
        <v>450</v>
      </c>
      <c r="D4721" s="2" t="s">
        <v>660</v>
      </c>
      <c r="E4721" s="2" t="s">
        <v>155</v>
      </c>
      <c r="F4721" s="2" t="n">
        <v>1031.59</v>
      </c>
      <c r="G4721" s="2" t="s">
        <v>13</v>
      </c>
      <c r="H4721" s="2" t="n">
        <v>41.1</v>
      </c>
      <c r="I4721" s="2" t="n">
        <v>4.1</v>
      </c>
    </row>
    <row r="4722" customFormat="false" ht="15" hidden="false" customHeight="false" outlineLevel="0" collapsed="false">
      <c r="A4722" s="2" t="n">
        <v>500059</v>
      </c>
      <c r="B4722" s="2" t="s">
        <v>613</v>
      </c>
      <c r="C4722" s="2" t="s">
        <v>445</v>
      </c>
      <c r="D4722" s="2" t="s">
        <v>151</v>
      </c>
      <c r="E4722" s="2" t="s">
        <v>261</v>
      </c>
      <c r="F4722" s="2" t="n">
        <v>154.09</v>
      </c>
      <c r="G4722" s="2" t="s">
        <v>13</v>
      </c>
      <c r="H4722" s="2" t="n">
        <v>54.1</v>
      </c>
      <c r="I4722" s="2" t="n">
        <v>4.4</v>
      </c>
    </row>
    <row r="4723" customFormat="false" ht="15" hidden="false" customHeight="false" outlineLevel="0" collapsed="false">
      <c r="A4723" s="2" t="n">
        <v>504715</v>
      </c>
      <c r="B4723" s="2" t="s">
        <v>1226</v>
      </c>
      <c r="C4723" s="2" t="s">
        <v>816</v>
      </c>
      <c r="D4723" s="2" t="s">
        <v>904</v>
      </c>
      <c r="E4723" s="2" t="s">
        <v>395</v>
      </c>
      <c r="F4723" s="2" t="n">
        <v>800.76</v>
      </c>
      <c r="G4723" s="2" t="s">
        <v>117</v>
      </c>
      <c r="H4723" s="2" t="n">
        <v>78.3</v>
      </c>
      <c r="I4723" s="2" t="n">
        <v>3.8</v>
      </c>
    </row>
    <row r="4724" customFormat="false" ht="15" hidden="false" customHeight="false" outlineLevel="0" collapsed="false">
      <c r="A4724" s="2" t="n">
        <v>503167</v>
      </c>
      <c r="B4724" s="2" t="s">
        <v>1338</v>
      </c>
      <c r="C4724" s="2" t="s">
        <v>173</v>
      </c>
      <c r="D4724" s="2" t="s">
        <v>184</v>
      </c>
      <c r="E4724" s="2" t="s">
        <v>902</v>
      </c>
      <c r="F4724" s="2" t="n">
        <v>522.05</v>
      </c>
      <c r="G4724" s="2" t="s">
        <v>13</v>
      </c>
      <c r="H4724" s="2" t="n">
        <v>69.2</v>
      </c>
      <c r="I4724" s="2" t="n">
        <v>3.3</v>
      </c>
    </row>
    <row r="4725" customFormat="false" ht="15" hidden="false" customHeight="false" outlineLevel="0" collapsed="false">
      <c r="A4725" s="2" t="n">
        <v>501594</v>
      </c>
      <c r="B4725" s="2" t="s">
        <v>1445</v>
      </c>
      <c r="C4725" s="2" t="s">
        <v>659</v>
      </c>
      <c r="D4725" s="2" t="s">
        <v>89</v>
      </c>
      <c r="E4725" s="2" t="s">
        <v>780</v>
      </c>
      <c r="F4725" s="2" t="n">
        <v>742.28</v>
      </c>
      <c r="G4725" s="2" t="s">
        <v>13</v>
      </c>
      <c r="H4725" s="2" t="n">
        <v>25.9</v>
      </c>
      <c r="I4725" s="2"/>
    </row>
    <row r="4726" customFormat="false" ht="15" hidden="false" customHeight="false" outlineLevel="0" collapsed="false">
      <c r="A4726" s="2" t="n">
        <v>504112</v>
      </c>
      <c r="B4726" s="2" t="s">
        <v>1142</v>
      </c>
      <c r="C4726" s="2" t="s">
        <v>552</v>
      </c>
      <c r="D4726" s="2" t="s">
        <v>451</v>
      </c>
      <c r="E4726" s="2" t="s">
        <v>1337</v>
      </c>
      <c r="F4726" s="2" t="n">
        <v>459.4</v>
      </c>
      <c r="G4726" s="2" t="s">
        <v>13</v>
      </c>
      <c r="H4726" s="2" t="n">
        <v>32.7</v>
      </c>
      <c r="I4726" s="2" t="n">
        <v>3.1</v>
      </c>
    </row>
    <row r="4727" customFormat="false" ht="15" hidden="false" customHeight="false" outlineLevel="0" collapsed="false">
      <c r="A4727" s="2" t="n">
        <v>502262</v>
      </c>
      <c r="B4727" s="2" t="s">
        <v>984</v>
      </c>
      <c r="C4727" s="2" t="s">
        <v>60</v>
      </c>
      <c r="D4727" s="2" t="s">
        <v>415</v>
      </c>
      <c r="E4727" s="2" t="s">
        <v>657</v>
      </c>
      <c r="F4727" s="2" t="n">
        <v>320.46</v>
      </c>
      <c r="G4727" s="2" t="s">
        <v>13</v>
      </c>
      <c r="H4727" s="2" t="n">
        <v>50.4</v>
      </c>
      <c r="I4727" s="2" t="n">
        <v>3.2</v>
      </c>
    </row>
    <row r="4728" customFormat="false" ht="15" hidden="false" customHeight="false" outlineLevel="0" collapsed="false">
      <c r="A4728" s="2" t="n">
        <v>500562</v>
      </c>
      <c r="B4728" s="2" t="s">
        <v>150</v>
      </c>
      <c r="C4728" s="2" t="s">
        <v>225</v>
      </c>
      <c r="D4728" s="2" t="s">
        <v>174</v>
      </c>
      <c r="E4728" s="2" t="s">
        <v>926</v>
      </c>
      <c r="F4728" s="2" t="n">
        <v>513.3</v>
      </c>
      <c r="G4728" s="2" t="s">
        <v>13</v>
      </c>
      <c r="H4728" s="2" t="n">
        <v>55.4</v>
      </c>
      <c r="I4728" s="2" t="n">
        <v>3.4</v>
      </c>
    </row>
    <row r="4729" customFormat="false" ht="15" hidden="false" customHeight="false" outlineLevel="0" collapsed="false">
      <c r="A4729" s="2" t="n">
        <v>504537</v>
      </c>
      <c r="B4729" s="2" t="s">
        <v>1079</v>
      </c>
      <c r="C4729" s="2" t="s">
        <v>275</v>
      </c>
      <c r="D4729" s="2" t="s">
        <v>435</v>
      </c>
      <c r="E4729" s="2" t="s">
        <v>1252</v>
      </c>
      <c r="F4729" s="2" t="n">
        <v>763.49</v>
      </c>
      <c r="G4729" s="2" t="s">
        <v>13</v>
      </c>
      <c r="H4729" s="2" t="n">
        <v>66.2</v>
      </c>
      <c r="I4729" s="2" t="n">
        <v>2.6</v>
      </c>
    </row>
    <row r="4730" customFormat="false" ht="15" hidden="false" customHeight="false" outlineLevel="0" collapsed="false">
      <c r="A4730" s="2" t="n">
        <v>504528</v>
      </c>
      <c r="B4730" s="2" t="s">
        <v>1088</v>
      </c>
      <c r="C4730" s="2" t="s">
        <v>252</v>
      </c>
      <c r="D4730" s="2" t="s">
        <v>162</v>
      </c>
      <c r="E4730" s="2" t="s">
        <v>66</v>
      </c>
      <c r="F4730" s="2" t="n">
        <v>991.25</v>
      </c>
      <c r="G4730" s="2" t="s">
        <v>117</v>
      </c>
      <c r="H4730" s="2" t="n">
        <v>45.8</v>
      </c>
      <c r="I4730" s="2" t="n">
        <v>4.3</v>
      </c>
    </row>
    <row r="4731" customFormat="false" ht="15" hidden="false" customHeight="false" outlineLevel="0" collapsed="false">
      <c r="A4731" s="2" t="n">
        <v>501238</v>
      </c>
      <c r="B4731" s="2" t="s">
        <v>823</v>
      </c>
      <c r="C4731" s="2" t="s">
        <v>707</v>
      </c>
      <c r="D4731" s="2" t="s">
        <v>186</v>
      </c>
      <c r="E4731" s="2" t="s">
        <v>1435</v>
      </c>
      <c r="F4731" s="2" t="n">
        <v>548.85</v>
      </c>
      <c r="G4731" s="2" t="s">
        <v>13</v>
      </c>
      <c r="H4731" s="2"/>
      <c r="I4731" s="2" t="n">
        <v>4.7</v>
      </c>
    </row>
    <row r="4732" customFormat="false" ht="15" hidden="false" customHeight="false" outlineLevel="0" collapsed="false">
      <c r="A4732" s="2" t="n">
        <v>500427</v>
      </c>
      <c r="B4732" s="2" t="s">
        <v>1077</v>
      </c>
      <c r="C4732" s="2" t="s">
        <v>511</v>
      </c>
      <c r="D4732" s="2" t="s">
        <v>534</v>
      </c>
      <c r="E4732" s="2" t="s">
        <v>436</v>
      </c>
      <c r="F4732" s="2" t="n">
        <v>1089.57</v>
      </c>
      <c r="G4732" s="2" t="s">
        <v>34</v>
      </c>
      <c r="H4732" s="2"/>
      <c r="I4732" s="2"/>
    </row>
    <row r="4733" customFormat="false" ht="15" hidden="false" customHeight="false" outlineLevel="0" collapsed="false">
      <c r="A4733" s="2" t="n">
        <v>503933</v>
      </c>
      <c r="B4733" s="2" t="s">
        <v>1112</v>
      </c>
      <c r="C4733" s="2" t="s">
        <v>235</v>
      </c>
      <c r="D4733" s="2" t="s">
        <v>181</v>
      </c>
      <c r="E4733" s="2" t="s">
        <v>1101</v>
      </c>
      <c r="F4733" s="2" t="n">
        <v>150.91</v>
      </c>
      <c r="G4733" s="2" t="s">
        <v>34</v>
      </c>
      <c r="H4733" s="2"/>
      <c r="I4733" s="2"/>
    </row>
    <row r="4734" customFormat="false" ht="15" hidden="false" customHeight="false" outlineLevel="0" collapsed="false">
      <c r="A4734" s="2" t="n">
        <v>504995</v>
      </c>
      <c r="B4734" s="2" t="s">
        <v>1452</v>
      </c>
      <c r="C4734" s="2" t="s">
        <v>185</v>
      </c>
      <c r="D4734" s="2" t="s">
        <v>935</v>
      </c>
      <c r="E4734" s="2" t="s">
        <v>1181</v>
      </c>
      <c r="F4734" s="2" t="n">
        <v>166.51</v>
      </c>
      <c r="G4734" s="2" t="s">
        <v>13</v>
      </c>
      <c r="H4734" s="2" t="n">
        <v>73.8</v>
      </c>
      <c r="I4734" s="2" t="n">
        <v>3.4</v>
      </c>
    </row>
    <row r="4735" customFormat="false" ht="15" hidden="false" customHeight="false" outlineLevel="0" collapsed="false">
      <c r="A4735" s="2" t="n">
        <v>504119</v>
      </c>
      <c r="B4735" s="2" t="s">
        <v>844</v>
      </c>
      <c r="C4735" s="2" t="s">
        <v>238</v>
      </c>
      <c r="D4735" s="2" t="s">
        <v>753</v>
      </c>
      <c r="E4735" s="2" t="s">
        <v>900</v>
      </c>
      <c r="F4735" s="2" t="n">
        <v>849.06</v>
      </c>
      <c r="G4735" s="2" t="s">
        <v>13</v>
      </c>
      <c r="H4735" s="2" t="n">
        <v>53.6</v>
      </c>
      <c r="I4735" s="2" t="n">
        <v>4.4</v>
      </c>
    </row>
    <row r="4736" customFormat="false" ht="15" hidden="false" customHeight="false" outlineLevel="0" collapsed="false">
      <c r="A4736" s="2" t="n">
        <v>504753</v>
      </c>
      <c r="B4736" s="2" t="s">
        <v>396</v>
      </c>
      <c r="C4736" s="2" t="s">
        <v>154</v>
      </c>
      <c r="D4736" s="2" t="s">
        <v>607</v>
      </c>
      <c r="E4736" s="2" t="s">
        <v>1281</v>
      </c>
      <c r="F4736" s="2" t="n">
        <v>447.58</v>
      </c>
      <c r="G4736" s="2" t="s">
        <v>13</v>
      </c>
      <c r="H4736" s="2" t="n">
        <v>48.1</v>
      </c>
      <c r="I4736" s="2" t="n">
        <v>3.1</v>
      </c>
    </row>
    <row r="4737" customFormat="false" ht="15" hidden="false" customHeight="false" outlineLevel="0" collapsed="false">
      <c r="A4737" s="2" t="n">
        <v>501718</v>
      </c>
      <c r="B4737" s="2" t="s">
        <v>1466</v>
      </c>
      <c r="C4737" s="2" t="s">
        <v>523</v>
      </c>
      <c r="D4737" s="2" t="s">
        <v>85</v>
      </c>
      <c r="E4737" s="2" t="s">
        <v>446</v>
      </c>
      <c r="F4737" s="2" t="n">
        <v>1099.71</v>
      </c>
      <c r="G4737" s="2" t="s">
        <v>13</v>
      </c>
      <c r="H4737" s="2" t="n">
        <v>27.4</v>
      </c>
      <c r="I4737" s="2" t="n">
        <v>4.2</v>
      </c>
    </row>
    <row r="4738" customFormat="false" ht="15" hidden="false" customHeight="false" outlineLevel="0" collapsed="false">
      <c r="A4738" s="2" t="n">
        <v>504374</v>
      </c>
      <c r="B4738" s="2" t="s">
        <v>865</v>
      </c>
      <c r="C4738" s="2" t="s">
        <v>422</v>
      </c>
      <c r="D4738" s="2" t="s">
        <v>226</v>
      </c>
      <c r="E4738" s="2" t="s">
        <v>1075</v>
      </c>
      <c r="F4738" s="2" t="n">
        <v>1260.75</v>
      </c>
      <c r="G4738" s="2" t="s">
        <v>13</v>
      </c>
      <c r="H4738" s="2"/>
      <c r="I4738" s="2" t="n">
        <v>4.9</v>
      </c>
    </row>
    <row r="4739" customFormat="false" ht="15" hidden="false" customHeight="false" outlineLevel="0" collapsed="false">
      <c r="A4739" s="2" t="n">
        <v>504116</v>
      </c>
      <c r="B4739" s="2" t="s">
        <v>749</v>
      </c>
      <c r="C4739" s="2" t="s">
        <v>363</v>
      </c>
      <c r="D4739" s="2" t="s">
        <v>236</v>
      </c>
      <c r="E4739" s="2" t="s">
        <v>525</v>
      </c>
      <c r="F4739" s="2" t="n">
        <v>408.17</v>
      </c>
      <c r="G4739" s="2" t="s">
        <v>13</v>
      </c>
      <c r="H4739" s="2" t="n">
        <v>69.3</v>
      </c>
      <c r="I4739" s="2" t="n">
        <v>3.3</v>
      </c>
    </row>
    <row r="4740" customFormat="false" ht="15" hidden="false" customHeight="false" outlineLevel="0" collapsed="false">
      <c r="A4740" s="2" t="n">
        <v>500482</v>
      </c>
      <c r="B4740" s="2" t="s">
        <v>1162</v>
      </c>
      <c r="C4740" s="2" t="s">
        <v>135</v>
      </c>
      <c r="D4740" s="2" t="s">
        <v>701</v>
      </c>
      <c r="E4740" s="2" t="s">
        <v>566</v>
      </c>
      <c r="F4740" s="2" t="n">
        <v>804.95</v>
      </c>
      <c r="G4740" s="2" t="s">
        <v>117</v>
      </c>
      <c r="H4740" s="2" t="n">
        <v>77.6</v>
      </c>
      <c r="I4740" s="2" t="n">
        <v>4.5</v>
      </c>
    </row>
    <row r="4741" customFormat="false" ht="15" hidden="false" customHeight="false" outlineLevel="0" collapsed="false">
      <c r="A4741" s="2" t="n">
        <v>501523</v>
      </c>
      <c r="B4741" s="2" t="s">
        <v>663</v>
      </c>
      <c r="C4741" s="2" t="s">
        <v>225</v>
      </c>
      <c r="D4741" s="2" t="s">
        <v>617</v>
      </c>
      <c r="E4741" s="2" t="s">
        <v>787</v>
      </c>
      <c r="F4741" s="2" t="n">
        <v>313.43</v>
      </c>
      <c r="G4741" s="2" t="s">
        <v>34</v>
      </c>
      <c r="H4741" s="2"/>
      <c r="I4741" s="2"/>
    </row>
    <row r="4742" customFormat="false" ht="15" hidden="false" customHeight="false" outlineLevel="0" collapsed="false">
      <c r="A4742" s="2" t="n">
        <v>502069</v>
      </c>
      <c r="B4742" s="2" t="s">
        <v>613</v>
      </c>
      <c r="C4742" s="2" t="s">
        <v>119</v>
      </c>
      <c r="D4742" s="2" t="s">
        <v>127</v>
      </c>
      <c r="E4742" s="2" t="s">
        <v>1125</v>
      </c>
      <c r="F4742" s="2" t="n">
        <v>295.17</v>
      </c>
      <c r="G4742" s="2" t="s">
        <v>34</v>
      </c>
      <c r="H4742" s="2"/>
      <c r="I4742" s="2"/>
    </row>
    <row r="4743" customFormat="false" ht="15" hidden="false" customHeight="false" outlineLevel="0" collapsed="false">
      <c r="A4743" s="2" t="n">
        <v>502393</v>
      </c>
      <c r="B4743" s="2" t="s">
        <v>1146</v>
      </c>
      <c r="C4743" s="2" t="s">
        <v>92</v>
      </c>
      <c r="D4743" s="2" t="s">
        <v>291</v>
      </c>
      <c r="E4743" s="2" t="s">
        <v>1483</v>
      </c>
      <c r="F4743" s="2" t="n">
        <v>558.46</v>
      </c>
      <c r="G4743" s="2" t="s">
        <v>13</v>
      </c>
      <c r="H4743" s="2" t="n">
        <v>35.6</v>
      </c>
      <c r="I4743" s="2" t="n">
        <v>4.2</v>
      </c>
    </row>
    <row r="4744" customFormat="false" ht="15" hidden="false" customHeight="false" outlineLevel="0" collapsed="false">
      <c r="A4744" s="2" t="n">
        <v>503475</v>
      </c>
      <c r="B4744" s="2" t="s">
        <v>621</v>
      </c>
      <c r="C4744" s="2" t="s">
        <v>505</v>
      </c>
      <c r="D4744" s="2" t="s">
        <v>334</v>
      </c>
      <c r="E4744" s="2" t="s">
        <v>469</v>
      </c>
      <c r="F4744" s="2" t="n">
        <v>961.38</v>
      </c>
      <c r="G4744" s="2" t="s">
        <v>13</v>
      </c>
      <c r="H4744" s="2" t="n">
        <v>61.6</v>
      </c>
      <c r="I4744" s="2" t="n">
        <v>4.5</v>
      </c>
    </row>
    <row r="4745" customFormat="false" ht="15" hidden="false" customHeight="false" outlineLevel="0" collapsed="false">
      <c r="A4745" s="2" t="n">
        <v>500187</v>
      </c>
      <c r="B4745" s="2" t="s">
        <v>172</v>
      </c>
      <c r="C4745" s="2" t="s">
        <v>44</v>
      </c>
      <c r="D4745" s="2" t="s">
        <v>174</v>
      </c>
      <c r="E4745" s="2" t="s">
        <v>464</v>
      </c>
      <c r="F4745" s="2" t="n">
        <v>673.08</v>
      </c>
      <c r="G4745" s="2" t="s">
        <v>13</v>
      </c>
      <c r="H4745" s="2" t="n">
        <v>72.5</v>
      </c>
      <c r="I4745" s="2" t="n">
        <v>4.3</v>
      </c>
    </row>
    <row r="4746" customFormat="false" ht="15" hidden="false" customHeight="false" outlineLevel="0" collapsed="false">
      <c r="A4746" s="2" t="n">
        <v>504964</v>
      </c>
      <c r="B4746" s="2" t="s">
        <v>1270</v>
      </c>
      <c r="C4746" s="2" t="s">
        <v>433</v>
      </c>
      <c r="D4746" s="2" t="s">
        <v>184</v>
      </c>
      <c r="E4746" s="2" t="s">
        <v>883</v>
      </c>
      <c r="F4746" s="2" t="n">
        <v>431.91</v>
      </c>
      <c r="G4746" s="2" t="s">
        <v>13</v>
      </c>
      <c r="H4746" s="2" t="n">
        <v>35</v>
      </c>
      <c r="I4746" s="2" t="n">
        <v>3.2</v>
      </c>
    </row>
    <row r="4747" customFormat="false" ht="15" hidden="false" customHeight="false" outlineLevel="0" collapsed="false">
      <c r="A4747" s="2" t="n">
        <v>503768</v>
      </c>
      <c r="B4747" s="2" t="s">
        <v>1451</v>
      </c>
      <c r="C4747" s="2" t="s">
        <v>612</v>
      </c>
      <c r="D4747" s="2" t="s">
        <v>617</v>
      </c>
      <c r="E4747" s="2" t="s">
        <v>657</v>
      </c>
      <c r="F4747" s="2" t="n">
        <v>1237.57</v>
      </c>
      <c r="G4747" s="2" t="s">
        <v>13</v>
      </c>
      <c r="H4747" s="2" t="n">
        <v>19.5</v>
      </c>
      <c r="I4747" s="2" t="n">
        <v>3.3</v>
      </c>
    </row>
    <row r="4748" customFormat="false" ht="15" hidden="false" customHeight="false" outlineLevel="0" collapsed="false">
      <c r="A4748" s="2" t="n">
        <v>502487</v>
      </c>
      <c r="B4748" s="2" t="s">
        <v>35</v>
      </c>
      <c r="C4748" s="2" t="s">
        <v>345</v>
      </c>
      <c r="D4748" s="2" t="s">
        <v>529</v>
      </c>
      <c r="E4748" s="2" t="s">
        <v>1384</v>
      </c>
      <c r="F4748" s="2" t="n">
        <v>739.48</v>
      </c>
      <c r="G4748" s="2" t="s">
        <v>13</v>
      </c>
      <c r="H4748" s="2" t="n">
        <v>58.4</v>
      </c>
      <c r="I4748" s="2"/>
    </row>
    <row r="4749" customFormat="false" ht="15" hidden="false" customHeight="false" outlineLevel="0" collapsed="false">
      <c r="A4749" s="2" t="n">
        <v>504309</v>
      </c>
      <c r="B4749" s="2" t="s">
        <v>1231</v>
      </c>
      <c r="C4749" s="2" t="s">
        <v>10</v>
      </c>
      <c r="D4749" s="2" t="s">
        <v>601</v>
      </c>
      <c r="E4749" s="2" t="s">
        <v>661</v>
      </c>
      <c r="F4749" s="2" t="n">
        <v>837.94</v>
      </c>
      <c r="G4749" s="2" t="s">
        <v>34</v>
      </c>
      <c r="H4749" s="2"/>
      <c r="I4749" s="2"/>
    </row>
    <row r="4750" customFormat="false" ht="15" hidden="false" customHeight="false" outlineLevel="0" collapsed="false">
      <c r="A4750" s="2" t="n">
        <v>501013</v>
      </c>
      <c r="B4750" s="2" t="s">
        <v>1239</v>
      </c>
      <c r="C4750" s="2" t="s">
        <v>96</v>
      </c>
      <c r="D4750" s="2" t="s">
        <v>166</v>
      </c>
      <c r="E4750" s="2" t="s">
        <v>879</v>
      </c>
      <c r="F4750" s="2" t="n">
        <v>196.2</v>
      </c>
      <c r="G4750" s="2" t="s">
        <v>13</v>
      </c>
      <c r="H4750" s="2" t="n">
        <v>68</v>
      </c>
      <c r="I4750" s="2" t="n">
        <v>4.3</v>
      </c>
    </row>
    <row r="4751" customFormat="false" ht="15" hidden="false" customHeight="false" outlineLevel="0" collapsed="false">
      <c r="A4751" s="2" t="n">
        <v>504555</v>
      </c>
      <c r="B4751" s="2" t="s">
        <v>1481</v>
      </c>
      <c r="C4751" s="2" t="s">
        <v>148</v>
      </c>
      <c r="D4751" s="2" t="s">
        <v>529</v>
      </c>
      <c r="E4751" s="2" t="s">
        <v>82</v>
      </c>
      <c r="F4751" s="2" t="n">
        <v>453.08</v>
      </c>
      <c r="G4751" s="2" t="s">
        <v>13</v>
      </c>
      <c r="H4751" s="2" t="n">
        <v>49.4</v>
      </c>
      <c r="I4751" s="2" t="n">
        <v>3.9</v>
      </c>
    </row>
    <row r="4752" customFormat="false" ht="15" hidden="false" customHeight="false" outlineLevel="0" collapsed="false">
      <c r="A4752" s="2" t="n">
        <v>500453</v>
      </c>
      <c r="B4752" s="2" t="s">
        <v>1453</v>
      </c>
      <c r="C4752" s="2" t="s">
        <v>606</v>
      </c>
      <c r="D4752" s="2" t="s">
        <v>578</v>
      </c>
      <c r="E4752" s="2" t="s">
        <v>590</v>
      </c>
      <c r="F4752" s="2" t="n">
        <v>632.85</v>
      </c>
      <c r="G4752" s="2" t="s">
        <v>13</v>
      </c>
      <c r="H4752" s="2" t="n">
        <v>47.2</v>
      </c>
      <c r="I4752" s="2"/>
    </row>
    <row r="4753" customFormat="false" ht="15" hidden="false" customHeight="false" outlineLevel="0" collapsed="false">
      <c r="A4753" s="2" t="n">
        <v>500572</v>
      </c>
      <c r="B4753" s="2" t="s">
        <v>441</v>
      </c>
      <c r="C4753" s="2" t="s">
        <v>862</v>
      </c>
      <c r="D4753" s="2" t="s">
        <v>496</v>
      </c>
      <c r="E4753" s="2" t="s">
        <v>471</v>
      </c>
      <c r="F4753" s="2" t="n">
        <v>408.32</v>
      </c>
      <c r="G4753" s="2" t="s">
        <v>13</v>
      </c>
      <c r="H4753" s="2" t="n">
        <v>58</v>
      </c>
      <c r="I4753" s="2" t="n">
        <v>3.6</v>
      </c>
    </row>
    <row r="4754" customFormat="false" ht="15" hidden="false" customHeight="false" outlineLevel="0" collapsed="false">
      <c r="A4754" s="2" t="n">
        <v>504856</v>
      </c>
      <c r="B4754" s="2" t="s">
        <v>134</v>
      </c>
      <c r="C4754" s="2" t="s">
        <v>544</v>
      </c>
      <c r="D4754" s="2" t="s">
        <v>630</v>
      </c>
      <c r="E4754" s="2" t="s">
        <v>518</v>
      </c>
      <c r="F4754" s="2" t="n">
        <v>1099.77</v>
      </c>
      <c r="G4754" s="2" t="s">
        <v>13</v>
      </c>
      <c r="H4754" s="2" t="n">
        <v>38.9</v>
      </c>
      <c r="I4754" s="2" t="n">
        <v>2.7</v>
      </c>
    </row>
    <row r="4755" customFormat="false" ht="15" hidden="false" customHeight="false" outlineLevel="0" collapsed="false">
      <c r="A4755" s="2" t="n">
        <v>500199</v>
      </c>
      <c r="B4755" s="2" t="s">
        <v>1287</v>
      </c>
      <c r="C4755" s="2" t="s">
        <v>327</v>
      </c>
      <c r="D4755" s="2" t="s">
        <v>798</v>
      </c>
      <c r="E4755" s="2" t="s">
        <v>1132</v>
      </c>
      <c r="F4755" s="2" t="n">
        <v>291.31</v>
      </c>
      <c r="G4755" s="2" t="s">
        <v>13</v>
      </c>
      <c r="H4755" s="2" t="n">
        <v>62.3</v>
      </c>
      <c r="I4755" s="2" t="n">
        <v>4.9</v>
      </c>
    </row>
    <row r="4756" customFormat="false" ht="15" hidden="false" customHeight="false" outlineLevel="0" collapsed="false">
      <c r="A4756" s="2" t="n">
        <v>503200</v>
      </c>
      <c r="B4756" s="2" t="s">
        <v>1349</v>
      </c>
      <c r="C4756" s="2" t="s">
        <v>157</v>
      </c>
      <c r="D4756" s="2" t="s">
        <v>257</v>
      </c>
      <c r="E4756" s="2" t="s">
        <v>268</v>
      </c>
      <c r="F4756" s="2" t="n">
        <v>1182.88</v>
      </c>
      <c r="G4756" s="2" t="s">
        <v>13</v>
      </c>
      <c r="H4756" s="2" t="n">
        <v>35</v>
      </c>
      <c r="I4756" s="2" t="n">
        <v>2.5</v>
      </c>
    </row>
    <row r="4757" customFormat="false" ht="15" hidden="false" customHeight="false" outlineLevel="0" collapsed="false">
      <c r="A4757" s="2" t="n">
        <v>504777</v>
      </c>
      <c r="B4757" s="2" t="s">
        <v>1110</v>
      </c>
      <c r="C4757" s="2" t="s">
        <v>688</v>
      </c>
      <c r="D4757" s="2" t="s">
        <v>230</v>
      </c>
      <c r="E4757" s="2" t="s">
        <v>1010</v>
      </c>
      <c r="F4757" s="2" t="n">
        <v>1038.98</v>
      </c>
      <c r="G4757" s="2" t="s">
        <v>34</v>
      </c>
      <c r="H4757" s="2"/>
      <c r="I4757" s="2"/>
    </row>
    <row r="4758" customFormat="false" ht="15" hidden="false" customHeight="false" outlineLevel="0" collapsed="false">
      <c r="A4758" s="2" t="n">
        <v>504293</v>
      </c>
      <c r="B4758" s="2" t="s">
        <v>1172</v>
      </c>
      <c r="C4758" s="2" t="s">
        <v>52</v>
      </c>
      <c r="D4758" s="2" t="s">
        <v>360</v>
      </c>
      <c r="E4758" s="2" t="s">
        <v>299</v>
      </c>
      <c r="F4758" s="2" t="n">
        <v>620</v>
      </c>
      <c r="G4758" s="2" t="s">
        <v>13</v>
      </c>
      <c r="H4758" s="2" t="n">
        <v>73.1</v>
      </c>
      <c r="I4758" s="2" t="n">
        <v>4.9</v>
      </c>
    </row>
    <row r="4759" customFormat="false" ht="15" hidden="false" customHeight="false" outlineLevel="0" collapsed="false">
      <c r="A4759" s="2" t="n">
        <v>503997</v>
      </c>
      <c r="B4759" s="2" t="s">
        <v>1335</v>
      </c>
      <c r="C4759" s="2" t="s">
        <v>478</v>
      </c>
      <c r="D4759" s="2" t="s">
        <v>460</v>
      </c>
      <c r="E4759" s="2" t="s">
        <v>1176</v>
      </c>
      <c r="F4759" s="2" t="n">
        <v>433.64</v>
      </c>
      <c r="G4759" s="2" t="s">
        <v>13</v>
      </c>
      <c r="H4759" s="2" t="n">
        <v>55.7</v>
      </c>
      <c r="I4759" s="2" t="n">
        <v>4.3</v>
      </c>
    </row>
    <row r="4760" customFormat="false" ht="15" hidden="false" customHeight="false" outlineLevel="0" collapsed="false">
      <c r="A4760" s="2" t="n">
        <v>503365</v>
      </c>
      <c r="B4760" s="2" t="s">
        <v>1215</v>
      </c>
      <c r="C4760" s="2" t="s">
        <v>454</v>
      </c>
      <c r="D4760" s="2" t="s">
        <v>249</v>
      </c>
      <c r="E4760" s="2" t="s">
        <v>675</v>
      </c>
      <c r="F4760" s="2" t="n">
        <v>333.17</v>
      </c>
      <c r="G4760" s="2" t="s">
        <v>13</v>
      </c>
      <c r="H4760" s="2" t="n">
        <v>41.3</v>
      </c>
      <c r="I4760" s="2"/>
    </row>
    <row r="4761" customFormat="false" ht="15" hidden="false" customHeight="false" outlineLevel="0" collapsed="false">
      <c r="A4761" s="2" t="n">
        <v>501133</v>
      </c>
      <c r="B4761" s="2" t="s">
        <v>1215</v>
      </c>
      <c r="C4761" s="2" t="s">
        <v>180</v>
      </c>
      <c r="D4761" s="2" t="s">
        <v>349</v>
      </c>
      <c r="E4761" s="2" t="s">
        <v>205</v>
      </c>
      <c r="F4761" s="2" t="n">
        <v>1057.12</v>
      </c>
      <c r="G4761" s="2" t="s">
        <v>13</v>
      </c>
      <c r="H4761" s="2"/>
      <c r="I4761" s="2" t="n">
        <v>3.5</v>
      </c>
    </row>
    <row r="4762" customFormat="false" ht="15" hidden="false" customHeight="false" outlineLevel="0" collapsed="false">
      <c r="A4762" s="2" t="n">
        <v>504208</v>
      </c>
      <c r="B4762" s="2" t="s">
        <v>663</v>
      </c>
      <c r="C4762" s="2" t="s">
        <v>688</v>
      </c>
      <c r="D4762" s="2" t="s">
        <v>460</v>
      </c>
      <c r="E4762" s="2" t="s">
        <v>130</v>
      </c>
      <c r="F4762" s="2" t="n">
        <v>1001.02</v>
      </c>
      <c r="G4762" s="2" t="s">
        <v>13</v>
      </c>
      <c r="H4762" s="2" t="n">
        <v>43.7</v>
      </c>
      <c r="I4762" s="2" t="n">
        <v>3</v>
      </c>
    </row>
    <row r="4763" customFormat="false" ht="15" hidden="false" customHeight="false" outlineLevel="0" collapsed="false">
      <c r="A4763" s="2" t="n">
        <v>500489</v>
      </c>
      <c r="B4763" s="2" t="s">
        <v>791</v>
      </c>
      <c r="C4763" s="2" t="s">
        <v>632</v>
      </c>
      <c r="D4763" s="2" t="s">
        <v>220</v>
      </c>
      <c r="E4763" s="2" t="s">
        <v>466</v>
      </c>
      <c r="F4763" s="2" t="n">
        <v>516.99</v>
      </c>
      <c r="G4763" s="2" t="s">
        <v>13</v>
      </c>
      <c r="H4763" s="2" t="n">
        <v>43.1</v>
      </c>
      <c r="I4763" s="2" t="n">
        <v>3.8</v>
      </c>
    </row>
    <row r="4764" customFormat="false" ht="15" hidden="false" customHeight="false" outlineLevel="0" collapsed="false">
      <c r="A4764" s="2" t="n">
        <v>501093</v>
      </c>
      <c r="B4764" s="2" t="s">
        <v>105</v>
      </c>
      <c r="C4764" s="2" t="s">
        <v>10</v>
      </c>
      <c r="D4764" s="2" t="s">
        <v>889</v>
      </c>
      <c r="E4764" s="2" t="s">
        <v>985</v>
      </c>
      <c r="F4764" s="2" t="n">
        <v>906.95</v>
      </c>
      <c r="G4764" s="2" t="s">
        <v>117</v>
      </c>
      <c r="H4764" s="2" t="n">
        <v>66.4</v>
      </c>
      <c r="I4764" s="2" t="n">
        <v>2.8</v>
      </c>
    </row>
    <row r="4765" customFormat="false" ht="15" hidden="false" customHeight="false" outlineLevel="0" collapsed="false">
      <c r="A4765" s="2" t="n">
        <v>502113</v>
      </c>
      <c r="B4765" s="2" t="s">
        <v>803</v>
      </c>
      <c r="C4765" s="2" t="s">
        <v>235</v>
      </c>
      <c r="D4765" s="2" t="s">
        <v>314</v>
      </c>
      <c r="E4765" s="2" t="s">
        <v>358</v>
      </c>
      <c r="F4765" s="2" t="n">
        <v>1310.39</v>
      </c>
      <c r="G4765" s="2" t="s">
        <v>13</v>
      </c>
      <c r="H4765" s="2" t="n">
        <v>38.5</v>
      </c>
      <c r="I4765" s="2"/>
    </row>
    <row r="4766" customFormat="false" ht="15" hidden="false" customHeight="false" outlineLevel="0" collapsed="false">
      <c r="A4766" s="2" t="n">
        <v>502571</v>
      </c>
      <c r="B4766" s="2" t="s">
        <v>1131</v>
      </c>
      <c r="C4766" s="2" t="s">
        <v>169</v>
      </c>
      <c r="D4766" s="2" t="s">
        <v>201</v>
      </c>
      <c r="E4766" s="2" t="s">
        <v>542</v>
      </c>
      <c r="F4766" s="2" t="n">
        <v>464.92</v>
      </c>
      <c r="G4766" s="2" t="s">
        <v>13</v>
      </c>
      <c r="H4766" s="2" t="n">
        <v>26.2</v>
      </c>
      <c r="I4766" s="2" t="n">
        <v>3.9</v>
      </c>
    </row>
    <row r="4767" customFormat="false" ht="15" hidden="false" customHeight="false" outlineLevel="0" collapsed="false">
      <c r="A4767" s="2" t="n">
        <v>504318</v>
      </c>
      <c r="B4767" s="2" t="s">
        <v>259</v>
      </c>
      <c r="C4767" s="2" t="s">
        <v>523</v>
      </c>
      <c r="D4767" s="2" t="s">
        <v>430</v>
      </c>
      <c r="E4767" s="2" t="s">
        <v>830</v>
      </c>
      <c r="F4767" s="2" t="n">
        <v>1304.3</v>
      </c>
      <c r="G4767" s="2" t="s">
        <v>13</v>
      </c>
      <c r="H4767" s="2" t="n">
        <v>26.4</v>
      </c>
      <c r="I4767" s="2" t="n">
        <v>4.2</v>
      </c>
    </row>
    <row r="4768" customFormat="false" ht="15" hidden="false" customHeight="false" outlineLevel="0" collapsed="false">
      <c r="A4768" s="2" t="n">
        <v>504692</v>
      </c>
      <c r="B4768" s="2" t="s">
        <v>1433</v>
      </c>
      <c r="C4768" s="2" t="s">
        <v>56</v>
      </c>
      <c r="D4768" s="2" t="s">
        <v>1113</v>
      </c>
      <c r="E4768" s="2" t="s">
        <v>1156</v>
      </c>
      <c r="F4768" s="2" t="n">
        <v>352.97</v>
      </c>
      <c r="G4768" s="2" t="s">
        <v>13</v>
      </c>
      <c r="H4768" s="2" t="n">
        <v>35.9</v>
      </c>
      <c r="I4768" s="2" t="n">
        <v>3.9</v>
      </c>
    </row>
    <row r="4769" customFormat="false" ht="15" hidden="false" customHeight="false" outlineLevel="0" collapsed="false">
      <c r="A4769" s="2" t="n">
        <v>500346</v>
      </c>
      <c r="B4769" s="2" t="s">
        <v>1477</v>
      </c>
      <c r="C4769" s="2" t="s">
        <v>856</v>
      </c>
      <c r="D4769" s="2" t="s">
        <v>204</v>
      </c>
      <c r="E4769" s="2" t="s">
        <v>778</v>
      </c>
      <c r="F4769" s="2" t="n">
        <v>408.88</v>
      </c>
      <c r="G4769" s="2" t="s">
        <v>13</v>
      </c>
      <c r="H4769" s="2" t="n">
        <v>45.2</v>
      </c>
      <c r="I4769" s="2" t="n">
        <v>3.1</v>
      </c>
    </row>
    <row r="4770" customFormat="false" ht="15" hidden="false" customHeight="false" outlineLevel="0" collapsed="false">
      <c r="A4770" s="2" t="n">
        <v>501976</v>
      </c>
      <c r="B4770" s="2" t="s">
        <v>933</v>
      </c>
      <c r="C4770" s="2" t="s">
        <v>491</v>
      </c>
      <c r="D4770" s="2" t="s">
        <v>49</v>
      </c>
      <c r="E4770" s="2" t="s">
        <v>499</v>
      </c>
      <c r="F4770" s="2" t="n">
        <v>751.81</v>
      </c>
      <c r="G4770" s="2" t="s">
        <v>13</v>
      </c>
      <c r="H4770" s="2" t="n">
        <v>41.2</v>
      </c>
      <c r="I4770" s="2" t="n">
        <v>3.1</v>
      </c>
    </row>
    <row r="4771" customFormat="false" ht="15" hidden="false" customHeight="false" outlineLevel="0" collapsed="false">
      <c r="A4771" s="2" t="n">
        <v>501948</v>
      </c>
      <c r="B4771" s="2" t="s">
        <v>1503</v>
      </c>
      <c r="C4771" s="2" t="s">
        <v>707</v>
      </c>
      <c r="D4771" s="2" t="s">
        <v>24</v>
      </c>
      <c r="E4771" s="2" t="s">
        <v>1174</v>
      </c>
      <c r="F4771" s="2" t="n">
        <v>565.94</v>
      </c>
      <c r="G4771" s="2" t="s">
        <v>117</v>
      </c>
      <c r="H4771" s="2" t="n">
        <v>44.9</v>
      </c>
      <c r="I4771" s="2" t="n">
        <v>3.9</v>
      </c>
    </row>
    <row r="4772" customFormat="false" ht="15" hidden="false" customHeight="false" outlineLevel="0" collapsed="false">
      <c r="A4772" s="2" t="n">
        <v>502008</v>
      </c>
      <c r="B4772" s="2" t="s">
        <v>1391</v>
      </c>
      <c r="C4772" s="2" t="s">
        <v>106</v>
      </c>
      <c r="D4772" s="2" t="s">
        <v>835</v>
      </c>
      <c r="E4772" s="2" t="s">
        <v>769</v>
      </c>
      <c r="F4772" s="2" t="n">
        <v>596.28</v>
      </c>
      <c r="G4772" s="2" t="s">
        <v>13</v>
      </c>
      <c r="H4772" s="2" t="n">
        <v>27.9</v>
      </c>
      <c r="I4772" s="2" t="n">
        <v>3.9</v>
      </c>
    </row>
    <row r="4773" customFormat="false" ht="15" hidden="false" customHeight="false" outlineLevel="0" collapsed="false">
      <c r="A4773" s="2" t="n">
        <v>501771</v>
      </c>
      <c r="B4773" s="2" t="s">
        <v>1475</v>
      </c>
      <c r="C4773" s="2" t="s">
        <v>779</v>
      </c>
      <c r="D4773" s="2" t="s">
        <v>813</v>
      </c>
      <c r="E4773" s="2" t="s">
        <v>245</v>
      </c>
      <c r="F4773" s="2" t="n">
        <v>998.99</v>
      </c>
      <c r="G4773" s="2" t="s">
        <v>13</v>
      </c>
      <c r="H4773" s="2" t="n">
        <v>78.2</v>
      </c>
      <c r="I4773" s="2" t="n">
        <v>4</v>
      </c>
    </row>
    <row r="4774" customFormat="false" ht="15" hidden="false" customHeight="false" outlineLevel="0" collapsed="false">
      <c r="A4774" s="2" t="n">
        <v>502881</v>
      </c>
      <c r="B4774" s="2" t="s">
        <v>1370</v>
      </c>
      <c r="C4774" s="2" t="s">
        <v>215</v>
      </c>
      <c r="D4774" s="2" t="s">
        <v>750</v>
      </c>
      <c r="E4774" s="2" t="s">
        <v>121</v>
      </c>
      <c r="F4774" s="2" t="n">
        <v>654.94</v>
      </c>
      <c r="G4774" s="2" t="s">
        <v>13</v>
      </c>
      <c r="H4774" s="2" t="n">
        <v>65.3</v>
      </c>
      <c r="I4774" s="2" t="n">
        <v>2.8</v>
      </c>
    </row>
    <row r="4775" customFormat="false" ht="15" hidden="false" customHeight="false" outlineLevel="0" collapsed="false">
      <c r="A4775" s="2" t="n">
        <v>501981</v>
      </c>
      <c r="B4775" s="2" t="s">
        <v>1457</v>
      </c>
      <c r="C4775" s="2" t="s">
        <v>478</v>
      </c>
      <c r="D4775" s="2" t="s">
        <v>753</v>
      </c>
      <c r="E4775" s="2" t="s">
        <v>1122</v>
      </c>
      <c r="F4775" s="2" t="n">
        <v>759.92</v>
      </c>
      <c r="G4775" s="2" t="s">
        <v>13</v>
      </c>
      <c r="H4775" s="2" t="n">
        <v>26.1</v>
      </c>
      <c r="I4775" s="2" t="n">
        <v>3</v>
      </c>
    </row>
    <row r="4776" customFormat="false" ht="15" hidden="false" customHeight="false" outlineLevel="0" collapsed="false">
      <c r="A4776" s="2" t="n">
        <v>503347</v>
      </c>
      <c r="B4776" s="2" t="s">
        <v>1370</v>
      </c>
      <c r="C4776" s="2" t="s">
        <v>27</v>
      </c>
      <c r="D4776" s="2" t="s">
        <v>385</v>
      </c>
      <c r="E4776" s="2" t="s">
        <v>774</v>
      </c>
      <c r="F4776" s="2" t="n">
        <v>1298.92</v>
      </c>
      <c r="G4776" s="2" t="s">
        <v>13</v>
      </c>
      <c r="H4776" s="2" t="n">
        <v>76.5</v>
      </c>
      <c r="I4776" s="2" t="n">
        <v>4.9</v>
      </c>
    </row>
    <row r="4777" customFormat="false" ht="15" hidden="false" customHeight="false" outlineLevel="0" collapsed="false">
      <c r="A4777" s="2" t="n">
        <v>500159</v>
      </c>
      <c r="B4777" s="2" t="s">
        <v>1520</v>
      </c>
      <c r="C4777" s="2" t="s">
        <v>779</v>
      </c>
      <c r="D4777" s="2" t="s">
        <v>468</v>
      </c>
      <c r="E4777" s="2" t="s">
        <v>604</v>
      </c>
      <c r="F4777" s="2" t="n">
        <v>477.49</v>
      </c>
      <c r="G4777" s="2" t="s">
        <v>34</v>
      </c>
      <c r="H4777" s="2"/>
      <c r="I4777" s="2"/>
    </row>
    <row r="4778" customFormat="false" ht="15" hidden="false" customHeight="false" outlineLevel="0" collapsed="false">
      <c r="A4778" s="2" t="n">
        <v>502996</v>
      </c>
      <c r="B4778" s="2" t="s">
        <v>964</v>
      </c>
      <c r="C4778" s="2" t="s">
        <v>856</v>
      </c>
      <c r="D4778" s="2" t="s">
        <v>928</v>
      </c>
      <c r="E4778" s="2" t="s">
        <v>739</v>
      </c>
      <c r="F4778" s="2" t="n">
        <v>801.02</v>
      </c>
      <c r="G4778" s="2" t="s">
        <v>13</v>
      </c>
      <c r="H4778" s="2" t="n">
        <v>41.1</v>
      </c>
      <c r="I4778" s="2"/>
    </row>
    <row r="4779" customFormat="false" ht="15" hidden="false" customHeight="false" outlineLevel="0" collapsed="false">
      <c r="A4779" s="2" t="n">
        <v>503010</v>
      </c>
      <c r="B4779" s="2" t="s">
        <v>908</v>
      </c>
      <c r="C4779" s="2" t="s">
        <v>92</v>
      </c>
      <c r="D4779" s="2" t="s">
        <v>1182</v>
      </c>
      <c r="E4779" s="2" t="s">
        <v>292</v>
      </c>
      <c r="F4779" s="2" t="n">
        <v>713.73</v>
      </c>
      <c r="G4779" s="2" t="s">
        <v>13</v>
      </c>
      <c r="H4779" s="2" t="n">
        <v>66.7</v>
      </c>
      <c r="I4779" s="2" t="n">
        <v>4.1</v>
      </c>
    </row>
    <row r="4780" customFormat="false" ht="15" hidden="false" customHeight="false" outlineLevel="0" collapsed="false">
      <c r="A4780" s="2" t="n">
        <v>500767</v>
      </c>
      <c r="B4780" s="2" t="s">
        <v>456</v>
      </c>
      <c r="C4780" s="2" t="s">
        <v>304</v>
      </c>
      <c r="D4780" s="2" t="s">
        <v>481</v>
      </c>
      <c r="E4780" s="2" t="s">
        <v>515</v>
      </c>
      <c r="F4780" s="2" t="n">
        <v>291.23</v>
      </c>
      <c r="G4780" s="2" t="s">
        <v>13</v>
      </c>
      <c r="H4780" s="2"/>
      <c r="I4780" s="2" t="n">
        <v>4.8</v>
      </c>
    </row>
    <row r="4781" customFormat="false" ht="15" hidden="false" customHeight="false" outlineLevel="0" collapsed="false">
      <c r="A4781" s="2" t="n">
        <v>500662</v>
      </c>
      <c r="B4781" s="2" t="s">
        <v>1196</v>
      </c>
      <c r="C4781" s="2" t="s">
        <v>327</v>
      </c>
      <c r="D4781" s="2" t="s">
        <v>954</v>
      </c>
      <c r="E4781" s="2" t="s">
        <v>790</v>
      </c>
      <c r="F4781" s="2" t="n">
        <v>527.6</v>
      </c>
      <c r="G4781" s="2" t="s">
        <v>34</v>
      </c>
      <c r="H4781" s="2"/>
      <c r="I4781" s="2"/>
    </row>
    <row r="4782" customFormat="false" ht="15" hidden="false" customHeight="false" outlineLevel="0" collapsed="false">
      <c r="A4782" s="2" t="n">
        <v>501657</v>
      </c>
      <c r="B4782" s="2" t="s">
        <v>35</v>
      </c>
      <c r="C4782" s="2" t="s">
        <v>15</v>
      </c>
      <c r="D4782" s="2" t="s">
        <v>406</v>
      </c>
      <c r="E4782" s="2" t="s">
        <v>171</v>
      </c>
      <c r="F4782" s="2" t="n">
        <v>1341.49</v>
      </c>
      <c r="G4782" s="2" t="s">
        <v>13</v>
      </c>
      <c r="H4782" s="2" t="n">
        <v>77.8</v>
      </c>
      <c r="I4782" s="2" t="n">
        <v>4.7</v>
      </c>
    </row>
    <row r="4783" customFormat="false" ht="15" hidden="false" customHeight="false" outlineLevel="0" collapsed="false">
      <c r="A4783" s="2" t="n">
        <v>503670</v>
      </c>
      <c r="B4783" s="2" t="s">
        <v>1072</v>
      </c>
      <c r="C4783" s="2" t="s">
        <v>557</v>
      </c>
      <c r="D4783" s="2" t="s">
        <v>24</v>
      </c>
      <c r="E4783" s="2" t="s">
        <v>78</v>
      </c>
      <c r="F4783" s="2" t="n">
        <v>855.98</v>
      </c>
      <c r="G4783" s="2" t="s">
        <v>13</v>
      </c>
      <c r="H4783" s="2" t="n">
        <v>58.4</v>
      </c>
      <c r="I4783" s="2" t="n">
        <v>3.9</v>
      </c>
    </row>
    <row r="4784" customFormat="false" ht="15" hidden="false" customHeight="false" outlineLevel="0" collapsed="false">
      <c r="A4784" s="2" t="n">
        <v>500085</v>
      </c>
      <c r="B4784" s="2" t="s">
        <v>1422</v>
      </c>
      <c r="C4784" s="2" t="s">
        <v>685</v>
      </c>
      <c r="D4784" s="2" t="s">
        <v>127</v>
      </c>
      <c r="E4784" s="2" t="s">
        <v>757</v>
      </c>
      <c r="F4784" s="2" t="n">
        <v>122.75</v>
      </c>
      <c r="G4784" s="2" t="s">
        <v>13</v>
      </c>
      <c r="H4784" s="2" t="n">
        <v>55.5</v>
      </c>
      <c r="I4784" s="2" t="n">
        <v>3.7</v>
      </c>
    </row>
    <row r="4785" customFormat="false" ht="15" hidden="false" customHeight="false" outlineLevel="0" collapsed="false">
      <c r="A4785" s="2" t="n">
        <v>501206</v>
      </c>
      <c r="B4785" s="2" t="s">
        <v>1280</v>
      </c>
      <c r="C4785" s="2" t="s">
        <v>397</v>
      </c>
      <c r="D4785" s="2" t="s">
        <v>684</v>
      </c>
      <c r="E4785" s="2" t="s">
        <v>1344</v>
      </c>
      <c r="F4785" s="2" t="n">
        <v>872.62</v>
      </c>
      <c r="G4785" s="2" t="s">
        <v>13</v>
      </c>
      <c r="H4785" s="2" t="n">
        <v>56.6</v>
      </c>
      <c r="I4785" s="2" t="n">
        <v>4.3</v>
      </c>
    </row>
    <row r="4786" customFormat="false" ht="15" hidden="false" customHeight="false" outlineLevel="0" collapsed="false">
      <c r="A4786" s="2" t="n">
        <v>504514</v>
      </c>
      <c r="B4786" s="2" t="s">
        <v>1386</v>
      </c>
      <c r="C4786" s="2" t="s">
        <v>786</v>
      </c>
      <c r="D4786" s="2" t="s">
        <v>684</v>
      </c>
      <c r="E4786" s="2" t="s">
        <v>1161</v>
      </c>
      <c r="F4786" s="2" t="n">
        <v>1267.11</v>
      </c>
      <c r="G4786" s="2" t="s">
        <v>13</v>
      </c>
      <c r="H4786" s="2" t="n">
        <v>59.3</v>
      </c>
      <c r="I4786" s="2" t="n">
        <v>3.8</v>
      </c>
    </row>
    <row r="4787" customFormat="false" ht="15" hidden="false" customHeight="false" outlineLevel="0" collapsed="false">
      <c r="A4787" s="2" t="n">
        <v>501917</v>
      </c>
      <c r="B4787" s="2" t="s">
        <v>413</v>
      </c>
      <c r="C4787" s="2" t="s">
        <v>556</v>
      </c>
      <c r="D4787" s="2" t="s">
        <v>949</v>
      </c>
      <c r="E4787" s="2" t="s">
        <v>686</v>
      </c>
      <c r="F4787" s="2" t="n">
        <v>179.79</v>
      </c>
      <c r="G4787" s="2" t="s">
        <v>13</v>
      </c>
      <c r="H4787" s="2" t="n">
        <v>43.5</v>
      </c>
      <c r="I4787" s="2" t="n">
        <v>4.4</v>
      </c>
    </row>
    <row r="4788" customFormat="false" ht="15" hidden="false" customHeight="false" outlineLevel="0" collapsed="false">
      <c r="A4788" s="2" t="n">
        <v>504245</v>
      </c>
      <c r="B4788" s="2" t="s">
        <v>1307</v>
      </c>
      <c r="C4788" s="2" t="s">
        <v>403</v>
      </c>
      <c r="D4788" s="2" t="s">
        <v>768</v>
      </c>
      <c r="E4788" s="2" t="s">
        <v>130</v>
      </c>
      <c r="F4788" s="2" t="n">
        <v>136.32</v>
      </c>
      <c r="G4788" s="2" t="s">
        <v>13</v>
      </c>
      <c r="H4788" s="2" t="n">
        <v>73.3</v>
      </c>
      <c r="I4788" s="2" t="n">
        <v>3.7</v>
      </c>
    </row>
    <row r="4789" customFormat="false" ht="15" hidden="false" customHeight="false" outlineLevel="0" collapsed="false">
      <c r="A4789" s="2" t="n">
        <v>504721</v>
      </c>
      <c r="B4789" s="2" t="s">
        <v>1088</v>
      </c>
      <c r="C4789" s="2" t="s">
        <v>148</v>
      </c>
      <c r="D4789" s="2" t="s">
        <v>186</v>
      </c>
      <c r="E4789" s="2" t="s">
        <v>221</v>
      </c>
      <c r="F4789" s="2" t="n">
        <v>795.74</v>
      </c>
      <c r="G4789" s="2" t="s">
        <v>13</v>
      </c>
      <c r="H4789" s="2" t="n">
        <v>26.4</v>
      </c>
      <c r="I4789" s="2" t="n">
        <v>4.7</v>
      </c>
    </row>
    <row r="4790" customFormat="false" ht="15" hidden="false" customHeight="false" outlineLevel="0" collapsed="false">
      <c r="A4790" s="2" t="n">
        <v>503411</v>
      </c>
      <c r="B4790" s="2" t="s">
        <v>1224</v>
      </c>
      <c r="C4790" s="2" t="s">
        <v>394</v>
      </c>
      <c r="D4790" s="2" t="s">
        <v>332</v>
      </c>
      <c r="E4790" s="2" t="s">
        <v>21</v>
      </c>
      <c r="F4790" s="2" t="n">
        <v>297.49</v>
      </c>
      <c r="G4790" s="2" t="s">
        <v>13</v>
      </c>
      <c r="H4790" s="2" t="n">
        <v>73.3</v>
      </c>
      <c r="I4790" s="2" t="n">
        <v>4.6</v>
      </c>
    </row>
    <row r="4791" customFormat="false" ht="15" hidden="false" customHeight="false" outlineLevel="0" collapsed="false">
      <c r="A4791" s="2" t="n">
        <v>500896</v>
      </c>
      <c r="B4791" s="2" t="s">
        <v>9</v>
      </c>
      <c r="C4791" s="2" t="s">
        <v>375</v>
      </c>
      <c r="D4791" s="2" t="s">
        <v>132</v>
      </c>
      <c r="E4791" s="2" t="s">
        <v>178</v>
      </c>
      <c r="F4791" s="2" t="n">
        <v>641.65</v>
      </c>
      <c r="G4791" s="2" t="s">
        <v>13</v>
      </c>
      <c r="H4791" s="2"/>
      <c r="I4791" s="2" t="n">
        <v>4.7</v>
      </c>
    </row>
    <row r="4792" customFormat="false" ht="15" hidden="false" customHeight="false" outlineLevel="0" collapsed="false">
      <c r="A4792" s="2" t="n">
        <v>501652</v>
      </c>
      <c r="B4792" s="2" t="s">
        <v>759</v>
      </c>
      <c r="C4792" s="2" t="s">
        <v>561</v>
      </c>
      <c r="D4792" s="2" t="s">
        <v>776</v>
      </c>
      <c r="E4792" s="2" t="s">
        <v>1361</v>
      </c>
      <c r="F4792" s="2" t="n">
        <v>924.39</v>
      </c>
      <c r="G4792" s="2" t="s">
        <v>34</v>
      </c>
      <c r="H4792" s="2"/>
      <c r="I4792" s="2"/>
    </row>
    <row r="4793" customFormat="false" ht="15" hidden="false" customHeight="false" outlineLevel="0" collapsed="false">
      <c r="A4793" s="2" t="n">
        <v>500850</v>
      </c>
      <c r="B4793" s="2" t="s">
        <v>1352</v>
      </c>
      <c r="C4793" s="2" t="s">
        <v>445</v>
      </c>
      <c r="D4793" s="2" t="s">
        <v>127</v>
      </c>
      <c r="E4793" s="2" t="s">
        <v>599</v>
      </c>
      <c r="F4793" s="2" t="n">
        <v>242.87</v>
      </c>
      <c r="G4793" s="2" t="s">
        <v>13</v>
      </c>
      <c r="H4793" s="2" t="n">
        <v>56.3</v>
      </c>
      <c r="I4793" s="2" t="n">
        <v>3.5</v>
      </c>
    </row>
    <row r="4794" customFormat="false" ht="15" hidden="false" customHeight="false" outlineLevel="0" collapsed="false">
      <c r="A4794" s="2" t="n">
        <v>500313</v>
      </c>
      <c r="B4794" s="2" t="s">
        <v>558</v>
      </c>
      <c r="C4794" s="2" t="s">
        <v>304</v>
      </c>
      <c r="D4794" s="2" t="s">
        <v>889</v>
      </c>
      <c r="E4794" s="2" t="s">
        <v>1317</v>
      </c>
      <c r="F4794" s="2" t="n">
        <v>984.16</v>
      </c>
      <c r="G4794" s="2" t="s">
        <v>13</v>
      </c>
      <c r="H4794" s="2" t="n">
        <v>37.9</v>
      </c>
      <c r="I4794" s="2" t="n">
        <v>2.7</v>
      </c>
    </row>
    <row r="4795" customFormat="false" ht="15" hidden="false" customHeight="false" outlineLevel="0" collapsed="false">
      <c r="A4795" s="2" t="n">
        <v>502029</v>
      </c>
      <c r="B4795" s="2" t="s">
        <v>1456</v>
      </c>
      <c r="C4795" s="2" t="s">
        <v>40</v>
      </c>
      <c r="D4795" s="2" t="s">
        <v>713</v>
      </c>
      <c r="E4795" s="2" t="s">
        <v>921</v>
      </c>
      <c r="F4795" s="2" t="n">
        <v>125.31</v>
      </c>
      <c r="G4795" s="2" t="s">
        <v>13</v>
      </c>
      <c r="H4795" s="2" t="n">
        <v>52.3</v>
      </c>
      <c r="I4795" s="2" t="n">
        <v>3.1</v>
      </c>
    </row>
    <row r="4796" customFormat="false" ht="15" hidden="false" customHeight="false" outlineLevel="0" collapsed="false">
      <c r="A4796" s="2" t="n">
        <v>504368</v>
      </c>
      <c r="B4796" s="2" t="s">
        <v>1343</v>
      </c>
      <c r="C4796" s="2" t="s">
        <v>498</v>
      </c>
      <c r="D4796" s="2" t="s">
        <v>928</v>
      </c>
      <c r="E4796" s="2" t="s">
        <v>1036</v>
      </c>
      <c r="F4796" s="2" t="n">
        <v>163.65</v>
      </c>
      <c r="G4796" s="2" t="s">
        <v>13</v>
      </c>
      <c r="H4796" s="2" t="n">
        <v>25.1</v>
      </c>
      <c r="I4796" s="2" t="n">
        <v>4.6</v>
      </c>
    </row>
    <row r="4797" customFormat="false" ht="15" hidden="false" customHeight="false" outlineLevel="0" collapsed="false">
      <c r="A4797" s="2" t="n">
        <v>504195</v>
      </c>
      <c r="B4797" s="2" t="s">
        <v>493</v>
      </c>
      <c r="C4797" s="2" t="s">
        <v>592</v>
      </c>
      <c r="D4797" s="2" t="s">
        <v>1004</v>
      </c>
      <c r="E4797" s="2" t="s">
        <v>1083</v>
      </c>
      <c r="F4797" s="2" t="n">
        <v>1064.8</v>
      </c>
      <c r="G4797" s="2" t="s">
        <v>13</v>
      </c>
      <c r="H4797" s="2" t="n">
        <v>27</v>
      </c>
      <c r="I4797" s="2" t="n">
        <v>4.2</v>
      </c>
    </row>
    <row r="4798" customFormat="false" ht="15" hidden="false" customHeight="false" outlineLevel="0" collapsed="false">
      <c r="A4798" s="2" t="n">
        <v>503519</v>
      </c>
      <c r="B4798" s="2" t="s">
        <v>1503</v>
      </c>
      <c r="C4798" s="2" t="s">
        <v>414</v>
      </c>
      <c r="D4798" s="2" t="s">
        <v>239</v>
      </c>
      <c r="E4798" s="2" t="s">
        <v>448</v>
      </c>
      <c r="F4798" s="2" t="n">
        <v>179.59</v>
      </c>
      <c r="G4798" s="2" t="s">
        <v>13</v>
      </c>
      <c r="H4798" s="2" t="n">
        <v>65.9</v>
      </c>
      <c r="I4798" s="2" t="n">
        <v>2.5</v>
      </c>
    </row>
    <row r="4799" customFormat="false" ht="15" hidden="false" customHeight="false" outlineLevel="0" collapsed="false">
      <c r="A4799" s="2" t="n">
        <v>500989</v>
      </c>
      <c r="B4799" s="2" t="s">
        <v>1521</v>
      </c>
      <c r="C4799" s="2" t="s">
        <v>403</v>
      </c>
      <c r="D4799" s="2" t="s">
        <v>194</v>
      </c>
      <c r="E4799" s="2" t="s">
        <v>1486</v>
      </c>
      <c r="F4799" s="2" t="n">
        <v>1356.3</v>
      </c>
      <c r="G4799" s="2" t="s">
        <v>13</v>
      </c>
      <c r="H4799" s="2" t="n">
        <v>55.8</v>
      </c>
      <c r="I4799" s="2" t="n">
        <v>4.7</v>
      </c>
    </row>
    <row r="4800" customFormat="false" ht="15" hidden="false" customHeight="false" outlineLevel="0" collapsed="false">
      <c r="A4800" s="2" t="n">
        <v>501600</v>
      </c>
      <c r="B4800" s="2" t="s">
        <v>1391</v>
      </c>
      <c r="C4800" s="2" t="s">
        <v>786</v>
      </c>
      <c r="D4800" s="2" t="s">
        <v>115</v>
      </c>
      <c r="E4800" s="2" t="s">
        <v>1220</v>
      </c>
      <c r="F4800" s="2" t="n">
        <v>911.65</v>
      </c>
      <c r="G4800" s="2" t="s">
        <v>13</v>
      </c>
      <c r="H4800" s="2" t="n">
        <v>53.3</v>
      </c>
      <c r="I4800" s="2" t="n">
        <v>4</v>
      </c>
    </row>
    <row r="4801" customFormat="false" ht="15" hidden="false" customHeight="false" outlineLevel="0" collapsed="false">
      <c r="A4801" s="2" t="n">
        <v>500376</v>
      </c>
      <c r="B4801" s="2" t="s">
        <v>1398</v>
      </c>
      <c r="C4801" s="2" t="s">
        <v>111</v>
      </c>
      <c r="D4801" s="2" t="s">
        <v>457</v>
      </c>
      <c r="E4801" s="2" t="s">
        <v>634</v>
      </c>
      <c r="F4801" s="2" t="n">
        <v>845.86</v>
      </c>
      <c r="G4801" s="2" t="s">
        <v>13</v>
      </c>
      <c r="H4801" s="2" t="n">
        <v>54.1</v>
      </c>
      <c r="I4801" s="2" t="n">
        <v>3</v>
      </c>
    </row>
    <row r="4802" customFormat="false" ht="15" hidden="false" customHeight="false" outlineLevel="0" collapsed="false">
      <c r="A4802" s="2" t="n">
        <v>503307</v>
      </c>
      <c r="B4802" s="2" t="s">
        <v>1221</v>
      </c>
      <c r="C4802" s="2" t="s">
        <v>320</v>
      </c>
      <c r="D4802" s="2" t="s">
        <v>103</v>
      </c>
      <c r="E4802" s="2" t="s">
        <v>698</v>
      </c>
      <c r="F4802" s="2" t="n">
        <v>292.32</v>
      </c>
      <c r="G4802" s="2" t="s">
        <v>13</v>
      </c>
      <c r="H4802" s="2" t="n">
        <v>15.9</v>
      </c>
      <c r="I4802" s="2" t="n">
        <v>2.8</v>
      </c>
    </row>
    <row r="4803" customFormat="false" ht="15" hidden="false" customHeight="false" outlineLevel="0" collapsed="false">
      <c r="A4803" s="2" t="n">
        <v>504961</v>
      </c>
      <c r="B4803" s="2" t="s">
        <v>353</v>
      </c>
      <c r="C4803" s="2" t="s">
        <v>217</v>
      </c>
      <c r="D4803" s="2" t="s">
        <v>61</v>
      </c>
      <c r="E4803" s="2" t="s">
        <v>886</v>
      </c>
      <c r="F4803" s="2" t="n">
        <v>312.53</v>
      </c>
      <c r="G4803" s="2" t="s">
        <v>117</v>
      </c>
      <c r="H4803" s="2" t="n">
        <v>49.5</v>
      </c>
      <c r="I4803" s="2" t="n">
        <v>4.3</v>
      </c>
    </row>
    <row r="4804" customFormat="false" ht="15" hidden="false" customHeight="false" outlineLevel="0" collapsed="false">
      <c r="A4804" s="2" t="n">
        <v>502800</v>
      </c>
      <c r="B4804" s="2" t="s">
        <v>1239</v>
      </c>
      <c r="C4804" s="2" t="s">
        <v>627</v>
      </c>
      <c r="D4804" s="2" t="s">
        <v>617</v>
      </c>
      <c r="E4804" s="2" t="s">
        <v>1132</v>
      </c>
      <c r="F4804" s="2" t="n">
        <v>690.03</v>
      </c>
      <c r="G4804" s="2" t="s">
        <v>13</v>
      </c>
      <c r="H4804" s="2" t="n">
        <v>27.3</v>
      </c>
      <c r="I4804" s="2" t="n">
        <v>4.5</v>
      </c>
    </row>
    <row r="4805" customFormat="false" ht="15" hidden="false" customHeight="false" outlineLevel="0" collapsed="false">
      <c r="A4805" s="2" t="n">
        <v>501862</v>
      </c>
      <c r="B4805" s="2" t="s">
        <v>1158</v>
      </c>
      <c r="C4805" s="2" t="s">
        <v>148</v>
      </c>
      <c r="D4805" s="2" t="s">
        <v>406</v>
      </c>
      <c r="E4805" s="2" t="s">
        <v>667</v>
      </c>
      <c r="F4805" s="2" t="n">
        <v>1164.98</v>
      </c>
      <c r="G4805" s="2" t="s">
        <v>34</v>
      </c>
      <c r="H4805" s="2"/>
      <c r="I4805" s="2"/>
    </row>
    <row r="4806" customFormat="false" ht="15" hidden="false" customHeight="false" outlineLevel="0" collapsed="false">
      <c r="A4806" s="2" t="n">
        <v>500410</v>
      </c>
      <c r="B4806" s="2" t="s">
        <v>1169</v>
      </c>
      <c r="C4806" s="2" t="s">
        <v>363</v>
      </c>
      <c r="D4806" s="2" t="s">
        <v>236</v>
      </c>
      <c r="E4806" s="2" t="s">
        <v>1156</v>
      </c>
      <c r="F4806" s="2" t="n">
        <v>328.98</v>
      </c>
      <c r="G4806" s="2" t="s">
        <v>117</v>
      </c>
      <c r="H4806" s="2" t="n">
        <v>31.1</v>
      </c>
      <c r="I4806" s="2" t="n">
        <v>3.8</v>
      </c>
    </row>
    <row r="4807" customFormat="false" ht="15" hidden="false" customHeight="false" outlineLevel="0" collapsed="false">
      <c r="A4807" s="2" t="n">
        <v>501565</v>
      </c>
      <c r="B4807" s="2" t="s">
        <v>854</v>
      </c>
      <c r="C4807" s="2" t="s">
        <v>177</v>
      </c>
      <c r="D4807" s="2" t="s">
        <v>713</v>
      </c>
      <c r="E4807" s="2" t="s">
        <v>178</v>
      </c>
      <c r="F4807" s="2" t="n">
        <v>441.99</v>
      </c>
      <c r="G4807" s="2" t="s">
        <v>13</v>
      </c>
      <c r="H4807" s="2"/>
      <c r="I4807" s="2" t="n">
        <v>3.9</v>
      </c>
    </row>
    <row r="4808" customFormat="false" ht="15" hidden="false" customHeight="false" outlineLevel="0" collapsed="false">
      <c r="A4808" s="2" t="n">
        <v>502876</v>
      </c>
      <c r="B4808" s="2" t="s">
        <v>462</v>
      </c>
      <c r="C4808" s="2" t="s">
        <v>247</v>
      </c>
      <c r="D4808" s="2" t="s">
        <v>755</v>
      </c>
      <c r="E4808" s="2" t="s">
        <v>559</v>
      </c>
      <c r="F4808" s="2" t="n">
        <v>775.01</v>
      </c>
      <c r="G4808" s="2" t="s">
        <v>34</v>
      </c>
      <c r="H4808" s="2"/>
      <c r="I4808" s="2"/>
    </row>
    <row r="4809" customFormat="false" ht="15" hidden="false" customHeight="false" outlineLevel="0" collapsed="false">
      <c r="A4809" s="2" t="n">
        <v>502246</v>
      </c>
      <c r="B4809" s="2" t="s">
        <v>823</v>
      </c>
      <c r="C4809" s="2" t="s">
        <v>384</v>
      </c>
      <c r="D4809" s="2" t="s">
        <v>257</v>
      </c>
      <c r="E4809" s="2" t="s">
        <v>642</v>
      </c>
      <c r="F4809" s="2" t="n">
        <v>849.3</v>
      </c>
      <c r="G4809" s="2" t="s">
        <v>13</v>
      </c>
      <c r="H4809" s="2" t="n">
        <v>41.1</v>
      </c>
      <c r="I4809" s="2" t="n">
        <v>3.3</v>
      </c>
    </row>
    <row r="4810" customFormat="false" ht="15" hidden="false" customHeight="false" outlineLevel="0" collapsed="false">
      <c r="A4810" s="2" t="n">
        <v>503048</v>
      </c>
      <c r="B4810" s="2" t="s">
        <v>1076</v>
      </c>
      <c r="C4810" s="2" t="s">
        <v>729</v>
      </c>
      <c r="D4810" s="2" t="s">
        <v>800</v>
      </c>
      <c r="E4810" s="2" t="s">
        <v>790</v>
      </c>
      <c r="F4810" s="2" t="n">
        <v>1363.64</v>
      </c>
      <c r="G4810" s="2" t="s">
        <v>13</v>
      </c>
      <c r="H4810" s="2" t="n">
        <v>69.9</v>
      </c>
      <c r="I4810" s="2" t="n">
        <v>3.5</v>
      </c>
    </row>
    <row r="4811" customFormat="false" ht="15" hidden="false" customHeight="false" outlineLevel="0" collapsed="false">
      <c r="A4811" s="2" t="n">
        <v>504590</v>
      </c>
      <c r="B4811" s="2" t="s">
        <v>1381</v>
      </c>
      <c r="C4811" s="2" t="s">
        <v>779</v>
      </c>
      <c r="D4811" s="2" t="s">
        <v>755</v>
      </c>
      <c r="E4811" s="2" t="s">
        <v>704</v>
      </c>
      <c r="F4811" s="2" t="n">
        <v>1338.02</v>
      </c>
      <c r="G4811" s="2" t="s">
        <v>13</v>
      </c>
      <c r="H4811" s="2" t="n">
        <v>22.4</v>
      </c>
      <c r="I4811" s="2" t="n">
        <v>4.9</v>
      </c>
    </row>
    <row r="4812" customFormat="false" ht="15" hidden="false" customHeight="false" outlineLevel="0" collapsed="false">
      <c r="A4812" s="2" t="n">
        <v>501001</v>
      </c>
      <c r="B4812" s="2" t="s">
        <v>1092</v>
      </c>
      <c r="C4812" s="2" t="s">
        <v>145</v>
      </c>
      <c r="D4812" s="2" t="s">
        <v>554</v>
      </c>
      <c r="E4812" s="2" t="s">
        <v>525</v>
      </c>
      <c r="F4812" s="2" t="n">
        <v>562.34</v>
      </c>
      <c r="G4812" s="2" t="s">
        <v>13</v>
      </c>
      <c r="H4812" s="2" t="n">
        <v>44.7</v>
      </c>
      <c r="I4812" s="2" t="n">
        <v>2.7</v>
      </c>
    </row>
    <row r="4813" customFormat="false" ht="15" hidden="false" customHeight="false" outlineLevel="0" collapsed="false">
      <c r="A4813" s="2" t="n">
        <v>503581</v>
      </c>
      <c r="B4813" s="2" t="s">
        <v>1365</v>
      </c>
      <c r="C4813" s="2" t="s">
        <v>330</v>
      </c>
      <c r="D4813" s="2" t="s">
        <v>334</v>
      </c>
      <c r="E4813" s="2" t="s">
        <v>911</v>
      </c>
      <c r="F4813" s="2" t="n">
        <v>1340.92</v>
      </c>
      <c r="G4813" s="2" t="s">
        <v>117</v>
      </c>
      <c r="H4813" s="2"/>
      <c r="I4813" s="2" t="n">
        <v>3.7</v>
      </c>
    </row>
    <row r="4814" customFormat="false" ht="15" hidden="false" customHeight="false" outlineLevel="0" collapsed="false">
      <c r="A4814" s="2" t="n">
        <v>503245</v>
      </c>
      <c r="B4814" s="2" t="s">
        <v>901</v>
      </c>
      <c r="C4814" s="2" t="s">
        <v>72</v>
      </c>
      <c r="D4814" s="2" t="s">
        <v>750</v>
      </c>
      <c r="E4814" s="2" t="s">
        <v>1486</v>
      </c>
      <c r="F4814" s="2" t="n">
        <v>696.12</v>
      </c>
      <c r="G4814" s="2" t="s">
        <v>13</v>
      </c>
      <c r="H4814" s="2" t="n">
        <v>44.6</v>
      </c>
      <c r="I4814" s="2" t="n">
        <v>2.9</v>
      </c>
    </row>
    <row r="4815" customFormat="false" ht="15" hidden="false" customHeight="false" outlineLevel="0" collapsed="false">
      <c r="A4815" s="2" t="n">
        <v>500303</v>
      </c>
      <c r="B4815" s="2" t="s">
        <v>994</v>
      </c>
      <c r="C4815" s="2" t="s">
        <v>414</v>
      </c>
      <c r="D4815" s="2" t="s">
        <v>242</v>
      </c>
      <c r="E4815" s="2" t="s">
        <v>637</v>
      </c>
      <c r="F4815" s="2" t="n">
        <v>1324.81</v>
      </c>
      <c r="G4815" s="2" t="s">
        <v>13</v>
      </c>
      <c r="H4815" s="2" t="n">
        <v>53.2</v>
      </c>
      <c r="I4815" s="2" t="n">
        <v>4.8</v>
      </c>
    </row>
    <row r="4816" customFormat="false" ht="15" hidden="false" customHeight="false" outlineLevel="0" collapsed="false">
      <c r="A4816" s="2" t="n">
        <v>500715</v>
      </c>
      <c r="B4816" s="2" t="s">
        <v>1424</v>
      </c>
      <c r="C4816" s="2" t="s">
        <v>327</v>
      </c>
      <c r="D4816" s="2" t="s">
        <v>451</v>
      </c>
      <c r="E4816" s="2" t="s">
        <v>38</v>
      </c>
      <c r="F4816" s="2" t="n">
        <v>393.4</v>
      </c>
      <c r="G4816" s="2" t="s">
        <v>34</v>
      </c>
      <c r="H4816" s="2"/>
      <c r="I4816" s="2"/>
    </row>
    <row r="4817" customFormat="false" ht="15" hidden="false" customHeight="false" outlineLevel="0" collapsed="false">
      <c r="A4817" s="2" t="n">
        <v>503073</v>
      </c>
      <c r="B4817" s="2" t="s">
        <v>278</v>
      </c>
      <c r="C4817" s="2" t="s">
        <v>139</v>
      </c>
      <c r="D4817" s="2" t="s">
        <v>140</v>
      </c>
      <c r="E4817" s="2" t="s">
        <v>191</v>
      </c>
      <c r="F4817" s="2" t="n">
        <v>1296.47</v>
      </c>
      <c r="G4817" s="2" t="s">
        <v>13</v>
      </c>
      <c r="H4817" s="2" t="n">
        <v>20.5</v>
      </c>
      <c r="I4817" s="2" t="n">
        <v>4.8</v>
      </c>
    </row>
    <row r="4818" customFormat="false" ht="15" hidden="false" customHeight="false" outlineLevel="0" collapsed="false">
      <c r="A4818" s="2" t="n">
        <v>504713</v>
      </c>
      <c r="B4818" s="2" t="s">
        <v>692</v>
      </c>
      <c r="C4818" s="2" t="s">
        <v>502</v>
      </c>
      <c r="D4818" s="2" t="s">
        <v>288</v>
      </c>
      <c r="E4818" s="2" t="s">
        <v>476</v>
      </c>
      <c r="F4818" s="2" t="n">
        <v>240.07</v>
      </c>
      <c r="G4818" s="2" t="s">
        <v>13</v>
      </c>
      <c r="H4818" s="2" t="n">
        <v>79.9</v>
      </c>
      <c r="I4818" s="2" t="n">
        <v>2.6</v>
      </c>
    </row>
    <row r="4819" customFormat="false" ht="15" hidden="false" customHeight="false" outlineLevel="0" collapsed="false">
      <c r="A4819" s="2" t="n">
        <v>503692</v>
      </c>
      <c r="B4819" s="2" t="s">
        <v>1142</v>
      </c>
      <c r="C4819" s="2" t="s">
        <v>31</v>
      </c>
      <c r="D4819" s="2" t="s">
        <v>713</v>
      </c>
      <c r="E4819" s="2" t="s">
        <v>1132</v>
      </c>
      <c r="F4819" s="2" t="n">
        <v>1321.07</v>
      </c>
      <c r="G4819" s="2" t="s">
        <v>117</v>
      </c>
      <c r="H4819" s="2" t="n">
        <v>36.8</v>
      </c>
      <c r="I4819" s="2" t="n">
        <v>3.7</v>
      </c>
    </row>
    <row r="4820" customFormat="false" ht="15" hidden="false" customHeight="false" outlineLevel="0" collapsed="false">
      <c r="A4820" s="2" t="n">
        <v>504272</v>
      </c>
      <c r="B4820" s="2" t="s">
        <v>979</v>
      </c>
      <c r="C4820" s="2" t="s">
        <v>537</v>
      </c>
      <c r="D4820" s="2" t="s">
        <v>521</v>
      </c>
      <c r="E4820" s="2" t="s">
        <v>740</v>
      </c>
      <c r="F4820" s="2" t="n">
        <v>1183.5</v>
      </c>
      <c r="G4820" s="2" t="s">
        <v>13</v>
      </c>
      <c r="H4820" s="2" t="n">
        <v>70.9</v>
      </c>
      <c r="I4820" s="2" t="n">
        <v>3</v>
      </c>
    </row>
    <row r="4821" customFormat="false" ht="15" hidden="false" customHeight="false" outlineLevel="0" collapsed="false">
      <c r="A4821" s="2" t="n">
        <v>500103</v>
      </c>
      <c r="B4821" s="2" t="s">
        <v>1385</v>
      </c>
      <c r="C4821" s="2" t="s">
        <v>52</v>
      </c>
      <c r="D4821" s="2" t="s">
        <v>385</v>
      </c>
      <c r="E4821" s="2" t="s">
        <v>86</v>
      </c>
      <c r="F4821" s="2" t="n">
        <v>926.99</v>
      </c>
      <c r="G4821" s="2" t="s">
        <v>13</v>
      </c>
      <c r="H4821" s="2" t="n">
        <v>77.2</v>
      </c>
      <c r="I4821" s="2" t="n">
        <v>3.8</v>
      </c>
    </row>
    <row r="4822" customFormat="false" ht="15" hidden="false" customHeight="false" outlineLevel="0" collapsed="false">
      <c r="A4822" s="2" t="n">
        <v>503113</v>
      </c>
      <c r="B4822" s="2" t="s">
        <v>1387</v>
      </c>
      <c r="C4822" s="2" t="s">
        <v>131</v>
      </c>
      <c r="D4822" s="2" t="s">
        <v>715</v>
      </c>
      <c r="E4822" s="2" t="s">
        <v>347</v>
      </c>
      <c r="F4822" s="2" t="n">
        <v>919.92</v>
      </c>
      <c r="G4822" s="2" t="s">
        <v>34</v>
      </c>
      <c r="H4822" s="2"/>
      <c r="I4822" s="2"/>
    </row>
    <row r="4823" customFormat="false" ht="15" hidden="false" customHeight="false" outlineLevel="0" collapsed="false">
      <c r="A4823" s="2" t="n">
        <v>500901</v>
      </c>
      <c r="B4823" s="2" t="s">
        <v>248</v>
      </c>
      <c r="C4823" s="2" t="s">
        <v>403</v>
      </c>
      <c r="D4823" s="2" t="s">
        <v>343</v>
      </c>
      <c r="E4823" s="2" t="s">
        <v>1083</v>
      </c>
      <c r="F4823" s="2" t="n">
        <v>261.88</v>
      </c>
      <c r="G4823" s="2" t="s">
        <v>13</v>
      </c>
      <c r="H4823" s="2" t="n">
        <v>49.9</v>
      </c>
      <c r="I4823" s="2" t="n">
        <v>3.1</v>
      </c>
    </row>
    <row r="4824" customFormat="false" ht="15" hidden="false" customHeight="false" outlineLevel="0" collapsed="false">
      <c r="A4824" s="2" t="n">
        <v>503555</v>
      </c>
      <c r="B4824" s="2" t="s">
        <v>218</v>
      </c>
      <c r="C4824" s="2" t="s">
        <v>375</v>
      </c>
      <c r="D4824" s="2" t="s">
        <v>32</v>
      </c>
      <c r="E4824" s="2" t="s">
        <v>806</v>
      </c>
      <c r="F4824" s="2" t="n">
        <v>145.66</v>
      </c>
      <c r="G4824" s="2" t="s">
        <v>13</v>
      </c>
      <c r="H4824" s="2" t="n">
        <v>66.8</v>
      </c>
      <c r="I4824" s="2"/>
    </row>
    <row r="4825" customFormat="false" ht="15" hidden="false" customHeight="false" outlineLevel="0" collapsed="false">
      <c r="A4825" s="2" t="n">
        <v>500455</v>
      </c>
      <c r="B4825" s="2" t="s">
        <v>939</v>
      </c>
      <c r="C4825" s="2" t="s">
        <v>627</v>
      </c>
      <c r="D4825" s="2" t="s">
        <v>869</v>
      </c>
      <c r="E4825" s="2" t="s">
        <v>825</v>
      </c>
      <c r="F4825" s="2" t="n">
        <v>285.88</v>
      </c>
      <c r="G4825" s="2" t="s">
        <v>117</v>
      </c>
      <c r="H4825" s="2" t="n">
        <v>56</v>
      </c>
      <c r="I4825" s="2" t="n">
        <v>3.9</v>
      </c>
    </row>
    <row r="4826" customFormat="false" ht="15" hidden="false" customHeight="false" outlineLevel="0" collapsed="false">
      <c r="A4826" s="2" t="n">
        <v>503422</v>
      </c>
      <c r="B4826" s="2" t="s">
        <v>1224</v>
      </c>
      <c r="C4826" s="2" t="s">
        <v>632</v>
      </c>
      <c r="D4826" s="2" t="s">
        <v>547</v>
      </c>
      <c r="E4826" s="2" t="s">
        <v>1087</v>
      </c>
      <c r="F4826" s="2" t="n">
        <v>660.7</v>
      </c>
      <c r="G4826" s="2" t="s">
        <v>34</v>
      </c>
      <c r="H4826" s="2"/>
      <c r="I4826" s="2"/>
    </row>
    <row r="4827" customFormat="false" ht="15" hidden="false" customHeight="false" outlineLevel="0" collapsed="false">
      <c r="A4827" s="2" t="n">
        <v>502222</v>
      </c>
      <c r="B4827" s="2" t="s">
        <v>1071</v>
      </c>
      <c r="C4827" s="2" t="s">
        <v>200</v>
      </c>
      <c r="D4827" s="2" t="s">
        <v>554</v>
      </c>
      <c r="E4827" s="2" t="s">
        <v>86</v>
      </c>
      <c r="F4827" s="2" t="n">
        <v>282.34</v>
      </c>
      <c r="G4827" s="2" t="s">
        <v>13</v>
      </c>
      <c r="H4827" s="2" t="n">
        <v>64.2</v>
      </c>
      <c r="I4827" s="2" t="n">
        <v>4.7</v>
      </c>
    </row>
    <row r="4828" customFormat="false" ht="15" hidden="false" customHeight="false" outlineLevel="0" collapsed="false">
      <c r="A4828" s="2" t="n">
        <v>503156</v>
      </c>
      <c r="B4828" s="2" t="s">
        <v>1269</v>
      </c>
      <c r="C4828" s="2" t="s">
        <v>256</v>
      </c>
      <c r="D4828" s="2" t="s">
        <v>321</v>
      </c>
      <c r="E4828" s="2" t="s">
        <v>1037</v>
      </c>
      <c r="F4828" s="2" t="n">
        <v>1307.4</v>
      </c>
      <c r="G4828" s="2" t="s">
        <v>34</v>
      </c>
      <c r="H4828" s="2"/>
      <c r="I4828" s="2"/>
    </row>
    <row r="4829" customFormat="false" ht="15" hidden="false" customHeight="false" outlineLevel="0" collapsed="false">
      <c r="A4829" s="2" t="n">
        <v>501061</v>
      </c>
      <c r="B4829" s="2" t="s">
        <v>792</v>
      </c>
      <c r="C4829" s="2" t="s">
        <v>816</v>
      </c>
      <c r="D4829" s="2" t="s">
        <v>570</v>
      </c>
      <c r="E4829" s="2" t="s">
        <v>499</v>
      </c>
      <c r="F4829" s="2" t="n">
        <v>723.71</v>
      </c>
      <c r="G4829" s="2" t="s">
        <v>13</v>
      </c>
      <c r="H4829" s="2" t="n">
        <v>72.2</v>
      </c>
      <c r="I4829" s="2" t="n">
        <v>3.3</v>
      </c>
    </row>
    <row r="4830" customFormat="false" ht="15" hidden="false" customHeight="false" outlineLevel="0" collapsed="false">
      <c r="A4830" s="2" t="n">
        <v>504448</v>
      </c>
      <c r="B4830" s="2" t="s">
        <v>176</v>
      </c>
      <c r="C4830" s="2" t="s">
        <v>397</v>
      </c>
      <c r="D4830" s="2" t="s">
        <v>1378</v>
      </c>
      <c r="E4830" s="2" t="s">
        <v>104</v>
      </c>
      <c r="F4830" s="2" t="n">
        <v>656.06</v>
      </c>
      <c r="G4830" s="2" t="s">
        <v>13</v>
      </c>
      <c r="H4830" s="2" t="n">
        <v>18.2</v>
      </c>
      <c r="I4830" s="2" t="n">
        <v>4.6</v>
      </c>
    </row>
    <row r="4831" customFormat="false" ht="15" hidden="false" customHeight="false" outlineLevel="0" collapsed="false">
      <c r="A4831" s="2" t="n">
        <v>503720</v>
      </c>
      <c r="B4831" s="2" t="s">
        <v>501</v>
      </c>
      <c r="C4831" s="2" t="s">
        <v>454</v>
      </c>
      <c r="D4831" s="2" t="s">
        <v>773</v>
      </c>
      <c r="E4831" s="2" t="s">
        <v>113</v>
      </c>
      <c r="F4831" s="2" t="n">
        <v>899.11</v>
      </c>
      <c r="G4831" s="2" t="s">
        <v>13</v>
      </c>
      <c r="H4831" s="2" t="n">
        <v>74</v>
      </c>
      <c r="I4831" s="2" t="n">
        <v>3</v>
      </c>
    </row>
    <row r="4832" customFormat="false" ht="15" hidden="false" customHeight="false" outlineLevel="0" collapsed="false">
      <c r="A4832" s="2" t="n">
        <v>500978</v>
      </c>
      <c r="B4832" s="2" t="s">
        <v>1049</v>
      </c>
      <c r="C4832" s="2" t="s">
        <v>287</v>
      </c>
      <c r="D4832" s="2" t="s">
        <v>701</v>
      </c>
      <c r="E4832" s="2" t="s">
        <v>265</v>
      </c>
      <c r="F4832" s="2" t="n">
        <v>983.1</v>
      </c>
      <c r="G4832" s="2" t="s">
        <v>13</v>
      </c>
      <c r="H4832" s="2" t="n">
        <v>44.2</v>
      </c>
      <c r="I4832" s="2" t="n">
        <v>4.3</v>
      </c>
    </row>
    <row r="4833" customFormat="false" ht="15" hidden="false" customHeight="false" outlineLevel="0" collapsed="false">
      <c r="A4833" s="2" t="n">
        <v>504559</v>
      </c>
      <c r="B4833" s="2" t="s">
        <v>907</v>
      </c>
      <c r="C4833" s="2" t="s">
        <v>862</v>
      </c>
      <c r="D4833" s="2" t="s">
        <v>334</v>
      </c>
      <c r="E4833" s="2" t="s">
        <v>373</v>
      </c>
      <c r="F4833" s="2" t="n">
        <v>540.7</v>
      </c>
      <c r="G4833" s="2" t="s">
        <v>13</v>
      </c>
      <c r="H4833" s="2" t="n">
        <v>76.4</v>
      </c>
      <c r="I4833" s="2" t="n">
        <v>4.3</v>
      </c>
    </row>
    <row r="4834" customFormat="false" ht="15" hidden="false" customHeight="false" outlineLevel="0" collapsed="false">
      <c r="A4834" s="2" t="n">
        <v>502141</v>
      </c>
      <c r="B4834" s="2" t="s">
        <v>727</v>
      </c>
      <c r="C4834" s="2" t="s">
        <v>154</v>
      </c>
      <c r="D4834" s="2" t="s">
        <v>521</v>
      </c>
      <c r="E4834" s="2" t="s">
        <v>443</v>
      </c>
      <c r="F4834" s="2" t="n">
        <v>1239.73</v>
      </c>
      <c r="G4834" s="2" t="s">
        <v>13</v>
      </c>
      <c r="H4834" s="2" t="n">
        <v>50.2</v>
      </c>
      <c r="I4834" s="2" t="n">
        <v>2.9</v>
      </c>
    </row>
    <row r="4835" customFormat="false" ht="15" hidden="false" customHeight="false" outlineLevel="0" collapsed="false">
      <c r="A4835" s="2" t="n">
        <v>503744</v>
      </c>
      <c r="B4835" s="2" t="s">
        <v>516</v>
      </c>
      <c r="C4835" s="2" t="s">
        <v>185</v>
      </c>
      <c r="D4835" s="2" t="s">
        <v>594</v>
      </c>
      <c r="E4835" s="2" t="s">
        <v>74</v>
      </c>
      <c r="F4835" s="2" t="n">
        <v>813.77</v>
      </c>
      <c r="G4835" s="2" t="s">
        <v>13</v>
      </c>
      <c r="H4835" s="2" t="n">
        <v>56.9</v>
      </c>
      <c r="I4835" s="2" t="n">
        <v>4.2</v>
      </c>
    </row>
    <row r="4836" customFormat="false" ht="15" hidden="false" customHeight="false" outlineLevel="0" collapsed="false">
      <c r="A4836" s="2" t="n">
        <v>503599</v>
      </c>
      <c r="B4836" s="2" t="s">
        <v>172</v>
      </c>
      <c r="C4836" s="2" t="s">
        <v>400</v>
      </c>
      <c r="D4836" s="2" t="s">
        <v>198</v>
      </c>
      <c r="E4836" s="2" t="s">
        <v>159</v>
      </c>
      <c r="F4836" s="2" t="n">
        <v>350.41</v>
      </c>
      <c r="G4836" s="2" t="s">
        <v>13</v>
      </c>
      <c r="H4836" s="2" t="n">
        <v>32.9</v>
      </c>
      <c r="I4836" s="2"/>
    </row>
    <row r="4837" customFormat="false" ht="15" hidden="false" customHeight="false" outlineLevel="0" collapsed="false">
      <c r="A4837" s="2" t="n">
        <v>503309</v>
      </c>
      <c r="B4837" s="2" t="s">
        <v>1444</v>
      </c>
      <c r="C4837" s="2" t="s">
        <v>856</v>
      </c>
      <c r="D4837" s="2" t="s">
        <v>204</v>
      </c>
      <c r="E4837" s="2" t="s">
        <v>956</v>
      </c>
      <c r="F4837" s="2" t="n">
        <v>911.01</v>
      </c>
      <c r="G4837" s="2" t="s">
        <v>13</v>
      </c>
      <c r="H4837" s="2" t="n">
        <v>57.2</v>
      </c>
      <c r="I4837" s="2" t="n">
        <v>4.3</v>
      </c>
    </row>
    <row r="4838" customFormat="false" ht="15" hidden="false" customHeight="false" outlineLevel="0" collapsed="false">
      <c r="A4838" s="2" t="n">
        <v>502872</v>
      </c>
      <c r="B4838" s="2" t="s">
        <v>1279</v>
      </c>
      <c r="C4838" s="2" t="s">
        <v>447</v>
      </c>
      <c r="D4838" s="2" t="s">
        <v>204</v>
      </c>
      <c r="E4838" s="2" t="s">
        <v>175</v>
      </c>
      <c r="F4838" s="2" t="n">
        <v>560.84</v>
      </c>
      <c r="G4838" s="2" t="s">
        <v>13</v>
      </c>
      <c r="H4838" s="2" t="n">
        <v>48.3</v>
      </c>
      <c r="I4838" s="2" t="n">
        <v>3</v>
      </c>
    </row>
    <row r="4839" customFormat="false" ht="15" hidden="false" customHeight="false" outlineLevel="0" collapsed="false">
      <c r="A4839" s="2" t="n">
        <v>502868</v>
      </c>
      <c r="B4839" s="2" t="s">
        <v>1375</v>
      </c>
      <c r="C4839" s="2" t="s">
        <v>294</v>
      </c>
      <c r="D4839" s="2" t="s">
        <v>473</v>
      </c>
      <c r="E4839" s="2" t="s">
        <v>542</v>
      </c>
      <c r="F4839" s="2" t="n">
        <v>884.31</v>
      </c>
      <c r="G4839" s="2" t="s">
        <v>13</v>
      </c>
      <c r="H4839" s="2" t="n">
        <v>41.8</v>
      </c>
      <c r="I4839" s="2" t="n">
        <v>2.6</v>
      </c>
    </row>
    <row r="4840" customFormat="false" ht="15" hidden="false" customHeight="false" outlineLevel="0" collapsed="false">
      <c r="A4840" s="2" t="n">
        <v>503526</v>
      </c>
      <c r="B4840" s="2" t="s">
        <v>1460</v>
      </c>
      <c r="C4840" s="2" t="s">
        <v>947</v>
      </c>
      <c r="D4840" s="2" t="s">
        <v>1033</v>
      </c>
      <c r="E4840" s="2" t="s">
        <v>1195</v>
      </c>
      <c r="F4840" s="2" t="n">
        <v>817.21</v>
      </c>
      <c r="G4840" s="2" t="s">
        <v>13</v>
      </c>
      <c r="H4840" s="2" t="n">
        <v>22.2</v>
      </c>
      <c r="I4840" s="2" t="n">
        <v>4.4</v>
      </c>
    </row>
    <row r="4841" customFormat="false" ht="15" hidden="false" customHeight="false" outlineLevel="0" collapsed="false">
      <c r="A4841" s="2" t="n">
        <v>501436</v>
      </c>
      <c r="B4841" s="2" t="s">
        <v>720</v>
      </c>
      <c r="C4841" s="2" t="s">
        <v>185</v>
      </c>
      <c r="D4841" s="2" t="s">
        <v>20</v>
      </c>
      <c r="E4841" s="2" t="s">
        <v>833</v>
      </c>
      <c r="F4841" s="2" t="n">
        <v>536.13</v>
      </c>
      <c r="G4841" s="2" t="s">
        <v>13</v>
      </c>
      <c r="H4841" s="2" t="n">
        <v>44.1</v>
      </c>
      <c r="I4841" s="2" t="n">
        <v>4.2</v>
      </c>
    </row>
    <row r="4842" customFormat="false" ht="15" hidden="false" customHeight="false" outlineLevel="0" collapsed="false">
      <c r="A4842" s="2" t="n">
        <v>504771</v>
      </c>
      <c r="B4842" s="2" t="s">
        <v>1103</v>
      </c>
      <c r="C4842" s="2" t="s">
        <v>397</v>
      </c>
      <c r="D4842" s="2" t="s">
        <v>11</v>
      </c>
      <c r="E4842" s="2" t="s">
        <v>66</v>
      </c>
      <c r="F4842" s="2" t="n">
        <v>405.22</v>
      </c>
      <c r="G4842" s="2" t="s">
        <v>34</v>
      </c>
      <c r="H4842" s="2"/>
      <c r="I4842" s="2"/>
    </row>
    <row r="4843" customFormat="false" ht="15" hidden="false" customHeight="false" outlineLevel="0" collapsed="false">
      <c r="A4843" s="2" t="n">
        <v>504270</v>
      </c>
      <c r="B4843" s="2" t="s">
        <v>1040</v>
      </c>
      <c r="C4843" s="2" t="s">
        <v>193</v>
      </c>
      <c r="D4843" s="2" t="s">
        <v>226</v>
      </c>
      <c r="E4843" s="2" t="s">
        <v>1164</v>
      </c>
      <c r="F4843" s="2" t="n">
        <v>302.43</v>
      </c>
      <c r="G4843" s="2" t="s">
        <v>13</v>
      </c>
      <c r="H4843" s="2"/>
      <c r="I4843" s="2" t="n">
        <v>3.5</v>
      </c>
    </row>
    <row r="4844" customFormat="false" ht="15" hidden="false" customHeight="false" outlineLevel="0" collapsed="false">
      <c r="A4844" s="2" t="n">
        <v>503756</v>
      </c>
      <c r="B4844" s="2" t="s">
        <v>1273</v>
      </c>
      <c r="C4844" s="2" t="s">
        <v>622</v>
      </c>
      <c r="D4844" s="2" t="s">
        <v>904</v>
      </c>
      <c r="E4844" s="2" t="s">
        <v>223</v>
      </c>
      <c r="F4844" s="2" t="n">
        <v>513.28</v>
      </c>
      <c r="G4844" s="2" t="s">
        <v>13</v>
      </c>
      <c r="H4844" s="2"/>
      <c r="I4844" s="2" t="n">
        <v>3.6</v>
      </c>
    </row>
    <row r="4845" customFormat="false" ht="15" hidden="false" customHeight="false" outlineLevel="0" collapsed="false">
      <c r="A4845" s="2" t="n">
        <v>502554</v>
      </c>
      <c r="B4845" s="2" t="s">
        <v>691</v>
      </c>
      <c r="C4845" s="2" t="s">
        <v>636</v>
      </c>
      <c r="D4845" s="2" t="s">
        <v>512</v>
      </c>
      <c r="E4845" s="2" t="s">
        <v>911</v>
      </c>
      <c r="F4845" s="2" t="n">
        <v>610.49</v>
      </c>
      <c r="G4845" s="2" t="s">
        <v>13</v>
      </c>
      <c r="H4845" s="2" t="n">
        <v>69.9</v>
      </c>
      <c r="I4845" s="2" t="n">
        <v>2.8</v>
      </c>
    </row>
    <row r="4846" customFormat="false" ht="15" hidden="false" customHeight="false" outlineLevel="0" collapsed="false">
      <c r="A4846" s="2" t="n">
        <v>504469</v>
      </c>
      <c r="B4846" s="2" t="s">
        <v>1082</v>
      </c>
      <c r="C4846" s="2" t="s">
        <v>106</v>
      </c>
      <c r="D4846" s="2" t="s">
        <v>1014</v>
      </c>
      <c r="E4846" s="2" t="s">
        <v>423</v>
      </c>
      <c r="F4846" s="2" t="n">
        <v>711.28</v>
      </c>
      <c r="G4846" s="2" t="s">
        <v>117</v>
      </c>
      <c r="H4846" s="2" t="n">
        <v>77.8</v>
      </c>
      <c r="I4846" s="2" t="n">
        <v>4.4</v>
      </c>
    </row>
    <row r="4847" customFormat="false" ht="15" hidden="false" customHeight="false" outlineLevel="0" collapsed="false">
      <c r="A4847" s="2" t="n">
        <v>500131</v>
      </c>
      <c r="B4847" s="2" t="s">
        <v>1090</v>
      </c>
      <c r="C4847" s="2" t="s">
        <v>207</v>
      </c>
      <c r="D4847" s="2" t="s">
        <v>919</v>
      </c>
      <c r="E4847" s="2" t="s">
        <v>409</v>
      </c>
      <c r="F4847" s="2" t="n">
        <v>397.72</v>
      </c>
      <c r="G4847" s="2" t="s">
        <v>13</v>
      </c>
      <c r="H4847" s="2"/>
      <c r="I4847" s="2" t="n">
        <v>2.7</v>
      </c>
    </row>
    <row r="4848" customFormat="false" ht="15" hidden="false" customHeight="false" outlineLevel="0" collapsed="false">
      <c r="A4848" s="2" t="n">
        <v>504660</v>
      </c>
      <c r="B4848" s="2" t="s">
        <v>114</v>
      </c>
      <c r="C4848" s="2" t="s">
        <v>438</v>
      </c>
      <c r="D4848" s="2" t="s">
        <v>89</v>
      </c>
      <c r="E4848" s="2" t="s">
        <v>635</v>
      </c>
      <c r="F4848" s="2" t="n">
        <v>1190.5</v>
      </c>
      <c r="G4848" s="2" t="s">
        <v>13</v>
      </c>
      <c r="H4848" s="2" t="n">
        <v>76.7</v>
      </c>
      <c r="I4848" s="2" t="n">
        <v>2.9</v>
      </c>
    </row>
    <row r="4849" customFormat="false" ht="15" hidden="false" customHeight="false" outlineLevel="0" collapsed="false">
      <c r="A4849" s="2" t="n">
        <v>502195</v>
      </c>
      <c r="B4849" s="2" t="s">
        <v>936</v>
      </c>
      <c r="C4849" s="2" t="s">
        <v>123</v>
      </c>
      <c r="D4849" s="2" t="s">
        <v>385</v>
      </c>
      <c r="E4849" s="2" t="s">
        <v>921</v>
      </c>
      <c r="F4849" s="2" t="n">
        <v>639.01</v>
      </c>
      <c r="G4849" s="2" t="s">
        <v>13</v>
      </c>
      <c r="H4849" s="2" t="n">
        <v>42.7</v>
      </c>
      <c r="I4849" s="2" t="n">
        <v>4.9</v>
      </c>
    </row>
    <row r="4850" customFormat="false" ht="15" hidden="false" customHeight="false" outlineLevel="0" collapsed="false">
      <c r="A4850" s="2" t="n">
        <v>502398</v>
      </c>
      <c r="B4850" s="2" t="s">
        <v>958</v>
      </c>
      <c r="C4850" s="2" t="s">
        <v>247</v>
      </c>
      <c r="D4850" s="2" t="s">
        <v>1025</v>
      </c>
      <c r="E4850" s="2" t="s">
        <v>358</v>
      </c>
      <c r="F4850" s="2" t="n">
        <v>351.69</v>
      </c>
      <c r="G4850" s="2" t="s">
        <v>13</v>
      </c>
      <c r="H4850" s="2" t="n">
        <v>75.8</v>
      </c>
      <c r="I4850" s="2" t="n">
        <v>3.8</v>
      </c>
    </row>
    <row r="4851" customFormat="false" ht="15" hidden="false" customHeight="false" outlineLevel="0" collapsed="false">
      <c r="A4851" s="2" t="n">
        <v>504363</v>
      </c>
      <c r="B4851" s="2" t="s">
        <v>1413</v>
      </c>
      <c r="C4851" s="2" t="s">
        <v>154</v>
      </c>
      <c r="D4851" s="2" t="s">
        <v>897</v>
      </c>
      <c r="E4851" s="2" t="s">
        <v>128</v>
      </c>
      <c r="F4851" s="2" t="n">
        <v>583.59</v>
      </c>
      <c r="G4851" s="2" t="s">
        <v>13</v>
      </c>
      <c r="H4851" s="2" t="n">
        <v>66.7</v>
      </c>
      <c r="I4851" s="2"/>
    </row>
    <row r="4852" customFormat="false" ht="15" hidden="false" customHeight="false" outlineLevel="0" collapsed="false">
      <c r="A4852" s="2" t="n">
        <v>502853</v>
      </c>
      <c r="B4852" s="2" t="s">
        <v>744</v>
      </c>
      <c r="C4852" s="2" t="s">
        <v>505</v>
      </c>
      <c r="D4852" s="2" t="s">
        <v>343</v>
      </c>
      <c r="E4852" s="2" t="s">
        <v>281</v>
      </c>
      <c r="F4852" s="2" t="n">
        <v>573.17</v>
      </c>
      <c r="G4852" s="2" t="s">
        <v>13</v>
      </c>
      <c r="H4852" s="2" t="n">
        <v>41.4</v>
      </c>
      <c r="I4852" s="2" t="n">
        <v>4.7</v>
      </c>
    </row>
    <row r="4853" customFormat="false" ht="15" hidden="false" customHeight="false" outlineLevel="0" collapsed="false">
      <c r="A4853" s="2" t="n">
        <v>503133</v>
      </c>
      <c r="B4853" s="2" t="s">
        <v>860</v>
      </c>
      <c r="C4853" s="2" t="s">
        <v>856</v>
      </c>
      <c r="D4853" s="2" t="s">
        <v>85</v>
      </c>
      <c r="E4853" s="2" t="s">
        <v>662</v>
      </c>
      <c r="F4853" s="2" t="n">
        <v>848.33</v>
      </c>
      <c r="G4853" s="2" t="s">
        <v>34</v>
      </c>
      <c r="H4853" s="2"/>
      <c r="I4853" s="2"/>
    </row>
    <row r="4854" customFormat="false" ht="15" hidden="false" customHeight="false" outlineLevel="0" collapsed="false">
      <c r="A4854" s="2" t="n">
        <v>503218</v>
      </c>
      <c r="B4854" s="2" t="s">
        <v>1464</v>
      </c>
      <c r="C4854" s="2" t="s">
        <v>294</v>
      </c>
      <c r="D4854" s="2" t="s">
        <v>587</v>
      </c>
      <c r="E4854" s="2" t="s">
        <v>1098</v>
      </c>
      <c r="F4854" s="2" t="n">
        <v>774.73</v>
      </c>
      <c r="G4854" s="2" t="s">
        <v>13</v>
      </c>
      <c r="H4854" s="2" t="n">
        <v>73.2</v>
      </c>
      <c r="I4854" s="2" t="n">
        <v>2.7</v>
      </c>
    </row>
    <row r="4855" customFormat="false" ht="15" hidden="false" customHeight="false" outlineLevel="0" collapsed="false">
      <c r="A4855" s="2" t="n">
        <v>501841</v>
      </c>
      <c r="B4855" s="2" t="s">
        <v>986</v>
      </c>
      <c r="C4855" s="2" t="s">
        <v>180</v>
      </c>
      <c r="D4855" s="2" t="s">
        <v>1113</v>
      </c>
      <c r="E4855" s="2" t="s">
        <v>721</v>
      </c>
      <c r="F4855" s="2" t="n">
        <v>338.99</v>
      </c>
      <c r="G4855" s="2" t="s">
        <v>13</v>
      </c>
      <c r="H4855" s="2" t="n">
        <v>74.9</v>
      </c>
      <c r="I4855" s="2" t="n">
        <v>2.6</v>
      </c>
    </row>
    <row r="4856" customFormat="false" ht="15" hidden="false" customHeight="false" outlineLevel="0" collapsed="false">
      <c r="A4856" s="2" t="n">
        <v>504269</v>
      </c>
      <c r="B4856" s="2" t="s">
        <v>958</v>
      </c>
      <c r="C4856" s="2" t="s">
        <v>745</v>
      </c>
      <c r="D4856" s="2" t="s">
        <v>20</v>
      </c>
      <c r="E4856" s="2" t="s">
        <v>1023</v>
      </c>
      <c r="F4856" s="2" t="n">
        <v>1113.78</v>
      </c>
      <c r="G4856" s="2" t="s">
        <v>13</v>
      </c>
      <c r="H4856" s="2" t="n">
        <v>40.3</v>
      </c>
      <c r="I4856" s="2" t="n">
        <v>3.4</v>
      </c>
    </row>
    <row r="4857" customFormat="false" ht="15" hidden="false" customHeight="false" outlineLevel="0" collapsed="false">
      <c r="A4857" s="2" t="n">
        <v>504404</v>
      </c>
      <c r="B4857" s="2" t="s">
        <v>1473</v>
      </c>
      <c r="C4857" s="2" t="s">
        <v>27</v>
      </c>
      <c r="D4857" s="2" t="s">
        <v>776</v>
      </c>
      <c r="E4857" s="2" t="s">
        <v>1246</v>
      </c>
      <c r="F4857" s="2" t="n">
        <v>1089.31</v>
      </c>
      <c r="G4857" s="2" t="s">
        <v>34</v>
      </c>
      <c r="H4857" s="2"/>
      <c r="I4857" s="2"/>
    </row>
    <row r="4858" customFormat="false" ht="15" hidden="false" customHeight="false" outlineLevel="0" collapsed="false">
      <c r="A4858" s="2" t="n">
        <v>502671</v>
      </c>
      <c r="B4858" s="2" t="s">
        <v>819</v>
      </c>
      <c r="C4858" s="2" t="s">
        <v>544</v>
      </c>
      <c r="D4858" s="2" t="s">
        <v>655</v>
      </c>
      <c r="E4858" s="2" t="s">
        <v>1165</v>
      </c>
      <c r="F4858" s="2" t="n">
        <v>827.19</v>
      </c>
      <c r="G4858" s="2" t="s">
        <v>13</v>
      </c>
      <c r="H4858" s="2" t="n">
        <v>79.5</v>
      </c>
      <c r="I4858" s="2" t="n">
        <v>3.6</v>
      </c>
    </row>
    <row r="4859" customFormat="false" ht="15" hidden="false" customHeight="false" outlineLevel="0" collapsed="false">
      <c r="A4859" s="2" t="n">
        <v>503435</v>
      </c>
      <c r="B4859" s="2" t="s">
        <v>1456</v>
      </c>
      <c r="C4859" s="2" t="s">
        <v>92</v>
      </c>
      <c r="D4859" s="2" t="s">
        <v>181</v>
      </c>
      <c r="E4859" s="2" t="s">
        <v>1094</v>
      </c>
      <c r="F4859" s="2" t="n">
        <v>515.77</v>
      </c>
      <c r="G4859" s="2" t="s">
        <v>13</v>
      </c>
      <c r="H4859" s="2" t="n">
        <v>65.1</v>
      </c>
      <c r="I4859" s="2" t="n">
        <v>2.9</v>
      </c>
    </row>
    <row r="4860" customFormat="false" ht="15" hidden="false" customHeight="false" outlineLevel="0" collapsed="false">
      <c r="A4860" s="2" t="n">
        <v>502047</v>
      </c>
      <c r="B4860" s="2" t="s">
        <v>1389</v>
      </c>
      <c r="C4860" s="2" t="s">
        <v>414</v>
      </c>
      <c r="D4860" s="2" t="s">
        <v>129</v>
      </c>
      <c r="E4860" s="2" t="s">
        <v>595</v>
      </c>
      <c r="F4860" s="2" t="n">
        <v>805.04</v>
      </c>
      <c r="G4860" s="2" t="s">
        <v>13</v>
      </c>
      <c r="H4860" s="2" t="n">
        <v>50.3</v>
      </c>
      <c r="I4860" s="2" t="n">
        <v>3.1</v>
      </c>
    </row>
    <row r="4861" customFormat="false" ht="15" hidden="false" customHeight="false" outlineLevel="0" collapsed="false">
      <c r="A4861" s="2" t="n">
        <v>504197</v>
      </c>
      <c r="B4861" s="2" t="s">
        <v>1452</v>
      </c>
      <c r="C4861" s="2" t="s">
        <v>988</v>
      </c>
      <c r="D4861" s="2" t="s">
        <v>800</v>
      </c>
      <c r="E4861" s="2" t="s">
        <v>423</v>
      </c>
      <c r="F4861" s="2" t="n">
        <v>231.87</v>
      </c>
      <c r="G4861" s="2" t="s">
        <v>34</v>
      </c>
      <c r="H4861" s="2"/>
      <c r="I4861" s="2"/>
    </row>
    <row r="4862" customFormat="false" ht="15" hidden="false" customHeight="false" outlineLevel="0" collapsed="false">
      <c r="A4862" s="2" t="n">
        <v>501157</v>
      </c>
      <c r="B4862" s="2" t="s">
        <v>1482</v>
      </c>
      <c r="C4862" s="2" t="s">
        <v>275</v>
      </c>
      <c r="D4862" s="2" t="s">
        <v>190</v>
      </c>
      <c r="E4862" s="2" t="s">
        <v>545</v>
      </c>
      <c r="F4862" s="2" t="n">
        <v>126.5</v>
      </c>
      <c r="G4862" s="2" t="s">
        <v>13</v>
      </c>
      <c r="H4862" s="2" t="n">
        <v>72.7</v>
      </c>
      <c r="I4862" s="2" t="n">
        <v>4.7</v>
      </c>
    </row>
    <row r="4863" customFormat="false" ht="15" hidden="false" customHeight="false" outlineLevel="0" collapsed="false">
      <c r="A4863" s="2" t="n">
        <v>503654</v>
      </c>
      <c r="B4863" s="2" t="s">
        <v>362</v>
      </c>
      <c r="C4863" s="2" t="s">
        <v>235</v>
      </c>
      <c r="D4863" s="2" t="s">
        <v>1113</v>
      </c>
      <c r="E4863" s="2" t="s">
        <v>774</v>
      </c>
      <c r="F4863" s="2" t="n">
        <v>757.19</v>
      </c>
      <c r="G4863" s="2" t="s">
        <v>34</v>
      </c>
      <c r="H4863" s="2"/>
      <c r="I4863" s="2"/>
    </row>
    <row r="4864" customFormat="false" ht="15" hidden="false" customHeight="false" outlineLevel="0" collapsed="false">
      <c r="A4864" s="2" t="n">
        <v>501132</v>
      </c>
      <c r="B4864" s="2" t="s">
        <v>1433</v>
      </c>
      <c r="C4864" s="2" t="s">
        <v>88</v>
      </c>
      <c r="D4864" s="2" t="s">
        <v>301</v>
      </c>
      <c r="E4864" s="2" t="s">
        <v>423</v>
      </c>
      <c r="F4864" s="2" t="n">
        <v>748.78</v>
      </c>
      <c r="G4864" s="2" t="s">
        <v>34</v>
      </c>
      <c r="H4864" s="2"/>
      <c r="I4864" s="2"/>
    </row>
    <row r="4865" customFormat="false" ht="15" hidden="false" customHeight="false" outlineLevel="0" collapsed="false">
      <c r="A4865" s="2" t="n">
        <v>502196</v>
      </c>
      <c r="B4865" s="2" t="s">
        <v>1403</v>
      </c>
      <c r="C4865" s="2" t="s">
        <v>272</v>
      </c>
      <c r="D4865" s="2" t="s">
        <v>836</v>
      </c>
      <c r="E4865" s="2" t="s">
        <v>1091</v>
      </c>
      <c r="F4865" s="2" t="n">
        <v>382.48</v>
      </c>
      <c r="G4865" s="2" t="s">
        <v>13</v>
      </c>
      <c r="H4865" s="2" t="n">
        <v>15.6</v>
      </c>
      <c r="I4865" s="2" t="n">
        <v>4.1</v>
      </c>
    </row>
    <row r="4866" customFormat="false" ht="15" hidden="false" customHeight="false" outlineLevel="0" collapsed="false">
      <c r="A4866" s="2" t="n">
        <v>501924</v>
      </c>
      <c r="B4866" s="2" t="s">
        <v>1372</v>
      </c>
      <c r="C4866" s="2" t="s">
        <v>247</v>
      </c>
      <c r="D4866" s="2" t="s">
        <v>343</v>
      </c>
      <c r="E4866" s="2" t="s">
        <v>938</v>
      </c>
      <c r="F4866" s="2" t="n">
        <v>1174.5</v>
      </c>
      <c r="G4866" s="2" t="s">
        <v>117</v>
      </c>
      <c r="H4866" s="2" t="n">
        <v>70.6</v>
      </c>
      <c r="I4866" s="2" t="n">
        <v>3.7</v>
      </c>
    </row>
    <row r="4867" customFormat="false" ht="15" hidden="false" customHeight="false" outlineLevel="0" collapsed="false">
      <c r="A4867" s="2" t="n">
        <v>503483</v>
      </c>
      <c r="B4867" s="2" t="s">
        <v>543</v>
      </c>
      <c r="C4867" s="2" t="s">
        <v>36</v>
      </c>
      <c r="D4867" s="2" t="s">
        <v>601</v>
      </c>
      <c r="E4867" s="2" t="s">
        <v>818</v>
      </c>
      <c r="F4867" s="2" t="n">
        <v>758.77</v>
      </c>
      <c r="G4867" s="2" t="s">
        <v>34</v>
      </c>
      <c r="H4867" s="2"/>
      <c r="I4867" s="2"/>
    </row>
    <row r="4868" customFormat="false" ht="15" hidden="false" customHeight="false" outlineLevel="0" collapsed="false">
      <c r="A4868" s="2" t="n">
        <v>502070</v>
      </c>
      <c r="B4868" s="2" t="s">
        <v>138</v>
      </c>
      <c r="C4868" s="2" t="s">
        <v>48</v>
      </c>
      <c r="D4868" s="2" t="s">
        <v>280</v>
      </c>
      <c r="E4868" s="2" t="s">
        <v>420</v>
      </c>
      <c r="F4868" s="2" t="n">
        <v>845.9</v>
      </c>
      <c r="G4868" s="2" t="s">
        <v>13</v>
      </c>
      <c r="H4868" s="2" t="n">
        <v>20</v>
      </c>
      <c r="I4868" s="2" t="n">
        <v>4</v>
      </c>
    </row>
    <row r="4869" customFormat="false" ht="15" hidden="false" customHeight="false" outlineLevel="0" collapsed="false">
      <c r="A4869" s="2" t="n">
        <v>504403</v>
      </c>
      <c r="B4869" s="2" t="s">
        <v>1510</v>
      </c>
      <c r="C4869" s="2" t="s">
        <v>422</v>
      </c>
      <c r="D4869" s="2" t="s">
        <v>550</v>
      </c>
      <c r="E4869" s="2" t="s">
        <v>1143</v>
      </c>
      <c r="F4869" s="2" t="n">
        <v>785.45</v>
      </c>
      <c r="G4869" s="2" t="s">
        <v>13</v>
      </c>
      <c r="H4869" s="2" t="n">
        <v>26.6</v>
      </c>
      <c r="I4869" s="2" t="n">
        <v>3.8</v>
      </c>
    </row>
    <row r="4870" customFormat="false" ht="15" hidden="false" customHeight="false" outlineLevel="0" collapsed="false">
      <c r="A4870" s="2" t="n">
        <v>500644</v>
      </c>
      <c r="B4870" s="2" t="s">
        <v>1039</v>
      </c>
      <c r="C4870" s="2" t="s">
        <v>445</v>
      </c>
      <c r="D4870" s="2" t="s">
        <v>935</v>
      </c>
      <c r="E4870" s="2" t="s">
        <v>458</v>
      </c>
      <c r="F4870" s="2" t="n">
        <v>1104.69</v>
      </c>
      <c r="G4870" s="2" t="s">
        <v>117</v>
      </c>
      <c r="H4870" s="2" t="n">
        <v>51.2</v>
      </c>
      <c r="I4870" s="2" t="n">
        <v>3.4</v>
      </c>
    </row>
    <row r="4871" customFormat="false" ht="15" hidden="false" customHeight="false" outlineLevel="0" collapsed="false">
      <c r="A4871" s="2" t="n">
        <v>502087</v>
      </c>
      <c r="B4871" s="2" t="s">
        <v>1136</v>
      </c>
      <c r="C4871" s="2" t="s">
        <v>36</v>
      </c>
      <c r="D4871" s="2" t="s">
        <v>928</v>
      </c>
      <c r="E4871" s="2" t="s">
        <v>698</v>
      </c>
      <c r="F4871" s="2" t="n">
        <v>505.19</v>
      </c>
      <c r="G4871" s="2" t="s">
        <v>13</v>
      </c>
      <c r="H4871" s="2"/>
      <c r="I4871" s="2" t="n">
        <v>3</v>
      </c>
    </row>
    <row r="4872" customFormat="false" ht="15" hidden="false" customHeight="false" outlineLevel="0" collapsed="false">
      <c r="A4872" s="2" t="n">
        <v>501041</v>
      </c>
      <c r="B4872" s="2" t="s">
        <v>1345</v>
      </c>
      <c r="C4872" s="2" t="s">
        <v>177</v>
      </c>
      <c r="D4872" s="2" t="s">
        <v>485</v>
      </c>
      <c r="E4872" s="2" t="s">
        <v>704</v>
      </c>
      <c r="F4872" s="2" t="n">
        <v>1240.84</v>
      </c>
      <c r="G4872" s="2" t="s">
        <v>13</v>
      </c>
      <c r="H4872" s="2" t="n">
        <v>64</v>
      </c>
      <c r="I4872" s="2" t="n">
        <v>3.9</v>
      </c>
    </row>
    <row r="4873" customFormat="false" ht="15" hidden="false" customHeight="false" outlineLevel="0" collapsed="false">
      <c r="A4873" s="2" t="n">
        <v>502442</v>
      </c>
      <c r="B4873" s="2" t="s">
        <v>465</v>
      </c>
      <c r="C4873" s="2" t="s">
        <v>108</v>
      </c>
      <c r="D4873" s="2" t="s">
        <v>935</v>
      </c>
      <c r="E4873" s="2" t="s">
        <v>584</v>
      </c>
      <c r="F4873" s="2" t="n">
        <v>737.1</v>
      </c>
      <c r="G4873" s="2" t="s">
        <v>13</v>
      </c>
      <c r="H4873" s="2" t="n">
        <v>21.7</v>
      </c>
      <c r="I4873" s="2"/>
    </row>
    <row r="4874" customFormat="false" ht="15" hidden="false" customHeight="false" outlineLevel="0" collapsed="false">
      <c r="A4874" s="2" t="n">
        <v>504504</v>
      </c>
      <c r="B4874" s="2" t="s">
        <v>1159</v>
      </c>
      <c r="C4874" s="2" t="s">
        <v>422</v>
      </c>
      <c r="D4874" s="2" t="s">
        <v>550</v>
      </c>
      <c r="E4874" s="2" t="s">
        <v>461</v>
      </c>
      <c r="F4874" s="2" t="n">
        <v>1288.67</v>
      </c>
      <c r="G4874" s="2" t="s">
        <v>13</v>
      </c>
      <c r="H4874" s="2" t="n">
        <v>31.4</v>
      </c>
      <c r="I4874" s="2" t="n">
        <v>3.3</v>
      </c>
    </row>
    <row r="4875" customFormat="false" ht="15" hidden="false" customHeight="false" outlineLevel="0" collapsed="false">
      <c r="A4875" s="2" t="n">
        <v>502064</v>
      </c>
      <c r="B4875" s="2" t="s">
        <v>968</v>
      </c>
      <c r="C4875" s="2" t="s">
        <v>207</v>
      </c>
      <c r="D4875" s="2" t="s">
        <v>112</v>
      </c>
      <c r="E4875" s="2" t="s">
        <v>640</v>
      </c>
      <c r="F4875" s="2" t="n">
        <v>939.41</v>
      </c>
      <c r="G4875" s="2" t="s">
        <v>117</v>
      </c>
      <c r="H4875" s="2" t="n">
        <v>71.9</v>
      </c>
      <c r="I4875" s="2" t="n">
        <v>3.2</v>
      </c>
    </row>
    <row r="4876" customFormat="false" ht="15" hidden="false" customHeight="false" outlineLevel="0" collapsed="false">
      <c r="A4876" s="2" t="n">
        <v>502188</v>
      </c>
      <c r="B4876" s="2" t="s">
        <v>410</v>
      </c>
      <c r="C4876" s="2" t="s">
        <v>148</v>
      </c>
      <c r="D4876" s="2" t="s">
        <v>889</v>
      </c>
      <c r="E4876" s="2" t="s">
        <v>1314</v>
      </c>
      <c r="F4876" s="2" t="n">
        <v>475.29</v>
      </c>
      <c r="G4876" s="2" t="s">
        <v>13</v>
      </c>
      <c r="H4876" s="2" t="n">
        <v>25.2</v>
      </c>
      <c r="I4876" s="2" t="n">
        <v>3.5</v>
      </c>
    </row>
    <row r="4877" customFormat="false" ht="15" hidden="false" customHeight="false" outlineLevel="0" collapsed="false">
      <c r="A4877" s="2" t="n">
        <v>504674</v>
      </c>
      <c r="B4877" s="2" t="s">
        <v>1076</v>
      </c>
      <c r="C4877" s="2" t="s">
        <v>180</v>
      </c>
      <c r="D4877" s="2" t="s">
        <v>380</v>
      </c>
      <c r="E4877" s="2" t="s">
        <v>1017</v>
      </c>
      <c r="F4877" s="2" t="n">
        <v>526.96</v>
      </c>
      <c r="G4877" s="2" t="s">
        <v>13</v>
      </c>
      <c r="H4877" s="2" t="n">
        <v>45.1</v>
      </c>
      <c r="I4877" s="2"/>
    </row>
    <row r="4878" customFormat="false" ht="15" hidden="false" customHeight="false" outlineLevel="0" collapsed="false">
      <c r="A4878" s="2" t="n">
        <v>500496</v>
      </c>
      <c r="B4878" s="2" t="s">
        <v>1232</v>
      </c>
      <c r="C4878" s="2" t="s">
        <v>445</v>
      </c>
      <c r="D4878" s="2" t="s">
        <v>684</v>
      </c>
      <c r="E4878" s="2" t="s">
        <v>392</v>
      </c>
      <c r="F4878" s="2" t="n">
        <v>-28.05</v>
      </c>
      <c r="G4878" s="2" t="s">
        <v>13</v>
      </c>
      <c r="H4878" s="2" t="n">
        <v>24.8</v>
      </c>
      <c r="I4878" s="2" t="n">
        <v>4.6</v>
      </c>
    </row>
    <row r="4879" customFormat="false" ht="15" hidden="false" customHeight="false" outlineLevel="0" collapsed="false">
      <c r="A4879" s="2" t="n">
        <v>504671</v>
      </c>
      <c r="B4879" s="2" t="s">
        <v>1282</v>
      </c>
      <c r="C4879" s="2" t="s">
        <v>76</v>
      </c>
      <c r="D4879" s="2" t="s">
        <v>703</v>
      </c>
      <c r="E4879" s="2" t="s">
        <v>542</v>
      </c>
      <c r="F4879" s="2" t="n">
        <v>768.36</v>
      </c>
      <c r="G4879" s="2" t="s">
        <v>34</v>
      </c>
      <c r="H4879" s="2"/>
      <c r="I4879" s="2"/>
    </row>
    <row r="4880" customFormat="false" ht="15" hidden="false" customHeight="false" outlineLevel="0" collapsed="false">
      <c r="A4880" s="2" t="n">
        <v>501065</v>
      </c>
      <c r="B4880" s="2" t="s">
        <v>1126</v>
      </c>
      <c r="C4880" s="2" t="s">
        <v>433</v>
      </c>
      <c r="D4880" s="2" t="s">
        <v>481</v>
      </c>
      <c r="E4880" s="2" t="s">
        <v>1044</v>
      </c>
      <c r="F4880" s="2" t="n">
        <v>1379.42</v>
      </c>
      <c r="G4880" s="2" t="s">
        <v>13</v>
      </c>
      <c r="H4880" s="2" t="n">
        <v>45.3</v>
      </c>
      <c r="I4880" s="2" t="n">
        <v>4.8</v>
      </c>
    </row>
    <row r="4881" customFormat="false" ht="15" hidden="false" customHeight="false" outlineLevel="0" collapsed="false">
      <c r="A4881" s="2" t="n">
        <v>500609</v>
      </c>
      <c r="B4881" s="2" t="s">
        <v>1144</v>
      </c>
      <c r="C4881" s="2" t="s">
        <v>68</v>
      </c>
      <c r="D4881" s="2" t="s">
        <v>298</v>
      </c>
      <c r="E4881" s="2" t="s">
        <v>476</v>
      </c>
      <c r="F4881" s="2" t="n">
        <v>284.59</v>
      </c>
      <c r="G4881" s="2" t="s">
        <v>13</v>
      </c>
      <c r="H4881" s="2" t="n">
        <v>43.8</v>
      </c>
      <c r="I4881" s="2" t="n">
        <v>4.1</v>
      </c>
    </row>
    <row r="4882" customFormat="false" ht="15" hidden="false" customHeight="false" outlineLevel="0" collapsed="false">
      <c r="A4882" s="2" t="n">
        <v>503521</v>
      </c>
      <c r="B4882" s="2" t="s">
        <v>716</v>
      </c>
      <c r="C4882" s="2" t="s">
        <v>849</v>
      </c>
      <c r="D4882" s="2" t="s">
        <v>715</v>
      </c>
      <c r="E4882" s="2" t="s">
        <v>1164</v>
      </c>
      <c r="F4882" s="2" t="n">
        <v>652.04</v>
      </c>
      <c r="G4882" s="2" t="s">
        <v>13</v>
      </c>
      <c r="H4882" s="2" t="n">
        <v>53.9</v>
      </c>
      <c r="I4882" s="2" t="n">
        <v>4.6</v>
      </c>
    </row>
    <row r="4883" customFormat="false" ht="15" hidden="false" customHeight="false" outlineLevel="0" collapsed="false">
      <c r="A4883" s="2" t="n">
        <v>504093</v>
      </c>
      <c r="B4883" s="2" t="s">
        <v>1062</v>
      </c>
      <c r="C4883" s="2" t="s">
        <v>544</v>
      </c>
      <c r="D4883" s="2" t="s">
        <v>288</v>
      </c>
      <c r="E4883" s="2" t="s">
        <v>128</v>
      </c>
      <c r="F4883" s="2" t="n">
        <v>550.86</v>
      </c>
      <c r="G4883" s="2" t="s">
        <v>13</v>
      </c>
      <c r="H4883" s="2" t="n">
        <v>50.1</v>
      </c>
      <c r="I4883" s="2" t="n">
        <v>5</v>
      </c>
    </row>
    <row r="4884" customFormat="false" ht="15" hidden="false" customHeight="false" outlineLevel="0" collapsed="false">
      <c r="A4884" s="2" t="n">
        <v>502754</v>
      </c>
      <c r="B4884" s="2" t="s">
        <v>1090</v>
      </c>
      <c r="C4884" s="2" t="s">
        <v>849</v>
      </c>
      <c r="D4884" s="2" t="s">
        <v>32</v>
      </c>
      <c r="E4884" s="2" t="s">
        <v>1361</v>
      </c>
      <c r="F4884" s="2" t="n">
        <v>1379.39</v>
      </c>
      <c r="G4884" s="2" t="s">
        <v>13</v>
      </c>
      <c r="H4884" s="2" t="n">
        <v>63.5</v>
      </c>
      <c r="I4884" s="2" t="n">
        <v>3.1</v>
      </c>
    </row>
    <row r="4885" customFormat="false" ht="15" hidden="false" customHeight="false" outlineLevel="0" collapsed="false">
      <c r="A4885" s="2" t="n">
        <v>503614</v>
      </c>
      <c r="B4885" s="2" t="s">
        <v>1413</v>
      </c>
      <c r="C4885" s="2" t="s">
        <v>576</v>
      </c>
      <c r="D4885" s="2" t="s">
        <v>166</v>
      </c>
      <c r="E4885" s="2" t="s">
        <v>458</v>
      </c>
      <c r="F4885" s="2" t="n">
        <v>1325.91</v>
      </c>
      <c r="G4885" s="2" t="s">
        <v>34</v>
      </c>
      <c r="H4885" s="2"/>
      <c r="I4885" s="2"/>
    </row>
    <row r="4886" customFormat="false" ht="15" hidden="false" customHeight="false" outlineLevel="0" collapsed="false">
      <c r="A4886" s="2" t="n">
        <v>501113</v>
      </c>
      <c r="B4886" s="2" t="s">
        <v>188</v>
      </c>
      <c r="C4886" s="2" t="s">
        <v>238</v>
      </c>
      <c r="D4886" s="2" t="s">
        <v>494</v>
      </c>
      <c r="E4886" s="2" t="s">
        <v>240</v>
      </c>
      <c r="F4886" s="2" t="n">
        <v>172.6</v>
      </c>
      <c r="G4886" s="2" t="s">
        <v>13</v>
      </c>
      <c r="H4886" s="2" t="n">
        <v>17.8</v>
      </c>
      <c r="I4886" s="2" t="n">
        <v>3.7</v>
      </c>
    </row>
    <row r="4887" customFormat="false" ht="15" hidden="false" customHeight="false" outlineLevel="0" collapsed="false">
      <c r="A4887" s="2" t="n">
        <v>504295</v>
      </c>
      <c r="B4887" s="2" t="s">
        <v>1436</v>
      </c>
      <c r="C4887" s="2" t="s">
        <v>31</v>
      </c>
      <c r="D4887" s="2" t="s">
        <v>194</v>
      </c>
      <c r="E4887" s="2" t="s">
        <v>650</v>
      </c>
      <c r="F4887" s="2" t="n">
        <v>958.78</v>
      </c>
      <c r="G4887" s="2" t="s">
        <v>13</v>
      </c>
      <c r="H4887" s="2" t="n">
        <v>70.3</v>
      </c>
      <c r="I4887" s="2" t="n">
        <v>3.8</v>
      </c>
    </row>
    <row r="4888" customFormat="false" ht="15" hidden="false" customHeight="false" outlineLevel="0" collapsed="false">
      <c r="A4888" s="2" t="n">
        <v>504396</v>
      </c>
      <c r="B4888" s="2" t="s">
        <v>1160</v>
      </c>
      <c r="C4888" s="2" t="s">
        <v>235</v>
      </c>
      <c r="D4888" s="2" t="s">
        <v>517</v>
      </c>
      <c r="E4888" s="2" t="s">
        <v>289</v>
      </c>
      <c r="F4888" s="2" t="n">
        <v>612.66</v>
      </c>
      <c r="G4888" s="2" t="s">
        <v>13</v>
      </c>
      <c r="H4888" s="2" t="n">
        <v>75</v>
      </c>
      <c r="I4888" s="2" t="n">
        <v>4.7</v>
      </c>
    </row>
    <row r="4889" customFormat="false" ht="15" hidden="false" customHeight="false" outlineLevel="0" collapsed="false">
      <c r="A4889" s="2" t="n">
        <v>501634</v>
      </c>
      <c r="B4889" s="2" t="s">
        <v>75</v>
      </c>
      <c r="C4889" s="2" t="s">
        <v>23</v>
      </c>
      <c r="D4889" s="2" t="s">
        <v>541</v>
      </c>
      <c r="E4889" s="2" t="s">
        <v>1011</v>
      </c>
      <c r="F4889" s="2" t="n">
        <v>1304.33</v>
      </c>
      <c r="G4889" s="2" t="s">
        <v>13</v>
      </c>
      <c r="H4889" s="2" t="n">
        <v>78.1</v>
      </c>
      <c r="I4889" s="2" t="n">
        <v>4.8</v>
      </c>
    </row>
    <row r="4890" customFormat="false" ht="15" hidden="false" customHeight="false" outlineLevel="0" collapsed="false">
      <c r="A4890" s="2" t="n">
        <v>501894</v>
      </c>
      <c r="B4890" s="2" t="s">
        <v>1228</v>
      </c>
      <c r="C4890" s="2" t="s">
        <v>256</v>
      </c>
      <c r="D4890" s="2" t="s">
        <v>1237</v>
      </c>
      <c r="E4890" s="2" t="s">
        <v>866</v>
      </c>
      <c r="F4890" s="2" t="n">
        <v>269.92</v>
      </c>
      <c r="G4890" s="2" t="s">
        <v>13</v>
      </c>
      <c r="H4890" s="2" t="n">
        <v>60</v>
      </c>
      <c r="I4890" s="2" t="n">
        <v>2.5</v>
      </c>
    </row>
    <row r="4891" customFormat="false" ht="15" hidden="false" customHeight="false" outlineLevel="0" collapsed="false">
      <c r="A4891" s="2" t="n">
        <v>500271</v>
      </c>
      <c r="B4891" s="2" t="s">
        <v>259</v>
      </c>
      <c r="C4891" s="2" t="s">
        <v>438</v>
      </c>
      <c r="D4891" s="2" t="s">
        <v>486</v>
      </c>
      <c r="E4891" s="2" t="s">
        <v>998</v>
      </c>
      <c r="F4891" s="2" t="n">
        <v>216.34</v>
      </c>
      <c r="G4891" s="2" t="s">
        <v>13</v>
      </c>
      <c r="H4891" s="2" t="n">
        <v>53.8</v>
      </c>
      <c r="I4891" s="2" t="n">
        <v>2.7</v>
      </c>
    </row>
    <row r="4892" customFormat="false" ht="15" hidden="false" customHeight="false" outlineLevel="0" collapsed="false">
      <c r="A4892" s="2" t="n">
        <v>502436</v>
      </c>
      <c r="B4892" s="2" t="s">
        <v>943</v>
      </c>
      <c r="C4892" s="2" t="s">
        <v>52</v>
      </c>
      <c r="D4892" s="2" t="s">
        <v>305</v>
      </c>
      <c r="E4892" s="2" t="s">
        <v>205</v>
      </c>
      <c r="F4892" s="2" t="n">
        <v>777.65</v>
      </c>
      <c r="G4892" s="2" t="s">
        <v>13</v>
      </c>
      <c r="H4892" s="2" t="n">
        <v>36.9</v>
      </c>
      <c r="I4892" s="2" t="n">
        <v>3.8</v>
      </c>
    </row>
    <row r="4893" customFormat="false" ht="15" hidden="false" customHeight="false" outlineLevel="0" collapsed="false">
      <c r="A4893" s="2" t="n">
        <v>500646</v>
      </c>
      <c r="B4893" s="2" t="s">
        <v>1015</v>
      </c>
      <c r="C4893" s="2" t="s">
        <v>696</v>
      </c>
      <c r="D4893" s="2" t="s">
        <v>594</v>
      </c>
      <c r="E4893" s="2" t="s">
        <v>559</v>
      </c>
      <c r="F4893" s="2" t="n">
        <v>1076.47</v>
      </c>
      <c r="G4893" s="2" t="s">
        <v>13</v>
      </c>
      <c r="H4893" s="2" t="n">
        <v>22.7</v>
      </c>
      <c r="I4893" s="2" t="n">
        <v>2.8</v>
      </c>
    </row>
    <row r="4894" customFormat="false" ht="15" hidden="false" customHeight="false" outlineLevel="0" collapsed="false">
      <c r="A4894" s="2" t="n">
        <v>501328</v>
      </c>
      <c r="B4894" s="2" t="s">
        <v>1059</v>
      </c>
      <c r="C4894" s="2" t="s">
        <v>263</v>
      </c>
      <c r="D4894" s="2" t="s">
        <v>738</v>
      </c>
      <c r="E4894" s="2" t="s">
        <v>54</v>
      </c>
      <c r="F4894" s="2" t="n">
        <v>1001.27</v>
      </c>
      <c r="G4894" s="2" t="s">
        <v>13</v>
      </c>
      <c r="H4894" s="2" t="n">
        <v>78.2</v>
      </c>
      <c r="I4894" s="2" t="n">
        <v>3.2</v>
      </c>
    </row>
    <row r="4895" customFormat="false" ht="15" hidden="false" customHeight="false" outlineLevel="0" collapsed="false">
      <c r="A4895" s="2" t="n">
        <v>503653</v>
      </c>
      <c r="B4895" s="2" t="s">
        <v>673</v>
      </c>
      <c r="C4895" s="2" t="s">
        <v>498</v>
      </c>
      <c r="D4895" s="2" t="s">
        <v>398</v>
      </c>
      <c r="E4895" s="2" t="s">
        <v>499</v>
      </c>
      <c r="F4895" s="2" t="n">
        <v>352.65</v>
      </c>
      <c r="G4895" s="2" t="s">
        <v>34</v>
      </c>
      <c r="H4895" s="2"/>
      <c r="I4895" s="2"/>
    </row>
    <row r="4896" customFormat="false" ht="15" hidden="false" customHeight="false" outlineLevel="0" collapsed="false">
      <c r="A4896" s="2" t="n">
        <v>500552</v>
      </c>
      <c r="B4896" s="2" t="s">
        <v>1485</v>
      </c>
      <c r="C4896" s="2" t="s">
        <v>197</v>
      </c>
      <c r="D4896" s="2" t="s">
        <v>753</v>
      </c>
      <c r="E4896" s="2" t="s">
        <v>909</v>
      </c>
      <c r="F4896" s="2" t="n">
        <v>925.28</v>
      </c>
      <c r="G4896" s="2" t="s">
        <v>13</v>
      </c>
      <c r="H4896" s="2" t="n">
        <v>61.6</v>
      </c>
      <c r="I4896" s="2" t="n">
        <v>3.3</v>
      </c>
    </row>
    <row r="4897" customFormat="false" ht="15" hidden="false" customHeight="false" outlineLevel="0" collapsed="false">
      <c r="A4897" s="2" t="n">
        <v>500931</v>
      </c>
      <c r="B4897" s="2" t="s">
        <v>1303</v>
      </c>
      <c r="C4897" s="2" t="s">
        <v>92</v>
      </c>
      <c r="D4897" s="2" t="s">
        <v>594</v>
      </c>
      <c r="E4897" s="2" t="s">
        <v>1355</v>
      </c>
      <c r="F4897" s="2" t="n">
        <v>1280.25</v>
      </c>
      <c r="G4897" s="2" t="s">
        <v>13</v>
      </c>
      <c r="H4897" s="2" t="n">
        <v>40.4</v>
      </c>
      <c r="I4897" s="2" t="n">
        <v>3.6</v>
      </c>
    </row>
    <row r="4898" customFormat="false" ht="15" hidden="false" customHeight="false" outlineLevel="0" collapsed="false">
      <c r="A4898" s="2" t="n">
        <v>503610</v>
      </c>
      <c r="B4898" s="2" t="s">
        <v>1404</v>
      </c>
      <c r="C4898" s="2" t="s">
        <v>552</v>
      </c>
      <c r="D4898" s="2" t="s">
        <v>174</v>
      </c>
      <c r="E4898" s="2" t="s">
        <v>1200</v>
      </c>
      <c r="F4898" s="2" t="n">
        <v>-79.66</v>
      </c>
      <c r="G4898" s="2" t="s">
        <v>13</v>
      </c>
      <c r="H4898" s="2" t="n">
        <v>36.1</v>
      </c>
      <c r="I4898" s="2" t="n">
        <v>4.2</v>
      </c>
    </row>
    <row r="4899" customFormat="false" ht="15" hidden="false" customHeight="false" outlineLevel="0" collapsed="false">
      <c r="A4899" s="2" t="n">
        <v>503259</v>
      </c>
      <c r="B4899" s="2" t="s">
        <v>383</v>
      </c>
      <c r="C4899" s="2" t="s">
        <v>384</v>
      </c>
      <c r="D4899" s="2" t="s">
        <v>201</v>
      </c>
      <c r="E4899" s="2" t="s">
        <v>370</v>
      </c>
      <c r="F4899" s="2" t="n">
        <v>583.65</v>
      </c>
      <c r="G4899" s="2" t="s">
        <v>13</v>
      </c>
      <c r="H4899" s="2" t="n">
        <v>60</v>
      </c>
      <c r="I4899" s="2" t="n">
        <v>3.3</v>
      </c>
    </row>
    <row r="4900" customFormat="false" ht="15" hidden="false" customHeight="false" outlineLevel="0" collapsed="false">
      <c r="A4900" s="2" t="n">
        <v>500789</v>
      </c>
      <c r="B4900" s="2" t="s">
        <v>274</v>
      </c>
      <c r="C4900" s="2" t="s">
        <v>491</v>
      </c>
      <c r="D4900" s="2" t="s">
        <v>1003</v>
      </c>
      <c r="E4900" s="2" t="s">
        <v>945</v>
      </c>
      <c r="F4900" s="2" t="n">
        <v>150.29</v>
      </c>
      <c r="G4900" s="2" t="s">
        <v>34</v>
      </c>
      <c r="H4900" s="2"/>
      <c r="I4900" s="2"/>
    </row>
    <row r="4901" customFormat="false" ht="15" hidden="false" customHeight="false" outlineLevel="0" collapsed="false">
      <c r="A4901" s="2" t="n">
        <v>500438</v>
      </c>
      <c r="B4901" s="2" t="s">
        <v>638</v>
      </c>
      <c r="C4901" s="2" t="s">
        <v>498</v>
      </c>
      <c r="D4901" s="2" t="s">
        <v>813</v>
      </c>
      <c r="E4901" s="2" t="s">
        <v>704</v>
      </c>
      <c r="F4901" s="2" t="n">
        <v>1088.96</v>
      </c>
      <c r="G4901" s="2" t="s">
        <v>13</v>
      </c>
      <c r="H4901" s="2" t="n">
        <v>68.6</v>
      </c>
      <c r="I4901" s="2" t="n">
        <v>4.7</v>
      </c>
    </row>
    <row r="4902" customFormat="false" ht="15" hidden="false" customHeight="false" outlineLevel="0" collapsed="false">
      <c r="A4902" s="2" t="n">
        <v>501289</v>
      </c>
      <c r="B4902" s="2" t="s">
        <v>781</v>
      </c>
      <c r="C4902" s="2" t="s">
        <v>80</v>
      </c>
      <c r="D4902" s="2" t="s">
        <v>201</v>
      </c>
      <c r="E4902" s="2" t="s">
        <v>1036</v>
      </c>
      <c r="F4902" s="2" t="n">
        <v>1014.47</v>
      </c>
      <c r="G4902" s="2" t="s">
        <v>13</v>
      </c>
      <c r="H4902" s="2" t="n">
        <v>19.1</v>
      </c>
      <c r="I4902" s="2" t="n">
        <v>2.8</v>
      </c>
    </row>
    <row r="4903" customFormat="false" ht="15" hidden="false" customHeight="false" outlineLevel="0" collapsed="false">
      <c r="A4903" s="2" t="n">
        <v>504153</v>
      </c>
      <c r="B4903" s="2" t="s">
        <v>1284</v>
      </c>
      <c r="C4903" s="2" t="s">
        <v>414</v>
      </c>
      <c r="D4903" s="2" t="s">
        <v>332</v>
      </c>
      <c r="E4903" s="2" t="s">
        <v>104</v>
      </c>
      <c r="F4903" s="2" t="n">
        <v>835.42</v>
      </c>
      <c r="G4903" s="2" t="s">
        <v>13</v>
      </c>
      <c r="H4903" s="2" t="n">
        <v>68.4</v>
      </c>
      <c r="I4903" s="2" t="n">
        <v>3</v>
      </c>
    </row>
    <row r="4904" customFormat="false" ht="15" hidden="false" customHeight="false" outlineLevel="0" collapsed="false">
      <c r="A4904" s="2" t="n">
        <v>502961</v>
      </c>
      <c r="B4904" s="2" t="s">
        <v>1072</v>
      </c>
      <c r="C4904" s="2" t="s">
        <v>304</v>
      </c>
      <c r="D4904" s="2" t="s">
        <v>198</v>
      </c>
      <c r="E4904" s="2" t="s">
        <v>1200</v>
      </c>
      <c r="F4904" s="2" t="n">
        <v>1075.73</v>
      </c>
      <c r="G4904" s="2" t="s">
        <v>13</v>
      </c>
      <c r="H4904" s="2" t="n">
        <v>59.6</v>
      </c>
      <c r="I4904" s="2" t="n">
        <v>2.9</v>
      </c>
    </row>
    <row r="4905" customFormat="false" ht="15" hidden="false" customHeight="false" outlineLevel="0" collapsed="false">
      <c r="A4905" s="2" t="n">
        <v>502467</v>
      </c>
      <c r="B4905" s="2" t="s">
        <v>1403</v>
      </c>
      <c r="C4905" s="2" t="s">
        <v>161</v>
      </c>
      <c r="D4905" s="2" t="s">
        <v>349</v>
      </c>
      <c r="E4905" s="2" t="s">
        <v>931</v>
      </c>
      <c r="F4905" s="2" t="n">
        <v>612.03</v>
      </c>
      <c r="G4905" s="2" t="s">
        <v>13</v>
      </c>
      <c r="H4905" s="2" t="n">
        <v>71.5</v>
      </c>
      <c r="I4905" s="2" t="n">
        <v>2.6</v>
      </c>
    </row>
    <row r="4906" customFormat="false" ht="15" hidden="false" customHeight="false" outlineLevel="0" collapsed="false">
      <c r="A4906" s="2" t="n">
        <v>504083</v>
      </c>
      <c r="B4906" s="2" t="s">
        <v>1259</v>
      </c>
      <c r="C4906" s="2" t="s">
        <v>185</v>
      </c>
      <c r="D4906" s="2" t="s">
        <v>473</v>
      </c>
      <c r="E4906" s="2" t="s">
        <v>867</v>
      </c>
      <c r="F4906" s="2" t="n">
        <v>315.06</v>
      </c>
      <c r="G4906" s="2" t="s">
        <v>13</v>
      </c>
      <c r="H4906" s="2" t="n">
        <v>33.7</v>
      </c>
      <c r="I4906" s="2" t="n">
        <v>3.3</v>
      </c>
    </row>
    <row r="4907" customFormat="false" ht="15" hidden="false" customHeight="false" outlineLevel="0" collapsed="false">
      <c r="A4907" s="2" t="n">
        <v>504438</v>
      </c>
      <c r="B4907" s="2" t="s">
        <v>1352</v>
      </c>
      <c r="C4907" s="2" t="s">
        <v>433</v>
      </c>
      <c r="D4907" s="2" t="s">
        <v>100</v>
      </c>
      <c r="E4907" s="2" t="s">
        <v>469</v>
      </c>
      <c r="F4907" s="2" t="n">
        <v>447.23</v>
      </c>
      <c r="G4907" s="2" t="s">
        <v>13</v>
      </c>
      <c r="H4907" s="2" t="n">
        <v>71</v>
      </c>
      <c r="I4907" s="2" t="n">
        <v>3.2</v>
      </c>
    </row>
    <row r="4908" customFormat="false" ht="15" hidden="false" customHeight="false" outlineLevel="0" collapsed="false">
      <c r="A4908" s="2" t="n">
        <v>503814</v>
      </c>
      <c r="B4908" s="2" t="s">
        <v>767</v>
      </c>
      <c r="C4908" s="2" t="s">
        <v>275</v>
      </c>
      <c r="D4908" s="2" t="s">
        <v>380</v>
      </c>
      <c r="E4908" s="2" t="s">
        <v>1176</v>
      </c>
      <c r="F4908" s="2" t="n">
        <v>1100.34</v>
      </c>
      <c r="G4908" s="2" t="s">
        <v>13</v>
      </c>
      <c r="H4908" s="2"/>
      <c r="I4908" s="2" t="n">
        <v>4.3</v>
      </c>
    </row>
    <row r="4909" customFormat="false" ht="15" hidden="false" customHeight="false" outlineLevel="0" collapsed="false">
      <c r="A4909" s="2" t="n">
        <v>501008</v>
      </c>
      <c r="B4909" s="2" t="s">
        <v>1279</v>
      </c>
      <c r="C4909" s="2" t="s">
        <v>92</v>
      </c>
      <c r="D4909" s="2" t="s">
        <v>385</v>
      </c>
      <c r="E4909" s="2" t="s">
        <v>706</v>
      </c>
      <c r="F4909" s="2" t="n">
        <v>283.79</v>
      </c>
      <c r="G4909" s="2" t="s">
        <v>13</v>
      </c>
      <c r="H4909" s="2" t="n">
        <v>67.1</v>
      </c>
      <c r="I4909" s="2" t="n">
        <v>2.5</v>
      </c>
    </row>
    <row r="4910" customFormat="false" ht="15" hidden="false" customHeight="false" outlineLevel="0" collapsed="false">
      <c r="A4910" s="2" t="n">
        <v>501845</v>
      </c>
      <c r="B4910" s="2" t="s">
        <v>913</v>
      </c>
      <c r="C4910" s="2" t="s">
        <v>552</v>
      </c>
      <c r="D4910" s="2" t="s">
        <v>242</v>
      </c>
      <c r="E4910" s="2" t="s">
        <v>175</v>
      </c>
      <c r="F4910" s="2" t="n">
        <v>812.9</v>
      </c>
      <c r="G4910" s="2" t="s">
        <v>117</v>
      </c>
      <c r="H4910" s="2" t="n">
        <v>71.7</v>
      </c>
      <c r="I4910" s="2" t="n">
        <v>3.5</v>
      </c>
    </row>
    <row r="4911" customFormat="false" ht="15" hidden="false" customHeight="false" outlineLevel="0" collapsed="false">
      <c r="A4911" s="2" t="n">
        <v>503812</v>
      </c>
      <c r="B4911" s="2" t="s">
        <v>1402</v>
      </c>
      <c r="C4911" s="2" t="s">
        <v>154</v>
      </c>
      <c r="D4911" s="2" t="s">
        <v>750</v>
      </c>
      <c r="E4911" s="2" t="s">
        <v>245</v>
      </c>
      <c r="F4911" s="2" t="n">
        <v>192.03</v>
      </c>
      <c r="G4911" s="2" t="s">
        <v>34</v>
      </c>
      <c r="H4911" s="2"/>
      <c r="I4911" s="2"/>
    </row>
    <row r="4912" customFormat="false" ht="15" hidden="false" customHeight="false" outlineLevel="0" collapsed="false">
      <c r="A4912" s="2" t="n">
        <v>501737</v>
      </c>
      <c r="B4912" s="2" t="s">
        <v>602</v>
      </c>
      <c r="C4912" s="2" t="s">
        <v>606</v>
      </c>
      <c r="D4912" s="2" t="s">
        <v>526</v>
      </c>
      <c r="E4912" s="2" t="s">
        <v>972</v>
      </c>
      <c r="F4912" s="2" t="n">
        <v>1149.77</v>
      </c>
      <c r="G4912" s="2" t="s">
        <v>13</v>
      </c>
      <c r="H4912" s="2" t="n">
        <v>20</v>
      </c>
      <c r="I4912" s="2" t="n">
        <v>4.8</v>
      </c>
    </row>
    <row r="4913" customFormat="false" ht="15" hidden="false" customHeight="false" outlineLevel="0" collapsed="false">
      <c r="A4913" s="2" t="n">
        <v>502408</v>
      </c>
      <c r="B4913" s="2" t="s">
        <v>102</v>
      </c>
      <c r="C4913" s="2" t="s">
        <v>235</v>
      </c>
      <c r="D4913" s="2" t="s">
        <v>89</v>
      </c>
      <c r="E4913" s="2" t="s">
        <v>647</v>
      </c>
      <c r="F4913" s="2" t="n">
        <v>347.02</v>
      </c>
      <c r="G4913" s="2" t="s">
        <v>13</v>
      </c>
      <c r="H4913" s="2" t="n">
        <v>66.3</v>
      </c>
      <c r="I4913" s="2"/>
    </row>
    <row r="4914" customFormat="false" ht="15" hidden="false" customHeight="false" outlineLevel="0" collapsed="false">
      <c r="A4914" s="2" t="n">
        <v>501168</v>
      </c>
      <c r="B4914" s="2" t="s">
        <v>410</v>
      </c>
      <c r="C4914" s="2" t="s">
        <v>729</v>
      </c>
      <c r="D4914" s="2" t="s">
        <v>1168</v>
      </c>
      <c r="E4914" s="2" t="s">
        <v>675</v>
      </c>
      <c r="F4914" s="2" t="n">
        <v>1138.23</v>
      </c>
      <c r="G4914" s="2" t="s">
        <v>13</v>
      </c>
      <c r="H4914" s="2" t="n">
        <v>37.4</v>
      </c>
      <c r="I4914" s="2" t="n">
        <v>4.1</v>
      </c>
    </row>
    <row r="4915" customFormat="false" ht="15" hidden="false" customHeight="false" outlineLevel="0" collapsed="false">
      <c r="A4915" s="2" t="n">
        <v>500112</v>
      </c>
      <c r="B4915" s="2" t="s">
        <v>39</v>
      </c>
      <c r="C4915" s="2" t="s">
        <v>324</v>
      </c>
      <c r="D4915" s="2" t="s">
        <v>249</v>
      </c>
      <c r="E4915" s="2" t="s">
        <v>163</v>
      </c>
      <c r="F4915" s="2" t="n">
        <v>479.75</v>
      </c>
      <c r="G4915" s="2" t="s">
        <v>13</v>
      </c>
      <c r="H4915" s="2" t="n">
        <v>64.9</v>
      </c>
      <c r="I4915" s="2"/>
    </row>
    <row r="4916" customFormat="false" ht="15" hidden="false" customHeight="false" outlineLevel="0" collapsed="false">
      <c r="A4916" s="2" t="n">
        <v>502697</v>
      </c>
      <c r="B4916" s="2" t="s">
        <v>1415</v>
      </c>
      <c r="C4916" s="2" t="s">
        <v>688</v>
      </c>
      <c r="D4916" s="2" t="s">
        <v>697</v>
      </c>
      <c r="E4916" s="2" t="s">
        <v>90</v>
      </c>
      <c r="F4916" s="2" t="n">
        <v>506.68</v>
      </c>
      <c r="G4916" s="2" t="s">
        <v>13</v>
      </c>
      <c r="H4916" s="2" t="n">
        <v>60.3</v>
      </c>
      <c r="I4916" s="2" t="n">
        <v>4.1</v>
      </c>
    </row>
    <row r="4917" customFormat="false" ht="15" hidden="false" customHeight="false" outlineLevel="0" collapsed="false">
      <c r="A4917" s="2" t="n">
        <v>504138</v>
      </c>
      <c r="B4917" s="2" t="s">
        <v>1072</v>
      </c>
      <c r="C4917" s="2" t="s">
        <v>808</v>
      </c>
      <c r="D4917" s="2" t="s">
        <v>689</v>
      </c>
      <c r="E4917" s="2" t="s">
        <v>806</v>
      </c>
      <c r="F4917" s="2" t="n">
        <v>759.17</v>
      </c>
      <c r="G4917" s="2" t="s">
        <v>13</v>
      </c>
      <c r="H4917" s="2" t="n">
        <v>50</v>
      </c>
      <c r="I4917" s="2" t="n">
        <v>4.3</v>
      </c>
    </row>
    <row r="4918" customFormat="false" ht="15" hidden="false" customHeight="false" outlineLevel="0" collapsed="false">
      <c r="A4918" s="2" t="n">
        <v>503227</v>
      </c>
      <c r="B4918" s="2" t="s">
        <v>628</v>
      </c>
      <c r="C4918" s="2" t="s">
        <v>40</v>
      </c>
      <c r="D4918" s="2" t="s">
        <v>419</v>
      </c>
      <c r="E4918" s="2" t="s">
        <v>476</v>
      </c>
      <c r="F4918" s="2" t="n">
        <v>975.89</v>
      </c>
      <c r="G4918" s="2" t="s">
        <v>13</v>
      </c>
      <c r="H4918" s="2" t="n">
        <v>52.7</v>
      </c>
      <c r="I4918" s="2" t="n">
        <v>2.8</v>
      </c>
    </row>
    <row r="4919" customFormat="false" ht="15" hidden="false" customHeight="false" outlineLevel="0" collapsed="false">
      <c r="A4919" s="2" t="n">
        <v>503921</v>
      </c>
      <c r="B4919" s="2" t="s">
        <v>1376</v>
      </c>
      <c r="C4919" s="2" t="s">
        <v>200</v>
      </c>
      <c r="D4919" s="2" t="s">
        <v>1237</v>
      </c>
      <c r="E4919" s="2" t="s">
        <v>1216</v>
      </c>
      <c r="F4919" s="2" t="n">
        <v>376.19</v>
      </c>
      <c r="G4919" s="2" t="s">
        <v>13</v>
      </c>
      <c r="H4919" s="2" t="n">
        <v>50.2</v>
      </c>
      <c r="I4919" s="2" t="n">
        <v>4.5</v>
      </c>
    </row>
    <row r="4920" customFormat="false" ht="15" hidden="false" customHeight="false" outlineLevel="0" collapsed="false">
      <c r="A4920" s="2" t="n">
        <v>502989</v>
      </c>
      <c r="B4920" s="2" t="s">
        <v>1096</v>
      </c>
      <c r="C4920" s="2" t="s">
        <v>467</v>
      </c>
      <c r="D4920" s="2" t="s">
        <v>24</v>
      </c>
      <c r="E4920" s="2" t="s">
        <v>452</v>
      </c>
      <c r="F4920" s="2" t="n">
        <v>1217.65</v>
      </c>
      <c r="G4920" s="2" t="s">
        <v>13</v>
      </c>
      <c r="H4920" s="2" t="n">
        <v>31.5</v>
      </c>
      <c r="I4920" s="2" t="n">
        <v>4.6</v>
      </c>
    </row>
    <row r="4921" customFormat="false" ht="15" hidden="false" customHeight="false" outlineLevel="0" collapsed="false">
      <c r="A4921" s="2" t="n">
        <v>501886</v>
      </c>
      <c r="B4921" s="2" t="s">
        <v>993</v>
      </c>
      <c r="C4921" s="2" t="s">
        <v>478</v>
      </c>
      <c r="D4921" s="2" t="s">
        <v>230</v>
      </c>
      <c r="E4921" s="2" t="s">
        <v>12</v>
      </c>
      <c r="F4921" s="2" t="n">
        <v>648.87</v>
      </c>
      <c r="G4921" s="2" t="s">
        <v>13</v>
      </c>
      <c r="H4921" s="2" t="n">
        <v>78.2</v>
      </c>
      <c r="I4921" s="2" t="n">
        <v>3.1</v>
      </c>
    </row>
    <row r="4922" customFormat="false" ht="15" hidden="false" customHeight="false" outlineLevel="0" collapsed="false">
      <c r="A4922" s="2" t="n">
        <v>501190</v>
      </c>
      <c r="B4922" s="2" t="s">
        <v>992</v>
      </c>
      <c r="C4922" s="2" t="s">
        <v>685</v>
      </c>
      <c r="D4922" s="2" t="s">
        <v>100</v>
      </c>
      <c r="E4922" s="2" t="s">
        <v>1165</v>
      </c>
      <c r="F4922" s="2" t="n">
        <v>187.5</v>
      </c>
      <c r="G4922" s="2" t="s">
        <v>13</v>
      </c>
      <c r="H4922" s="2" t="n">
        <v>49.2</v>
      </c>
      <c r="I4922" s="2" t="n">
        <v>3.2</v>
      </c>
    </row>
    <row r="4923" customFormat="false" ht="15" hidden="false" customHeight="false" outlineLevel="0" collapsed="false">
      <c r="A4923" s="2" t="n">
        <v>501153</v>
      </c>
      <c r="B4923" s="2" t="s">
        <v>1029</v>
      </c>
      <c r="C4923" s="2" t="s">
        <v>537</v>
      </c>
      <c r="D4923" s="2" t="s">
        <v>782</v>
      </c>
      <c r="E4923" s="2" t="s">
        <v>90</v>
      </c>
      <c r="F4923" s="2" t="n">
        <v>375.79</v>
      </c>
      <c r="G4923" s="2" t="s">
        <v>13</v>
      </c>
      <c r="H4923" s="2"/>
      <c r="I4923" s="2" t="n">
        <v>4.9</v>
      </c>
    </row>
    <row r="4924" customFormat="false" ht="15" hidden="false" customHeight="false" outlineLevel="0" collapsed="false">
      <c r="A4924" s="2" t="n">
        <v>501932</v>
      </c>
      <c r="B4924" s="2" t="s">
        <v>405</v>
      </c>
      <c r="C4924" s="2" t="s">
        <v>786</v>
      </c>
      <c r="D4924" s="2" t="s">
        <v>204</v>
      </c>
      <c r="E4924" s="2" t="s">
        <v>881</v>
      </c>
      <c r="F4924" s="2" t="n">
        <v>509.04</v>
      </c>
      <c r="G4924" s="2" t="s">
        <v>13</v>
      </c>
      <c r="H4924" s="2" t="n">
        <v>72.2</v>
      </c>
      <c r="I4924" s="2" t="n">
        <v>4.6</v>
      </c>
    </row>
    <row r="4925" customFormat="false" ht="15" hidden="false" customHeight="false" outlineLevel="0" collapsed="false">
      <c r="A4925" s="2" t="n">
        <v>500836</v>
      </c>
      <c r="B4925" s="2" t="s">
        <v>1308</v>
      </c>
      <c r="C4925" s="2" t="s">
        <v>729</v>
      </c>
      <c r="D4925" s="2" t="s">
        <v>872</v>
      </c>
      <c r="E4925" s="2" t="s">
        <v>404</v>
      </c>
      <c r="F4925" s="2" t="n">
        <v>1168.62</v>
      </c>
      <c r="G4925" s="2" t="s">
        <v>13</v>
      </c>
      <c r="H4925" s="2" t="n">
        <v>30.4</v>
      </c>
      <c r="I4925" s="2" t="n">
        <v>3</v>
      </c>
    </row>
    <row r="4926" customFormat="false" ht="15" hidden="false" customHeight="false" outlineLevel="0" collapsed="false">
      <c r="A4926" s="2" t="n">
        <v>501385</v>
      </c>
      <c r="B4926" s="2" t="s">
        <v>700</v>
      </c>
      <c r="C4926" s="2" t="s">
        <v>403</v>
      </c>
      <c r="D4926" s="2" t="s">
        <v>701</v>
      </c>
      <c r="E4926" s="2" t="s">
        <v>662</v>
      </c>
      <c r="F4926" s="2" t="n">
        <v>160.23</v>
      </c>
      <c r="G4926" s="2" t="s">
        <v>13</v>
      </c>
      <c r="H4926" s="2" t="n">
        <v>63.4</v>
      </c>
      <c r="I4926" s="2" t="n">
        <v>3</v>
      </c>
    </row>
    <row r="4927" customFormat="false" ht="15" hidden="false" customHeight="false" outlineLevel="0" collapsed="false">
      <c r="A4927" s="2" t="n">
        <v>503603</v>
      </c>
      <c r="B4927" s="2" t="s">
        <v>1399</v>
      </c>
      <c r="C4927" s="2" t="s">
        <v>745</v>
      </c>
      <c r="D4927" s="2" t="s">
        <v>1237</v>
      </c>
      <c r="E4927" s="2" t="s">
        <v>205</v>
      </c>
      <c r="F4927" s="2" t="n">
        <v>566.68</v>
      </c>
      <c r="G4927" s="2" t="s">
        <v>117</v>
      </c>
      <c r="H4927" s="2" t="n">
        <v>30.2</v>
      </c>
      <c r="I4927" s="2" t="n">
        <v>2.8</v>
      </c>
    </row>
    <row r="4928" customFormat="false" ht="15" hidden="false" customHeight="false" outlineLevel="0" collapsed="false">
      <c r="A4928" s="2" t="n">
        <v>501893</v>
      </c>
      <c r="B4928" s="2" t="s">
        <v>353</v>
      </c>
      <c r="C4928" s="2" t="s">
        <v>622</v>
      </c>
      <c r="D4928" s="2" t="s">
        <v>842</v>
      </c>
      <c r="E4928" s="2" t="s">
        <v>130</v>
      </c>
      <c r="F4928" s="2" t="n">
        <v>1218.87</v>
      </c>
      <c r="G4928" s="2" t="s">
        <v>13</v>
      </c>
      <c r="H4928" s="2" t="n">
        <v>75.1</v>
      </c>
      <c r="I4928" s="2" t="n">
        <v>4.2</v>
      </c>
    </row>
    <row r="4929" customFormat="false" ht="15" hidden="false" customHeight="false" outlineLevel="0" collapsed="false">
      <c r="A4929" s="2" t="n">
        <v>501278</v>
      </c>
      <c r="B4929" s="2" t="s">
        <v>1489</v>
      </c>
      <c r="C4929" s="2" t="s">
        <v>225</v>
      </c>
      <c r="D4929" s="2" t="s">
        <v>581</v>
      </c>
      <c r="E4929" s="2" t="s">
        <v>42</v>
      </c>
      <c r="F4929" s="2" t="n">
        <v>987.91</v>
      </c>
      <c r="G4929" s="2" t="s">
        <v>34</v>
      </c>
      <c r="H4929" s="2"/>
      <c r="I4929" s="2"/>
    </row>
    <row r="4930" customFormat="false" ht="15" hidden="false" customHeight="false" outlineLevel="0" collapsed="false">
      <c r="A4930" s="2" t="n">
        <v>503138</v>
      </c>
      <c r="B4930" s="2" t="s">
        <v>1228</v>
      </c>
      <c r="C4930" s="2" t="s">
        <v>652</v>
      </c>
      <c r="D4930" s="2" t="s">
        <v>782</v>
      </c>
      <c r="E4930" s="2" t="s">
        <v>748</v>
      </c>
      <c r="F4930" s="2" t="n">
        <v>1331.34</v>
      </c>
      <c r="G4930" s="2" t="s">
        <v>13</v>
      </c>
      <c r="H4930" s="2"/>
      <c r="I4930" s="2" t="n">
        <v>2.7</v>
      </c>
    </row>
    <row r="4931" customFormat="false" ht="15" hidden="false" customHeight="false" outlineLevel="0" collapsed="false">
      <c r="A4931" s="2" t="n">
        <v>504441</v>
      </c>
      <c r="B4931" s="2" t="s">
        <v>533</v>
      </c>
      <c r="C4931" s="2" t="s">
        <v>447</v>
      </c>
      <c r="D4931" s="2" t="s">
        <v>337</v>
      </c>
      <c r="E4931" s="2" t="s">
        <v>702</v>
      </c>
      <c r="F4931" s="2" t="n">
        <v>885.35</v>
      </c>
      <c r="G4931" s="2" t="s">
        <v>13</v>
      </c>
      <c r="H4931" s="2" t="n">
        <v>67.2</v>
      </c>
      <c r="I4931" s="2"/>
    </row>
    <row r="4932" customFormat="false" ht="15" hidden="false" customHeight="false" outlineLevel="0" collapsed="false">
      <c r="A4932" s="2" t="n">
        <v>503480</v>
      </c>
      <c r="B4932" s="2" t="s">
        <v>255</v>
      </c>
      <c r="C4932" s="2" t="s">
        <v>131</v>
      </c>
      <c r="D4932" s="2" t="s">
        <v>170</v>
      </c>
      <c r="E4932" s="2" t="s">
        <v>1009</v>
      </c>
      <c r="F4932" s="2" t="n">
        <v>237.65</v>
      </c>
      <c r="G4932" s="2" t="s">
        <v>34</v>
      </c>
      <c r="H4932" s="2"/>
      <c r="I4932" s="2"/>
    </row>
    <row r="4933" customFormat="false" ht="15" hidden="false" customHeight="false" outlineLevel="0" collapsed="false">
      <c r="A4933" s="2" t="n">
        <v>504123</v>
      </c>
      <c r="B4933" s="2" t="s">
        <v>1151</v>
      </c>
      <c r="C4933" s="2" t="s">
        <v>193</v>
      </c>
      <c r="D4933" s="2" t="s">
        <v>325</v>
      </c>
      <c r="E4933" s="2" t="s">
        <v>530</v>
      </c>
      <c r="F4933" s="2" t="n">
        <v>732.44</v>
      </c>
      <c r="G4933" s="2" t="s">
        <v>13</v>
      </c>
      <c r="H4933" s="2" t="n">
        <v>39.1</v>
      </c>
      <c r="I4933" s="2"/>
    </row>
    <row r="4934" customFormat="false" ht="15" hidden="false" customHeight="false" outlineLevel="0" collapsed="false">
      <c r="A4934" s="2" t="n">
        <v>500413</v>
      </c>
      <c r="B4934" s="2" t="s">
        <v>1379</v>
      </c>
      <c r="C4934" s="2" t="s">
        <v>632</v>
      </c>
      <c r="D4934" s="2" t="s">
        <v>380</v>
      </c>
      <c r="E4934" s="2" t="s">
        <v>38</v>
      </c>
      <c r="F4934" s="2" t="n">
        <v>791.25</v>
      </c>
      <c r="G4934" s="2" t="s">
        <v>13</v>
      </c>
      <c r="H4934" s="2" t="n">
        <v>49</v>
      </c>
      <c r="I4934" s="2" t="n">
        <v>3.5</v>
      </c>
    </row>
    <row r="4935" customFormat="false" ht="15" hidden="false" customHeight="false" outlineLevel="0" collapsed="false">
      <c r="A4935" s="2" t="n">
        <v>502640</v>
      </c>
      <c r="B4935" s="2" t="s">
        <v>1159</v>
      </c>
      <c r="C4935" s="2" t="s">
        <v>23</v>
      </c>
      <c r="D4935" s="2" t="s">
        <v>697</v>
      </c>
      <c r="E4935" s="2" t="s">
        <v>515</v>
      </c>
      <c r="F4935" s="2" t="n">
        <v>766.36</v>
      </c>
      <c r="G4935" s="2" t="s">
        <v>13</v>
      </c>
      <c r="H4935" s="2" t="n">
        <v>58.5</v>
      </c>
      <c r="I4935" s="2" t="n">
        <v>2.7</v>
      </c>
    </row>
    <row r="4936" customFormat="false" ht="15" hidden="false" customHeight="false" outlineLevel="0" collapsed="false">
      <c r="A4936" s="2" t="n">
        <v>504057</v>
      </c>
      <c r="B4936" s="2" t="s">
        <v>1488</v>
      </c>
      <c r="C4936" s="2" t="s">
        <v>304</v>
      </c>
      <c r="D4936" s="2" t="s">
        <v>24</v>
      </c>
      <c r="E4936" s="2" t="s">
        <v>761</v>
      </c>
      <c r="F4936" s="2" t="n">
        <v>1187.81</v>
      </c>
      <c r="G4936" s="2" t="s">
        <v>13</v>
      </c>
      <c r="H4936" s="2" t="n">
        <v>28.1</v>
      </c>
      <c r="I4936" s="2" t="n">
        <v>3.1</v>
      </c>
    </row>
    <row r="4937" customFormat="false" ht="15" hidden="false" customHeight="false" outlineLevel="0" collapsed="false">
      <c r="A4937" s="2" t="n">
        <v>501733</v>
      </c>
      <c r="B4937" s="2" t="s">
        <v>1104</v>
      </c>
      <c r="C4937" s="2" t="s">
        <v>391</v>
      </c>
      <c r="D4937" s="2" t="s">
        <v>719</v>
      </c>
      <c r="E4937" s="2" t="s">
        <v>545</v>
      </c>
      <c r="F4937" s="2" t="n">
        <v>777.29</v>
      </c>
      <c r="G4937" s="2" t="s">
        <v>13</v>
      </c>
      <c r="H4937" s="2" t="n">
        <v>15.8</v>
      </c>
      <c r="I4937" s="2" t="n">
        <v>3.1</v>
      </c>
    </row>
    <row r="4938" customFormat="false" ht="15" hidden="false" customHeight="false" outlineLevel="0" collapsed="false">
      <c r="A4938" s="2" t="n">
        <v>501376</v>
      </c>
      <c r="B4938" s="2" t="s">
        <v>1093</v>
      </c>
      <c r="C4938" s="2" t="s">
        <v>123</v>
      </c>
      <c r="D4938" s="2" t="s">
        <v>435</v>
      </c>
      <c r="E4938" s="2" t="s">
        <v>1366</v>
      </c>
      <c r="F4938" s="2" t="n">
        <v>1272.5</v>
      </c>
      <c r="G4938" s="2" t="s">
        <v>13</v>
      </c>
      <c r="H4938" s="2" t="n">
        <v>45.3</v>
      </c>
      <c r="I4938" s="2" t="n">
        <v>2.9</v>
      </c>
    </row>
    <row r="4939" customFormat="false" ht="15" hidden="false" customHeight="false" outlineLevel="0" collapsed="false">
      <c r="A4939" s="2" t="n">
        <v>502555</v>
      </c>
      <c r="B4939" s="2" t="s">
        <v>107</v>
      </c>
      <c r="C4939" s="2" t="s">
        <v>632</v>
      </c>
      <c r="D4939" s="2" t="s">
        <v>473</v>
      </c>
      <c r="E4939" s="2" t="s">
        <v>187</v>
      </c>
      <c r="F4939" s="2" t="n">
        <v>540.49</v>
      </c>
      <c r="G4939" s="2" t="s">
        <v>34</v>
      </c>
      <c r="H4939" s="2"/>
      <c r="I4939" s="2"/>
    </row>
    <row r="4940" customFormat="false" ht="15" hidden="false" customHeight="false" outlineLevel="0" collapsed="false">
      <c r="A4940" s="2" t="n">
        <v>500106</v>
      </c>
      <c r="B4940" s="2" t="s">
        <v>1424</v>
      </c>
      <c r="C4940" s="2" t="s">
        <v>27</v>
      </c>
      <c r="D4940" s="2" t="s">
        <v>442</v>
      </c>
      <c r="E4940" s="2" t="s">
        <v>70</v>
      </c>
      <c r="F4940" s="2" t="n">
        <v>986.06</v>
      </c>
      <c r="G4940" s="2" t="s">
        <v>117</v>
      </c>
      <c r="H4940" s="2" t="n">
        <v>34.5</v>
      </c>
      <c r="I4940" s="2" t="n">
        <v>3.3</v>
      </c>
    </row>
    <row r="4941" customFormat="false" ht="15" hidden="false" customHeight="false" outlineLevel="0" collapsed="false">
      <c r="A4941" s="2" t="n">
        <v>502751</v>
      </c>
      <c r="B4941" s="2" t="s">
        <v>1438</v>
      </c>
      <c r="C4941" s="2" t="s">
        <v>862</v>
      </c>
      <c r="D4941" s="2" t="s">
        <v>85</v>
      </c>
      <c r="E4941" s="2" t="s">
        <v>1161</v>
      </c>
      <c r="F4941" s="2" t="n">
        <v>762.28</v>
      </c>
      <c r="G4941" s="2" t="s">
        <v>13</v>
      </c>
      <c r="H4941" s="2" t="n">
        <v>44.8</v>
      </c>
      <c r="I4941" s="2" t="n">
        <v>3.9</v>
      </c>
    </row>
    <row r="4942" customFormat="false" ht="15" hidden="false" customHeight="false" outlineLevel="0" collapsed="false">
      <c r="A4942" s="2" t="n">
        <v>500757</v>
      </c>
      <c r="B4942" s="2" t="s">
        <v>1072</v>
      </c>
      <c r="C4942" s="2" t="s">
        <v>696</v>
      </c>
      <c r="D4942" s="2" t="s">
        <v>93</v>
      </c>
      <c r="E4942" s="2" t="s">
        <v>1251</v>
      </c>
      <c r="F4942" s="2" t="n">
        <v>368.01</v>
      </c>
      <c r="G4942" s="2" t="s">
        <v>13</v>
      </c>
      <c r="H4942" s="2" t="n">
        <v>25.9</v>
      </c>
      <c r="I4942" s="2" t="n">
        <v>4.1</v>
      </c>
    </row>
    <row r="4943" customFormat="false" ht="15" hidden="false" customHeight="false" outlineLevel="0" collapsed="false">
      <c r="A4943" s="2" t="n">
        <v>503389</v>
      </c>
      <c r="B4943" s="2" t="s">
        <v>1283</v>
      </c>
      <c r="C4943" s="2" t="s">
        <v>849</v>
      </c>
      <c r="D4943" s="2" t="s">
        <v>457</v>
      </c>
      <c r="E4943" s="2" t="s">
        <v>743</v>
      </c>
      <c r="F4943" s="2" t="n">
        <v>1274.04</v>
      </c>
      <c r="G4943" s="2" t="s">
        <v>13</v>
      </c>
      <c r="H4943" s="2" t="n">
        <v>77.3</v>
      </c>
      <c r="I4943" s="2"/>
    </row>
    <row r="4944" customFormat="false" ht="15" hidden="false" customHeight="false" outlineLevel="0" collapsed="false">
      <c r="A4944" s="2" t="n">
        <v>501975</v>
      </c>
      <c r="B4944" s="2" t="s">
        <v>248</v>
      </c>
      <c r="C4944" s="2" t="s">
        <v>135</v>
      </c>
      <c r="D4944" s="2" t="s">
        <v>41</v>
      </c>
      <c r="E4944" s="2" t="s">
        <v>152</v>
      </c>
      <c r="F4944" s="2" t="n">
        <v>282.35</v>
      </c>
      <c r="G4944" s="2" t="s">
        <v>13</v>
      </c>
      <c r="H4944" s="2" t="n">
        <v>77.5</v>
      </c>
      <c r="I4944" s="2"/>
    </row>
    <row r="4945" customFormat="false" ht="15" hidden="false" customHeight="false" outlineLevel="0" collapsed="false">
      <c r="A4945" s="2" t="n">
        <v>503801</v>
      </c>
      <c r="B4945" s="2" t="s">
        <v>1034</v>
      </c>
      <c r="C4945" s="2" t="s">
        <v>180</v>
      </c>
      <c r="D4945" s="2" t="s">
        <v>843</v>
      </c>
      <c r="E4945" s="2" t="s">
        <v>308</v>
      </c>
      <c r="F4945" s="2" t="n">
        <v>1348.36</v>
      </c>
      <c r="G4945" s="2" t="s">
        <v>13</v>
      </c>
      <c r="H4945" s="2" t="n">
        <v>77.9</v>
      </c>
      <c r="I4945" s="2"/>
    </row>
    <row r="4946" customFormat="false" ht="15" hidden="false" customHeight="false" outlineLevel="0" collapsed="false">
      <c r="A4946" s="2" t="n">
        <v>503059</v>
      </c>
      <c r="B4946" s="2" t="s">
        <v>1315</v>
      </c>
      <c r="C4946" s="2" t="s">
        <v>629</v>
      </c>
      <c r="D4946" s="2" t="s">
        <v>41</v>
      </c>
      <c r="E4946" s="2" t="s">
        <v>945</v>
      </c>
      <c r="F4946" s="2" t="n">
        <v>894.66</v>
      </c>
      <c r="G4946" s="2" t="s">
        <v>13</v>
      </c>
      <c r="H4946" s="2" t="n">
        <v>17.9</v>
      </c>
      <c r="I4946" s="2"/>
    </row>
    <row r="4947" customFormat="false" ht="15" hidden="false" customHeight="false" outlineLevel="0" collapsed="false">
      <c r="A4947" s="2" t="n">
        <v>504376</v>
      </c>
      <c r="B4947" s="2" t="s">
        <v>1415</v>
      </c>
      <c r="C4947" s="2" t="s">
        <v>215</v>
      </c>
      <c r="D4947" s="2" t="s">
        <v>846</v>
      </c>
      <c r="E4947" s="2" t="s">
        <v>1164</v>
      </c>
      <c r="F4947" s="2" t="n">
        <v>1152.3</v>
      </c>
      <c r="G4947" s="2" t="s">
        <v>13</v>
      </c>
      <c r="H4947" s="2" t="n">
        <v>64.1</v>
      </c>
      <c r="I4947" s="2" t="n">
        <v>4.3</v>
      </c>
    </row>
    <row r="4948" customFormat="false" ht="15" hidden="false" customHeight="false" outlineLevel="0" collapsed="false">
      <c r="A4948" s="2" t="n">
        <v>502945</v>
      </c>
      <c r="B4948" s="2" t="s">
        <v>1488</v>
      </c>
      <c r="C4948" s="2" t="s">
        <v>400</v>
      </c>
      <c r="D4948" s="2" t="s">
        <v>77</v>
      </c>
      <c r="E4948" s="2" t="s">
        <v>518</v>
      </c>
      <c r="F4948" s="2" t="n">
        <v>222.55</v>
      </c>
      <c r="G4948" s="2" t="s">
        <v>117</v>
      </c>
      <c r="H4948" s="2" t="n">
        <v>70.9</v>
      </c>
      <c r="I4948" s="2" t="n">
        <v>3.9</v>
      </c>
    </row>
    <row r="4949" customFormat="false" ht="15" hidden="false" customHeight="false" outlineLevel="0" collapsed="false">
      <c r="A4949" s="2" t="n">
        <v>503187</v>
      </c>
      <c r="B4949" s="2" t="s">
        <v>927</v>
      </c>
      <c r="C4949" s="2" t="s">
        <v>779</v>
      </c>
      <c r="D4949" s="2" t="s">
        <v>468</v>
      </c>
      <c r="E4949" s="2" t="s">
        <v>914</v>
      </c>
      <c r="F4949" s="2" t="n">
        <v>1310.39</v>
      </c>
      <c r="G4949" s="2" t="s">
        <v>13</v>
      </c>
      <c r="H4949" s="2"/>
      <c r="I4949" s="2" t="n">
        <v>3.7</v>
      </c>
    </row>
    <row r="4950" customFormat="false" ht="15" hidden="false" customHeight="false" outlineLevel="0" collapsed="false">
      <c r="A4950" s="2" t="n">
        <v>503804</v>
      </c>
      <c r="B4950" s="2" t="s">
        <v>920</v>
      </c>
      <c r="C4950" s="2" t="s">
        <v>324</v>
      </c>
      <c r="D4950" s="2" t="s">
        <v>419</v>
      </c>
      <c r="E4950" s="2" t="s">
        <v>175</v>
      </c>
      <c r="F4950" s="2" t="n">
        <v>979.48</v>
      </c>
      <c r="G4950" s="2" t="s">
        <v>13</v>
      </c>
      <c r="H4950" s="2" t="n">
        <v>24.3</v>
      </c>
      <c r="I4950" s="2" t="n">
        <v>3</v>
      </c>
    </row>
    <row r="4951" customFormat="false" ht="15" hidden="false" customHeight="false" outlineLevel="0" collapsed="false">
      <c r="A4951" s="2" t="n">
        <v>503071</v>
      </c>
      <c r="B4951" s="2" t="s">
        <v>1123</v>
      </c>
      <c r="C4951" s="2" t="s">
        <v>454</v>
      </c>
      <c r="D4951" s="2" t="s">
        <v>755</v>
      </c>
      <c r="E4951" s="2" t="s">
        <v>998</v>
      </c>
      <c r="F4951" s="2" t="n">
        <v>1081.32</v>
      </c>
      <c r="G4951" s="2" t="s">
        <v>13</v>
      </c>
      <c r="H4951" s="2" t="n">
        <v>61.9</v>
      </c>
      <c r="I4951" s="2" t="n">
        <v>3.9</v>
      </c>
    </row>
    <row r="4952" customFormat="false" ht="15" hidden="false" customHeight="false" outlineLevel="0" collapsed="false">
      <c r="A4952" s="2" t="n">
        <v>503631</v>
      </c>
      <c r="B4952" s="2" t="s">
        <v>760</v>
      </c>
      <c r="C4952" s="2" t="s">
        <v>304</v>
      </c>
      <c r="D4952" s="2" t="s">
        <v>267</v>
      </c>
      <c r="E4952" s="2" t="s">
        <v>74</v>
      </c>
      <c r="F4952" s="2" t="n">
        <v>1148.65</v>
      </c>
      <c r="G4952" s="2" t="s">
        <v>13</v>
      </c>
      <c r="H4952" s="2" t="n">
        <v>53.5</v>
      </c>
      <c r="I4952" s="2" t="n">
        <v>3.4</v>
      </c>
    </row>
    <row r="4953" customFormat="false" ht="15" hidden="false" customHeight="false" outlineLevel="0" collapsed="false">
      <c r="A4953" s="2" t="n">
        <v>503514</v>
      </c>
      <c r="B4953" s="2" t="s">
        <v>437</v>
      </c>
      <c r="C4953" s="2" t="s">
        <v>52</v>
      </c>
      <c r="D4953" s="2" t="s">
        <v>1113</v>
      </c>
      <c r="E4953" s="2" t="s">
        <v>1087</v>
      </c>
      <c r="F4953" s="2" t="n">
        <v>1337.21</v>
      </c>
      <c r="G4953" s="2" t="s">
        <v>13</v>
      </c>
      <c r="H4953" s="2" t="n">
        <v>30.8</v>
      </c>
      <c r="I4953" s="2" t="n">
        <v>4.2</v>
      </c>
    </row>
    <row r="4954" customFormat="false" ht="15" hidden="false" customHeight="false" outlineLevel="0" collapsed="false">
      <c r="A4954" s="2" t="n">
        <v>501451</v>
      </c>
      <c r="B4954" s="2" t="s">
        <v>700</v>
      </c>
      <c r="C4954" s="2" t="s">
        <v>177</v>
      </c>
      <c r="D4954" s="2" t="s">
        <v>655</v>
      </c>
      <c r="E4954" s="2" t="s">
        <v>577</v>
      </c>
      <c r="F4954" s="2" t="n">
        <v>730.86</v>
      </c>
      <c r="G4954" s="2" t="s">
        <v>13</v>
      </c>
      <c r="H4954" s="2" t="n">
        <v>54.3</v>
      </c>
      <c r="I4954" s="2" t="n">
        <v>4.4</v>
      </c>
    </row>
    <row r="4955" customFormat="false" ht="15" hidden="false" customHeight="false" outlineLevel="0" collapsed="false">
      <c r="A4955" s="2" t="n">
        <v>501448</v>
      </c>
      <c r="B4955" s="2" t="s">
        <v>1230</v>
      </c>
      <c r="C4955" s="2" t="s">
        <v>745</v>
      </c>
      <c r="D4955" s="2" t="s">
        <v>875</v>
      </c>
      <c r="E4955" s="2" t="s">
        <v>796</v>
      </c>
      <c r="F4955" s="2" t="n">
        <v>1047.55</v>
      </c>
      <c r="G4955" s="2" t="s">
        <v>13</v>
      </c>
      <c r="H4955" s="2" t="n">
        <v>59.6</v>
      </c>
      <c r="I4955" s="2" t="n">
        <v>3.5</v>
      </c>
    </row>
    <row r="4956" customFormat="false" ht="15" hidden="false" customHeight="false" outlineLevel="0" collapsed="false">
      <c r="A4956" s="2" t="n">
        <v>500017</v>
      </c>
      <c r="B4956" s="2" t="s">
        <v>1458</v>
      </c>
      <c r="C4956" s="2" t="s">
        <v>592</v>
      </c>
      <c r="D4956" s="2" t="s">
        <v>1004</v>
      </c>
      <c r="E4956" s="2" t="s">
        <v>487</v>
      </c>
      <c r="F4956" s="2" t="n">
        <v>995.18</v>
      </c>
      <c r="G4956" s="2" t="s">
        <v>13</v>
      </c>
      <c r="H4956" s="2" t="n">
        <v>53.4</v>
      </c>
      <c r="I4956" s="2"/>
    </row>
    <row r="4957" customFormat="false" ht="15" hidden="false" customHeight="false" outlineLevel="0" collapsed="false">
      <c r="A4957" s="2" t="n">
        <v>504597</v>
      </c>
      <c r="B4957" s="2" t="s">
        <v>1466</v>
      </c>
      <c r="C4957" s="2" t="s">
        <v>375</v>
      </c>
      <c r="D4957" s="2" t="s">
        <v>184</v>
      </c>
      <c r="E4957" s="2" t="s">
        <v>1106</v>
      </c>
      <c r="F4957" s="2" t="n">
        <v>452.4</v>
      </c>
      <c r="G4957" s="2" t="s">
        <v>13</v>
      </c>
      <c r="H4957" s="2" t="n">
        <v>36</v>
      </c>
      <c r="I4957" s="2" t="n">
        <v>2.7</v>
      </c>
    </row>
    <row r="4958" customFormat="false" ht="15" hidden="false" customHeight="false" outlineLevel="0" collapsed="false">
      <c r="A4958" s="2" t="n">
        <v>504729</v>
      </c>
      <c r="B4958" s="2" t="s">
        <v>475</v>
      </c>
      <c r="C4958" s="2" t="s">
        <v>52</v>
      </c>
      <c r="D4958" s="2" t="s">
        <v>843</v>
      </c>
      <c r="E4958" s="2" t="s">
        <v>1249</v>
      </c>
      <c r="F4958" s="2" t="n">
        <v>621.13</v>
      </c>
      <c r="G4958" s="2" t="s">
        <v>13</v>
      </c>
      <c r="H4958" s="2" t="n">
        <v>34.2</v>
      </c>
      <c r="I4958" s="2" t="n">
        <v>4.6</v>
      </c>
    </row>
    <row r="4959" customFormat="false" ht="15" hidden="false" customHeight="false" outlineLevel="0" collapsed="false">
      <c r="A4959" s="2" t="n">
        <v>501088</v>
      </c>
      <c r="B4959" s="2" t="s">
        <v>1334</v>
      </c>
      <c r="C4959" s="2" t="s">
        <v>84</v>
      </c>
      <c r="D4959" s="2" t="s">
        <v>524</v>
      </c>
      <c r="E4959" s="2" t="s">
        <v>315</v>
      </c>
      <c r="F4959" s="2" t="n">
        <v>254.14</v>
      </c>
      <c r="G4959" s="2" t="s">
        <v>13</v>
      </c>
      <c r="H4959" s="2" t="n">
        <v>37.5</v>
      </c>
      <c r="I4959" s="2" t="n">
        <v>4.9</v>
      </c>
    </row>
    <row r="4960" customFormat="false" ht="15" hidden="false" customHeight="false" outlineLevel="0" collapsed="false">
      <c r="A4960" s="2" t="n">
        <v>503459</v>
      </c>
      <c r="B4960" s="2" t="s">
        <v>1302</v>
      </c>
      <c r="C4960" s="2" t="s">
        <v>988</v>
      </c>
      <c r="D4960" s="2" t="s">
        <v>697</v>
      </c>
      <c r="E4960" s="2" t="s">
        <v>669</v>
      </c>
      <c r="F4960" s="2" t="n">
        <v>1110.79</v>
      </c>
      <c r="G4960" s="2" t="s">
        <v>34</v>
      </c>
      <c r="H4960" s="2"/>
      <c r="I4960" s="2"/>
    </row>
    <row r="4961" customFormat="false" ht="15" hidden="false" customHeight="false" outlineLevel="0" collapsed="false">
      <c r="A4961" s="2" t="n">
        <v>502453</v>
      </c>
      <c r="B4961" s="2" t="s">
        <v>1202</v>
      </c>
      <c r="C4961" s="2" t="s">
        <v>498</v>
      </c>
      <c r="D4961" s="2" t="s">
        <v>468</v>
      </c>
      <c r="E4961" s="2" t="s">
        <v>909</v>
      </c>
      <c r="F4961" s="2" t="n">
        <v>688.06</v>
      </c>
      <c r="G4961" s="2" t="s">
        <v>13</v>
      </c>
      <c r="H4961" s="2" t="n">
        <v>55.8</v>
      </c>
      <c r="I4961" s="2" t="n">
        <v>2.8</v>
      </c>
    </row>
    <row r="4962" customFormat="false" ht="15" hidden="false" customHeight="false" outlineLevel="0" collapsed="false">
      <c r="A4962" s="2" t="n">
        <v>501228</v>
      </c>
      <c r="B4962" s="2" t="s">
        <v>695</v>
      </c>
      <c r="C4962" s="2" t="s">
        <v>157</v>
      </c>
      <c r="D4962" s="2" t="s">
        <v>681</v>
      </c>
      <c r="E4962" s="2" t="s">
        <v>820</v>
      </c>
      <c r="F4962" s="2" t="n">
        <v>399.85</v>
      </c>
      <c r="G4962" s="2" t="s">
        <v>13</v>
      </c>
      <c r="H4962" s="2"/>
      <c r="I4962" s="2" t="n">
        <v>2.8</v>
      </c>
    </row>
    <row r="4963" customFormat="false" ht="15" hidden="false" customHeight="false" outlineLevel="0" collapsed="false">
      <c r="A4963" s="2" t="n">
        <v>504601</v>
      </c>
      <c r="B4963" s="2" t="s">
        <v>1231</v>
      </c>
      <c r="C4963" s="2" t="s">
        <v>627</v>
      </c>
      <c r="D4963" s="2" t="s">
        <v>485</v>
      </c>
      <c r="E4963" s="2" t="s">
        <v>666</v>
      </c>
      <c r="F4963" s="2" t="n">
        <v>946.73</v>
      </c>
      <c r="G4963" s="2" t="s">
        <v>13</v>
      </c>
      <c r="H4963" s="2" t="n">
        <v>18.3</v>
      </c>
      <c r="I4963" s="2" t="n">
        <v>4.9</v>
      </c>
    </row>
    <row r="4964" customFormat="false" ht="15" hidden="false" customHeight="false" outlineLevel="0" collapsed="false">
      <c r="A4964" s="2" t="n">
        <v>500510</v>
      </c>
      <c r="B4964" s="2" t="s">
        <v>1273</v>
      </c>
      <c r="C4964" s="2" t="s">
        <v>327</v>
      </c>
      <c r="D4964" s="2" t="s">
        <v>61</v>
      </c>
      <c r="E4964" s="2" t="s">
        <v>1249</v>
      </c>
      <c r="F4964" s="2" t="n">
        <v>1385.95</v>
      </c>
      <c r="G4964" s="2" t="s">
        <v>13</v>
      </c>
      <c r="H4964" s="2" t="n">
        <v>58</v>
      </c>
      <c r="I4964" s="2"/>
    </row>
    <row r="4965" customFormat="false" ht="15" hidden="false" customHeight="false" outlineLevel="0" collapsed="false">
      <c r="A4965" s="2" t="n">
        <v>502681</v>
      </c>
      <c r="B4965" s="2" t="s">
        <v>1105</v>
      </c>
      <c r="C4965" s="2" t="s">
        <v>72</v>
      </c>
      <c r="D4965" s="2" t="s">
        <v>435</v>
      </c>
      <c r="E4965" s="2" t="s">
        <v>938</v>
      </c>
      <c r="F4965" s="2" t="n">
        <v>1249.76</v>
      </c>
      <c r="G4965" s="2" t="s">
        <v>13</v>
      </c>
      <c r="H4965" s="2" t="n">
        <v>44.9</v>
      </c>
      <c r="I4965" s="2" t="n">
        <v>3.4</v>
      </c>
    </row>
    <row r="4966" customFormat="false" ht="15" hidden="false" customHeight="false" outlineLevel="0" collapsed="false">
      <c r="A4966" s="2" t="n">
        <v>504382</v>
      </c>
      <c r="B4966" s="2" t="s">
        <v>1086</v>
      </c>
      <c r="C4966" s="2" t="s">
        <v>636</v>
      </c>
      <c r="D4966" s="2" t="s">
        <v>753</v>
      </c>
      <c r="E4966" s="2" t="s">
        <v>1156</v>
      </c>
      <c r="F4966" s="2" t="n">
        <v>660.52</v>
      </c>
      <c r="G4966" s="2" t="s">
        <v>13</v>
      </c>
      <c r="H4966" s="2" t="n">
        <v>62.1</v>
      </c>
      <c r="I4966" s="2" t="n">
        <v>4.1</v>
      </c>
    </row>
    <row r="4967" customFormat="false" ht="15" hidden="false" customHeight="false" outlineLevel="0" collapsed="false">
      <c r="A4967" s="2" t="n">
        <v>503166</v>
      </c>
      <c r="B4967" s="2" t="s">
        <v>961</v>
      </c>
      <c r="C4967" s="2" t="s">
        <v>375</v>
      </c>
      <c r="D4967" s="2" t="s">
        <v>596</v>
      </c>
      <c r="E4967" s="2" t="s">
        <v>240</v>
      </c>
      <c r="F4967" s="2" t="n">
        <v>-11.17</v>
      </c>
      <c r="G4967" s="2" t="s">
        <v>117</v>
      </c>
      <c r="H4967" s="2" t="n">
        <v>79.1</v>
      </c>
      <c r="I4967" s="2"/>
    </row>
    <row r="4968" customFormat="false" ht="15" hidden="false" customHeight="false" outlineLevel="0" collapsed="false">
      <c r="A4968" s="2" t="n">
        <v>500152</v>
      </c>
      <c r="B4968" s="2" t="s">
        <v>1080</v>
      </c>
      <c r="C4968" s="2" t="s">
        <v>627</v>
      </c>
      <c r="D4968" s="2" t="s">
        <v>310</v>
      </c>
      <c r="E4968" s="2" t="s">
        <v>1344</v>
      </c>
      <c r="F4968" s="2" t="n">
        <v>486.47</v>
      </c>
      <c r="G4968" s="2" t="s">
        <v>117</v>
      </c>
      <c r="H4968" s="2" t="n">
        <v>45.1</v>
      </c>
      <c r="I4968" s="2" t="n">
        <v>3.3</v>
      </c>
    </row>
    <row r="4969" customFormat="false" ht="15" hidden="false" customHeight="false" outlineLevel="0" collapsed="false">
      <c r="A4969" s="2" t="n">
        <v>500236</v>
      </c>
      <c r="B4969" s="2" t="s">
        <v>792</v>
      </c>
      <c r="C4969" s="2" t="s">
        <v>165</v>
      </c>
      <c r="D4969" s="2" t="s">
        <v>301</v>
      </c>
      <c r="E4969" s="2" t="s">
        <v>455</v>
      </c>
      <c r="F4969" s="2" t="n">
        <v>952.94</v>
      </c>
      <c r="G4969" s="2" t="s">
        <v>13</v>
      </c>
      <c r="H4969" s="2" t="n">
        <v>37.6</v>
      </c>
      <c r="I4969" s="2" t="n">
        <v>4.6</v>
      </c>
    </row>
    <row r="4970" customFormat="false" ht="15" hidden="false" customHeight="false" outlineLevel="0" collapsed="false">
      <c r="A4970" s="2" t="n">
        <v>504206</v>
      </c>
      <c r="B4970" s="2" t="s">
        <v>1259</v>
      </c>
      <c r="C4970" s="2" t="s">
        <v>363</v>
      </c>
      <c r="D4970" s="2" t="s">
        <v>115</v>
      </c>
      <c r="E4970" s="2" t="s">
        <v>329</v>
      </c>
      <c r="F4970" s="2" t="n">
        <v>1027.89</v>
      </c>
      <c r="G4970" s="2" t="s">
        <v>13</v>
      </c>
      <c r="H4970" s="2" t="n">
        <v>28.7</v>
      </c>
      <c r="I4970" s="2" t="n">
        <v>4.9</v>
      </c>
    </row>
    <row r="4971" customFormat="false" ht="15" hidden="false" customHeight="false" outlineLevel="0" collapsed="false">
      <c r="A4971" s="2" t="n">
        <v>500904</v>
      </c>
      <c r="B4971" s="2" t="s">
        <v>579</v>
      </c>
      <c r="C4971" s="2" t="s">
        <v>627</v>
      </c>
      <c r="D4971" s="2" t="s">
        <v>479</v>
      </c>
      <c r="E4971" s="2" t="s">
        <v>793</v>
      </c>
      <c r="F4971" s="2" t="n">
        <v>1307.37</v>
      </c>
      <c r="G4971" s="2" t="s">
        <v>13</v>
      </c>
      <c r="H4971" s="2" t="n">
        <v>24.3</v>
      </c>
      <c r="I4971" s="2" t="n">
        <v>3.6</v>
      </c>
    </row>
    <row r="4972" customFormat="false" ht="15" hidden="false" customHeight="false" outlineLevel="0" collapsed="false">
      <c r="A4972" s="2" t="n">
        <v>502691</v>
      </c>
      <c r="B4972" s="2" t="s">
        <v>1431</v>
      </c>
      <c r="C4972" s="2" t="s">
        <v>511</v>
      </c>
      <c r="D4972" s="2" t="s">
        <v>310</v>
      </c>
      <c r="E4972" s="2" t="s">
        <v>439</v>
      </c>
      <c r="F4972" s="2" t="n">
        <v>1391</v>
      </c>
      <c r="G4972" s="2" t="s">
        <v>34</v>
      </c>
      <c r="H4972" s="2"/>
      <c r="I4972" s="2"/>
    </row>
    <row r="4973" customFormat="false" ht="15" hidden="false" customHeight="false" outlineLevel="0" collapsed="false">
      <c r="A4973" s="2" t="n">
        <v>504005</v>
      </c>
      <c r="B4973" s="2" t="s">
        <v>695</v>
      </c>
      <c r="C4973" s="2" t="s">
        <v>394</v>
      </c>
      <c r="D4973" s="2" t="s">
        <v>1149</v>
      </c>
      <c r="E4973" s="2" t="s">
        <v>522</v>
      </c>
      <c r="F4973" s="2" t="n">
        <v>1382.57</v>
      </c>
      <c r="G4973" s="2" t="s">
        <v>13</v>
      </c>
      <c r="H4973" s="2" t="n">
        <v>26.1</v>
      </c>
      <c r="I4973" s="2"/>
    </row>
    <row r="4974" customFormat="false" ht="15" hidden="false" customHeight="false" outlineLevel="0" collapsed="false">
      <c r="A4974" s="2" t="n">
        <v>501794</v>
      </c>
      <c r="B4974" s="2" t="s">
        <v>1284</v>
      </c>
      <c r="C4974" s="2" t="s">
        <v>688</v>
      </c>
      <c r="D4974" s="2" t="s">
        <v>460</v>
      </c>
      <c r="E4974" s="2" t="s">
        <v>1036</v>
      </c>
      <c r="F4974" s="2" t="n">
        <v>284.96</v>
      </c>
      <c r="G4974" s="2" t="s">
        <v>13</v>
      </c>
      <c r="H4974" s="2" t="n">
        <v>49.8</v>
      </c>
      <c r="I4974" s="2" t="n">
        <v>3.8</v>
      </c>
    </row>
    <row r="4975" customFormat="false" ht="15" hidden="false" customHeight="false" outlineLevel="0" collapsed="false">
      <c r="A4975" s="2" t="n">
        <v>502749</v>
      </c>
      <c r="B4975" s="2" t="s">
        <v>720</v>
      </c>
      <c r="C4975" s="2" t="s">
        <v>294</v>
      </c>
      <c r="D4975" s="2" t="s">
        <v>109</v>
      </c>
      <c r="E4975" s="2" t="s">
        <v>515</v>
      </c>
      <c r="F4975" s="2" t="n">
        <v>358.72</v>
      </c>
      <c r="G4975" s="2" t="s">
        <v>13</v>
      </c>
      <c r="H4975" s="2" t="n">
        <v>54</v>
      </c>
      <c r="I4975" s="2"/>
    </row>
    <row r="4976" customFormat="false" ht="15" hidden="false" customHeight="false" outlineLevel="0" collapsed="false">
      <c r="A4976" s="2" t="n">
        <v>503527</v>
      </c>
      <c r="B4976" s="2" t="s">
        <v>237</v>
      </c>
      <c r="C4976" s="2" t="s">
        <v>157</v>
      </c>
      <c r="D4976" s="2" t="s">
        <v>949</v>
      </c>
      <c r="E4976" s="2" t="s">
        <v>1119</v>
      </c>
      <c r="F4976" s="2" t="n">
        <v>1165.31</v>
      </c>
      <c r="G4976" s="2" t="s">
        <v>34</v>
      </c>
      <c r="H4976" s="2"/>
      <c r="I4976" s="2"/>
    </row>
    <row r="4977" customFormat="false" ht="15" hidden="false" customHeight="false" outlineLevel="0" collapsed="false">
      <c r="A4977" s="2" t="n">
        <v>503021</v>
      </c>
      <c r="B4977" s="2" t="s">
        <v>651</v>
      </c>
      <c r="C4977" s="2" t="s">
        <v>652</v>
      </c>
      <c r="D4977" s="2" t="s">
        <v>73</v>
      </c>
      <c r="E4977" s="2" t="s">
        <v>361</v>
      </c>
      <c r="F4977" s="2" t="n">
        <v>128.41</v>
      </c>
      <c r="G4977" s="2" t="s">
        <v>13</v>
      </c>
      <c r="H4977" s="2" t="n">
        <v>39.2</v>
      </c>
      <c r="I4977" s="2" t="n">
        <v>3.5</v>
      </c>
    </row>
    <row r="4978" customFormat="false" ht="15" hidden="false" customHeight="false" outlineLevel="0" collapsed="false">
      <c r="A4978" s="2" t="n">
        <v>504544</v>
      </c>
      <c r="B4978" s="2" t="s">
        <v>705</v>
      </c>
      <c r="C4978" s="2" t="s">
        <v>505</v>
      </c>
      <c r="D4978" s="2" t="s">
        <v>298</v>
      </c>
      <c r="E4978" s="2" t="s">
        <v>987</v>
      </c>
      <c r="F4978" s="2" t="n">
        <v>214.94</v>
      </c>
      <c r="G4978" s="2" t="s">
        <v>117</v>
      </c>
      <c r="H4978" s="2" t="n">
        <v>55.6</v>
      </c>
      <c r="I4978" s="2"/>
    </row>
    <row r="4979" customFormat="false" ht="15" hidden="false" customHeight="false" outlineLevel="0" collapsed="false">
      <c r="A4979" s="2" t="n">
        <v>503949</v>
      </c>
      <c r="B4979" s="2" t="s">
        <v>805</v>
      </c>
      <c r="C4979" s="2" t="s">
        <v>403</v>
      </c>
      <c r="D4979" s="2" t="s">
        <v>325</v>
      </c>
      <c r="E4979" s="2" t="s">
        <v>633</v>
      </c>
      <c r="F4979" s="2" t="n">
        <v>643.7</v>
      </c>
      <c r="G4979" s="2" t="s">
        <v>13</v>
      </c>
      <c r="H4979" s="2" t="n">
        <v>49.6</v>
      </c>
      <c r="I4979" s="2" t="n">
        <v>3.6</v>
      </c>
    </row>
    <row r="4980" customFormat="false" ht="15" hidden="false" customHeight="false" outlineLevel="0" collapsed="false">
      <c r="A4980" s="2" t="n">
        <v>502801</v>
      </c>
      <c r="B4980" s="2" t="s">
        <v>1439</v>
      </c>
      <c r="C4980" s="2" t="s">
        <v>433</v>
      </c>
      <c r="D4980" s="2" t="s">
        <v>364</v>
      </c>
      <c r="E4980" s="2" t="s">
        <v>509</v>
      </c>
      <c r="F4980" s="2" t="n">
        <v>738.51</v>
      </c>
      <c r="G4980" s="2" t="s">
        <v>13</v>
      </c>
      <c r="H4980" s="2" t="n">
        <v>74.4</v>
      </c>
      <c r="I4980" s="2" t="n">
        <v>4.6</v>
      </c>
    </row>
    <row r="4981" customFormat="false" ht="15" hidden="false" customHeight="false" outlineLevel="0" collapsed="false">
      <c r="A4981" s="2" t="n">
        <v>502582</v>
      </c>
      <c r="B4981" s="2" t="s">
        <v>733</v>
      </c>
      <c r="C4981" s="2" t="s">
        <v>467</v>
      </c>
      <c r="D4981" s="2" t="s">
        <v>190</v>
      </c>
      <c r="E4981" s="2" t="s">
        <v>458</v>
      </c>
      <c r="F4981" s="2" t="n">
        <v>702.65</v>
      </c>
      <c r="G4981" s="2" t="s">
        <v>13</v>
      </c>
      <c r="H4981" s="2" t="n">
        <v>78.6</v>
      </c>
      <c r="I4981" s="2" t="n">
        <v>4.7</v>
      </c>
    </row>
    <row r="4982" customFormat="false" ht="15" hidden="false" customHeight="false" outlineLevel="0" collapsed="false">
      <c r="A4982" s="2" t="n">
        <v>501618</v>
      </c>
      <c r="B4982" s="2" t="s">
        <v>199</v>
      </c>
      <c r="C4982" s="2" t="s">
        <v>320</v>
      </c>
      <c r="D4982" s="2" t="s">
        <v>170</v>
      </c>
      <c r="E4982" s="2" t="s">
        <v>1111</v>
      </c>
      <c r="F4982" s="2" t="n">
        <v>692.6</v>
      </c>
      <c r="G4982" s="2" t="s">
        <v>13</v>
      </c>
      <c r="H4982" s="2" t="n">
        <v>70.5</v>
      </c>
      <c r="I4982" s="2" t="n">
        <v>4.3</v>
      </c>
    </row>
    <row r="4983" customFormat="false" ht="15" hidden="false" customHeight="false" outlineLevel="0" collapsed="false">
      <c r="A4983" s="2" t="n">
        <v>500670</v>
      </c>
      <c r="B4983" s="2" t="s">
        <v>1080</v>
      </c>
      <c r="C4983" s="2" t="s">
        <v>556</v>
      </c>
      <c r="D4983" s="2" t="s">
        <v>186</v>
      </c>
      <c r="E4983" s="2" t="s">
        <v>780</v>
      </c>
      <c r="F4983" s="2" t="n">
        <v>1273.14</v>
      </c>
      <c r="G4983" s="2" t="s">
        <v>13</v>
      </c>
      <c r="H4983" s="2" t="n">
        <v>48.3</v>
      </c>
      <c r="I4983" s="2"/>
    </row>
    <row r="4984" customFormat="false" ht="15" hidden="false" customHeight="false" outlineLevel="0" collapsed="false">
      <c r="A4984" s="2" t="n">
        <v>503096</v>
      </c>
      <c r="B4984" s="2" t="s">
        <v>1270</v>
      </c>
      <c r="C4984" s="2" t="s">
        <v>354</v>
      </c>
      <c r="D4984" s="2" t="s">
        <v>184</v>
      </c>
      <c r="E4984" s="2" t="s">
        <v>497</v>
      </c>
      <c r="F4984" s="2" t="n">
        <v>626.51</v>
      </c>
      <c r="G4984" s="2" t="s">
        <v>13</v>
      </c>
      <c r="H4984" s="2" t="n">
        <v>15.2</v>
      </c>
      <c r="I4984" s="2" t="n">
        <v>4.3</v>
      </c>
    </row>
    <row r="4985" customFormat="false" ht="15" hidden="false" customHeight="false" outlineLevel="0" collapsed="false">
      <c r="A4985" s="2" t="n">
        <v>500270</v>
      </c>
      <c r="B4985" s="2" t="s">
        <v>429</v>
      </c>
      <c r="C4985" s="2" t="s">
        <v>330</v>
      </c>
      <c r="D4985" s="2" t="s">
        <v>512</v>
      </c>
      <c r="E4985" s="2" t="s">
        <v>518</v>
      </c>
      <c r="F4985" s="2" t="n">
        <v>984.33</v>
      </c>
      <c r="G4985" s="2" t="s">
        <v>117</v>
      </c>
      <c r="H4985" s="2" t="n">
        <v>45.5</v>
      </c>
      <c r="I4985" s="2" t="n">
        <v>4.4</v>
      </c>
    </row>
    <row r="4986" customFormat="false" ht="15" hidden="false" customHeight="false" outlineLevel="0" collapsed="false">
      <c r="A4986" s="2" t="n">
        <v>500827</v>
      </c>
      <c r="B4986" s="2" t="s">
        <v>259</v>
      </c>
      <c r="C4986" s="2" t="s">
        <v>523</v>
      </c>
      <c r="D4986" s="2" t="s">
        <v>257</v>
      </c>
      <c r="E4986" s="2" t="s">
        <v>1155</v>
      </c>
      <c r="F4986" s="2" t="n">
        <v>457.14</v>
      </c>
      <c r="G4986" s="2" t="s">
        <v>13</v>
      </c>
      <c r="H4986" s="2" t="n">
        <v>71.4</v>
      </c>
      <c r="I4986" s="2" t="n">
        <v>3.9</v>
      </c>
    </row>
    <row r="4987" customFormat="false" ht="15" hidden="false" customHeight="false" outlineLevel="0" collapsed="false">
      <c r="A4987" s="2" t="n">
        <v>502057</v>
      </c>
      <c r="B4987" s="2" t="s">
        <v>865</v>
      </c>
      <c r="C4987" s="2" t="s">
        <v>225</v>
      </c>
      <c r="D4987" s="2" t="s">
        <v>267</v>
      </c>
      <c r="E4987" s="2" t="s">
        <v>998</v>
      </c>
      <c r="F4987" s="2" t="n">
        <v>164.05</v>
      </c>
      <c r="G4987" s="2" t="s">
        <v>34</v>
      </c>
      <c r="H4987" s="2"/>
      <c r="I4987" s="2"/>
    </row>
    <row r="4988" customFormat="false" ht="15" hidden="false" customHeight="false" outlineLevel="0" collapsed="false">
      <c r="A4988" s="2" t="n">
        <v>500873</v>
      </c>
      <c r="B4988" s="2" t="s">
        <v>55</v>
      </c>
      <c r="C4988" s="2" t="s">
        <v>56</v>
      </c>
      <c r="D4988" s="2" t="s">
        <v>314</v>
      </c>
      <c r="E4988" s="2" t="s">
        <v>1211</v>
      </c>
      <c r="F4988" s="2" t="n">
        <v>400.35</v>
      </c>
      <c r="G4988" s="2" t="s">
        <v>13</v>
      </c>
      <c r="H4988" s="2" t="n">
        <v>58.1</v>
      </c>
      <c r="I4988" s="2" t="n">
        <v>3.9</v>
      </c>
    </row>
    <row r="4989" customFormat="false" ht="15" hidden="false" customHeight="false" outlineLevel="0" collapsed="false">
      <c r="A4989" s="2" t="n">
        <v>501319</v>
      </c>
      <c r="B4989" s="2" t="s">
        <v>896</v>
      </c>
      <c r="C4989" s="2" t="s">
        <v>263</v>
      </c>
      <c r="D4989" s="2" t="s">
        <v>601</v>
      </c>
      <c r="E4989" s="2" t="s">
        <v>1091</v>
      </c>
      <c r="F4989" s="2" t="n">
        <v>683.19</v>
      </c>
      <c r="G4989" s="2" t="s">
        <v>13</v>
      </c>
      <c r="H4989" s="2" t="n">
        <v>35.2</v>
      </c>
      <c r="I4989" s="2" t="n">
        <v>3.1</v>
      </c>
    </row>
    <row r="4990" customFormat="false" ht="15" hidden="false" customHeight="false" outlineLevel="0" collapsed="false">
      <c r="A4990" s="2" t="n">
        <v>502360</v>
      </c>
      <c r="B4990" s="2" t="s">
        <v>1219</v>
      </c>
      <c r="C4990" s="2" t="s">
        <v>88</v>
      </c>
      <c r="D4990" s="2" t="s">
        <v>798</v>
      </c>
      <c r="E4990" s="2" t="s">
        <v>522</v>
      </c>
      <c r="F4990" s="2" t="n">
        <v>1055.45</v>
      </c>
      <c r="G4990" s="2" t="s">
        <v>13</v>
      </c>
      <c r="H4990" s="2" t="n">
        <v>34.6</v>
      </c>
      <c r="I4990" s="2" t="n">
        <v>4.8</v>
      </c>
    </row>
    <row r="4991" customFormat="false" ht="15" hidden="false" customHeight="false" outlineLevel="0" collapsed="false">
      <c r="A4991" s="2" t="n">
        <v>500350</v>
      </c>
      <c r="B4991" s="2" t="s">
        <v>1476</v>
      </c>
      <c r="C4991" s="2" t="s">
        <v>189</v>
      </c>
      <c r="D4991" s="2" t="s">
        <v>45</v>
      </c>
      <c r="E4991" s="2" t="s">
        <v>857</v>
      </c>
      <c r="F4991" s="2" t="n">
        <v>1327.98</v>
      </c>
      <c r="G4991" s="2" t="s">
        <v>13</v>
      </c>
      <c r="H4991" s="2" t="n">
        <v>44.3</v>
      </c>
      <c r="I4991" s="2" t="n">
        <v>4.5</v>
      </c>
    </row>
    <row r="4992" customFormat="false" ht="15" hidden="false" customHeight="false" outlineLevel="0" collapsed="false">
      <c r="A4992" s="2" t="n">
        <v>502855</v>
      </c>
      <c r="B4992" s="2" t="s">
        <v>488</v>
      </c>
      <c r="C4992" s="2" t="s">
        <v>592</v>
      </c>
      <c r="D4992" s="2" t="s">
        <v>773</v>
      </c>
      <c r="E4992" s="2" t="s">
        <v>1268</v>
      </c>
      <c r="F4992" s="2" t="n">
        <v>651.51</v>
      </c>
      <c r="G4992" s="2" t="s">
        <v>13</v>
      </c>
      <c r="H4992" s="2" t="n">
        <v>65.3</v>
      </c>
      <c r="I4992" s="2" t="n">
        <v>2.7</v>
      </c>
    </row>
    <row r="4993" customFormat="false" ht="15" hidden="false" customHeight="false" outlineLevel="0" collapsed="false">
      <c r="A4993" s="2" t="n">
        <v>504787</v>
      </c>
      <c r="B4993" s="2" t="s">
        <v>536</v>
      </c>
      <c r="C4993" s="2" t="s">
        <v>145</v>
      </c>
      <c r="D4993" s="2" t="s">
        <v>782</v>
      </c>
      <c r="E4993" s="2" t="s">
        <v>940</v>
      </c>
      <c r="F4993" s="2" t="n">
        <v>1253.35</v>
      </c>
      <c r="G4993" s="2" t="s">
        <v>117</v>
      </c>
      <c r="H4993" s="2" t="n">
        <v>51.8</v>
      </c>
      <c r="I4993" s="2" t="n">
        <v>4.6</v>
      </c>
    </row>
    <row r="4994" customFormat="false" ht="15" hidden="false" customHeight="false" outlineLevel="0" collapsed="false">
      <c r="A4994" s="2" t="n">
        <v>500605</v>
      </c>
      <c r="B4994" s="2" t="s">
        <v>973</v>
      </c>
      <c r="C4994" s="2" t="s">
        <v>193</v>
      </c>
      <c r="D4994" s="2" t="s">
        <v>257</v>
      </c>
      <c r="E4994" s="2" t="s">
        <v>793</v>
      </c>
      <c r="F4994" s="2" t="n">
        <v>229.04</v>
      </c>
      <c r="G4994" s="2" t="s">
        <v>13</v>
      </c>
      <c r="H4994" s="2" t="n">
        <v>28.9</v>
      </c>
      <c r="I4994" s="2" t="n">
        <v>4.1</v>
      </c>
    </row>
    <row r="4995" customFormat="false" ht="15" hidden="false" customHeight="false" outlineLevel="0" collapsed="false">
      <c r="A4995" s="2" t="n">
        <v>504456</v>
      </c>
      <c r="B4995" s="2" t="s">
        <v>589</v>
      </c>
      <c r="C4995" s="2" t="s">
        <v>88</v>
      </c>
      <c r="D4995" s="2" t="s">
        <v>648</v>
      </c>
      <c r="E4995" s="2" t="s">
        <v>1360</v>
      </c>
      <c r="F4995" s="2" t="n">
        <v>1360.83</v>
      </c>
      <c r="G4995" s="2" t="s">
        <v>13</v>
      </c>
      <c r="H4995" s="2" t="n">
        <v>34.7</v>
      </c>
      <c r="I4995" s="2" t="n">
        <v>3.4</v>
      </c>
    </row>
    <row r="4996" customFormat="false" ht="15" hidden="false" customHeight="false" outlineLevel="0" collapsed="false">
      <c r="A4996" s="2" t="n">
        <v>500133</v>
      </c>
      <c r="B4996" s="2" t="s">
        <v>1112</v>
      </c>
      <c r="C4996" s="2" t="s">
        <v>363</v>
      </c>
      <c r="D4996" s="2" t="s">
        <v>486</v>
      </c>
      <c r="E4996" s="2" t="s">
        <v>469</v>
      </c>
      <c r="F4996" s="2" t="n">
        <v>128.27</v>
      </c>
      <c r="G4996" s="2" t="s">
        <v>13</v>
      </c>
      <c r="H4996" s="2" t="n">
        <v>65.3</v>
      </c>
      <c r="I4996" s="2" t="n">
        <v>2.9</v>
      </c>
    </row>
    <row r="4997" customFormat="false" ht="15" hidden="false" customHeight="false" outlineLevel="0" collapsed="false">
      <c r="A4997" s="2" t="n">
        <v>500225</v>
      </c>
      <c r="B4997" s="2" t="s">
        <v>848</v>
      </c>
      <c r="C4997" s="2" t="s">
        <v>200</v>
      </c>
      <c r="D4997" s="2" t="s">
        <v>554</v>
      </c>
      <c r="E4997" s="2" t="s">
        <v>647</v>
      </c>
      <c r="F4997" s="2" t="n">
        <v>1159.66</v>
      </c>
      <c r="G4997" s="2" t="s">
        <v>13</v>
      </c>
      <c r="H4997" s="2" t="n">
        <v>70.6</v>
      </c>
      <c r="I4997" s="2" t="n">
        <v>4.4</v>
      </c>
    </row>
    <row r="4998" customFormat="false" ht="15" hidden="false" customHeight="false" outlineLevel="0" collapsed="false">
      <c r="A4998" s="2" t="n">
        <v>502663</v>
      </c>
      <c r="B4998" s="2" t="s">
        <v>1086</v>
      </c>
      <c r="C4998" s="2" t="s">
        <v>111</v>
      </c>
      <c r="D4998" s="2" t="s">
        <v>565</v>
      </c>
      <c r="E4998" s="2" t="s">
        <v>661</v>
      </c>
      <c r="F4998" s="2" t="n">
        <v>780.03</v>
      </c>
      <c r="G4998" s="2" t="s">
        <v>13</v>
      </c>
      <c r="H4998" s="2" t="n">
        <v>19.7</v>
      </c>
      <c r="I4998" s="2" t="n">
        <v>3.8</v>
      </c>
    </row>
    <row r="4999" customFormat="false" ht="15" hidden="false" customHeight="false" outlineLevel="0" collapsed="false">
      <c r="A4999" s="2" t="n">
        <v>504030</v>
      </c>
      <c r="B4999" s="2" t="s">
        <v>1039</v>
      </c>
      <c r="C4999" s="2" t="s">
        <v>384</v>
      </c>
      <c r="D4999" s="2" t="s">
        <v>746</v>
      </c>
      <c r="E4999" s="2" t="s">
        <v>525</v>
      </c>
      <c r="F4999" s="2" t="n">
        <v>428.31</v>
      </c>
      <c r="G4999" s="2" t="s">
        <v>13</v>
      </c>
      <c r="H4999" s="2" t="n">
        <v>53</v>
      </c>
      <c r="I4999" s="2" t="n">
        <v>3.6</v>
      </c>
    </row>
    <row r="5000" customFormat="false" ht="15" hidden="false" customHeight="false" outlineLevel="0" collapsed="false">
      <c r="A5000" s="2" t="n">
        <v>500656</v>
      </c>
      <c r="B5000" s="2" t="s">
        <v>1104</v>
      </c>
      <c r="C5000" s="2" t="s">
        <v>84</v>
      </c>
      <c r="D5000" s="2" t="s">
        <v>124</v>
      </c>
      <c r="E5000" s="2" t="s">
        <v>1361</v>
      </c>
      <c r="F5000" s="2" t="n">
        <v>989.04</v>
      </c>
      <c r="G5000" s="2" t="s">
        <v>13</v>
      </c>
      <c r="H5000" s="2" t="n">
        <v>54.6</v>
      </c>
      <c r="I5000" s="2" t="n">
        <v>4.7</v>
      </c>
    </row>
    <row r="5001" customFormat="false" ht="15" hidden="false" customHeight="false" outlineLevel="0" collapsed="false">
      <c r="A5001" s="2" t="n">
        <v>502111</v>
      </c>
      <c r="B5001" s="2" t="s">
        <v>676</v>
      </c>
      <c r="C5001" s="2" t="s">
        <v>235</v>
      </c>
      <c r="D5001" s="2" t="s">
        <v>813</v>
      </c>
      <c r="E5001" s="2" t="s">
        <v>886</v>
      </c>
      <c r="F5001" s="2" t="n">
        <v>1205.71</v>
      </c>
      <c r="G5001" s="2" t="s">
        <v>13</v>
      </c>
      <c r="H5001" s="2" t="n">
        <v>21.9</v>
      </c>
      <c r="I5001" s="2" t="n">
        <v>3.6</v>
      </c>
    </row>
    <row r="5002" customFormat="false" ht="15" hidden="false" customHeight="false" outlineLevel="0" collapsed="false">
      <c r="A5002" s="2" t="n">
        <v>501255</v>
      </c>
      <c r="B5002" s="2" t="s">
        <v>1313</v>
      </c>
      <c r="C5002" s="2" t="s">
        <v>707</v>
      </c>
      <c r="D5002" s="2" t="s">
        <v>703</v>
      </c>
      <c r="E5002" s="2" t="s">
        <v>761</v>
      </c>
      <c r="F5002" s="2" t="n">
        <v>333.3</v>
      </c>
      <c r="G5002" s="2" t="s">
        <v>34</v>
      </c>
      <c r="H5002" s="2"/>
      <c r="I5002" s="2"/>
    </row>
    <row r="5003" customFormat="false" ht="15" hidden="false" customHeight="false" outlineLevel="0" collapsed="false">
      <c r="A5003" s="2" t="n">
        <v>500178</v>
      </c>
      <c r="B5003" s="2" t="s">
        <v>1445</v>
      </c>
      <c r="C5003" s="2" t="s">
        <v>552</v>
      </c>
      <c r="D5003" s="2" t="s">
        <v>479</v>
      </c>
      <c r="E5003" s="2" t="s">
        <v>893</v>
      </c>
      <c r="F5003" s="2" t="n">
        <v>1035.23</v>
      </c>
      <c r="G5003" s="2" t="s">
        <v>13</v>
      </c>
      <c r="H5003" s="2"/>
      <c r="I5003" s="2" t="n">
        <v>3.4</v>
      </c>
    </row>
    <row r="5004" customFormat="false" ht="15" hidden="false" customHeight="false" outlineLevel="0" collapsed="false">
      <c r="A5004" s="2" t="n">
        <v>503337</v>
      </c>
      <c r="B5004" s="2" t="s">
        <v>1270</v>
      </c>
      <c r="C5004" s="2" t="s">
        <v>44</v>
      </c>
      <c r="D5004" s="2" t="s">
        <v>226</v>
      </c>
      <c r="E5004" s="2" t="s">
        <v>1052</v>
      </c>
      <c r="F5004" s="2" t="n">
        <v>1207.5</v>
      </c>
      <c r="G5004" s="2" t="s">
        <v>117</v>
      </c>
      <c r="H5004" s="2" t="n">
        <v>47.8</v>
      </c>
      <c r="I5004" s="2"/>
    </row>
    <row r="5005" customFormat="false" ht="15" hidden="false" customHeight="false" outlineLevel="0" collapsed="false">
      <c r="A5005" s="2" t="n">
        <v>500875</v>
      </c>
      <c r="B5005" s="2" t="s">
        <v>1139</v>
      </c>
      <c r="C5005" s="2" t="s">
        <v>183</v>
      </c>
      <c r="D5005" s="2" t="s">
        <v>267</v>
      </c>
      <c r="E5005" s="2" t="s">
        <v>650</v>
      </c>
      <c r="F5005" s="2" t="n">
        <v>1034.2</v>
      </c>
      <c r="G5005" s="2" t="s">
        <v>13</v>
      </c>
      <c r="H5005" s="2" t="n">
        <v>75.2</v>
      </c>
      <c r="I5005" s="2"/>
    </row>
    <row r="5006" customFormat="false" ht="15" hidden="false" customHeight="false" outlineLevel="0" collapsed="false">
      <c r="A5006" s="2" t="n">
        <v>501547</v>
      </c>
      <c r="B5006" s="2" t="s">
        <v>309</v>
      </c>
      <c r="C5006" s="2" t="s">
        <v>367</v>
      </c>
      <c r="D5006" s="2" t="s">
        <v>684</v>
      </c>
      <c r="E5006" s="2" t="s">
        <v>1314</v>
      </c>
      <c r="F5006" s="2" t="n">
        <v>353.87</v>
      </c>
      <c r="G5006" s="2" t="s">
        <v>13</v>
      </c>
      <c r="H5006" s="2" t="n">
        <v>78.8</v>
      </c>
      <c r="I5006" s="2" t="n">
        <v>3.7</v>
      </c>
    </row>
    <row r="5007" customFormat="false" ht="15" hidden="false" customHeight="false" outlineLevel="0" collapsed="false">
      <c r="A5007" s="2" t="n">
        <v>501796</v>
      </c>
      <c r="B5007" s="2" t="s">
        <v>732</v>
      </c>
      <c r="C5007" s="2" t="s">
        <v>225</v>
      </c>
      <c r="D5007" s="2" t="s">
        <v>529</v>
      </c>
      <c r="E5007" s="2" t="s">
        <v>914</v>
      </c>
      <c r="F5007" s="2" t="n">
        <v>872.34</v>
      </c>
      <c r="G5007" s="2" t="s">
        <v>117</v>
      </c>
      <c r="H5007" s="2" t="n">
        <v>33.8</v>
      </c>
      <c r="I5007" s="2" t="n">
        <v>4.9</v>
      </c>
    </row>
    <row r="5008" customFormat="false" ht="15" hidden="false" customHeight="false" outlineLevel="0" collapsed="false">
      <c r="A5008" s="2" t="n">
        <v>502575</v>
      </c>
      <c r="B5008" s="2" t="s">
        <v>829</v>
      </c>
      <c r="C5008" s="2" t="s">
        <v>745</v>
      </c>
      <c r="D5008" s="2" t="s">
        <v>20</v>
      </c>
      <c r="E5008" s="2" t="s">
        <v>911</v>
      </c>
      <c r="F5008" s="2" t="n">
        <v>1078</v>
      </c>
      <c r="G5008" s="2" t="s">
        <v>13</v>
      </c>
      <c r="H5008" s="2" t="n">
        <v>19.2</v>
      </c>
      <c r="I5008" s="2" t="n">
        <v>2.8</v>
      </c>
    </row>
    <row r="5009" customFormat="false" ht="15" hidden="false" customHeight="false" outlineLevel="0" collapsed="false">
      <c r="A5009" s="2" t="n">
        <v>502086</v>
      </c>
      <c r="B5009" s="2" t="s">
        <v>408</v>
      </c>
      <c r="C5009" s="2" t="s">
        <v>369</v>
      </c>
      <c r="D5009" s="2" t="s">
        <v>494</v>
      </c>
      <c r="E5009" s="2" t="s">
        <v>1242</v>
      </c>
      <c r="F5009" s="2" t="n">
        <v>1158.68</v>
      </c>
      <c r="G5009" s="2" t="s">
        <v>13</v>
      </c>
      <c r="H5009" s="2" t="n">
        <v>59.9</v>
      </c>
      <c r="I5009" s="2"/>
    </row>
    <row r="5010" customFormat="false" ht="15" hidden="false" customHeight="false" outlineLevel="0" collapsed="false">
      <c r="A5010" s="2" t="n">
        <v>502662</v>
      </c>
      <c r="B5010" s="2" t="s">
        <v>1291</v>
      </c>
      <c r="C5010" s="2" t="s">
        <v>56</v>
      </c>
      <c r="D5010" s="2" t="s">
        <v>364</v>
      </c>
      <c r="E5010" s="2" t="s">
        <v>837</v>
      </c>
      <c r="F5010" s="2" t="n">
        <v>901.52</v>
      </c>
      <c r="G5010" s="2" t="s">
        <v>34</v>
      </c>
      <c r="H5010" s="2"/>
      <c r="I5010" s="2"/>
    </row>
    <row r="5011" customFormat="false" ht="15" hidden="false" customHeight="false" outlineLevel="0" collapsed="false">
      <c r="A5011" s="2" t="n">
        <v>500465</v>
      </c>
      <c r="B5011" s="2" t="s">
        <v>1275</v>
      </c>
      <c r="C5011" s="2" t="s">
        <v>520</v>
      </c>
      <c r="D5011" s="2" t="s">
        <v>32</v>
      </c>
      <c r="E5011" s="2" t="s">
        <v>989</v>
      </c>
      <c r="F5011" s="2" t="n">
        <v>1288.91</v>
      </c>
      <c r="G5011" s="2" t="s">
        <v>13</v>
      </c>
      <c r="H5011" s="2" t="n">
        <v>15.8</v>
      </c>
      <c r="I5011" s="2" t="n">
        <v>4.9</v>
      </c>
    </row>
    <row r="5012" customFormat="false" ht="15" hidden="false" customHeight="false" outlineLevel="0" collapsed="false">
      <c r="A5012" s="2" t="n">
        <v>503667</v>
      </c>
      <c r="B5012" s="2" t="s">
        <v>1084</v>
      </c>
      <c r="C5012" s="2" t="s">
        <v>632</v>
      </c>
      <c r="D5012" s="2" t="s">
        <v>587</v>
      </c>
      <c r="E5012" s="2" t="s">
        <v>373</v>
      </c>
      <c r="F5012" s="2" t="n">
        <v>527.49</v>
      </c>
      <c r="G5012" s="2" t="s">
        <v>13</v>
      </c>
      <c r="H5012" s="2" t="n">
        <v>74.2</v>
      </c>
      <c r="I5012" s="2" t="n">
        <v>3.7</v>
      </c>
    </row>
    <row r="5013" customFormat="false" ht="15" hidden="false" customHeight="false" outlineLevel="0" collapsed="false">
      <c r="A5013" s="2" t="n">
        <v>504773</v>
      </c>
      <c r="B5013" s="2" t="s">
        <v>558</v>
      </c>
      <c r="C5013" s="2" t="s">
        <v>557</v>
      </c>
      <c r="D5013" s="2" t="s">
        <v>174</v>
      </c>
      <c r="E5013" s="2" t="s">
        <v>455</v>
      </c>
      <c r="F5013" s="2" t="n">
        <v>478.74</v>
      </c>
      <c r="G5013" s="2" t="s">
        <v>13</v>
      </c>
      <c r="H5013" s="2" t="n">
        <v>25.3</v>
      </c>
      <c r="I5013" s="2" t="n">
        <v>4.5</v>
      </c>
    </row>
    <row r="5014" customFormat="false" ht="15" hidden="false" customHeight="false" outlineLevel="0" collapsed="false">
      <c r="A5014" s="2" t="n">
        <v>501053</v>
      </c>
      <c r="B5014" s="2" t="s">
        <v>765</v>
      </c>
      <c r="C5014" s="2" t="s">
        <v>988</v>
      </c>
      <c r="D5014" s="2" t="s">
        <v>380</v>
      </c>
      <c r="E5014" s="2" t="s">
        <v>667</v>
      </c>
      <c r="F5014" s="2" t="n">
        <v>854.98</v>
      </c>
      <c r="G5014" s="2" t="s">
        <v>13</v>
      </c>
      <c r="H5014" s="2" t="n">
        <v>45.6</v>
      </c>
      <c r="I5014" s="2" t="n">
        <v>2.7</v>
      </c>
    </row>
    <row r="5015" customFormat="false" ht="15" hidden="false" customHeight="false" outlineLevel="0" collapsed="false">
      <c r="A5015" s="2" t="n">
        <v>504497</v>
      </c>
      <c r="B5015" s="2" t="s">
        <v>266</v>
      </c>
      <c r="C5015" s="2" t="s">
        <v>119</v>
      </c>
      <c r="D5015" s="2" t="s">
        <v>257</v>
      </c>
      <c r="E5015" s="2" t="s">
        <v>296</v>
      </c>
      <c r="F5015" s="2" t="n">
        <v>1348.69</v>
      </c>
      <c r="G5015" s="2" t="s">
        <v>13</v>
      </c>
      <c r="H5015" s="2" t="n">
        <v>62.2</v>
      </c>
      <c r="I5015" s="2" t="n">
        <v>2.7</v>
      </c>
    </row>
    <row r="5016" customFormat="false" ht="15" hidden="false" customHeight="false" outlineLevel="0" collapsed="false">
      <c r="A5016" s="2" t="n">
        <v>504443</v>
      </c>
      <c r="B5016" s="2" t="s">
        <v>1278</v>
      </c>
      <c r="C5016" s="2" t="s">
        <v>712</v>
      </c>
      <c r="D5016" s="2" t="s">
        <v>713</v>
      </c>
      <c r="E5016" s="2" t="s">
        <v>1091</v>
      </c>
      <c r="F5016" s="2" t="n">
        <v>1206.22</v>
      </c>
      <c r="G5016" s="2" t="s">
        <v>13</v>
      </c>
      <c r="H5016" s="2" t="n">
        <v>55.9</v>
      </c>
      <c r="I5016" s="2" t="n">
        <v>3.6</v>
      </c>
    </row>
    <row r="5017" customFormat="false" ht="15" hidden="false" customHeight="false" outlineLevel="0" collapsed="false">
      <c r="A5017" s="2" t="n">
        <v>504455</v>
      </c>
      <c r="B5017" s="2" t="s">
        <v>1412</v>
      </c>
      <c r="C5017" s="2" t="s">
        <v>556</v>
      </c>
      <c r="D5017" s="2" t="s">
        <v>230</v>
      </c>
      <c r="E5017" s="2" t="s">
        <v>466</v>
      </c>
      <c r="F5017" s="2" t="n">
        <v>866.85</v>
      </c>
      <c r="G5017" s="2" t="s">
        <v>13</v>
      </c>
      <c r="H5017" s="2" t="n">
        <v>62.9</v>
      </c>
      <c r="I5017" s="2" t="n">
        <v>3.6</v>
      </c>
    </row>
    <row r="5018" customFormat="false" ht="15" hidden="false" customHeight="false" outlineLevel="0" collapsed="false">
      <c r="A5018" s="2" t="n">
        <v>503223</v>
      </c>
      <c r="B5018" s="2" t="s">
        <v>539</v>
      </c>
      <c r="C5018" s="2" t="s">
        <v>384</v>
      </c>
      <c r="D5018" s="2" t="s">
        <v>257</v>
      </c>
      <c r="E5018" s="2" t="s">
        <v>358</v>
      </c>
      <c r="F5018" s="2" t="n">
        <v>334.63</v>
      </c>
      <c r="G5018" s="2" t="s">
        <v>13</v>
      </c>
      <c r="H5018" s="2" t="n">
        <v>18.2</v>
      </c>
      <c r="I5018" s="2" t="n">
        <v>3.3</v>
      </c>
    </row>
    <row r="5019" customFormat="false" ht="15" hidden="false" customHeight="false" outlineLevel="0" collapsed="false">
      <c r="A5019" s="2" t="n">
        <v>503835</v>
      </c>
      <c r="B5019" s="2" t="s">
        <v>396</v>
      </c>
      <c r="C5019" s="2" t="s">
        <v>217</v>
      </c>
      <c r="D5019" s="2" t="s">
        <v>273</v>
      </c>
      <c r="E5019" s="2" t="s">
        <v>1251</v>
      </c>
      <c r="F5019" s="2" t="n">
        <v>267.44</v>
      </c>
      <c r="G5019" s="2" t="s">
        <v>13</v>
      </c>
      <c r="H5019" s="2" t="n">
        <v>15.4</v>
      </c>
      <c r="I5019" s="2" t="n">
        <v>4.2</v>
      </c>
    </row>
    <row r="5020" customFormat="false" ht="15" hidden="false" customHeight="false" outlineLevel="0" collapsed="false">
      <c r="A5020" s="2" t="n">
        <v>503546</v>
      </c>
      <c r="B5020" s="2" t="s">
        <v>1367</v>
      </c>
      <c r="C5020" s="2" t="s">
        <v>463</v>
      </c>
      <c r="D5020" s="2" t="s">
        <v>755</v>
      </c>
      <c r="E5020" s="2" t="s">
        <v>780</v>
      </c>
      <c r="F5020" s="2" t="n">
        <v>556.64</v>
      </c>
      <c r="G5020" s="2" t="s">
        <v>13</v>
      </c>
      <c r="H5020" s="2" t="n">
        <v>61.8</v>
      </c>
      <c r="I5020" s="2" t="n">
        <v>3.5</v>
      </c>
    </row>
    <row r="5021" customFormat="false" ht="15" hidden="false" customHeight="false" outlineLevel="0" collapsed="false">
      <c r="A5021" s="2" t="n">
        <v>501971</v>
      </c>
      <c r="B5021" s="2" t="s">
        <v>683</v>
      </c>
      <c r="C5021" s="2" t="s">
        <v>189</v>
      </c>
      <c r="D5021" s="2" t="s">
        <v>239</v>
      </c>
      <c r="E5021" s="2" t="s">
        <v>693</v>
      </c>
      <c r="F5021" s="2" t="n">
        <v>792.13</v>
      </c>
      <c r="G5021" s="2" t="s">
        <v>13</v>
      </c>
      <c r="H5021" s="2" t="n">
        <v>35</v>
      </c>
      <c r="I5021" s="2" t="n">
        <v>3.8</v>
      </c>
    </row>
    <row r="5022" customFormat="false" ht="15" hidden="false" customHeight="false" outlineLevel="0" collapsed="false">
      <c r="A5022" s="2" t="n">
        <v>502609</v>
      </c>
      <c r="B5022" s="2" t="s">
        <v>331</v>
      </c>
      <c r="C5022" s="2" t="s">
        <v>154</v>
      </c>
      <c r="D5022" s="2" t="s">
        <v>607</v>
      </c>
      <c r="E5022" s="2" t="s">
        <v>1164</v>
      </c>
      <c r="F5022" s="2" t="n">
        <v>144.3</v>
      </c>
      <c r="G5022" s="2" t="s">
        <v>13</v>
      </c>
      <c r="H5022" s="2" t="n">
        <v>48.1</v>
      </c>
      <c r="I5022" s="2" t="n">
        <v>4.5</v>
      </c>
    </row>
    <row r="5023" customFormat="false" ht="15" hidden="false" customHeight="false" outlineLevel="0" collapsed="false">
      <c r="A5023" s="2" t="n">
        <v>504883</v>
      </c>
      <c r="B5023" s="2" t="s">
        <v>1253</v>
      </c>
      <c r="C5023" s="2" t="s">
        <v>169</v>
      </c>
      <c r="D5023" s="2" t="s">
        <v>782</v>
      </c>
      <c r="E5023" s="2" t="s">
        <v>693</v>
      </c>
      <c r="F5023" s="2" t="n">
        <v>582.51</v>
      </c>
      <c r="G5023" s="2" t="s">
        <v>13</v>
      </c>
      <c r="H5023" s="2" t="n">
        <v>67.4</v>
      </c>
      <c r="I5023" s="2" t="n">
        <v>4.9</v>
      </c>
    </row>
    <row r="5024" customFormat="false" ht="15" hidden="false" customHeight="false" outlineLevel="0" collapsed="false">
      <c r="A5024" s="2" t="n">
        <v>502900</v>
      </c>
      <c r="B5024" s="2" t="s">
        <v>976</v>
      </c>
      <c r="C5024" s="2" t="s">
        <v>10</v>
      </c>
      <c r="D5024" s="2" t="s">
        <v>889</v>
      </c>
      <c r="E5024" s="2" t="s">
        <v>355</v>
      </c>
      <c r="F5024" s="2" t="n">
        <v>883.61</v>
      </c>
      <c r="G5024" s="2" t="s">
        <v>34</v>
      </c>
      <c r="H5024" s="2"/>
      <c r="I5024" s="2"/>
    </row>
    <row r="5025" customFormat="false" ht="15" hidden="false" customHeight="false" outlineLevel="0" collapsed="false">
      <c r="A5025" s="2" t="n">
        <v>503682</v>
      </c>
      <c r="B5025" s="2" t="s">
        <v>912</v>
      </c>
      <c r="C5025" s="2" t="s">
        <v>185</v>
      </c>
      <c r="D5025" s="2" t="s">
        <v>380</v>
      </c>
      <c r="E5025" s="2" t="s">
        <v>1045</v>
      </c>
      <c r="F5025" s="2" t="n">
        <v>277.19</v>
      </c>
      <c r="G5025" s="2" t="s">
        <v>13</v>
      </c>
      <c r="H5025" s="2" t="n">
        <v>66.9</v>
      </c>
      <c r="I5025" s="2" t="n">
        <v>3.5</v>
      </c>
    </row>
    <row r="5026" customFormat="false" ht="15" hidden="false" customHeight="false" outlineLevel="0" collapsed="false">
      <c r="A5026" s="2" t="n">
        <v>502101</v>
      </c>
      <c r="B5026" s="2" t="s">
        <v>98</v>
      </c>
      <c r="C5026" s="2" t="s">
        <v>275</v>
      </c>
      <c r="D5026" s="2" t="s">
        <v>136</v>
      </c>
      <c r="E5026" s="2" t="s">
        <v>195</v>
      </c>
      <c r="F5026" s="2" t="n">
        <v>920.28</v>
      </c>
      <c r="G5026" s="2" t="s">
        <v>13</v>
      </c>
      <c r="H5026" s="2" t="n">
        <v>17.1</v>
      </c>
      <c r="I5026" s="2" t="n">
        <v>4.6</v>
      </c>
    </row>
    <row r="5027" customFormat="false" ht="15" hidden="false" customHeight="false" outlineLevel="0" collapsed="false">
      <c r="A5027" s="2" t="n">
        <v>501452</v>
      </c>
      <c r="B5027" s="2" t="s">
        <v>803</v>
      </c>
      <c r="C5027" s="2" t="s">
        <v>154</v>
      </c>
      <c r="D5027" s="2" t="s">
        <v>507</v>
      </c>
      <c r="E5027" s="2" t="s">
        <v>1047</v>
      </c>
      <c r="F5027" s="2" t="n">
        <v>120.94</v>
      </c>
      <c r="G5027" s="2" t="s">
        <v>13</v>
      </c>
      <c r="H5027" s="2" t="n">
        <v>73.3</v>
      </c>
      <c r="I5027" s="2"/>
    </row>
    <row r="5028" customFormat="false" ht="15" hidden="false" customHeight="false" outlineLevel="0" collapsed="false">
      <c r="A5028" s="2" t="n">
        <v>503776</v>
      </c>
      <c r="B5028" s="2" t="s">
        <v>878</v>
      </c>
      <c r="C5028" s="2" t="s">
        <v>537</v>
      </c>
      <c r="D5028" s="2" t="s">
        <v>253</v>
      </c>
      <c r="E5028" s="2" t="s">
        <v>1011</v>
      </c>
      <c r="F5028" s="2" t="n">
        <v>644.7</v>
      </c>
      <c r="G5028" s="2" t="s">
        <v>13</v>
      </c>
      <c r="H5028" s="2" t="n">
        <v>47.2</v>
      </c>
      <c r="I5028" s="2" t="n">
        <v>2.8</v>
      </c>
    </row>
    <row r="5029" customFormat="false" ht="15" hidden="false" customHeight="false" outlineLevel="0" collapsed="false">
      <c r="A5029" s="2" t="n">
        <v>500640</v>
      </c>
      <c r="B5029" s="2" t="s">
        <v>1233</v>
      </c>
      <c r="C5029" s="2" t="s">
        <v>99</v>
      </c>
      <c r="D5029" s="2" t="s">
        <v>28</v>
      </c>
      <c r="E5029" s="2" t="s">
        <v>983</v>
      </c>
      <c r="F5029" s="2" t="n">
        <v>531.6</v>
      </c>
      <c r="G5029" s="2" t="s">
        <v>13</v>
      </c>
      <c r="H5029" s="2" t="n">
        <v>29.5</v>
      </c>
      <c r="I5029" s="2" t="n">
        <v>4.2</v>
      </c>
    </row>
    <row r="5030" customFormat="false" ht="15" hidden="false" customHeight="false" outlineLevel="0" collapsed="false">
      <c r="A5030" s="2" t="n">
        <v>504498</v>
      </c>
      <c r="B5030" s="2" t="s">
        <v>873</v>
      </c>
      <c r="C5030" s="2" t="s">
        <v>489</v>
      </c>
      <c r="D5030" s="2" t="s">
        <v>846</v>
      </c>
      <c r="E5030" s="2" t="s">
        <v>113</v>
      </c>
      <c r="F5030" s="2" t="n">
        <v>911.69</v>
      </c>
      <c r="G5030" s="2" t="s">
        <v>13</v>
      </c>
      <c r="H5030" s="2" t="n">
        <v>61.1</v>
      </c>
      <c r="I5030" s="2" t="n">
        <v>4</v>
      </c>
    </row>
    <row r="5031" customFormat="false" ht="15" hidden="false" customHeight="false" outlineLevel="0" collapsed="false">
      <c r="A5031" s="2" t="n">
        <v>502138</v>
      </c>
      <c r="B5031" s="2" t="s">
        <v>567</v>
      </c>
      <c r="C5031" s="2" t="s">
        <v>862</v>
      </c>
      <c r="D5031" s="2" t="s">
        <v>524</v>
      </c>
      <c r="E5031" s="2" t="s">
        <v>386</v>
      </c>
      <c r="F5031" s="2" t="n">
        <v>793.94</v>
      </c>
      <c r="G5031" s="2" t="s">
        <v>13</v>
      </c>
      <c r="H5031" s="2" t="n">
        <v>17.4</v>
      </c>
      <c r="I5031" s="2" t="n">
        <v>4.8</v>
      </c>
    </row>
    <row r="5032" customFormat="false" ht="15" hidden="false" customHeight="false" outlineLevel="0" collapsed="false">
      <c r="A5032" s="2" t="n">
        <v>503462</v>
      </c>
      <c r="B5032" s="2" t="s">
        <v>359</v>
      </c>
      <c r="C5032" s="2" t="s">
        <v>327</v>
      </c>
      <c r="D5032" s="2" t="s">
        <v>328</v>
      </c>
      <c r="E5032" s="2" t="s">
        <v>895</v>
      </c>
      <c r="F5032" s="2" t="n">
        <v>956.81</v>
      </c>
      <c r="G5032" s="2" t="s">
        <v>13</v>
      </c>
      <c r="H5032" s="2" t="n">
        <v>34.8</v>
      </c>
      <c r="I5032" s="2" t="n">
        <v>4.7</v>
      </c>
    </row>
    <row r="5033" customFormat="false" ht="15" hidden="false" customHeight="false" outlineLevel="0" collapsed="false">
      <c r="A5033" s="2" t="n">
        <v>504861</v>
      </c>
      <c r="B5033" s="2" t="s">
        <v>102</v>
      </c>
      <c r="C5033" s="2" t="s">
        <v>313</v>
      </c>
      <c r="D5033" s="2" t="s">
        <v>49</v>
      </c>
      <c r="E5033" s="2" t="s">
        <v>443</v>
      </c>
      <c r="F5033" s="2" t="n">
        <v>1161.16</v>
      </c>
      <c r="G5033" s="2" t="s">
        <v>13</v>
      </c>
      <c r="H5033" s="2" t="n">
        <v>40.2</v>
      </c>
      <c r="I5033" s="2" t="n">
        <v>2.7</v>
      </c>
    </row>
    <row r="5034" customFormat="false" ht="15" hidden="false" customHeight="false" outlineLevel="0" collapsed="false">
      <c r="A5034" s="2" t="n">
        <v>502771</v>
      </c>
      <c r="B5034" s="2" t="s">
        <v>1153</v>
      </c>
      <c r="C5034" s="2" t="s">
        <v>327</v>
      </c>
      <c r="D5034" s="2" t="s">
        <v>534</v>
      </c>
      <c r="E5034" s="2" t="s">
        <v>268</v>
      </c>
      <c r="F5034" s="2" t="n">
        <v>1388.1</v>
      </c>
      <c r="G5034" s="2" t="s">
        <v>13</v>
      </c>
      <c r="H5034" s="2" t="n">
        <v>56</v>
      </c>
      <c r="I5034" s="2" t="n">
        <v>2.9</v>
      </c>
    </row>
    <row r="5035" customFormat="false" ht="15" hidden="false" customHeight="false" outlineLevel="0" collapsed="false">
      <c r="A5035" s="2" t="n">
        <v>504187</v>
      </c>
      <c r="B5035" s="2" t="s">
        <v>323</v>
      </c>
      <c r="C5035" s="2" t="s">
        <v>287</v>
      </c>
      <c r="D5035" s="2" t="s">
        <v>249</v>
      </c>
      <c r="E5035" s="2" t="s">
        <v>1242</v>
      </c>
      <c r="F5035" s="2" t="n">
        <v>474.46</v>
      </c>
      <c r="G5035" s="2" t="s">
        <v>13</v>
      </c>
      <c r="H5035" s="2" t="n">
        <v>26</v>
      </c>
      <c r="I5035" s="2" t="n">
        <v>3.3</v>
      </c>
    </row>
    <row r="5036" customFormat="false" ht="15" hidden="false" customHeight="false" outlineLevel="0" collapsed="false">
      <c r="A5036" s="2" t="n">
        <v>501795</v>
      </c>
      <c r="B5036" s="2" t="s">
        <v>1439</v>
      </c>
      <c r="C5036" s="2" t="s">
        <v>478</v>
      </c>
      <c r="D5036" s="2" t="s">
        <v>230</v>
      </c>
      <c r="E5036" s="2" t="s">
        <v>1098</v>
      </c>
      <c r="F5036" s="2" t="n">
        <v>619.13</v>
      </c>
      <c r="G5036" s="2" t="s">
        <v>13</v>
      </c>
      <c r="H5036" s="2" t="n">
        <v>16.7</v>
      </c>
      <c r="I5036" s="2" t="n">
        <v>3.4</v>
      </c>
    </row>
    <row r="5037" customFormat="false" ht="15" hidden="false" customHeight="false" outlineLevel="0" collapsed="false">
      <c r="A5037" s="2" t="n">
        <v>500865</v>
      </c>
      <c r="B5037" s="2" t="s">
        <v>1418</v>
      </c>
      <c r="C5037" s="2" t="s">
        <v>72</v>
      </c>
      <c r="D5037" s="2" t="s">
        <v>660</v>
      </c>
      <c r="E5037" s="2" t="s">
        <v>766</v>
      </c>
      <c r="F5037" s="2" t="n">
        <v>1358.12</v>
      </c>
      <c r="G5037" s="2" t="s">
        <v>13</v>
      </c>
      <c r="H5037" s="2" t="n">
        <v>77.6</v>
      </c>
      <c r="I5037" s="2" t="n">
        <v>5</v>
      </c>
    </row>
    <row r="5038" customFormat="false" ht="15" hidden="false" customHeight="false" outlineLevel="0" collapsed="false">
      <c r="A5038" s="2" t="n">
        <v>503740</v>
      </c>
      <c r="B5038" s="2" t="s">
        <v>663</v>
      </c>
      <c r="C5038" s="2" t="s">
        <v>450</v>
      </c>
      <c r="D5038" s="2" t="s">
        <v>162</v>
      </c>
      <c r="E5038" s="2" t="s">
        <v>268</v>
      </c>
      <c r="F5038" s="2" t="n">
        <v>656.19</v>
      </c>
      <c r="G5038" s="2" t="s">
        <v>13</v>
      </c>
      <c r="H5038" s="2" t="n">
        <v>40.6</v>
      </c>
      <c r="I5038" s="2" t="n">
        <v>4.7</v>
      </c>
    </row>
    <row r="5039" customFormat="false" ht="15" hidden="false" customHeight="false" outlineLevel="0" collapsed="false">
      <c r="A5039" s="2" t="n">
        <v>503739</v>
      </c>
      <c r="B5039" s="2" t="s">
        <v>1219</v>
      </c>
      <c r="C5039" s="2" t="s">
        <v>272</v>
      </c>
      <c r="D5039" s="2" t="s">
        <v>798</v>
      </c>
      <c r="E5039" s="2" t="s">
        <v>1036</v>
      </c>
      <c r="F5039" s="2" t="n">
        <v>635.03</v>
      </c>
      <c r="G5039" s="2" t="s">
        <v>34</v>
      </c>
      <c r="H5039" s="2"/>
      <c r="I5039" s="2"/>
    </row>
    <row r="5040" customFormat="false" ht="15" hidden="false" customHeight="false" outlineLevel="0" collapsed="false">
      <c r="A5040" s="2" t="n">
        <v>504990</v>
      </c>
      <c r="B5040" s="2" t="s">
        <v>752</v>
      </c>
      <c r="C5040" s="2" t="s">
        <v>68</v>
      </c>
      <c r="D5040" s="2" t="s">
        <v>875</v>
      </c>
      <c r="E5040" s="2" t="s">
        <v>1065</v>
      </c>
      <c r="F5040" s="2" t="n">
        <v>1077.27</v>
      </c>
      <c r="G5040" s="2" t="s">
        <v>34</v>
      </c>
      <c r="H5040" s="2"/>
      <c r="I5040" s="2"/>
    </row>
    <row r="5041" customFormat="false" ht="15" hidden="false" customHeight="false" outlineLevel="0" collapsed="false">
      <c r="A5041" s="2" t="n">
        <v>504686</v>
      </c>
      <c r="B5041" s="2" t="s">
        <v>890</v>
      </c>
      <c r="C5041" s="2" t="s">
        <v>15</v>
      </c>
      <c r="D5041" s="2" t="s">
        <v>813</v>
      </c>
      <c r="E5041" s="2" t="s">
        <v>446</v>
      </c>
      <c r="F5041" s="2" t="n">
        <v>1138.44</v>
      </c>
      <c r="G5041" s="2" t="s">
        <v>13</v>
      </c>
      <c r="H5041" s="2" t="n">
        <v>47.7</v>
      </c>
      <c r="I5041" s="2" t="n">
        <v>2.7</v>
      </c>
    </row>
    <row r="5042" customFormat="false" ht="15" hidden="false" customHeight="false" outlineLevel="0" collapsed="false">
      <c r="A5042" s="2" t="n">
        <v>501902</v>
      </c>
      <c r="B5042" s="2" t="s">
        <v>1097</v>
      </c>
      <c r="C5042" s="2" t="s">
        <v>384</v>
      </c>
      <c r="D5042" s="2" t="s">
        <v>20</v>
      </c>
      <c r="E5042" s="2" t="s">
        <v>1246</v>
      </c>
      <c r="F5042" s="2" t="n">
        <v>1385.65</v>
      </c>
      <c r="G5042" s="2" t="s">
        <v>13</v>
      </c>
      <c r="H5042" s="2" t="n">
        <v>46.1</v>
      </c>
      <c r="I5042" s="2" t="n">
        <v>4.7</v>
      </c>
    </row>
    <row r="5043" customFormat="false" ht="15" hidden="false" customHeight="false" outlineLevel="0" collapsed="false">
      <c r="A5043" s="2" t="n">
        <v>502370</v>
      </c>
      <c r="B5043" s="2" t="s">
        <v>1293</v>
      </c>
      <c r="C5043" s="2" t="s">
        <v>180</v>
      </c>
      <c r="D5043" s="2" t="s">
        <v>507</v>
      </c>
      <c r="E5043" s="2" t="s">
        <v>141</v>
      </c>
      <c r="F5043" s="2" t="n">
        <v>1016.98</v>
      </c>
      <c r="G5043" s="2" t="s">
        <v>13</v>
      </c>
      <c r="H5043" s="2" t="n">
        <v>66.9</v>
      </c>
      <c r="I5043" s="2" t="n">
        <v>3.1</v>
      </c>
    </row>
    <row r="5044" customFormat="false" ht="15" hidden="false" customHeight="false" outlineLevel="0" collapsed="false">
      <c r="A5044" s="2" t="n">
        <v>504114</v>
      </c>
      <c r="B5044" s="2" t="s">
        <v>402</v>
      </c>
      <c r="C5044" s="2" t="s">
        <v>745</v>
      </c>
      <c r="D5044" s="2" t="s">
        <v>524</v>
      </c>
      <c r="E5044" s="2" t="s">
        <v>446</v>
      </c>
      <c r="F5044" s="2" t="n">
        <v>1231</v>
      </c>
      <c r="G5044" s="2" t="s">
        <v>13</v>
      </c>
      <c r="H5044" s="2" t="n">
        <v>30</v>
      </c>
      <c r="I5044" s="2" t="n">
        <v>2.8</v>
      </c>
    </row>
    <row r="5045" customFormat="false" ht="15" hidden="false" customHeight="false" outlineLevel="0" collapsed="false">
      <c r="A5045" s="2" t="n">
        <v>504716</v>
      </c>
      <c r="B5045" s="2" t="s">
        <v>1279</v>
      </c>
      <c r="C5045" s="2" t="s">
        <v>108</v>
      </c>
      <c r="D5045" s="2" t="s">
        <v>220</v>
      </c>
      <c r="E5045" s="2" t="s">
        <v>876</v>
      </c>
      <c r="F5045" s="2" t="n">
        <v>591.89</v>
      </c>
      <c r="G5045" s="2" t="s">
        <v>13</v>
      </c>
      <c r="H5045" s="2" t="n">
        <v>69.9</v>
      </c>
      <c r="I5045" s="2" t="n">
        <v>4.8</v>
      </c>
    </row>
    <row r="5046" customFormat="false" ht="15" hidden="false" customHeight="false" outlineLevel="0" collapsed="false">
      <c r="A5046" s="2" t="n">
        <v>501729</v>
      </c>
      <c r="B5046" s="2" t="s">
        <v>1198</v>
      </c>
      <c r="C5046" s="2" t="s">
        <v>632</v>
      </c>
      <c r="D5046" s="2" t="s">
        <v>220</v>
      </c>
      <c r="E5046" s="2" t="s">
        <v>1044</v>
      </c>
      <c r="F5046" s="2" t="n">
        <v>619.57</v>
      </c>
      <c r="G5046" s="2" t="s">
        <v>13</v>
      </c>
      <c r="H5046" s="2" t="n">
        <v>78.1</v>
      </c>
      <c r="I5046" s="2" t="n">
        <v>4</v>
      </c>
    </row>
    <row r="5047" customFormat="false" ht="15" hidden="false" customHeight="false" outlineLevel="0" collapsed="false">
      <c r="A5047" s="2" t="n">
        <v>500974</v>
      </c>
      <c r="B5047" s="2" t="s">
        <v>1099</v>
      </c>
      <c r="C5047" s="2" t="s">
        <v>685</v>
      </c>
      <c r="D5047" s="2" t="s">
        <v>750</v>
      </c>
      <c r="E5047" s="2" t="s">
        <v>916</v>
      </c>
      <c r="F5047" s="2" t="n">
        <v>956.62</v>
      </c>
      <c r="G5047" s="2" t="s">
        <v>13</v>
      </c>
      <c r="H5047" s="2" t="n">
        <v>54.8</v>
      </c>
      <c r="I5047" s="2" t="n">
        <v>2.7</v>
      </c>
    </row>
    <row r="5048" customFormat="false" ht="15" hidden="false" customHeight="false" outlineLevel="0" collapsed="false">
      <c r="A5048" s="2" t="n">
        <v>504147</v>
      </c>
      <c r="B5048" s="2" t="s">
        <v>943</v>
      </c>
      <c r="C5048" s="2" t="s">
        <v>1179</v>
      </c>
      <c r="D5048" s="2" t="s">
        <v>715</v>
      </c>
      <c r="E5048" s="2" t="s">
        <v>1118</v>
      </c>
      <c r="F5048" s="2" t="n">
        <v>232.68</v>
      </c>
      <c r="G5048" s="2" t="s">
        <v>13</v>
      </c>
      <c r="H5048" s="2" t="n">
        <v>75.3</v>
      </c>
      <c r="I5048" s="2"/>
    </row>
    <row r="5049" customFormat="false" ht="15" hidden="false" customHeight="false" outlineLevel="0" collapsed="false">
      <c r="A5049" s="2" t="n">
        <v>502202</v>
      </c>
      <c r="B5049" s="2" t="s">
        <v>1302</v>
      </c>
      <c r="C5049" s="2" t="s">
        <v>219</v>
      </c>
      <c r="D5049" s="2" t="s">
        <v>832</v>
      </c>
      <c r="E5049" s="2" t="s">
        <v>474</v>
      </c>
      <c r="F5049" s="2" t="n">
        <v>581.48</v>
      </c>
      <c r="G5049" s="2" t="s">
        <v>13</v>
      </c>
      <c r="H5049" s="2" t="n">
        <v>54.8</v>
      </c>
      <c r="I5049" s="2" t="n">
        <v>3.1</v>
      </c>
    </row>
    <row r="5050" customFormat="false" ht="15" hidden="false" customHeight="false" outlineLevel="0" collapsed="false">
      <c r="A5050" s="2" t="n">
        <v>502714</v>
      </c>
      <c r="B5050" s="2" t="s">
        <v>1059</v>
      </c>
      <c r="C5050" s="2" t="s">
        <v>217</v>
      </c>
      <c r="D5050" s="2" t="s">
        <v>713</v>
      </c>
      <c r="E5050" s="2" t="s">
        <v>940</v>
      </c>
      <c r="F5050" s="2" t="n">
        <v>1142.76</v>
      </c>
      <c r="G5050" s="2" t="s">
        <v>117</v>
      </c>
      <c r="H5050" s="2" t="n">
        <v>48.4</v>
      </c>
      <c r="I5050" s="2" t="n">
        <v>3.8</v>
      </c>
    </row>
    <row r="5051" customFormat="false" ht="15" hidden="false" customHeight="false" outlineLevel="0" collapsed="false">
      <c r="A5051" s="2" t="n">
        <v>500469</v>
      </c>
      <c r="B5051" s="2" t="s">
        <v>747</v>
      </c>
      <c r="C5051" s="2" t="s">
        <v>786</v>
      </c>
      <c r="D5051" s="2" t="s">
        <v>204</v>
      </c>
      <c r="E5051" s="2" t="s">
        <v>764</v>
      </c>
      <c r="F5051" s="2" t="n">
        <v>1024.68</v>
      </c>
      <c r="G5051" s="2" t="s">
        <v>13</v>
      </c>
      <c r="H5051" s="2" t="n">
        <v>62.7</v>
      </c>
      <c r="I5051" s="2" t="n">
        <v>4</v>
      </c>
    </row>
    <row r="5052" customFormat="false" ht="15" hidden="false" customHeight="false" outlineLevel="0" collapsed="false">
      <c r="A5052" s="2" t="n">
        <v>502394</v>
      </c>
      <c r="B5052" s="2" t="s">
        <v>122</v>
      </c>
      <c r="C5052" s="2" t="s">
        <v>99</v>
      </c>
      <c r="D5052" s="2" t="s">
        <v>385</v>
      </c>
      <c r="E5052" s="2" t="s">
        <v>443</v>
      </c>
      <c r="F5052" s="2" t="n">
        <v>238.93</v>
      </c>
      <c r="G5052" s="2" t="s">
        <v>13</v>
      </c>
      <c r="H5052" s="2" t="n">
        <v>17.4</v>
      </c>
      <c r="I5052" s="2" t="n">
        <v>4.1</v>
      </c>
    </row>
    <row r="5053" customFormat="false" ht="15" hidden="false" customHeight="false" outlineLevel="0" collapsed="false">
      <c r="A5053" s="2" t="n">
        <v>501843</v>
      </c>
      <c r="B5053" s="2" t="s">
        <v>915</v>
      </c>
      <c r="C5053" s="2" t="s">
        <v>207</v>
      </c>
      <c r="D5053" s="2" t="s">
        <v>842</v>
      </c>
      <c r="E5053" s="2" t="s">
        <v>1140</v>
      </c>
      <c r="F5053" s="2" t="n">
        <v>642.84</v>
      </c>
      <c r="G5053" s="2" t="s">
        <v>34</v>
      </c>
      <c r="H5053" s="2"/>
      <c r="I5053" s="2"/>
    </row>
    <row r="5054" customFormat="false" ht="15" hidden="false" customHeight="false" outlineLevel="0" collapsed="false">
      <c r="A5054" s="2" t="n">
        <v>502946</v>
      </c>
      <c r="B5054" s="2" t="s">
        <v>1402</v>
      </c>
      <c r="C5054" s="2" t="s">
        <v>552</v>
      </c>
      <c r="D5054" s="2" t="s">
        <v>460</v>
      </c>
      <c r="E5054" s="2" t="s">
        <v>702</v>
      </c>
      <c r="F5054" s="2" t="n">
        <v>454.19</v>
      </c>
      <c r="G5054" s="2" t="s">
        <v>34</v>
      </c>
      <c r="H5054" s="2"/>
      <c r="I5054" s="2"/>
    </row>
    <row r="5055" customFormat="false" ht="15" hidden="false" customHeight="false" outlineLevel="0" collapsed="false">
      <c r="A5055" s="2" t="n">
        <v>500210</v>
      </c>
      <c r="B5055" s="2" t="s">
        <v>844</v>
      </c>
      <c r="C5055" s="2" t="s">
        <v>627</v>
      </c>
      <c r="D5055" s="2" t="s">
        <v>479</v>
      </c>
      <c r="E5055" s="2" t="s">
        <v>726</v>
      </c>
      <c r="F5055" s="2" t="n">
        <v>1266.39</v>
      </c>
      <c r="G5055" s="2" t="s">
        <v>13</v>
      </c>
      <c r="H5055" s="2" t="n">
        <v>69</v>
      </c>
      <c r="I5055" s="2" t="n">
        <v>3.5</v>
      </c>
    </row>
    <row r="5056" customFormat="false" ht="15" hidden="false" customHeight="false" outlineLevel="0" collapsed="false">
      <c r="A5056" s="2" t="n">
        <v>501222</v>
      </c>
      <c r="B5056" s="2" t="s">
        <v>519</v>
      </c>
      <c r="C5056" s="2" t="s">
        <v>375</v>
      </c>
      <c r="D5056" s="2" t="s">
        <v>554</v>
      </c>
      <c r="E5056" s="2" t="s">
        <v>159</v>
      </c>
      <c r="F5056" s="2" t="n">
        <v>153.76</v>
      </c>
      <c r="G5056" s="2" t="s">
        <v>13</v>
      </c>
      <c r="H5056" s="2" t="n">
        <v>22.7</v>
      </c>
      <c r="I5056" s="2" t="n">
        <v>4.3</v>
      </c>
    </row>
    <row r="5057" customFormat="false" ht="15" hidden="false" customHeight="false" outlineLevel="0" collapsed="false">
      <c r="A5057" s="2" t="n">
        <v>503611</v>
      </c>
      <c r="B5057" s="2" t="s">
        <v>976</v>
      </c>
      <c r="C5057" s="2" t="s">
        <v>357</v>
      </c>
      <c r="D5057" s="2" t="s">
        <v>398</v>
      </c>
      <c r="E5057" s="2" t="s">
        <v>382</v>
      </c>
      <c r="F5057" s="2" t="n">
        <v>1319.79</v>
      </c>
      <c r="G5057" s="2" t="s">
        <v>13</v>
      </c>
      <c r="H5057" s="2" t="n">
        <v>47.3</v>
      </c>
      <c r="I5057" s="2" t="n">
        <v>2.6</v>
      </c>
    </row>
    <row r="5058" customFormat="false" ht="15" hidden="false" customHeight="false" outlineLevel="0" collapsed="false">
      <c r="A5058" s="2" t="n">
        <v>500658</v>
      </c>
      <c r="B5058" s="2" t="s">
        <v>1350</v>
      </c>
      <c r="C5058" s="2" t="s">
        <v>10</v>
      </c>
      <c r="D5058" s="2" t="s">
        <v>800</v>
      </c>
      <c r="E5058" s="2" t="s">
        <v>861</v>
      </c>
      <c r="F5058" s="2" t="n">
        <v>202.61</v>
      </c>
      <c r="G5058" s="2" t="s">
        <v>13</v>
      </c>
      <c r="H5058" s="2" t="n">
        <v>71.7</v>
      </c>
      <c r="I5058" s="2" t="n">
        <v>4.5</v>
      </c>
    </row>
    <row r="5059" customFormat="false" ht="15" hidden="false" customHeight="false" outlineLevel="0" collapsed="false">
      <c r="A5059" s="2" t="n">
        <v>503637</v>
      </c>
      <c r="B5059" s="2" t="s">
        <v>1496</v>
      </c>
      <c r="C5059" s="2" t="s">
        <v>256</v>
      </c>
      <c r="D5059" s="2" t="s">
        <v>16</v>
      </c>
      <c r="E5059" s="2" t="s">
        <v>1150</v>
      </c>
      <c r="F5059" s="2" t="n">
        <v>1388.39</v>
      </c>
      <c r="G5059" s="2" t="s">
        <v>13</v>
      </c>
      <c r="H5059" s="2" t="n">
        <v>52.8</v>
      </c>
      <c r="I5059" s="2" t="n">
        <v>3.8</v>
      </c>
    </row>
    <row r="5060" customFormat="false" ht="15" hidden="false" customHeight="false" outlineLevel="0" collapsed="false">
      <c r="A5060" s="2" t="n">
        <v>500197</v>
      </c>
      <c r="B5060" s="2" t="s">
        <v>1263</v>
      </c>
      <c r="C5060" s="2" t="s">
        <v>68</v>
      </c>
      <c r="D5060" s="2" t="s">
        <v>648</v>
      </c>
      <c r="E5060" s="2" t="s">
        <v>702</v>
      </c>
      <c r="F5060" s="2" t="n">
        <v>414.4</v>
      </c>
      <c r="G5060" s="2" t="s">
        <v>13</v>
      </c>
      <c r="H5060" s="2" t="n">
        <v>18.5</v>
      </c>
      <c r="I5060" s="2" t="n">
        <v>4.8</v>
      </c>
    </row>
    <row r="5061" customFormat="false" ht="15" hidden="false" customHeight="false" outlineLevel="0" collapsed="false">
      <c r="A5061" s="2" t="n">
        <v>500669</v>
      </c>
      <c r="B5061" s="2" t="s">
        <v>1239</v>
      </c>
      <c r="C5061" s="2" t="s">
        <v>426</v>
      </c>
      <c r="D5061" s="2" t="s">
        <v>681</v>
      </c>
      <c r="E5061" s="2" t="s">
        <v>277</v>
      </c>
      <c r="F5061" s="2" t="n">
        <v>1189.21</v>
      </c>
      <c r="G5061" s="2" t="s">
        <v>13</v>
      </c>
      <c r="H5061" s="2" t="n">
        <v>45.8</v>
      </c>
      <c r="I5061" s="2" t="n">
        <v>2.8</v>
      </c>
    </row>
    <row r="5062" customFormat="false" ht="15" hidden="false" customHeight="false" outlineLevel="0" collapsed="false">
      <c r="A5062" s="2" t="n">
        <v>502381</v>
      </c>
      <c r="B5062" s="2" t="s">
        <v>421</v>
      </c>
      <c r="C5062" s="2" t="s">
        <v>632</v>
      </c>
      <c r="D5062" s="2" t="s">
        <v>473</v>
      </c>
      <c r="E5062" s="2" t="s">
        <v>1314</v>
      </c>
      <c r="F5062" s="2" t="n">
        <v>759.66</v>
      </c>
      <c r="G5062" s="2" t="s">
        <v>13</v>
      </c>
      <c r="H5062" s="2" t="n">
        <v>48.1</v>
      </c>
      <c r="I5062" s="2" t="n">
        <v>4.5</v>
      </c>
    </row>
    <row r="5063" customFormat="false" ht="15" hidden="false" customHeight="false" outlineLevel="0" collapsed="false">
      <c r="A5063" s="2" t="n">
        <v>503652</v>
      </c>
      <c r="B5063" s="2" t="s">
        <v>1153</v>
      </c>
      <c r="C5063" s="2" t="s">
        <v>394</v>
      </c>
      <c r="D5063" s="2" t="s">
        <v>186</v>
      </c>
      <c r="E5063" s="2" t="s">
        <v>335</v>
      </c>
      <c r="F5063" s="2" t="n">
        <v>444.32</v>
      </c>
      <c r="G5063" s="2" t="s">
        <v>13</v>
      </c>
      <c r="H5063" s="2" t="n">
        <v>74.5</v>
      </c>
      <c r="I5063" s="2" t="n">
        <v>4.4</v>
      </c>
    </row>
    <row r="5064" customFormat="false" ht="15" hidden="false" customHeight="false" outlineLevel="0" collapsed="false">
      <c r="A5064" s="2" t="n">
        <v>504007</v>
      </c>
      <c r="B5064" s="2" t="s">
        <v>1085</v>
      </c>
      <c r="C5064" s="2" t="s">
        <v>696</v>
      </c>
      <c r="D5064" s="2" t="s">
        <v>565</v>
      </c>
      <c r="E5064" s="2" t="s">
        <v>1140</v>
      </c>
      <c r="F5064" s="2" t="n">
        <v>841.18</v>
      </c>
      <c r="G5064" s="2" t="s">
        <v>13</v>
      </c>
      <c r="H5064" s="2" t="n">
        <v>69.3</v>
      </c>
      <c r="I5064" s="2" t="n">
        <v>3.9</v>
      </c>
    </row>
    <row r="5065" customFormat="false" ht="15" hidden="false" customHeight="false" outlineLevel="0" collapsed="false">
      <c r="A5065" s="2" t="n">
        <v>502957</v>
      </c>
      <c r="B5065" s="2" t="s">
        <v>1372</v>
      </c>
      <c r="C5065" s="2" t="s">
        <v>445</v>
      </c>
      <c r="D5065" s="2" t="s">
        <v>298</v>
      </c>
      <c r="E5065" s="2" t="s">
        <v>1176</v>
      </c>
      <c r="F5065" s="2" t="n">
        <v>1129.47</v>
      </c>
      <c r="G5065" s="2" t="s">
        <v>13</v>
      </c>
      <c r="H5065" s="2" t="n">
        <v>19.2</v>
      </c>
      <c r="I5065" s="2" t="n">
        <v>4.2</v>
      </c>
    </row>
    <row r="5066" customFormat="false" ht="15" hidden="false" customHeight="false" outlineLevel="0" collapsed="false">
      <c r="A5066" s="2" t="n">
        <v>503450</v>
      </c>
      <c r="B5066" s="2" t="s">
        <v>1038</v>
      </c>
      <c r="C5066" s="2" t="s">
        <v>745</v>
      </c>
      <c r="D5066" s="2" t="s">
        <v>301</v>
      </c>
      <c r="E5066" s="2" t="s">
        <v>452</v>
      </c>
      <c r="F5066" s="2" t="n">
        <v>614.85</v>
      </c>
      <c r="G5066" s="2" t="s">
        <v>117</v>
      </c>
      <c r="H5066" s="2" t="n">
        <v>70.1</v>
      </c>
      <c r="I5066" s="2" t="n">
        <v>2.8</v>
      </c>
    </row>
    <row r="5067" customFormat="false" ht="15" hidden="false" customHeight="false" outlineLevel="0" collapsed="false">
      <c r="A5067" s="2" t="n">
        <v>501364</v>
      </c>
      <c r="B5067" s="2" t="s">
        <v>1475</v>
      </c>
      <c r="C5067" s="2" t="s">
        <v>345</v>
      </c>
      <c r="D5067" s="2" t="s">
        <v>835</v>
      </c>
      <c r="E5067" s="2" t="s">
        <v>571</v>
      </c>
      <c r="F5067" s="2" t="n">
        <v>208.27</v>
      </c>
      <c r="G5067" s="2" t="s">
        <v>13</v>
      </c>
      <c r="H5067" s="2" t="n">
        <v>23.1</v>
      </c>
      <c r="I5067" s="2"/>
    </row>
    <row r="5068" customFormat="false" ht="15" hidden="false" customHeight="false" outlineLevel="0" collapsed="false">
      <c r="A5068" s="2" t="n">
        <v>503028</v>
      </c>
      <c r="B5068" s="2" t="s">
        <v>1499</v>
      </c>
      <c r="C5068" s="2" t="s">
        <v>165</v>
      </c>
      <c r="D5068" s="2" t="s">
        <v>112</v>
      </c>
      <c r="E5068" s="2" t="s">
        <v>101</v>
      </c>
      <c r="F5068" s="2" t="n">
        <v>888.78</v>
      </c>
      <c r="G5068" s="2" t="s">
        <v>13</v>
      </c>
      <c r="H5068" s="2" t="n">
        <v>15.1</v>
      </c>
      <c r="I5068" s="2"/>
    </row>
    <row r="5069" customFormat="false" ht="15" hidden="false" customHeight="false" outlineLevel="0" collapsed="false">
      <c r="A5069" s="2" t="n">
        <v>502252</v>
      </c>
      <c r="B5069" s="2" t="s">
        <v>1027</v>
      </c>
      <c r="C5069" s="2" t="s">
        <v>108</v>
      </c>
      <c r="D5069" s="2" t="s">
        <v>109</v>
      </c>
      <c r="E5069" s="2" t="s">
        <v>370</v>
      </c>
      <c r="F5069" s="2" t="n">
        <v>891.92</v>
      </c>
      <c r="G5069" s="2" t="s">
        <v>13</v>
      </c>
      <c r="H5069" s="2" t="n">
        <v>25</v>
      </c>
      <c r="I5069" s="2" t="n">
        <v>4.6</v>
      </c>
    </row>
    <row r="5070" customFormat="false" ht="15" hidden="false" customHeight="false" outlineLevel="0" collapsed="false">
      <c r="A5070" s="2" t="n">
        <v>504969</v>
      </c>
      <c r="B5070" s="2" t="s">
        <v>1488</v>
      </c>
      <c r="C5070" s="2" t="s">
        <v>304</v>
      </c>
      <c r="D5070" s="2" t="s">
        <v>753</v>
      </c>
      <c r="E5070" s="2" t="s">
        <v>864</v>
      </c>
      <c r="F5070" s="2" t="n">
        <v>671.74</v>
      </c>
      <c r="G5070" s="2" t="s">
        <v>13</v>
      </c>
      <c r="H5070" s="2" t="n">
        <v>53.6</v>
      </c>
      <c r="I5070" s="2" t="n">
        <v>4.3</v>
      </c>
    </row>
    <row r="5071" customFormat="false" ht="15" hidden="false" customHeight="false" outlineLevel="0" collapsed="false">
      <c r="A5071" s="2" t="n">
        <v>504956</v>
      </c>
      <c r="B5071" s="2" t="s">
        <v>1498</v>
      </c>
      <c r="C5071" s="2" t="s">
        <v>44</v>
      </c>
      <c r="D5071" s="2" t="s">
        <v>184</v>
      </c>
      <c r="E5071" s="2" t="s">
        <v>318</v>
      </c>
      <c r="F5071" s="2" t="n">
        <v>709.48</v>
      </c>
      <c r="G5071" s="2" t="s">
        <v>13</v>
      </c>
      <c r="H5071" s="2" t="n">
        <v>24.6</v>
      </c>
      <c r="I5071" s="2" t="n">
        <v>4.2</v>
      </c>
    </row>
    <row r="5072" customFormat="false" ht="15" hidden="false" customHeight="false" outlineLevel="0" collapsed="false">
      <c r="A5072" s="2" t="n">
        <v>502054</v>
      </c>
      <c r="B5072" s="2" t="s">
        <v>1077</v>
      </c>
      <c r="C5072" s="2" t="s">
        <v>215</v>
      </c>
      <c r="D5072" s="2" t="s">
        <v>385</v>
      </c>
      <c r="E5072" s="2" t="s">
        <v>810</v>
      </c>
      <c r="F5072" s="2" t="n">
        <v>1168.71</v>
      </c>
      <c r="G5072" s="2" t="s">
        <v>13</v>
      </c>
      <c r="H5072" s="2" t="n">
        <v>20.6</v>
      </c>
      <c r="I5072" s="2" t="n">
        <v>4.7</v>
      </c>
    </row>
    <row r="5073" customFormat="false" ht="15" hidden="false" customHeight="false" outlineLevel="0" collapsed="false">
      <c r="A5073" s="2" t="n">
        <v>501339</v>
      </c>
      <c r="B5073" s="2" t="s">
        <v>736</v>
      </c>
      <c r="C5073" s="2" t="s">
        <v>80</v>
      </c>
      <c r="D5073" s="2" t="s">
        <v>587</v>
      </c>
      <c r="E5073" s="2" t="s">
        <v>283</v>
      </c>
      <c r="F5073" s="2" t="n">
        <v>692.21</v>
      </c>
      <c r="G5073" s="2" t="s">
        <v>34</v>
      </c>
      <c r="H5073" s="2"/>
      <c r="I5073" s="2"/>
    </row>
    <row r="5074" customFormat="false" ht="15" hidden="false" customHeight="false" outlineLevel="0" collapsed="false">
      <c r="A5074" s="2" t="n">
        <v>503490</v>
      </c>
      <c r="B5074" s="2" t="s">
        <v>368</v>
      </c>
      <c r="C5074" s="2" t="s">
        <v>157</v>
      </c>
      <c r="D5074" s="2" t="s">
        <v>45</v>
      </c>
      <c r="E5074" s="2" t="s">
        <v>945</v>
      </c>
      <c r="F5074" s="2" t="n">
        <v>478.17</v>
      </c>
      <c r="G5074" s="2" t="s">
        <v>13</v>
      </c>
      <c r="H5074" s="2" t="n">
        <v>27.7</v>
      </c>
      <c r="I5074" s="2" t="n">
        <v>4.2</v>
      </c>
    </row>
    <row r="5075" customFormat="false" ht="15" hidden="false" customHeight="false" outlineLevel="0" collapsed="false">
      <c r="A5075" s="2" t="n">
        <v>504387</v>
      </c>
      <c r="B5075" s="2" t="s">
        <v>1267</v>
      </c>
      <c r="C5075" s="2" t="s">
        <v>696</v>
      </c>
      <c r="D5075" s="2" t="s">
        <v>220</v>
      </c>
      <c r="E5075" s="2" t="s">
        <v>254</v>
      </c>
      <c r="F5075" s="2" t="n">
        <v>505.3</v>
      </c>
      <c r="G5075" s="2" t="s">
        <v>13</v>
      </c>
      <c r="H5075" s="2" t="n">
        <v>18.6</v>
      </c>
      <c r="I5075" s="2" t="n">
        <v>4</v>
      </c>
    </row>
    <row r="5076" customFormat="false" ht="15" hidden="false" customHeight="false" outlineLevel="0" collapsed="false">
      <c r="A5076" s="2" t="n">
        <v>503125</v>
      </c>
      <c r="B5076" s="2" t="s">
        <v>9</v>
      </c>
      <c r="C5076" s="2" t="s">
        <v>696</v>
      </c>
      <c r="D5076" s="2" t="s">
        <v>935</v>
      </c>
      <c r="E5076" s="2" t="s">
        <v>178</v>
      </c>
      <c r="F5076" s="2" t="n">
        <v>1035.39</v>
      </c>
      <c r="G5076" s="2" t="s">
        <v>13</v>
      </c>
      <c r="H5076" s="2" t="n">
        <v>60</v>
      </c>
      <c r="I5076" s="2" t="n">
        <v>4.3</v>
      </c>
    </row>
    <row r="5077" customFormat="false" ht="15" hidden="false" customHeight="false" outlineLevel="0" collapsed="false">
      <c r="A5077" s="2" t="n">
        <v>502741</v>
      </c>
      <c r="B5077" s="2" t="s">
        <v>482</v>
      </c>
      <c r="C5077" s="2" t="s">
        <v>1021</v>
      </c>
      <c r="D5077" s="2" t="s">
        <v>824</v>
      </c>
      <c r="E5077" s="2" t="s">
        <v>985</v>
      </c>
      <c r="F5077" s="2" t="n">
        <v>236.15</v>
      </c>
      <c r="G5077" s="2" t="s">
        <v>13</v>
      </c>
      <c r="H5077" s="2" t="n">
        <v>61.5</v>
      </c>
      <c r="I5077" s="2"/>
    </row>
    <row r="5078" customFormat="false" ht="15" hidden="false" customHeight="false" outlineLevel="0" collapsed="false">
      <c r="A5078" s="2" t="n">
        <v>504635</v>
      </c>
      <c r="B5078" s="2" t="s">
        <v>1146</v>
      </c>
      <c r="C5078" s="2" t="s">
        <v>294</v>
      </c>
      <c r="D5078" s="2" t="s">
        <v>1149</v>
      </c>
      <c r="E5078" s="2" t="s">
        <v>721</v>
      </c>
      <c r="F5078" s="2" t="n">
        <v>886.19</v>
      </c>
      <c r="G5078" s="2" t="s">
        <v>13</v>
      </c>
      <c r="H5078" s="2" t="n">
        <v>73.7</v>
      </c>
      <c r="I5078" s="2" t="n">
        <v>4.9</v>
      </c>
    </row>
    <row r="5079" customFormat="false" ht="15" hidden="false" customHeight="false" outlineLevel="0" collapsed="false">
      <c r="A5079" s="2" t="n">
        <v>502452</v>
      </c>
      <c r="B5079" s="2" t="s">
        <v>936</v>
      </c>
      <c r="C5079" s="2" t="s">
        <v>629</v>
      </c>
      <c r="D5079" s="2" t="s">
        <v>485</v>
      </c>
      <c r="E5079" s="2" t="s">
        <v>1238</v>
      </c>
      <c r="F5079" s="2" t="n">
        <v>587.35</v>
      </c>
      <c r="G5079" s="2" t="s">
        <v>13</v>
      </c>
      <c r="H5079" s="2" t="n">
        <v>31.3</v>
      </c>
      <c r="I5079" s="2" t="n">
        <v>4.5</v>
      </c>
    </row>
    <row r="5080" customFormat="false" ht="15" hidden="false" customHeight="false" outlineLevel="0" collapsed="false">
      <c r="A5080" s="2" t="n">
        <v>501784</v>
      </c>
      <c r="B5080" s="2" t="s">
        <v>1205</v>
      </c>
      <c r="C5080" s="2" t="s">
        <v>92</v>
      </c>
      <c r="D5080" s="2" t="s">
        <v>935</v>
      </c>
      <c r="E5080" s="2" t="s">
        <v>721</v>
      </c>
      <c r="F5080" s="2" t="n">
        <v>1144.56</v>
      </c>
      <c r="G5080" s="2" t="s">
        <v>13</v>
      </c>
      <c r="H5080" s="2" t="n">
        <v>63.3</v>
      </c>
      <c r="I5080" s="2" t="n">
        <v>3.4</v>
      </c>
    </row>
    <row r="5081" customFormat="false" ht="15" hidden="false" customHeight="false" outlineLevel="0" collapsed="false">
      <c r="A5081" s="2" t="n">
        <v>503551</v>
      </c>
      <c r="B5081" s="2" t="s">
        <v>1329</v>
      </c>
      <c r="C5081" s="2" t="s">
        <v>652</v>
      </c>
      <c r="D5081" s="2" t="s">
        <v>253</v>
      </c>
      <c r="E5081" s="2" t="s">
        <v>1119</v>
      </c>
      <c r="F5081" s="2" t="n">
        <v>780.66</v>
      </c>
      <c r="G5081" s="2" t="s">
        <v>13</v>
      </c>
      <c r="H5081" s="2" t="n">
        <v>55.2</v>
      </c>
      <c r="I5081" s="2" t="n">
        <v>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1</v>
      </c>
      <c r="B1" s="1" t="s">
        <v>1523</v>
      </c>
      <c r="C1" s="1" t="s">
        <v>1524</v>
      </c>
      <c r="D1" s="1" t="s">
        <v>1525</v>
      </c>
      <c r="E1" s="1" t="s">
        <v>1526</v>
      </c>
      <c r="F1" s="1" t="s">
        <v>1527</v>
      </c>
    </row>
    <row r="2" customFormat="false" ht="15" hidden="false" customHeight="false" outlineLevel="0" collapsed="false">
      <c r="A2" s="2" t="s">
        <v>142</v>
      </c>
      <c r="B2" s="2" t="s">
        <v>1528</v>
      </c>
      <c r="C2" s="2" t="s">
        <v>1529</v>
      </c>
      <c r="D2" s="2" t="s">
        <v>1530</v>
      </c>
      <c r="E2" s="2" t="n">
        <v>22</v>
      </c>
      <c r="F2" s="2"/>
    </row>
    <row r="3" customFormat="false" ht="15" hidden="false" customHeight="false" outlineLevel="0" collapsed="false">
      <c r="A3" s="2" t="s">
        <v>376</v>
      </c>
      <c r="B3" s="2" t="s">
        <v>1531</v>
      </c>
      <c r="C3" s="2" t="s">
        <v>1532</v>
      </c>
      <c r="D3" s="2" t="s">
        <v>1533</v>
      </c>
      <c r="E3" s="2" t="n">
        <v>23</v>
      </c>
      <c r="F3" s="2" t="s">
        <v>1534</v>
      </c>
    </row>
    <row r="4" customFormat="false" ht="15" hidden="false" customHeight="false" outlineLevel="0" collapsed="false">
      <c r="A4" s="2" t="s">
        <v>1515</v>
      </c>
      <c r="B4" s="2" t="s">
        <v>1535</v>
      </c>
      <c r="C4" s="2" t="s">
        <v>1536</v>
      </c>
      <c r="D4" s="2" t="s">
        <v>476</v>
      </c>
      <c r="E4" s="2" t="n">
        <v>21</v>
      </c>
      <c r="F4" s="2"/>
    </row>
    <row r="5" customFormat="false" ht="15" hidden="false" customHeight="false" outlineLevel="0" collapsed="false">
      <c r="A5" s="2" t="s">
        <v>1027</v>
      </c>
      <c r="B5" s="2" t="s">
        <v>1537</v>
      </c>
      <c r="C5" s="2" t="s">
        <v>1538</v>
      </c>
      <c r="D5" s="2" t="s">
        <v>815</v>
      </c>
      <c r="E5" s="2" t="n">
        <v>21</v>
      </c>
      <c r="F5" s="2" t="s">
        <v>1534</v>
      </c>
    </row>
    <row r="6" customFormat="false" ht="15" hidden="false" customHeight="false" outlineLevel="0" collapsed="false">
      <c r="A6" s="2" t="s">
        <v>603</v>
      </c>
      <c r="B6" s="2" t="s">
        <v>1539</v>
      </c>
      <c r="C6" s="2" t="s">
        <v>1540</v>
      </c>
      <c r="D6" s="2" t="s">
        <v>1541</v>
      </c>
      <c r="E6" s="2" t="n">
        <v>54</v>
      </c>
      <c r="F6" s="2" t="s">
        <v>1542</v>
      </c>
    </row>
    <row r="7" customFormat="false" ht="15" hidden="false" customHeight="false" outlineLevel="0" collapsed="false">
      <c r="A7" s="2" t="s">
        <v>1323</v>
      </c>
      <c r="B7" s="2" t="s">
        <v>1543</v>
      </c>
      <c r="C7" s="2" t="s">
        <v>1544</v>
      </c>
      <c r="D7" s="2" t="s">
        <v>1545</v>
      </c>
      <c r="E7" s="2" t="n">
        <v>41</v>
      </c>
      <c r="F7" s="2" t="s">
        <v>1542</v>
      </c>
    </row>
    <row r="8" customFormat="false" ht="15" hidden="false" customHeight="false" outlineLevel="0" collapsed="false">
      <c r="A8" s="2" t="s">
        <v>1427</v>
      </c>
      <c r="B8" s="2" t="s">
        <v>1546</v>
      </c>
      <c r="C8" s="2" t="s">
        <v>1547</v>
      </c>
      <c r="D8" s="2" t="s">
        <v>1548</v>
      </c>
      <c r="E8" s="2" t="n">
        <v>49</v>
      </c>
      <c r="F8" s="2"/>
    </row>
    <row r="9" customFormat="false" ht="15" hidden="false" customHeight="false" outlineLevel="0" collapsed="false">
      <c r="A9" s="2" t="s">
        <v>1471</v>
      </c>
      <c r="B9" s="2" t="s">
        <v>1549</v>
      </c>
      <c r="C9" s="2" t="s">
        <v>1544</v>
      </c>
      <c r="D9" s="2" t="s">
        <v>1128</v>
      </c>
      <c r="E9" s="2" t="n">
        <v>41</v>
      </c>
      <c r="F9" s="2" t="s">
        <v>1542</v>
      </c>
    </row>
    <row r="10" customFormat="false" ht="15" hidden="false" customHeight="false" outlineLevel="0" collapsed="false">
      <c r="A10" s="2" t="s">
        <v>1277</v>
      </c>
      <c r="B10" s="2" t="s">
        <v>1550</v>
      </c>
      <c r="C10" s="2" t="s">
        <v>1551</v>
      </c>
      <c r="D10" s="2" t="s">
        <v>1552</v>
      </c>
      <c r="E10" s="2" t="n">
        <v>51</v>
      </c>
      <c r="F10" s="2" t="s">
        <v>1534</v>
      </c>
    </row>
    <row r="11" customFormat="false" ht="15" hidden="false" customHeight="false" outlineLevel="0" collapsed="false">
      <c r="A11" s="2" t="s">
        <v>1135</v>
      </c>
      <c r="B11" s="2" t="s">
        <v>1553</v>
      </c>
      <c r="C11" s="2" t="s">
        <v>1544</v>
      </c>
      <c r="D11" s="2" t="s">
        <v>1554</v>
      </c>
      <c r="E11" s="2" t="n">
        <v>25</v>
      </c>
      <c r="F11" s="2"/>
    </row>
    <row r="12" customFormat="false" ht="15" hidden="false" customHeight="false" outlineLevel="0" collapsed="false">
      <c r="A12" s="2" t="s">
        <v>999</v>
      </c>
      <c r="B12" s="2" t="s">
        <v>1528</v>
      </c>
      <c r="C12" s="2" t="s">
        <v>1555</v>
      </c>
      <c r="D12" s="2" t="s">
        <v>29</v>
      </c>
      <c r="E12" s="2" t="n">
        <v>20</v>
      </c>
      <c r="F12" s="2" t="s">
        <v>1542</v>
      </c>
    </row>
    <row r="13" customFormat="false" ht="15" hidden="false" customHeight="false" outlineLevel="0" collapsed="false">
      <c r="A13" s="2" t="s">
        <v>700</v>
      </c>
      <c r="B13" s="2" t="s">
        <v>1556</v>
      </c>
      <c r="C13" s="2" t="s">
        <v>1557</v>
      </c>
      <c r="D13" s="2" t="s">
        <v>1558</v>
      </c>
      <c r="E13" s="2" t="n">
        <v>49</v>
      </c>
      <c r="F13" s="2"/>
    </row>
    <row r="14" customFormat="false" ht="15" hidden="false" customHeight="false" outlineLevel="0" collapsed="false">
      <c r="A14" s="2" t="s">
        <v>1398</v>
      </c>
      <c r="B14" s="2" t="s">
        <v>1559</v>
      </c>
      <c r="C14" s="2" t="s">
        <v>1560</v>
      </c>
      <c r="D14" s="2" t="s">
        <v>671</v>
      </c>
      <c r="E14" s="2" t="n">
        <v>22</v>
      </c>
      <c r="F14" s="2" t="s">
        <v>1542</v>
      </c>
    </row>
    <row r="15" customFormat="false" ht="15" hidden="false" customHeight="false" outlineLevel="0" collapsed="false">
      <c r="A15" s="2" t="s">
        <v>925</v>
      </c>
      <c r="B15" s="2" t="s">
        <v>1561</v>
      </c>
      <c r="C15" s="2" t="s">
        <v>1562</v>
      </c>
      <c r="D15" s="2" t="s">
        <v>1563</v>
      </c>
      <c r="E15" s="2" t="n">
        <v>42</v>
      </c>
      <c r="F15" s="2" t="s">
        <v>1542</v>
      </c>
    </row>
    <row r="16" customFormat="false" ht="15" hidden="false" customHeight="false" outlineLevel="0" collapsed="false">
      <c r="A16" s="2" t="s">
        <v>1356</v>
      </c>
      <c r="B16" s="2" t="s">
        <v>1564</v>
      </c>
      <c r="C16" s="2" t="s">
        <v>1544</v>
      </c>
      <c r="D16" s="2" t="s">
        <v>1565</v>
      </c>
      <c r="E16" s="2" t="n">
        <v>49</v>
      </c>
      <c r="F16" s="2" t="s">
        <v>1542</v>
      </c>
    </row>
    <row r="17" customFormat="false" ht="15" hidden="false" customHeight="false" outlineLevel="0" collapsed="false">
      <c r="A17" s="2" t="s">
        <v>1508</v>
      </c>
      <c r="B17" s="2" t="s">
        <v>1566</v>
      </c>
      <c r="C17" s="2" t="s">
        <v>1567</v>
      </c>
      <c r="D17" s="2" t="s">
        <v>793</v>
      </c>
      <c r="E17" s="2" t="n">
        <v>43</v>
      </c>
      <c r="F17" s="2" t="s">
        <v>1534</v>
      </c>
    </row>
    <row r="18" customFormat="false" ht="15" hidden="false" customHeight="false" outlineLevel="0" collapsed="false">
      <c r="A18" s="2" t="s">
        <v>1015</v>
      </c>
      <c r="B18" s="2" t="s">
        <v>1568</v>
      </c>
      <c r="C18" s="2" t="s">
        <v>1560</v>
      </c>
      <c r="D18" s="2" t="s">
        <v>1569</v>
      </c>
      <c r="E18" s="2" t="n">
        <v>45</v>
      </c>
      <c r="F18" s="2"/>
    </row>
    <row r="19" customFormat="false" ht="15" hidden="false" customHeight="false" outlineLevel="0" collapsed="false">
      <c r="A19" s="2" t="s">
        <v>1215</v>
      </c>
      <c r="B19" s="2" t="s">
        <v>1570</v>
      </c>
      <c r="C19" s="2" t="s">
        <v>1571</v>
      </c>
      <c r="D19" s="2" t="s">
        <v>1572</v>
      </c>
      <c r="E19" s="2" t="n">
        <v>27</v>
      </c>
      <c r="F19" s="2" t="s">
        <v>1542</v>
      </c>
    </row>
    <row r="20" customFormat="false" ht="15" hidden="false" customHeight="false" outlineLevel="0" collapsed="false">
      <c r="A20" s="2" t="s">
        <v>760</v>
      </c>
      <c r="B20" s="2" t="s">
        <v>1573</v>
      </c>
      <c r="C20" s="2" t="s">
        <v>1547</v>
      </c>
      <c r="D20" s="2" t="s">
        <v>1036</v>
      </c>
      <c r="E20" s="2" t="n">
        <v>55</v>
      </c>
      <c r="F20" s="2" t="s">
        <v>1534</v>
      </c>
    </row>
    <row r="21" customFormat="false" ht="15" hidden="false" customHeight="false" outlineLevel="0" collapsed="false">
      <c r="A21" s="2" t="s">
        <v>362</v>
      </c>
      <c r="B21" s="2" t="s">
        <v>1574</v>
      </c>
      <c r="C21" s="2" t="s">
        <v>1571</v>
      </c>
      <c r="D21" s="2" t="s">
        <v>895</v>
      </c>
      <c r="E21" s="2" t="n">
        <v>54</v>
      </c>
      <c r="F21" s="2" t="s">
        <v>1542</v>
      </c>
    </row>
    <row r="22" customFormat="false" ht="15" hidden="false" customHeight="false" outlineLevel="0" collapsed="false">
      <c r="A22" s="2" t="s">
        <v>1152</v>
      </c>
      <c r="B22" s="2" t="s">
        <v>1575</v>
      </c>
      <c r="C22" s="2" t="s">
        <v>1547</v>
      </c>
      <c r="D22" s="2" t="s">
        <v>17</v>
      </c>
      <c r="E22" s="2" t="n">
        <v>53</v>
      </c>
      <c r="F22" s="2" t="s">
        <v>1534</v>
      </c>
    </row>
    <row r="23" customFormat="false" ht="15" hidden="false" customHeight="false" outlineLevel="0" collapsed="false">
      <c r="A23" s="2" t="s">
        <v>1177</v>
      </c>
      <c r="B23" s="2" t="s">
        <v>1576</v>
      </c>
      <c r="C23" s="2" t="s">
        <v>1577</v>
      </c>
      <c r="D23" s="2" t="s">
        <v>187</v>
      </c>
      <c r="E23" s="2" t="n">
        <v>21</v>
      </c>
      <c r="F23" s="2" t="s">
        <v>1534</v>
      </c>
    </row>
    <row r="24" customFormat="false" ht="15" hidden="false" customHeight="false" outlineLevel="0" collapsed="false">
      <c r="A24" s="2" t="s">
        <v>1278</v>
      </c>
      <c r="B24" s="2" t="s">
        <v>1578</v>
      </c>
      <c r="C24" s="2" t="s">
        <v>1579</v>
      </c>
      <c r="D24" s="2" t="s">
        <v>1580</v>
      </c>
      <c r="E24" s="2" t="n">
        <v>21</v>
      </c>
      <c r="F24" s="2" t="s">
        <v>1542</v>
      </c>
    </row>
    <row r="25" customFormat="false" ht="15" hidden="false" customHeight="false" outlineLevel="0" collapsed="false">
      <c r="A25" s="2" t="s">
        <v>971</v>
      </c>
      <c r="B25" s="2" t="s">
        <v>1581</v>
      </c>
      <c r="C25" s="2" t="s">
        <v>1557</v>
      </c>
      <c r="D25" s="2" t="s">
        <v>1582</v>
      </c>
      <c r="E25" s="2" t="n">
        <v>22</v>
      </c>
      <c r="F25" s="2" t="s">
        <v>1534</v>
      </c>
    </row>
    <row r="26" customFormat="false" ht="15" hidden="false" customHeight="false" outlineLevel="0" collapsed="false">
      <c r="A26" s="2" t="s">
        <v>1410</v>
      </c>
      <c r="B26" s="2" t="s">
        <v>1583</v>
      </c>
      <c r="C26" s="2" t="s">
        <v>1584</v>
      </c>
      <c r="D26" s="2" t="s">
        <v>466</v>
      </c>
      <c r="E26" s="2" t="n">
        <v>48</v>
      </c>
      <c r="F26" s="2" t="s">
        <v>1542</v>
      </c>
    </row>
    <row r="27" customFormat="false" ht="15" hidden="false" customHeight="false" outlineLevel="0" collapsed="false">
      <c r="A27" s="2" t="s">
        <v>410</v>
      </c>
      <c r="B27" s="2" t="s">
        <v>1585</v>
      </c>
      <c r="C27" s="2" t="s">
        <v>1586</v>
      </c>
      <c r="D27" s="2" t="s">
        <v>1587</v>
      </c>
      <c r="E27" s="2" t="n">
        <v>23</v>
      </c>
      <c r="F27" s="2" t="s">
        <v>1534</v>
      </c>
    </row>
    <row r="28" customFormat="false" ht="15" hidden="false" customHeight="false" outlineLevel="0" collapsed="false">
      <c r="A28" s="2" t="s">
        <v>1225</v>
      </c>
      <c r="B28" s="2" t="s">
        <v>1588</v>
      </c>
      <c r="C28" s="2" t="s">
        <v>1540</v>
      </c>
      <c r="D28" s="2" t="s">
        <v>292</v>
      </c>
      <c r="E28" s="2" t="n">
        <v>19</v>
      </c>
      <c r="F28" s="2" t="s">
        <v>1534</v>
      </c>
    </row>
    <row r="29" customFormat="false" ht="15" hidden="false" customHeight="false" outlineLevel="0" collapsed="false">
      <c r="A29" s="2" t="s">
        <v>519</v>
      </c>
      <c r="B29" s="2" t="s">
        <v>1589</v>
      </c>
      <c r="C29" s="2" t="s">
        <v>1540</v>
      </c>
      <c r="D29" s="2" t="s">
        <v>1590</v>
      </c>
      <c r="E29" s="2" t="n">
        <v>51</v>
      </c>
      <c r="F29" s="2" t="s">
        <v>1542</v>
      </c>
    </row>
    <row r="30" customFormat="false" ht="15" hidden="false" customHeight="false" outlineLevel="0" collapsed="false">
      <c r="A30" s="2" t="s">
        <v>694</v>
      </c>
      <c r="B30" s="2" t="s">
        <v>1591</v>
      </c>
      <c r="C30" s="2" t="s">
        <v>1592</v>
      </c>
      <c r="D30" s="2" t="s">
        <v>258</v>
      </c>
      <c r="E30" s="2" t="n">
        <v>28</v>
      </c>
      <c r="F30" s="2" t="s">
        <v>1542</v>
      </c>
    </row>
    <row r="31" customFormat="false" ht="15" hidden="false" customHeight="false" outlineLevel="0" collapsed="false">
      <c r="A31" s="2" t="s">
        <v>1362</v>
      </c>
      <c r="B31" s="2" t="s">
        <v>1593</v>
      </c>
      <c r="C31" s="2" t="s">
        <v>1592</v>
      </c>
      <c r="D31" s="2" t="s">
        <v>1594</v>
      </c>
      <c r="E31" s="2" t="n">
        <v>32</v>
      </c>
      <c r="F31" s="2"/>
    </row>
    <row r="32" customFormat="false" ht="15" hidden="false" customHeight="false" outlineLevel="0" collapsed="false">
      <c r="A32" s="2" t="s">
        <v>1171</v>
      </c>
      <c r="B32" s="2" t="s">
        <v>1595</v>
      </c>
      <c r="C32" s="2" t="s">
        <v>1571</v>
      </c>
      <c r="D32" s="2" t="s">
        <v>1596</v>
      </c>
      <c r="E32" s="2" t="n">
        <v>30</v>
      </c>
      <c r="F32" s="2"/>
    </row>
    <row r="33" customFormat="false" ht="15" hidden="false" customHeight="false" outlineLevel="0" collapsed="false">
      <c r="A33" s="2" t="s">
        <v>1302</v>
      </c>
      <c r="B33" s="2" t="s">
        <v>1597</v>
      </c>
      <c r="C33" s="2" t="s">
        <v>1560</v>
      </c>
      <c r="D33" s="2" t="s">
        <v>980</v>
      </c>
      <c r="E33" s="2" t="n">
        <v>34</v>
      </c>
      <c r="F33" s="2" t="s">
        <v>1534</v>
      </c>
    </row>
    <row r="34" customFormat="false" ht="15" hidden="false" customHeight="false" outlineLevel="0" collapsed="false">
      <c r="A34" s="2" t="s">
        <v>501</v>
      </c>
      <c r="B34" s="2" t="s">
        <v>1598</v>
      </c>
      <c r="C34" s="2" t="s">
        <v>1584</v>
      </c>
      <c r="D34" s="2" t="s">
        <v>1111</v>
      </c>
      <c r="E34" s="2" t="n">
        <v>23</v>
      </c>
      <c r="F34" s="2" t="s">
        <v>1534</v>
      </c>
    </row>
    <row r="35" customFormat="false" ht="15" hidden="false" customHeight="false" outlineLevel="0" collapsed="false">
      <c r="A35" s="2" t="s">
        <v>1233</v>
      </c>
      <c r="B35" s="2" t="s">
        <v>1599</v>
      </c>
      <c r="C35" s="2" t="s">
        <v>1532</v>
      </c>
      <c r="D35" s="2" t="s">
        <v>1094</v>
      </c>
      <c r="E35" s="2" t="n">
        <v>18</v>
      </c>
      <c r="F35" s="2" t="s">
        <v>1534</v>
      </c>
    </row>
    <row r="36" customFormat="false" ht="15" hidden="false" customHeight="false" outlineLevel="0" collapsed="false">
      <c r="A36" s="2" t="s">
        <v>1438</v>
      </c>
      <c r="B36" s="2" t="s">
        <v>1600</v>
      </c>
      <c r="C36" s="2" t="s">
        <v>1551</v>
      </c>
      <c r="D36" s="2" t="s">
        <v>221</v>
      </c>
      <c r="E36" s="2" t="n">
        <v>30</v>
      </c>
      <c r="F36" s="2" t="s">
        <v>1534</v>
      </c>
    </row>
    <row r="37" customFormat="false" ht="15" hidden="false" customHeight="false" outlineLevel="0" collapsed="false">
      <c r="A37" s="2" t="s">
        <v>841</v>
      </c>
      <c r="B37" s="2" t="s">
        <v>1570</v>
      </c>
      <c r="C37" s="2" t="s">
        <v>1551</v>
      </c>
      <c r="D37" s="2" t="s">
        <v>633</v>
      </c>
      <c r="E37" s="2" t="n">
        <v>47</v>
      </c>
      <c r="F37" s="2" t="s">
        <v>1534</v>
      </c>
    </row>
    <row r="38" customFormat="false" ht="15" hidden="false" customHeight="false" outlineLevel="0" collapsed="false">
      <c r="A38" s="2" t="s">
        <v>878</v>
      </c>
      <c r="B38" s="2" t="s">
        <v>1601</v>
      </c>
      <c r="C38" s="2" t="s">
        <v>1540</v>
      </c>
      <c r="D38" s="2" t="s">
        <v>1602</v>
      </c>
      <c r="E38" s="2" t="n">
        <v>19</v>
      </c>
      <c r="F38" s="2" t="s">
        <v>1534</v>
      </c>
    </row>
    <row r="39" customFormat="false" ht="15" hidden="false" customHeight="false" outlineLevel="0" collapsed="false">
      <c r="A39" s="2" t="s">
        <v>164</v>
      </c>
      <c r="B39" s="2" t="s">
        <v>1578</v>
      </c>
      <c r="C39" s="2" t="s">
        <v>1544</v>
      </c>
      <c r="D39" s="2" t="s">
        <v>671</v>
      </c>
      <c r="E39" s="2" t="n">
        <v>40</v>
      </c>
      <c r="F39" s="2" t="s">
        <v>1534</v>
      </c>
    </row>
    <row r="40" customFormat="false" ht="15" hidden="false" customHeight="false" outlineLevel="0" collapsed="false">
      <c r="A40" s="2" t="s">
        <v>668</v>
      </c>
      <c r="B40" s="2" t="s">
        <v>1603</v>
      </c>
      <c r="C40" s="2" t="s">
        <v>1547</v>
      </c>
      <c r="D40" s="2" t="s">
        <v>1604</v>
      </c>
      <c r="E40" s="2" t="n">
        <v>51</v>
      </c>
      <c r="F40" s="2" t="s">
        <v>1534</v>
      </c>
    </row>
    <row r="41" customFormat="false" ht="15" hidden="false" customHeight="false" outlineLevel="0" collapsed="false">
      <c r="A41" s="2" t="s">
        <v>1503</v>
      </c>
      <c r="B41" s="2" t="s">
        <v>1595</v>
      </c>
      <c r="C41" s="2" t="s">
        <v>1547</v>
      </c>
      <c r="D41" s="2" t="s">
        <v>1605</v>
      </c>
      <c r="E41" s="2" t="n">
        <v>31</v>
      </c>
      <c r="F41" s="2" t="s">
        <v>1542</v>
      </c>
    </row>
    <row r="42" customFormat="false" ht="15" hidden="false" customHeight="false" outlineLevel="0" collapsed="false">
      <c r="A42" s="2" t="s">
        <v>1205</v>
      </c>
      <c r="B42" s="2" t="s">
        <v>1556</v>
      </c>
      <c r="C42" s="2" t="s">
        <v>1560</v>
      </c>
      <c r="D42" s="2" t="s">
        <v>595</v>
      </c>
      <c r="E42" s="2" t="n">
        <v>26</v>
      </c>
      <c r="F42" s="2" t="s">
        <v>1542</v>
      </c>
    </row>
    <row r="43" customFormat="false" ht="15" hidden="false" customHeight="false" outlineLevel="0" collapsed="false">
      <c r="A43" s="2" t="s">
        <v>984</v>
      </c>
      <c r="B43" s="2" t="s">
        <v>1598</v>
      </c>
      <c r="C43" s="2" t="s">
        <v>1538</v>
      </c>
      <c r="D43" s="2" t="s">
        <v>38</v>
      </c>
      <c r="E43" s="2" t="n">
        <v>44</v>
      </c>
      <c r="F43" s="2"/>
    </row>
    <row r="44" customFormat="false" ht="15" hidden="false" customHeight="false" outlineLevel="0" collapsed="false">
      <c r="A44" s="2" t="s">
        <v>877</v>
      </c>
      <c r="B44" s="2" t="s">
        <v>1606</v>
      </c>
      <c r="C44" s="2" t="s">
        <v>1607</v>
      </c>
      <c r="D44" s="2" t="s">
        <v>42</v>
      </c>
      <c r="E44" s="2" t="n">
        <v>29</v>
      </c>
      <c r="F44" s="2"/>
    </row>
    <row r="45" customFormat="false" ht="15" hidden="false" customHeight="false" outlineLevel="0" collapsed="false">
      <c r="A45" s="2" t="s">
        <v>1520</v>
      </c>
      <c r="B45" s="2" t="s">
        <v>1608</v>
      </c>
      <c r="C45" s="2" t="s">
        <v>1555</v>
      </c>
      <c r="D45" s="2" t="s">
        <v>1609</v>
      </c>
      <c r="E45" s="2" t="n">
        <v>53</v>
      </c>
      <c r="F45" s="2" t="s">
        <v>1542</v>
      </c>
    </row>
    <row r="46" customFormat="false" ht="15" hidden="false" customHeight="false" outlineLevel="0" collapsed="false">
      <c r="A46" s="2" t="s">
        <v>1080</v>
      </c>
      <c r="B46" s="2" t="s">
        <v>1606</v>
      </c>
      <c r="C46" s="2" t="s">
        <v>1536</v>
      </c>
      <c r="D46" s="2" t="s">
        <v>1094</v>
      </c>
      <c r="E46" s="2" t="n">
        <v>24</v>
      </c>
      <c r="F46" s="2"/>
    </row>
    <row r="47" customFormat="false" ht="15" hidden="false" customHeight="false" outlineLevel="0" collapsed="false">
      <c r="A47" s="2" t="s">
        <v>643</v>
      </c>
      <c r="B47" s="2" t="s">
        <v>1610</v>
      </c>
      <c r="C47" s="2" t="s">
        <v>1551</v>
      </c>
      <c r="D47" s="2" t="s">
        <v>542</v>
      </c>
      <c r="E47" s="2" t="n">
        <v>46</v>
      </c>
      <c r="F47" s="2"/>
    </row>
    <row r="48" customFormat="false" ht="15" hidden="false" customHeight="false" outlineLevel="0" collapsed="false">
      <c r="A48" s="2" t="s">
        <v>1073</v>
      </c>
      <c r="B48" s="2" t="s">
        <v>1611</v>
      </c>
      <c r="C48" s="2" t="s">
        <v>1544</v>
      </c>
      <c r="D48" s="2" t="s">
        <v>739</v>
      </c>
      <c r="E48" s="2" t="n">
        <v>50</v>
      </c>
      <c r="F48" s="2" t="s">
        <v>1534</v>
      </c>
    </row>
    <row r="49" customFormat="false" ht="15" hidden="false" customHeight="false" outlineLevel="0" collapsed="false">
      <c r="A49" s="2" t="s">
        <v>1255</v>
      </c>
      <c r="B49" s="2" t="s">
        <v>1612</v>
      </c>
      <c r="C49" s="2" t="s">
        <v>1592</v>
      </c>
      <c r="D49" s="2" t="s">
        <v>1238</v>
      </c>
      <c r="E49" s="2" t="n">
        <v>50</v>
      </c>
      <c r="F49" s="2" t="s">
        <v>1534</v>
      </c>
    </row>
    <row r="50" customFormat="false" ht="15" hidden="false" customHeight="false" outlineLevel="0" collapsed="false">
      <c r="A50" s="2" t="s">
        <v>1197</v>
      </c>
      <c r="B50" s="2" t="s">
        <v>1613</v>
      </c>
      <c r="C50" s="2" t="s">
        <v>1567</v>
      </c>
      <c r="D50" s="2" t="s">
        <v>443</v>
      </c>
      <c r="E50" s="2" t="n">
        <v>26</v>
      </c>
      <c r="F50" s="2" t="s">
        <v>1534</v>
      </c>
    </row>
    <row r="51" customFormat="false" ht="15" hidden="false" customHeight="false" outlineLevel="0" collapsed="false">
      <c r="A51" s="2" t="s">
        <v>1154</v>
      </c>
      <c r="B51" s="2" t="s">
        <v>1614</v>
      </c>
      <c r="C51" s="2" t="s">
        <v>1532</v>
      </c>
      <c r="D51" s="2" t="s">
        <v>911</v>
      </c>
      <c r="E51" s="2" t="n">
        <v>22</v>
      </c>
      <c r="F51" s="2" t="s">
        <v>1534</v>
      </c>
    </row>
    <row r="52" customFormat="false" ht="15" hidden="false" customHeight="false" outlineLevel="0" collapsed="false">
      <c r="A52" s="2" t="s">
        <v>1474</v>
      </c>
      <c r="B52" s="2" t="s">
        <v>1615</v>
      </c>
      <c r="C52" s="2" t="s">
        <v>1557</v>
      </c>
      <c r="D52" s="2" t="s">
        <v>1616</v>
      </c>
      <c r="E52" s="2" t="n">
        <v>34</v>
      </c>
      <c r="F52" s="2" t="s">
        <v>1534</v>
      </c>
    </row>
    <row r="53" customFormat="false" ht="15" hidden="false" customHeight="false" outlineLevel="0" collapsed="false">
      <c r="A53" s="2" t="s">
        <v>1169</v>
      </c>
      <c r="B53" s="2" t="s">
        <v>1535</v>
      </c>
      <c r="C53" s="2" t="s">
        <v>1571</v>
      </c>
      <c r="D53" s="2" t="s">
        <v>1065</v>
      </c>
      <c r="E53" s="2" t="n">
        <v>28</v>
      </c>
      <c r="F53" s="2" t="s">
        <v>1534</v>
      </c>
    </row>
    <row r="54" customFormat="false" ht="15" hidden="false" customHeight="false" outlineLevel="0" collapsed="false">
      <c r="A54" s="2" t="s">
        <v>417</v>
      </c>
      <c r="B54" s="2" t="s">
        <v>1617</v>
      </c>
      <c r="C54" s="2" t="s">
        <v>1571</v>
      </c>
      <c r="D54" s="2" t="s">
        <v>1618</v>
      </c>
      <c r="E54" s="2" t="n">
        <v>44</v>
      </c>
      <c r="F54" s="2" t="s">
        <v>1534</v>
      </c>
    </row>
    <row r="55" customFormat="false" ht="15" hidden="false" customHeight="false" outlineLevel="0" collapsed="false">
      <c r="A55" s="2" t="s">
        <v>1072</v>
      </c>
      <c r="B55" s="2" t="s">
        <v>1619</v>
      </c>
      <c r="C55" s="2" t="s">
        <v>1547</v>
      </c>
      <c r="D55" s="2" t="s">
        <v>1620</v>
      </c>
      <c r="E55" s="2" t="n">
        <v>53</v>
      </c>
      <c r="F55" s="2" t="s">
        <v>1534</v>
      </c>
    </row>
    <row r="56" customFormat="false" ht="15" hidden="false" customHeight="false" outlineLevel="0" collapsed="false">
      <c r="A56" s="2" t="s">
        <v>762</v>
      </c>
      <c r="B56" s="2" t="s">
        <v>1621</v>
      </c>
      <c r="C56" s="2" t="s">
        <v>1557</v>
      </c>
      <c r="D56" s="2" t="s">
        <v>38</v>
      </c>
      <c r="E56" s="2" t="n">
        <v>36</v>
      </c>
      <c r="F56" s="2"/>
    </row>
    <row r="57" customFormat="false" ht="15" hidden="false" customHeight="false" outlineLevel="0" collapsed="false">
      <c r="A57" s="2" t="s">
        <v>259</v>
      </c>
      <c r="B57" s="2" t="s">
        <v>1622</v>
      </c>
      <c r="C57" s="2" t="s">
        <v>1579</v>
      </c>
      <c r="D57" s="2" t="s">
        <v>1623</v>
      </c>
      <c r="E57" s="2" t="n">
        <v>34</v>
      </c>
      <c r="F57" s="2" t="s">
        <v>1542</v>
      </c>
    </row>
    <row r="58" customFormat="false" ht="15" hidden="false" customHeight="false" outlineLevel="0" collapsed="false">
      <c r="A58" s="2" t="s">
        <v>1462</v>
      </c>
      <c r="B58" s="2" t="s">
        <v>1624</v>
      </c>
      <c r="C58" s="2" t="s">
        <v>1571</v>
      </c>
      <c r="D58" s="2" t="s">
        <v>1625</v>
      </c>
      <c r="E58" s="2" t="n">
        <v>43</v>
      </c>
      <c r="F58" s="2" t="s">
        <v>1534</v>
      </c>
    </row>
    <row r="59" customFormat="false" ht="15" hidden="false" customHeight="false" outlineLevel="0" collapsed="false">
      <c r="A59" s="2" t="s">
        <v>860</v>
      </c>
      <c r="B59" s="2" t="s">
        <v>1575</v>
      </c>
      <c r="C59" s="2" t="s">
        <v>1577</v>
      </c>
      <c r="D59" s="2" t="s">
        <v>1626</v>
      </c>
      <c r="E59" s="2" t="n">
        <v>23</v>
      </c>
      <c r="F59" s="2" t="s">
        <v>1542</v>
      </c>
    </row>
    <row r="60" customFormat="false" ht="15" hidden="false" customHeight="false" outlineLevel="0" collapsed="false">
      <c r="A60" s="2" t="s">
        <v>1300</v>
      </c>
      <c r="B60" s="2" t="s">
        <v>1627</v>
      </c>
      <c r="C60" s="2" t="s">
        <v>1628</v>
      </c>
      <c r="D60" s="2" t="s">
        <v>1629</v>
      </c>
      <c r="E60" s="2" t="n">
        <v>23</v>
      </c>
      <c r="F60" s="2" t="s">
        <v>1542</v>
      </c>
    </row>
    <row r="61" customFormat="false" ht="15" hidden="false" customHeight="false" outlineLevel="0" collapsed="false">
      <c r="A61" s="2" t="s">
        <v>1434</v>
      </c>
      <c r="B61" s="2" t="s">
        <v>1591</v>
      </c>
      <c r="C61" s="2" t="s">
        <v>1551</v>
      </c>
      <c r="D61" s="2" t="s">
        <v>1128</v>
      </c>
      <c r="E61" s="2" t="n">
        <v>18</v>
      </c>
      <c r="F61" s="2" t="s">
        <v>1542</v>
      </c>
    </row>
    <row r="62" customFormat="false" ht="15" hidden="false" customHeight="false" outlineLevel="0" collapsed="false">
      <c r="A62" s="2" t="s">
        <v>831</v>
      </c>
      <c r="B62" s="2" t="s">
        <v>1630</v>
      </c>
      <c r="C62" s="2" t="s">
        <v>1544</v>
      </c>
      <c r="D62" s="2" t="s">
        <v>1631</v>
      </c>
      <c r="E62" s="2" t="n">
        <v>20</v>
      </c>
      <c r="F62" s="2"/>
    </row>
    <row r="63" customFormat="false" ht="15" hidden="false" customHeight="false" outlineLevel="0" collapsed="false">
      <c r="A63" s="2" t="s">
        <v>1459</v>
      </c>
      <c r="B63" s="2" t="s">
        <v>1615</v>
      </c>
      <c r="C63" s="2" t="s">
        <v>1560</v>
      </c>
      <c r="D63" s="2" t="s">
        <v>1632</v>
      </c>
      <c r="E63" s="2" t="n">
        <v>29</v>
      </c>
      <c r="F63" s="2" t="s">
        <v>1534</v>
      </c>
    </row>
    <row r="64" customFormat="false" ht="15" hidden="false" customHeight="false" outlineLevel="0" collapsed="false">
      <c r="A64" s="2" t="s">
        <v>1064</v>
      </c>
      <c r="B64" s="2" t="s">
        <v>1633</v>
      </c>
      <c r="C64" s="2" t="s">
        <v>1532</v>
      </c>
      <c r="D64" s="2" t="s">
        <v>1634</v>
      </c>
      <c r="E64" s="2" t="n">
        <v>46</v>
      </c>
      <c r="F64" s="2"/>
    </row>
    <row r="65" customFormat="false" ht="15" hidden="false" customHeight="false" outlineLevel="0" collapsed="false">
      <c r="A65" s="2" t="s">
        <v>711</v>
      </c>
      <c r="B65" s="2" t="s">
        <v>1635</v>
      </c>
      <c r="C65" s="2" t="s">
        <v>1636</v>
      </c>
      <c r="D65" s="2" t="s">
        <v>1637</v>
      </c>
      <c r="E65" s="2" t="n">
        <v>20</v>
      </c>
      <c r="F65" s="2" t="s">
        <v>1542</v>
      </c>
    </row>
    <row r="66" customFormat="false" ht="15" hidden="false" customHeight="false" outlineLevel="0" collapsed="false">
      <c r="A66" s="2" t="s">
        <v>1430</v>
      </c>
      <c r="B66" s="2" t="s">
        <v>1638</v>
      </c>
      <c r="C66" s="2" t="s">
        <v>1639</v>
      </c>
      <c r="D66" s="2" t="s">
        <v>90</v>
      </c>
      <c r="E66" s="2" t="n">
        <v>33</v>
      </c>
      <c r="F66" s="2" t="s">
        <v>1534</v>
      </c>
    </row>
    <row r="67" customFormat="false" ht="15" hidden="false" customHeight="false" outlineLevel="0" collapsed="false">
      <c r="A67" s="2" t="s">
        <v>440</v>
      </c>
      <c r="B67" s="2" t="s">
        <v>1640</v>
      </c>
      <c r="C67" s="2" t="s">
        <v>1571</v>
      </c>
      <c r="D67" s="2" t="s">
        <v>989</v>
      </c>
      <c r="E67" s="2" t="n">
        <v>37</v>
      </c>
      <c r="F67" s="2" t="s">
        <v>1534</v>
      </c>
    </row>
    <row r="68" customFormat="false" ht="15" hidden="false" customHeight="false" outlineLevel="0" collapsed="false">
      <c r="A68" s="2" t="s">
        <v>1090</v>
      </c>
      <c r="B68" s="2" t="s">
        <v>1641</v>
      </c>
      <c r="C68" s="2" t="s">
        <v>1540</v>
      </c>
      <c r="D68" s="2" t="s">
        <v>365</v>
      </c>
      <c r="E68" s="2" t="n">
        <v>40</v>
      </c>
      <c r="F68" s="2" t="s">
        <v>1542</v>
      </c>
    </row>
    <row r="69" customFormat="false" ht="15" hidden="false" customHeight="false" outlineLevel="0" collapsed="false">
      <c r="A69" s="2" t="s">
        <v>379</v>
      </c>
      <c r="B69" s="2" t="s">
        <v>1642</v>
      </c>
      <c r="C69" s="2" t="s">
        <v>1643</v>
      </c>
      <c r="D69" s="2" t="s">
        <v>506</v>
      </c>
      <c r="E69" s="2" t="n">
        <v>28</v>
      </c>
      <c r="F69" s="2" t="s">
        <v>1542</v>
      </c>
    </row>
    <row r="70" customFormat="false" ht="15" hidden="false" customHeight="false" outlineLevel="0" collapsed="false">
      <c r="A70" s="2" t="s">
        <v>646</v>
      </c>
      <c r="B70" s="2" t="s">
        <v>1644</v>
      </c>
      <c r="C70" s="2" t="s">
        <v>1544</v>
      </c>
      <c r="D70" s="2" t="s">
        <v>1645</v>
      </c>
      <c r="E70" s="2" t="n">
        <v>36</v>
      </c>
      <c r="F70" s="2" t="s">
        <v>1542</v>
      </c>
    </row>
    <row r="71" customFormat="false" ht="15" hidden="false" customHeight="false" outlineLevel="0" collapsed="false">
      <c r="A71" s="2" t="s">
        <v>269</v>
      </c>
      <c r="B71" s="2" t="s">
        <v>1646</v>
      </c>
      <c r="C71" s="2" t="s">
        <v>1555</v>
      </c>
      <c r="D71" s="2" t="s">
        <v>1647</v>
      </c>
      <c r="E71" s="2" t="n">
        <v>34</v>
      </c>
      <c r="F71" s="2" t="s">
        <v>1542</v>
      </c>
    </row>
    <row r="72" customFormat="false" ht="15" hidden="false" customHeight="false" outlineLevel="0" collapsed="false">
      <c r="A72" s="2" t="s">
        <v>887</v>
      </c>
      <c r="B72" s="2" t="s">
        <v>1648</v>
      </c>
      <c r="C72" s="2" t="s">
        <v>1532</v>
      </c>
      <c r="D72" s="2" t="s">
        <v>1649</v>
      </c>
      <c r="E72" s="2" t="n">
        <v>37</v>
      </c>
      <c r="F72" s="2" t="s">
        <v>1534</v>
      </c>
    </row>
    <row r="73" customFormat="false" ht="15" hidden="false" customHeight="false" outlineLevel="0" collapsed="false">
      <c r="A73" s="2" t="s">
        <v>1129</v>
      </c>
      <c r="B73" s="2" t="s">
        <v>1650</v>
      </c>
      <c r="C73" s="2" t="s">
        <v>1571</v>
      </c>
      <c r="D73" s="2" t="s">
        <v>1651</v>
      </c>
      <c r="E73" s="2" t="n">
        <v>48</v>
      </c>
      <c r="F73" s="2" t="s">
        <v>1542</v>
      </c>
    </row>
    <row r="74" customFormat="false" ht="15" hidden="false" customHeight="false" outlineLevel="0" collapsed="false">
      <c r="A74" s="2" t="s">
        <v>1088</v>
      </c>
      <c r="B74" s="2" t="s">
        <v>1595</v>
      </c>
      <c r="C74" s="2" t="s">
        <v>1592</v>
      </c>
      <c r="D74" s="2" t="s">
        <v>1652</v>
      </c>
      <c r="E74" s="2" t="n">
        <v>23</v>
      </c>
      <c r="F74" s="2" t="s">
        <v>1542</v>
      </c>
    </row>
    <row r="75" customFormat="false" ht="15" hidden="false" customHeight="false" outlineLevel="0" collapsed="false">
      <c r="A75" s="2" t="s">
        <v>1287</v>
      </c>
      <c r="B75" s="2" t="s">
        <v>1653</v>
      </c>
      <c r="C75" s="2" t="s">
        <v>1544</v>
      </c>
      <c r="D75" s="2" t="s">
        <v>1654</v>
      </c>
      <c r="E75" s="2" t="n">
        <v>43</v>
      </c>
      <c r="F75" s="2" t="s">
        <v>1542</v>
      </c>
    </row>
    <row r="76" customFormat="false" ht="15" hidden="false" customHeight="false" outlineLevel="0" collapsed="false">
      <c r="A76" s="2" t="s">
        <v>656</v>
      </c>
      <c r="B76" s="2" t="s">
        <v>1535</v>
      </c>
      <c r="C76" s="2" t="s">
        <v>1544</v>
      </c>
      <c r="D76" s="2" t="s">
        <v>593</v>
      </c>
      <c r="E76" s="2" t="n">
        <v>27</v>
      </c>
      <c r="F76" s="2"/>
    </row>
    <row r="77" customFormat="false" ht="15" hidden="false" customHeight="false" outlineLevel="0" collapsed="false">
      <c r="A77" s="2" t="s">
        <v>536</v>
      </c>
      <c r="B77" s="2" t="s">
        <v>1549</v>
      </c>
      <c r="C77" s="2" t="s">
        <v>1540</v>
      </c>
      <c r="D77" s="2" t="s">
        <v>1655</v>
      </c>
      <c r="E77" s="2" t="n">
        <v>27</v>
      </c>
      <c r="F77" s="2" t="s">
        <v>1542</v>
      </c>
    </row>
    <row r="78" customFormat="false" ht="15" hidden="false" customHeight="false" outlineLevel="0" collapsed="false">
      <c r="A78" s="2" t="s">
        <v>579</v>
      </c>
      <c r="B78" s="2" t="s">
        <v>1656</v>
      </c>
      <c r="C78" s="2" t="s">
        <v>1592</v>
      </c>
      <c r="D78" s="2" t="s">
        <v>1657</v>
      </c>
      <c r="E78" s="2" t="n">
        <v>51</v>
      </c>
      <c r="F78" s="2"/>
    </row>
    <row r="79" customFormat="false" ht="15" hidden="false" customHeight="false" outlineLevel="0" collapsed="false">
      <c r="A79" s="2" t="s">
        <v>885</v>
      </c>
      <c r="B79" s="2" t="s">
        <v>1658</v>
      </c>
      <c r="C79" s="2" t="s">
        <v>1659</v>
      </c>
      <c r="D79" s="2" t="s">
        <v>1660</v>
      </c>
      <c r="E79" s="2" t="n">
        <v>19</v>
      </c>
      <c r="F79" s="2" t="s">
        <v>1542</v>
      </c>
    </row>
    <row r="80" customFormat="false" ht="15" hidden="false" customHeight="false" outlineLevel="0" collapsed="false">
      <c r="A80" s="2" t="s">
        <v>614</v>
      </c>
      <c r="B80" s="2" t="s">
        <v>1661</v>
      </c>
      <c r="C80" s="2" t="s">
        <v>1555</v>
      </c>
      <c r="D80" s="2" t="s">
        <v>1632</v>
      </c>
      <c r="E80" s="2" t="n">
        <v>19</v>
      </c>
      <c r="F80" s="2"/>
    </row>
    <row r="81" customFormat="false" ht="15" hidden="false" customHeight="false" outlineLevel="0" collapsed="false">
      <c r="A81" s="2" t="s">
        <v>892</v>
      </c>
      <c r="B81" s="2" t="s">
        <v>1662</v>
      </c>
      <c r="C81" s="2" t="s">
        <v>1547</v>
      </c>
      <c r="D81" s="2" t="s">
        <v>17</v>
      </c>
      <c r="E81" s="2" t="n">
        <v>22</v>
      </c>
      <c r="F81" s="2"/>
    </row>
    <row r="82" customFormat="false" ht="15" hidden="false" customHeight="false" outlineLevel="0" collapsed="false">
      <c r="A82" s="2" t="s">
        <v>383</v>
      </c>
      <c r="B82" s="2" t="s">
        <v>1663</v>
      </c>
      <c r="C82" s="2" t="s">
        <v>1551</v>
      </c>
      <c r="D82" s="2" t="s">
        <v>671</v>
      </c>
      <c r="E82" s="2" t="n">
        <v>34</v>
      </c>
      <c r="F82" s="2" t="s">
        <v>1542</v>
      </c>
    </row>
    <row r="83" customFormat="false" ht="15" hidden="false" customHeight="false" outlineLevel="0" collapsed="false">
      <c r="A83" s="2" t="s">
        <v>741</v>
      </c>
      <c r="B83" s="2" t="s">
        <v>1573</v>
      </c>
      <c r="C83" s="2" t="s">
        <v>1659</v>
      </c>
      <c r="D83" s="2" t="s">
        <v>957</v>
      </c>
      <c r="E83" s="2" t="n">
        <v>49</v>
      </c>
      <c r="F83" s="2" t="s">
        <v>1534</v>
      </c>
    </row>
    <row r="84" customFormat="false" ht="15" hidden="false" customHeight="false" outlineLevel="0" collapsed="false">
      <c r="A84" s="2" t="s">
        <v>1380</v>
      </c>
      <c r="B84" s="2" t="s">
        <v>1664</v>
      </c>
      <c r="C84" s="2" t="s">
        <v>1532</v>
      </c>
      <c r="D84" s="2" t="s">
        <v>1665</v>
      </c>
      <c r="E84" s="2" t="n">
        <v>27</v>
      </c>
      <c r="F84" s="2" t="s">
        <v>1542</v>
      </c>
    </row>
    <row r="85" customFormat="false" ht="15" hidden="false" customHeight="false" outlineLevel="0" collapsed="false">
      <c r="A85" s="2" t="s">
        <v>388</v>
      </c>
      <c r="B85" s="2" t="s">
        <v>1561</v>
      </c>
      <c r="C85" s="2" t="s">
        <v>1666</v>
      </c>
      <c r="D85" s="2" t="s">
        <v>1667</v>
      </c>
      <c r="E85" s="2" t="n">
        <v>18</v>
      </c>
      <c r="F85" s="2" t="s">
        <v>1534</v>
      </c>
    </row>
    <row r="86" customFormat="false" ht="15" hidden="false" customHeight="false" outlineLevel="0" collapsed="false">
      <c r="A86" s="2" t="s">
        <v>896</v>
      </c>
      <c r="B86" s="2" t="s">
        <v>1622</v>
      </c>
      <c r="C86" s="2" t="s">
        <v>1555</v>
      </c>
      <c r="D86" s="2" t="s">
        <v>1668</v>
      </c>
      <c r="E86" s="2" t="n">
        <v>51</v>
      </c>
      <c r="F86" s="2" t="s">
        <v>1542</v>
      </c>
    </row>
    <row r="87" customFormat="false" ht="15" hidden="false" customHeight="false" outlineLevel="0" collapsed="false">
      <c r="A87" s="2" t="s">
        <v>1412</v>
      </c>
      <c r="B87" s="2" t="s">
        <v>1669</v>
      </c>
      <c r="C87" s="2" t="s">
        <v>1592</v>
      </c>
      <c r="D87" s="2" t="s">
        <v>1670</v>
      </c>
      <c r="E87" s="2" t="n">
        <v>37</v>
      </c>
      <c r="F87" s="2" t="s">
        <v>1542</v>
      </c>
    </row>
    <row r="88" customFormat="false" ht="15" hidden="false" customHeight="false" outlineLevel="0" collapsed="false">
      <c r="A88" s="2" t="s">
        <v>147</v>
      </c>
      <c r="B88" s="2" t="s">
        <v>1671</v>
      </c>
      <c r="C88" s="2" t="s">
        <v>1555</v>
      </c>
      <c r="D88" s="2" t="s">
        <v>1672</v>
      </c>
      <c r="E88" s="2" t="n">
        <v>50</v>
      </c>
      <c r="F88" s="2" t="s">
        <v>1534</v>
      </c>
    </row>
    <row r="89" customFormat="false" ht="15" hidden="false" customHeight="false" outlineLevel="0" collapsed="false">
      <c r="A89" s="2" t="s">
        <v>1370</v>
      </c>
      <c r="B89" s="2" t="s">
        <v>1673</v>
      </c>
      <c r="C89" s="2" t="s">
        <v>1674</v>
      </c>
      <c r="D89" s="2" t="s">
        <v>1675</v>
      </c>
      <c r="E89" s="2" t="n">
        <v>55</v>
      </c>
      <c r="F89" s="2" t="s">
        <v>1542</v>
      </c>
    </row>
    <row r="90" customFormat="false" ht="15" hidden="false" customHeight="false" outlineLevel="0" collapsed="false">
      <c r="A90" s="2" t="s">
        <v>941</v>
      </c>
      <c r="B90" s="2" t="s">
        <v>1635</v>
      </c>
      <c r="C90" s="2" t="s">
        <v>1540</v>
      </c>
      <c r="D90" s="2" t="s">
        <v>1060</v>
      </c>
      <c r="E90" s="2" t="n">
        <v>35</v>
      </c>
      <c r="F90" s="2" t="s">
        <v>1542</v>
      </c>
    </row>
    <row r="91" customFormat="false" ht="15" hidden="false" customHeight="false" outlineLevel="0" collapsed="false">
      <c r="A91" s="2" t="s">
        <v>470</v>
      </c>
      <c r="B91" s="2" t="s">
        <v>1676</v>
      </c>
      <c r="C91" s="2" t="s">
        <v>1562</v>
      </c>
      <c r="D91" s="2" t="s">
        <v>978</v>
      </c>
      <c r="E91" s="2" t="n">
        <v>19</v>
      </c>
      <c r="F91" s="2" t="s">
        <v>1534</v>
      </c>
    </row>
    <row r="92" customFormat="false" ht="15" hidden="false" customHeight="false" outlineLevel="0" collapsed="false">
      <c r="A92" s="2" t="s">
        <v>564</v>
      </c>
      <c r="B92" s="2" t="s">
        <v>1677</v>
      </c>
      <c r="C92" s="2" t="s">
        <v>1560</v>
      </c>
      <c r="D92" s="2" t="s">
        <v>1678</v>
      </c>
      <c r="E92" s="2" t="n">
        <v>44</v>
      </c>
      <c r="F92" s="2" t="s">
        <v>1542</v>
      </c>
    </row>
    <row r="93" customFormat="false" ht="15" hidden="false" customHeight="false" outlineLevel="0" collapsed="false">
      <c r="A93" s="2" t="s">
        <v>348</v>
      </c>
      <c r="B93" s="2" t="s">
        <v>1679</v>
      </c>
      <c r="C93" s="2" t="s">
        <v>1607</v>
      </c>
      <c r="D93" s="2" t="s">
        <v>1680</v>
      </c>
      <c r="E93" s="2" t="n">
        <v>39</v>
      </c>
      <c r="F93" s="2" t="s">
        <v>1534</v>
      </c>
    </row>
    <row r="94" customFormat="false" ht="15" hidden="false" customHeight="false" outlineLevel="0" collapsed="false">
      <c r="A94" s="2" t="s">
        <v>432</v>
      </c>
      <c r="B94" s="2" t="s">
        <v>1671</v>
      </c>
      <c r="C94" s="2" t="s">
        <v>1560</v>
      </c>
      <c r="D94" s="2" t="s">
        <v>455</v>
      </c>
      <c r="E94" s="2" t="n">
        <v>22</v>
      </c>
      <c r="F94" s="2" t="s">
        <v>1534</v>
      </c>
    </row>
    <row r="95" customFormat="false" ht="15" hidden="false" customHeight="false" outlineLevel="0" collapsed="false">
      <c r="A95" s="2" t="s">
        <v>973</v>
      </c>
      <c r="B95" s="2" t="s">
        <v>1681</v>
      </c>
      <c r="C95" s="2" t="s">
        <v>1557</v>
      </c>
      <c r="D95" s="2" t="s">
        <v>911</v>
      </c>
      <c r="E95" s="2" t="n">
        <v>35</v>
      </c>
      <c r="F95" s="2" t="s">
        <v>1542</v>
      </c>
    </row>
    <row r="96" customFormat="false" ht="15" hidden="false" customHeight="false" outlineLevel="0" collapsed="false">
      <c r="A96" s="2" t="s">
        <v>1479</v>
      </c>
      <c r="B96" s="2" t="s">
        <v>1682</v>
      </c>
      <c r="C96" s="2" t="s">
        <v>1540</v>
      </c>
      <c r="D96" s="2" t="s">
        <v>1683</v>
      </c>
      <c r="E96" s="2" t="n">
        <v>35</v>
      </c>
      <c r="F96" s="2" t="s">
        <v>1534</v>
      </c>
    </row>
    <row r="97" customFormat="false" ht="15" hidden="false" customHeight="false" outlineLevel="0" collapsed="false">
      <c r="A97" s="2" t="s">
        <v>234</v>
      </c>
      <c r="B97" s="2" t="s">
        <v>1599</v>
      </c>
      <c r="C97" s="2" t="s">
        <v>1571</v>
      </c>
      <c r="D97" s="2" t="s">
        <v>1684</v>
      </c>
      <c r="E97" s="2" t="n">
        <v>43</v>
      </c>
      <c r="F97" s="2"/>
    </row>
    <row r="98" customFormat="false" ht="15" hidden="false" customHeight="false" outlineLevel="0" collapsed="false">
      <c r="A98" s="2" t="s">
        <v>549</v>
      </c>
      <c r="B98" s="2" t="s">
        <v>1685</v>
      </c>
      <c r="C98" s="2" t="s">
        <v>1571</v>
      </c>
      <c r="D98" s="2" t="s">
        <v>12</v>
      </c>
      <c r="E98" s="2" t="n">
        <v>26</v>
      </c>
      <c r="F98" s="2" t="s">
        <v>1542</v>
      </c>
    </row>
    <row r="99" customFormat="false" ht="15" hidden="false" customHeight="false" outlineLevel="0" collapsed="false">
      <c r="A99" s="2" t="s">
        <v>477</v>
      </c>
      <c r="B99" s="2" t="s">
        <v>1686</v>
      </c>
      <c r="C99" s="2" t="s">
        <v>1540</v>
      </c>
      <c r="D99" s="2" t="s">
        <v>980</v>
      </c>
      <c r="E99" s="2" t="n">
        <v>44</v>
      </c>
      <c r="F99" s="2" t="s">
        <v>1542</v>
      </c>
    </row>
    <row r="100" customFormat="false" ht="15" hidden="false" customHeight="false" outlineLevel="0" collapsed="false">
      <c r="A100" s="2" t="s">
        <v>1472</v>
      </c>
      <c r="B100" s="2" t="s">
        <v>1687</v>
      </c>
      <c r="C100" s="2" t="s">
        <v>1571</v>
      </c>
      <c r="D100" s="2" t="s">
        <v>1688</v>
      </c>
      <c r="E100" s="2" t="n">
        <v>37</v>
      </c>
      <c r="F100" s="2" t="s">
        <v>1534</v>
      </c>
    </row>
    <row r="101" customFormat="false" ht="15" hidden="false" customHeight="false" outlineLevel="0" collapsed="false">
      <c r="A101" s="2" t="s">
        <v>1051</v>
      </c>
      <c r="B101" s="2" t="s">
        <v>1576</v>
      </c>
      <c r="C101" s="2" t="s">
        <v>1540</v>
      </c>
      <c r="D101" s="2" t="s">
        <v>1689</v>
      </c>
      <c r="E101" s="2" t="n">
        <v>22</v>
      </c>
      <c r="F101" s="2" t="s">
        <v>1534</v>
      </c>
    </row>
    <row r="102" customFormat="false" ht="15" hidden="false" customHeight="false" outlineLevel="0" collapsed="false">
      <c r="A102" s="2" t="s">
        <v>644</v>
      </c>
      <c r="B102" s="2" t="s">
        <v>1640</v>
      </c>
      <c r="C102" s="2" t="s">
        <v>1532</v>
      </c>
      <c r="D102" s="2" t="s">
        <v>942</v>
      </c>
      <c r="E102" s="2" t="n">
        <v>39</v>
      </c>
      <c r="F102" s="2" t="s">
        <v>1534</v>
      </c>
    </row>
    <row r="103" customFormat="false" ht="15" hidden="false" customHeight="false" outlineLevel="0" collapsed="false">
      <c r="A103" s="2" t="s">
        <v>933</v>
      </c>
      <c r="B103" s="2" t="s">
        <v>1638</v>
      </c>
      <c r="C103" s="2" t="s">
        <v>1532</v>
      </c>
      <c r="D103" s="2" t="s">
        <v>1690</v>
      </c>
      <c r="E103" s="2" t="n">
        <v>29</v>
      </c>
      <c r="F103" s="2" t="s">
        <v>1542</v>
      </c>
    </row>
    <row r="104" customFormat="false" ht="15" hidden="false" customHeight="false" outlineLevel="0" collapsed="false">
      <c r="A104" s="2" t="s">
        <v>1103</v>
      </c>
      <c r="B104" s="2" t="s">
        <v>1641</v>
      </c>
      <c r="C104" s="2" t="s">
        <v>1557</v>
      </c>
      <c r="D104" s="2" t="s">
        <v>1625</v>
      </c>
      <c r="E104" s="2" t="n">
        <v>54</v>
      </c>
      <c r="F104" s="2" t="s">
        <v>1534</v>
      </c>
    </row>
    <row r="105" customFormat="false" ht="15" hidden="false" customHeight="false" outlineLevel="0" collapsed="false">
      <c r="A105" s="2" t="s">
        <v>1392</v>
      </c>
      <c r="B105" s="2" t="s">
        <v>1691</v>
      </c>
      <c r="C105" s="2" t="s">
        <v>1571</v>
      </c>
      <c r="D105" s="2" t="s">
        <v>785</v>
      </c>
      <c r="E105" s="2" t="n">
        <v>31</v>
      </c>
      <c r="F105" s="2" t="s">
        <v>1534</v>
      </c>
    </row>
    <row r="106" customFormat="false" ht="15" hidden="false" customHeight="false" outlineLevel="0" collapsed="false">
      <c r="A106" s="2" t="s">
        <v>1375</v>
      </c>
      <c r="B106" s="2" t="s">
        <v>1692</v>
      </c>
      <c r="C106" s="2" t="s">
        <v>1560</v>
      </c>
      <c r="D106" s="2" t="s">
        <v>125</v>
      </c>
      <c r="E106" s="2" t="n">
        <v>26</v>
      </c>
      <c r="F106" s="2"/>
    </row>
    <row r="107" customFormat="false" ht="15" hidden="false" customHeight="false" outlineLevel="0" collapsed="false">
      <c r="A107" s="2" t="s">
        <v>472</v>
      </c>
      <c r="B107" s="2" t="s">
        <v>1693</v>
      </c>
      <c r="C107" s="2" t="s">
        <v>1560</v>
      </c>
      <c r="D107" s="2" t="s">
        <v>1694</v>
      </c>
      <c r="E107" s="2" t="n">
        <v>42</v>
      </c>
      <c r="F107" s="2" t="s">
        <v>1534</v>
      </c>
    </row>
    <row r="108" customFormat="false" ht="15" hidden="false" customHeight="false" outlineLevel="0" collapsed="false">
      <c r="A108" s="2" t="s">
        <v>528</v>
      </c>
      <c r="B108" s="2" t="s">
        <v>1630</v>
      </c>
      <c r="C108" s="2" t="s">
        <v>1547</v>
      </c>
      <c r="D108" s="2" t="s">
        <v>1602</v>
      </c>
      <c r="E108" s="2" t="n">
        <v>20</v>
      </c>
      <c r="F108" s="2" t="s">
        <v>1534</v>
      </c>
    </row>
    <row r="109" customFormat="false" ht="15" hidden="false" customHeight="false" outlineLevel="0" collapsed="false">
      <c r="A109" s="2" t="s">
        <v>1236</v>
      </c>
      <c r="B109" s="2" t="s">
        <v>1695</v>
      </c>
      <c r="C109" s="2" t="s">
        <v>1555</v>
      </c>
      <c r="D109" s="2" t="s">
        <v>1696</v>
      </c>
      <c r="E109" s="2" t="n">
        <v>22</v>
      </c>
      <c r="F109" s="2" t="s">
        <v>1534</v>
      </c>
    </row>
    <row r="110" customFormat="false" ht="15" hidden="false" customHeight="false" outlineLevel="0" collapsed="false">
      <c r="A110" s="2" t="s">
        <v>14</v>
      </c>
      <c r="B110" s="2" t="s">
        <v>1697</v>
      </c>
      <c r="C110" s="2" t="s">
        <v>1555</v>
      </c>
      <c r="D110" s="2" t="s">
        <v>1694</v>
      </c>
      <c r="E110" s="2" t="n">
        <v>24</v>
      </c>
      <c r="F110" s="2" t="s">
        <v>1534</v>
      </c>
    </row>
    <row r="111" customFormat="false" ht="15" hidden="false" customHeight="false" outlineLevel="0" collapsed="false">
      <c r="A111" s="2" t="s">
        <v>932</v>
      </c>
      <c r="B111" s="2" t="s">
        <v>1698</v>
      </c>
      <c r="C111" s="2" t="s">
        <v>1577</v>
      </c>
      <c r="D111" s="2" t="s">
        <v>1660</v>
      </c>
      <c r="E111" s="2" t="n">
        <v>53</v>
      </c>
      <c r="F111" s="2" t="s">
        <v>1542</v>
      </c>
    </row>
    <row r="112" customFormat="false" ht="15" hidden="false" customHeight="false" outlineLevel="0" collapsed="false">
      <c r="A112" s="2" t="s">
        <v>1157</v>
      </c>
      <c r="B112" s="2" t="s">
        <v>1699</v>
      </c>
      <c r="C112" s="2" t="s">
        <v>1547</v>
      </c>
      <c r="D112" s="2" t="s">
        <v>1700</v>
      </c>
      <c r="E112" s="2" t="n">
        <v>26</v>
      </c>
      <c r="F112" s="2" t="s">
        <v>1542</v>
      </c>
    </row>
    <row r="113" customFormat="false" ht="15" hidden="false" customHeight="false" outlineLevel="0" collapsed="false">
      <c r="A113" s="2" t="s">
        <v>1461</v>
      </c>
      <c r="B113" s="2" t="s">
        <v>1627</v>
      </c>
      <c r="C113" s="2" t="s">
        <v>1551</v>
      </c>
      <c r="D113" s="2" t="s">
        <v>1701</v>
      </c>
      <c r="E113" s="2" t="n">
        <v>37</v>
      </c>
      <c r="F113" s="2"/>
    </row>
    <row r="114" customFormat="false" ht="15" hidden="false" customHeight="false" outlineLevel="0" collapsed="false">
      <c r="A114" s="2" t="s">
        <v>1320</v>
      </c>
      <c r="B114" s="2" t="s">
        <v>1702</v>
      </c>
      <c r="C114" s="2" t="s">
        <v>1560</v>
      </c>
      <c r="D114" s="2" t="s">
        <v>1703</v>
      </c>
      <c r="E114" s="2" t="n">
        <v>18</v>
      </c>
      <c r="F114" s="2" t="s">
        <v>1542</v>
      </c>
    </row>
    <row r="115" customFormat="false" ht="15" hidden="false" customHeight="false" outlineLevel="0" collapsed="false">
      <c r="A115" s="2" t="s">
        <v>682</v>
      </c>
      <c r="B115" s="2" t="s">
        <v>1553</v>
      </c>
      <c r="C115" s="2" t="s">
        <v>1557</v>
      </c>
      <c r="D115" s="2" t="s">
        <v>1645</v>
      </c>
      <c r="E115" s="2" t="n">
        <v>48</v>
      </c>
      <c r="F115" s="2"/>
    </row>
    <row r="116" customFormat="false" ht="15" hidden="false" customHeight="false" outlineLevel="0" collapsed="false">
      <c r="A116" s="2" t="s">
        <v>1013</v>
      </c>
      <c r="B116" s="2" t="s">
        <v>1704</v>
      </c>
      <c r="C116" s="2" t="s">
        <v>1571</v>
      </c>
      <c r="D116" s="2" t="s">
        <v>1705</v>
      </c>
      <c r="E116" s="2" t="n">
        <v>21</v>
      </c>
      <c r="F116" s="2" t="s">
        <v>1542</v>
      </c>
    </row>
    <row r="117" customFormat="false" ht="15" hidden="false" customHeight="false" outlineLevel="0" collapsed="false">
      <c r="A117" s="2" t="s">
        <v>645</v>
      </c>
      <c r="B117" s="2" t="s">
        <v>1627</v>
      </c>
      <c r="C117" s="2" t="s">
        <v>1560</v>
      </c>
      <c r="D117" s="2" t="s">
        <v>1706</v>
      </c>
      <c r="E117" s="2" t="n">
        <v>45</v>
      </c>
      <c r="F117" s="2" t="s">
        <v>1542</v>
      </c>
    </row>
    <row r="118" customFormat="false" ht="15" hidden="false" customHeight="false" outlineLevel="0" collapsed="false">
      <c r="A118" s="2" t="s">
        <v>342</v>
      </c>
      <c r="B118" s="2" t="s">
        <v>1707</v>
      </c>
      <c r="C118" s="2" t="s">
        <v>1708</v>
      </c>
      <c r="D118" s="2" t="s">
        <v>1125</v>
      </c>
      <c r="E118" s="2" t="n">
        <v>43</v>
      </c>
      <c r="F118" s="2" t="s">
        <v>1534</v>
      </c>
    </row>
    <row r="119" customFormat="false" ht="15" hidden="false" customHeight="false" outlineLevel="0" collapsed="false">
      <c r="A119" s="2" t="s">
        <v>98</v>
      </c>
      <c r="B119" s="2" t="s">
        <v>1698</v>
      </c>
      <c r="C119" s="2" t="s">
        <v>1532</v>
      </c>
      <c r="D119" s="2" t="s">
        <v>302</v>
      </c>
      <c r="E119" s="2" t="n">
        <v>30</v>
      </c>
      <c r="F119" s="2" t="s">
        <v>1542</v>
      </c>
    </row>
    <row r="120" customFormat="false" ht="15" hidden="false" customHeight="false" outlineLevel="0" collapsed="false">
      <c r="A120" s="2" t="s">
        <v>405</v>
      </c>
      <c r="B120" s="2" t="s">
        <v>1595</v>
      </c>
      <c r="C120" s="2" t="s">
        <v>1709</v>
      </c>
      <c r="D120" s="2" t="s">
        <v>1710</v>
      </c>
      <c r="E120" s="2" t="n">
        <v>34</v>
      </c>
      <c r="F120" s="2" t="s">
        <v>1542</v>
      </c>
    </row>
    <row r="121" customFormat="false" ht="15" hidden="false" customHeight="false" outlineLevel="0" collapsed="false">
      <c r="A121" s="2" t="s">
        <v>1092</v>
      </c>
      <c r="B121" s="2" t="s">
        <v>1695</v>
      </c>
      <c r="C121" s="2" t="s">
        <v>1540</v>
      </c>
      <c r="D121" s="2" t="s">
        <v>1703</v>
      </c>
      <c r="E121" s="2" t="n">
        <v>49</v>
      </c>
      <c r="F121" s="2" t="s">
        <v>1534</v>
      </c>
    </row>
    <row r="122" customFormat="false" ht="15" hidden="false" customHeight="false" outlineLevel="0" collapsed="false">
      <c r="A122" s="2" t="s">
        <v>1711</v>
      </c>
      <c r="B122" s="2" t="s">
        <v>1664</v>
      </c>
      <c r="C122" s="2" t="s">
        <v>1712</v>
      </c>
      <c r="D122" s="2" t="s">
        <v>790</v>
      </c>
      <c r="E122" s="2" t="n">
        <v>21</v>
      </c>
      <c r="F122" s="2" t="s">
        <v>1534</v>
      </c>
    </row>
    <row r="123" customFormat="false" ht="15" hidden="false" customHeight="false" outlineLevel="0" collapsed="false">
      <c r="A123" s="2" t="s">
        <v>1381</v>
      </c>
      <c r="B123" s="2" t="s">
        <v>1653</v>
      </c>
      <c r="C123" s="2" t="s">
        <v>1547</v>
      </c>
      <c r="D123" s="2" t="s">
        <v>1713</v>
      </c>
      <c r="E123" s="2" t="n">
        <v>29</v>
      </c>
      <c r="F123" s="2" t="s">
        <v>1534</v>
      </c>
    </row>
    <row r="124" customFormat="false" ht="15" hidden="false" customHeight="false" outlineLevel="0" collapsed="false">
      <c r="A124" s="2" t="s">
        <v>1040</v>
      </c>
      <c r="B124" s="2" t="s">
        <v>1614</v>
      </c>
      <c r="C124" s="2" t="s">
        <v>1551</v>
      </c>
      <c r="D124" s="2" t="s">
        <v>1714</v>
      </c>
      <c r="E124" s="2" t="n">
        <v>39</v>
      </c>
      <c r="F124" s="2" t="s">
        <v>1534</v>
      </c>
    </row>
    <row r="125" customFormat="false" ht="15" hidden="false" customHeight="false" outlineLevel="0" collapsed="false">
      <c r="A125" s="2" t="s">
        <v>1006</v>
      </c>
      <c r="B125" s="2" t="s">
        <v>1697</v>
      </c>
      <c r="C125" s="2" t="s">
        <v>1547</v>
      </c>
      <c r="D125" s="2" t="s">
        <v>1587</v>
      </c>
      <c r="E125" s="2" t="n">
        <v>42</v>
      </c>
      <c r="F125" s="2" t="s">
        <v>1542</v>
      </c>
    </row>
    <row r="126" customFormat="false" ht="15" hidden="false" customHeight="false" outlineLevel="0" collapsed="false">
      <c r="A126" s="2" t="s">
        <v>297</v>
      </c>
      <c r="B126" s="2" t="s">
        <v>1578</v>
      </c>
      <c r="C126" s="2" t="s">
        <v>1715</v>
      </c>
      <c r="D126" s="2" t="s">
        <v>1716</v>
      </c>
      <c r="E126" s="2" t="n">
        <v>23</v>
      </c>
      <c r="F126" s="2" t="s">
        <v>1542</v>
      </c>
    </row>
    <row r="127" customFormat="false" ht="15" hidden="false" customHeight="false" outlineLevel="0" collapsed="false">
      <c r="A127" s="2" t="s">
        <v>1107</v>
      </c>
      <c r="B127" s="2" t="s">
        <v>1717</v>
      </c>
      <c r="C127" s="2" t="s">
        <v>1532</v>
      </c>
      <c r="D127" s="2" t="s">
        <v>1011</v>
      </c>
      <c r="E127" s="2" t="n">
        <v>40</v>
      </c>
      <c r="F127" s="2" t="s">
        <v>1542</v>
      </c>
    </row>
    <row r="128" customFormat="false" ht="15" hidden="false" customHeight="false" outlineLevel="0" collapsed="false">
      <c r="A128" s="2" t="s">
        <v>1089</v>
      </c>
      <c r="B128" s="2" t="s">
        <v>1627</v>
      </c>
      <c r="C128" s="2" t="s">
        <v>1547</v>
      </c>
      <c r="D128" s="2" t="s">
        <v>857</v>
      </c>
      <c r="E128" s="2" t="n">
        <v>30</v>
      </c>
      <c r="F128" s="2" t="s">
        <v>1542</v>
      </c>
    </row>
    <row r="129" customFormat="false" ht="15" hidden="false" customHeight="false" outlineLevel="0" collapsed="false">
      <c r="A129" s="2" t="s">
        <v>1345</v>
      </c>
      <c r="B129" s="2" t="s">
        <v>1718</v>
      </c>
      <c r="C129" s="2" t="s">
        <v>1557</v>
      </c>
      <c r="D129" s="2" t="s">
        <v>466</v>
      </c>
      <c r="E129" s="2" t="n">
        <v>48</v>
      </c>
      <c r="F129" s="2" t="s">
        <v>1542</v>
      </c>
    </row>
    <row r="130" customFormat="false" ht="15" hidden="false" customHeight="false" outlineLevel="0" collapsed="false">
      <c r="A130" s="2" t="s">
        <v>1451</v>
      </c>
      <c r="B130" s="2" t="s">
        <v>1719</v>
      </c>
      <c r="C130" s="2" t="s">
        <v>1547</v>
      </c>
      <c r="D130" s="2" t="s">
        <v>650</v>
      </c>
      <c r="E130" s="2" t="n">
        <v>20</v>
      </c>
      <c r="F130" s="2" t="s">
        <v>1534</v>
      </c>
    </row>
    <row r="131" customFormat="false" ht="15" hidden="false" customHeight="false" outlineLevel="0" collapsed="false">
      <c r="A131" s="2" t="s">
        <v>873</v>
      </c>
      <c r="B131" s="2" t="s">
        <v>1720</v>
      </c>
      <c r="C131" s="2" t="s">
        <v>1551</v>
      </c>
      <c r="D131" s="2" t="s">
        <v>1618</v>
      </c>
      <c r="E131" s="2" t="n">
        <v>41</v>
      </c>
      <c r="F131" s="2" t="s">
        <v>1542</v>
      </c>
    </row>
    <row r="132" customFormat="false" ht="15" hidden="false" customHeight="false" outlineLevel="0" collapsed="false">
      <c r="A132" s="2" t="s">
        <v>465</v>
      </c>
      <c r="B132" s="2" t="s">
        <v>1721</v>
      </c>
      <c r="C132" s="2" t="s">
        <v>1722</v>
      </c>
      <c r="D132" s="2" t="s">
        <v>1723</v>
      </c>
      <c r="E132" s="2" t="n">
        <v>35</v>
      </c>
      <c r="F132" s="2" t="s">
        <v>1542</v>
      </c>
    </row>
    <row r="133" customFormat="false" ht="15" hidden="false" customHeight="false" outlineLevel="0" collapsed="false">
      <c r="A133" s="2" t="s">
        <v>665</v>
      </c>
      <c r="B133" s="2" t="s">
        <v>1685</v>
      </c>
      <c r="C133" s="2" t="s">
        <v>1532</v>
      </c>
      <c r="D133" s="2" t="s">
        <v>1724</v>
      </c>
      <c r="E133" s="2" t="n">
        <v>48</v>
      </c>
      <c r="F133" s="2" t="s">
        <v>1534</v>
      </c>
    </row>
    <row r="134" customFormat="false" ht="15" hidden="false" customHeight="false" outlineLevel="0" collapsed="false">
      <c r="A134" s="2" t="s">
        <v>1002</v>
      </c>
      <c r="B134" s="2" t="s">
        <v>1725</v>
      </c>
      <c r="C134" s="2" t="s">
        <v>1571</v>
      </c>
      <c r="D134" s="2" t="s">
        <v>1336</v>
      </c>
      <c r="E134" s="2" t="n">
        <v>26</v>
      </c>
      <c r="F134" s="2" t="s">
        <v>1534</v>
      </c>
    </row>
    <row r="135" customFormat="false" ht="15" hidden="false" customHeight="false" outlineLevel="0" collapsed="false">
      <c r="A135" s="2" t="s">
        <v>960</v>
      </c>
      <c r="B135" s="2" t="s">
        <v>1566</v>
      </c>
      <c r="C135" s="2" t="s">
        <v>1544</v>
      </c>
      <c r="D135" s="2" t="s">
        <v>1726</v>
      </c>
      <c r="E135" s="2" t="n">
        <v>38</v>
      </c>
      <c r="F135" s="2" t="s">
        <v>1542</v>
      </c>
    </row>
    <row r="136" customFormat="false" ht="15" hidden="false" customHeight="false" outlineLevel="0" collapsed="false">
      <c r="A136" s="2" t="s">
        <v>251</v>
      </c>
      <c r="B136" s="2" t="s">
        <v>1727</v>
      </c>
      <c r="C136" s="2" t="s">
        <v>1592</v>
      </c>
      <c r="D136" s="2" t="s">
        <v>1728</v>
      </c>
      <c r="E136" s="2" t="n">
        <v>43</v>
      </c>
      <c r="F136" s="2" t="s">
        <v>1534</v>
      </c>
    </row>
    <row r="137" customFormat="false" ht="15" hidden="false" customHeight="false" outlineLevel="0" collapsed="false">
      <c r="A137" s="2" t="s">
        <v>1167</v>
      </c>
      <c r="B137" s="2" t="s">
        <v>1685</v>
      </c>
      <c r="C137" s="2" t="s">
        <v>1555</v>
      </c>
      <c r="D137" s="2" t="s">
        <v>1729</v>
      </c>
      <c r="E137" s="2" t="n">
        <v>28</v>
      </c>
      <c r="F137" s="2" t="s">
        <v>1534</v>
      </c>
    </row>
    <row r="138" customFormat="false" ht="15" hidden="false" customHeight="false" outlineLevel="0" collapsed="false">
      <c r="A138" s="2" t="s">
        <v>1196</v>
      </c>
      <c r="B138" s="2" t="s">
        <v>1591</v>
      </c>
      <c r="C138" s="2" t="s">
        <v>1544</v>
      </c>
      <c r="D138" s="2" t="s">
        <v>1623</v>
      </c>
      <c r="E138" s="2" t="n">
        <v>31</v>
      </c>
      <c r="F138" s="2" t="s">
        <v>1542</v>
      </c>
    </row>
    <row r="139" customFormat="false" ht="15" hidden="false" customHeight="false" outlineLevel="0" collapsed="false">
      <c r="A139" s="2" t="s">
        <v>1414</v>
      </c>
      <c r="B139" s="2" t="s">
        <v>1578</v>
      </c>
      <c r="C139" s="2" t="s">
        <v>1532</v>
      </c>
      <c r="D139" s="2" t="s">
        <v>1667</v>
      </c>
      <c r="E139" s="2" t="n">
        <v>44</v>
      </c>
      <c r="F139" s="2" t="s">
        <v>1534</v>
      </c>
    </row>
    <row r="140" customFormat="false" ht="15" hidden="false" customHeight="false" outlineLevel="0" collapsed="false">
      <c r="A140" s="2" t="s">
        <v>1352</v>
      </c>
      <c r="B140" s="2" t="s">
        <v>1730</v>
      </c>
      <c r="C140" s="2" t="s">
        <v>1551</v>
      </c>
      <c r="D140" s="2" t="s">
        <v>1731</v>
      </c>
      <c r="E140" s="2" t="n">
        <v>36</v>
      </c>
      <c r="F140" s="2" t="s">
        <v>1542</v>
      </c>
    </row>
    <row r="141" customFormat="false" ht="15" hidden="false" customHeight="false" outlineLevel="0" collapsed="false">
      <c r="A141" s="2" t="s">
        <v>1259</v>
      </c>
      <c r="B141" s="2" t="s">
        <v>1732</v>
      </c>
      <c r="C141" s="2" t="s">
        <v>1560</v>
      </c>
      <c r="D141" s="2" t="s">
        <v>1733</v>
      </c>
      <c r="E141" s="2" t="n">
        <v>46</v>
      </c>
      <c r="F141" s="2" t="s">
        <v>1534</v>
      </c>
    </row>
    <row r="142" customFormat="false" ht="15" hidden="false" customHeight="false" outlineLevel="0" collapsed="false">
      <c r="A142" s="2" t="s">
        <v>1108</v>
      </c>
      <c r="B142" s="2" t="s">
        <v>1734</v>
      </c>
      <c r="C142" s="2" t="s">
        <v>1560</v>
      </c>
      <c r="D142" s="2" t="s">
        <v>1545</v>
      </c>
      <c r="E142" s="2" t="n">
        <v>38</v>
      </c>
      <c r="F142" s="2" t="s">
        <v>1542</v>
      </c>
    </row>
    <row r="143" customFormat="false" ht="15" hidden="false" customHeight="false" outlineLevel="0" collapsed="false">
      <c r="A143" s="2" t="s">
        <v>1275</v>
      </c>
      <c r="B143" s="2" t="s">
        <v>1730</v>
      </c>
      <c r="C143" s="2" t="s">
        <v>1592</v>
      </c>
      <c r="D143" s="2" t="s">
        <v>1572</v>
      </c>
      <c r="E143" s="2" t="n">
        <v>24</v>
      </c>
      <c r="F143" s="2" t="s">
        <v>1534</v>
      </c>
    </row>
    <row r="144" customFormat="false" ht="15" hidden="false" customHeight="false" outlineLevel="0" collapsed="false">
      <c r="A144" s="2" t="s">
        <v>1519</v>
      </c>
      <c r="B144" s="2" t="s">
        <v>1735</v>
      </c>
      <c r="C144" s="2" t="s">
        <v>1586</v>
      </c>
      <c r="D144" s="2" t="s">
        <v>1572</v>
      </c>
      <c r="E144" s="2" t="n">
        <v>46</v>
      </c>
      <c r="F144" s="2" t="s">
        <v>1542</v>
      </c>
    </row>
    <row r="145" customFormat="false" ht="15" hidden="false" customHeight="false" outlineLevel="0" collapsed="false">
      <c r="A145" s="2" t="s">
        <v>801</v>
      </c>
      <c r="B145" s="2" t="s">
        <v>1535</v>
      </c>
      <c r="C145" s="2" t="s">
        <v>1547</v>
      </c>
      <c r="D145" s="2" t="s">
        <v>1736</v>
      </c>
      <c r="E145" s="2" t="n">
        <v>55</v>
      </c>
      <c r="F145" s="2" t="s">
        <v>1534</v>
      </c>
    </row>
    <row r="146" customFormat="false" ht="15" hidden="false" customHeight="false" outlineLevel="0" collapsed="false">
      <c r="A146" s="2" t="s">
        <v>944</v>
      </c>
      <c r="B146" s="2" t="s">
        <v>1737</v>
      </c>
      <c r="C146" s="2" t="s">
        <v>1712</v>
      </c>
      <c r="D146" s="2" t="s">
        <v>285</v>
      </c>
      <c r="E146" s="2" t="n">
        <v>34</v>
      </c>
      <c r="F146" s="2" t="s">
        <v>1542</v>
      </c>
    </row>
    <row r="147" customFormat="false" ht="15" hidden="false" customHeight="false" outlineLevel="0" collapsed="false">
      <c r="A147" s="2" t="s">
        <v>1478</v>
      </c>
      <c r="B147" s="2" t="s">
        <v>1738</v>
      </c>
      <c r="C147" s="2" t="s">
        <v>1739</v>
      </c>
      <c r="D147" s="2" t="s">
        <v>1533</v>
      </c>
      <c r="E147" s="2" t="n">
        <v>41</v>
      </c>
      <c r="F147" s="2" t="s">
        <v>1542</v>
      </c>
    </row>
    <row r="148" customFormat="false" ht="15" hidden="false" customHeight="false" outlineLevel="0" collapsed="false">
      <c r="A148" s="2" t="s">
        <v>1516</v>
      </c>
      <c r="B148" s="2" t="s">
        <v>1610</v>
      </c>
      <c r="C148" s="2" t="s">
        <v>1544</v>
      </c>
      <c r="D148" s="2" t="s">
        <v>1740</v>
      </c>
      <c r="E148" s="2" t="n">
        <v>18</v>
      </c>
      <c r="F148" s="2" t="s">
        <v>1542</v>
      </c>
    </row>
    <row r="149" customFormat="false" ht="15" hidden="false" customHeight="false" outlineLevel="0" collapsed="false">
      <c r="A149" s="2" t="s">
        <v>1273</v>
      </c>
      <c r="B149" s="2" t="s">
        <v>1564</v>
      </c>
      <c r="C149" s="2" t="s">
        <v>1741</v>
      </c>
      <c r="D149" s="2" t="s">
        <v>1587</v>
      </c>
      <c r="E149" s="2" t="n">
        <v>22</v>
      </c>
      <c r="F149" s="2" t="s">
        <v>1534</v>
      </c>
    </row>
    <row r="150" customFormat="false" ht="15" hidden="false" customHeight="false" outlineLevel="0" collapsed="false">
      <c r="A150" s="2" t="s">
        <v>958</v>
      </c>
      <c r="B150" s="2" t="s">
        <v>1742</v>
      </c>
      <c r="C150" s="2" t="s">
        <v>1551</v>
      </c>
      <c r="D150" s="2" t="s">
        <v>945</v>
      </c>
      <c r="E150" s="2" t="n">
        <v>24</v>
      </c>
      <c r="F150" s="2" t="s">
        <v>1534</v>
      </c>
    </row>
    <row r="151" customFormat="false" ht="15" hidden="false" customHeight="false" outlineLevel="0" collapsed="false">
      <c r="A151" s="2" t="s">
        <v>228</v>
      </c>
      <c r="B151" s="2" t="s">
        <v>1743</v>
      </c>
      <c r="C151" s="2" t="s">
        <v>1551</v>
      </c>
      <c r="D151" s="2" t="s">
        <v>1744</v>
      </c>
      <c r="E151" s="2" t="n">
        <v>43</v>
      </c>
      <c r="F151" s="2" t="s">
        <v>1542</v>
      </c>
    </row>
    <row r="152" customFormat="false" ht="15" hidden="false" customHeight="false" outlineLevel="0" collapsed="false">
      <c r="A152" s="2" t="s">
        <v>51</v>
      </c>
      <c r="B152" s="2" t="s">
        <v>1745</v>
      </c>
      <c r="C152" s="2" t="s">
        <v>1571</v>
      </c>
      <c r="D152" s="2" t="s">
        <v>1746</v>
      </c>
      <c r="E152" s="2" t="n">
        <v>37</v>
      </c>
      <c r="F152" s="2"/>
    </row>
    <row r="153" customFormat="false" ht="15" hidden="false" customHeight="false" outlineLevel="0" collapsed="false">
      <c r="A153" s="2" t="s">
        <v>1312</v>
      </c>
      <c r="B153" s="2" t="s">
        <v>1691</v>
      </c>
      <c r="C153" s="2" t="s">
        <v>1547</v>
      </c>
      <c r="D153" s="2" t="s">
        <v>466</v>
      </c>
      <c r="E153" s="2" t="n">
        <v>30</v>
      </c>
      <c r="F153" s="2" t="s">
        <v>1534</v>
      </c>
    </row>
    <row r="154" customFormat="false" ht="15" hidden="false" customHeight="false" outlineLevel="0" collapsed="false">
      <c r="A154" s="2" t="s">
        <v>1112</v>
      </c>
      <c r="B154" s="2" t="s">
        <v>1747</v>
      </c>
      <c r="C154" s="2" t="s">
        <v>1571</v>
      </c>
      <c r="D154" s="2" t="s">
        <v>1748</v>
      </c>
      <c r="E154" s="2" t="n">
        <v>45</v>
      </c>
      <c r="F154" s="2" t="s">
        <v>1542</v>
      </c>
    </row>
    <row r="155" customFormat="false" ht="15" hidden="false" customHeight="false" outlineLevel="0" collapsed="false">
      <c r="A155" s="2" t="s">
        <v>1295</v>
      </c>
      <c r="B155" s="2" t="s">
        <v>1749</v>
      </c>
      <c r="C155" s="2" t="s">
        <v>1750</v>
      </c>
      <c r="D155" s="2" t="s">
        <v>957</v>
      </c>
      <c r="E155" s="2" t="n">
        <v>28</v>
      </c>
      <c r="F155" s="2" t="s">
        <v>1534</v>
      </c>
    </row>
    <row r="156" customFormat="false" ht="15" hidden="false" customHeight="false" outlineLevel="0" collapsed="false">
      <c r="A156" s="2" t="s">
        <v>823</v>
      </c>
      <c r="B156" s="2" t="s">
        <v>1653</v>
      </c>
      <c r="C156" s="2" t="s">
        <v>1751</v>
      </c>
      <c r="D156" s="2" t="s">
        <v>1175</v>
      </c>
      <c r="E156" s="2" t="n">
        <v>50</v>
      </c>
      <c r="F156" s="2" t="s">
        <v>1534</v>
      </c>
    </row>
    <row r="157" customFormat="false" ht="15" hidden="false" customHeight="false" outlineLevel="0" collapsed="false">
      <c r="A157" s="2" t="s">
        <v>775</v>
      </c>
      <c r="B157" s="2" t="s">
        <v>1752</v>
      </c>
      <c r="C157" s="2" t="s">
        <v>1540</v>
      </c>
      <c r="D157" s="2" t="s">
        <v>1753</v>
      </c>
      <c r="E157" s="2" t="n">
        <v>24</v>
      </c>
      <c r="F157" s="2" t="s">
        <v>1534</v>
      </c>
    </row>
    <row r="158" customFormat="false" ht="15" hidden="false" customHeight="false" outlineLevel="0" collapsed="false">
      <c r="A158" s="2" t="s">
        <v>63</v>
      </c>
      <c r="B158" s="2" t="s">
        <v>1754</v>
      </c>
      <c r="C158" s="2" t="s">
        <v>1755</v>
      </c>
      <c r="D158" s="2" t="s">
        <v>1756</v>
      </c>
      <c r="E158" s="2" t="n">
        <v>48</v>
      </c>
      <c r="F158" s="2" t="s">
        <v>1542</v>
      </c>
    </row>
    <row r="159" customFormat="false" ht="15" hidden="false" customHeight="false" outlineLevel="0" collapsed="false">
      <c r="A159" s="2" t="s">
        <v>649</v>
      </c>
      <c r="B159" s="2" t="s">
        <v>1546</v>
      </c>
      <c r="C159" s="2" t="s">
        <v>1540</v>
      </c>
      <c r="D159" s="2" t="s">
        <v>1757</v>
      </c>
      <c r="E159" s="2" t="n">
        <v>43</v>
      </c>
      <c r="F159" s="2"/>
    </row>
    <row r="160" customFormat="false" ht="15" hidden="false" customHeight="false" outlineLevel="0" collapsed="false">
      <c r="A160" s="2" t="s">
        <v>1115</v>
      </c>
      <c r="B160" s="2" t="s">
        <v>1758</v>
      </c>
      <c r="C160" s="2" t="s">
        <v>1544</v>
      </c>
      <c r="D160" s="2" t="s">
        <v>1759</v>
      </c>
      <c r="E160" s="2" t="n">
        <v>20</v>
      </c>
      <c r="F160" s="2" t="s">
        <v>1534</v>
      </c>
    </row>
    <row r="161" customFormat="false" ht="15" hidden="false" customHeight="false" outlineLevel="0" collapsed="false">
      <c r="A161" s="2" t="s">
        <v>482</v>
      </c>
      <c r="B161" s="2" t="s">
        <v>1760</v>
      </c>
      <c r="C161" s="2" t="s">
        <v>1557</v>
      </c>
      <c r="D161" s="2" t="s">
        <v>1761</v>
      </c>
      <c r="E161" s="2" t="n">
        <v>27</v>
      </c>
      <c r="F161" s="2" t="s">
        <v>1534</v>
      </c>
    </row>
    <row r="162" customFormat="false" ht="15" hidden="false" customHeight="false" outlineLevel="0" collapsed="false">
      <c r="A162" s="2" t="s">
        <v>413</v>
      </c>
      <c r="B162" s="2" t="s">
        <v>1747</v>
      </c>
      <c r="C162" s="2" t="s">
        <v>1592</v>
      </c>
      <c r="D162" s="2" t="s">
        <v>1762</v>
      </c>
      <c r="E162" s="2" t="n">
        <v>38</v>
      </c>
      <c r="F162" s="2" t="s">
        <v>1542</v>
      </c>
    </row>
    <row r="163" customFormat="false" ht="15" hidden="false" customHeight="false" outlineLevel="0" collapsed="false">
      <c r="A163" s="2" t="s">
        <v>1374</v>
      </c>
      <c r="B163" s="2" t="s">
        <v>1612</v>
      </c>
      <c r="C163" s="2" t="s">
        <v>1560</v>
      </c>
      <c r="D163" s="2" t="s">
        <v>661</v>
      </c>
      <c r="E163" s="2" t="n">
        <v>37</v>
      </c>
      <c r="F163" s="2"/>
    </row>
    <row r="164" customFormat="false" ht="15" hidden="false" customHeight="false" outlineLevel="0" collapsed="false">
      <c r="A164" s="2" t="s">
        <v>1522</v>
      </c>
      <c r="B164" s="2" t="s">
        <v>1763</v>
      </c>
      <c r="C164" s="2" t="s">
        <v>1709</v>
      </c>
      <c r="D164" s="2" t="s">
        <v>428</v>
      </c>
      <c r="E164" s="2" t="n">
        <v>46</v>
      </c>
      <c r="F164" s="2" t="s">
        <v>1534</v>
      </c>
    </row>
    <row r="165" customFormat="false" ht="15" hidden="false" customHeight="false" outlineLevel="0" collapsed="false">
      <c r="A165" s="2" t="s">
        <v>799</v>
      </c>
      <c r="B165" s="2" t="s">
        <v>1764</v>
      </c>
      <c r="C165" s="2" t="s">
        <v>1532</v>
      </c>
      <c r="D165" s="2" t="s">
        <v>283</v>
      </c>
      <c r="E165" s="2" t="n">
        <v>47</v>
      </c>
      <c r="F165" s="2" t="s">
        <v>1534</v>
      </c>
    </row>
    <row r="166" customFormat="false" ht="15" hidden="false" customHeight="false" outlineLevel="0" collapsed="false">
      <c r="A166" s="2" t="s">
        <v>1116</v>
      </c>
      <c r="B166" s="2" t="s">
        <v>1576</v>
      </c>
      <c r="C166" s="2" t="s">
        <v>1551</v>
      </c>
      <c r="D166" s="2" t="s">
        <v>1765</v>
      </c>
      <c r="E166" s="2" t="n">
        <v>40</v>
      </c>
      <c r="F166" s="2" t="s">
        <v>1534</v>
      </c>
    </row>
    <row r="167" customFormat="false" ht="15" hidden="false" customHeight="false" outlineLevel="0" collapsed="false">
      <c r="A167" s="2" t="s">
        <v>192</v>
      </c>
      <c r="B167" s="2" t="s">
        <v>1612</v>
      </c>
      <c r="C167" s="2" t="s">
        <v>1766</v>
      </c>
      <c r="D167" s="2" t="s">
        <v>1767</v>
      </c>
      <c r="E167" s="2" t="n">
        <v>20</v>
      </c>
      <c r="F167" s="2" t="s">
        <v>1534</v>
      </c>
    </row>
    <row r="168" customFormat="false" ht="15" hidden="false" customHeight="false" outlineLevel="0" collapsed="false">
      <c r="A168" s="2" t="s">
        <v>344</v>
      </c>
      <c r="B168" s="2" t="s">
        <v>1698</v>
      </c>
      <c r="C168" s="2" t="s">
        <v>1547</v>
      </c>
      <c r="D168" s="2" t="s">
        <v>902</v>
      </c>
      <c r="E168" s="2" t="n">
        <v>42</v>
      </c>
      <c r="F168" s="2" t="s">
        <v>1534</v>
      </c>
    </row>
    <row r="169" customFormat="false" ht="15" hidden="false" customHeight="false" outlineLevel="0" collapsed="false">
      <c r="A169" s="2" t="s">
        <v>1482</v>
      </c>
      <c r="B169" s="2" t="s">
        <v>1727</v>
      </c>
      <c r="C169" s="2" t="s">
        <v>1532</v>
      </c>
      <c r="D169" s="2" t="s">
        <v>1768</v>
      </c>
      <c r="E169" s="2" t="n">
        <v>49</v>
      </c>
      <c r="F169" s="2" t="s">
        <v>1542</v>
      </c>
    </row>
    <row r="170" customFormat="false" ht="15" hidden="false" customHeight="false" outlineLevel="0" collapsed="false">
      <c r="A170" s="2" t="s">
        <v>1263</v>
      </c>
      <c r="B170" s="2" t="s">
        <v>1550</v>
      </c>
      <c r="C170" s="2" t="s">
        <v>1551</v>
      </c>
      <c r="D170" s="2" t="s">
        <v>1769</v>
      </c>
      <c r="E170" s="2" t="n">
        <v>34</v>
      </c>
      <c r="F170" s="2" t="s">
        <v>1534</v>
      </c>
    </row>
    <row r="171" customFormat="false" ht="15" hidden="false" customHeight="false" outlineLevel="0" collapsed="false">
      <c r="A171" s="2" t="s">
        <v>1046</v>
      </c>
      <c r="B171" s="2" t="s">
        <v>1770</v>
      </c>
      <c r="C171" s="2" t="s">
        <v>1555</v>
      </c>
      <c r="D171" s="2" t="s">
        <v>1771</v>
      </c>
      <c r="E171" s="2" t="n">
        <v>34</v>
      </c>
      <c r="F171" s="2"/>
    </row>
    <row r="172" customFormat="false" ht="15" hidden="false" customHeight="false" outlineLevel="0" collapsed="false">
      <c r="A172" s="2" t="s">
        <v>1409</v>
      </c>
      <c r="B172" s="2" t="s">
        <v>1772</v>
      </c>
      <c r="C172" s="2" t="s">
        <v>1544</v>
      </c>
      <c r="D172" s="2" t="s">
        <v>1773</v>
      </c>
      <c r="E172" s="2" t="n">
        <v>50</v>
      </c>
      <c r="F172" s="2" t="s">
        <v>1534</v>
      </c>
    </row>
    <row r="173" customFormat="false" ht="15" hidden="false" customHeight="false" outlineLevel="0" collapsed="false">
      <c r="A173" s="2" t="s">
        <v>1365</v>
      </c>
      <c r="B173" s="2" t="s">
        <v>1774</v>
      </c>
      <c r="C173" s="2" t="s">
        <v>1540</v>
      </c>
      <c r="D173" s="2" t="s">
        <v>780</v>
      </c>
      <c r="E173" s="2" t="n">
        <v>28</v>
      </c>
      <c r="F173" s="2" t="s">
        <v>1542</v>
      </c>
    </row>
    <row r="174" customFormat="false" ht="15" hidden="false" customHeight="false" outlineLevel="0" collapsed="false">
      <c r="A174" s="2" t="s">
        <v>107</v>
      </c>
      <c r="B174" s="2" t="s">
        <v>1775</v>
      </c>
      <c r="C174" s="2" t="s">
        <v>1560</v>
      </c>
      <c r="D174" s="2" t="s">
        <v>1776</v>
      </c>
      <c r="E174" s="2" t="n">
        <v>51</v>
      </c>
      <c r="F174" s="2" t="s">
        <v>1542</v>
      </c>
    </row>
    <row r="175" customFormat="false" ht="15" hidden="false" customHeight="false" outlineLevel="0" collapsed="false">
      <c r="A175" s="2" t="s">
        <v>901</v>
      </c>
      <c r="B175" s="2" t="s">
        <v>1598</v>
      </c>
      <c r="C175" s="2" t="s">
        <v>1592</v>
      </c>
      <c r="D175" s="2" t="s">
        <v>469</v>
      </c>
      <c r="E175" s="2" t="n">
        <v>55</v>
      </c>
      <c r="F175" s="2" t="s">
        <v>1542</v>
      </c>
    </row>
    <row r="176" customFormat="false" ht="15" hidden="false" customHeight="false" outlineLevel="0" collapsed="false">
      <c r="A176" s="2" t="s">
        <v>543</v>
      </c>
      <c r="B176" s="2" t="s">
        <v>1777</v>
      </c>
      <c r="C176" s="2" t="s">
        <v>1557</v>
      </c>
      <c r="D176" s="2" t="s">
        <v>1778</v>
      </c>
      <c r="E176" s="2" t="n">
        <v>42</v>
      </c>
      <c r="F176" s="2" t="s">
        <v>1542</v>
      </c>
    </row>
    <row r="177" customFormat="false" ht="15" hidden="false" customHeight="false" outlineLevel="0" collapsed="false">
      <c r="A177" s="2" t="s">
        <v>567</v>
      </c>
      <c r="B177" s="2" t="s">
        <v>1779</v>
      </c>
      <c r="C177" s="2" t="s">
        <v>1551</v>
      </c>
      <c r="D177" s="2" t="s">
        <v>409</v>
      </c>
      <c r="E177" s="2" t="n">
        <v>32</v>
      </c>
      <c r="F177" s="2" t="s">
        <v>1534</v>
      </c>
    </row>
    <row r="178" customFormat="false" ht="15" hidden="false" customHeight="false" outlineLevel="0" collapsed="false">
      <c r="A178" s="2" t="s">
        <v>868</v>
      </c>
      <c r="B178" s="2" t="s">
        <v>1682</v>
      </c>
      <c r="C178" s="2" t="s">
        <v>1592</v>
      </c>
      <c r="D178" s="2" t="s">
        <v>1780</v>
      </c>
      <c r="E178" s="2" t="n">
        <v>37</v>
      </c>
      <c r="F178" s="2"/>
    </row>
    <row r="179" customFormat="false" ht="15" hidden="false" customHeight="false" outlineLevel="0" collapsed="false">
      <c r="A179" s="2" t="s">
        <v>1382</v>
      </c>
      <c r="B179" s="2" t="s">
        <v>1781</v>
      </c>
      <c r="C179" s="2" t="s">
        <v>1547</v>
      </c>
      <c r="D179" s="2" t="s">
        <v>1710</v>
      </c>
      <c r="E179" s="2" t="n">
        <v>27</v>
      </c>
      <c r="F179" s="2" t="s">
        <v>1542</v>
      </c>
    </row>
    <row r="180" customFormat="false" ht="15" hidden="false" customHeight="false" outlineLevel="0" collapsed="false">
      <c r="A180" s="2" t="s">
        <v>795</v>
      </c>
      <c r="B180" s="2" t="s">
        <v>1691</v>
      </c>
      <c r="C180" s="2" t="s">
        <v>1592</v>
      </c>
      <c r="D180" s="2" t="s">
        <v>466</v>
      </c>
      <c r="E180" s="2" t="n">
        <v>21</v>
      </c>
      <c r="F180" s="2" t="s">
        <v>1534</v>
      </c>
    </row>
    <row r="181" customFormat="false" ht="15" hidden="false" customHeight="false" outlineLevel="0" collapsed="false">
      <c r="A181" s="2" t="s">
        <v>1446</v>
      </c>
      <c r="B181" s="2" t="s">
        <v>1721</v>
      </c>
      <c r="C181" s="2" t="s">
        <v>1547</v>
      </c>
      <c r="D181" s="2" t="s">
        <v>1782</v>
      </c>
      <c r="E181" s="2" t="n">
        <v>18</v>
      </c>
      <c r="F181" s="2"/>
    </row>
    <row r="182" customFormat="false" ht="15" hidden="false" customHeight="false" outlineLevel="0" collapsed="false">
      <c r="A182" s="2" t="s">
        <v>500</v>
      </c>
      <c r="B182" s="2" t="s">
        <v>1717</v>
      </c>
      <c r="C182" s="2" t="s">
        <v>1557</v>
      </c>
      <c r="D182" s="2" t="s">
        <v>1001</v>
      </c>
      <c r="E182" s="2" t="n">
        <v>32</v>
      </c>
      <c r="F182" s="2" t="s">
        <v>1534</v>
      </c>
    </row>
    <row r="183" customFormat="false" ht="15" hidden="false" customHeight="false" outlineLevel="0" collapsed="false">
      <c r="A183" s="2" t="s">
        <v>1473</v>
      </c>
      <c r="B183" s="2" t="s">
        <v>1783</v>
      </c>
      <c r="C183" s="2" t="s">
        <v>1739</v>
      </c>
      <c r="D183" s="2" t="s">
        <v>258</v>
      </c>
      <c r="E183" s="2" t="n">
        <v>48</v>
      </c>
      <c r="F183" s="2" t="s">
        <v>1534</v>
      </c>
    </row>
    <row r="184" customFormat="false" ht="15" hidden="false" customHeight="false" outlineLevel="0" collapsed="false">
      <c r="A184" s="2" t="s">
        <v>1469</v>
      </c>
      <c r="B184" s="2" t="s">
        <v>1784</v>
      </c>
      <c r="C184" s="2" t="s">
        <v>1551</v>
      </c>
      <c r="D184" s="2" t="s">
        <v>1785</v>
      </c>
      <c r="E184" s="2" t="n">
        <v>27</v>
      </c>
      <c r="F184" s="2" t="s">
        <v>1542</v>
      </c>
    </row>
    <row r="185" customFormat="false" ht="15" hidden="false" customHeight="false" outlineLevel="0" collapsed="false">
      <c r="A185" s="2" t="s">
        <v>150</v>
      </c>
      <c r="B185" s="2" t="s">
        <v>1610</v>
      </c>
      <c r="C185" s="2" t="s">
        <v>1547</v>
      </c>
      <c r="D185" s="2" t="s">
        <v>1558</v>
      </c>
      <c r="E185" s="2" t="n">
        <v>55</v>
      </c>
      <c r="F185" s="2" t="s">
        <v>1534</v>
      </c>
    </row>
    <row r="186" customFormat="false" ht="15" hidden="false" customHeight="false" outlineLevel="0" collapsed="false">
      <c r="A186" s="2" t="s">
        <v>1485</v>
      </c>
      <c r="B186" s="2" t="s">
        <v>1697</v>
      </c>
      <c r="C186" s="2" t="s">
        <v>1532</v>
      </c>
      <c r="D186" s="2" t="s">
        <v>1714</v>
      </c>
      <c r="E186" s="2" t="n">
        <v>18</v>
      </c>
      <c r="F186" s="2" t="s">
        <v>1542</v>
      </c>
    </row>
    <row r="187" customFormat="false" ht="15" hidden="false" customHeight="false" outlineLevel="0" collapsed="false">
      <c r="A187" s="2" t="s">
        <v>934</v>
      </c>
      <c r="B187" s="2" t="s">
        <v>1775</v>
      </c>
      <c r="C187" s="2" t="s">
        <v>1674</v>
      </c>
      <c r="D187" s="2" t="s">
        <v>1786</v>
      </c>
      <c r="E187" s="2" t="n">
        <v>21</v>
      </c>
      <c r="F187" s="2" t="s">
        <v>1542</v>
      </c>
    </row>
    <row r="188" customFormat="false" ht="15" hidden="false" customHeight="false" outlineLevel="0" collapsed="false">
      <c r="A188" s="2" t="s">
        <v>676</v>
      </c>
      <c r="B188" s="2" t="s">
        <v>1787</v>
      </c>
      <c r="C188" s="2" t="s">
        <v>1571</v>
      </c>
      <c r="D188" s="2" t="s">
        <v>1670</v>
      </c>
      <c r="E188" s="2" t="n">
        <v>51</v>
      </c>
      <c r="F188" s="2"/>
    </row>
    <row r="189" customFormat="false" ht="15" hidden="false" customHeight="false" outlineLevel="0" collapsed="false">
      <c r="A189" s="2" t="s">
        <v>1184</v>
      </c>
      <c r="B189" s="2" t="s">
        <v>1788</v>
      </c>
      <c r="C189" s="2" t="s">
        <v>1540</v>
      </c>
      <c r="D189" s="2" t="s">
        <v>1060</v>
      </c>
      <c r="E189" s="2" t="n">
        <v>37</v>
      </c>
      <c r="F189" s="2" t="s">
        <v>1542</v>
      </c>
    </row>
    <row r="190" customFormat="false" ht="15" hidden="false" customHeight="false" outlineLevel="0" collapsed="false">
      <c r="A190" s="2" t="s">
        <v>1493</v>
      </c>
      <c r="B190" s="2" t="s">
        <v>1692</v>
      </c>
      <c r="C190" s="2" t="s">
        <v>1592</v>
      </c>
      <c r="D190" s="2" t="s">
        <v>1789</v>
      </c>
      <c r="E190" s="2" t="n">
        <v>42</v>
      </c>
      <c r="F190" s="2" t="s">
        <v>1534</v>
      </c>
    </row>
    <row r="191" customFormat="false" ht="15" hidden="false" customHeight="false" outlineLevel="0" collapsed="false">
      <c r="A191" s="2" t="s">
        <v>1296</v>
      </c>
      <c r="B191" s="2" t="s">
        <v>1669</v>
      </c>
      <c r="C191" s="2" t="s">
        <v>1555</v>
      </c>
      <c r="D191" s="2" t="s">
        <v>1790</v>
      </c>
      <c r="E191" s="2" t="n">
        <v>32</v>
      </c>
      <c r="F191" s="2" t="s">
        <v>1542</v>
      </c>
    </row>
    <row r="192" customFormat="false" ht="15" hidden="false" customHeight="false" outlineLevel="0" collapsed="false">
      <c r="A192" s="2" t="s">
        <v>756</v>
      </c>
      <c r="B192" s="2" t="s">
        <v>1791</v>
      </c>
      <c r="C192" s="2" t="s">
        <v>1557</v>
      </c>
      <c r="D192" s="2" t="s">
        <v>1773</v>
      </c>
      <c r="E192" s="2" t="n">
        <v>21</v>
      </c>
      <c r="F192" s="2" t="s">
        <v>1542</v>
      </c>
    </row>
    <row r="193" customFormat="false" ht="15" hidden="false" customHeight="false" outlineLevel="0" collapsed="false">
      <c r="A193" s="2" t="s">
        <v>210</v>
      </c>
      <c r="B193" s="2" t="s">
        <v>1617</v>
      </c>
      <c r="C193" s="2" t="s">
        <v>1560</v>
      </c>
      <c r="D193" s="2" t="s">
        <v>1792</v>
      </c>
      <c r="E193" s="2" t="n">
        <v>31</v>
      </c>
      <c r="F193" s="2" t="s">
        <v>1542</v>
      </c>
    </row>
    <row r="194" customFormat="false" ht="15" hidden="false" customHeight="false" outlineLevel="0" collapsed="false">
      <c r="A194" s="2" t="s">
        <v>611</v>
      </c>
      <c r="B194" s="2" t="s">
        <v>1574</v>
      </c>
      <c r="C194" s="2" t="s">
        <v>1560</v>
      </c>
      <c r="D194" s="2" t="s">
        <v>1726</v>
      </c>
      <c r="E194" s="2" t="n">
        <v>30</v>
      </c>
      <c r="F194" s="2" t="s">
        <v>1534</v>
      </c>
    </row>
    <row r="195" customFormat="false" ht="15" hidden="false" customHeight="false" outlineLevel="0" collapsed="false">
      <c r="A195" s="2" t="s">
        <v>1034</v>
      </c>
      <c r="B195" s="2" t="s">
        <v>1641</v>
      </c>
      <c r="C195" s="2" t="s">
        <v>1571</v>
      </c>
      <c r="D195" s="2" t="s">
        <v>1793</v>
      </c>
      <c r="E195" s="2" t="n">
        <v>33</v>
      </c>
      <c r="F195" s="2" t="s">
        <v>1534</v>
      </c>
    </row>
    <row r="196" customFormat="false" ht="15" hidden="false" customHeight="false" outlineLevel="0" collapsed="false">
      <c r="A196" s="2" t="s">
        <v>976</v>
      </c>
      <c r="B196" s="2" t="s">
        <v>1742</v>
      </c>
      <c r="C196" s="2" t="s">
        <v>1555</v>
      </c>
      <c r="D196" s="2" t="s">
        <v>509</v>
      </c>
      <c r="E196" s="2" t="n">
        <v>18</v>
      </c>
      <c r="F196" s="2" t="s">
        <v>1542</v>
      </c>
    </row>
    <row r="197" customFormat="false" ht="15" hidden="false" customHeight="false" outlineLevel="0" collapsed="false">
      <c r="A197" s="2" t="s">
        <v>1428</v>
      </c>
      <c r="B197" s="2" t="s">
        <v>1699</v>
      </c>
      <c r="C197" s="2" t="s">
        <v>1560</v>
      </c>
      <c r="D197" s="2" t="s">
        <v>1794</v>
      </c>
      <c r="E197" s="2" t="n">
        <v>43</v>
      </c>
      <c r="F197" s="2"/>
    </row>
    <row r="198" customFormat="false" ht="15" hidden="false" customHeight="false" outlineLevel="0" collapsed="false">
      <c r="A198" s="2" t="s">
        <v>1131</v>
      </c>
      <c r="B198" s="2" t="s">
        <v>1783</v>
      </c>
      <c r="C198" s="2" t="s">
        <v>1795</v>
      </c>
      <c r="D198" s="2" t="s">
        <v>1796</v>
      </c>
      <c r="E198" s="2" t="n">
        <v>19</v>
      </c>
      <c r="F198" s="2" t="s">
        <v>1542</v>
      </c>
    </row>
    <row r="199" customFormat="false" ht="15" hidden="false" customHeight="false" outlineLevel="0" collapsed="false">
      <c r="A199" s="2" t="s">
        <v>562</v>
      </c>
      <c r="B199" s="2" t="s">
        <v>1564</v>
      </c>
      <c r="C199" s="2" t="s">
        <v>1547</v>
      </c>
      <c r="D199" s="2" t="s">
        <v>1797</v>
      </c>
      <c r="E199" s="2" t="n">
        <v>20</v>
      </c>
      <c r="F199" s="2" t="s">
        <v>1534</v>
      </c>
    </row>
    <row r="200" customFormat="false" ht="15" hidden="false" customHeight="false" outlineLevel="0" collapsed="false">
      <c r="A200" s="2" t="s">
        <v>456</v>
      </c>
      <c r="B200" s="2" t="s">
        <v>1791</v>
      </c>
      <c r="C200" s="2" t="s">
        <v>1547</v>
      </c>
      <c r="D200" s="2" t="s">
        <v>1798</v>
      </c>
      <c r="E200" s="2" t="n">
        <v>55</v>
      </c>
      <c r="F200" s="2" t="s">
        <v>1542</v>
      </c>
    </row>
    <row r="201" customFormat="false" ht="15" hidden="false" customHeight="false" outlineLevel="0" collapsed="false">
      <c r="A201" s="2" t="s">
        <v>727</v>
      </c>
      <c r="B201" s="2" t="s">
        <v>1581</v>
      </c>
      <c r="C201" s="2" t="s">
        <v>1571</v>
      </c>
      <c r="D201" s="2" t="s">
        <v>1724</v>
      </c>
      <c r="E201" s="2" t="n">
        <v>33</v>
      </c>
      <c r="F201" s="2" t="s">
        <v>1534</v>
      </c>
    </row>
    <row r="202" customFormat="false" ht="15" hidden="false" customHeight="false" outlineLevel="0" collapsed="false">
      <c r="A202" s="2" t="s">
        <v>1144</v>
      </c>
      <c r="B202" s="2" t="s">
        <v>1799</v>
      </c>
      <c r="C202" s="2" t="s">
        <v>1579</v>
      </c>
      <c r="D202" s="2" t="s">
        <v>1800</v>
      </c>
      <c r="E202" s="2" t="n">
        <v>48</v>
      </c>
      <c r="F202" s="2" t="s">
        <v>1542</v>
      </c>
    </row>
    <row r="203" customFormat="false" ht="15" hidden="false" customHeight="false" outlineLevel="0" collapsed="false">
      <c r="A203" s="2" t="s">
        <v>628</v>
      </c>
      <c r="B203" s="2" t="s">
        <v>1801</v>
      </c>
      <c r="C203" s="2" t="s">
        <v>1557</v>
      </c>
      <c r="D203" s="2" t="s">
        <v>513</v>
      </c>
      <c r="E203" s="2" t="n">
        <v>34</v>
      </c>
      <c r="F203" s="2" t="s">
        <v>1542</v>
      </c>
    </row>
    <row r="204" customFormat="false" ht="15" hidden="false" customHeight="false" outlineLevel="0" collapsed="false">
      <c r="A204" s="2" t="s">
        <v>1123</v>
      </c>
      <c r="B204" s="2" t="s">
        <v>1802</v>
      </c>
      <c r="C204" s="2" t="s">
        <v>1557</v>
      </c>
      <c r="D204" s="2" t="s">
        <v>1803</v>
      </c>
      <c r="E204" s="2" t="n">
        <v>50</v>
      </c>
      <c r="F204" s="2" t="s">
        <v>1534</v>
      </c>
    </row>
    <row r="205" customFormat="false" ht="15" hidden="false" customHeight="false" outlineLevel="0" collapsed="false">
      <c r="A205" s="2" t="s">
        <v>709</v>
      </c>
      <c r="B205" s="2" t="s">
        <v>1721</v>
      </c>
      <c r="C205" s="2" t="s">
        <v>1571</v>
      </c>
      <c r="D205" s="2" t="s">
        <v>1797</v>
      </c>
      <c r="E205" s="2" t="n">
        <v>45</v>
      </c>
      <c r="F205" s="2"/>
    </row>
    <row r="206" customFormat="false" ht="15" hidden="false" customHeight="false" outlineLevel="0" collapsed="false">
      <c r="A206" s="2" t="s">
        <v>282</v>
      </c>
      <c r="B206" s="2" t="s">
        <v>1598</v>
      </c>
      <c r="C206" s="2" t="s">
        <v>1547</v>
      </c>
      <c r="D206" s="2" t="s">
        <v>1804</v>
      </c>
      <c r="E206" s="2" t="n">
        <v>23</v>
      </c>
      <c r="F206" s="2"/>
    </row>
    <row r="207" customFormat="false" ht="15" hidden="false" customHeight="false" outlineLevel="0" collapsed="false">
      <c r="A207" s="2" t="s">
        <v>1243</v>
      </c>
      <c r="B207" s="2" t="s">
        <v>1760</v>
      </c>
      <c r="C207" s="2" t="s">
        <v>1547</v>
      </c>
      <c r="D207" s="2" t="s">
        <v>785</v>
      </c>
      <c r="E207" s="2" t="n">
        <v>30</v>
      </c>
      <c r="F207" s="2" t="s">
        <v>1542</v>
      </c>
    </row>
    <row r="208" customFormat="false" ht="15" hidden="false" customHeight="false" outlineLevel="0" collapsed="false">
      <c r="A208" s="2" t="s">
        <v>754</v>
      </c>
      <c r="B208" s="2" t="s">
        <v>1799</v>
      </c>
      <c r="C208" s="2" t="s">
        <v>1557</v>
      </c>
      <c r="D208" s="2" t="s">
        <v>121</v>
      </c>
      <c r="E208" s="2" t="n">
        <v>24</v>
      </c>
      <c r="F208" s="2" t="s">
        <v>1534</v>
      </c>
    </row>
    <row r="209" customFormat="false" ht="15" hidden="false" customHeight="false" outlineLevel="0" collapsed="false">
      <c r="A209" s="2" t="s">
        <v>792</v>
      </c>
      <c r="B209" s="2" t="s">
        <v>1805</v>
      </c>
      <c r="C209" s="2" t="s">
        <v>1544</v>
      </c>
      <c r="D209" s="2" t="s">
        <v>1806</v>
      </c>
      <c r="E209" s="2" t="n">
        <v>50</v>
      </c>
      <c r="F209" s="2" t="s">
        <v>1542</v>
      </c>
    </row>
    <row r="210" customFormat="false" ht="15" hidden="false" customHeight="false" outlineLevel="0" collapsed="false">
      <c r="A210" s="2" t="s">
        <v>915</v>
      </c>
      <c r="B210" s="2" t="s">
        <v>1646</v>
      </c>
      <c r="C210" s="2" t="s">
        <v>1532</v>
      </c>
      <c r="D210" s="2" t="s">
        <v>1807</v>
      </c>
      <c r="E210" s="2" t="n">
        <v>49</v>
      </c>
      <c r="F210" s="2" t="s">
        <v>1534</v>
      </c>
    </row>
    <row r="211" customFormat="false" ht="15" hidden="false" customHeight="false" outlineLevel="0" collapsed="false">
      <c r="A211" s="2" t="s">
        <v>858</v>
      </c>
      <c r="B211" s="2" t="s">
        <v>1640</v>
      </c>
      <c r="C211" s="2" t="s">
        <v>1551</v>
      </c>
      <c r="D211" s="2" t="s">
        <v>1626</v>
      </c>
      <c r="E211" s="2" t="n">
        <v>40</v>
      </c>
      <c r="F211" s="2" t="s">
        <v>1542</v>
      </c>
    </row>
    <row r="212" customFormat="false" ht="15" hidden="false" customHeight="false" outlineLevel="0" collapsed="false">
      <c r="A212" s="2" t="s">
        <v>153</v>
      </c>
      <c r="B212" s="2" t="s">
        <v>1576</v>
      </c>
      <c r="C212" s="2" t="s">
        <v>1571</v>
      </c>
      <c r="D212" s="2" t="s">
        <v>1808</v>
      </c>
      <c r="E212" s="2" t="n">
        <v>41</v>
      </c>
      <c r="F212" s="2" t="s">
        <v>1534</v>
      </c>
    </row>
    <row r="213" customFormat="false" ht="15" hidden="false" customHeight="false" outlineLevel="0" collapsed="false">
      <c r="A213" s="2" t="s">
        <v>1240</v>
      </c>
      <c r="B213" s="2" t="s">
        <v>1617</v>
      </c>
      <c r="C213" s="2" t="s">
        <v>1592</v>
      </c>
      <c r="D213" s="2" t="s">
        <v>1809</v>
      </c>
      <c r="E213" s="2" t="n">
        <v>42</v>
      </c>
      <c r="F213" s="2" t="s">
        <v>1534</v>
      </c>
    </row>
    <row r="214" customFormat="false" ht="15" hidden="false" customHeight="false" outlineLevel="0" collapsed="false">
      <c r="A214" s="2" t="s">
        <v>1335</v>
      </c>
      <c r="B214" s="2" t="s">
        <v>1743</v>
      </c>
      <c r="C214" s="2" t="s">
        <v>1544</v>
      </c>
      <c r="D214" s="2" t="s">
        <v>1810</v>
      </c>
      <c r="E214" s="2" t="n">
        <v>40</v>
      </c>
      <c r="F214" s="2"/>
    </row>
    <row r="215" customFormat="false" ht="15" hidden="false" customHeight="false" outlineLevel="0" collapsed="false">
      <c r="A215" s="2" t="s">
        <v>1457</v>
      </c>
      <c r="B215" s="2" t="s">
        <v>1784</v>
      </c>
      <c r="C215" s="2" t="s">
        <v>1592</v>
      </c>
      <c r="D215" s="2" t="s">
        <v>1811</v>
      </c>
      <c r="E215" s="2" t="n">
        <v>28</v>
      </c>
      <c r="F215" s="2" t="s">
        <v>1534</v>
      </c>
    </row>
    <row r="216" customFormat="false" ht="15" hidden="false" customHeight="false" outlineLevel="0" collapsed="false">
      <c r="A216" s="2" t="s">
        <v>1084</v>
      </c>
      <c r="B216" s="2" t="s">
        <v>1812</v>
      </c>
      <c r="C216" s="2" t="s">
        <v>1532</v>
      </c>
      <c r="D216" s="2" t="s">
        <v>1813</v>
      </c>
      <c r="E216" s="2" t="n">
        <v>39</v>
      </c>
      <c r="F216" s="2" t="s">
        <v>1534</v>
      </c>
    </row>
    <row r="217" customFormat="false" ht="15" hidden="false" customHeight="false" outlineLevel="0" collapsed="false">
      <c r="A217" s="2" t="s">
        <v>991</v>
      </c>
      <c r="B217" s="2" t="s">
        <v>1730</v>
      </c>
      <c r="C217" s="2" t="s">
        <v>1532</v>
      </c>
      <c r="D217" s="2" t="s">
        <v>1814</v>
      </c>
      <c r="E217" s="2" t="n">
        <v>37</v>
      </c>
      <c r="F217" s="2"/>
    </row>
    <row r="218" customFormat="false" ht="15" hidden="false" customHeight="false" outlineLevel="0" collapsed="false">
      <c r="A218" s="2" t="s">
        <v>1022</v>
      </c>
      <c r="B218" s="2" t="s">
        <v>1815</v>
      </c>
      <c r="C218" s="2" t="s">
        <v>1557</v>
      </c>
      <c r="D218" s="2" t="s">
        <v>311</v>
      </c>
      <c r="E218" s="2" t="n">
        <v>40</v>
      </c>
      <c r="F218" s="2" t="s">
        <v>1534</v>
      </c>
    </row>
    <row r="219" customFormat="false" ht="15" hidden="false" customHeight="false" outlineLevel="0" collapsed="false">
      <c r="A219" s="2" t="s">
        <v>1393</v>
      </c>
      <c r="B219" s="2" t="s">
        <v>1754</v>
      </c>
      <c r="C219" s="2" t="s">
        <v>1551</v>
      </c>
      <c r="D219" s="2" t="s">
        <v>1816</v>
      </c>
      <c r="E219" s="2" t="n">
        <v>24</v>
      </c>
      <c r="F219" s="2" t="s">
        <v>1534</v>
      </c>
    </row>
    <row r="220" customFormat="false" ht="15" hidden="false" customHeight="false" outlineLevel="0" collapsed="false">
      <c r="A220" s="2" t="s">
        <v>1267</v>
      </c>
      <c r="B220" s="2" t="s">
        <v>1583</v>
      </c>
      <c r="C220" s="2" t="s">
        <v>1560</v>
      </c>
      <c r="D220" s="2" t="s">
        <v>213</v>
      </c>
      <c r="E220" s="2" t="n">
        <v>35</v>
      </c>
      <c r="F220" s="2" t="s">
        <v>1534</v>
      </c>
    </row>
    <row r="221" customFormat="false" ht="15" hidden="false" customHeight="false" outlineLevel="0" collapsed="false">
      <c r="A221" s="2" t="s">
        <v>1172</v>
      </c>
      <c r="B221" s="2" t="s">
        <v>1720</v>
      </c>
      <c r="C221" s="2" t="s">
        <v>1571</v>
      </c>
      <c r="D221" s="2" t="s">
        <v>1211</v>
      </c>
      <c r="E221" s="2" t="n">
        <v>20</v>
      </c>
      <c r="F221" s="2" t="s">
        <v>1542</v>
      </c>
    </row>
    <row r="222" customFormat="false" ht="15" hidden="false" customHeight="false" outlineLevel="0" collapsed="false">
      <c r="A222" s="2" t="s">
        <v>1404</v>
      </c>
      <c r="B222" s="2" t="s">
        <v>1817</v>
      </c>
      <c r="C222" s="2" t="s">
        <v>1818</v>
      </c>
      <c r="D222" s="2" t="s">
        <v>1819</v>
      </c>
      <c r="E222" s="2" t="n">
        <v>47</v>
      </c>
      <c r="F222" s="2" t="s">
        <v>1542</v>
      </c>
    </row>
    <row r="223" customFormat="false" ht="15" hidden="false" customHeight="false" outlineLevel="0" collapsed="false">
      <c r="A223" s="2" t="s">
        <v>951</v>
      </c>
      <c r="B223" s="2" t="s">
        <v>1820</v>
      </c>
      <c r="C223" s="2" t="s">
        <v>1532</v>
      </c>
      <c r="D223" s="2" t="s">
        <v>97</v>
      </c>
      <c r="E223" s="2" t="n">
        <v>54</v>
      </c>
      <c r="F223" s="2"/>
    </row>
    <row r="224" customFormat="false" ht="15" hidden="false" customHeight="false" outlineLevel="0" collapsed="false">
      <c r="A224" s="2" t="s">
        <v>160</v>
      </c>
      <c r="B224" s="2" t="s">
        <v>1817</v>
      </c>
      <c r="C224" s="2" t="s">
        <v>1544</v>
      </c>
      <c r="D224" s="2" t="s">
        <v>1821</v>
      </c>
      <c r="E224" s="2" t="n">
        <v>29</v>
      </c>
      <c r="F224" s="2" t="s">
        <v>1542</v>
      </c>
    </row>
    <row r="225" customFormat="false" ht="15" hidden="false" customHeight="false" outlineLevel="0" collapsed="false">
      <c r="A225" s="2" t="s">
        <v>829</v>
      </c>
      <c r="B225" s="2" t="s">
        <v>1822</v>
      </c>
      <c r="C225" s="2" t="s">
        <v>1551</v>
      </c>
      <c r="D225" s="2" t="s">
        <v>595</v>
      </c>
      <c r="E225" s="2" t="n">
        <v>33</v>
      </c>
      <c r="F225" s="2" t="s">
        <v>1534</v>
      </c>
    </row>
    <row r="226" customFormat="false" ht="15" hidden="false" customHeight="false" outlineLevel="0" collapsed="false">
      <c r="A226" s="2" t="s">
        <v>1202</v>
      </c>
      <c r="B226" s="2" t="s">
        <v>1646</v>
      </c>
      <c r="C226" s="2" t="s">
        <v>1571</v>
      </c>
      <c r="D226" s="2" t="s">
        <v>1094</v>
      </c>
      <c r="E226" s="2" t="n">
        <v>47</v>
      </c>
      <c r="F226" s="2" t="s">
        <v>1542</v>
      </c>
    </row>
    <row r="227" customFormat="false" ht="15" hidden="false" customHeight="false" outlineLevel="0" collapsed="false">
      <c r="A227" s="2" t="s">
        <v>658</v>
      </c>
      <c r="B227" s="2" t="s">
        <v>1617</v>
      </c>
      <c r="C227" s="2" t="s">
        <v>1540</v>
      </c>
      <c r="D227" s="2" t="s">
        <v>1823</v>
      </c>
      <c r="E227" s="2" t="n">
        <v>18</v>
      </c>
      <c r="F227" s="2" t="s">
        <v>1534</v>
      </c>
    </row>
    <row r="228" customFormat="false" ht="15" hidden="false" customHeight="false" outlineLevel="0" collapsed="false">
      <c r="A228" s="2" t="s">
        <v>1085</v>
      </c>
      <c r="B228" s="2" t="s">
        <v>1735</v>
      </c>
      <c r="C228" s="2" t="s">
        <v>1560</v>
      </c>
      <c r="D228" s="2" t="s">
        <v>1759</v>
      </c>
      <c r="E228" s="2" t="n">
        <v>28</v>
      </c>
      <c r="F228" s="2" t="s">
        <v>1534</v>
      </c>
    </row>
    <row r="229" customFormat="false" ht="15" hidden="false" customHeight="false" outlineLevel="0" collapsed="false">
      <c r="A229" s="2" t="s">
        <v>855</v>
      </c>
      <c r="B229" s="2" t="s">
        <v>1824</v>
      </c>
      <c r="C229" s="2" t="s">
        <v>1586</v>
      </c>
      <c r="D229" s="2" t="s">
        <v>1825</v>
      </c>
      <c r="E229" s="2" t="n">
        <v>48</v>
      </c>
      <c r="F229" s="2"/>
    </row>
    <row r="230" customFormat="false" ht="15" hidden="false" customHeight="false" outlineLevel="0" collapsed="false">
      <c r="A230" s="2" t="s">
        <v>1496</v>
      </c>
      <c r="B230" s="2" t="s">
        <v>1589</v>
      </c>
      <c r="C230" s="2" t="s">
        <v>1571</v>
      </c>
      <c r="D230" s="2" t="s">
        <v>17</v>
      </c>
      <c r="E230" s="2" t="n">
        <v>31</v>
      </c>
      <c r="F230" s="2" t="s">
        <v>1534</v>
      </c>
    </row>
    <row r="231" customFormat="false" ht="15" hidden="false" customHeight="false" outlineLevel="0" collapsed="false">
      <c r="A231" s="2" t="s">
        <v>1193</v>
      </c>
      <c r="B231" s="2" t="s">
        <v>1824</v>
      </c>
      <c r="C231" s="2" t="s">
        <v>1557</v>
      </c>
      <c r="D231" s="2" t="s">
        <v>1826</v>
      </c>
      <c r="E231" s="2" t="n">
        <v>34</v>
      </c>
      <c r="F231" s="2" t="s">
        <v>1542</v>
      </c>
    </row>
    <row r="232" customFormat="false" ht="15" hidden="false" customHeight="false" outlineLevel="0" collapsed="false">
      <c r="A232" s="2" t="s">
        <v>1039</v>
      </c>
      <c r="B232" s="2" t="s">
        <v>1799</v>
      </c>
      <c r="C232" s="2" t="s">
        <v>1551</v>
      </c>
      <c r="D232" s="2" t="s">
        <v>265</v>
      </c>
      <c r="E232" s="2" t="n">
        <v>44</v>
      </c>
      <c r="F232" s="2" t="s">
        <v>1542</v>
      </c>
    </row>
    <row r="233" customFormat="false" ht="15" hidden="false" customHeight="false" outlineLevel="0" collapsed="false">
      <c r="A233" s="2" t="s">
        <v>293</v>
      </c>
      <c r="B233" s="2" t="s">
        <v>1622</v>
      </c>
      <c r="C233" s="2" t="s">
        <v>1560</v>
      </c>
      <c r="D233" s="2" t="s">
        <v>187</v>
      </c>
      <c r="E233" s="2" t="n">
        <v>51</v>
      </c>
      <c r="F233" s="2" t="s">
        <v>1534</v>
      </c>
    </row>
    <row r="234" customFormat="false" ht="15" hidden="false" customHeight="false" outlineLevel="0" collapsed="false">
      <c r="A234" s="2" t="s">
        <v>839</v>
      </c>
      <c r="B234" s="2" t="s">
        <v>1827</v>
      </c>
      <c r="C234" s="2" t="s">
        <v>1532</v>
      </c>
      <c r="D234" s="2" t="s">
        <v>1816</v>
      </c>
      <c r="E234" s="2" t="n">
        <v>26</v>
      </c>
      <c r="F234" s="2" t="s">
        <v>1542</v>
      </c>
    </row>
    <row r="235" customFormat="false" ht="15" hidden="false" customHeight="false" outlineLevel="0" collapsed="false">
      <c r="A235" s="2" t="s">
        <v>1007</v>
      </c>
      <c r="B235" s="2" t="s">
        <v>1828</v>
      </c>
      <c r="C235" s="2" t="s">
        <v>1592</v>
      </c>
      <c r="D235" s="2" t="s">
        <v>1829</v>
      </c>
      <c r="E235" s="2" t="n">
        <v>27</v>
      </c>
      <c r="F235" s="2" t="s">
        <v>1542</v>
      </c>
    </row>
    <row r="236" customFormat="false" ht="15" hidden="false" customHeight="false" outlineLevel="0" collapsed="false">
      <c r="A236" s="2" t="s">
        <v>639</v>
      </c>
      <c r="B236" s="2" t="s">
        <v>1830</v>
      </c>
      <c r="C236" s="2" t="s">
        <v>1560</v>
      </c>
      <c r="D236" s="2" t="s">
        <v>1831</v>
      </c>
      <c r="E236" s="2" t="n">
        <v>48</v>
      </c>
      <c r="F236" s="2" t="s">
        <v>1542</v>
      </c>
    </row>
    <row r="237" customFormat="false" ht="15" hidden="false" customHeight="false" outlineLevel="0" collapsed="false">
      <c r="A237" s="2" t="s">
        <v>316</v>
      </c>
      <c r="B237" s="2" t="s">
        <v>1832</v>
      </c>
      <c r="C237" s="2" t="s">
        <v>1571</v>
      </c>
      <c r="D237" s="2" t="s">
        <v>1780</v>
      </c>
      <c r="E237" s="2" t="n">
        <v>45</v>
      </c>
      <c r="F237" s="2" t="s">
        <v>1534</v>
      </c>
    </row>
    <row r="238" customFormat="false" ht="15" hidden="false" customHeight="false" outlineLevel="0" collapsed="false">
      <c r="A238" s="2" t="s">
        <v>1067</v>
      </c>
      <c r="B238" s="2" t="s">
        <v>1635</v>
      </c>
      <c r="C238" s="2" t="s">
        <v>1532</v>
      </c>
      <c r="D238" s="2" t="s">
        <v>1833</v>
      </c>
      <c r="E238" s="2" t="n">
        <v>38</v>
      </c>
      <c r="F238" s="2" t="s">
        <v>1534</v>
      </c>
    </row>
    <row r="239" customFormat="false" ht="15" hidden="false" customHeight="false" outlineLevel="0" collapsed="false">
      <c r="A239" s="2" t="s">
        <v>1521</v>
      </c>
      <c r="B239" s="2" t="s">
        <v>1727</v>
      </c>
      <c r="C239" s="2" t="s">
        <v>1750</v>
      </c>
      <c r="D239" s="2" t="s">
        <v>1834</v>
      </c>
      <c r="E239" s="2" t="n">
        <v>37</v>
      </c>
      <c r="F239" s="2" t="s">
        <v>1534</v>
      </c>
    </row>
    <row r="240" customFormat="false" ht="15" hidden="false" customHeight="false" outlineLevel="0" collapsed="false">
      <c r="A240" s="2" t="s">
        <v>626</v>
      </c>
      <c r="B240" s="2" t="s">
        <v>1528</v>
      </c>
      <c r="C240" s="2" t="s">
        <v>1592</v>
      </c>
      <c r="D240" s="2" t="s">
        <v>1835</v>
      </c>
      <c r="E240" s="2" t="n">
        <v>55</v>
      </c>
      <c r="F240" s="2" t="s">
        <v>1542</v>
      </c>
    </row>
    <row r="241" customFormat="false" ht="15" hidden="false" customHeight="false" outlineLevel="0" collapsed="false">
      <c r="A241" s="2" t="s">
        <v>1224</v>
      </c>
      <c r="B241" s="2" t="s">
        <v>1693</v>
      </c>
      <c r="C241" s="2" t="s">
        <v>1628</v>
      </c>
      <c r="D241" s="2" t="s">
        <v>1637</v>
      </c>
      <c r="E241" s="2" t="n">
        <v>24</v>
      </c>
      <c r="F241" s="2"/>
    </row>
    <row r="242" customFormat="false" ht="15" hidden="false" customHeight="false" outlineLevel="0" collapsed="false">
      <c r="A242" s="2" t="s">
        <v>758</v>
      </c>
      <c r="B242" s="2" t="s">
        <v>1805</v>
      </c>
      <c r="C242" s="2" t="s">
        <v>1557</v>
      </c>
      <c r="D242" s="2" t="s">
        <v>1834</v>
      </c>
      <c r="E242" s="2" t="n">
        <v>31</v>
      </c>
      <c r="F242" s="2" t="s">
        <v>1534</v>
      </c>
    </row>
    <row r="243" customFormat="false" ht="15" hidden="false" customHeight="false" outlineLevel="0" collapsed="false">
      <c r="A243" s="2" t="s">
        <v>1489</v>
      </c>
      <c r="B243" s="2" t="s">
        <v>1836</v>
      </c>
      <c r="C243" s="2" t="s">
        <v>1544</v>
      </c>
      <c r="D243" s="2" t="s">
        <v>1690</v>
      </c>
      <c r="E243" s="2" t="n">
        <v>53</v>
      </c>
      <c r="F243" s="2" t="s">
        <v>1542</v>
      </c>
    </row>
    <row r="244" customFormat="false" ht="15" hidden="false" customHeight="false" outlineLevel="0" collapsed="false">
      <c r="A244" s="2" t="s">
        <v>462</v>
      </c>
      <c r="B244" s="2" t="s">
        <v>1837</v>
      </c>
      <c r="C244" s="2" t="s">
        <v>1715</v>
      </c>
      <c r="D244" s="2" t="s">
        <v>370</v>
      </c>
      <c r="E244" s="2" t="n">
        <v>25</v>
      </c>
      <c r="F244" s="2"/>
    </row>
    <row r="245" customFormat="false" ht="15" hidden="false" customHeight="false" outlineLevel="0" collapsed="false">
      <c r="A245" s="2" t="s">
        <v>870</v>
      </c>
      <c r="B245" s="2" t="s">
        <v>1734</v>
      </c>
      <c r="C245" s="2" t="s">
        <v>1555</v>
      </c>
      <c r="D245" s="2" t="s">
        <v>1486</v>
      </c>
      <c r="E245" s="2" t="n">
        <v>53</v>
      </c>
      <c r="F245" s="2" t="s">
        <v>1542</v>
      </c>
    </row>
    <row r="246" customFormat="false" ht="15" hidden="false" customHeight="false" outlineLevel="0" collapsed="false">
      <c r="A246" s="2" t="s">
        <v>1244</v>
      </c>
      <c r="B246" s="2" t="s">
        <v>1784</v>
      </c>
      <c r="C246" s="2" t="s">
        <v>1532</v>
      </c>
      <c r="D246" s="2" t="s">
        <v>448</v>
      </c>
      <c r="E246" s="2" t="n">
        <v>28</v>
      </c>
      <c r="F246" s="2"/>
    </row>
    <row r="247" customFormat="false" ht="15" hidden="false" customHeight="false" outlineLevel="0" collapsed="false">
      <c r="A247" s="2" t="s">
        <v>805</v>
      </c>
      <c r="B247" s="2" t="s">
        <v>1574</v>
      </c>
      <c r="C247" s="2" t="s">
        <v>1557</v>
      </c>
      <c r="D247" s="2" t="s">
        <v>458</v>
      </c>
      <c r="E247" s="2" t="n">
        <v>54</v>
      </c>
      <c r="F247" s="2" t="s">
        <v>1534</v>
      </c>
    </row>
    <row r="248" customFormat="false" ht="15" hidden="false" customHeight="false" outlineLevel="0" collapsed="false">
      <c r="A248" s="2" t="s">
        <v>290</v>
      </c>
      <c r="B248" s="2" t="s">
        <v>1611</v>
      </c>
      <c r="C248" s="2" t="s">
        <v>1571</v>
      </c>
      <c r="D248" s="2" t="s">
        <v>265</v>
      </c>
      <c r="E248" s="2" t="n">
        <v>22</v>
      </c>
      <c r="F248" s="2" t="s">
        <v>1534</v>
      </c>
    </row>
    <row r="249" customFormat="false" ht="15" hidden="false" customHeight="false" outlineLevel="0" collapsed="false">
      <c r="A249" s="2" t="s">
        <v>1020</v>
      </c>
      <c r="B249" s="2" t="s">
        <v>1597</v>
      </c>
      <c r="C249" s="2" t="s">
        <v>1544</v>
      </c>
      <c r="D249" s="2" t="s">
        <v>1838</v>
      </c>
      <c r="E249" s="2" t="n">
        <v>39</v>
      </c>
      <c r="F249" s="2" t="s">
        <v>1542</v>
      </c>
    </row>
    <row r="250" customFormat="false" ht="15" hidden="false" customHeight="false" outlineLevel="0" collapsed="false">
      <c r="A250" s="2" t="s">
        <v>1388</v>
      </c>
      <c r="B250" s="2" t="s">
        <v>1758</v>
      </c>
      <c r="C250" s="2" t="s">
        <v>1547</v>
      </c>
      <c r="D250" s="2" t="s">
        <v>1839</v>
      </c>
      <c r="E250" s="2" t="n">
        <v>44</v>
      </c>
      <c r="F250" s="2" t="s">
        <v>1534</v>
      </c>
    </row>
    <row r="251" customFormat="false" ht="15" hidden="false" customHeight="false" outlineLevel="0" collapsed="false">
      <c r="A251" s="2" t="s">
        <v>309</v>
      </c>
      <c r="B251" s="2" t="s">
        <v>1779</v>
      </c>
      <c r="C251" s="2" t="s">
        <v>1555</v>
      </c>
      <c r="D251" s="2" t="s">
        <v>975</v>
      </c>
      <c r="E251" s="2" t="n">
        <v>53</v>
      </c>
      <c r="F251" s="2" t="s">
        <v>1534</v>
      </c>
    </row>
    <row r="252" customFormat="false" ht="15" hidden="false" customHeight="false" outlineLevel="0" collapsed="false">
      <c r="A252" s="2" t="s">
        <v>1307</v>
      </c>
      <c r="B252" s="2" t="s">
        <v>1840</v>
      </c>
      <c r="C252" s="2" t="s">
        <v>1560</v>
      </c>
      <c r="D252" s="2" t="s">
        <v>1841</v>
      </c>
      <c r="E252" s="2" t="n">
        <v>36</v>
      </c>
      <c r="F252" s="2" t="s">
        <v>1542</v>
      </c>
    </row>
    <row r="253" customFormat="false" ht="15" hidden="false" customHeight="false" outlineLevel="0" collapsed="false">
      <c r="A253" s="2" t="s">
        <v>1406</v>
      </c>
      <c r="B253" s="2" t="s">
        <v>1842</v>
      </c>
      <c r="C253" s="2" t="s">
        <v>1557</v>
      </c>
      <c r="D253" s="2" t="s">
        <v>428</v>
      </c>
      <c r="E253" s="2" t="n">
        <v>35</v>
      </c>
      <c r="F253" s="2"/>
    </row>
    <row r="254" customFormat="false" ht="15" hidden="false" customHeight="false" outlineLevel="0" collapsed="false">
      <c r="A254" s="2" t="s">
        <v>1227</v>
      </c>
      <c r="B254" s="2" t="s">
        <v>1828</v>
      </c>
      <c r="C254" s="2" t="s">
        <v>1551</v>
      </c>
      <c r="D254" s="2" t="s">
        <v>1843</v>
      </c>
      <c r="E254" s="2" t="n">
        <v>30</v>
      </c>
      <c r="F254" s="2" t="s">
        <v>1542</v>
      </c>
    </row>
    <row r="255" customFormat="false" ht="15" hidden="false" customHeight="false" outlineLevel="0" collapsed="false">
      <c r="A255" s="2" t="s">
        <v>1332</v>
      </c>
      <c r="B255" s="2" t="s">
        <v>1844</v>
      </c>
      <c r="C255" s="2" t="s">
        <v>1551</v>
      </c>
      <c r="D255" s="2" t="s">
        <v>1767</v>
      </c>
      <c r="E255" s="2" t="n">
        <v>43</v>
      </c>
      <c r="F255" s="2"/>
    </row>
    <row r="256" customFormat="false" ht="15" hidden="false" customHeight="false" outlineLevel="0" collapsed="false">
      <c r="A256" s="2" t="s">
        <v>427</v>
      </c>
      <c r="B256" s="2" t="s">
        <v>1845</v>
      </c>
      <c r="C256" s="2" t="s">
        <v>1607</v>
      </c>
      <c r="D256" s="2" t="s">
        <v>1009</v>
      </c>
      <c r="E256" s="2" t="n">
        <v>37</v>
      </c>
      <c r="F256" s="2" t="s">
        <v>1542</v>
      </c>
    </row>
    <row r="257" customFormat="false" ht="15" hidden="false" customHeight="false" outlineLevel="0" collapsed="false">
      <c r="A257" s="2" t="s">
        <v>1081</v>
      </c>
      <c r="B257" s="2" t="s">
        <v>1695</v>
      </c>
      <c r="C257" s="2" t="s">
        <v>1547</v>
      </c>
      <c r="D257" s="2" t="s">
        <v>50</v>
      </c>
      <c r="E257" s="2" t="n">
        <v>52</v>
      </c>
      <c r="F257" s="2"/>
    </row>
    <row r="258" customFormat="false" ht="15" hidden="false" customHeight="false" outlineLevel="0" collapsed="false">
      <c r="A258" s="2" t="s">
        <v>1454</v>
      </c>
      <c r="B258" s="2" t="s">
        <v>1844</v>
      </c>
      <c r="C258" s="2" t="s">
        <v>1551</v>
      </c>
      <c r="D258" s="2" t="s">
        <v>1794</v>
      </c>
      <c r="E258" s="2" t="n">
        <v>20</v>
      </c>
      <c r="F258" s="2" t="s">
        <v>1534</v>
      </c>
    </row>
    <row r="259" customFormat="false" ht="15" hidden="false" customHeight="false" outlineLevel="0" collapsed="false">
      <c r="A259" s="2" t="s">
        <v>118</v>
      </c>
      <c r="B259" s="2" t="s">
        <v>1543</v>
      </c>
      <c r="C259" s="2" t="s">
        <v>1540</v>
      </c>
      <c r="D259" s="2" t="s">
        <v>1846</v>
      </c>
      <c r="E259" s="2" t="n">
        <v>44</v>
      </c>
      <c r="F259" s="2" t="s">
        <v>1542</v>
      </c>
    </row>
    <row r="260" customFormat="false" ht="15" hidden="false" customHeight="false" outlineLevel="0" collapsed="false">
      <c r="A260" s="2" t="s">
        <v>848</v>
      </c>
      <c r="B260" s="2" t="s">
        <v>1650</v>
      </c>
      <c r="C260" s="2" t="s">
        <v>1540</v>
      </c>
      <c r="D260" s="2" t="s">
        <v>1847</v>
      </c>
      <c r="E260" s="2" t="n">
        <v>53</v>
      </c>
      <c r="F260" s="2" t="s">
        <v>1542</v>
      </c>
    </row>
    <row r="261" customFormat="false" ht="15" hidden="false" customHeight="false" outlineLevel="0" collapsed="false">
      <c r="A261" s="2" t="s">
        <v>22</v>
      </c>
      <c r="B261" s="2" t="s">
        <v>1760</v>
      </c>
      <c r="C261" s="2" t="s">
        <v>1547</v>
      </c>
      <c r="D261" s="2" t="s">
        <v>1848</v>
      </c>
      <c r="E261" s="2" t="n">
        <v>19</v>
      </c>
      <c r="F261" s="2" t="s">
        <v>1534</v>
      </c>
    </row>
    <row r="262" customFormat="false" ht="15" hidden="false" customHeight="false" outlineLevel="0" collapsed="false">
      <c r="A262" s="2" t="s">
        <v>600</v>
      </c>
      <c r="B262" s="2" t="s">
        <v>1537</v>
      </c>
      <c r="C262" s="2" t="s">
        <v>1555</v>
      </c>
      <c r="D262" s="2" t="s">
        <v>311</v>
      </c>
      <c r="E262" s="2" t="n">
        <v>20</v>
      </c>
      <c r="F262" s="2" t="s">
        <v>1542</v>
      </c>
    </row>
    <row r="263" customFormat="false" ht="15" hidden="false" customHeight="false" outlineLevel="0" collapsed="false">
      <c r="A263" s="2" t="s">
        <v>179</v>
      </c>
      <c r="B263" s="2" t="s">
        <v>1788</v>
      </c>
      <c r="C263" s="2" t="s">
        <v>1571</v>
      </c>
      <c r="D263" s="2" t="s">
        <v>283</v>
      </c>
      <c r="E263" s="2" t="n">
        <v>22</v>
      </c>
      <c r="F263" s="2" t="s">
        <v>1542</v>
      </c>
    </row>
    <row r="264" customFormat="false" ht="15" hidden="false" customHeight="false" outlineLevel="0" collapsed="false">
      <c r="A264" s="2" t="s">
        <v>1348</v>
      </c>
      <c r="B264" s="2" t="s">
        <v>1849</v>
      </c>
      <c r="C264" s="2" t="s">
        <v>1755</v>
      </c>
      <c r="D264" s="2" t="s">
        <v>90</v>
      </c>
      <c r="E264" s="2" t="n">
        <v>44</v>
      </c>
      <c r="F264" s="2"/>
    </row>
    <row r="265" customFormat="false" ht="15" hidden="false" customHeight="false" outlineLevel="0" collapsed="false">
      <c r="A265" s="2" t="s">
        <v>1321</v>
      </c>
      <c r="B265" s="2" t="s">
        <v>1787</v>
      </c>
      <c r="C265" s="2" t="s">
        <v>1547</v>
      </c>
      <c r="D265" s="2" t="s">
        <v>635</v>
      </c>
      <c r="E265" s="2" t="n">
        <v>18</v>
      </c>
      <c r="F265" s="2" t="s">
        <v>1542</v>
      </c>
    </row>
    <row r="266" customFormat="false" ht="15" hidden="false" customHeight="false" outlineLevel="0" collapsed="false">
      <c r="A266" s="2" t="s">
        <v>1416</v>
      </c>
      <c r="B266" s="2" t="s">
        <v>1850</v>
      </c>
      <c r="C266" s="2" t="s">
        <v>1674</v>
      </c>
      <c r="D266" s="2" t="s">
        <v>1851</v>
      </c>
      <c r="E266" s="2" t="n">
        <v>26</v>
      </c>
      <c r="F266" s="2" t="s">
        <v>1534</v>
      </c>
    </row>
    <row r="267" customFormat="false" ht="15" hidden="false" customHeight="false" outlineLevel="0" collapsed="false">
      <c r="A267" s="2" t="s">
        <v>1376</v>
      </c>
      <c r="B267" s="2" t="s">
        <v>1676</v>
      </c>
      <c r="C267" s="2" t="s">
        <v>1540</v>
      </c>
      <c r="D267" s="2" t="s">
        <v>1632</v>
      </c>
      <c r="E267" s="2" t="n">
        <v>41</v>
      </c>
      <c r="F267" s="2" t="s">
        <v>1534</v>
      </c>
    </row>
    <row r="268" customFormat="false" ht="15" hidden="false" customHeight="false" outlineLevel="0" collapsed="false">
      <c r="A268" s="2" t="s">
        <v>1418</v>
      </c>
      <c r="B268" s="2" t="s">
        <v>1591</v>
      </c>
      <c r="C268" s="2" t="s">
        <v>1592</v>
      </c>
      <c r="D268" s="2" t="s">
        <v>448</v>
      </c>
      <c r="E268" s="2" t="n">
        <v>47</v>
      </c>
      <c r="F268" s="2" t="s">
        <v>1542</v>
      </c>
    </row>
    <row r="269" customFormat="false" ht="15" hidden="false" customHeight="false" outlineLevel="0" collapsed="false">
      <c r="A269" s="2" t="s">
        <v>1353</v>
      </c>
      <c r="B269" s="2" t="s">
        <v>1799</v>
      </c>
      <c r="C269" s="2" t="s">
        <v>1852</v>
      </c>
      <c r="D269" s="2" t="s">
        <v>1853</v>
      </c>
      <c r="E269" s="2" t="n">
        <v>18</v>
      </c>
      <c r="F269" s="2"/>
    </row>
    <row r="270" customFormat="false" ht="15" hidden="false" customHeight="false" outlineLevel="0" collapsed="false">
      <c r="A270" s="2" t="s">
        <v>1208</v>
      </c>
      <c r="B270" s="2" t="s">
        <v>1561</v>
      </c>
      <c r="C270" s="2" t="s">
        <v>1540</v>
      </c>
      <c r="D270" s="2" t="s">
        <v>1065</v>
      </c>
      <c r="E270" s="2" t="n">
        <v>21</v>
      </c>
      <c r="F270" s="2" t="s">
        <v>1542</v>
      </c>
    </row>
    <row r="271" customFormat="false" ht="15" hidden="false" customHeight="false" outlineLevel="0" collapsed="false">
      <c r="A271" s="2" t="s">
        <v>888</v>
      </c>
      <c r="B271" s="2" t="s">
        <v>1854</v>
      </c>
      <c r="C271" s="2" t="s">
        <v>1555</v>
      </c>
      <c r="D271" s="2" t="s">
        <v>1855</v>
      </c>
      <c r="E271" s="2" t="n">
        <v>27</v>
      </c>
      <c r="F271" s="2" t="s">
        <v>1542</v>
      </c>
    </row>
    <row r="272" customFormat="false" ht="15" hidden="false" customHeight="false" outlineLevel="0" collapsed="false">
      <c r="A272" s="2" t="s">
        <v>673</v>
      </c>
      <c r="B272" s="2" t="s">
        <v>1760</v>
      </c>
      <c r="C272" s="2" t="s">
        <v>1555</v>
      </c>
      <c r="D272" s="2" t="s">
        <v>1360</v>
      </c>
      <c r="E272" s="2" t="n">
        <v>46</v>
      </c>
      <c r="F272" s="2" t="s">
        <v>1542</v>
      </c>
    </row>
    <row r="273" customFormat="false" ht="15" hidden="false" customHeight="false" outlineLevel="0" collapsed="false">
      <c r="A273" s="2" t="s">
        <v>1146</v>
      </c>
      <c r="B273" s="2" t="s">
        <v>1556</v>
      </c>
      <c r="C273" s="2" t="s">
        <v>1560</v>
      </c>
      <c r="D273" s="2" t="s">
        <v>1856</v>
      </c>
      <c r="E273" s="2" t="n">
        <v>21</v>
      </c>
      <c r="F273" s="2"/>
    </row>
    <row r="274" customFormat="false" ht="15" hidden="false" customHeight="false" outlineLevel="0" collapsed="false">
      <c r="A274" s="2" t="s">
        <v>1417</v>
      </c>
      <c r="B274" s="2" t="s">
        <v>1738</v>
      </c>
      <c r="C274" s="2" t="s">
        <v>1544</v>
      </c>
      <c r="D274" s="2" t="s">
        <v>1857</v>
      </c>
      <c r="E274" s="2" t="n">
        <v>27</v>
      </c>
      <c r="F274" s="2"/>
    </row>
    <row r="275" customFormat="false" ht="15" hidden="false" customHeight="false" outlineLevel="0" collapsed="false">
      <c r="A275" s="2" t="s">
        <v>908</v>
      </c>
      <c r="B275" s="2" t="s">
        <v>1858</v>
      </c>
      <c r="C275" s="2" t="s">
        <v>1532</v>
      </c>
      <c r="D275" s="2" t="s">
        <v>751</v>
      </c>
      <c r="E275" s="2" t="n">
        <v>42</v>
      </c>
      <c r="F275" s="2" t="s">
        <v>1534</v>
      </c>
    </row>
    <row r="276" customFormat="false" ht="15" hidden="false" customHeight="false" outlineLevel="0" collapsed="false">
      <c r="A276" s="2" t="s">
        <v>1303</v>
      </c>
      <c r="B276" s="2" t="s">
        <v>1676</v>
      </c>
      <c r="C276" s="2" t="s">
        <v>1560</v>
      </c>
      <c r="D276" s="2" t="s">
        <v>1859</v>
      </c>
      <c r="E276" s="2" t="n">
        <v>38</v>
      </c>
      <c r="F276" s="2" t="s">
        <v>1542</v>
      </c>
    </row>
    <row r="277" customFormat="false" ht="15" hidden="false" customHeight="false" outlineLevel="0" collapsed="false">
      <c r="A277" s="2" t="s">
        <v>851</v>
      </c>
      <c r="B277" s="2" t="s">
        <v>1836</v>
      </c>
      <c r="C277" s="2" t="s">
        <v>1636</v>
      </c>
      <c r="D277" s="2" t="s">
        <v>1860</v>
      </c>
      <c r="E277" s="2" t="n">
        <v>27</v>
      </c>
      <c r="F277" s="2"/>
    </row>
    <row r="278" customFormat="false" ht="15" hidden="false" customHeight="false" outlineLevel="0" collapsed="false">
      <c r="A278" s="2" t="s">
        <v>1861</v>
      </c>
      <c r="B278" s="2" t="s">
        <v>1862</v>
      </c>
      <c r="C278" s="2" t="s">
        <v>1592</v>
      </c>
      <c r="D278" s="2" t="s">
        <v>1660</v>
      </c>
      <c r="E278" s="2" t="n">
        <v>52</v>
      </c>
      <c r="F278" s="2"/>
    </row>
    <row r="279" customFormat="false" ht="15" hidden="false" customHeight="false" outlineLevel="0" collapsed="false">
      <c r="A279" s="2" t="s">
        <v>1514</v>
      </c>
      <c r="B279" s="2" t="s">
        <v>1673</v>
      </c>
      <c r="C279" s="2" t="s">
        <v>1532</v>
      </c>
      <c r="D279" s="2" t="s">
        <v>1847</v>
      </c>
      <c r="E279" s="2" t="n">
        <v>21</v>
      </c>
      <c r="F279" s="2" t="s">
        <v>1534</v>
      </c>
    </row>
    <row r="280" customFormat="false" ht="15" hidden="false" customHeight="false" outlineLevel="0" collapsed="false">
      <c r="A280" s="2" t="s">
        <v>955</v>
      </c>
      <c r="B280" s="2" t="s">
        <v>1754</v>
      </c>
      <c r="C280" s="2" t="s">
        <v>1544</v>
      </c>
      <c r="D280" s="2" t="s">
        <v>1863</v>
      </c>
      <c r="E280" s="2" t="n">
        <v>42</v>
      </c>
      <c r="F280" s="2" t="s">
        <v>1534</v>
      </c>
    </row>
    <row r="281" customFormat="false" ht="15" hidden="false" customHeight="false" outlineLevel="0" collapsed="false">
      <c r="A281" s="2" t="s">
        <v>967</v>
      </c>
      <c r="B281" s="2" t="s">
        <v>1648</v>
      </c>
      <c r="C281" s="2" t="s">
        <v>1551</v>
      </c>
      <c r="D281" s="2" t="s">
        <v>1864</v>
      </c>
      <c r="E281" s="2" t="n">
        <v>43</v>
      </c>
      <c r="F281" s="2"/>
    </row>
    <row r="282" customFormat="false" ht="15" hidden="false" customHeight="false" outlineLevel="0" collapsed="false">
      <c r="A282" s="2" t="s">
        <v>1163</v>
      </c>
      <c r="B282" s="2" t="s">
        <v>1613</v>
      </c>
      <c r="C282" s="2" t="s">
        <v>1557</v>
      </c>
      <c r="D282" s="2" t="s">
        <v>573</v>
      </c>
      <c r="E282" s="2" t="n">
        <v>50</v>
      </c>
      <c r="F282" s="2"/>
    </row>
    <row r="283" customFormat="false" ht="15" hidden="false" customHeight="false" outlineLevel="0" collapsed="false">
      <c r="A283" s="2" t="s">
        <v>917</v>
      </c>
      <c r="B283" s="2" t="s">
        <v>1595</v>
      </c>
      <c r="C283" s="2" t="s">
        <v>1551</v>
      </c>
      <c r="D283" s="2" t="s">
        <v>1865</v>
      </c>
      <c r="E283" s="2" t="n">
        <v>36</v>
      </c>
      <c r="F283" s="2" t="s">
        <v>1542</v>
      </c>
    </row>
    <row r="284" customFormat="false" ht="15" hidden="false" customHeight="false" outlineLevel="0" collapsed="false">
      <c r="A284" s="2" t="s">
        <v>449</v>
      </c>
      <c r="B284" s="2" t="s">
        <v>1866</v>
      </c>
      <c r="C284" s="2" t="s">
        <v>1592</v>
      </c>
      <c r="D284" s="2" t="s">
        <v>1867</v>
      </c>
      <c r="E284" s="2" t="n">
        <v>33</v>
      </c>
      <c r="F284" s="2" t="s">
        <v>1542</v>
      </c>
    </row>
    <row r="285" customFormat="false" ht="15" hidden="false" customHeight="false" outlineLevel="0" collapsed="false">
      <c r="A285" s="2" t="s">
        <v>1038</v>
      </c>
      <c r="B285" s="2" t="s">
        <v>1862</v>
      </c>
      <c r="C285" s="2" t="s">
        <v>1551</v>
      </c>
      <c r="D285" s="2" t="s">
        <v>518</v>
      </c>
      <c r="E285" s="2" t="n">
        <v>47</v>
      </c>
      <c r="F285" s="2" t="s">
        <v>1542</v>
      </c>
    </row>
    <row r="286" customFormat="false" ht="15" hidden="false" customHeight="false" outlineLevel="0" collapsed="false">
      <c r="A286" s="2" t="s">
        <v>453</v>
      </c>
      <c r="B286" s="2" t="s">
        <v>1721</v>
      </c>
      <c r="C286" s="2" t="s">
        <v>1557</v>
      </c>
      <c r="D286" s="2" t="s">
        <v>1868</v>
      </c>
      <c r="E286" s="2" t="n">
        <v>51</v>
      </c>
      <c r="F286" s="2"/>
    </row>
    <row r="287" customFormat="false" ht="15" hidden="false" customHeight="false" outlineLevel="0" collapsed="false">
      <c r="A287" s="2" t="s">
        <v>964</v>
      </c>
      <c r="B287" s="2" t="s">
        <v>1869</v>
      </c>
      <c r="C287" s="2" t="s">
        <v>1555</v>
      </c>
      <c r="D287" s="2" t="s">
        <v>1839</v>
      </c>
      <c r="E287" s="2" t="n">
        <v>34</v>
      </c>
      <c r="F287" s="2" t="s">
        <v>1542</v>
      </c>
    </row>
    <row r="288" customFormat="false" ht="15" hidden="false" customHeight="false" outlineLevel="0" collapsed="false">
      <c r="A288" s="2" t="s">
        <v>1429</v>
      </c>
      <c r="B288" s="2" t="s">
        <v>1870</v>
      </c>
      <c r="C288" s="2" t="s">
        <v>1544</v>
      </c>
      <c r="D288" s="2" t="s">
        <v>1768</v>
      </c>
      <c r="E288" s="2" t="n">
        <v>34</v>
      </c>
      <c r="F288" s="2" t="s">
        <v>1542</v>
      </c>
    </row>
    <row r="289" customFormat="false" ht="15" hidden="false" customHeight="false" outlineLevel="0" collapsed="false">
      <c r="A289" s="2" t="s">
        <v>891</v>
      </c>
      <c r="B289" s="2" t="s">
        <v>1760</v>
      </c>
      <c r="C289" s="2" t="s">
        <v>1551</v>
      </c>
      <c r="D289" s="2" t="s">
        <v>1871</v>
      </c>
      <c r="E289" s="2" t="n">
        <v>21</v>
      </c>
      <c r="F289" s="2" t="s">
        <v>1542</v>
      </c>
    </row>
    <row r="290" customFormat="false" ht="15" hidden="false" customHeight="false" outlineLevel="0" collapsed="false">
      <c r="A290" s="2" t="s">
        <v>1422</v>
      </c>
      <c r="B290" s="2" t="s">
        <v>1585</v>
      </c>
      <c r="C290" s="2" t="s">
        <v>1551</v>
      </c>
      <c r="D290" s="2" t="s">
        <v>815</v>
      </c>
      <c r="E290" s="2" t="n">
        <v>25</v>
      </c>
      <c r="F290" s="2" t="s">
        <v>1542</v>
      </c>
    </row>
    <row r="291" customFormat="false" ht="15" hidden="false" customHeight="false" outlineLevel="0" collapsed="false">
      <c r="A291" s="2" t="s">
        <v>641</v>
      </c>
      <c r="B291" s="2" t="s">
        <v>1872</v>
      </c>
      <c r="C291" s="2" t="s">
        <v>1551</v>
      </c>
      <c r="D291" s="2" t="s">
        <v>989</v>
      </c>
      <c r="E291" s="2" t="n">
        <v>43</v>
      </c>
      <c r="F291" s="2" t="s">
        <v>1534</v>
      </c>
    </row>
    <row r="292" customFormat="false" ht="15" hidden="false" customHeight="false" outlineLevel="0" collapsed="false">
      <c r="A292" s="2" t="s">
        <v>1136</v>
      </c>
      <c r="B292" s="2" t="s">
        <v>1873</v>
      </c>
      <c r="C292" s="2" t="s">
        <v>1532</v>
      </c>
      <c r="D292" s="2" t="s">
        <v>1757</v>
      </c>
      <c r="E292" s="2" t="n">
        <v>29</v>
      </c>
      <c r="F292" s="2" t="s">
        <v>1542</v>
      </c>
    </row>
    <row r="293" customFormat="false" ht="15" hidden="false" customHeight="false" outlineLevel="0" collapsed="false">
      <c r="A293" s="2" t="s">
        <v>903</v>
      </c>
      <c r="B293" s="2" t="s">
        <v>1874</v>
      </c>
      <c r="C293" s="2" t="s">
        <v>1592</v>
      </c>
      <c r="D293" s="2" t="s">
        <v>1871</v>
      </c>
      <c r="E293" s="2" t="n">
        <v>21</v>
      </c>
      <c r="F293" s="2" t="s">
        <v>1542</v>
      </c>
    </row>
    <row r="294" customFormat="false" ht="15" hidden="false" customHeight="false" outlineLevel="0" collapsed="false">
      <c r="A294" s="2" t="s">
        <v>1109</v>
      </c>
      <c r="B294" s="2" t="s">
        <v>1875</v>
      </c>
      <c r="C294" s="2" t="s">
        <v>1551</v>
      </c>
      <c r="D294" s="2" t="s">
        <v>1876</v>
      </c>
      <c r="E294" s="2" t="n">
        <v>38</v>
      </c>
      <c r="F294" s="2" t="s">
        <v>1542</v>
      </c>
    </row>
    <row r="295" customFormat="false" ht="15" hidden="false" customHeight="false" outlineLevel="0" collapsed="false">
      <c r="A295" s="2" t="s">
        <v>371</v>
      </c>
      <c r="B295" s="2" t="s">
        <v>1561</v>
      </c>
      <c r="C295" s="2" t="s">
        <v>1544</v>
      </c>
      <c r="D295" s="2" t="s">
        <v>46</v>
      </c>
      <c r="E295" s="2" t="n">
        <v>24</v>
      </c>
      <c r="F295" s="2" t="s">
        <v>1534</v>
      </c>
    </row>
    <row r="296" customFormat="false" ht="15" hidden="false" customHeight="false" outlineLevel="0" collapsed="false">
      <c r="A296" s="2" t="s">
        <v>880</v>
      </c>
      <c r="B296" s="2" t="s">
        <v>1877</v>
      </c>
      <c r="C296" s="2" t="s">
        <v>1551</v>
      </c>
      <c r="D296" s="2" t="s">
        <v>985</v>
      </c>
      <c r="E296" s="2" t="n">
        <v>48</v>
      </c>
      <c r="F296" s="2" t="s">
        <v>1534</v>
      </c>
    </row>
    <row r="297" customFormat="false" ht="15" hidden="false" customHeight="false" outlineLevel="0" collapsed="false">
      <c r="A297" s="2" t="s">
        <v>965</v>
      </c>
      <c r="B297" s="2" t="s">
        <v>1734</v>
      </c>
      <c r="C297" s="2" t="s">
        <v>1547</v>
      </c>
      <c r="D297" s="2" t="s">
        <v>458</v>
      </c>
      <c r="E297" s="2" t="n">
        <v>30</v>
      </c>
      <c r="F297" s="2" t="s">
        <v>1542</v>
      </c>
    </row>
    <row r="298" customFormat="false" ht="15" hidden="false" customHeight="false" outlineLevel="0" collapsed="false">
      <c r="A298" s="2" t="s">
        <v>1086</v>
      </c>
      <c r="B298" s="2" t="s">
        <v>1535</v>
      </c>
      <c r="C298" s="2" t="s">
        <v>1544</v>
      </c>
      <c r="D298" s="2" t="s">
        <v>141</v>
      </c>
      <c r="E298" s="2" t="n">
        <v>26</v>
      </c>
      <c r="F298" s="2" t="s">
        <v>1534</v>
      </c>
    </row>
    <row r="299" customFormat="false" ht="15" hidden="false" customHeight="false" outlineLevel="0" collapsed="false">
      <c r="A299" s="2" t="s">
        <v>1399</v>
      </c>
      <c r="B299" s="2" t="s">
        <v>1820</v>
      </c>
      <c r="C299" s="2" t="s">
        <v>1551</v>
      </c>
      <c r="D299" s="2" t="s">
        <v>942</v>
      </c>
      <c r="E299" s="2" t="n">
        <v>39</v>
      </c>
      <c r="F299" s="2" t="s">
        <v>1542</v>
      </c>
    </row>
    <row r="300" customFormat="false" ht="15" hidden="false" customHeight="false" outlineLevel="0" collapsed="false">
      <c r="A300" s="2" t="s">
        <v>1407</v>
      </c>
      <c r="B300" s="2" t="s">
        <v>1878</v>
      </c>
      <c r="C300" s="2" t="s">
        <v>1557</v>
      </c>
      <c r="D300" s="2" t="s">
        <v>1616</v>
      </c>
      <c r="E300" s="2" t="n">
        <v>39</v>
      </c>
      <c r="F300" s="2" t="s">
        <v>1534</v>
      </c>
    </row>
    <row r="301" customFormat="false" ht="15" hidden="false" customHeight="false" outlineLevel="0" collapsed="false">
      <c r="A301" s="2" t="s">
        <v>1383</v>
      </c>
      <c r="B301" s="2" t="s">
        <v>1805</v>
      </c>
      <c r="C301" s="2" t="s">
        <v>1592</v>
      </c>
      <c r="D301" s="2" t="s">
        <v>1876</v>
      </c>
      <c r="E301" s="2" t="n">
        <v>46</v>
      </c>
      <c r="F301" s="2" t="s">
        <v>1534</v>
      </c>
    </row>
    <row r="302" customFormat="false" ht="15" hidden="false" customHeight="false" outlineLevel="0" collapsed="false">
      <c r="A302" s="2" t="s">
        <v>199</v>
      </c>
      <c r="B302" s="2" t="s">
        <v>1817</v>
      </c>
      <c r="C302" s="2" t="s">
        <v>1540</v>
      </c>
      <c r="D302" s="2" t="s">
        <v>1582</v>
      </c>
      <c r="E302" s="2" t="n">
        <v>35</v>
      </c>
      <c r="F302" s="2"/>
    </row>
    <row r="303" customFormat="false" ht="15" hidden="false" customHeight="false" outlineLevel="0" collapsed="false">
      <c r="A303" s="2" t="s">
        <v>1000</v>
      </c>
      <c r="B303" s="2" t="s">
        <v>1528</v>
      </c>
      <c r="C303" s="2" t="s">
        <v>1560</v>
      </c>
      <c r="D303" s="2" t="s">
        <v>121</v>
      </c>
      <c r="E303" s="2" t="n">
        <v>24</v>
      </c>
      <c r="F303" s="2" t="s">
        <v>1542</v>
      </c>
    </row>
    <row r="304" customFormat="false" ht="15" hidden="false" customHeight="false" outlineLevel="0" collapsed="false">
      <c r="A304" s="2" t="s">
        <v>429</v>
      </c>
      <c r="B304" s="2" t="s">
        <v>1878</v>
      </c>
      <c r="C304" s="2" t="s">
        <v>1540</v>
      </c>
      <c r="D304" s="2" t="s">
        <v>1344</v>
      </c>
      <c r="E304" s="2" t="n">
        <v>21</v>
      </c>
      <c r="F304" s="2" t="s">
        <v>1534</v>
      </c>
    </row>
    <row r="305" customFormat="false" ht="15" hidden="false" customHeight="false" outlineLevel="0" collapsed="false">
      <c r="A305" s="2" t="s">
        <v>1452</v>
      </c>
      <c r="B305" s="2" t="s">
        <v>1879</v>
      </c>
      <c r="C305" s="2" t="s">
        <v>1560</v>
      </c>
      <c r="D305" s="2" t="s">
        <v>1880</v>
      </c>
      <c r="E305" s="2" t="n">
        <v>41</v>
      </c>
      <c r="F305" s="2" t="s">
        <v>1534</v>
      </c>
    </row>
    <row r="306" customFormat="false" ht="15" hidden="false" customHeight="false" outlineLevel="0" collapsed="false">
      <c r="A306" s="2" t="s">
        <v>1253</v>
      </c>
      <c r="B306" s="2" t="s">
        <v>1573</v>
      </c>
      <c r="C306" s="2" t="s">
        <v>1551</v>
      </c>
      <c r="D306" s="2" t="s">
        <v>812</v>
      </c>
      <c r="E306" s="2" t="n">
        <v>36</v>
      </c>
      <c r="F306" s="2" t="s">
        <v>1534</v>
      </c>
    </row>
    <row r="307" customFormat="false" ht="15" hidden="false" customHeight="false" outlineLevel="0" collapsed="false">
      <c r="A307" s="2" t="s">
        <v>1283</v>
      </c>
      <c r="B307" s="2" t="s">
        <v>1682</v>
      </c>
      <c r="C307" s="2" t="s">
        <v>1540</v>
      </c>
      <c r="D307" s="2" t="s">
        <v>1881</v>
      </c>
      <c r="E307" s="2" t="n">
        <v>46</v>
      </c>
      <c r="F307" s="2"/>
    </row>
    <row r="308" customFormat="false" ht="15" hidden="false" customHeight="false" outlineLevel="0" collapsed="false">
      <c r="A308" s="2" t="s">
        <v>1408</v>
      </c>
      <c r="B308" s="2" t="s">
        <v>1784</v>
      </c>
      <c r="C308" s="2" t="s">
        <v>1547</v>
      </c>
      <c r="D308" s="2" t="s">
        <v>412</v>
      </c>
      <c r="E308" s="2" t="n">
        <v>36</v>
      </c>
      <c r="F308" s="2" t="s">
        <v>1534</v>
      </c>
    </row>
    <row r="309" customFormat="false" ht="15" hidden="false" customHeight="false" outlineLevel="0" collapsed="false">
      <c r="A309" s="2" t="s">
        <v>1199</v>
      </c>
      <c r="B309" s="2" t="s">
        <v>1882</v>
      </c>
      <c r="C309" s="2" t="s">
        <v>1739</v>
      </c>
      <c r="D309" s="2" t="s">
        <v>1883</v>
      </c>
      <c r="E309" s="2" t="n">
        <v>54</v>
      </c>
      <c r="F309" s="2" t="s">
        <v>1534</v>
      </c>
    </row>
    <row r="310" customFormat="false" ht="15" hidden="false" customHeight="false" outlineLevel="0" collapsed="false">
      <c r="A310" s="2" t="s">
        <v>319</v>
      </c>
      <c r="B310" s="2" t="s">
        <v>1884</v>
      </c>
      <c r="C310" s="2" t="s">
        <v>1540</v>
      </c>
      <c r="D310" s="2" t="s">
        <v>1885</v>
      </c>
      <c r="E310" s="2" t="n">
        <v>23</v>
      </c>
      <c r="F310" s="2" t="s">
        <v>1542</v>
      </c>
    </row>
    <row r="311" customFormat="false" ht="15" hidden="false" customHeight="false" outlineLevel="0" collapsed="false">
      <c r="A311" s="2" t="s">
        <v>79</v>
      </c>
      <c r="B311" s="2" t="s">
        <v>1662</v>
      </c>
      <c r="C311" s="2" t="s">
        <v>1540</v>
      </c>
      <c r="D311" s="2" t="s">
        <v>1548</v>
      </c>
      <c r="E311" s="2" t="n">
        <v>26</v>
      </c>
      <c r="F311" s="2"/>
    </row>
    <row r="312" customFormat="false" ht="15" hidden="false" customHeight="false" outlineLevel="0" collapsed="false">
      <c r="A312" s="2" t="s">
        <v>966</v>
      </c>
      <c r="B312" s="2" t="s">
        <v>1869</v>
      </c>
      <c r="C312" s="2" t="s">
        <v>1560</v>
      </c>
      <c r="D312" s="2" t="s">
        <v>1886</v>
      </c>
      <c r="E312" s="2" t="n">
        <v>18</v>
      </c>
      <c r="F312" s="2" t="s">
        <v>1542</v>
      </c>
    </row>
    <row r="313" customFormat="false" ht="15" hidden="false" customHeight="false" outlineLevel="0" collapsed="false">
      <c r="A313" s="2" t="s">
        <v>232</v>
      </c>
      <c r="B313" s="2" t="s">
        <v>1656</v>
      </c>
      <c r="C313" s="2" t="s">
        <v>1547</v>
      </c>
      <c r="D313" s="2" t="s">
        <v>640</v>
      </c>
      <c r="E313" s="2" t="n">
        <v>40</v>
      </c>
      <c r="F313" s="2" t="s">
        <v>1542</v>
      </c>
    </row>
    <row r="314" customFormat="false" ht="15" hidden="false" customHeight="false" outlineLevel="0" collapsed="false">
      <c r="A314" s="2" t="s">
        <v>1290</v>
      </c>
      <c r="B314" s="2" t="s">
        <v>1878</v>
      </c>
      <c r="C314" s="2" t="s">
        <v>1547</v>
      </c>
      <c r="D314" s="2" t="s">
        <v>318</v>
      </c>
      <c r="E314" s="2" t="n">
        <v>48</v>
      </c>
      <c r="F314" s="2" t="s">
        <v>1534</v>
      </c>
    </row>
    <row r="315" customFormat="false" ht="15" hidden="false" customHeight="false" outlineLevel="0" collapsed="false">
      <c r="A315" s="2" t="s">
        <v>1077</v>
      </c>
      <c r="B315" s="2" t="s">
        <v>1720</v>
      </c>
      <c r="C315" s="2" t="s">
        <v>1540</v>
      </c>
      <c r="D315" s="2" t="s">
        <v>258</v>
      </c>
      <c r="E315" s="2" t="n">
        <v>20</v>
      </c>
      <c r="F315" s="2" t="s">
        <v>1534</v>
      </c>
    </row>
    <row r="316" customFormat="false" ht="15" hidden="false" customHeight="false" outlineLevel="0" collapsed="false">
      <c r="A316" s="2" t="s">
        <v>1286</v>
      </c>
      <c r="B316" s="2" t="s">
        <v>1887</v>
      </c>
      <c r="C316" s="2" t="s">
        <v>1547</v>
      </c>
      <c r="D316" s="2" t="s">
        <v>1888</v>
      </c>
      <c r="E316" s="2" t="n">
        <v>51</v>
      </c>
      <c r="F316" s="2" t="s">
        <v>1534</v>
      </c>
    </row>
    <row r="317" customFormat="false" ht="15" hidden="false" customHeight="false" outlineLevel="0" collapsed="false">
      <c r="A317" s="2" t="s">
        <v>777</v>
      </c>
      <c r="B317" s="2" t="s">
        <v>1559</v>
      </c>
      <c r="C317" s="2" t="s">
        <v>1557</v>
      </c>
      <c r="D317" s="2" t="s">
        <v>1889</v>
      </c>
      <c r="E317" s="2" t="n">
        <v>38</v>
      </c>
      <c r="F317" s="2" t="s">
        <v>1534</v>
      </c>
    </row>
    <row r="318" customFormat="false" ht="15" hidden="false" customHeight="false" outlineLevel="0" collapsed="false">
      <c r="A318" s="2" t="s">
        <v>744</v>
      </c>
      <c r="B318" s="2" t="s">
        <v>1682</v>
      </c>
      <c r="C318" s="2" t="s">
        <v>1890</v>
      </c>
      <c r="D318" s="2" t="s">
        <v>525</v>
      </c>
      <c r="E318" s="2" t="n">
        <v>46</v>
      </c>
      <c r="F318" s="2"/>
    </row>
    <row r="319" customFormat="false" ht="15" hidden="false" customHeight="false" outlineLevel="0" collapsed="false">
      <c r="A319" s="2" t="s">
        <v>997</v>
      </c>
      <c r="B319" s="2" t="s">
        <v>1603</v>
      </c>
      <c r="C319" s="2" t="s">
        <v>1532</v>
      </c>
      <c r="D319" s="2" t="s">
        <v>1891</v>
      </c>
      <c r="E319" s="2" t="n">
        <v>32</v>
      </c>
      <c r="F319" s="2"/>
    </row>
    <row r="320" customFormat="false" ht="15" hidden="false" customHeight="false" outlineLevel="0" collapsed="false">
      <c r="A320" s="2" t="s">
        <v>516</v>
      </c>
      <c r="B320" s="2" t="s">
        <v>1892</v>
      </c>
      <c r="C320" s="2" t="s">
        <v>1560</v>
      </c>
      <c r="D320" s="2" t="s">
        <v>1893</v>
      </c>
      <c r="E320" s="2" t="n">
        <v>19</v>
      </c>
      <c r="F320" s="2" t="s">
        <v>1542</v>
      </c>
    </row>
    <row r="321" customFormat="false" ht="15" hidden="false" customHeight="false" outlineLevel="0" collapsed="false">
      <c r="A321" s="2" t="s">
        <v>986</v>
      </c>
      <c r="B321" s="2" t="s">
        <v>1754</v>
      </c>
      <c r="C321" s="2" t="s">
        <v>1547</v>
      </c>
      <c r="D321" s="2" t="s">
        <v>1211</v>
      </c>
      <c r="E321" s="2" t="n">
        <v>51</v>
      </c>
      <c r="F321" s="2" t="s">
        <v>1534</v>
      </c>
    </row>
    <row r="322" customFormat="false" ht="15" hidden="false" customHeight="false" outlineLevel="0" collapsed="false">
      <c r="A322" s="2" t="s">
        <v>444</v>
      </c>
      <c r="B322" s="2" t="s">
        <v>1679</v>
      </c>
      <c r="C322" s="2" t="s">
        <v>1715</v>
      </c>
      <c r="D322" s="2" t="s">
        <v>1894</v>
      </c>
      <c r="E322" s="2" t="n">
        <v>20</v>
      </c>
      <c r="F322" s="2" t="s">
        <v>1542</v>
      </c>
    </row>
    <row r="323" customFormat="false" ht="15" hidden="false" customHeight="false" outlineLevel="0" collapsed="false">
      <c r="A323" s="2" t="s">
        <v>206</v>
      </c>
      <c r="B323" s="2" t="s">
        <v>1895</v>
      </c>
      <c r="C323" s="2" t="s">
        <v>1560</v>
      </c>
      <c r="D323" s="2" t="s">
        <v>1896</v>
      </c>
      <c r="E323" s="2" t="n">
        <v>25</v>
      </c>
      <c r="F323" s="2" t="s">
        <v>1542</v>
      </c>
    </row>
    <row r="324" customFormat="false" ht="15" hidden="false" customHeight="false" outlineLevel="0" collapsed="false">
      <c r="A324" s="2" t="s">
        <v>1358</v>
      </c>
      <c r="B324" s="2" t="s">
        <v>1743</v>
      </c>
      <c r="C324" s="2" t="s">
        <v>1544</v>
      </c>
      <c r="D324" s="2" t="s">
        <v>1596</v>
      </c>
      <c r="E324" s="2" t="n">
        <v>32</v>
      </c>
      <c r="F324" s="2" t="s">
        <v>1534</v>
      </c>
    </row>
    <row r="325" customFormat="false" ht="15" hidden="false" customHeight="false" outlineLevel="0" collapsed="false">
      <c r="A325" s="2" t="s">
        <v>1071</v>
      </c>
      <c r="B325" s="2" t="s">
        <v>1677</v>
      </c>
      <c r="C325" s="2" t="s">
        <v>1540</v>
      </c>
      <c r="D325" s="2" t="s">
        <v>1897</v>
      </c>
      <c r="E325" s="2" t="n">
        <v>42</v>
      </c>
      <c r="F325" s="2" t="s">
        <v>1534</v>
      </c>
    </row>
    <row r="326" customFormat="false" ht="15" hidden="false" customHeight="false" outlineLevel="0" collapsed="false">
      <c r="A326" s="2" t="s">
        <v>1043</v>
      </c>
      <c r="B326" s="2" t="s">
        <v>1898</v>
      </c>
      <c r="C326" s="2" t="s">
        <v>1547</v>
      </c>
      <c r="D326" s="2" t="s">
        <v>633</v>
      </c>
      <c r="E326" s="2" t="n">
        <v>21</v>
      </c>
      <c r="F326" s="2" t="s">
        <v>1542</v>
      </c>
    </row>
    <row r="327" customFormat="false" ht="15" hidden="false" customHeight="false" outlineLevel="0" collapsed="false">
      <c r="A327" s="2" t="s">
        <v>1247</v>
      </c>
      <c r="B327" s="2" t="s">
        <v>1899</v>
      </c>
      <c r="C327" s="2" t="s">
        <v>1529</v>
      </c>
      <c r="D327" s="2" t="s">
        <v>1803</v>
      </c>
      <c r="E327" s="2" t="n">
        <v>43</v>
      </c>
      <c r="F327" s="2"/>
    </row>
    <row r="328" customFormat="false" ht="15" hidden="false" customHeight="false" outlineLevel="0" collapsed="false">
      <c r="A328" s="2" t="s">
        <v>1079</v>
      </c>
      <c r="B328" s="2" t="s">
        <v>1900</v>
      </c>
      <c r="C328" s="2" t="s">
        <v>1739</v>
      </c>
      <c r="D328" s="2" t="s">
        <v>66</v>
      </c>
      <c r="E328" s="2" t="n">
        <v>18</v>
      </c>
      <c r="F328" s="2" t="s">
        <v>1542</v>
      </c>
    </row>
    <row r="329" customFormat="false" ht="15" hidden="false" customHeight="false" outlineLevel="0" collapsed="false">
      <c r="A329" s="2" t="s">
        <v>803</v>
      </c>
      <c r="B329" s="2" t="s">
        <v>1619</v>
      </c>
      <c r="C329" s="2" t="s">
        <v>1571</v>
      </c>
      <c r="D329" s="2" t="s">
        <v>1901</v>
      </c>
      <c r="E329" s="2" t="n">
        <v>50</v>
      </c>
      <c r="F329" s="2" t="s">
        <v>1542</v>
      </c>
    </row>
    <row r="330" customFormat="false" ht="15" hidden="false" customHeight="false" outlineLevel="0" collapsed="false">
      <c r="A330" s="2" t="s">
        <v>1261</v>
      </c>
      <c r="B330" s="2" t="s">
        <v>1691</v>
      </c>
      <c r="C330" s="2" t="s">
        <v>1555</v>
      </c>
      <c r="D330" s="2" t="s">
        <v>1902</v>
      </c>
      <c r="E330" s="2" t="n">
        <v>20</v>
      </c>
      <c r="F330" s="2" t="s">
        <v>1542</v>
      </c>
    </row>
    <row r="331" customFormat="false" ht="15" hidden="false" customHeight="false" outlineLevel="0" collapsed="false">
      <c r="A331" s="2" t="s">
        <v>300</v>
      </c>
      <c r="B331" s="2" t="s">
        <v>1770</v>
      </c>
      <c r="C331" s="2" t="s">
        <v>1544</v>
      </c>
      <c r="D331" s="2" t="s">
        <v>1903</v>
      </c>
      <c r="E331" s="2" t="n">
        <v>52</v>
      </c>
      <c r="F331" s="2" t="s">
        <v>1542</v>
      </c>
    </row>
    <row r="332" customFormat="false" ht="15" hidden="false" customHeight="false" outlineLevel="0" collapsed="false">
      <c r="A332" s="2" t="s">
        <v>408</v>
      </c>
      <c r="B332" s="2" t="s">
        <v>1904</v>
      </c>
      <c r="C332" s="2" t="s">
        <v>1592</v>
      </c>
      <c r="D332" s="2" t="s">
        <v>1905</v>
      </c>
      <c r="E332" s="2" t="n">
        <v>45</v>
      </c>
      <c r="F332" s="2" t="s">
        <v>1534</v>
      </c>
    </row>
    <row r="333" customFormat="false" ht="15" hidden="false" customHeight="false" outlineLevel="0" collapsed="false">
      <c r="A333" s="2" t="s">
        <v>1411</v>
      </c>
      <c r="B333" s="2" t="s">
        <v>1879</v>
      </c>
      <c r="C333" s="2" t="s">
        <v>1722</v>
      </c>
      <c r="D333" s="2" t="s">
        <v>1806</v>
      </c>
      <c r="E333" s="2" t="n">
        <v>28</v>
      </c>
      <c r="F333" s="2" t="s">
        <v>1542</v>
      </c>
    </row>
    <row r="334" customFormat="false" ht="15" hidden="false" customHeight="false" outlineLevel="0" collapsed="false">
      <c r="A334" s="2" t="s">
        <v>9</v>
      </c>
      <c r="B334" s="2" t="s">
        <v>1904</v>
      </c>
      <c r="C334" s="2" t="s">
        <v>1577</v>
      </c>
      <c r="D334" s="2" t="s">
        <v>1001</v>
      </c>
      <c r="E334" s="2" t="n">
        <v>27</v>
      </c>
      <c r="F334" s="2" t="s">
        <v>1534</v>
      </c>
    </row>
    <row r="335" customFormat="false" ht="15" hidden="false" customHeight="false" outlineLevel="0" collapsed="false">
      <c r="A335" s="2" t="s">
        <v>1499</v>
      </c>
      <c r="B335" s="2" t="s">
        <v>1539</v>
      </c>
      <c r="C335" s="2" t="s">
        <v>1544</v>
      </c>
      <c r="D335" s="2" t="s">
        <v>1860</v>
      </c>
      <c r="E335" s="2" t="n">
        <v>35</v>
      </c>
      <c r="F335" s="2" t="s">
        <v>1534</v>
      </c>
    </row>
    <row r="336" customFormat="false" ht="15" hidden="false" customHeight="false" outlineLevel="0" collapsed="false">
      <c r="A336" s="2" t="s">
        <v>804</v>
      </c>
      <c r="B336" s="2" t="s">
        <v>1906</v>
      </c>
      <c r="C336" s="2" t="s">
        <v>1555</v>
      </c>
      <c r="D336" s="2" t="s">
        <v>1710</v>
      </c>
      <c r="E336" s="2" t="n">
        <v>42</v>
      </c>
      <c r="F336" s="2" t="s">
        <v>1534</v>
      </c>
    </row>
    <row r="337" customFormat="false" ht="15" hidden="false" customHeight="false" outlineLevel="0" collapsed="false">
      <c r="A337" s="2" t="s">
        <v>1450</v>
      </c>
      <c r="B337" s="2" t="s">
        <v>1598</v>
      </c>
      <c r="C337" s="2" t="s">
        <v>1592</v>
      </c>
      <c r="D337" s="2" t="s">
        <v>1907</v>
      </c>
      <c r="E337" s="2" t="n">
        <v>48</v>
      </c>
      <c r="F337" s="2" t="s">
        <v>1534</v>
      </c>
    </row>
    <row r="338" customFormat="false" ht="15" hidden="false" customHeight="false" outlineLevel="0" collapsed="false">
      <c r="A338" s="2" t="s">
        <v>493</v>
      </c>
      <c r="B338" s="2" t="s">
        <v>1908</v>
      </c>
      <c r="C338" s="2" t="s">
        <v>1557</v>
      </c>
      <c r="D338" s="2" t="s">
        <v>1710</v>
      </c>
      <c r="E338" s="2" t="n">
        <v>30</v>
      </c>
      <c r="F338" s="2"/>
    </row>
    <row r="339" customFormat="false" ht="15" hidden="false" customHeight="false" outlineLevel="0" collapsed="false">
      <c r="A339" s="2" t="s">
        <v>1096</v>
      </c>
      <c r="B339" s="2" t="s">
        <v>1858</v>
      </c>
      <c r="C339" s="2" t="s">
        <v>1547</v>
      </c>
      <c r="D339" s="2" t="s">
        <v>1909</v>
      </c>
      <c r="E339" s="2" t="n">
        <v>28</v>
      </c>
      <c r="F339" s="2" t="s">
        <v>1534</v>
      </c>
    </row>
    <row r="340" customFormat="false" ht="15" hidden="false" customHeight="false" outlineLevel="0" collapsed="false">
      <c r="A340" s="2" t="s">
        <v>203</v>
      </c>
      <c r="B340" s="2" t="s">
        <v>1549</v>
      </c>
      <c r="C340" s="2" t="s">
        <v>1560</v>
      </c>
      <c r="D340" s="2" t="s">
        <v>1563</v>
      </c>
      <c r="E340" s="2" t="n">
        <v>31</v>
      </c>
      <c r="F340" s="2" t="s">
        <v>1542</v>
      </c>
    </row>
    <row r="341" customFormat="false" ht="15" hidden="false" customHeight="false" outlineLevel="0" collapsed="false">
      <c r="A341" s="2" t="s">
        <v>18</v>
      </c>
      <c r="B341" s="2" t="s">
        <v>1752</v>
      </c>
      <c r="C341" s="2" t="s">
        <v>1551</v>
      </c>
      <c r="D341" s="2" t="s">
        <v>1910</v>
      </c>
      <c r="E341" s="2" t="n">
        <v>46</v>
      </c>
      <c r="F341" s="2" t="s">
        <v>1542</v>
      </c>
    </row>
    <row r="342" customFormat="false" ht="15" hidden="false" customHeight="false" outlineLevel="0" collapsed="false">
      <c r="A342" s="2" t="s">
        <v>1466</v>
      </c>
      <c r="B342" s="2" t="s">
        <v>1611</v>
      </c>
      <c r="C342" s="2" t="s">
        <v>1551</v>
      </c>
      <c r="D342" s="2" t="s">
        <v>469</v>
      </c>
      <c r="E342" s="2" t="n">
        <v>32</v>
      </c>
      <c r="F342" s="2" t="s">
        <v>1534</v>
      </c>
    </row>
    <row r="343" customFormat="false" ht="15" hidden="false" customHeight="false" outlineLevel="0" collapsed="false">
      <c r="A343" s="2" t="s">
        <v>1359</v>
      </c>
      <c r="B343" s="2" t="s">
        <v>1564</v>
      </c>
      <c r="C343" s="2" t="s">
        <v>1532</v>
      </c>
      <c r="D343" s="2" t="s">
        <v>1883</v>
      </c>
      <c r="E343" s="2" t="n">
        <v>51</v>
      </c>
      <c r="F343" s="2" t="s">
        <v>1542</v>
      </c>
    </row>
    <row r="344" customFormat="false" ht="15" hidden="false" customHeight="false" outlineLevel="0" collapsed="false">
      <c r="A344" s="2" t="s">
        <v>1272</v>
      </c>
      <c r="B344" s="2" t="s">
        <v>1662</v>
      </c>
      <c r="C344" s="2" t="s">
        <v>1540</v>
      </c>
      <c r="D344" s="2" t="s">
        <v>116</v>
      </c>
      <c r="E344" s="2" t="n">
        <v>24</v>
      </c>
      <c r="F344" s="2" t="s">
        <v>1542</v>
      </c>
    </row>
    <row r="345" customFormat="false" ht="15" hidden="false" customHeight="false" outlineLevel="0" collapsed="false">
      <c r="A345" s="2" t="s">
        <v>1371</v>
      </c>
      <c r="B345" s="2" t="s">
        <v>1845</v>
      </c>
      <c r="C345" s="2" t="s">
        <v>1751</v>
      </c>
      <c r="D345" s="2" t="s">
        <v>209</v>
      </c>
      <c r="E345" s="2" t="n">
        <v>43</v>
      </c>
      <c r="F345" s="2"/>
    </row>
    <row r="346" customFormat="false" ht="15" hidden="false" customHeight="false" outlineLevel="0" collapsed="false">
      <c r="A346" s="2" t="s">
        <v>1372</v>
      </c>
      <c r="B346" s="2" t="s">
        <v>1849</v>
      </c>
      <c r="C346" s="2" t="s">
        <v>1551</v>
      </c>
      <c r="D346" s="2" t="s">
        <v>439</v>
      </c>
      <c r="E346" s="2" t="n">
        <v>46</v>
      </c>
      <c r="F346" s="2" t="s">
        <v>1534</v>
      </c>
    </row>
    <row r="347" customFormat="false" ht="15" hidden="false" customHeight="false" outlineLevel="0" collapsed="false">
      <c r="A347" s="2" t="s">
        <v>996</v>
      </c>
      <c r="B347" s="2" t="s">
        <v>1732</v>
      </c>
      <c r="C347" s="2" t="s">
        <v>1557</v>
      </c>
      <c r="D347" s="2" t="s">
        <v>724</v>
      </c>
      <c r="E347" s="2" t="n">
        <v>51</v>
      </c>
      <c r="F347" s="2"/>
    </row>
    <row r="348" customFormat="false" ht="15" hidden="false" customHeight="false" outlineLevel="0" collapsed="false">
      <c r="A348" s="2" t="s">
        <v>1456</v>
      </c>
      <c r="B348" s="2" t="s">
        <v>1781</v>
      </c>
      <c r="C348" s="2" t="s">
        <v>1555</v>
      </c>
      <c r="D348" s="2" t="s">
        <v>1011</v>
      </c>
      <c r="E348" s="2" t="n">
        <v>46</v>
      </c>
      <c r="F348" s="2" t="s">
        <v>1542</v>
      </c>
    </row>
    <row r="349" customFormat="false" ht="15" hidden="false" customHeight="false" outlineLevel="0" collapsed="false">
      <c r="A349" s="2" t="s">
        <v>102</v>
      </c>
      <c r="B349" s="2" t="s">
        <v>1566</v>
      </c>
      <c r="C349" s="2" t="s">
        <v>1708</v>
      </c>
      <c r="D349" s="2" t="s">
        <v>474</v>
      </c>
      <c r="E349" s="2" t="n">
        <v>55</v>
      </c>
      <c r="F349" s="2" t="s">
        <v>1534</v>
      </c>
    </row>
    <row r="350" customFormat="false" ht="15" hidden="false" customHeight="false" outlineLevel="0" collapsed="false">
      <c r="A350" s="2" t="s">
        <v>26</v>
      </c>
      <c r="B350" s="2" t="s">
        <v>1911</v>
      </c>
      <c r="C350" s="2" t="s">
        <v>1532</v>
      </c>
      <c r="D350" s="2" t="s">
        <v>1729</v>
      </c>
      <c r="E350" s="2" t="n">
        <v>31</v>
      </c>
      <c r="F350" s="2" t="s">
        <v>1534</v>
      </c>
    </row>
    <row r="351" customFormat="false" ht="15" hidden="false" customHeight="false" outlineLevel="0" collapsed="false">
      <c r="A351" s="2" t="s">
        <v>608</v>
      </c>
      <c r="B351" s="2" t="s">
        <v>1597</v>
      </c>
      <c r="C351" s="2" t="s">
        <v>1547</v>
      </c>
      <c r="D351" s="2" t="s">
        <v>1912</v>
      </c>
      <c r="E351" s="2" t="n">
        <v>54</v>
      </c>
      <c r="F351" s="2" t="s">
        <v>1534</v>
      </c>
    </row>
    <row r="352" customFormat="false" ht="15" hidden="false" customHeight="false" outlineLevel="0" collapsed="false">
      <c r="A352" s="2" t="s">
        <v>1455</v>
      </c>
      <c r="B352" s="2" t="s">
        <v>1906</v>
      </c>
      <c r="C352" s="2" t="s">
        <v>1592</v>
      </c>
      <c r="D352" s="2" t="s">
        <v>387</v>
      </c>
      <c r="E352" s="2" t="n">
        <v>51</v>
      </c>
      <c r="F352" s="2"/>
    </row>
    <row r="353" customFormat="false" ht="15" hidden="false" customHeight="false" outlineLevel="0" collapsed="false">
      <c r="A353" s="2" t="s">
        <v>1158</v>
      </c>
      <c r="B353" s="2" t="s">
        <v>1691</v>
      </c>
      <c r="C353" s="2" t="s">
        <v>1555</v>
      </c>
      <c r="D353" s="2" t="s">
        <v>233</v>
      </c>
      <c r="E353" s="2" t="n">
        <v>20</v>
      </c>
      <c r="F353" s="2"/>
    </row>
    <row r="354" customFormat="false" ht="15" hidden="false" customHeight="false" outlineLevel="0" collapsed="false">
      <c r="A354" s="2" t="s">
        <v>924</v>
      </c>
      <c r="B354" s="2" t="s">
        <v>1913</v>
      </c>
      <c r="C354" s="2" t="s">
        <v>1551</v>
      </c>
      <c r="D354" s="2" t="s">
        <v>240</v>
      </c>
      <c r="E354" s="2" t="n">
        <v>32</v>
      </c>
      <c r="F354" s="2" t="s">
        <v>1542</v>
      </c>
    </row>
    <row r="355" customFormat="false" ht="15" hidden="false" customHeight="false" outlineLevel="0" collapsed="false">
      <c r="A355" s="2" t="s">
        <v>994</v>
      </c>
      <c r="B355" s="2" t="s">
        <v>1656</v>
      </c>
      <c r="C355" s="2" t="s">
        <v>1592</v>
      </c>
      <c r="D355" s="2" t="s">
        <v>1914</v>
      </c>
      <c r="E355" s="2" t="n">
        <v>30</v>
      </c>
      <c r="F355" s="2" t="s">
        <v>1534</v>
      </c>
    </row>
    <row r="356" customFormat="false" ht="15" hidden="false" customHeight="false" outlineLevel="0" collapsed="false">
      <c r="A356" s="2" t="s">
        <v>326</v>
      </c>
      <c r="B356" s="2" t="s">
        <v>1870</v>
      </c>
      <c r="C356" s="2" t="s">
        <v>1544</v>
      </c>
      <c r="D356" s="2" t="s">
        <v>1915</v>
      </c>
      <c r="E356" s="2" t="n">
        <v>51</v>
      </c>
      <c r="F356" s="2" t="s">
        <v>1542</v>
      </c>
    </row>
    <row r="357" customFormat="false" ht="15" hidden="false" customHeight="false" outlineLevel="0" collapsed="false">
      <c r="A357" s="2" t="s">
        <v>1230</v>
      </c>
      <c r="B357" s="2" t="s">
        <v>1916</v>
      </c>
      <c r="C357" s="2" t="s">
        <v>1751</v>
      </c>
      <c r="D357" s="2" t="s">
        <v>1917</v>
      </c>
      <c r="E357" s="2" t="n">
        <v>50</v>
      </c>
      <c r="F357" s="2" t="s">
        <v>1534</v>
      </c>
    </row>
    <row r="358" customFormat="false" ht="15" hidden="false" customHeight="false" outlineLevel="0" collapsed="false">
      <c r="A358" s="2" t="s">
        <v>1484</v>
      </c>
      <c r="B358" s="2" t="s">
        <v>1918</v>
      </c>
      <c r="C358" s="2" t="s">
        <v>1571</v>
      </c>
      <c r="D358" s="2" t="s">
        <v>1748</v>
      </c>
      <c r="E358" s="2" t="n">
        <v>51</v>
      </c>
      <c r="F358" s="2" t="s">
        <v>1542</v>
      </c>
    </row>
    <row r="359" customFormat="false" ht="15" hidden="false" customHeight="false" outlineLevel="0" collapsed="false">
      <c r="A359" s="2" t="s">
        <v>407</v>
      </c>
      <c r="B359" s="2" t="s">
        <v>1837</v>
      </c>
      <c r="C359" s="2" t="s">
        <v>1532</v>
      </c>
      <c r="D359" s="2" t="s">
        <v>116</v>
      </c>
      <c r="E359" s="2" t="n">
        <v>29</v>
      </c>
      <c r="F359" s="2" t="s">
        <v>1542</v>
      </c>
    </row>
    <row r="360" customFormat="false" ht="15" hidden="false" customHeight="false" outlineLevel="0" collapsed="false">
      <c r="A360" s="2" t="s">
        <v>814</v>
      </c>
      <c r="B360" s="2" t="s">
        <v>1727</v>
      </c>
      <c r="C360" s="2" t="s">
        <v>1557</v>
      </c>
      <c r="D360" s="2" t="s">
        <v>1919</v>
      </c>
      <c r="E360" s="2" t="n">
        <v>44</v>
      </c>
      <c r="F360" s="2" t="s">
        <v>1542</v>
      </c>
    </row>
    <row r="361" customFormat="false" ht="15" hidden="false" customHeight="false" outlineLevel="0" collapsed="false">
      <c r="A361" s="2" t="s">
        <v>1488</v>
      </c>
      <c r="B361" s="2" t="s">
        <v>1633</v>
      </c>
      <c r="C361" s="2" t="s">
        <v>1547</v>
      </c>
      <c r="D361" s="2" t="s">
        <v>1700</v>
      </c>
      <c r="E361" s="2" t="n">
        <v>43</v>
      </c>
      <c r="F361" s="2" t="s">
        <v>1542</v>
      </c>
    </row>
    <row r="362" customFormat="false" ht="15" hidden="false" customHeight="false" outlineLevel="0" collapsed="false">
      <c r="A362" s="2" t="s">
        <v>1214</v>
      </c>
      <c r="B362" s="2" t="s">
        <v>1908</v>
      </c>
      <c r="C362" s="2" t="s">
        <v>1540</v>
      </c>
      <c r="D362" s="2" t="s">
        <v>209</v>
      </c>
      <c r="E362" s="2" t="n">
        <v>53</v>
      </c>
      <c r="F362" s="2"/>
    </row>
    <row r="363" customFormat="false" ht="15" hidden="false" customHeight="false" outlineLevel="0" collapsed="false">
      <c r="A363" s="2" t="s">
        <v>1035</v>
      </c>
      <c r="B363" s="2" t="s">
        <v>1593</v>
      </c>
      <c r="C363" s="2" t="s">
        <v>1795</v>
      </c>
      <c r="D363" s="2" t="s">
        <v>1733</v>
      </c>
      <c r="E363" s="2" t="n">
        <v>44</v>
      </c>
      <c r="F363" s="2"/>
    </row>
    <row r="364" customFormat="false" ht="15" hidden="false" customHeight="false" outlineLevel="0" collapsed="false">
      <c r="A364" s="2" t="s">
        <v>874</v>
      </c>
      <c r="B364" s="2" t="s">
        <v>1606</v>
      </c>
      <c r="C364" s="2" t="s">
        <v>1551</v>
      </c>
      <c r="D364" s="2" t="s">
        <v>1684</v>
      </c>
      <c r="E364" s="2" t="n">
        <v>24</v>
      </c>
      <c r="F364" s="2" t="s">
        <v>1542</v>
      </c>
    </row>
    <row r="365" customFormat="false" ht="15" hidden="false" customHeight="false" outlineLevel="0" collapsed="false">
      <c r="A365" s="2" t="s">
        <v>1308</v>
      </c>
      <c r="B365" s="2" t="s">
        <v>1697</v>
      </c>
      <c r="C365" s="2" t="s">
        <v>1555</v>
      </c>
      <c r="D365" s="2" t="s">
        <v>97</v>
      </c>
      <c r="E365" s="2" t="n">
        <v>21</v>
      </c>
      <c r="F365" s="2" t="s">
        <v>1542</v>
      </c>
    </row>
    <row r="366" customFormat="false" ht="15" hidden="false" customHeight="false" outlineLevel="0" collapsed="false">
      <c r="A366" s="2" t="s">
        <v>936</v>
      </c>
      <c r="B366" s="2" t="s">
        <v>1556</v>
      </c>
      <c r="C366" s="2" t="s">
        <v>1540</v>
      </c>
      <c r="D366" s="2" t="s">
        <v>1920</v>
      </c>
      <c r="E366" s="2" t="n">
        <v>40</v>
      </c>
      <c r="F366" s="2" t="s">
        <v>1542</v>
      </c>
    </row>
    <row r="367" customFormat="false" ht="15" hidden="false" customHeight="false" outlineLevel="0" collapsed="false">
      <c r="A367" s="2" t="s">
        <v>1178</v>
      </c>
      <c r="B367" s="2" t="s">
        <v>1904</v>
      </c>
      <c r="C367" s="2" t="s">
        <v>1544</v>
      </c>
      <c r="D367" s="2" t="s">
        <v>1921</v>
      </c>
      <c r="E367" s="2" t="n">
        <v>40</v>
      </c>
      <c r="F367" s="2" t="s">
        <v>1534</v>
      </c>
    </row>
    <row r="368" customFormat="false" ht="15" hidden="false" customHeight="false" outlineLevel="0" collapsed="false">
      <c r="A368" s="2" t="s">
        <v>172</v>
      </c>
      <c r="B368" s="2" t="s">
        <v>1820</v>
      </c>
      <c r="C368" s="2" t="s">
        <v>1547</v>
      </c>
      <c r="D368" s="2" t="s">
        <v>1922</v>
      </c>
      <c r="E368" s="2" t="n">
        <v>43</v>
      </c>
      <c r="F368" s="2"/>
    </row>
    <row r="369" customFormat="false" ht="15" hidden="false" customHeight="false" outlineLevel="0" collapsed="false">
      <c r="A369" s="2" t="s">
        <v>1385</v>
      </c>
      <c r="B369" s="2" t="s">
        <v>1692</v>
      </c>
      <c r="C369" s="2" t="s">
        <v>1636</v>
      </c>
      <c r="D369" s="2" t="s">
        <v>1688</v>
      </c>
      <c r="E369" s="2" t="n">
        <v>33</v>
      </c>
      <c r="F369" s="2" t="s">
        <v>1534</v>
      </c>
    </row>
    <row r="370" customFormat="false" ht="15" hidden="false" customHeight="false" outlineLevel="0" collapsed="false">
      <c r="A370" s="2" t="s">
        <v>399</v>
      </c>
      <c r="B370" s="2" t="s">
        <v>1873</v>
      </c>
      <c r="C370" s="2" t="s">
        <v>1547</v>
      </c>
      <c r="D370" s="2" t="s">
        <v>766</v>
      </c>
      <c r="E370" s="2" t="n">
        <v>37</v>
      </c>
      <c r="F370" s="2" t="s">
        <v>1534</v>
      </c>
    </row>
    <row r="371" customFormat="false" ht="15" hidden="false" customHeight="false" outlineLevel="0" collapsed="false">
      <c r="A371" s="2" t="s">
        <v>138</v>
      </c>
      <c r="B371" s="2" t="s">
        <v>1878</v>
      </c>
      <c r="C371" s="2" t="s">
        <v>1532</v>
      </c>
      <c r="D371" s="2" t="s">
        <v>812</v>
      </c>
      <c r="E371" s="2" t="n">
        <v>55</v>
      </c>
      <c r="F371" s="2" t="s">
        <v>1534</v>
      </c>
    </row>
    <row r="372" customFormat="false" ht="15" hidden="false" customHeight="false" outlineLevel="0" collapsed="false">
      <c r="A372" s="2" t="s">
        <v>1162</v>
      </c>
      <c r="B372" s="2" t="s">
        <v>1827</v>
      </c>
      <c r="C372" s="2" t="s">
        <v>1547</v>
      </c>
      <c r="D372" s="2" t="s">
        <v>1923</v>
      </c>
      <c r="E372" s="2" t="n">
        <v>23</v>
      </c>
      <c r="F372" s="2" t="s">
        <v>1534</v>
      </c>
    </row>
    <row r="373" customFormat="false" ht="15" hidden="false" customHeight="false" outlineLevel="0" collapsed="false">
      <c r="A373" s="2" t="s">
        <v>1510</v>
      </c>
      <c r="B373" s="2" t="s">
        <v>1775</v>
      </c>
      <c r="C373" s="2" t="s">
        <v>1547</v>
      </c>
      <c r="D373" s="2" t="s">
        <v>1668</v>
      </c>
      <c r="E373" s="2" t="n">
        <v>43</v>
      </c>
      <c r="F373" s="2"/>
    </row>
    <row r="374" customFormat="false" ht="15" hidden="false" customHeight="false" outlineLevel="0" collapsed="false">
      <c r="A374" s="2" t="s">
        <v>1076</v>
      </c>
      <c r="B374" s="2" t="s">
        <v>1918</v>
      </c>
      <c r="C374" s="2" t="s">
        <v>1571</v>
      </c>
      <c r="D374" s="2" t="s">
        <v>1924</v>
      </c>
      <c r="E374" s="2" t="n">
        <v>43</v>
      </c>
      <c r="F374" s="2" t="s">
        <v>1542</v>
      </c>
    </row>
    <row r="375" customFormat="false" ht="15" hidden="false" customHeight="false" outlineLevel="0" collapsed="false">
      <c r="A375" s="2" t="s">
        <v>1231</v>
      </c>
      <c r="B375" s="2" t="s">
        <v>1570</v>
      </c>
      <c r="C375" s="2" t="s">
        <v>1592</v>
      </c>
      <c r="D375" s="2" t="s">
        <v>1889</v>
      </c>
      <c r="E375" s="2" t="n">
        <v>42</v>
      </c>
      <c r="F375" s="2" t="s">
        <v>1534</v>
      </c>
    </row>
    <row r="376" customFormat="false" ht="15" hidden="false" customHeight="false" outlineLevel="0" collapsed="false">
      <c r="A376" s="2" t="s">
        <v>1134</v>
      </c>
      <c r="B376" s="2" t="s">
        <v>1925</v>
      </c>
      <c r="C376" s="2" t="s">
        <v>1571</v>
      </c>
      <c r="D376" s="2" t="s">
        <v>1649</v>
      </c>
      <c r="E376" s="2" t="n">
        <v>35</v>
      </c>
      <c r="F376" s="2" t="s">
        <v>1542</v>
      </c>
    </row>
    <row r="377" customFormat="false" ht="15" hidden="false" customHeight="false" outlineLevel="0" collapsed="false">
      <c r="A377" s="2" t="s">
        <v>1188</v>
      </c>
      <c r="B377" s="2" t="s">
        <v>1815</v>
      </c>
      <c r="C377" s="2" t="s">
        <v>1540</v>
      </c>
      <c r="D377" s="2" t="s">
        <v>1926</v>
      </c>
      <c r="E377" s="2" t="n">
        <v>30</v>
      </c>
      <c r="F377" s="2" t="s">
        <v>1542</v>
      </c>
    </row>
    <row r="378" customFormat="false" ht="15" hidden="false" customHeight="false" outlineLevel="0" collapsed="false">
      <c r="A378" s="2" t="s">
        <v>1309</v>
      </c>
      <c r="B378" s="2" t="s">
        <v>1743</v>
      </c>
      <c r="C378" s="2" t="s">
        <v>1555</v>
      </c>
      <c r="D378" s="2" t="s">
        <v>1268</v>
      </c>
      <c r="E378" s="2" t="n">
        <v>33</v>
      </c>
      <c r="F378" s="2" t="s">
        <v>1534</v>
      </c>
    </row>
    <row r="379" customFormat="false" ht="15" hidden="false" customHeight="false" outlineLevel="0" collapsed="false">
      <c r="A379" s="2" t="s">
        <v>441</v>
      </c>
      <c r="B379" s="2" t="s">
        <v>1702</v>
      </c>
      <c r="C379" s="2" t="s">
        <v>1571</v>
      </c>
      <c r="D379" s="2" t="s">
        <v>1927</v>
      </c>
      <c r="E379" s="2" t="n">
        <v>37</v>
      </c>
      <c r="F379" s="2" t="s">
        <v>1534</v>
      </c>
    </row>
    <row r="380" customFormat="false" ht="15" hidden="false" customHeight="false" outlineLevel="0" collapsed="false">
      <c r="A380" s="2" t="s">
        <v>1329</v>
      </c>
      <c r="B380" s="2" t="s">
        <v>1676</v>
      </c>
      <c r="C380" s="2" t="s">
        <v>1540</v>
      </c>
      <c r="D380" s="2" t="s">
        <v>1928</v>
      </c>
      <c r="E380" s="2" t="n">
        <v>46</v>
      </c>
      <c r="F380" s="2"/>
    </row>
    <row r="381" customFormat="false" ht="15" hidden="false" customHeight="false" outlineLevel="0" collapsed="false">
      <c r="A381" s="2" t="s">
        <v>598</v>
      </c>
      <c r="B381" s="2" t="s">
        <v>1638</v>
      </c>
      <c r="C381" s="2" t="s">
        <v>1571</v>
      </c>
      <c r="D381" s="2" t="s">
        <v>1056</v>
      </c>
      <c r="E381" s="2" t="n">
        <v>31</v>
      </c>
      <c r="F381" s="2" t="s">
        <v>1534</v>
      </c>
    </row>
    <row r="382" customFormat="false" ht="15" hidden="false" customHeight="false" outlineLevel="0" collapsed="false">
      <c r="A382" s="2" t="s">
        <v>1104</v>
      </c>
      <c r="B382" s="2" t="s">
        <v>1717</v>
      </c>
      <c r="C382" s="2" t="s">
        <v>1551</v>
      </c>
      <c r="D382" s="2" t="s">
        <v>1929</v>
      </c>
      <c r="E382" s="2" t="n">
        <v>42</v>
      </c>
      <c r="F382" s="2" t="s">
        <v>1542</v>
      </c>
    </row>
    <row r="383" customFormat="false" ht="15" hidden="false" customHeight="false" outlineLevel="0" collapsed="false">
      <c r="A383" s="2" t="s">
        <v>393</v>
      </c>
      <c r="B383" s="2" t="s">
        <v>1783</v>
      </c>
      <c r="C383" s="2" t="s">
        <v>1560</v>
      </c>
      <c r="D383" s="2" t="s">
        <v>1857</v>
      </c>
      <c r="E383" s="2" t="n">
        <v>42</v>
      </c>
      <c r="F383" s="2" t="s">
        <v>1542</v>
      </c>
    </row>
    <row r="384" customFormat="false" ht="15" hidden="false" customHeight="false" outlineLevel="0" collapsed="false">
      <c r="A384" s="2" t="s">
        <v>1066</v>
      </c>
      <c r="B384" s="2" t="s">
        <v>1899</v>
      </c>
      <c r="C384" s="2" t="s">
        <v>1532</v>
      </c>
      <c r="D384" s="2" t="s">
        <v>1930</v>
      </c>
      <c r="E384" s="2" t="n">
        <v>22</v>
      </c>
      <c r="F384" s="2"/>
    </row>
    <row r="385" customFormat="false" ht="15" hidden="false" customHeight="false" outlineLevel="0" collapsed="false">
      <c r="A385" s="2" t="s">
        <v>597</v>
      </c>
      <c r="B385" s="2" t="s">
        <v>1644</v>
      </c>
      <c r="C385" s="2" t="s">
        <v>1532</v>
      </c>
      <c r="D385" s="2" t="s">
        <v>1798</v>
      </c>
      <c r="E385" s="2" t="n">
        <v>37</v>
      </c>
      <c r="F385" s="2" t="s">
        <v>1542</v>
      </c>
    </row>
    <row r="386" customFormat="false" ht="15" hidden="false" customHeight="false" outlineLevel="0" collapsed="false">
      <c r="A386" s="2" t="s">
        <v>83</v>
      </c>
      <c r="B386" s="2" t="s">
        <v>1653</v>
      </c>
      <c r="C386" s="2" t="s">
        <v>1560</v>
      </c>
      <c r="D386" s="2" t="s">
        <v>1888</v>
      </c>
      <c r="E386" s="2" t="n">
        <v>43</v>
      </c>
      <c r="F386" s="2" t="s">
        <v>1534</v>
      </c>
    </row>
    <row r="387" customFormat="false" ht="15" hidden="false" customHeight="false" outlineLevel="0" collapsed="false">
      <c r="A387" s="2" t="s">
        <v>781</v>
      </c>
      <c r="B387" s="2" t="s">
        <v>1583</v>
      </c>
      <c r="C387" s="2" t="s">
        <v>1540</v>
      </c>
      <c r="D387" s="2" t="s">
        <v>1893</v>
      </c>
      <c r="E387" s="2" t="n">
        <v>41</v>
      </c>
      <c r="F387" s="2" t="s">
        <v>1542</v>
      </c>
    </row>
    <row r="388" customFormat="false" ht="15" hidden="false" customHeight="false" outlineLevel="0" collapsed="false">
      <c r="A388" s="2" t="s">
        <v>214</v>
      </c>
      <c r="B388" s="2" t="s">
        <v>1931</v>
      </c>
      <c r="C388" s="2" t="s">
        <v>1532</v>
      </c>
      <c r="D388" s="2" t="s">
        <v>187</v>
      </c>
      <c r="E388" s="2" t="n">
        <v>40</v>
      </c>
      <c r="F388" s="2" t="s">
        <v>1542</v>
      </c>
    </row>
    <row r="389" customFormat="false" ht="15" hidden="false" customHeight="false" outlineLevel="0" collapsed="false">
      <c r="A389" s="2" t="s">
        <v>1377</v>
      </c>
      <c r="B389" s="2" t="s">
        <v>1892</v>
      </c>
      <c r="C389" s="2" t="s">
        <v>1538</v>
      </c>
      <c r="D389" s="2" t="s">
        <v>1932</v>
      </c>
      <c r="E389" s="2" t="n">
        <v>20</v>
      </c>
      <c r="F389" s="2" t="s">
        <v>1534</v>
      </c>
    </row>
    <row r="390" customFormat="false" ht="15" hidden="false" customHeight="false" outlineLevel="0" collapsed="false">
      <c r="A390" s="2" t="s">
        <v>1464</v>
      </c>
      <c r="B390" s="2" t="s">
        <v>1817</v>
      </c>
      <c r="C390" s="2" t="s">
        <v>1560</v>
      </c>
      <c r="D390" s="2" t="s">
        <v>1933</v>
      </c>
      <c r="E390" s="2" t="n">
        <v>42</v>
      </c>
      <c r="F390" s="2" t="s">
        <v>1542</v>
      </c>
    </row>
    <row r="391" customFormat="false" ht="15" hidden="false" customHeight="false" outlineLevel="0" collapsed="false">
      <c r="A391" s="2" t="s">
        <v>1447</v>
      </c>
      <c r="B391" s="2" t="s">
        <v>1836</v>
      </c>
      <c r="C391" s="2" t="s">
        <v>1532</v>
      </c>
      <c r="D391" s="2" t="s">
        <v>209</v>
      </c>
      <c r="E391" s="2" t="n">
        <v>51</v>
      </c>
      <c r="F391" s="2" t="s">
        <v>1542</v>
      </c>
    </row>
    <row r="392" customFormat="false" ht="15" hidden="false" customHeight="false" outlineLevel="0" collapsed="false">
      <c r="A392" s="2" t="s">
        <v>182</v>
      </c>
      <c r="B392" s="2" t="s">
        <v>1556</v>
      </c>
      <c r="C392" s="2" t="s">
        <v>1547</v>
      </c>
      <c r="D392" s="2" t="s">
        <v>1934</v>
      </c>
      <c r="E392" s="2" t="n">
        <v>36</v>
      </c>
      <c r="F392" s="2" t="s">
        <v>1542</v>
      </c>
    </row>
    <row r="393" customFormat="false" ht="15" hidden="false" customHeight="false" outlineLevel="0" collapsed="false">
      <c r="A393" s="2" t="s">
        <v>1159</v>
      </c>
      <c r="B393" s="2" t="s">
        <v>1887</v>
      </c>
      <c r="C393" s="2" t="s">
        <v>1547</v>
      </c>
      <c r="D393" s="2" t="s">
        <v>1889</v>
      </c>
      <c r="E393" s="2" t="n">
        <v>25</v>
      </c>
      <c r="F393" s="2" t="s">
        <v>1542</v>
      </c>
    </row>
    <row r="394" customFormat="false" ht="15" hidden="false" customHeight="false" outlineLevel="0" collapsed="false">
      <c r="A394" s="2" t="s">
        <v>246</v>
      </c>
      <c r="B394" s="2" t="s">
        <v>1599</v>
      </c>
      <c r="C394" s="2" t="s">
        <v>1551</v>
      </c>
      <c r="D394" s="2" t="s">
        <v>163</v>
      </c>
      <c r="E394" s="2" t="n">
        <v>43</v>
      </c>
      <c r="F394" s="2"/>
    </row>
    <row r="395" customFormat="false" ht="15" hidden="false" customHeight="false" outlineLevel="0" collapsed="false">
      <c r="A395" s="2" t="s">
        <v>331</v>
      </c>
      <c r="B395" s="2" t="s">
        <v>1613</v>
      </c>
      <c r="C395" s="2" t="s">
        <v>1551</v>
      </c>
      <c r="D395" s="2" t="s">
        <v>1935</v>
      </c>
      <c r="E395" s="2" t="n">
        <v>45</v>
      </c>
      <c r="F395" s="2" t="s">
        <v>1534</v>
      </c>
    </row>
    <row r="396" customFormat="false" ht="15" hidden="false" customHeight="false" outlineLevel="0" collapsed="false">
      <c r="A396" s="2" t="s">
        <v>1239</v>
      </c>
      <c r="B396" s="2" t="s">
        <v>1697</v>
      </c>
      <c r="C396" s="2" t="s">
        <v>1592</v>
      </c>
      <c r="D396" s="2" t="s">
        <v>1782</v>
      </c>
      <c r="E396" s="2" t="n">
        <v>31</v>
      </c>
      <c r="F396" s="2" t="s">
        <v>1534</v>
      </c>
    </row>
    <row r="397" customFormat="false" ht="15" hidden="false" customHeight="false" outlineLevel="0" collapsed="false">
      <c r="A397" s="2" t="s">
        <v>1311</v>
      </c>
      <c r="B397" s="2" t="s">
        <v>1784</v>
      </c>
      <c r="C397" s="2" t="s">
        <v>1532</v>
      </c>
      <c r="D397" s="2" t="s">
        <v>1756</v>
      </c>
      <c r="E397" s="2" t="n">
        <v>53</v>
      </c>
      <c r="F397" s="2" t="s">
        <v>1542</v>
      </c>
    </row>
    <row r="398" customFormat="false" ht="15" hidden="false" customHeight="false" outlineLevel="0" collapsed="false">
      <c r="A398" s="2" t="s">
        <v>770</v>
      </c>
      <c r="B398" s="2" t="s">
        <v>1550</v>
      </c>
      <c r="C398" s="2" t="s">
        <v>1592</v>
      </c>
      <c r="D398" s="2" t="s">
        <v>1936</v>
      </c>
      <c r="E398" s="2" t="n">
        <v>33</v>
      </c>
      <c r="F398" s="2" t="s">
        <v>1542</v>
      </c>
    </row>
    <row r="399" customFormat="false" ht="15" hidden="false" customHeight="false" outlineLevel="0" collapsed="false">
      <c r="A399" s="2" t="s">
        <v>504</v>
      </c>
      <c r="B399" s="2" t="s">
        <v>1866</v>
      </c>
      <c r="C399" s="2" t="s">
        <v>1715</v>
      </c>
      <c r="D399" s="2" t="s">
        <v>1880</v>
      </c>
      <c r="E399" s="2" t="n">
        <v>37</v>
      </c>
      <c r="F399" s="2" t="s">
        <v>1534</v>
      </c>
    </row>
    <row r="400" customFormat="false" ht="15" hidden="false" customHeight="false" outlineLevel="0" collapsed="false">
      <c r="A400" s="2" t="s">
        <v>1258</v>
      </c>
      <c r="B400" s="2" t="s">
        <v>1772</v>
      </c>
      <c r="C400" s="2" t="s">
        <v>1659</v>
      </c>
      <c r="D400" s="2" t="s">
        <v>1789</v>
      </c>
      <c r="E400" s="2" t="n">
        <v>50</v>
      </c>
      <c r="F400" s="2" t="s">
        <v>1534</v>
      </c>
    </row>
    <row r="401" customFormat="false" ht="15" hidden="false" customHeight="false" outlineLevel="0" collapsed="false">
      <c r="A401" s="2" t="s">
        <v>784</v>
      </c>
      <c r="B401" s="2" t="s">
        <v>1566</v>
      </c>
      <c r="C401" s="2" t="s">
        <v>1540</v>
      </c>
      <c r="D401" s="2" t="s">
        <v>1937</v>
      </c>
      <c r="E401" s="2" t="n">
        <v>39</v>
      </c>
      <c r="F401" s="2" t="s">
        <v>1542</v>
      </c>
    </row>
    <row r="402" customFormat="false" ht="15" hidden="false" customHeight="false" outlineLevel="0" collapsed="false">
      <c r="A402" s="2" t="s">
        <v>968</v>
      </c>
      <c r="B402" s="2" t="s">
        <v>1608</v>
      </c>
      <c r="C402" s="2" t="s">
        <v>1666</v>
      </c>
      <c r="D402" s="2" t="s">
        <v>86</v>
      </c>
      <c r="E402" s="2" t="n">
        <v>43</v>
      </c>
      <c r="F402" s="2" t="s">
        <v>1534</v>
      </c>
    </row>
    <row r="403" customFormat="false" ht="15" hidden="false" customHeight="false" outlineLevel="0" collapsed="false">
      <c r="A403" s="2" t="s">
        <v>728</v>
      </c>
      <c r="B403" s="2" t="s">
        <v>1650</v>
      </c>
      <c r="C403" s="2" t="s">
        <v>1555</v>
      </c>
      <c r="D403" s="2" t="s">
        <v>1938</v>
      </c>
      <c r="E403" s="2" t="n">
        <v>20</v>
      </c>
      <c r="F403" s="2" t="s">
        <v>1542</v>
      </c>
    </row>
    <row r="404" customFormat="false" ht="15" hidden="false" customHeight="false" outlineLevel="0" collapsed="false">
      <c r="A404" s="2" t="s">
        <v>853</v>
      </c>
      <c r="B404" s="2" t="s">
        <v>1939</v>
      </c>
      <c r="C404" s="2" t="s">
        <v>1551</v>
      </c>
      <c r="D404" s="2" t="s">
        <v>1847</v>
      </c>
      <c r="E404" s="2" t="n">
        <v>46</v>
      </c>
      <c r="F404" s="2" t="s">
        <v>1542</v>
      </c>
    </row>
    <row r="405" customFormat="false" ht="15" hidden="false" customHeight="false" outlineLevel="0" collapsed="false">
      <c r="A405" s="2" t="s">
        <v>1433</v>
      </c>
      <c r="B405" s="2" t="s">
        <v>1585</v>
      </c>
      <c r="C405" s="2" t="s">
        <v>1544</v>
      </c>
      <c r="D405" s="2" t="s">
        <v>1125</v>
      </c>
      <c r="E405" s="2" t="n">
        <v>36</v>
      </c>
      <c r="F405" s="2" t="s">
        <v>1534</v>
      </c>
    </row>
    <row r="406" customFormat="false" ht="15" hidden="false" customHeight="false" outlineLevel="0" collapsed="false">
      <c r="A406" s="2" t="s">
        <v>1481</v>
      </c>
      <c r="B406" s="2" t="s">
        <v>1799</v>
      </c>
      <c r="C406" s="2" t="s">
        <v>1555</v>
      </c>
      <c r="D406" s="2" t="s">
        <v>748</v>
      </c>
      <c r="E406" s="2" t="n">
        <v>23</v>
      </c>
      <c r="F406" s="2" t="s">
        <v>1542</v>
      </c>
    </row>
    <row r="407" customFormat="false" ht="15" hidden="false" customHeight="false" outlineLevel="0" collapsed="false">
      <c r="A407" s="2" t="s">
        <v>1330</v>
      </c>
      <c r="B407" s="2" t="s">
        <v>1940</v>
      </c>
      <c r="C407" s="2" t="s">
        <v>1551</v>
      </c>
      <c r="D407" s="2" t="s">
        <v>338</v>
      </c>
      <c r="E407" s="2" t="n">
        <v>45</v>
      </c>
      <c r="F407" s="2" t="s">
        <v>1534</v>
      </c>
    </row>
    <row r="408" customFormat="false" ht="15" hidden="false" customHeight="false" outlineLevel="0" collapsed="false">
      <c r="A408" s="2" t="s">
        <v>1126</v>
      </c>
      <c r="B408" s="2" t="s">
        <v>1648</v>
      </c>
      <c r="C408" s="2" t="s">
        <v>1547</v>
      </c>
      <c r="D408" s="2" t="s">
        <v>535</v>
      </c>
      <c r="E408" s="2" t="n">
        <v>23</v>
      </c>
      <c r="F408" s="2" t="s">
        <v>1542</v>
      </c>
    </row>
    <row r="409" customFormat="false" ht="15" hidden="false" customHeight="false" outlineLevel="0" collapsed="false">
      <c r="A409" s="2" t="s">
        <v>67</v>
      </c>
      <c r="B409" s="2" t="s">
        <v>1720</v>
      </c>
      <c r="C409" s="2" t="s">
        <v>1551</v>
      </c>
      <c r="D409" s="2" t="s">
        <v>1941</v>
      </c>
      <c r="E409" s="2" t="n">
        <v>19</v>
      </c>
      <c r="F409" s="2" t="s">
        <v>1542</v>
      </c>
    </row>
    <row r="410" customFormat="false" ht="15" hidden="false" customHeight="false" outlineLevel="0" collapsed="false">
      <c r="A410" s="2" t="s">
        <v>30</v>
      </c>
      <c r="B410" s="2" t="s">
        <v>1583</v>
      </c>
      <c r="C410" s="2" t="s">
        <v>1942</v>
      </c>
      <c r="D410" s="2" t="s">
        <v>1943</v>
      </c>
      <c r="E410" s="2" t="n">
        <v>51</v>
      </c>
      <c r="F410" s="2" t="s">
        <v>1534</v>
      </c>
    </row>
    <row r="411" customFormat="false" ht="15" hidden="false" customHeight="false" outlineLevel="0" collapsed="false">
      <c r="A411" s="2" t="s">
        <v>55</v>
      </c>
      <c r="B411" s="2" t="s">
        <v>1738</v>
      </c>
      <c r="C411" s="2" t="s">
        <v>1571</v>
      </c>
      <c r="D411" s="2" t="s">
        <v>1944</v>
      </c>
      <c r="E411" s="2" t="n">
        <v>40</v>
      </c>
      <c r="F411" s="2" t="s">
        <v>1542</v>
      </c>
    </row>
    <row r="412" customFormat="false" ht="15" hidden="false" customHeight="false" outlineLevel="0" collapsed="false">
      <c r="A412" s="2" t="s">
        <v>1142</v>
      </c>
      <c r="B412" s="2" t="s">
        <v>1743</v>
      </c>
      <c r="C412" s="2" t="s">
        <v>1750</v>
      </c>
      <c r="D412" s="2" t="s">
        <v>1780</v>
      </c>
      <c r="E412" s="2" t="n">
        <v>33</v>
      </c>
      <c r="F412" s="2" t="s">
        <v>1542</v>
      </c>
    </row>
    <row r="413" customFormat="false" ht="15" hidden="false" customHeight="false" outlineLevel="0" collapsed="false">
      <c r="A413" s="2" t="s">
        <v>351</v>
      </c>
      <c r="B413" s="2" t="s">
        <v>1820</v>
      </c>
      <c r="C413" s="2" t="s">
        <v>1532</v>
      </c>
      <c r="D413" s="2" t="s">
        <v>525</v>
      </c>
      <c r="E413" s="2" t="n">
        <v>45</v>
      </c>
      <c r="F413" s="2" t="s">
        <v>1534</v>
      </c>
    </row>
    <row r="414" customFormat="false" ht="15" hidden="false" customHeight="false" outlineLevel="0" collapsed="false">
      <c r="A414" s="2" t="s">
        <v>356</v>
      </c>
      <c r="B414" s="2" t="s">
        <v>1561</v>
      </c>
      <c r="C414" s="2" t="s">
        <v>1544</v>
      </c>
      <c r="D414" s="2" t="s">
        <v>1945</v>
      </c>
      <c r="E414" s="2" t="n">
        <v>27</v>
      </c>
      <c r="F414" s="2" t="s">
        <v>1534</v>
      </c>
    </row>
    <row r="415" customFormat="false" ht="15" hidden="false" customHeight="false" outlineLevel="0" collapsed="false">
      <c r="A415" s="2" t="s">
        <v>1210</v>
      </c>
      <c r="B415" s="2" t="s">
        <v>1677</v>
      </c>
      <c r="C415" s="2" t="s">
        <v>1551</v>
      </c>
      <c r="D415" s="2" t="s">
        <v>1946</v>
      </c>
      <c r="E415" s="2" t="n">
        <v>46</v>
      </c>
      <c r="F415" s="2" t="s">
        <v>1534</v>
      </c>
    </row>
    <row r="416" customFormat="false" ht="15" hidden="false" customHeight="false" outlineLevel="0" collapsed="false">
      <c r="A416" s="2" t="s">
        <v>527</v>
      </c>
      <c r="B416" s="2" t="s">
        <v>1874</v>
      </c>
      <c r="C416" s="2" t="s">
        <v>1547</v>
      </c>
      <c r="D416" s="2" t="s">
        <v>726</v>
      </c>
      <c r="E416" s="2" t="n">
        <v>45</v>
      </c>
      <c r="F416" s="2" t="s">
        <v>1534</v>
      </c>
    </row>
    <row r="417" customFormat="false" ht="15" hidden="false" customHeight="false" outlineLevel="0" collapsed="false">
      <c r="A417" s="2" t="s">
        <v>114</v>
      </c>
      <c r="B417" s="2" t="s">
        <v>1531</v>
      </c>
      <c r="C417" s="2" t="s">
        <v>1947</v>
      </c>
      <c r="D417" s="2" t="s">
        <v>1620</v>
      </c>
      <c r="E417" s="2" t="n">
        <v>22</v>
      </c>
      <c r="F417" s="2" t="s">
        <v>1534</v>
      </c>
    </row>
    <row r="418" customFormat="false" ht="15" hidden="false" customHeight="false" outlineLevel="0" collapsed="false">
      <c r="A418" s="2" t="s">
        <v>1024</v>
      </c>
      <c r="B418" s="2" t="s">
        <v>1760</v>
      </c>
      <c r="C418" s="2" t="s">
        <v>1560</v>
      </c>
      <c r="D418" s="2" t="s">
        <v>1948</v>
      </c>
      <c r="E418" s="2" t="n">
        <v>46</v>
      </c>
      <c r="F418" s="2"/>
    </row>
    <row r="419" customFormat="false" ht="15" hidden="false" customHeight="false" outlineLevel="0" collapsed="false">
      <c r="A419" s="2" t="s">
        <v>366</v>
      </c>
      <c r="B419" s="2" t="s">
        <v>1872</v>
      </c>
      <c r="C419" s="2" t="s">
        <v>1555</v>
      </c>
      <c r="D419" s="2" t="s">
        <v>1660</v>
      </c>
      <c r="E419" s="2" t="n">
        <v>52</v>
      </c>
      <c r="F419" s="2" t="s">
        <v>1542</v>
      </c>
    </row>
    <row r="420" customFormat="false" ht="15" hidden="false" customHeight="false" outlineLevel="0" collapsed="false">
      <c r="A420" s="2" t="s">
        <v>168</v>
      </c>
      <c r="B420" s="2" t="s">
        <v>1617</v>
      </c>
      <c r="C420" s="2" t="s">
        <v>1540</v>
      </c>
      <c r="D420" s="2" t="s">
        <v>187</v>
      </c>
      <c r="E420" s="2" t="n">
        <v>23</v>
      </c>
      <c r="F420" s="2" t="s">
        <v>1542</v>
      </c>
    </row>
    <row r="421" customFormat="false" ht="15" hidden="false" customHeight="false" outlineLevel="0" collapsed="false">
      <c r="A421" s="2" t="s">
        <v>1432</v>
      </c>
      <c r="B421" s="2" t="s">
        <v>1911</v>
      </c>
      <c r="C421" s="2" t="s">
        <v>1560</v>
      </c>
      <c r="D421" s="2" t="s">
        <v>29</v>
      </c>
      <c r="E421" s="2" t="n">
        <v>41</v>
      </c>
      <c r="F421" s="2" t="s">
        <v>1534</v>
      </c>
    </row>
    <row r="422" customFormat="false" ht="15" hidden="false" customHeight="false" outlineLevel="0" collapsed="false">
      <c r="A422" s="2" t="s">
        <v>854</v>
      </c>
      <c r="B422" s="2" t="s">
        <v>1583</v>
      </c>
      <c r="C422" s="2" t="s">
        <v>1557</v>
      </c>
      <c r="D422" s="2" t="s">
        <v>509</v>
      </c>
      <c r="E422" s="2" t="n">
        <v>19</v>
      </c>
      <c r="F422" s="2" t="s">
        <v>1534</v>
      </c>
    </row>
    <row r="423" customFormat="false" ht="15" hidden="false" customHeight="false" outlineLevel="0" collapsed="false">
      <c r="A423" s="2" t="s">
        <v>531</v>
      </c>
      <c r="B423" s="2" t="s">
        <v>1669</v>
      </c>
      <c r="C423" s="2" t="s">
        <v>1540</v>
      </c>
      <c r="D423" s="2" t="s">
        <v>518</v>
      </c>
      <c r="E423" s="2" t="n">
        <v>53</v>
      </c>
      <c r="F423" s="2"/>
    </row>
    <row r="424" customFormat="false" ht="15" hidden="false" customHeight="false" outlineLevel="0" collapsed="false">
      <c r="A424" s="2" t="s">
        <v>1423</v>
      </c>
      <c r="B424" s="2" t="s">
        <v>1737</v>
      </c>
      <c r="C424" s="2" t="s">
        <v>1739</v>
      </c>
      <c r="D424" s="2" t="s">
        <v>46</v>
      </c>
      <c r="E424" s="2" t="n">
        <v>43</v>
      </c>
      <c r="F424" s="2" t="s">
        <v>1542</v>
      </c>
    </row>
    <row r="425" customFormat="false" ht="15" hidden="false" customHeight="false" outlineLevel="0" collapsed="false">
      <c r="A425" s="2" t="s">
        <v>1400</v>
      </c>
      <c r="B425" s="2" t="s">
        <v>1837</v>
      </c>
      <c r="C425" s="2" t="s">
        <v>1551</v>
      </c>
      <c r="D425" s="2" t="s">
        <v>1710</v>
      </c>
      <c r="E425" s="2" t="n">
        <v>34</v>
      </c>
      <c r="F425" s="2" t="s">
        <v>1542</v>
      </c>
    </row>
    <row r="426" customFormat="false" ht="15" hidden="false" customHeight="false" outlineLevel="0" collapsed="false">
      <c r="A426" s="2" t="s">
        <v>122</v>
      </c>
      <c r="B426" s="2" t="s">
        <v>1588</v>
      </c>
      <c r="C426" s="2" t="s">
        <v>1532</v>
      </c>
      <c r="D426" s="2" t="s">
        <v>1156</v>
      </c>
      <c r="E426" s="2" t="n">
        <v>32</v>
      </c>
      <c r="F426" s="2"/>
    </row>
    <row r="427" customFormat="false" ht="15" hidden="false" customHeight="false" outlineLevel="0" collapsed="false">
      <c r="A427" s="2" t="s">
        <v>110</v>
      </c>
      <c r="B427" s="2" t="s">
        <v>1717</v>
      </c>
      <c r="C427" s="2" t="s">
        <v>1544</v>
      </c>
      <c r="D427" s="2" t="s">
        <v>1945</v>
      </c>
      <c r="E427" s="2" t="n">
        <v>44</v>
      </c>
      <c r="F427" s="2" t="s">
        <v>1542</v>
      </c>
    </row>
    <row r="428" customFormat="false" ht="15" hidden="false" customHeight="false" outlineLevel="0" collapsed="false">
      <c r="A428" s="2" t="s">
        <v>1105</v>
      </c>
      <c r="B428" s="2" t="s">
        <v>1743</v>
      </c>
      <c r="C428" s="2" t="s">
        <v>1639</v>
      </c>
      <c r="D428" s="2" t="s">
        <v>542</v>
      </c>
      <c r="E428" s="2" t="n">
        <v>25</v>
      </c>
      <c r="F428" s="2"/>
    </row>
    <row r="429" customFormat="false" ht="15" hidden="false" customHeight="false" outlineLevel="0" collapsed="false">
      <c r="A429" s="2" t="s">
        <v>1207</v>
      </c>
      <c r="B429" s="2" t="s">
        <v>1686</v>
      </c>
      <c r="C429" s="2" t="s">
        <v>1532</v>
      </c>
      <c r="D429" s="2" t="s">
        <v>90</v>
      </c>
      <c r="E429" s="2" t="n">
        <v>23</v>
      </c>
      <c r="F429" s="2" t="s">
        <v>1534</v>
      </c>
    </row>
    <row r="430" customFormat="false" ht="15" hidden="false" customHeight="false" outlineLevel="0" collapsed="false">
      <c r="A430" s="2" t="s">
        <v>1203</v>
      </c>
      <c r="B430" s="2" t="s">
        <v>1721</v>
      </c>
      <c r="C430" s="2" t="s">
        <v>1529</v>
      </c>
      <c r="D430" s="2" t="s">
        <v>1949</v>
      </c>
      <c r="E430" s="2" t="n">
        <v>21</v>
      </c>
      <c r="F430" s="2" t="s">
        <v>1542</v>
      </c>
    </row>
    <row r="431" customFormat="false" ht="15" hidden="false" customHeight="false" outlineLevel="0" collapsed="false">
      <c r="A431" s="2" t="s">
        <v>1279</v>
      </c>
      <c r="B431" s="2" t="s">
        <v>1828</v>
      </c>
      <c r="C431" s="2" t="s">
        <v>1560</v>
      </c>
      <c r="D431" s="2" t="s">
        <v>1609</v>
      </c>
      <c r="E431" s="2" t="n">
        <v>26</v>
      </c>
      <c r="F431" s="2" t="s">
        <v>1534</v>
      </c>
    </row>
    <row r="432" customFormat="false" ht="15" hidden="false" customHeight="false" outlineLevel="0" collapsed="false">
      <c r="A432" s="2" t="s">
        <v>574</v>
      </c>
      <c r="B432" s="2" t="s">
        <v>1546</v>
      </c>
      <c r="C432" s="2" t="s">
        <v>1532</v>
      </c>
      <c r="D432" s="2" t="s">
        <v>1776</v>
      </c>
      <c r="E432" s="2" t="n">
        <v>40</v>
      </c>
      <c r="F432" s="2" t="s">
        <v>1534</v>
      </c>
    </row>
    <row r="433" customFormat="false" ht="15" hidden="false" customHeight="false" outlineLevel="0" collapsed="false">
      <c r="A433" s="2" t="s">
        <v>1950</v>
      </c>
      <c r="B433" s="2" t="s">
        <v>1781</v>
      </c>
      <c r="C433" s="2" t="s">
        <v>1560</v>
      </c>
      <c r="D433" s="2" t="s">
        <v>1951</v>
      </c>
      <c r="E433" s="2" t="n">
        <v>33</v>
      </c>
      <c r="F433" s="2" t="s">
        <v>1542</v>
      </c>
    </row>
    <row r="434" customFormat="false" ht="15" hidden="false" customHeight="false" outlineLevel="0" collapsed="false">
      <c r="A434" s="2" t="s">
        <v>1322</v>
      </c>
      <c r="B434" s="2" t="s">
        <v>1589</v>
      </c>
      <c r="C434" s="2" t="s">
        <v>1555</v>
      </c>
      <c r="D434" s="2" t="s">
        <v>1756</v>
      </c>
      <c r="E434" s="2" t="n">
        <v>40</v>
      </c>
      <c r="F434" s="2" t="s">
        <v>1542</v>
      </c>
    </row>
    <row r="435" customFormat="false" ht="15" hidden="false" customHeight="false" outlineLevel="0" collapsed="false">
      <c r="A435" s="2" t="s">
        <v>789</v>
      </c>
      <c r="B435" s="2" t="s">
        <v>1911</v>
      </c>
      <c r="C435" s="2" t="s">
        <v>1551</v>
      </c>
      <c r="D435" s="2" t="s">
        <v>1810</v>
      </c>
      <c r="E435" s="2" t="n">
        <v>33</v>
      </c>
      <c r="F435" s="2" t="s">
        <v>1542</v>
      </c>
    </row>
    <row r="436" customFormat="false" ht="15" hidden="false" customHeight="false" outlineLevel="0" collapsed="false">
      <c r="A436" s="2" t="s">
        <v>747</v>
      </c>
      <c r="B436" s="2" t="s">
        <v>1913</v>
      </c>
      <c r="C436" s="2" t="s">
        <v>1544</v>
      </c>
      <c r="D436" s="2" t="s">
        <v>42</v>
      </c>
      <c r="E436" s="2" t="n">
        <v>25</v>
      </c>
      <c r="F436" s="2" t="s">
        <v>1542</v>
      </c>
    </row>
    <row r="437" customFormat="false" ht="15" hidden="false" customHeight="false" outlineLevel="0" collapsed="false">
      <c r="A437" s="2" t="s">
        <v>1495</v>
      </c>
      <c r="B437" s="2" t="s">
        <v>1591</v>
      </c>
      <c r="C437" s="2" t="s">
        <v>1540</v>
      </c>
      <c r="D437" s="2" t="s">
        <v>1952</v>
      </c>
      <c r="E437" s="2" t="n">
        <v>53</v>
      </c>
      <c r="F437" s="2" t="s">
        <v>1542</v>
      </c>
    </row>
    <row r="438" customFormat="false" ht="15" hidden="false" customHeight="false" outlineLevel="0" collapsed="false">
      <c r="A438" s="2" t="s">
        <v>553</v>
      </c>
      <c r="B438" s="2" t="s">
        <v>1775</v>
      </c>
      <c r="C438" s="2" t="s">
        <v>1544</v>
      </c>
      <c r="D438" s="2" t="s">
        <v>1637</v>
      </c>
      <c r="E438" s="2" t="n">
        <v>52</v>
      </c>
      <c r="F438" s="2" t="s">
        <v>1542</v>
      </c>
    </row>
    <row r="439" customFormat="false" ht="15" hidden="false" customHeight="false" outlineLevel="0" collapsed="false">
      <c r="A439" s="2" t="s">
        <v>1028</v>
      </c>
      <c r="B439" s="2" t="s">
        <v>1597</v>
      </c>
      <c r="C439" s="2" t="s">
        <v>1557</v>
      </c>
      <c r="D439" s="2" t="s">
        <v>1953</v>
      </c>
      <c r="E439" s="2" t="n">
        <v>49</v>
      </c>
      <c r="F439" s="2"/>
    </row>
    <row r="440" customFormat="false" ht="15" hidden="false" customHeight="false" outlineLevel="0" collapsed="false">
      <c r="A440" s="2" t="s">
        <v>1512</v>
      </c>
      <c r="B440" s="2" t="s">
        <v>1799</v>
      </c>
      <c r="C440" s="2" t="s">
        <v>1551</v>
      </c>
      <c r="D440" s="2" t="s">
        <v>1954</v>
      </c>
      <c r="E440" s="2" t="n">
        <v>43</v>
      </c>
      <c r="F440" s="2" t="s">
        <v>1534</v>
      </c>
    </row>
    <row r="441" customFormat="false" ht="15" hidden="false" customHeight="false" outlineLevel="0" collapsed="false">
      <c r="A441" s="2" t="s">
        <v>1453</v>
      </c>
      <c r="B441" s="2" t="s">
        <v>1677</v>
      </c>
      <c r="C441" s="2" t="s">
        <v>1532</v>
      </c>
      <c r="D441" s="2" t="s">
        <v>38</v>
      </c>
      <c r="E441" s="2" t="n">
        <v>22</v>
      </c>
      <c r="F441" s="2" t="s">
        <v>1542</v>
      </c>
    </row>
    <row r="442" customFormat="false" ht="15" hidden="false" customHeight="false" outlineLevel="0" collapsed="false">
      <c r="A442" s="2" t="s">
        <v>1041</v>
      </c>
      <c r="B442" s="2" t="s">
        <v>1754</v>
      </c>
      <c r="C442" s="2" t="s">
        <v>1540</v>
      </c>
      <c r="D442" s="2" t="s">
        <v>1756</v>
      </c>
      <c r="E442" s="2" t="n">
        <v>31</v>
      </c>
      <c r="F442" s="2" t="s">
        <v>1534</v>
      </c>
    </row>
    <row r="443" customFormat="false" ht="15" hidden="false" customHeight="false" outlineLevel="0" collapsed="false">
      <c r="A443" s="2" t="s">
        <v>1460</v>
      </c>
      <c r="B443" s="2" t="s">
        <v>1611</v>
      </c>
      <c r="C443" s="2" t="s">
        <v>1544</v>
      </c>
      <c r="D443" s="2" t="s">
        <v>458</v>
      </c>
      <c r="E443" s="2" t="n">
        <v>42</v>
      </c>
      <c r="F443" s="2" t="s">
        <v>1542</v>
      </c>
    </row>
    <row r="444" customFormat="false" ht="15" hidden="false" customHeight="false" outlineLevel="0" collapsed="false">
      <c r="A444" s="2" t="s">
        <v>1074</v>
      </c>
      <c r="B444" s="2" t="s">
        <v>1911</v>
      </c>
      <c r="C444" s="2" t="s">
        <v>1555</v>
      </c>
      <c r="D444" s="2" t="s">
        <v>1955</v>
      </c>
      <c r="E444" s="2" t="n">
        <v>32</v>
      </c>
      <c r="F444" s="2" t="s">
        <v>1542</v>
      </c>
    </row>
    <row r="445" customFormat="false" ht="15" hidden="false" customHeight="false" outlineLevel="0" collapsed="false">
      <c r="A445" s="2" t="s">
        <v>1431</v>
      </c>
      <c r="B445" s="2" t="s">
        <v>1721</v>
      </c>
      <c r="C445" s="2" t="s">
        <v>1540</v>
      </c>
      <c r="D445" s="2" t="s">
        <v>1771</v>
      </c>
      <c r="E445" s="2" t="n">
        <v>35</v>
      </c>
      <c r="F445" s="2" t="s">
        <v>1534</v>
      </c>
    </row>
    <row r="446" customFormat="false" ht="15" hidden="false" customHeight="false" outlineLevel="0" collapsed="false">
      <c r="A446" s="2" t="s">
        <v>811</v>
      </c>
      <c r="B446" s="2" t="s">
        <v>1644</v>
      </c>
      <c r="C446" s="2" t="s">
        <v>1557</v>
      </c>
      <c r="D446" s="2" t="s">
        <v>1351</v>
      </c>
      <c r="E446" s="2" t="n">
        <v>55</v>
      </c>
      <c r="F446" s="2" t="s">
        <v>1534</v>
      </c>
    </row>
    <row r="447" customFormat="false" ht="15" hidden="false" customHeight="false" outlineLevel="0" collapsed="false">
      <c r="A447" s="2" t="s">
        <v>948</v>
      </c>
      <c r="B447" s="2" t="s">
        <v>1531</v>
      </c>
      <c r="C447" s="2" t="s">
        <v>1551</v>
      </c>
      <c r="D447" s="2" t="s">
        <v>1670</v>
      </c>
      <c r="E447" s="2" t="n">
        <v>45</v>
      </c>
      <c r="F447" s="2"/>
    </row>
    <row r="448" customFormat="false" ht="15" hidden="false" customHeight="false" outlineLevel="0" collapsed="false">
      <c r="A448" s="2" t="s">
        <v>1468</v>
      </c>
      <c r="B448" s="2" t="s">
        <v>1732</v>
      </c>
      <c r="C448" s="2" t="s">
        <v>1532</v>
      </c>
      <c r="D448" s="2" t="s">
        <v>1678</v>
      </c>
      <c r="E448" s="2" t="n">
        <v>22</v>
      </c>
      <c r="F448" s="2" t="s">
        <v>1542</v>
      </c>
    </row>
    <row r="449" customFormat="false" ht="15" hidden="false" customHeight="false" outlineLevel="0" collapsed="false">
      <c r="A449" s="2" t="s">
        <v>1095</v>
      </c>
      <c r="B449" s="2" t="s">
        <v>1916</v>
      </c>
      <c r="C449" s="2" t="s">
        <v>1592</v>
      </c>
      <c r="D449" s="2" t="s">
        <v>1956</v>
      </c>
      <c r="E449" s="2" t="n">
        <v>40</v>
      </c>
      <c r="F449" s="2"/>
    </row>
    <row r="450" customFormat="false" ht="15" hidden="false" customHeight="false" outlineLevel="0" collapsed="false">
      <c r="A450" s="2" t="s">
        <v>1206</v>
      </c>
      <c r="B450" s="2" t="s">
        <v>1781</v>
      </c>
      <c r="C450" s="2" t="s">
        <v>1557</v>
      </c>
      <c r="D450" s="2" t="s">
        <v>1957</v>
      </c>
      <c r="E450" s="2" t="n">
        <v>48</v>
      </c>
      <c r="F450" s="2"/>
    </row>
    <row r="451" customFormat="false" ht="15" hidden="false" customHeight="false" outlineLevel="0" collapsed="false">
      <c r="A451" s="2" t="s">
        <v>1151</v>
      </c>
      <c r="B451" s="2" t="s">
        <v>1573</v>
      </c>
      <c r="C451" s="2" t="s">
        <v>1584</v>
      </c>
      <c r="D451" s="2" t="s">
        <v>1953</v>
      </c>
      <c r="E451" s="2" t="n">
        <v>26</v>
      </c>
      <c r="F451" s="2" t="s">
        <v>1534</v>
      </c>
    </row>
    <row r="452" customFormat="false" ht="15" hidden="false" customHeight="false" outlineLevel="0" collapsed="false">
      <c r="A452" s="2" t="s">
        <v>993</v>
      </c>
      <c r="B452" s="2" t="s">
        <v>1827</v>
      </c>
      <c r="C452" s="2" t="s">
        <v>1708</v>
      </c>
      <c r="D452" s="2" t="s">
        <v>1833</v>
      </c>
      <c r="E452" s="2" t="n">
        <v>28</v>
      </c>
      <c r="F452" s="2"/>
    </row>
    <row r="453" customFormat="false" ht="15" hidden="false" customHeight="false" outlineLevel="0" collapsed="false">
      <c r="A453" s="2" t="s">
        <v>794</v>
      </c>
      <c r="B453" s="2" t="s">
        <v>1745</v>
      </c>
      <c r="C453" s="2" t="s">
        <v>1544</v>
      </c>
      <c r="D453" s="2" t="s">
        <v>1580</v>
      </c>
      <c r="E453" s="2" t="n">
        <v>22</v>
      </c>
      <c r="F453" s="2" t="s">
        <v>1534</v>
      </c>
    </row>
    <row r="454" customFormat="false" ht="15" hidden="false" customHeight="false" outlineLevel="0" collapsed="false">
      <c r="A454" s="2" t="s">
        <v>374</v>
      </c>
      <c r="B454" s="2" t="s">
        <v>1546</v>
      </c>
      <c r="C454" s="2" t="s">
        <v>1540</v>
      </c>
      <c r="D454" s="2" t="s">
        <v>1700</v>
      </c>
      <c r="E454" s="2" t="n">
        <v>55</v>
      </c>
      <c r="F454" s="2" t="s">
        <v>1542</v>
      </c>
    </row>
    <row r="455" customFormat="false" ht="15" hidden="false" customHeight="false" outlineLevel="0" collapsed="false">
      <c r="A455" s="2" t="s">
        <v>1194</v>
      </c>
      <c r="B455" s="2" t="s">
        <v>1866</v>
      </c>
      <c r="C455" s="2" t="s">
        <v>1551</v>
      </c>
      <c r="D455" s="2" t="s">
        <v>1036</v>
      </c>
      <c r="E455" s="2" t="n">
        <v>38</v>
      </c>
      <c r="F455" s="2" t="s">
        <v>1534</v>
      </c>
    </row>
    <row r="456" customFormat="false" ht="15" hidden="false" customHeight="false" outlineLevel="0" collapsed="false">
      <c r="A456" s="2" t="s">
        <v>1487</v>
      </c>
      <c r="B456" s="2" t="s">
        <v>1613</v>
      </c>
      <c r="C456" s="2" t="s">
        <v>1547</v>
      </c>
      <c r="D456" s="2" t="s">
        <v>1816</v>
      </c>
      <c r="E456" s="2" t="n">
        <v>35</v>
      </c>
      <c r="F456" s="2" t="s">
        <v>1534</v>
      </c>
    </row>
    <row r="457" customFormat="false" ht="15" hidden="false" customHeight="false" outlineLevel="0" collapsed="false">
      <c r="A457" s="2" t="s">
        <v>863</v>
      </c>
      <c r="B457" s="2" t="s">
        <v>1747</v>
      </c>
      <c r="C457" s="2" t="s">
        <v>1571</v>
      </c>
      <c r="D457" s="2" t="s">
        <v>443</v>
      </c>
      <c r="E457" s="2" t="n">
        <v>30</v>
      </c>
      <c r="F457" s="2"/>
    </row>
    <row r="458" customFormat="false" ht="15" hidden="false" customHeight="false" outlineLevel="0" collapsed="false">
      <c r="A458" s="2" t="s">
        <v>1331</v>
      </c>
      <c r="B458" s="2" t="s">
        <v>1698</v>
      </c>
      <c r="C458" s="2" t="s">
        <v>1532</v>
      </c>
      <c r="D458" s="2" t="s">
        <v>1958</v>
      </c>
      <c r="E458" s="2" t="n">
        <v>21</v>
      </c>
      <c r="F458" s="2" t="s">
        <v>1534</v>
      </c>
    </row>
    <row r="459" customFormat="false" ht="15" hidden="false" customHeight="false" outlineLevel="0" collapsed="false">
      <c r="A459" s="2" t="s">
        <v>1054</v>
      </c>
      <c r="B459" s="2" t="s">
        <v>1559</v>
      </c>
      <c r="C459" s="2" t="s">
        <v>1544</v>
      </c>
      <c r="D459" s="2" t="s">
        <v>1959</v>
      </c>
      <c r="E459" s="2" t="n">
        <v>26</v>
      </c>
      <c r="F459" s="2" t="s">
        <v>1542</v>
      </c>
    </row>
    <row r="460" customFormat="false" ht="15" hidden="false" customHeight="false" outlineLevel="0" collapsed="false">
      <c r="A460" s="2" t="s">
        <v>1198</v>
      </c>
      <c r="B460" s="2" t="s">
        <v>1960</v>
      </c>
      <c r="C460" s="2" t="s">
        <v>1557</v>
      </c>
      <c r="D460" s="2" t="s">
        <v>1871</v>
      </c>
      <c r="E460" s="2" t="n">
        <v>31</v>
      </c>
      <c r="F460" s="2" t="s">
        <v>1542</v>
      </c>
    </row>
    <row r="461" customFormat="false" ht="15" hidden="false" customHeight="false" outlineLevel="0" collapsed="false">
      <c r="A461" s="2" t="s">
        <v>437</v>
      </c>
      <c r="B461" s="2" t="s">
        <v>1931</v>
      </c>
      <c r="C461" s="2" t="s">
        <v>1571</v>
      </c>
      <c r="D461" s="2" t="s">
        <v>1961</v>
      </c>
      <c r="E461" s="2" t="n">
        <v>29</v>
      </c>
      <c r="F461" s="2" t="s">
        <v>1542</v>
      </c>
    </row>
    <row r="462" customFormat="false" ht="15" hidden="false" customHeight="false" outlineLevel="0" collapsed="false">
      <c r="A462" s="2" t="s">
        <v>87</v>
      </c>
      <c r="B462" s="2" t="s">
        <v>1791</v>
      </c>
      <c r="C462" s="2" t="s">
        <v>1544</v>
      </c>
      <c r="D462" s="2" t="s">
        <v>1962</v>
      </c>
      <c r="E462" s="2" t="n">
        <v>49</v>
      </c>
      <c r="F462" s="2"/>
    </row>
    <row r="463" customFormat="false" ht="15" hidden="false" customHeight="false" outlineLevel="0" collapsed="false">
      <c r="A463" s="2" t="s">
        <v>1443</v>
      </c>
      <c r="B463" s="2" t="s">
        <v>1913</v>
      </c>
      <c r="C463" s="2" t="s">
        <v>1636</v>
      </c>
      <c r="D463" s="2" t="s">
        <v>1723</v>
      </c>
      <c r="E463" s="2" t="n">
        <v>54</v>
      </c>
      <c r="F463" s="2" t="s">
        <v>1542</v>
      </c>
    </row>
    <row r="464" customFormat="false" ht="15" hidden="false" customHeight="false" outlineLevel="0" collapsed="false">
      <c r="A464" s="2" t="s">
        <v>1354</v>
      </c>
      <c r="B464" s="2" t="s">
        <v>1528</v>
      </c>
      <c r="C464" s="2" t="s">
        <v>1551</v>
      </c>
      <c r="D464" s="2" t="s">
        <v>1963</v>
      </c>
      <c r="E464" s="2" t="n">
        <v>27</v>
      </c>
      <c r="F464" s="2" t="s">
        <v>1534</v>
      </c>
    </row>
    <row r="465" customFormat="false" ht="15" hidden="false" customHeight="false" outlineLevel="0" collapsed="false">
      <c r="A465" s="2" t="s">
        <v>1511</v>
      </c>
      <c r="B465" s="2" t="s">
        <v>1779</v>
      </c>
      <c r="C465" s="2" t="s">
        <v>1571</v>
      </c>
      <c r="D465" s="2" t="s">
        <v>1964</v>
      </c>
      <c r="E465" s="2" t="n">
        <v>52</v>
      </c>
      <c r="F465" s="2"/>
    </row>
    <row r="466" customFormat="false" ht="15" hidden="false" customHeight="false" outlineLevel="0" collapsed="false">
      <c r="A466" s="2" t="s">
        <v>1403</v>
      </c>
      <c r="B466" s="2" t="s">
        <v>1844</v>
      </c>
      <c r="C466" s="2" t="s">
        <v>1544</v>
      </c>
      <c r="D466" s="2" t="s">
        <v>1843</v>
      </c>
      <c r="E466" s="2" t="n">
        <v>32</v>
      </c>
      <c r="F466" s="2"/>
    </row>
    <row r="467" customFormat="false" ht="15" hidden="false" customHeight="false" outlineLevel="0" collapsed="false">
      <c r="A467" s="2" t="s">
        <v>765</v>
      </c>
      <c r="B467" s="2" t="s">
        <v>1875</v>
      </c>
      <c r="C467" s="2" t="s">
        <v>1560</v>
      </c>
      <c r="D467" s="2" t="s">
        <v>1128</v>
      </c>
      <c r="E467" s="2" t="n">
        <v>53</v>
      </c>
      <c r="F467" s="2" t="s">
        <v>1542</v>
      </c>
    </row>
    <row r="468" customFormat="false" ht="15" hidden="false" customHeight="false" outlineLevel="0" collapsed="false">
      <c r="A468" s="2" t="s">
        <v>1228</v>
      </c>
      <c r="B468" s="2" t="s">
        <v>1644</v>
      </c>
      <c r="C468" s="2" t="s">
        <v>1540</v>
      </c>
      <c r="D468" s="2" t="s">
        <v>1965</v>
      </c>
      <c r="E468" s="2" t="n">
        <v>18</v>
      </c>
      <c r="F468" s="2"/>
    </row>
    <row r="469" customFormat="false" ht="15" hidden="false" customHeight="false" outlineLevel="0" collapsed="false">
      <c r="A469" s="2" t="s">
        <v>1363</v>
      </c>
      <c r="B469" s="2" t="s">
        <v>1564</v>
      </c>
      <c r="C469" s="2" t="s">
        <v>1532</v>
      </c>
      <c r="D469" s="2" t="s">
        <v>187</v>
      </c>
      <c r="E469" s="2" t="n">
        <v>23</v>
      </c>
      <c r="F469" s="2" t="s">
        <v>1542</v>
      </c>
    </row>
    <row r="470" customFormat="false" ht="15" hidden="false" customHeight="false" outlineLevel="0" collapsed="false">
      <c r="A470" s="2" t="s">
        <v>95</v>
      </c>
      <c r="B470" s="2" t="s">
        <v>1735</v>
      </c>
      <c r="C470" s="2" t="s">
        <v>1592</v>
      </c>
      <c r="D470" s="2" t="s">
        <v>675</v>
      </c>
      <c r="E470" s="2" t="n">
        <v>31</v>
      </c>
      <c r="F470" s="2"/>
    </row>
    <row r="471" customFormat="false" ht="15" hidden="false" customHeight="false" outlineLevel="0" collapsed="false">
      <c r="A471" s="2" t="s">
        <v>1517</v>
      </c>
      <c r="B471" s="2" t="s">
        <v>1812</v>
      </c>
      <c r="C471" s="2" t="s">
        <v>1557</v>
      </c>
      <c r="D471" s="2" t="s">
        <v>1867</v>
      </c>
      <c r="E471" s="2" t="n">
        <v>29</v>
      </c>
      <c r="F471" s="2" t="s">
        <v>1534</v>
      </c>
    </row>
    <row r="472" customFormat="false" ht="15" hidden="false" customHeight="false" outlineLevel="0" collapsed="false">
      <c r="A472" s="2" t="s">
        <v>1339</v>
      </c>
      <c r="B472" s="2" t="s">
        <v>1925</v>
      </c>
      <c r="C472" s="2" t="s">
        <v>1555</v>
      </c>
      <c r="D472" s="2" t="s">
        <v>448</v>
      </c>
      <c r="E472" s="2" t="n">
        <v>31</v>
      </c>
      <c r="F472" s="2" t="s">
        <v>1542</v>
      </c>
    </row>
    <row r="473" customFormat="false" ht="15" hidden="false" customHeight="false" outlineLevel="0" collapsed="false">
      <c r="A473" s="2" t="s">
        <v>1042</v>
      </c>
      <c r="B473" s="2" t="s">
        <v>1827</v>
      </c>
      <c r="C473" s="2" t="s">
        <v>1532</v>
      </c>
      <c r="D473" s="2" t="s">
        <v>1811</v>
      </c>
      <c r="E473" s="2" t="n">
        <v>19</v>
      </c>
      <c r="F473" s="2" t="s">
        <v>1542</v>
      </c>
    </row>
    <row r="474" customFormat="false" ht="15" hidden="false" customHeight="false" outlineLevel="0" collapsed="false">
      <c r="A474" s="2" t="s">
        <v>619</v>
      </c>
      <c r="B474" s="2" t="s">
        <v>1642</v>
      </c>
      <c r="C474" s="2" t="s">
        <v>1571</v>
      </c>
      <c r="D474" s="2" t="s">
        <v>1769</v>
      </c>
      <c r="E474" s="2" t="n">
        <v>21</v>
      </c>
      <c r="F474" s="2" t="s">
        <v>1534</v>
      </c>
    </row>
    <row r="475" customFormat="false" ht="15" hidden="false" customHeight="false" outlineLevel="0" collapsed="false">
      <c r="A475" s="2" t="s">
        <v>1058</v>
      </c>
      <c r="B475" s="2" t="s">
        <v>1691</v>
      </c>
      <c r="C475" s="2" t="s">
        <v>1532</v>
      </c>
      <c r="D475" s="2" t="s">
        <v>1797</v>
      </c>
      <c r="E475" s="2" t="n">
        <v>34</v>
      </c>
      <c r="F475" s="2" t="s">
        <v>1542</v>
      </c>
    </row>
    <row r="476" customFormat="false" ht="15" hidden="false" customHeight="false" outlineLevel="0" collapsed="false">
      <c r="A476" s="2" t="s">
        <v>1124</v>
      </c>
      <c r="B476" s="2" t="s">
        <v>1817</v>
      </c>
      <c r="C476" s="2" t="s">
        <v>1532</v>
      </c>
      <c r="D476" s="2" t="s">
        <v>1966</v>
      </c>
      <c r="E476" s="2" t="n">
        <v>31</v>
      </c>
      <c r="F476" s="2" t="s">
        <v>1542</v>
      </c>
    </row>
    <row r="477" customFormat="false" ht="15" hidden="false" customHeight="false" outlineLevel="0" collapsed="false">
      <c r="A477" s="2" t="s">
        <v>1280</v>
      </c>
      <c r="B477" s="2" t="s">
        <v>1687</v>
      </c>
      <c r="C477" s="2" t="s">
        <v>1555</v>
      </c>
      <c r="D477" s="2" t="s">
        <v>1804</v>
      </c>
      <c r="E477" s="2" t="n">
        <v>54</v>
      </c>
      <c r="F477" s="2" t="s">
        <v>1534</v>
      </c>
    </row>
    <row r="478" customFormat="false" ht="15" hidden="false" customHeight="false" outlineLevel="0" collapsed="false">
      <c r="A478" s="2" t="s">
        <v>695</v>
      </c>
      <c r="B478" s="2" t="s">
        <v>1624</v>
      </c>
      <c r="C478" s="2" t="s">
        <v>1628</v>
      </c>
      <c r="D478" s="2" t="s">
        <v>1967</v>
      </c>
      <c r="E478" s="2" t="n">
        <v>23</v>
      </c>
      <c r="F478" s="2" t="s">
        <v>1542</v>
      </c>
    </row>
    <row r="479" customFormat="false" ht="15" hidden="false" customHeight="false" outlineLevel="0" collapsed="false">
      <c r="A479" s="2" t="s">
        <v>396</v>
      </c>
      <c r="B479" s="2" t="s">
        <v>1873</v>
      </c>
      <c r="C479" s="2" t="s">
        <v>1538</v>
      </c>
      <c r="D479" s="2" t="s">
        <v>942</v>
      </c>
      <c r="E479" s="2" t="n">
        <v>31</v>
      </c>
      <c r="F479" s="2"/>
    </row>
    <row r="480" customFormat="false" ht="15" hidden="false" customHeight="false" outlineLevel="0" collapsed="false">
      <c r="A480" s="2" t="s">
        <v>974</v>
      </c>
      <c r="B480" s="2" t="s">
        <v>1874</v>
      </c>
      <c r="C480" s="2" t="s">
        <v>1555</v>
      </c>
      <c r="D480" s="2" t="s">
        <v>1954</v>
      </c>
      <c r="E480" s="2" t="n">
        <v>45</v>
      </c>
      <c r="F480" s="2" t="s">
        <v>1534</v>
      </c>
    </row>
    <row r="481" customFormat="false" ht="15" hidden="false" customHeight="false" outlineLevel="0" collapsed="false">
      <c r="A481" s="2" t="s">
        <v>809</v>
      </c>
      <c r="B481" s="2" t="s">
        <v>1802</v>
      </c>
      <c r="C481" s="2" t="s">
        <v>1551</v>
      </c>
      <c r="D481" s="2" t="s">
        <v>1968</v>
      </c>
      <c r="E481" s="2" t="n">
        <v>18</v>
      </c>
      <c r="F481" s="2" t="s">
        <v>1534</v>
      </c>
    </row>
    <row r="482" customFormat="false" ht="15" hidden="false" customHeight="false" outlineLevel="0" collapsed="false">
      <c r="A482" s="2" t="s">
        <v>1436</v>
      </c>
      <c r="B482" s="2" t="s">
        <v>1743</v>
      </c>
      <c r="C482" s="2" t="s">
        <v>1557</v>
      </c>
      <c r="D482" s="2" t="s">
        <v>1969</v>
      </c>
      <c r="E482" s="2" t="n">
        <v>28</v>
      </c>
      <c r="F482" s="2" t="s">
        <v>1534</v>
      </c>
    </row>
    <row r="483" customFormat="false" ht="15" hidden="false" customHeight="false" outlineLevel="0" collapsed="false">
      <c r="A483" s="2" t="s">
        <v>1292</v>
      </c>
      <c r="B483" s="2" t="s">
        <v>1970</v>
      </c>
      <c r="C483" s="2" t="s">
        <v>1557</v>
      </c>
      <c r="D483" s="2" t="s">
        <v>815</v>
      </c>
      <c r="E483" s="2" t="n">
        <v>39</v>
      </c>
      <c r="F483" s="2" t="s">
        <v>1542</v>
      </c>
    </row>
    <row r="484" customFormat="false" ht="15" hidden="false" customHeight="false" outlineLevel="0" collapsed="false">
      <c r="A484" s="2" t="s">
        <v>1229</v>
      </c>
      <c r="B484" s="2" t="s">
        <v>1747</v>
      </c>
      <c r="C484" s="2" t="s">
        <v>1547</v>
      </c>
      <c r="D484" s="2" t="s">
        <v>1971</v>
      </c>
      <c r="E484" s="2" t="n">
        <v>50</v>
      </c>
      <c r="F484" s="2"/>
    </row>
    <row r="485" customFormat="false" ht="15" hidden="false" customHeight="false" outlineLevel="0" collapsed="false">
      <c r="A485" s="2" t="s">
        <v>1138</v>
      </c>
      <c r="B485" s="2" t="s">
        <v>1627</v>
      </c>
      <c r="C485" s="2" t="s">
        <v>1547</v>
      </c>
      <c r="D485" s="2" t="s">
        <v>1530</v>
      </c>
      <c r="E485" s="2" t="n">
        <v>38</v>
      </c>
      <c r="F485" s="2" t="s">
        <v>1542</v>
      </c>
    </row>
    <row r="486" customFormat="false" ht="15" hidden="false" customHeight="false" outlineLevel="0" collapsed="false">
      <c r="A486" s="2" t="s">
        <v>156</v>
      </c>
      <c r="B486" s="2" t="s">
        <v>1972</v>
      </c>
      <c r="C486" s="2" t="s">
        <v>1540</v>
      </c>
      <c r="D486" s="2" t="s">
        <v>975</v>
      </c>
      <c r="E486" s="2" t="n">
        <v>45</v>
      </c>
      <c r="F486" s="2" t="s">
        <v>1542</v>
      </c>
    </row>
    <row r="487" customFormat="false" ht="15" hidden="false" customHeight="false" outlineLevel="0" collapsed="false">
      <c r="A487" s="2" t="s">
        <v>1305</v>
      </c>
      <c r="B487" s="2" t="s">
        <v>1686</v>
      </c>
      <c r="C487" s="2" t="s">
        <v>1592</v>
      </c>
      <c r="D487" s="2" t="s">
        <v>50</v>
      </c>
      <c r="E487" s="2" t="n">
        <v>25</v>
      </c>
      <c r="F487" s="2"/>
    </row>
    <row r="488" customFormat="false" ht="15" hidden="false" customHeight="false" outlineLevel="0" collapsed="false">
      <c r="A488" s="2" t="s">
        <v>767</v>
      </c>
      <c r="B488" s="2" t="s">
        <v>1878</v>
      </c>
      <c r="C488" s="2" t="s">
        <v>1557</v>
      </c>
      <c r="D488" s="2" t="s">
        <v>1973</v>
      </c>
      <c r="E488" s="2" t="n">
        <v>32</v>
      </c>
      <c r="F488" s="2" t="s">
        <v>1542</v>
      </c>
    </row>
    <row r="489" customFormat="false" ht="15" hidden="false" customHeight="false" outlineLevel="0" collapsed="false">
      <c r="A489" s="2" t="s">
        <v>1016</v>
      </c>
      <c r="B489" s="2" t="s">
        <v>1974</v>
      </c>
      <c r="C489" s="2" t="s">
        <v>1560</v>
      </c>
      <c r="D489" s="2" t="s">
        <v>1975</v>
      </c>
      <c r="E489" s="2" t="n">
        <v>22</v>
      </c>
      <c r="F489" s="2" t="s">
        <v>1542</v>
      </c>
    </row>
    <row r="490" customFormat="false" ht="15" hidden="false" customHeight="false" outlineLevel="0" collapsed="false">
      <c r="A490" s="2" t="s">
        <v>817</v>
      </c>
      <c r="B490" s="2" t="s">
        <v>1882</v>
      </c>
      <c r="C490" s="2" t="s">
        <v>1592</v>
      </c>
      <c r="D490" s="2" t="s">
        <v>1125</v>
      </c>
      <c r="E490" s="2" t="n">
        <v>35</v>
      </c>
      <c r="F490" s="2" t="s">
        <v>1542</v>
      </c>
    </row>
    <row r="491" customFormat="false" ht="15" hidden="false" customHeight="false" outlineLevel="0" collapsed="false">
      <c r="A491" s="2" t="s">
        <v>1117</v>
      </c>
      <c r="B491" s="2" t="s">
        <v>1692</v>
      </c>
      <c r="C491" s="2" t="s">
        <v>1592</v>
      </c>
      <c r="D491" s="2" t="s">
        <v>1976</v>
      </c>
      <c r="E491" s="2" t="n">
        <v>53</v>
      </c>
      <c r="F491" s="2" t="s">
        <v>1542</v>
      </c>
    </row>
    <row r="492" customFormat="false" ht="15" hidden="false" customHeight="false" outlineLevel="0" collapsed="false">
      <c r="A492" s="2" t="s">
        <v>1282</v>
      </c>
      <c r="B492" s="2" t="s">
        <v>1877</v>
      </c>
      <c r="C492" s="2" t="s">
        <v>1571</v>
      </c>
      <c r="D492" s="2" t="s">
        <v>1977</v>
      </c>
      <c r="E492" s="2" t="n">
        <v>52</v>
      </c>
      <c r="F492" s="2" t="s">
        <v>1534</v>
      </c>
    </row>
    <row r="493" customFormat="false" ht="15" hidden="false" customHeight="false" outlineLevel="0" collapsed="false">
      <c r="A493" s="2" t="s">
        <v>1018</v>
      </c>
      <c r="B493" s="2" t="s">
        <v>1653</v>
      </c>
      <c r="C493" s="2" t="s">
        <v>1571</v>
      </c>
      <c r="D493" s="2" t="s">
        <v>318</v>
      </c>
      <c r="E493" s="2" t="n">
        <v>27</v>
      </c>
      <c r="F493" s="2" t="s">
        <v>1542</v>
      </c>
    </row>
    <row r="494" customFormat="false" ht="15" hidden="false" customHeight="false" outlineLevel="0" collapsed="false">
      <c r="A494" s="2" t="s">
        <v>1343</v>
      </c>
      <c r="B494" s="2" t="s">
        <v>1644</v>
      </c>
      <c r="C494" s="2" t="s">
        <v>1544</v>
      </c>
      <c r="D494" s="2" t="s">
        <v>474</v>
      </c>
      <c r="E494" s="2" t="n">
        <v>33</v>
      </c>
      <c r="F494" s="2" t="s">
        <v>1534</v>
      </c>
    </row>
    <row r="495" customFormat="false" ht="15" hidden="false" customHeight="false" outlineLevel="0" collapsed="false">
      <c r="A495" s="2" t="s">
        <v>1186</v>
      </c>
      <c r="B495" s="2" t="s">
        <v>1546</v>
      </c>
      <c r="C495" s="2" t="s">
        <v>1547</v>
      </c>
      <c r="D495" s="2" t="s">
        <v>1978</v>
      </c>
      <c r="E495" s="2" t="n">
        <v>43</v>
      </c>
      <c r="F495" s="2"/>
    </row>
    <row r="496" customFormat="false" ht="15" hidden="false" customHeight="false" outlineLevel="0" collapsed="false">
      <c r="A496" s="2" t="s">
        <v>323</v>
      </c>
      <c r="B496" s="2" t="s">
        <v>1612</v>
      </c>
      <c r="C496" s="2" t="s">
        <v>1557</v>
      </c>
      <c r="D496" s="2" t="s">
        <v>766</v>
      </c>
      <c r="E496" s="2" t="n">
        <v>54</v>
      </c>
      <c r="F496" s="2" t="s">
        <v>1542</v>
      </c>
    </row>
    <row r="497" customFormat="false" ht="15" hidden="false" customHeight="false" outlineLevel="0" collapsed="false">
      <c r="A497" s="2" t="s">
        <v>248</v>
      </c>
      <c r="B497" s="2" t="s">
        <v>1640</v>
      </c>
      <c r="C497" s="2" t="s">
        <v>1557</v>
      </c>
      <c r="D497" s="2" t="s">
        <v>1011</v>
      </c>
      <c r="E497" s="2" t="n">
        <v>33</v>
      </c>
      <c r="F497" s="2" t="s">
        <v>1534</v>
      </c>
    </row>
    <row r="498" customFormat="false" ht="15" hidden="false" customHeight="false" outlineLevel="0" collapsed="false">
      <c r="A498" s="2" t="s">
        <v>1364</v>
      </c>
      <c r="B498" s="2" t="s">
        <v>1970</v>
      </c>
      <c r="C498" s="2" t="s">
        <v>1592</v>
      </c>
      <c r="D498" s="2" t="s">
        <v>1979</v>
      </c>
      <c r="E498" s="2" t="n">
        <v>38</v>
      </c>
      <c r="F498" s="2" t="s">
        <v>1542</v>
      </c>
    </row>
    <row r="499" customFormat="false" ht="15" hidden="false" customHeight="false" outlineLevel="0" collapsed="false">
      <c r="A499" s="2" t="s">
        <v>1141</v>
      </c>
      <c r="B499" s="2" t="s">
        <v>1638</v>
      </c>
      <c r="C499" s="2" t="s">
        <v>1544</v>
      </c>
      <c r="D499" s="2" t="s">
        <v>1778</v>
      </c>
      <c r="E499" s="2" t="n">
        <v>34</v>
      </c>
      <c r="F499" s="2" t="s">
        <v>1534</v>
      </c>
    </row>
    <row r="500" customFormat="false" ht="15" hidden="false" customHeight="false" outlineLevel="0" collapsed="false">
      <c r="A500" s="2" t="s">
        <v>771</v>
      </c>
      <c r="B500" s="2" t="s">
        <v>1737</v>
      </c>
      <c r="C500" s="2" t="s">
        <v>1544</v>
      </c>
      <c r="D500" s="2" t="s">
        <v>573</v>
      </c>
      <c r="E500" s="2" t="n">
        <v>54</v>
      </c>
      <c r="F500" s="2" t="s">
        <v>1534</v>
      </c>
    </row>
    <row r="501" customFormat="false" ht="15" hidden="false" customHeight="false" outlineLevel="0" collapsed="false">
      <c r="A501" s="2" t="s">
        <v>591</v>
      </c>
      <c r="B501" s="2" t="s">
        <v>1663</v>
      </c>
      <c r="C501" s="2" t="s">
        <v>1557</v>
      </c>
      <c r="D501" s="2" t="s">
        <v>785</v>
      </c>
      <c r="E501" s="2" t="n">
        <v>31</v>
      </c>
      <c r="F501" s="2"/>
    </row>
    <row r="502" customFormat="false" ht="15" hidden="false" customHeight="false" outlineLevel="0" collapsed="false">
      <c r="A502" s="2" t="s">
        <v>255</v>
      </c>
      <c r="B502" s="2" t="s">
        <v>1925</v>
      </c>
      <c r="C502" s="2" t="s">
        <v>1540</v>
      </c>
      <c r="D502" s="2" t="s">
        <v>1834</v>
      </c>
      <c r="E502" s="2" t="n">
        <v>47</v>
      </c>
      <c r="F502" s="2" t="s">
        <v>1534</v>
      </c>
    </row>
    <row r="503" customFormat="false" ht="15" hidden="false" customHeight="false" outlineLevel="0" collapsed="false">
      <c r="A503" s="2" t="s">
        <v>1248</v>
      </c>
      <c r="B503" s="2" t="s">
        <v>1707</v>
      </c>
      <c r="C503" s="2" t="s">
        <v>1571</v>
      </c>
      <c r="D503" s="2" t="s">
        <v>202</v>
      </c>
      <c r="E503" s="2" t="n">
        <v>45</v>
      </c>
      <c r="F503" s="2" t="s">
        <v>1542</v>
      </c>
    </row>
    <row r="504" customFormat="false" ht="15" hidden="false" customHeight="false" outlineLevel="0" collapsed="false">
      <c r="A504" s="2" t="s">
        <v>307</v>
      </c>
      <c r="B504" s="2" t="s">
        <v>1877</v>
      </c>
      <c r="C504" s="2" t="s">
        <v>1551</v>
      </c>
      <c r="D504" s="2" t="s">
        <v>1111</v>
      </c>
      <c r="E504" s="2" t="n">
        <v>40</v>
      </c>
      <c r="F504" s="2"/>
    </row>
    <row r="505" customFormat="false" ht="15" hidden="false" customHeight="false" outlineLevel="0" collapsed="false">
      <c r="A505" s="2" t="s">
        <v>514</v>
      </c>
      <c r="B505" s="2" t="s">
        <v>1669</v>
      </c>
      <c r="C505" s="2" t="s">
        <v>1560</v>
      </c>
      <c r="D505" s="2" t="s">
        <v>633</v>
      </c>
      <c r="E505" s="2" t="n">
        <v>36</v>
      </c>
      <c r="F505" s="2" t="s">
        <v>1534</v>
      </c>
    </row>
    <row r="506" customFormat="false" ht="15" hidden="false" customHeight="false" outlineLevel="0" collapsed="false">
      <c r="A506" s="2" t="s">
        <v>1507</v>
      </c>
      <c r="B506" s="2" t="s">
        <v>1585</v>
      </c>
      <c r="C506" s="2" t="s">
        <v>1540</v>
      </c>
      <c r="D506" s="2" t="s">
        <v>38</v>
      </c>
      <c r="E506" s="2" t="n">
        <v>27</v>
      </c>
      <c r="F506" s="2" t="s">
        <v>1542</v>
      </c>
    </row>
    <row r="507" customFormat="false" ht="15" hidden="false" customHeight="false" outlineLevel="0" collapsed="false">
      <c r="A507" s="2" t="s">
        <v>844</v>
      </c>
      <c r="B507" s="2" t="s">
        <v>1598</v>
      </c>
      <c r="C507" s="2" t="s">
        <v>1592</v>
      </c>
      <c r="D507" s="2" t="s">
        <v>1920</v>
      </c>
      <c r="E507" s="2" t="n">
        <v>41</v>
      </c>
      <c r="F507" s="2"/>
    </row>
    <row r="508" customFormat="false" ht="15" hidden="false" customHeight="false" outlineLevel="0" collapsed="false">
      <c r="A508" s="2" t="s">
        <v>1498</v>
      </c>
      <c r="B508" s="2" t="s">
        <v>1725</v>
      </c>
      <c r="C508" s="2" t="s">
        <v>1547</v>
      </c>
      <c r="D508" s="2" t="s">
        <v>1901</v>
      </c>
      <c r="E508" s="2" t="n">
        <v>18</v>
      </c>
      <c r="F508" s="2"/>
    </row>
    <row r="509" customFormat="false" ht="15" hidden="false" customHeight="false" outlineLevel="0" collapsed="false">
      <c r="A509" s="2" t="s">
        <v>922</v>
      </c>
      <c r="B509" s="2" t="s">
        <v>1783</v>
      </c>
      <c r="C509" s="2" t="s">
        <v>1560</v>
      </c>
      <c r="D509" s="2" t="s">
        <v>1980</v>
      </c>
      <c r="E509" s="2" t="n">
        <v>38</v>
      </c>
      <c r="F509" s="2" t="s">
        <v>1542</v>
      </c>
    </row>
    <row r="510" customFormat="false" ht="15" hidden="false" customHeight="false" outlineLevel="0" collapsed="false">
      <c r="A510" s="2" t="s">
        <v>237</v>
      </c>
      <c r="B510" s="2" t="s">
        <v>1669</v>
      </c>
      <c r="C510" s="2" t="s">
        <v>1766</v>
      </c>
      <c r="D510" s="2" t="s">
        <v>1336</v>
      </c>
      <c r="E510" s="2" t="n">
        <v>23</v>
      </c>
      <c r="F510" s="2" t="s">
        <v>1534</v>
      </c>
    </row>
    <row r="511" customFormat="false" ht="15" hidden="false" customHeight="false" outlineLevel="0" collapsed="false">
      <c r="A511" s="2" t="s">
        <v>1502</v>
      </c>
      <c r="B511" s="2" t="s">
        <v>1738</v>
      </c>
      <c r="C511" s="2" t="s">
        <v>1852</v>
      </c>
      <c r="D511" s="2" t="s">
        <v>1325</v>
      </c>
      <c r="E511" s="2" t="n">
        <v>42</v>
      </c>
      <c r="F511" s="2" t="s">
        <v>1542</v>
      </c>
    </row>
    <row r="512" customFormat="false" ht="15" hidden="false" customHeight="false" outlineLevel="0" collapsed="false">
      <c r="A512" s="2" t="s">
        <v>1219</v>
      </c>
      <c r="B512" s="2" t="s">
        <v>1691</v>
      </c>
      <c r="C512" s="2" t="s">
        <v>1544</v>
      </c>
      <c r="D512" s="2" t="s">
        <v>1912</v>
      </c>
      <c r="E512" s="2" t="n">
        <v>40</v>
      </c>
      <c r="F512" s="2" t="s">
        <v>1534</v>
      </c>
    </row>
    <row r="513" customFormat="false" ht="15" hidden="false" customHeight="false" outlineLevel="0" collapsed="false">
      <c r="A513" s="2" t="s">
        <v>1490</v>
      </c>
      <c r="B513" s="2" t="s">
        <v>1783</v>
      </c>
      <c r="C513" s="2" t="s">
        <v>1538</v>
      </c>
      <c r="D513" s="2" t="s">
        <v>1981</v>
      </c>
      <c r="E513" s="2" t="n">
        <v>55</v>
      </c>
      <c r="F513" s="2" t="s">
        <v>1542</v>
      </c>
    </row>
    <row r="514" customFormat="false" ht="15" hidden="false" customHeight="false" outlineLevel="0" collapsed="false">
      <c r="A514" s="2" t="s">
        <v>1341</v>
      </c>
      <c r="B514" s="2" t="s">
        <v>1614</v>
      </c>
      <c r="C514" s="2" t="s">
        <v>1551</v>
      </c>
      <c r="D514" s="2" t="s">
        <v>431</v>
      </c>
      <c r="E514" s="2" t="n">
        <v>42</v>
      </c>
      <c r="F514" s="2" t="s">
        <v>1534</v>
      </c>
    </row>
    <row r="515" customFormat="false" ht="15" hidden="false" customHeight="false" outlineLevel="0" collapsed="false">
      <c r="A515" s="2" t="s">
        <v>1218</v>
      </c>
      <c r="B515" s="2" t="s">
        <v>1875</v>
      </c>
      <c r="C515" s="2" t="s">
        <v>1551</v>
      </c>
      <c r="D515" s="2" t="s">
        <v>1170</v>
      </c>
      <c r="E515" s="2" t="n">
        <v>47</v>
      </c>
      <c r="F515" s="2" t="s">
        <v>1534</v>
      </c>
    </row>
    <row r="516" customFormat="false" ht="15" hidden="false" customHeight="false" outlineLevel="0" collapsed="false">
      <c r="A516" s="2" t="s">
        <v>705</v>
      </c>
      <c r="B516" s="2" t="s">
        <v>1758</v>
      </c>
      <c r="C516" s="2" t="s">
        <v>1551</v>
      </c>
      <c r="D516" s="2" t="s">
        <v>42</v>
      </c>
      <c r="E516" s="2" t="n">
        <v>43</v>
      </c>
      <c r="F516" s="2" t="s">
        <v>1534</v>
      </c>
    </row>
    <row r="517" customFormat="false" ht="15" hidden="false" customHeight="false" outlineLevel="0" collapsed="false">
      <c r="A517" s="2" t="s">
        <v>480</v>
      </c>
      <c r="B517" s="2" t="s">
        <v>1573</v>
      </c>
      <c r="C517" s="2" t="s">
        <v>1571</v>
      </c>
      <c r="D517" s="2" t="s">
        <v>1767</v>
      </c>
      <c r="E517" s="2" t="n">
        <v>36</v>
      </c>
      <c r="F517" s="2"/>
    </row>
    <row r="518" customFormat="false" ht="15" hidden="false" customHeight="false" outlineLevel="0" collapsed="false">
      <c r="A518" s="2" t="s">
        <v>797</v>
      </c>
      <c r="B518" s="2" t="s">
        <v>1827</v>
      </c>
      <c r="C518" s="2" t="s">
        <v>1551</v>
      </c>
      <c r="D518" s="2" t="s">
        <v>1690</v>
      </c>
      <c r="E518" s="2" t="n">
        <v>32</v>
      </c>
      <c r="F518" s="2" t="s">
        <v>1542</v>
      </c>
    </row>
    <row r="519" customFormat="false" ht="15" hidden="false" customHeight="false" outlineLevel="0" collapsed="false">
      <c r="A519" s="2" t="s">
        <v>1338</v>
      </c>
      <c r="B519" s="2" t="s">
        <v>1642</v>
      </c>
      <c r="C519" s="2" t="s">
        <v>1555</v>
      </c>
      <c r="D519" s="2" t="s">
        <v>1891</v>
      </c>
      <c r="E519" s="2" t="n">
        <v>31</v>
      </c>
      <c r="F519" s="2"/>
    </row>
    <row r="520" customFormat="false" ht="15" hidden="false" customHeight="false" outlineLevel="0" collapsed="false">
      <c r="A520" s="2" t="s">
        <v>1477</v>
      </c>
      <c r="B520" s="2" t="s">
        <v>1599</v>
      </c>
      <c r="C520" s="2" t="s">
        <v>1555</v>
      </c>
      <c r="D520" s="2" t="s">
        <v>1982</v>
      </c>
      <c r="E520" s="2" t="n">
        <v>53</v>
      </c>
      <c r="F520" s="2" t="s">
        <v>1534</v>
      </c>
    </row>
    <row r="521" customFormat="false" ht="15" hidden="false" customHeight="false" outlineLevel="0" collapsed="false">
      <c r="A521" s="2" t="s">
        <v>1127</v>
      </c>
      <c r="B521" s="2" t="s">
        <v>1653</v>
      </c>
      <c r="C521" s="2" t="s">
        <v>1547</v>
      </c>
      <c r="D521" s="2" t="s">
        <v>1983</v>
      </c>
      <c r="E521" s="2" t="n">
        <v>38</v>
      </c>
      <c r="F521" s="2" t="s">
        <v>1542</v>
      </c>
    </row>
    <row r="522" customFormat="false" ht="15" hidden="false" customHeight="false" outlineLevel="0" collapsed="false">
      <c r="A522" s="2" t="s">
        <v>1465</v>
      </c>
      <c r="B522" s="2" t="s">
        <v>1574</v>
      </c>
      <c r="C522" s="2" t="s">
        <v>1639</v>
      </c>
      <c r="D522" s="2" t="s">
        <v>1980</v>
      </c>
      <c r="E522" s="2" t="n">
        <v>51</v>
      </c>
      <c r="F522" s="2" t="s">
        <v>1542</v>
      </c>
    </row>
    <row r="523" customFormat="false" ht="15" hidden="false" customHeight="false" outlineLevel="0" collapsed="false">
      <c r="A523" s="2" t="s">
        <v>368</v>
      </c>
      <c r="B523" s="2" t="s">
        <v>1687</v>
      </c>
      <c r="C523" s="2" t="s">
        <v>1592</v>
      </c>
      <c r="D523" s="2" t="s">
        <v>1037</v>
      </c>
      <c r="E523" s="2" t="n">
        <v>50</v>
      </c>
      <c r="F523" s="2" t="s">
        <v>1534</v>
      </c>
    </row>
    <row r="524" customFormat="false" ht="15" hidden="false" customHeight="false" outlineLevel="0" collapsed="false">
      <c r="A524" s="2" t="s">
        <v>278</v>
      </c>
      <c r="B524" s="2" t="s">
        <v>1745</v>
      </c>
      <c r="C524" s="2" t="s">
        <v>1532</v>
      </c>
      <c r="D524" s="2" t="s">
        <v>1011</v>
      </c>
      <c r="E524" s="2" t="n">
        <v>45</v>
      </c>
      <c r="F524" s="2"/>
    </row>
    <row r="525" customFormat="false" ht="15" hidden="false" customHeight="false" outlineLevel="0" collapsed="false">
      <c r="A525" s="2" t="s">
        <v>946</v>
      </c>
      <c r="B525" s="2" t="s">
        <v>1787</v>
      </c>
      <c r="C525" s="2" t="s">
        <v>1547</v>
      </c>
      <c r="D525" s="2" t="s">
        <v>1984</v>
      </c>
      <c r="E525" s="2" t="n">
        <v>52</v>
      </c>
      <c r="F525" s="2" t="s">
        <v>1542</v>
      </c>
    </row>
    <row r="526" customFormat="false" ht="15" hidden="false" customHeight="false" outlineLevel="0" collapsed="false">
      <c r="A526" s="2" t="s">
        <v>218</v>
      </c>
      <c r="B526" s="2" t="s">
        <v>1695</v>
      </c>
      <c r="C526" s="2" t="s">
        <v>1540</v>
      </c>
      <c r="D526" s="2" t="s">
        <v>261</v>
      </c>
      <c r="E526" s="2" t="n">
        <v>39</v>
      </c>
      <c r="F526" s="2" t="s">
        <v>1534</v>
      </c>
    </row>
    <row r="527" customFormat="false" ht="15" hidden="false" customHeight="false" outlineLevel="0" collapsed="false">
      <c r="A527" s="2" t="s">
        <v>1201</v>
      </c>
      <c r="B527" s="2" t="s">
        <v>1960</v>
      </c>
      <c r="C527" s="2" t="s">
        <v>1557</v>
      </c>
      <c r="D527" s="2" t="s">
        <v>1985</v>
      </c>
      <c r="E527" s="2" t="n">
        <v>52</v>
      </c>
      <c r="F527" s="2" t="s">
        <v>1542</v>
      </c>
    </row>
    <row r="528" customFormat="false" ht="15" hidden="false" customHeight="false" outlineLevel="0" collapsed="false">
      <c r="A528" s="2" t="s">
        <v>580</v>
      </c>
      <c r="B528" s="2" t="s">
        <v>1556</v>
      </c>
      <c r="C528" s="2" t="s">
        <v>1547</v>
      </c>
      <c r="D528" s="2" t="s">
        <v>1986</v>
      </c>
      <c r="E528" s="2" t="n">
        <v>32</v>
      </c>
      <c r="F528" s="2" t="s">
        <v>1534</v>
      </c>
    </row>
    <row r="529" customFormat="false" ht="15" hidden="false" customHeight="false" outlineLevel="0" collapsed="false">
      <c r="A529" s="2" t="s">
        <v>990</v>
      </c>
      <c r="B529" s="2" t="s">
        <v>1869</v>
      </c>
      <c r="C529" s="2" t="s">
        <v>1544</v>
      </c>
      <c r="D529" s="2" t="s">
        <v>1342</v>
      </c>
      <c r="E529" s="2" t="n">
        <v>43</v>
      </c>
      <c r="F529" s="2" t="s">
        <v>1534</v>
      </c>
    </row>
    <row r="530" customFormat="false" ht="15" hidden="false" customHeight="false" outlineLevel="0" collapsed="false">
      <c r="A530" s="2" t="s">
        <v>572</v>
      </c>
      <c r="B530" s="2" t="s">
        <v>1747</v>
      </c>
      <c r="C530" s="2" t="s">
        <v>1540</v>
      </c>
      <c r="D530" s="2" t="s">
        <v>909</v>
      </c>
      <c r="E530" s="2" t="n">
        <v>25</v>
      </c>
      <c r="F530" s="2" t="s">
        <v>1542</v>
      </c>
    </row>
    <row r="531" customFormat="false" ht="15" hidden="false" customHeight="false" outlineLevel="0" collapsed="false">
      <c r="A531" s="2" t="s">
        <v>1419</v>
      </c>
      <c r="B531" s="2" t="s">
        <v>1987</v>
      </c>
      <c r="C531" s="2" t="s">
        <v>1540</v>
      </c>
      <c r="D531" s="2" t="s">
        <v>1988</v>
      </c>
      <c r="E531" s="2" t="n">
        <v>53</v>
      </c>
      <c r="F531" s="2" t="s">
        <v>1534</v>
      </c>
    </row>
    <row r="532" customFormat="false" ht="15" hidden="false" customHeight="false" outlineLevel="0" collapsed="false">
      <c r="A532" s="2" t="s">
        <v>826</v>
      </c>
      <c r="B532" s="2" t="s">
        <v>1939</v>
      </c>
      <c r="C532" s="2" t="s">
        <v>1592</v>
      </c>
      <c r="D532" s="2" t="s">
        <v>1989</v>
      </c>
      <c r="E532" s="2" t="n">
        <v>27</v>
      </c>
      <c r="F532" s="2" t="s">
        <v>1534</v>
      </c>
    </row>
    <row r="533" customFormat="false" ht="15" hidden="false" customHeight="false" outlineLevel="0" collapsed="false">
      <c r="A533" s="2" t="s">
        <v>1032</v>
      </c>
      <c r="B533" s="2" t="s">
        <v>1669</v>
      </c>
      <c r="C533" s="2" t="s">
        <v>1532</v>
      </c>
      <c r="D533" s="2" t="s">
        <v>1990</v>
      </c>
      <c r="E533" s="2" t="n">
        <v>21</v>
      </c>
      <c r="F533" s="2" t="s">
        <v>1534</v>
      </c>
    </row>
    <row r="534" customFormat="false" ht="15" hidden="false" customHeight="false" outlineLevel="0" collapsed="false">
      <c r="A534" s="2" t="s">
        <v>1369</v>
      </c>
      <c r="B534" s="2" t="s">
        <v>1588</v>
      </c>
      <c r="C534" s="2" t="s">
        <v>1991</v>
      </c>
      <c r="D534" s="2" t="s">
        <v>1992</v>
      </c>
      <c r="E534" s="2" t="n">
        <v>21</v>
      </c>
      <c r="F534" s="2" t="s">
        <v>1534</v>
      </c>
    </row>
    <row r="535" customFormat="false" ht="15" hidden="false" customHeight="false" outlineLevel="0" collapsed="false">
      <c r="A535" s="2" t="s">
        <v>730</v>
      </c>
      <c r="B535" s="2" t="s">
        <v>1939</v>
      </c>
      <c r="C535" s="2" t="s">
        <v>1544</v>
      </c>
      <c r="D535" s="2" t="s">
        <v>1848</v>
      </c>
      <c r="E535" s="2" t="n">
        <v>53</v>
      </c>
      <c r="F535" s="2" t="s">
        <v>1534</v>
      </c>
    </row>
    <row r="536" customFormat="false" ht="15" hidden="false" customHeight="false" outlineLevel="0" collapsed="false">
      <c r="A536" s="2" t="s">
        <v>1470</v>
      </c>
      <c r="B536" s="2" t="s">
        <v>1635</v>
      </c>
      <c r="C536" s="2" t="s">
        <v>1592</v>
      </c>
      <c r="D536" s="2" t="s">
        <v>1993</v>
      </c>
      <c r="E536" s="2" t="n">
        <v>27</v>
      </c>
      <c r="F536" s="2" t="s">
        <v>1534</v>
      </c>
    </row>
    <row r="537" customFormat="false" ht="15" hidden="false" customHeight="false" outlineLevel="0" collapsed="false">
      <c r="A537" s="2" t="s">
        <v>749</v>
      </c>
      <c r="B537" s="2" t="s">
        <v>1707</v>
      </c>
      <c r="C537" s="2" t="s">
        <v>1571</v>
      </c>
      <c r="D537" s="2" t="s">
        <v>1933</v>
      </c>
      <c r="E537" s="2" t="n">
        <v>36</v>
      </c>
      <c r="F537" s="2" t="s">
        <v>1534</v>
      </c>
    </row>
    <row r="538" customFormat="false" ht="15" hidden="false" customHeight="false" outlineLevel="0" collapsed="false">
      <c r="A538" s="2" t="s">
        <v>1475</v>
      </c>
      <c r="B538" s="2" t="s">
        <v>1994</v>
      </c>
      <c r="C538" s="2" t="s">
        <v>1555</v>
      </c>
      <c r="D538" s="2" t="s">
        <v>1867</v>
      </c>
      <c r="E538" s="2" t="n">
        <v>29</v>
      </c>
      <c r="F538" s="2" t="s">
        <v>1534</v>
      </c>
    </row>
    <row r="539" customFormat="false" ht="15" hidden="false" customHeight="false" outlineLevel="0" collapsed="false">
      <c r="A539" s="2" t="s">
        <v>699</v>
      </c>
      <c r="B539" s="2" t="s">
        <v>1576</v>
      </c>
      <c r="C539" s="2" t="s">
        <v>1547</v>
      </c>
      <c r="D539" s="2" t="s">
        <v>1995</v>
      </c>
      <c r="E539" s="2" t="n">
        <v>25</v>
      </c>
      <c r="F539" s="2" t="s">
        <v>1534</v>
      </c>
    </row>
    <row r="540" customFormat="false" ht="15" hidden="false" customHeight="false" outlineLevel="0" collapsed="false">
      <c r="A540" s="2" t="s">
        <v>950</v>
      </c>
      <c r="B540" s="2" t="s">
        <v>1606</v>
      </c>
      <c r="C540" s="2" t="s">
        <v>1715</v>
      </c>
      <c r="D540" s="2" t="s">
        <v>1668</v>
      </c>
      <c r="E540" s="2" t="n">
        <v>49</v>
      </c>
      <c r="F540" s="2" t="s">
        <v>1542</v>
      </c>
    </row>
    <row r="541" customFormat="false" ht="15" hidden="false" customHeight="false" outlineLevel="0" collapsed="false">
      <c r="A541" s="2" t="s">
        <v>1316</v>
      </c>
      <c r="B541" s="2" t="s">
        <v>1994</v>
      </c>
      <c r="C541" s="2" t="s">
        <v>1555</v>
      </c>
      <c r="D541" s="2" t="s">
        <v>1856</v>
      </c>
      <c r="E541" s="2" t="n">
        <v>37</v>
      </c>
      <c r="F541" s="2"/>
    </row>
    <row r="542" customFormat="false" ht="15" hidden="false" customHeight="false" outlineLevel="0" collapsed="false">
      <c r="A542" s="2" t="s">
        <v>1221</v>
      </c>
      <c r="B542" s="2" t="s">
        <v>1994</v>
      </c>
      <c r="C542" s="2" t="s">
        <v>1540</v>
      </c>
      <c r="D542" s="2" t="s">
        <v>461</v>
      </c>
      <c r="E542" s="2" t="n">
        <v>35</v>
      </c>
      <c r="F542" s="2" t="s">
        <v>1534</v>
      </c>
    </row>
    <row r="543" customFormat="false" ht="15" hidden="false" customHeight="false" outlineLevel="0" collapsed="false">
      <c r="A543" s="2" t="s">
        <v>1413</v>
      </c>
      <c r="B543" s="2" t="s">
        <v>1802</v>
      </c>
      <c r="C543" s="2" t="s">
        <v>1544</v>
      </c>
      <c r="D543" s="2" t="s">
        <v>1996</v>
      </c>
      <c r="E543" s="2" t="n">
        <v>18</v>
      </c>
      <c r="F543" s="2" t="s">
        <v>1542</v>
      </c>
    </row>
    <row r="544" customFormat="false" ht="15" hidden="false" customHeight="false" outlineLevel="0" collapsed="false">
      <c r="A544" s="2" t="s">
        <v>586</v>
      </c>
      <c r="B544" s="2" t="s">
        <v>1583</v>
      </c>
      <c r="C544" s="2" t="s">
        <v>1547</v>
      </c>
      <c r="D544" s="2" t="s">
        <v>1997</v>
      </c>
      <c r="E544" s="2" t="n">
        <v>39</v>
      </c>
      <c r="F544" s="2" t="s">
        <v>1542</v>
      </c>
    </row>
    <row r="545" customFormat="false" ht="15" hidden="false" customHeight="false" outlineLevel="0" collapsed="false">
      <c r="A545" s="2" t="s">
        <v>1185</v>
      </c>
      <c r="B545" s="2" t="s">
        <v>1899</v>
      </c>
      <c r="C545" s="2" t="s">
        <v>1557</v>
      </c>
      <c r="D545" s="2" t="s">
        <v>1894</v>
      </c>
      <c r="E545" s="2" t="n">
        <v>25</v>
      </c>
      <c r="F545" s="2" t="s">
        <v>1542</v>
      </c>
    </row>
    <row r="546" customFormat="false" ht="15" hidden="false" customHeight="false" outlineLevel="0" collapsed="false">
      <c r="A546" s="2" t="s">
        <v>907</v>
      </c>
      <c r="B546" s="2" t="s">
        <v>1742</v>
      </c>
      <c r="C546" s="2" t="s">
        <v>1551</v>
      </c>
      <c r="D546" s="2" t="s">
        <v>1998</v>
      </c>
      <c r="E546" s="2" t="n">
        <v>28</v>
      </c>
      <c r="F546" s="2"/>
    </row>
    <row r="547" customFormat="false" ht="15" hidden="false" customHeight="false" outlineLevel="0" collapsed="false">
      <c r="A547" s="2" t="s">
        <v>616</v>
      </c>
      <c r="B547" s="2" t="s">
        <v>1799</v>
      </c>
      <c r="C547" s="2" t="s">
        <v>1547</v>
      </c>
      <c r="D547" s="2" t="s">
        <v>1344</v>
      </c>
      <c r="E547" s="2" t="n">
        <v>55</v>
      </c>
      <c r="F547" s="2" t="s">
        <v>1542</v>
      </c>
    </row>
    <row r="548" customFormat="false" ht="15" hidden="false" customHeight="false" outlineLevel="0" collapsed="false">
      <c r="A548" s="2" t="s">
        <v>802</v>
      </c>
      <c r="B548" s="2" t="s">
        <v>1653</v>
      </c>
      <c r="C548" s="2" t="s">
        <v>1544</v>
      </c>
      <c r="D548" s="2" t="s">
        <v>1909</v>
      </c>
      <c r="E548" s="2" t="n">
        <v>22</v>
      </c>
      <c r="F548" s="2" t="s">
        <v>1542</v>
      </c>
    </row>
    <row r="549" customFormat="false" ht="15" hidden="false" customHeight="false" outlineLevel="0" collapsed="false">
      <c r="A549" s="2" t="s">
        <v>788</v>
      </c>
      <c r="B549" s="2" t="s">
        <v>1873</v>
      </c>
      <c r="C549" s="2" t="s">
        <v>1540</v>
      </c>
      <c r="D549" s="2" t="s">
        <v>1690</v>
      </c>
      <c r="E549" s="2" t="n">
        <v>39</v>
      </c>
      <c r="F549" s="2" t="s">
        <v>1542</v>
      </c>
    </row>
    <row r="550" customFormat="false" ht="15" hidden="false" customHeight="false" outlineLevel="0" collapsed="false">
      <c r="A550" s="2" t="s">
        <v>1061</v>
      </c>
      <c r="B550" s="2" t="s">
        <v>1662</v>
      </c>
      <c r="C550" s="2" t="s">
        <v>1540</v>
      </c>
      <c r="D550" s="2" t="s">
        <v>1928</v>
      </c>
      <c r="E550" s="2" t="n">
        <v>24</v>
      </c>
      <c r="F550" s="2" t="s">
        <v>1542</v>
      </c>
    </row>
    <row r="551" customFormat="false" ht="15" hidden="false" customHeight="false" outlineLevel="0" collapsed="false">
      <c r="A551" s="2" t="s">
        <v>1350</v>
      </c>
      <c r="B551" s="2" t="s">
        <v>1615</v>
      </c>
      <c r="C551" s="2" t="s">
        <v>1562</v>
      </c>
      <c r="D551" s="2" t="s">
        <v>1929</v>
      </c>
      <c r="E551" s="2" t="n">
        <v>52</v>
      </c>
      <c r="F551" s="2"/>
    </row>
    <row r="552" customFormat="false" ht="15" hidden="false" customHeight="false" outlineLevel="0" collapsed="false">
      <c r="A552" s="2" t="s">
        <v>1405</v>
      </c>
      <c r="B552" s="2" t="s">
        <v>1734</v>
      </c>
      <c r="C552" s="2" t="s">
        <v>1544</v>
      </c>
      <c r="D552" s="2" t="s">
        <v>1919</v>
      </c>
      <c r="E552" s="2" t="n">
        <v>50</v>
      </c>
      <c r="F552" s="2" t="s">
        <v>1542</v>
      </c>
    </row>
    <row r="553" customFormat="false" ht="15" hidden="false" customHeight="false" outlineLevel="0" collapsed="false">
      <c r="A553" s="2" t="s">
        <v>1328</v>
      </c>
      <c r="B553" s="2" t="s">
        <v>1754</v>
      </c>
      <c r="C553" s="2" t="s">
        <v>1571</v>
      </c>
      <c r="D553" s="2" t="s">
        <v>1740</v>
      </c>
      <c r="E553" s="2" t="n">
        <v>26</v>
      </c>
      <c r="F553" s="2" t="s">
        <v>1534</v>
      </c>
    </row>
    <row r="554" customFormat="false" ht="15" hidden="false" customHeight="false" outlineLevel="0" collapsed="false">
      <c r="A554" s="2" t="s">
        <v>216</v>
      </c>
      <c r="B554" s="2" t="s">
        <v>1593</v>
      </c>
      <c r="C554" s="2" t="s">
        <v>1532</v>
      </c>
      <c r="D554" s="2" t="s">
        <v>1999</v>
      </c>
      <c r="E554" s="2" t="n">
        <v>18</v>
      </c>
      <c r="F554" s="2" t="s">
        <v>1542</v>
      </c>
    </row>
    <row r="555" customFormat="false" ht="15" hidden="false" customHeight="false" outlineLevel="0" collapsed="false">
      <c r="A555" s="2" t="s">
        <v>1148</v>
      </c>
      <c r="B555" s="2" t="s">
        <v>1695</v>
      </c>
      <c r="C555" s="2" t="s">
        <v>1532</v>
      </c>
      <c r="D555" s="2" t="s">
        <v>1821</v>
      </c>
      <c r="E555" s="2" t="n">
        <v>23</v>
      </c>
      <c r="F555" s="2" t="s">
        <v>1534</v>
      </c>
    </row>
    <row r="556" customFormat="false" ht="15" hidden="false" customHeight="false" outlineLevel="0" collapsed="false">
      <c r="A556" s="2" t="s">
        <v>884</v>
      </c>
      <c r="B556" s="2" t="s">
        <v>1610</v>
      </c>
      <c r="C556" s="2" t="s">
        <v>1571</v>
      </c>
      <c r="D556" s="2" t="s">
        <v>790</v>
      </c>
      <c r="E556" s="2" t="n">
        <v>51</v>
      </c>
      <c r="F556" s="2" t="s">
        <v>1542</v>
      </c>
    </row>
    <row r="557" customFormat="false" ht="15" hidden="false" customHeight="false" outlineLevel="0" collapsed="false">
      <c r="A557" s="2" t="s">
        <v>1426</v>
      </c>
      <c r="B557" s="2" t="s">
        <v>1850</v>
      </c>
      <c r="C557" s="2" t="s">
        <v>1544</v>
      </c>
      <c r="D557" s="2" t="s">
        <v>2000</v>
      </c>
      <c r="E557" s="2" t="n">
        <v>32</v>
      </c>
      <c r="F557" s="2" t="s">
        <v>1534</v>
      </c>
    </row>
    <row r="558" customFormat="false" ht="15" hidden="false" customHeight="false" outlineLevel="0" collapsed="false">
      <c r="A558" s="2" t="s">
        <v>1019</v>
      </c>
      <c r="B558" s="2" t="s">
        <v>2001</v>
      </c>
      <c r="C558" s="2" t="s">
        <v>1674</v>
      </c>
      <c r="D558" s="2" t="s">
        <v>1554</v>
      </c>
      <c r="E558" s="2" t="n">
        <v>39</v>
      </c>
      <c r="F558" s="2" t="s">
        <v>1542</v>
      </c>
    </row>
    <row r="559" customFormat="false" ht="15" hidden="false" customHeight="false" outlineLevel="0" collapsed="false">
      <c r="A559" s="2" t="s">
        <v>1301</v>
      </c>
      <c r="B559" s="2" t="s">
        <v>1646</v>
      </c>
      <c r="C559" s="2" t="s">
        <v>1557</v>
      </c>
      <c r="D559" s="2" t="s">
        <v>1623</v>
      </c>
      <c r="E559" s="2" t="n">
        <v>47</v>
      </c>
      <c r="F559" s="2"/>
    </row>
    <row r="560" customFormat="false" ht="15" hidden="false" customHeight="false" outlineLevel="0" collapsed="false">
      <c r="A560" s="2" t="s">
        <v>1448</v>
      </c>
      <c r="B560" s="2" t="s">
        <v>1650</v>
      </c>
      <c r="C560" s="2" t="s">
        <v>1571</v>
      </c>
      <c r="D560" s="2" t="s">
        <v>845</v>
      </c>
      <c r="E560" s="2" t="n">
        <v>20</v>
      </c>
      <c r="F560" s="2" t="s">
        <v>1542</v>
      </c>
    </row>
    <row r="561" customFormat="false" ht="15" hidden="false" customHeight="false" outlineLevel="0" collapsed="false">
      <c r="A561" s="2" t="s">
        <v>828</v>
      </c>
      <c r="B561" s="2" t="s">
        <v>1743</v>
      </c>
      <c r="C561" s="2" t="s">
        <v>1540</v>
      </c>
      <c r="D561" s="2" t="s">
        <v>1953</v>
      </c>
      <c r="E561" s="2" t="n">
        <v>40</v>
      </c>
      <c r="F561" s="2" t="s">
        <v>1534</v>
      </c>
    </row>
    <row r="562" customFormat="false" ht="15" hidden="false" customHeight="false" outlineLevel="0" collapsed="false">
      <c r="A562" s="2" t="s">
        <v>196</v>
      </c>
      <c r="B562" s="2" t="s">
        <v>1899</v>
      </c>
      <c r="C562" s="2" t="s">
        <v>1551</v>
      </c>
      <c r="D562" s="2" t="s">
        <v>1716</v>
      </c>
      <c r="E562" s="2" t="n">
        <v>48</v>
      </c>
      <c r="F562" s="2" t="s">
        <v>1542</v>
      </c>
    </row>
    <row r="563" customFormat="false" ht="15" hidden="false" customHeight="false" outlineLevel="0" collapsed="false">
      <c r="A563" s="2" t="s">
        <v>1424</v>
      </c>
      <c r="B563" s="2" t="s">
        <v>1614</v>
      </c>
      <c r="C563" s="2" t="s">
        <v>1544</v>
      </c>
      <c r="D563" s="2" t="s">
        <v>1921</v>
      </c>
      <c r="E563" s="2" t="n">
        <v>30</v>
      </c>
      <c r="F563" s="2" t="s">
        <v>1542</v>
      </c>
    </row>
    <row r="564" customFormat="false" ht="15" hidden="false" customHeight="false" outlineLevel="0" collapsed="false">
      <c r="A564" s="2" t="s">
        <v>488</v>
      </c>
      <c r="B564" s="2" t="s">
        <v>1627</v>
      </c>
      <c r="C564" s="2" t="s">
        <v>1942</v>
      </c>
      <c r="D564" s="2" t="s">
        <v>2002</v>
      </c>
      <c r="E564" s="2" t="n">
        <v>49</v>
      </c>
      <c r="F564" s="2" t="s">
        <v>1534</v>
      </c>
    </row>
    <row r="565" customFormat="false" ht="15" hidden="false" customHeight="false" outlineLevel="0" collapsed="false">
      <c r="A565" s="2" t="s">
        <v>589</v>
      </c>
      <c r="B565" s="2" t="s">
        <v>1692</v>
      </c>
      <c r="C565" s="2" t="s">
        <v>1544</v>
      </c>
      <c r="D565" s="2" t="s">
        <v>1816</v>
      </c>
      <c r="E565" s="2" t="n">
        <v>45</v>
      </c>
      <c r="F565" s="2" t="s">
        <v>1534</v>
      </c>
    </row>
    <row r="566" customFormat="false" ht="15" hidden="false" customHeight="false" outlineLevel="0" collapsed="false">
      <c r="A566" s="2" t="s">
        <v>1285</v>
      </c>
      <c r="B566" s="2" t="s">
        <v>1644</v>
      </c>
      <c r="C566" s="2" t="s">
        <v>1544</v>
      </c>
      <c r="D566" s="2" t="s">
        <v>152</v>
      </c>
      <c r="E566" s="2" t="n">
        <v>25</v>
      </c>
      <c r="F566" s="2" t="s">
        <v>1542</v>
      </c>
    </row>
    <row r="567" customFormat="false" ht="15" hidden="false" customHeight="false" outlineLevel="0" collapsed="false">
      <c r="A567" s="2" t="s">
        <v>605</v>
      </c>
      <c r="B567" s="2" t="s">
        <v>1720</v>
      </c>
      <c r="C567" s="2" t="s">
        <v>1532</v>
      </c>
      <c r="D567" s="2" t="s">
        <v>1728</v>
      </c>
      <c r="E567" s="2" t="n">
        <v>55</v>
      </c>
      <c r="F567" s="2" t="s">
        <v>1534</v>
      </c>
    </row>
    <row r="568" customFormat="false" ht="15" hidden="false" customHeight="false" outlineLevel="0" collapsed="false">
      <c r="A568" s="2" t="s">
        <v>75</v>
      </c>
      <c r="B568" s="2" t="s">
        <v>1695</v>
      </c>
      <c r="C568" s="2" t="s">
        <v>1547</v>
      </c>
      <c r="D568" s="2" t="s">
        <v>577</v>
      </c>
      <c r="E568" s="2" t="n">
        <v>43</v>
      </c>
      <c r="F568" s="2" t="s">
        <v>1542</v>
      </c>
    </row>
    <row r="569" customFormat="false" ht="15" hidden="false" customHeight="false" outlineLevel="0" collapsed="false">
      <c r="A569" s="2" t="s">
        <v>1068</v>
      </c>
      <c r="B569" s="2" t="s">
        <v>1576</v>
      </c>
      <c r="C569" s="2" t="s">
        <v>1567</v>
      </c>
      <c r="D569" s="2" t="s">
        <v>1618</v>
      </c>
      <c r="E569" s="2" t="n">
        <v>45</v>
      </c>
      <c r="F569" s="2" t="s">
        <v>1542</v>
      </c>
    </row>
    <row r="570" customFormat="false" ht="15" hidden="false" customHeight="false" outlineLevel="0" collapsed="false">
      <c r="A570" s="2" t="s">
        <v>717</v>
      </c>
      <c r="B570" s="2" t="s">
        <v>1721</v>
      </c>
      <c r="C570" s="2" t="s">
        <v>1551</v>
      </c>
      <c r="D570" s="2" t="s">
        <v>90</v>
      </c>
      <c r="E570" s="2" t="n">
        <v>44</v>
      </c>
      <c r="F570" s="2" t="s">
        <v>1534</v>
      </c>
    </row>
    <row r="571" customFormat="false" ht="15" hidden="false" customHeight="false" outlineLevel="0" collapsed="false">
      <c r="A571" s="2" t="s">
        <v>1492</v>
      </c>
      <c r="B571" s="2" t="s">
        <v>1578</v>
      </c>
      <c r="C571" s="2" t="s">
        <v>1557</v>
      </c>
      <c r="D571" s="2" t="s">
        <v>1839</v>
      </c>
      <c r="E571" s="2" t="n">
        <v>23</v>
      </c>
      <c r="F571" s="2" t="s">
        <v>1542</v>
      </c>
    </row>
    <row r="572" customFormat="false" ht="15" hidden="false" customHeight="false" outlineLevel="0" collapsed="false">
      <c r="A572" s="2" t="s">
        <v>1439</v>
      </c>
      <c r="B572" s="2" t="s">
        <v>1870</v>
      </c>
      <c r="C572" s="2" t="s">
        <v>1547</v>
      </c>
      <c r="D572" s="2" t="s">
        <v>2003</v>
      </c>
      <c r="E572" s="2" t="n">
        <v>39</v>
      </c>
      <c r="F572" s="2" t="s">
        <v>1542</v>
      </c>
    </row>
    <row r="573" customFormat="false" ht="15" hidden="false" customHeight="false" outlineLevel="0" collapsed="false">
      <c r="A573" s="2" t="s">
        <v>1291</v>
      </c>
      <c r="B573" s="2" t="s">
        <v>1805</v>
      </c>
      <c r="C573" s="2" t="s">
        <v>1571</v>
      </c>
      <c r="D573" s="2" t="s">
        <v>1958</v>
      </c>
      <c r="E573" s="2" t="n">
        <v>25</v>
      </c>
      <c r="F573" s="2" t="s">
        <v>1534</v>
      </c>
    </row>
    <row r="574" customFormat="false" ht="15" hidden="false" customHeight="false" outlineLevel="0" collapsed="false">
      <c r="A574" s="2" t="s">
        <v>381</v>
      </c>
      <c r="B574" s="2" t="s">
        <v>1882</v>
      </c>
      <c r="C574" s="2" t="s">
        <v>1540</v>
      </c>
      <c r="D574" s="2" t="s">
        <v>812</v>
      </c>
      <c r="E574" s="2" t="n">
        <v>35</v>
      </c>
      <c r="F574" s="2" t="s">
        <v>1542</v>
      </c>
    </row>
    <row r="575" customFormat="false" ht="15" hidden="false" customHeight="false" outlineLevel="0" collapsed="false">
      <c r="A575" s="2" t="s">
        <v>490</v>
      </c>
      <c r="B575" s="2" t="s">
        <v>1564</v>
      </c>
      <c r="C575" s="2" t="s">
        <v>1532</v>
      </c>
      <c r="D575" s="2" t="s">
        <v>1769</v>
      </c>
      <c r="E575" s="2" t="n">
        <v>43</v>
      </c>
      <c r="F575" s="2" t="s">
        <v>1542</v>
      </c>
    </row>
    <row r="576" customFormat="false" ht="15" hidden="false" customHeight="false" outlineLevel="0" collapsed="false">
      <c r="A576" s="2" t="s">
        <v>1133</v>
      </c>
      <c r="B576" s="2" t="s">
        <v>1575</v>
      </c>
      <c r="C576" s="2" t="s">
        <v>1739</v>
      </c>
      <c r="D576" s="2" t="s">
        <v>2002</v>
      </c>
      <c r="E576" s="2" t="n">
        <v>43</v>
      </c>
      <c r="F576" s="2"/>
    </row>
    <row r="577" customFormat="false" ht="15" hidden="false" customHeight="false" outlineLevel="0" collapsed="false">
      <c r="A577" s="2" t="s">
        <v>1082</v>
      </c>
      <c r="B577" s="2" t="s">
        <v>1622</v>
      </c>
      <c r="C577" s="2" t="s">
        <v>1555</v>
      </c>
      <c r="D577" s="2" t="s">
        <v>1637</v>
      </c>
      <c r="E577" s="2" t="n">
        <v>40</v>
      </c>
      <c r="F577" s="2" t="s">
        <v>1542</v>
      </c>
    </row>
    <row r="578" customFormat="false" ht="15" hidden="false" customHeight="false" outlineLevel="0" collapsed="false">
      <c r="A578" s="2" t="s">
        <v>979</v>
      </c>
      <c r="B578" s="2" t="s">
        <v>1656</v>
      </c>
      <c r="C578" s="2" t="s">
        <v>1540</v>
      </c>
      <c r="D578" s="2" t="s">
        <v>1780</v>
      </c>
      <c r="E578" s="2" t="n">
        <v>44</v>
      </c>
      <c r="F578" s="2" t="s">
        <v>1542</v>
      </c>
    </row>
    <row r="579" customFormat="false" ht="15" hidden="false" customHeight="false" outlineLevel="0" collapsed="false">
      <c r="A579" s="2" t="s">
        <v>91</v>
      </c>
      <c r="B579" s="2" t="s">
        <v>1549</v>
      </c>
      <c r="C579" s="2" t="s">
        <v>1560</v>
      </c>
      <c r="D579" s="2" t="s">
        <v>1792</v>
      </c>
      <c r="E579" s="2" t="n">
        <v>41</v>
      </c>
      <c r="F579" s="2" t="s">
        <v>1542</v>
      </c>
    </row>
    <row r="580" customFormat="false" ht="15" hidden="false" customHeight="false" outlineLevel="0" collapsed="false">
      <c r="A580" s="2" t="s">
        <v>558</v>
      </c>
      <c r="B580" s="2" t="s">
        <v>1568</v>
      </c>
      <c r="C580" s="2" t="s">
        <v>1547</v>
      </c>
      <c r="D580" s="2" t="s">
        <v>448</v>
      </c>
      <c r="E580" s="2" t="n">
        <v>49</v>
      </c>
      <c r="F580" s="2" t="s">
        <v>1542</v>
      </c>
    </row>
    <row r="581" customFormat="false" ht="15" hidden="false" customHeight="false" outlineLevel="0" collapsed="false">
      <c r="A581" s="2" t="s">
        <v>1069</v>
      </c>
      <c r="B581" s="2" t="s">
        <v>1597</v>
      </c>
      <c r="C581" s="2" t="s">
        <v>1551</v>
      </c>
      <c r="D581" s="2" t="s">
        <v>474</v>
      </c>
      <c r="E581" s="2" t="n">
        <v>46</v>
      </c>
      <c r="F581" s="2" t="s">
        <v>1542</v>
      </c>
    </row>
    <row r="582" customFormat="false" ht="15" hidden="false" customHeight="false" outlineLevel="0" collapsed="false">
      <c r="A582" s="2" t="s">
        <v>1070</v>
      </c>
      <c r="B582" s="2" t="s">
        <v>1844</v>
      </c>
      <c r="C582" s="2" t="s">
        <v>1586</v>
      </c>
      <c r="D582" s="2" t="s">
        <v>1649</v>
      </c>
      <c r="E582" s="2" t="n">
        <v>38</v>
      </c>
      <c r="F582" s="2" t="s">
        <v>1534</v>
      </c>
    </row>
    <row r="583" customFormat="false" ht="15" hidden="false" customHeight="false" outlineLevel="0" collapsed="false">
      <c r="A583" s="2" t="s">
        <v>353</v>
      </c>
      <c r="B583" s="2" t="s">
        <v>1815</v>
      </c>
      <c r="C583" s="2" t="s">
        <v>1544</v>
      </c>
      <c r="D583" s="2" t="s">
        <v>1060</v>
      </c>
      <c r="E583" s="2" t="n">
        <v>20</v>
      </c>
      <c r="F583" s="2" t="s">
        <v>1534</v>
      </c>
    </row>
    <row r="584" customFormat="false" ht="15" hidden="false" customHeight="false" outlineLevel="0" collapsed="false">
      <c r="A584" s="2" t="s">
        <v>982</v>
      </c>
      <c r="B584" s="2" t="s">
        <v>1940</v>
      </c>
      <c r="C584" s="2" t="s">
        <v>1532</v>
      </c>
      <c r="D584" s="2" t="s">
        <v>2004</v>
      </c>
      <c r="E584" s="2" t="n">
        <v>52</v>
      </c>
      <c r="F584" s="2" t="s">
        <v>1542</v>
      </c>
    </row>
    <row r="585" customFormat="false" ht="15" hidden="false" customHeight="false" outlineLevel="0" collapsed="false">
      <c r="A585" s="2" t="s">
        <v>1349</v>
      </c>
      <c r="B585" s="2" t="s">
        <v>1627</v>
      </c>
      <c r="C585" s="2" t="s">
        <v>1571</v>
      </c>
      <c r="D585" s="2" t="s">
        <v>1486</v>
      </c>
      <c r="E585" s="2" t="n">
        <v>41</v>
      </c>
      <c r="F585" s="2" t="s">
        <v>1542</v>
      </c>
    </row>
    <row r="586" customFormat="false" ht="15" hidden="false" customHeight="false" outlineLevel="0" collapsed="false">
      <c r="A586" s="2" t="s">
        <v>1333</v>
      </c>
      <c r="B586" s="2" t="s">
        <v>1854</v>
      </c>
      <c r="C586" s="2" t="s">
        <v>1547</v>
      </c>
      <c r="D586" s="2" t="s">
        <v>879</v>
      </c>
      <c r="E586" s="2" t="n">
        <v>40</v>
      </c>
      <c r="F586" s="2" t="s">
        <v>1534</v>
      </c>
    </row>
    <row r="587" customFormat="false" ht="15" hidden="false" customHeight="false" outlineLevel="0" collapsed="false">
      <c r="A587" s="2" t="s">
        <v>508</v>
      </c>
      <c r="B587" s="2" t="s">
        <v>2005</v>
      </c>
      <c r="C587" s="2" t="s">
        <v>1560</v>
      </c>
      <c r="D587" s="2" t="s">
        <v>469</v>
      </c>
      <c r="E587" s="2" t="n">
        <v>28</v>
      </c>
      <c r="F587" s="2" t="s">
        <v>1542</v>
      </c>
    </row>
    <row r="588" customFormat="false" ht="15" hidden="false" customHeight="false" outlineLevel="0" collapsed="false">
      <c r="A588" s="2" t="s">
        <v>569</v>
      </c>
      <c r="B588" s="2" t="s">
        <v>1940</v>
      </c>
      <c r="C588" s="2" t="s">
        <v>1571</v>
      </c>
      <c r="D588" s="2" t="s">
        <v>125</v>
      </c>
      <c r="E588" s="2" t="n">
        <v>29</v>
      </c>
      <c r="F588" s="2" t="s">
        <v>1542</v>
      </c>
    </row>
    <row r="589" customFormat="false" ht="15" hidden="false" customHeight="false" outlineLevel="0" collapsed="false">
      <c r="A589" s="2" t="s">
        <v>1299</v>
      </c>
      <c r="B589" s="2" t="s">
        <v>1772</v>
      </c>
      <c r="C589" s="2" t="s">
        <v>1666</v>
      </c>
      <c r="D589" s="2" t="s">
        <v>1803</v>
      </c>
      <c r="E589" s="2" t="n">
        <v>46</v>
      </c>
      <c r="F589" s="2" t="s">
        <v>1534</v>
      </c>
    </row>
    <row r="590" customFormat="false" ht="15" hidden="false" customHeight="false" outlineLevel="0" collapsed="false">
      <c r="A590" s="2" t="s">
        <v>920</v>
      </c>
      <c r="B590" s="2" t="s">
        <v>1866</v>
      </c>
      <c r="C590" s="2" t="s">
        <v>1750</v>
      </c>
      <c r="D590" s="2" t="s">
        <v>1360</v>
      </c>
      <c r="E590" s="2" t="n">
        <v>48</v>
      </c>
      <c r="F590" s="2" t="s">
        <v>1542</v>
      </c>
    </row>
    <row r="591" customFormat="false" ht="15" hidden="false" customHeight="false" outlineLevel="0" collapsed="false">
      <c r="A591" s="2" t="s">
        <v>838</v>
      </c>
      <c r="B591" s="2" t="s">
        <v>1612</v>
      </c>
      <c r="C591" s="2" t="s">
        <v>1571</v>
      </c>
      <c r="D591" s="2" t="s">
        <v>1786</v>
      </c>
      <c r="E591" s="2" t="n">
        <v>38</v>
      </c>
      <c r="F591" s="2" t="s">
        <v>1542</v>
      </c>
    </row>
    <row r="592" customFormat="false" ht="15" hidden="false" customHeight="false" outlineLevel="0" collapsed="false">
      <c r="A592" s="2" t="s">
        <v>1476</v>
      </c>
      <c r="B592" s="2" t="s">
        <v>1742</v>
      </c>
      <c r="C592" s="2" t="s">
        <v>1592</v>
      </c>
      <c r="D592" s="2" t="s">
        <v>702</v>
      </c>
      <c r="E592" s="2" t="n">
        <v>22</v>
      </c>
      <c r="F592" s="2" t="s">
        <v>1542</v>
      </c>
    </row>
    <row r="593" customFormat="false" ht="15" hidden="false" customHeight="false" outlineLevel="0" collapsed="false">
      <c r="A593" s="2" t="s">
        <v>1437</v>
      </c>
      <c r="B593" s="2" t="s">
        <v>1568</v>
      </c>
      <c r="C593" s="2" t="s">
        <v>1560</v>
      </c>
      <c r="D593" s="2" t="s">
        <v>1851</v>
      </c>
      <c r="E593" s="2" t="n">
        <v>34</v>
      </c>
      <c r="F593" s="2" t="s">
        <v>1534</v>
      </c>
    </row>
    <row r="594" customFormat="false" ht="15" hidden="false" customHeight="false" outlineLevel="0" collapsed="false">
      <c r="A594" s="2" t="s">
        <v>1191</v>
      </c>
      <c r="B594" s="2" t="s">
        <v>1531</v>
      </c>
      <c r="C594" s="2" t="s">
        <v>1544</v>
      </c>
      <c r="D594" s="2" t="s">
        <v>2006</v>
      </c>
      <c r="E594" s="2" t="n">
        <v>40</v>
      </c>
      <c r="F594" s="2"/>
    </row>
    <row r="595" customFormat="false" ht="15" hidden="false" customHeight="false" outlineLevel="0" collapsed="false">
      <c r="A595" s="2" t="s">
        <v>923</v>
      </c>
      <c r="B595" s="2" t="s">
        <v>1720</v>
      </c>
      <c r="C595" s="2" t="s">
        <v>1551</v>
      </c>
      <c r="D595" s="2" t="s">
        <v>2007</v>
      </c>
      <c r="E595" s="2" t="n">
        <v>44</v>
      </c>
      <c r="F595" s="2" t="s">
        <v>1542</v>
      </c>
    </row>
    <row r="596" customFormat="false" ht="15" hidden="false" customHeight="false" outlineLevel="0" collapsed="false">
      <c r="A596" s="2" t="s">
        <v>1441</v>
      </c>
      <c r="B596" s="2" t="s">
        <v>1608</v>
      </c>
      <c r="C596" s="2" t="s">
        <v>1551</v>
      </c>
      <c r="D596" s="2" t="s">
        <v>780</v>
      </c>
      <c r="E596" s="2" t="n">
        <v>43</v>
      </c>
      <c r="F596" s="2" t="s">
        <v>1542</v>
      </c>
    </row>
    <row r="597" customFormat="false" ht="15" hidden="false" customHeight="false" outlineLevel="0" collapsed="false">
      <c r="A597" s="2" t="s">
        <v>39</v>
      </c>
      <c r="B597" s="2" t="s">
        <v>1862</v>
      </c>
      <c r="C597" s="2" t="s">
        <v>1557</v>
      </c>
      <c r="D597" s="2" t="s">
        <v>1943</v>
      </c>
      <c r="E597" s="2" t="n">
        <v>27</v>
      </c>
      <c r="F597" s="2"/>
    </row>
    <row r="598" customFormat="false" ht="15" hidden="false" customHeight="false" outlineLevel="0" collapsed="false">
      <c r="A598" s="2" t="s">
        <v>714</v>
      </c>
      <c r="B598" s="2" t="s">
        <v>1630</v>
      </c>
      <c r="C598" s="2" t="s">
        <v>1540</v>
      </c>
      <c r="D598" s="2" t="s">
        <v>1839</v>
      </c>
      <c r="E598" s="2" t="n">
        <v>39</v>
      </c>
      <c r="F598" s="2" t="s">
        <v>1542</v>
      </c>
    </row>
    <row r="599" customFormat="false" ht="15" hidden="false" customHeight="false" outlineLevel="0" collapsed="false">
      <c r="A599" s="2" t="s">
        <v>43</v>
      </c>
      <c r="B599" s="2" t="s">
        <v>1663</v>
      </c>
      <c r="C599" s="2" t="s">
        <v>1547</v>
      </c>
      <c r="D599" s="2" t="s">
        <v>1726</v>
      </c>
      <c r="E599" s="2" t="n">
        <v>54</v>
      </c>
      <c r="F599" s="2" t="s">
        <v>1534</v>
      </c>
    </row>
    <row r="600" customFormat="false" ht="15" hidden="false" customHeight="false" outlineLevel="0" collapsed="false">
      <c r="A600" s="2" t="s">
        <v>716</v>
      </c>
      <c r="B600" s="2" t="s">
        <v>1940</v>
      </c>
      <c r="C600" s="2" t="s">
        <v>1540</v>
      </c>
      <c r="D600" s="2" t="s">
        <v>1953</v>
      </c>
      <c r="E600" s="2" t="n">
        <v>32</v>
      </c>
      <c r="F600" s="2" t="s">
        <v>1534</v>
      </c>
    </row>
    <row r="601" customFormat="false" ht="15" hidden="false" customHeight="false" outlineLevel="0" collapsed="false">
      <c r="A601" s="2" t="s">
        <v>222</v>
      </c>
      <c r="B601" s="2" t="s">
        <v>1802</v>
      </c>
      <c r="C601" s="2" t="s">
        <v>1571</v>
      </c>
      <c r="D601" s="2" t="s">
        <v>1800</v>
      </c>
      <c r="E601" s="2" t="n">
        <v>26</v>
      </c>
      <c r="F601" s="2" t="s">
        <v>1534</v>
      </c>
    </row>
    <row r="602" customFormat="false" ht="15" hidden="false" customHeight="false" outlineLevel="0" collapsed="false">
      <c r="A602" s="2" t="s">
        <v>266</v>
      </c>
      <c r="B602" s="2" t="s">
        <v>1904</v>
      </c>
      <c r="C602" s="2" t="s">
        <v>1544</v>
      </c>
      <c r="D602" s="2" t="s">
        <v>1118</v>
      </c>
      <c r="E602" s="2" t="n">
        <v>35</v>
      </c>
      <c r="F602" s="2"/>
    </row>
    <row r="603" customFormat="false" ht="15" hidden="false" customHeight="false" outlineLevel="0" collapsed="false">
      <c r="A603" s="2" t="s">
        <v>1334</v>
      </c>
      <c r="B603" s="2" t="s">
        <v>1832</v>
      </c>
      <c r="C603" s="2" t="s">
        <v>1551</v>
      </c>
      <c r="D603" s="2" t="s">
        <v>125</v>
      </c>
      <c r="E603" s="2" t="n">
        <v>54</v>
      </c>
      <c r="F603" s="2" t="s">
        <v>1542</v>
      </c>
    </row>
    <row r="604" customFormat="false" ht="15" hidden="false" customHeight="false" outlineLevel="0" collapsed="false">
      <c r="A604" s="2" t="s">
        <v>1262</v>
      </c>
      <c r="B604" s="2" t="s">
        <v>1698</v>
      </c>
      <c r="C604" s="2" t="s">
        <v>1551</v>
      </c>
      <c r="D604" s="2" t="s">
        <v>1680</v>
      </c>
      <c r="E604" s="2" t="n">
        <v>31</v>
      </c>
      <c r="F604" s="2" t="s">
        <v>1542</v>
      </c>
    </row>
    <row r="605" customFormat="false" ht="15" hidden="false" customHeight="false" outlineLevel="0" collapsed="false">
      <c r="A605" s="2" t="s">
        <v>1395</v>
      </c>
      <c r="B605" s="2" t="s">
        <v>1784</v>
      </c>
      <c r="C605" s="2" t="s">
        <v>1560</v>
      </c>
      <c r="D605" s="2" t="s">
        <v>428</v>
      </c>
      <c r="E605" s="2" t="n">
        <v>21</v>
      </c>
      <c r="F605" s="2" t="s">
        <v>1534</v>
      </c>
    </row>
    <row r="606" customFormat="false" ht="15" hidden="false" customHeight="false" outlineLevel="0" collapsed="false">
      <c r="A606" s="2" t="s">
        <v>1463</v>
      </c>
      <c r="B606" s="2" t="s">
        <v>1721</v>
      </c>
      <c r="C606" s="2" t="s">
        <v>1547</v>
      </c>
      <c r="D606" s="2" t="s">
        <v>1268</v>
      </c>
      <c r="E606" s="2" t="n">
        <v>25</v>
      </c>
      <c r="F606" s="2" t="s">
        <v>1534</v>
      </c>
    </row>
    <row r="607" customFormat="false" ht="15" hidden="false" customHeight="false" outlineLevel="0" collapsed="false">
      <c r="A607" s="2" t="s">
        <v>1445</v>
      </c>
      <c r="B607" s="2" t="s">
        <v>1916</v>
      </c>
      <c r="C607" s="2" t="s">
        <v>1592</v>
      </c>
      <c r="D607" s="2" t="s">
        <v>2008</v>
      </c>
      <c r="E607" s="2" t="n">
        <v>31</v>
      </c>
      <c r="F607" s="2"/>
    </row>
    <row r="608" customFormat="false" ht="15" hidden="false" customHeight="false" outlineLevel="0" collapsed="false">
      <c r="A608" s="2" t="s">
        <v>1153</v>
      </c>
      <c r="B608" s="2" t="s">
        <v>1754</v>
      </c>
      <c r="C608" s="2" t="s">
        <v>2009</v>
      </c>
      <c r="D608" s="2" t="s">
        <v>1797</v>
      </c>
      <c r="E608" s="2" t="n">
        <v>32</v>
      </c>
      <c r="F608" s="2" t="s">
        <v>1534</v>
      </c>
    </row>
    <row r="609" customFormat="false" ht="15" hidden="false" customHeight="false" outlineLevel="0" collapsed="false">
      <c r="A609" s="2" t="s">
        <v>1390</v>
      </c>
      <c r="B609" s="2" t="s">
        <v>1877</v>
      </c>
      <c r="C609" s="2" t="s">
        <v>1557</v>
      </c>
      <c r="D609" s="2" t="s">
        <v>1921</v>
      </c>
      <c r="E609" s="2" t="n">
        <v>35</v>
      </c>
      <c r="F609" s="2" t="s">
        <v>1542</v>
      </c>
    </row>
    <row r="610" customFormat="false" ht="15" hidden="false" customHeight="false" outlineLevel="0" collapsed="false">
      <c r="A610" s="2" t="s">
        <v>1235</v>
      </c>
      <c r="B610" s="2" t="s">
        <v>2010</v>
      </c>
      <c r="C610" s="2" t="s">
        <v>1592</v>
      </c>
      <c r="D610" s="2" t="s">
        <v>796</v>
      </c>
      <c r="E610" s="2" t="n">
        <v>32</v>
      </c>
      <c r="F610" s="2" t="s">
        <v>1542</v>
      </c>
    </row>
    <row r="611" customFormat="false" ht="15" hidden="false" customHeight="false" outlineLevel="0" collapsed="false">
      <c r="A611" s="2" t="s">
        <v>1145</v>
      </c>
      <c r="B611" s="2" t="s">
        <v>1648</v>
      </c>
      <c r="C611" s="2" t="s">
        <v>1643</v>
      </c>
      <c r="D611" s="2" t="s">
        <v>2011</v>
      </c>
      <c r="E611" s="2" t="n">
        <v>48</v>
      </c>
      <c r="F611" s="2"/>
    </row>
    <row r="612" customFormat="false" ht="15" hidden="false" customHeight="false" outlineLevel="0" collapsed="false">
      <c r="A612" s="2" t="s">
        <v>602</v>
      </c>
      <c r="B612" s="2" t="s">
        <v>1987</v>
      </c>
      <c r="C612" s="2" t="s">
        <v>1532</v>
      </c>
      <c r="D612" s="2" t="s">
        <v>1959</v>
      </c>
      <c r="E612" s="2" t="n">
        <v>30</v>
      </c>
      <c r="F612" s="2" t="s">
        <v>1542</v>
      </c>
    </row>
    <row r="613" customFormat="false" ht="15" hidden="false" customHeight="false" outlineLevel="0" collapsed="false">
      <c r="A613" s="2" t="s">
        <v>336</v>
      </c>
      <c r="B613" s="2" t="s">
        <v>1939</v>
      </c>
      <c r="C613" s="2" t="s">
        <v>1551</v>
      </c>
      <c r="D613" s="2" t="s">
        <v>292</v>
      </c>
      <c r="E613" s="2" t="n">
        <v>19</v>
      </c>
      <c r="F613" s="2" t="s">
        <v>1534</v>
      </c>
    </row>
    <row r="614" customFormat="false" ht="15" hidden="false" customHeight="false" outlineLevel="0" collapsed="false">
      <c r="A614" s="2" t="s">
        <v>1026</v>
      </c>
      <c r="B614" s="2" t="s">
        <v>1754</v>
      </c>
      <c r="C614" s="2" t="s">
        <v>1532</v>
      </c>
      <c r="D614" s="2" t="s">
        <v>1819</v>
      </c>
      <c r="E614" s="2" t="n">
        <v>19</v>
      </c>
      <c r="F614" s="2"/>
    </row>
    <row r="615" customFormat="false" ht="15" hidden="false" customHeight="false" outlineLevel="0" collapsed="false">
      <c r="A615" s="2" t="s">
        <v>1212</v>
      </c>
      <c r="B615" s="2" t="s">
        <v>1619</v>
      </c>
      <c r="C615" s="2" t="s">
        <v>1532</v>
      </c>
      <c r="D615" s="2" t="s">
        <v>163</v>
      </c>
      <c r="E615" s="2" t="n">
        <v>18</v>
      </c>
      <c r="F615" s="2"/>
    </row>
    <row r="616" customFormat="false" ht="15" hidden="false" customHeight="false" outlineLevel="0" collapsed="false">
      <c r="A616" s="2" t="s">
        <v>271</v>
      </c>
      <c r="B616" s="2" t="s">
        <v>1564</v>
      </c>
      <c r="C616" s="2" t="s">
        <v>1538</v>
      </c>
      <c r="D616" s="2" t="s">
        <v>2012</v>
      </c>
      <c r="E616" s="2" t="n">
        <v>40</v>
      </c>
      <c r="F616" s="2" t="s">
        <v>1542</v>
      </c>
    </row>
    <row r="617" customFormat="false" ht="15" hidden="false" customHeight="false" outlineLevel="0" collapsed="false">
      <c r="A617" s="2" t="s">
        <v>821</v>
      </c>
      <c r="B617" s="2" t="s">
        <v>1866</v>
      </c>
      <c r="C617" s="2" t="s">
        <v>1607</v>
      </c>
      <c r="D617" s="2" t="s">
        <v>1342</v>
      </c>
      <c r="E617" s="2" t="n">
        <v>24</v>
      </c>
      <c r="F617" s="2" t="s">
        <v>1542</v>
      </c>
    </row>
    <row r="618" customFormat="false" ht="15" hidden="false" customHeight="false" outlineLevel="0" collapsed="false">
      <c r="A618" s="2" t="s">
        <v>683</v>
      </c>
      <c r="B618" s="2" t="s">
        <v>1598</v>
      </c>
      <c r="C618" s="2" t="s">
        <v>1555</v>
      </c>
      <c r="D618" s="2" t="s">
        <v>2013</v>
      </c>
      <c r="E618" s="2" t="n">
        <v>39</v>
      </c>
      <c r="F618" s="2" t="s">
        <v>1542</v>
      </c>
    </row>
    <row r="619" customFormat="false" ht="15" hidden="false" customHeight="false" outlineLevel="0" collapsed="false">
      <c r="A619" s="2" t="s">
        <v>1057</v>
      </c>
      <c r="B619" s="2" t="s">
        <v>2014</v>
      </c>
      <c r="C619" s="2" t="s">
        <v>1592</v>
      </c>
      <c r="D619" s="2" t="s">
        <v>1605</v>
      </c>
      <c r="E619" s="2" t="n">
        <v>50</v>
      </c>
      <c r="F619" s="2" t="s">
        <v>1534</v>
      </c>
    </row>
    <row r="620" customFormat="false" ht="15" hidden="false" customHeight="false" outlineLevel="0" collapsed="false">
      <c r="A620" s="2" t="s">
        <v>284</v>
      </c>
      <c r="B620" s="2" t="s">
        <v>1610</v>
      </c>
      <c r="C620" s="2" t="s">
        <v>1532</v>
      </c>
      <c r="D620" s="2" t="s">
        <v>2015</v>
      </c>
      <c r="E620" s="2" t="n">
        <v>51</v>
      </c>
      <c r="F620" s="2" t="s">
        <v>1534</v>
      </c>
    </row>
    <row r="621" customFormat="false" ht="15" hidden="false" customHeight="false" outlineLevel="0" collapsed="false">
      <c r="A621" s="2" t="s">
        <v>1030</v>
      </c>
      <c r="B621" s="2" t="s">
        <v>1775</v>
      </c>
      <c r="C621" s="2" t="s">
        <v>1529</v>
      </c>
      <c r="D621" s="2" t="s">
        <v>2016</v>
      </c>
      <c r="E621" s="2" t="n">
        <v>26</v>
      </c>
      <c r="F621" s="2" t="s">
        <v>1542</v>
      </c>
    </row>
    <row r="622" customFormat="false" ht="15" hidden="false" customHeight="false" outlineLevel="0" collapsed="false">
      <c r="A622" s="2" t="s">
        <v>819</v>
      </c>
      <c r="B622" s="2" t="s">
        <v>1777</v>
      </c>
      <c r="C622" s="2" t="s">
        <v>1547</v>
      </c>
      <c r="D622" s="2" t="s">
        <v>1863</v>
      </c>
      <c r="E622" s="2" t="n">
        <v>23</v>
      </c>
      <c r="F622" s="2" t="s">
        <v>1534</v>
      </c>
    </row>
    <row r="623" customFormat="false" ht="15" hidden="false" customHeight="false" outlineLevel="0" collapsed="false">
      <c r="A623" s="2" t="s">
        <v>1509</v>
      </c>
      <c r="B623" s="2" t="s">
        <v>1869</v>
      </c>
      <c r="C623" s="2" t="s">
        <v>1592</v>
      </c>
      <c r="D623" s="2" t="s">
        <v>1701</v>
      </c>
      <c r="E623" s="2" t="n">
        <v>38</v>
      </c>
      <c r="F623" s="2" t="s">
        <v>1542</v>
      </c>
    </row>
    <row r="624" customFormat="false" ht="15" hidden="false" customHeight="false" outlineLevel="0" collapsed="false">
      <c r="A624" s="2" t="s">
        <v>1415</v>
      </c>
      <c r="B624" s="2" t="s">
        <v>1585</v>
      </c>
      <c r="C624" s="2" t="s">
        <v>1532</v>
      </c>
      <c r="D624" s="2" t="s">
        <v>2017</v>
      </c>
      <c r="E624" s="2" t="n">
        <v>33</v>
      </c>
      <c r="F624" s="2" t="s">
        <v>1534</v>
      </c>
    </row>
    <row r="625" customFormat="false" ht="15" hidden="false" customHeight="false" outlineLevel="0" collapsed="false">
      <c r="A625" s="2" t="s">
        <v>539</v>
      </c>
      <c r="B625" s="2" t="s">
        <v>1576</v>
      </c>
      <c r="C625" s="2" t="s">
        <v>1551</v>
      </c>
      <c r="D625" s="2" t="s">
        <v>1813</v>
      </c>
      <c r="E625" s="2" t="n">
        <v>30</v>
      </c>
      <c r="F625" s="2" t="s">
        <v>1534</v>
      </c>
    </row>
    <row r="626" customFormat="false" ht="15" hidden="false" customHeight="false" outlineLevel="0" collapsed="false">
      <c r="A626" s="2" t="s">
        <v>1306</v>
      </c>
      <c r="B626" s="2" t="s">
        <v>1854</v>
      </c>
      <c r="C626" s="2" t="s">
        <v>1551</v>
      </c>
      <c r="D626" s="2" t="s">
        <v>1782</v>
      </c>
      <c r="E626" s="2" t="n">
        <v>48</v>
      </c>
      <c r="F626" s="2" t="s">
        <v>1534</v>
      </c>
    </row>
    <row r="627" customFormat="false" ht="15" hidden="false" customHeight="false" outlineLevel="0" collapsed="false">
      <c r="A627" s="2" t="s">
        <v>1223</v>
      </c>
      <c r="B627" s="2" t="s">
        <v>1676</v>
      </c>
      <c r="C627" s="2" t="s">
        <v>1555</v>
      </c>
      <c r="D627" s="2" t="s">
        <v>2018</v>
      </c>
      <c r="E627" s="2" t="n">
        <v>25</v>
      </c>
      <c r="F627" s="2" t="s">
        <v>1534</v>
      </c>
    </row>
    <row r="628" customFormat="false" ht="15" hidden="false" customHeight="false" outlineLevel="0" collapsed="false">
      <c r="A628" s="2" t="s">
        <v>1504</v>
      </c>
      <c r="B628" s="2" t="s">
        <v>1994</v>
      </c>
      <c r="C628" s="2" t="s">
        <v>1532</v>
      </c>
      <c r="D628" s="2" t="s">
        <v>1652</v>
      </c>
      <c r="E628" s="2" t="n">
        <v>43</v>
      </c>
      <c r="F628" s="2"/>
    </row>
    <row r="629" customFormat="false" ht="15" hidden="false" customHeight="false" outlineLevel="0" collapsed="false">
      <c r="A629" s="2" t="s">
        <v>1189</v>
      </c>
      <c r="B629" s="2" t="s">
        <v>1704</v>
      </c>
      <c r="C629" s="2" t="s">
        <v>1532</v>
      </c>
      <c r="D629" s="2" t="s">
        <v>2019</v>
      </c>
      <c r="E629" s="2" t="n">
        <v>30</v>
      </c>
      <c r="F629" s="2" t="s">
        <v>1542</v>
      </c>
    </row>
    <row r="630" customFormat="false" ht="15" hidden="false" customHeight="false" outlineLevel="0" collapsed="false">
      <c r="A630" s="2" t="s">
        <v>963</v>
      </c>
      <c r="B630" s="2" t="s">
        <v>1673</v>
      </c>
      <c r="C630" s="2" t="s">
        <v>1532</v>
      </c>
      <c r="D630" s="2" t="s">
        <v>2020</v>
      </c>
      <c r="E630" s="2" t="n">
        <v>53</v>
      </c>
      <c r="F630" s="2"/>
    </row>
    <row r="631" customFormat="false" ht="15" hidden="false" customHeight="false" outlineLevel="0" collapsed="false">
      <c r="A631" s="2" t="s">
        <v>929</v>
      </c>
      <c r="B631" s="2" t="s">
        <v>1610</v>
      </c>
      <c r="C631" s="2" t="s">
        <v>1540</v>
      </c>
      <c r="D631" s="2" t="s">
        <v>458</v>
      </c>
      <c r="E631" s="2" t="n">
        <v>19</v>
      </c>
      <c r="F631" s="2" t="s">
        <v>1534</v>
      </c>
    </row>
    <row r="632" customFormat="false" ht="15" hidden="false" customHeight="false" outlineLevel="0" collapsed="false">
      <c r="A632" s="2" t="s">
        <v>1269</v>
      </c>
      <c r="B632" s="2" t="s">
        <v>1850</v>
      </c>
      <c r="C632" s="2" t="s">
        <v>1540</v>
      </c>
      <c r="D632" s="2" t="s">
        <v>1616</v>
      </c>
      <c r="E632" s="2" t="n">
        <v>51</v>
      </c>
      <c r="F632" s="2" t="s">
        <v>1534</v>
      </c>
    </row>
    <row r="633" customFormat="false" ht="15" hidden="false" customHeight="false" outlineLevel="0" collapsed="false">
      <c r="A633" s="2" t="s">
        <v>188</v>
      </c>
      <c r="B633" s="2" t="s">
        <v>1614</v>
      </c>
      <c r="C633" s="2" t="s">
        <v>1592</v>
      </c>
      <c r="D633" s="2" t="s">
        <v>1048</v>
      </c>
      <c r="E633" s="2" t="n">
        <v>18</v>
      </c>
      <c r="F633" s="2" t="s">
        <v>1542</v>
      </c>
    </row>
    <row r="634" customFormat="false" ht="15" hidden="false" customHeight="false" outlineLevel="0" collapsed="false">
      <c r="A634" s="2" t="s">
        <v>1284</v>
      </c>
      <c r="B634" s="2" t="s">
        <v>1581</v>
      </c>
      <c r="C634" s="2" t="s">
        <v>1592</v>
      </c>
      <c r="D634" s="2" t="s">
        <v>1665</v>
      </c>
      <c r="E634" s="2" t="n">
        <v>21</v>
      </c>
      <c r="F634" s="2"/>
    </row>
    <row r="635" customFormat="false" ht="15" hidden="false" customHeight="false" outlineLevel="0" collapsed="false">
      <c r="A635" s="2" t="s">
        <v>555</v>
      </c>
      <c r="B635" s="2" t="s">
        <v>1677</v>
      </c>
      <c r="C635" s="2" t="s">
        <v>1547</v>
      </c>
      <c r="D635" s="2" t="s">
        <v>1927</v>
      </c>
      <c r="E635" s="2" t="n">
        <v>19</v>
      </c>
      <c r="F635" s="2" t="s">
        <v>1534</v>
      </c>
    </row>
    <row r="636" customFormat="false" ht="15" hidden="false" customHeight="false" outlineLevel="0" collapsed="false">
      <c r="A636" s="2" t="s">
        <v>71</v>
      </c>
      <c r="B636" s="2" t="s">
        <v>1718</v>
      </c>
      <c r="C636" s="2" t="s">
        <v>1551</v>
      </c>
      <c r="D636" s="2" t="s">
        <v>1984</v>
      </c>
      <c r="E636" s="2" t="n">
        <v>45</v>
      </c>
      <c r="F636" s="2" t="s">
        <v>1542</v>
      </c>
    </row>
    <row r="637" customFormat="false" ht="15" hidden="false" customHeight="false" outlineLevel="0" collapsed="false">
      <c r="A637" s="2" t="s">
        <v>1250</v>
      </c>
      <c r="B637" s="2" t="s">
        <v>1663</v>
      </c>
      <c r="C637" s="2" t="s">
        <v>1592</v>
      </c>
      <c r="D637" s="2" t="s">
        <v>1995</v>
      </c>
      <c r="E637" s="2" t="n">
        <v>24</v>
      </c>
      <c r="F637" s="2" t="s">
        <v>1542</v>
      </c>
    </row>
    <row r="638" customFormat="false" ht="15" hidden="false" customHeight="false" outlineLevel="0" collapsed="false">
      <c r="A638" s="2" t="s">
        <v>1401</v>
      </c>
      <c r="B638" s="2" t="s">
        <v>1850</v>
      </c>
      <c r="C638" s="2" t="s">
        <v>1557</v>
      </c>
      <c r="D638" s="2" t="s">
        <v>1986</v>
      </c>
      <c r="E638" s="2" t="n">
        <v>37</v>
      </c>
      <c r="F638" s="2" t="s">
        <v>1542</v>
      </c>
    </row>
    <row r="639" customFormat="false" ht="15" hidden="false" customHeight="false" outlineLevel="0" collapsed="false">
      <c r="A639" s="2" t="s">
        <v>1234</v>
      </c>
      <c r="B639" s="2" t="s">
        <v>1784</v>
      </c>
      <c r="C639" s="2" t="s">
        <v>1544</v>
      </c>
      <c r="D639" s="2" t="s">
        <v>1962</v>
      </c>
      <c r="E639" s="2" t="n">
        <v>30</v>
      </c>
      <c r="F639" s="2" t="s">
        <v>1542</v>
      </c>
    </row>
    <row r="640" customFormat="false" ht="15" hidden="false" customHeight="false" outlineLevel="0" collapsed="false">
      <c r="A640" s="2" t="s">
        <v>560</v>
      </c>
      <c r="B640" s="2" t="s">
        <v>1824</v>
      </c>
      <c r="C640" s="2" t="s">
        <v>1532</v>
      </c>
      <c r="D640" s="2" t="s">
        <v>250</v>
      </c>
      <c r="E640" s="2" t="n">
        <v>42</v>
      </c>
      <c r="F640" s="2" t="s">
        <v>1534</v>
      </c>
    </row>
    <row r="641" customFormat="false" ht="15" hidden="false" customHeight="false" outlineLevel="0" collapsed="false">
      <c r="A641" s="2" t="s">
        <v>1102</v>
      </c>
      <c r="B641" s="2" t="s">
        <v>1849</v>
      </c>
      <c r="C641" s="2" t="s">
        <v>1532</v>
      </c>
      <c r="D641" s="2" t="s">
        <v>2021</v>
      </c>
      <c r="E641" s="2" t="n">
        <v>19</v>
      </c>
      <c r="F641" s="2" t="s">
        <v>1542</v>
      </c>
    </row>
    <row r="642" customFormat="false" ht="15" hidden="false" customHeight="false" outlineLevel="0" collapsed="false">
      <c r="A642" s="2" t="s">
        <v>905</v>
      </c>
      <c r="B642" s="2" t="s">
        <v>1574</v>
      </c>
      <c r="C642" s="2" t="s">
        <v>1571</v>
      </c>
      <c r="D642" s="2" t="s">
        <v>1982</v>
      </c>
      <c r="E642" s="2" t="n">
        <v>29</v>
      </c>
      <c r="F642" s="2"/>
    </row>
    <row r="643" customFormat="false" ht="15" hidden="false" customHeight="false" outlineLevel="0" collapsed="false">
      <c r="A643" s="2" t="s">
        <v>674</v>
      </c>
      <c r="B643" s="2" t="s">
        <v>1553</v>
      </c>
      <c r="C643" s="2" t="s">
        <v>1755</v>
      </c>
      <c r="D643" s="2" t="s">
        <v>1965</v>
      </c>
      <c r="E643" s="2" t="n">
        <v>37</v>
      </c>
      <c r="F643" s="2" t="s">
        <v>1542</v>
      </c>
    </row>
    <row r="644" customFormat="false" ht="15" hidden="false" customHeight="false" outlineLevel="0" collapsed="false">
      <c r="A644" s="2" t="s">
        <v>1491</v>
      </c>
      <c r="B644" s="2" t="s">
        <v>1615</v>
      </c>
      <c r="C644" s="2" t="s">
        <v>1555</v>
      </c>
      <c r="D644" s="2" t="s">
        <v>2002</v>
      </c>
      <c r="E644" s="2" t="n">
        <v>48</v>
      </c>
      <c r="F644" s="2"/>
    </row>
    <row r="645" customFormat="false" ht="15" hidden="false" customHeight="false" outlineLevel="0" collapsed="false">
      <c r="A645" s="2" t="s">
        <v>725</v>
      </c>
      <c r="B645" s="2" t="s">
        <v>1822</v>
      </c>
      <c r="C645" s="2" t="s">
        <v>1739</v>
      </c>
      <c r="D645" s="2" t="s">
        <v>1905</v>
      </c>
      <c r="E645" s="2" t="n">
        <v>44</v>
      </c>
      <c r="F645" s="2"/>
    </row>
    <row r="646" customFormat="false" ht="15" hidden="false" customHeight="false" outlineLevel="0" collapsed="false">
      <c r="A646" s="2" t="s">
        <v>1166</v>
      </c>
      <c r="B646" s="2" t="s">
        <v>1648</v>
      </c>
      <c r="C646" s="2" t="s">
        <v>1557</v>
      </c>
      <c r="D646" s="2" t="s">
        <v>1859</v>
      </c>
      <c r="E646" s="2" t="n">
        <v>33</v>
      </c>
      <c r="F646" s="2" t="s">
        <v>1542</v>
      </c>
    </row>
    <row r="647" customFormat="false" ht="15" hidden="false" customHeight="false" outlineLevel="0" collapsed="false">
      <c r="A647" s="2" t="s">
        <v>930</v>
      </c>
      <c r="B647" s="2" t="s">
        <v>1686</v>
      </c>
      <c r="C647" s="2" t="s">
        <v>1551</v>
      </c>
      <c r="D647" s="2" t="s">
        <v>2022</v>
      </c>
      <c r="E647" s="2" t="n">
        <v>38</v>
      </c>
      <c r="F647" s="2" t="s">
        <v>1534</v>
      </c>
    </row>
    <row r="648" customFormat="false" ht="15" hidden="false" customHeight="false" outlineLevel="0" collapsed="false">
      <c r="A648" s="2" t="s">
        <v>834</v>
      </c>
      <c r="B648" s="2" t="s">
        <v>1600</v>
      </c>
      <c r="C648" s="2" t="s">
        <v>1592</v>
      </c>
      <c r="D648" s="2" t="s">
        <v>1851</v>
      </c>
      <c r="E648" s="2" t="n">
        <v>47</v>
      </c>
      <c r="F648" s="2" t="s">
        <v>1534</v>
      </c>
    </row>
    <row r="649" customFormat="false" ht="15" hidden="false" customHeight="false" outlineLevel="0" collapsed="false">
      <c r="A649" s="2" t="s">
        <v>1190</v>
      </c>
      <c r="B649" s="2" t="s">
        <v>1531</v>
      </c>
      <c r="C649" s="2" t="s">
        <v>1532</v>
      </c>
      <c r="D649" s="2" t="s">
        <v>945</v>
      </c>
      <c r="E649" s="2" t="n">
        <v>51</v>
      </c>
      <c r="F649" s="2" t="s">
        <v>1542</v>
      </c>
    </row>
    <row r="650" customFormat="false" ht="15" hidden="false" customHeight="false" outlineLevel="0" collapsed="false">
      <c r="A650" s="2" t="s">
        <v>882</v>
      </c>
      <c r="B650" s="2" t="s">
        <v>1754</v>
      </c>
      <c r="C650" s="2" t="s">
        <v>1547</v>
      </c>
      <c r="D650" s="2" t="s">
        <v>1936</v>
      </c>
      <c r="E650" s="2" t="n">
        <v>45</v>
      </c>
      <c r="F650" s="2" t="s">
        <v>1542</v>
      </c>
    </row>
    <row r="651" customFormat="false" ht="15" hidden="false" customHeight="false" outlineLevel="0" collapsed="false">
      <c r="A651" s="2" t="s">
        <v>638</v>
      </c>
      <c r="B651" s="2" t="s">
        <v>1836</v>
      </c>
      <c r="C651" s="2" t="s">
        <v>1555</v>
      </c>
      <c r="D651" s="2" t="s">
        <v>1855</v>
      </c>
      <c r="E651" s="2" t="n">
        <v>36</v>
      </c>
      <c r="F651" s="2" t="s">
        <v>1534</v>
      </c>
    </row>
    <row r="652" customFormat="false" ht="15" hidden="false" customHeight="false" outlineLevel="0" collapsed="false">
      <c r="A652" s="2" t="s">
        <v>1367</v>
      </c>
      <c r="B652" s="2" t="s">
        <v>1610</v>
      </c>
      <c r="C652" s="2" t="s">
        <v>1551</v>
      </c>
      <c r="D652" s="2" t="s">
        <v>2023</v>
      </c>
      <c r="E652" s="2" t="n">
        <v>34</v>
      </c>
      <c r="F652" s="2"/>
    </row>
    <row r="653" customFormat="false" ht="15" hidden="false" customHeight="false" outlineLevel="0" collapsed="false">
      <c r="A653" s="2" t="s">
        <v>1078</v>
      </c>
      <c r="B653" s="2" t="s">
        <v>1783</v>
      </c>
      <c r="C653" s="2" t="s">
        <v>1551</v>
      </c>
      <c r="D653" s="2" t="s">
        <v>2024</v>
      </c>
      <c r="E653" s="2" t="n">
        <v>43</v>
      </c>
      <c r="F653" s="2" t="s">
        <v>1542</v>
      </c>
    </row>
    <row r="654" customFormat="false" ht="15" hidden="false" customHeight="false" outlineLevel="0" collapsed="false">
      <c r="A654" s="2" t="s">
        <v>1097</v>
      </c>
      <c r="B654" s="2" t="s">
        <v>1960</v>
      </c>
      <c r="C654" s="2" t="s">
        <v>1551</v>
      </c>
      <c r="D654" s="2" t="s">
        <v>202</v>
      </c>
      <c r="E654" s="2" t="n">
        <v>22</v>
      </c>
      <c r="F654" s="2" t="s">
        <v>1534</v>
      </c>
    </row>
    <row r="655" customFormat="false" ht="15" hidden="false" customHeight="false" outlineLevel="0" collapsed="false">
      <c r="A655" s="2" t="s">
        <v>1294</v>
      </c>
      <c r="B655" s="2" t="s">
        <v>1640</v>
      </c>
      <c r="C655" s="2" t="s">
        <v>1560</v>
      </c>
      <c r="D655" s="2" t="s">
        <v>827</v>
      </c>
      <c r="E655" s="2" t="n">
        <v>29</v>
      </c>
      <c r="F655" s="2" t="s">
        <v>1542</v>
      </c>
    </row>
    <row r="656" customFormat="false" ht="15" hidden="false" customHeight="false" outlineLevel="0" collapsed="false">
      <c r="A656" s="2" t="s">
        <v>510</v>
      </c>
      <c r="B656" s="2" t="s">
        <v>2010</v>
      </c>
      <c r="C656" s="2" t="s">
        <v>1540</v>
      </c>
      <c r="D656" s="2" t="s">
        <v>830</v>
      </c>
      <c r="E656" s="2" t="n">
        <v>24</v>
      </c>
      <c r="F656" s="2" t="s">
        <v>1534</v>
      </c>
    </row>
    <row r="657" customFormat="false" ht="15" hidden="false" customHeight="false" outlineLevel="0" collapsed="false">
      <c r="A657" s="2" t="s">
        <v>1293</v>
      </c>
      <c r="B657" s="2" t="s">
        <v>1747</v>
      </c>
      <c r="C657" s="2" t="s">
        <v>1571</v>
      </c>
      <c r="D657" s="2" t="s">
        <v>1829</v>
      </c>
      <c r="E657" s="2" t="n">
        <v>24</v>
      </c>
      <c r="F657" s="2" t="s">
        <v>1534</v>
      </c>
    </row>
    <row r="658" customFormat="false" ht="15" hidden="false" customHeight="false" outlineLevel="0" collapsed="false">
      <c r="A658" s="2" t="s">
        <v>1449</v>
      </c>
      <c r="B658" s="2" t="s">
        <v>1822</v>
      </c>
      <c r="C658" s="2" t="s">
        <v>1544</v>
      </c>
      <c r="D658" s="2" t="s">
        <v>2025</v>
      </c>
      <c r="E658" s="2" t="n">
        <v>30</v>
      </c>
      <c r="F658" s="2" t="s">
        <v>1542</v>
      </c>
    </row>
    <row r="659" customFormat="false" ht="15" hidden="false" customHeight="false" outlineLevel="0" collapsed="false">
      <c r="A659" s="2" t="s">
        <v>1147</v>
      </c>
      <c r="B659" s="2" t="s">
        <v>1836</v>
      </c>
      <c r="C659" s="2" t="s">
        <v>1560</v>
      </c>
      <c r="D659" s="2" t="s">
        <v>1773</v>
      </c>
      <c r="E659" s="2" t="n">
        <v>29</v>
      </c>
      <c r="F659" s="2" t="s">
        <v>1542</v>
      </c>
    </row>
    <row r="660" customFormat="false" ht="15" hidden="false" customHeight="false" outlineLevel="0" collapsed="false">
      <c r="A660" s="2" t="s">
        <v>852</v>
      </c>
      <c r="B660" s="2" t="s">
        <v>1882</v>
      </c>
      <c r="C660" s="2" t="s">
        <v>1560</v>
      </c>
      <c r="D660" s="2" t="s">
        <v>2026</v>
      </c>
      <c r="E660" s="2" t="n">
        <v>54</v>
      </c>
      <c r="F660" s="2"/>
    </row>
    <row r="661" customFormat="false" ht="15" hidden="false" customHeight="false" outlineLevel="0" collapsed="false">
      <c r="A661" s="2" t="s">
        <v>1139</v>
      </c>
      <c r="B661" s="2" t="s">
        <v>1591</v>
      </c>
      <c r="C661" s="2" t="s">
        <v>1547</v>
      </c>
      <c r="D661" s="2" t="s">
        <v>2027</v>
      </c>
      <c r="E661" s="2" t="n">
        <v>26</v>
      </c>
      <c r="F661" s="2" t="s">
        <v>1542</v>
      </c>
    </row>
    <row r="662" customFormat="false" ht="15" hidden="false" customHeight="false" outlineLevel="0" collapsed="false">
      <c r="A662" s="2" t="s">
        <v>654</v>
      </c>
      <c r="B662" s="2" t="s">
        <v>1608</v>
      </c>
      <c r="C662" s="2" t="s">
        <v>1557</v>
      </c>
      <c r="D662" s="2" t="s">
        <v>1605</v>
      </c>
      <c r="E662" s="2" t="n">
        <v>41</v>
      </c>
      <c r="F662" s="2" t="s">
        <v>1542</v>
      </c>
    </row>
    <row r="663" customFormat="false" ht="15" hidden="false" customHeight="false" outlineLevel="0" collapsed="false">
      <c r="A663" s="2" t="s">
        <v>1318</v>
      </c>
      <c r="B663" s="2" t="s">
        <v>1622</v>
      </c>
      <c r="C663" s="2" t="s">
        <v>1540</v>
      </c>
      <c r="D663" s="2" t="s">
        <v>2028</v>
      </c>
      <c r="E663" s="2" t="n">
        <v>42</v>
      </c>
      <c r="F663" s="2" t="s">
        <v>1542</v>
      </c>
    </row>
    <row r="664" customFormat="false" ht="15" hidden="false" customHeight="false" outlineLevel="0" collapsed="false">
      <c r="A664" s="2" t="s">
        <v>959</v>
      </c>
      <c r="B664" s="2" t="s">
        <v>1595</v>
      </c>
      <c r="C664" s="2" t="s">
        <v>1571</v>
      </c>
      <c r="D664" s="2" t="s">
        <v>261</v>
      </c>
      <c r="E664" s="2" t="n">
        <v>33</v>
      </c>
      <c r="F664" s="2" t="s">
        <v>1534</v>
      </c>
    </row>
    <row r="665" customFormat="false" ht="15" hidden="false" customHeight="false" outlineLevel="0" collapsed="false">
      <c r="A665" s="2" t="s">
        <v>621</v>
      </c>
      <c r="B665" s="2" t="s">
        <v>1597</v>
      </c>
      <c r="C665" s="2" t="s">
        <v>1551</v>
      </c>
      <c r="D665" s="2" t="s">
        <v>474</v>
      </c>
      <c r="E665" s="2" t="n">
        <v>41</v>
      </c>
      <c r="F665" s="2" t="s">
        <v>1534</v>
      </c>
    </row>
    <row r="666" customFormat="false" ht="15" hidden="false" customHeight="false" outlineLevel="0" collapsed="false">
      <c r="A666" s="2" t="s">
        <v>546</v>
      </c>
      <c r="B666" s="2" t="s">
        <v>1764</v>
      </c>
      <c r="C666" s="2" t="s">
        <v>1555</v>
      </c>
      <c r="D666" s="2" t="s">
        <v>2029</v>
      </c>
      <c r="E666" s="2" t="n">
        <v>25</v>
      </c>
      <c r="F666" s="2" t="s">
        <v>1534</v>
      </c>
    </row>
    <row r="667" customFormat="false" ht="15" hidden="false" customHeight="false" outlineLevel="0" collapsed="false">
      <c r="A667" s="2" t="s">
        <v>1110</v>
      </c>
      <c r="B667" s="2" t="s">
        <v>1878</v>
      </c>
      <c r="C667" s="2" t="s">
        <v>1571</v>
      </c>
      <c r="D667" s="2" t="s">
        <v>1541</v>
      </c>
      <c r="E667" s="2" t="n">
        <v>49</v>
      </c>
      <c r="F667" s="2" t="s">
        <v>1534</v>
      </c>
    </row>
    <row r="668" customFormat="false" ht="15" hidden="false" customHeight="false" outlineLevel="0" collapsed="false">
      <c r="A668" s="2" t="s">
        <v>1386</v>
      </c>
      <c r="B668" s="2" t="s">
        <v>1719</v>
      </c>
      <c r="C668" s="2" t="s">
        <v>1586</v>
      </c>
      <c r="D668" s="2" t="s">
        <v>1853</v>
      </c>
      <c r="E668" s="2" t="n">
        <v>25</v>
      </c>
      <c r="F668" s="2" t="s">
        <v>1534</v>
      </c>
    </row>
    <row r="669" customFormat="false" ht="15" hidden="false" customHeight="false" outlineLevel="0" collapsed="false">
      <c r="A669" s="2" t="s">
        <v>484</v>
      </c>
      <c r="B669" s="2" t="s">
        <v>1585</v>
      </c>
      <c r="C669" s="2" t="s">
        <v>1739</v>
      </c>
      <c r="D669" s="2" t="s">
        <v>1620</v>
      </c>
      <c r="E669" s="2" t="n">
        <v>53</v>
      </c>
      <c r="F669" s="2" t="s">
        <v>1542</v>
      </c>
    </row>
    <row r="670" customFormat="false" ht="15" hidden="false" customHeight="false" outlineLevel="0" collapsed="false">
      <c r="A670" s="2" t="s">
        <v>1012</v>
      </c>
      <c r="B670" s="2" t="s">
        <v>1772</v>
      </c>
      <c r="C670" s="2" t="s">
        <v>1544</v>
      </c>
      <c r="D670" s="2" t="s">
        <v>751</v>
      </c>
      <c r="E670" s="2" t="n">
        <v>25</v>
      </c>
      <c r="F670" s="2" t="s">
        <v>1542</v>
      </c>
    </row>
    <row r="671" customFormat="false" ht="15" hidden="false" customHeight="false" outlineLevel="0" collapsed="false">
      <c r="A671" s="2" t="s">
        <v>1265</v>
      </c>
      <c r="B671" s="2" t="s">
        <v>2001</v>
      </c>
      <c r="C671" s="2" t="s">
        <v>1532</v>
      </c>
      <c r="D671" s="2" t="s">
        <v>311</v>
      </c>
      <c r="E671" s="2" t="n">
        <v>28</v>
      </c>
      <c r="F671" s="2"/>
    </row>
    <row r="672" customFormat="false" ht="15" hidden="false" customHeight="false" outlineLevel="0" collapsed="false">
      <c r="A672" s="2" t="s">
        <v>1505</v>
      </c>
      <c r="B672" s="2" t="s">
        <v>1693</v>
      </c>
      <c r="C672" s="2" t="s">
        <v>1551</v>
      </c>
      <c r="D672" s="2" t="s">
        <v>573</v>
      </c>
      <c r="E672" s="2" t="n">
        <v>34</v>
      </c>
      <c r="F672" s="2" t="s">
        <v>1534</v>
      </c>
    </row>
    <row r="673" customFormat="false" ht="15" hidden="false" customHeight="false" outlineLevel="0" collapsed="false">
      <c r="A673" s="2" t="s">
        <v>613</v>
      </c>
      <c r="B673" s="2" t="s">
        <v>1578</v>
      </c>
      <c r="C673" s="2" t="s">
        <v>1551</v>
      </c>
      <c r="D673" s="2" t="s">
        <v>942</v>
      </c>
      <c r="E673" s="2" t="n">
        <v>38</v>
      </c>
      <c r="F673" s="2" t="s">
        <v>1542</v>
      </c>
    </row>
    <row r="674" customFormat="false" ht="15" hidden="false" customHeight="false" outlineLevel="0" collapsed="false">
      <c r="A674" s="2" t="s">
        <v>402</v>
      </c>
      <c r="B674" s="2" t="s">
        <v>1600</v>
      </c>
      <c r="C674" s="2" t="s">
        <v>1551</v>
      </c>
      <c r="D674" s="2" t="s">
        <v>90</v>
      </c>
      <c r="E674" s="2" t="n">
        <v>48</v>
      </c>
      <c r="F674" s="2" t="s">
        <v>1542</v>
      </c>
    </row>
    <row r="675" customFormat="false" ht="15" hidden="false" customHeight="false" outlineLevel="0" collapsed="false">
      <c r="A675" s="2" t="s">
        <v>977</v>
      </c>
      <c r="B675" s="2" t="s">
        <v>2030</v>
      </c>
      <c r="C675" s="2" t="s">
        <v>1547</v>
      </c>
      <c r="D675" s="2" t="s">
        <v>461</v>
      </c>
      <c r="E675" s="2" t="n">
        <v>20</v>
      </c>
      <c r="F675" s="2"/>
    </row>
    <row r="676" customFormat="false" ht="15" hidden="false" customHeight="false" outlineLevel="0" collapsed="false">
      <c r="A676" s="2" t="s">
        <v>981</v>
      </c>
      <c r="B676" s="2" t="s">
        <v>1695</v>
      </c>
      <c r="C676" s="2" t="s">
        <v>1540</v>
      </c>
      <c r="D676" s="2" t="s">
        <v>1111</v>
      </c>
      <c r="E676" s="2" t="n">
        <v>27</v>
      </c>
      <c r="F676" s="2" t="s">
        <v>1534</v>
      </c>
    </row>
    <row r="677" customFormat="false" ht="15" hidden="false" customHeight="false" outlineLevel="0" collapsed="false">
      <c r="A677" s="2" t="s">
        <v>1442</v>
      </c>
      <c r="B677" s="2" t="s">
        <v>1781</v>
      </c>
      <c r="C677" s="2" t="s">
        <v>1557</v>
      </c>
      <c r="D677" s="2" t="s">
        <v>1954</v>
      </c>
      <c r="E677" s="2" t="n">
        <v>32</v>
      </c>
      <c r="F677" s="2" t="s">
        <v>1542</v>
      </c>
    </row>
    <row r="678" customFormat="false" ht="15" hidden="false" customHeight="false" outlineLevel="0" collapsed="false">
      <c r="A678" s="2" t="s">
        <v>678</v>
      </c>
      <c r="B678" s="2" t="s">
        <v>2031</v>
      </c>
      <c r="C678" s="2" t="s">
        <v>1532</v>
      </c>
      <c r="D678" s="2" t="s">
        <v>2022</v>
      </c>
      <c r="E678" s="2" t="n">
        <v>36</v>
      </c>
      <c r="F678" s="2" t="s">
        <v>1534</v>
      </c>
    </row>
    <row r="679" customFormat="false" ht="15" hidden="false" customHeight="false" outlineLevel="0" collapsed="false">
      <c r="A679" s="2" t="s">
        <v>731</v>
      </c>
      <c r="B679" s="2" t="s">
        <v>1754</v>
      </c>
      <c r="C679" s="2" t="s">
        <v>2032</v>
      </c>
      <c r="D679" s="2" t="s">
        <v>1670</v>
      </c>
      <c r="E679" s="2" t="n">
        <v>22</v>
      </c>
      <c r="F679" s="2" t="s">
        <v>1534</v>
      </c>
    </row>
    <row r="680" customFormat="false" ht="15" hidden="false" customHeight="false" outlineLevel="0" collapsed="false">
      <c r="A680" s="2" t="s">
        <v>890</v>
      </c>
      <c r="B680" s="2" t="s">
        <v>1650</v>
      </c>
      <c r="C680" s="2" t="s">
        <v>1555</v>
      </c>
      <c r="D680" s="2" t="s">
        <v>1864</v>
      </c>
      <c r="E680" s="2" t="n">
        <v>22</v>
      </c>
      <c r="F680" s="2" t="s">
        <v>1534</v>
      </c>
    </row>
    <row r="681" customFormat="false" ht="15" hidden="false" customHeight="false" outlineLevel="0" collapsed="false">
      <c r="A681" s="2" t="s">
        <v>1093</v>
      </c>
      <c r="B681" s="2" t="s">
        <v>1772</v>
      </c>
      <c r="C681" s="2" t="s">
        <v>1544</v>
      </c>
      <c r="D681" s="2" t="s">
        <v>1804</v>
      </c>
      <c r="E681" s="2" t="n">
        <v>30</v>
      </c>
      <c r="F681" s="2" t="s">
        <v>1534</v>
      </c>
    </row>
    <row r="682" customFormat="false" ht="15" hidden="false" customHeight="false" outlineLevel="0" collapsed="false">
      <c r="A682" s="2" t="s">
        <v>274</v>
      </c>
      <c r="B682" s="2" t="s">
        <v>1553</v>
      </c>
      <c r="C682" s="2" t="s">
        <v>1532</v>
      </c>
      <c r="D682" s="2" t="s">
        <v>2033</v>
      </c>
      <c r="E682" s="2" t="n">
        <v>20</v>
      </c>
      <c r="F682" s="2" t="s">
        <v>1534</v>
      </c>
    </row>
    <row r="683" customFormat="false" ht="15" hidden="false" customHeight="false" outlineLevel="0" collapsed="false">
      <c r="A683" s="2" t="s">
        <v>59</v>
      </c>
      <c r="B683" s="2" t="s">
        <v>2034</v>
      </c>
      <c r="C683" s="2" t="s">
        <v>1544</v>
      </c>
      <c r="D683" s="2" t="s">
        <v>141</v>
      </c>
      <c r="E683" s="2" t="n">
        <v>28</v>
      </c>
      <c r="F683" s="2" t="s">
        <v>1534</v>
      </c>
    </row>
    <row r="684" customFormat="false" ht="15" hidden="false" customHeight="false" outlineLevel="0" collapsed="false">
      <c r="A684" s="2" t="s">
        <v>953</v>
      </c>
      <c r="B684" s="2" t="s">
        <v>1574</v>
      </c>
      <c r="C684" s="2" t="s">
        <v>1544</v>
      </c>
      <c r="D684" s="2" t="s">
        <v>1625</v>
      </c>
      <c r="E684" s="2" t="n">
        <v>47</v>
      </c>
      <c r="F684" s="2" t="s">
        <v>1534</v>
      </c>
    </row>
    <row r="685" customFormat="false" ht="15" hidden="false" customHeight="false" outlineLevel="0" collapsed="false">
      <c r="A685" s="2" t="s">
        <v>850</v>
      </c>
      <c r="B685" s="2" t="s">
        <v>1775</v>
      </c>
      <c r="C685" s="2" t="s">
        <v>1560</v>
      </c>
      <c r="D685" s="2" t="s">
        <v>1937</v>
      </c>
      <c r="E685" s="2" t="n">
        <v>53</v>
      </c>
      <c r="F685" s="2" t="s">
        <v>1542</v>
      </c>
    </row>
    <row r="686" customFormat="false" ht="15" hidden="false" customHeight="false" outlineLevel="0" collapsed="false">
      <c r="A686" s="2" t="s">
        <v>1397</v>
      </c>
      <c r="B686" s="2" t="s">
        <v>2035</v>
      </c>
      <c r="C686" s="2" t="s">
        <v>1540</v>
      </c>
      <c r="D686" s="2" t="s">
        <v>311</v>
      </c>
      <c r="E686" s="2" t="n">
        <v>26</v>
      </c>
      <c r="F686" s="2"/>
    </row>
    <row r="687" customFormat="false" ht="15" hidden="false" customHeight="false" outlineLevel="0" collapsed="false">
      <c r="A687" s="2" t="s">
        <v>894</v>
      </c>
      <c r="B687" s="2" t="s">
        <v>2005</v>
      </c>
      <c r="C687" s="2" t="s">
        <v>1532</v>
      </c>
      <c r="D687" s="2" t="s">
        <v>66</v>
      </c>
      <c r="E687" s="2" t="n">
        <v>28</v>
      </c>
      <c r="F687" s="2" t="s">
        <v>1542</v>
      </c>
    </row>
    <row r="688" customFormat="false" ht="15" hidden="false" customHeight="false" outlineLevel="0" collapsed="false">
      <c r="A688" s="2" t="s">
        <v>898</v>
      </c>
      <c r="B688" s="2" t="s">
        <v>1677</v>
      </c>
      <c r="C688" s="2" t="s">
        <v>1560</v>
      </c>
      <c r="D688" s="2" t="s">
        <v>1703</v>
      </c>
      <c r="E688" s="2" t="n">
        <v>27</v>
      </c>
      <c r="F688" s="2" t="s">
        <v>1542</v>
      </c>
    </row>
    <row r="689" customFormat="false" ht="15" hidden="false" customHeight="false" outlineLevel="0" collapsed="false">
      <c r="A689" s="2" t="s">
        <v>733</v>
      </c>
      <c r="B689" s="2" t="s">
        <v>1627</v>
      </c>
      <c r="C689" s="2" t="s">
        <v>1547</v>
      </c>
      <c r="D689" s="2" t="s">
        <v>1276</v>
      </c>
      <c r="E689" s="2" t="n">
        <v>24</v>
      </c>
      <c r="F689" s="2" t="s">
        <v>1542</v>
      </c>
    </row>
    <row r="690" customFormat="false" ht="15" hidden="false" customHeight="false" outlineLevel="0" collapsed="false">
      <c r="A690" s="2" t="s">
        <v>1217</v>
      </c>
      <c r="B690" s="2" t="s">
        <v>1591</v>
      </c>
      <c r="C690" s="2" t="s">
        <v>1540</v>
      </c>
      <c r="D690" s="2" t="s">
        <v>1941</v>
      </c>
      <c r="E690" s="2" t="n">
        <v>44</v>
      </c>
      <c r="F690" s="2" t="s">
        <v>1542</v>
      </c>
    </row>
    <row r="691" customFormat="false" ht="15" hidden="false" customHeight="false" outlineLevel="0" collapsed="false">
      <c r="A691" s="2" t="s">
        <v>1055</v>
      </c>
      <c r="B691" s="2" t="s">
        <v>1633</v>
      </c>
      <c r="C691" s="2" t="s">
        <v>1544</v>
      </c>
      <c r="D691" s="2" t="s">
        <v>1565</v>
      </c>
      <c r="E691" s="2" t="n">
        <v>46</v>
      </c>
      <c r="F691" s="2" t="s">
        <v>1534</v>
      </c>
    </row>
    <row r="692" customFormat="false" ht="15" hidden="false" customHeight="false" outlineLevel="0" collapsed="false">
      <c r="A692" s="2" t="s">
        <v>1494</v>
      </c>
      <c r="B692" s="2" t="s">
        <v>1575</v>
      </c>
      <c r="C692" s="2" t="s">
        <v>1557</v>
      </c>
      <c r="D692" s="2" t="s">
        <v>311</v>
      </c>
      <c r="E692" s="2" t="n">
        <v>53</v>
      </c>
      <c r="F692" s="2" t="s">
        <v>1534</v>
      </c>
    </row>
    <row r="693" customFormat="false" ht="15" hidden="false" customHeight="false" outlineLevel="0" collapsed="false">
      <c r="A693" s="2" t="s">
        <v>1373</v>
      </c>
      <c r="B693" s="2" t="s">
        <v>1940</v>
      </c>
      <c r="C693" s="2" t="s">
        <v>1544</v>
      </c>
      <c r="D693" s="2" t="s">
        <v>128</v>
      </c>
      <c r="E693" s="2" t="n">
        <v>29</v>
      </c>
      <c r="F693" s="2" t="s">
        <v>1542</v>
      </c>
    </row>
    <row r="694" customFormat="false" ht="15" hidden="false" customHeight="false" outlineLevel="0" collapsed="false">
      <c r="A694" s="2" t="s">
        <v>1298</v>
      </c>
      <c r="B694" s="2" t="s">
        <v>1570</v>
      </c>
      <c r="C694" s="2" t="s">
        <v>1592</v>
      </c>
      <c r="D694" s="2" t="s">
        <v>2036</v>
      </c>
      <c r="E694" s="2" t="n">
        <v>22</v>
      </c>
      <c r="F694" s="2" t="s">
        <v>1542</v>
      </c>
    </row>
    <row r="695" customFormat="false" ht="15" hidden="false" customHeight="false" outlineLevel="0" collapsed="false">
      <c r="A695" s="2" t="s">
        <v>134</v>
      </c>
      <c r="B695" s="2" t="s">
        <v>1772</v>
      </c>
      <c r="C695" s="2" t="s">
        <v>1557</v>
      </c>
      <c r="D695" s="2" t="s">
        <v>1863</v>
      </c>
      <c r="E695" s="2" t="n">
        <v>46</v>
      </c>
      <c r="F695" s="2" t="s">
        <v>1534</v>
      </c>
    </row>
    <row r="696" customFormat="false" ht="15" hidden="false" customHeight="false" outlineLevel="0" collapsed="false">
      <c r="A696" s="2" t="s">
        <v>1500</v>
      </c>
      <c r="B696" s="2" t="s">
        <v>1805</v>
      </c>
      <c r="C696" s="2" t="s">
        <v>1557</v>
      </c>
      <c r="D696" s="2" t="s">
        <v>1864</v>
      </c>
      <c r="E696" s="2" t="n">
        <v>45</v>
      </c>
      <c r="F696" s="2" t="s">
        <v>1542</v>
      </c>
    </row>
    <row r="697" customFormat="false" ht="15" hidden="false" customHeight="false" outlineLevel="0" collapsed="false">
      <c r="A697" s="2" t="s">
        <v>943</v>
      </c>
      <c r="B697" s="2" t="s">
        <v>1837</v>
      </c>
      <c r="C697" s="2" t="s">
        <v>1571</v>
      </c>
      <c r="D697" s="2" t="s">
        <v>187</v>
      </c>
      <c r="E697" s="2" t="n">
        <v>26</v>
      </c>
      <c r="F697" s="2" t="s">
        <v>1534</v>
      </c>
    </row>
    <row r="698" customFormat="false" ht="15" hidden="false" customHeight="false" outlineLevel="0" collapsed="false">
      <c r="A698" s="2" t="s">
        <v>737</v>
      </c>
      <c r="B698" s="2" t="s">
        <v>1866</v>
      </c>
      <c r="C698" s="2" t="s">
        <v>1555</v>
      </c>
      <c r="D698" s="2" t="s">
        <v>1111</v>
      </c>
      <c r="E698" s="2" t="n">
        <v>26</v>
      </c>
      <c r="F698" s="2" t="s">
        <v>1534</v>
      </c>
    </row>
    <row r="699" customFormat="false" ht="15" hidden="false" customHeight="false" outlineLevel="0" collapsed="false">
      <c r="A699" s="2" t="s">
        <v>1313</v>
      </c>
      <c r="B699" s="2" t="s">
        <v>1904</v>
      </c>
      <c r="C699" s="2" t="s">
        <v>1547</v>
      </c>
      <c r="D699" s="2" t="s">
        <v>1056</v>
      </c>
      <c r="E699" s="2" t="n">
        <v>26</v>
      </c>
      <c r="F699" s="2" t="s">
        <v>1534</v>
      </c>
    </row>
    <row r="700" customFormat="false" ht="15" hidden="false" customHeight="false" outlineLevel="0" collapsed="false">
      <c r="A700" s="2" t="s">
        <v>912</v>
      </c>
      <c r="B700" s="2" t="s">
        <v>2031</v>
      </c>
      <c r="C700" s="2" t="s">
        <v>1544</v>
      </c>
      <c r="D700" s="2" t="s">
        <v>1342</v>
      </c>
      <c r="E700" s="2" t="n">
        <v>39</v>
      </c>
      <c r="F700" s="2"/>
    </row>
    <row r="701" customFormat="false" ht="15" hidden="false" customHeight="false" outlineLevel="0" collapsed="false">
      <c r="A701" s="2" t="s">
        <v>899</v>
      </c>
      <c r="B701" s="2" t="s">
        <v>1866</v>
      </c>
      <c r="C701" s="2" t="s">
        <v>1557</v>
      </c>
      <c r="D701" s="2" t="s">
        <v>1790</v>
      </c>
      <c r="E701" s="2" t="n">
        <v>48</v>
      </c>
      <c r="F701" s="2" t="s">
        <v>1542</v>
      </c>
    </row>
    <row r="702" customFormat="false" ht="15" hidden="false" customHeight="false" outlineLevel="0" collapsed="false">
      <c r="A702" s="2" t="s">
        <v>286</v>
      </c>
      <c r="B702" s="2" t="s">
        <v>1760</v>
      </c>
      <c r="C702" s="2" t="s">
        <v>1557</v>
      </c>
      <c r="D702" s="2" t="s">
        <v>1565</v>
      </c>
      <c r="E702" s="2" t="n">
        <v>36</v>
      </c>
      <c r="F702" s="2"/>
    </row>
    <row r="703" customFormat="false" ht="15" hidden="false" customHeight="false" outlineLevel="0" collapsed="false">
      <c r="A703" s="2" t="s">
        <v>1256</v>
      </c>
      <c r="B703" s="2" t="s">
        <v>1699</v>
      </c>
      <c r="C703" s="2" t="s">
        <v>1532</v>
      </c>
      <c r="D703" s="2" t="s">
        <v>895</v>
      </c>
      <c r="E703" s="2" t="n">
        <v>37</v>
      </c>
      <c r="F703" s="2" t="s">
        <v>1542</v>
      </c>
    </row>
    <row r="704" customFormat="false" ht="15" hidden="false" customHeight="false" outlineLevel="0" collapsed="false">
      <c r="A704" s="2" t="s">
        <v>1187</v>
      </c>
      <c r="B704" s="2" t="s">
        <v>1546</v>
      </c>
      <c r="C704" s="2" t="s">
        <v>1555</v>
      </c>
      <c r="D704" s="2" t="s">
        <v>1838</v>
      </c>
      <c r="E704" s="2" t="n">
        <v>30</v>
      </c>
      <c r="F704" s="2" t="s">
        <v>1542</v>
      </c>
    </row>
    <row r="705" customFormat="false" ht="15" hidden="false" customHeight="false" outlineLevel="0" collapsed="false">
      <c r="A705" s="2" t="s">
        <v>720</v>
      </c>
      <c r="B705" s="2" t="s">
        <v>1617</v>
      </c>
      <c r="C705" s="2" t="s">
        <v>1560</v>
      </c>
      <c r="D705" s="2" t="s">
        <v>1684</v>
      </c>
      <c r="E705" s="2" t="n">
        <v>22</v>
      </c>
      <c r="F705" s="2" t="s">
        <v>1542</v>
      </c>
    </row>
    <row r="706" customFormat="false" ht="15" hidden="false" customHeight="false" outlineLevel="0" collapsed="false">
      <c r="A706" s="2" t="s">
        <v>807</v>
      </c>
      <c r="B706" s="2" t="s">
        <v>1994</v>
      </c>
      <c r="C706" s="2" t="s">
        <v>1547</v>
      </c>
      <c r="D706" s="2" t="s">
        <v>2037</v>
      </c>
      <c r="E706" s="2" t="n">
        <v>32</v>
      </c>
      <c r="F706" s="2" t="s">
        <v>1534</v>
      </c>
    </row>
    <row r="707" customFormat="false" ht="15" hidden="false" customHeight="false" outlineLevel="0" collapsed="false">
      <c r="A707" s="2" t="s">
        <v>1222</v>
      </c>
      <c r="B707" s="2" t="s">
        <v>1704</v>
      </c>
      <c r="C707" s="2" t="s">
        <v>1547</v>
      </c>
      <c r="D707" s="2" t="s">
        <v>2038</v>
      </c>
      <c r="E707" s="2" t="n">
        <v>23</v>
      </c>
      <c r="F707" s="2" t="s">
        <v>1542</v>
      </c>
    </row>
    <row r="708" customFormat="false" ht="15" hidden="false" customHeight="false" outlineLevel="0" collapsed="false">
      <c r="A708" s="2" t="s">
        <v>1310</v>
      </c>
      <c r="B708" s="2" t="s">
        <v>1784</v>
      </c>
      <c r="C708" s="2" t="s">
        <v>1557</v>
      </c>
      <c r="D708" s="2" t="s">
        <v>2039</v>
      </c>
      <c r="E708" s="2" t="n">
        <v>51</v>
      </c>
      <c r="F708" s="2" t="s">
        <v>1542</v>
      </c>
    </row>
    <row r="709" customFormat="false" ht="15" hidden="false" customHeight="false" outlineLevel="0" collapsed="false">
      <c r="A709" s="2" t="s">
        <v>791</v>
      </c>
      <c r="B709" s="2" t="s">
        <v>1830</v>
      </c>
      <c r="C709" s="2" t="s">
        <v>1560</v>
      </c>
      <c r="D709" s="2" t="s">
        <v>1955</v>
      </c>
      <c r="E709" s="2" t="n">
        <v>21</v>
      </c>
      <c r="F709" s="2" t="s">
        <v>1542</v>
      </c>
    </row>
    <row r="710" customFormat="false" ht="15" hidden="false" customHeight="false" outlineLevel="0" collapsed="false">
      <c r="A710" s="2" t="s">
        <v>1099</v>
      </c>
      <c r="B710" s="2" t="s">
        <v>1904</v>
      </c>
      <c r="C710" s="2" t="s">
        <v>1551</v>
      </c>
      <c r="D710" s="2" t="s">
        <v>1841</v>
      </c>
      <c r="E710" s="2" t="n">
        <v>34</v>
      </c>
      <c r="F710" s="2" t="s">
        <v>1534</v>
      </c>
    </row>
    <row r="711" customFormat="false" ht="15" hidden="false" customHeight="false" outlineLevel="0" collapsed="false">
      <c r="A711" s="2" t="s">
        <v>691</v>
      </c>
      <c r="B711" s="2" t="s">
        <v>1916</v>
      </c>
      <c r="C711" s="2" t="s">
        <v>1592</v>
      </c>
      <c r="D711" s="2" t="s">
        <v>341</v>
      </c>
      <c r="E711" s="2" t="n">
        <v>27</v>
      </c>
      <c r="F711" s="2" t="s">
        <v>1534</v>
      </c>
    </row>
    <row r="712" customFormat="false" ht="15" hidden="false" customHeight="false" outlineLevel="0" collapsed="false">
      <c r="A712" s="2" t="s">
        <v>1387</v>
      </c>
      <c r="B712" s="2" t="s">
        <v>1960</v>
      </c>
      <c r="C712" s="2" t="s">
        <v>1540</v>
      </c>
      <c r="D712" s="2" t="s">
        <v>66</v>
      </c>
      <c r="E712" s="2" t="n">
        <v>42</v>
      </c>
      <c r="F712" s="2" t="s">
        <v>1542</v>
      </c>
    </row>
    <row r="713" customFormat="false" ht="15" hidden="false" customHeight="false" outlineLevel="0" collapsed="false">
      <c r="A713" s="2" t="s">
        <v>2040</v>
      </c>
      <c r="B713" s="2" t="s">
        <v>1832</v>
      </c>
      <c r="C713" s="2" t="s">
        <v>1551</v>
      </c>
      <c r="D713" s="2" t="s">
        <v>980</v>
      </c>
      <c r="E713" s="2" t="n">
        <v>24</v>
      </c>
      <c r="F713" s="2" t="s">
        <v>1542</v>
      </c>
    </row>
    <row r="714" customFormat="false" ht="15" hidden="false" customHeight="false" outlineLevel="0" collapsed="false">
      <c r="A714" s="2" t="s">
        <v>1346</v>
      </c>
      <c r="B714" s="2" t="s">
        <v>1828</v>
      </c>
      <c r="C714" s="2" t="s">
        <v>1555</v>
      </c>
      <c r="D714" s="2" t="s">
        <v>1572</v>
      </c>
      <c r="E714" s="2" t="n">
        <v>23</v>
      </c>
      <c r="F714" s="2" t="s">
        <v>1534</v>
      </c>
    </row>
    <row r="715" customFormat="false" ht="15" hidden="false" customHeight="false" outlineLevel="0" collapsed="false">
      <c r="A715" s="2" t="s">
        <v>47</v>
      </c>
      <c r="B715" s="2" t="s">
        <v>1603</v>
      </c>
      <c r="C715" s="2" t="s">
        <v>1532</v>
      </c>
      <c r="D715" s="2" t="s">
        <v>1973</v>
      </c>
      <c r="E715" s="2" t="n">
        <v>24</v>
      </c>
      <c r="F715" s="2" t="s">
        <v>1534</v>
      </c>
    </row>
    <row r="716" customFormat="false" ht="15" hidden="false" customHeight="false" outlineLevel="0" collapsed="false">
      <c r="A716" s="2" t="s">
        <v>937</v>
      </c>
      <c r="B716" s="2" t="s">
        <v>1613</v>
      </c>
      <c r="C716" s="2" t="s">
        <v>1571</v>
      </c>
      <c r="D716" s="2" t="s">
        <v>311</v>
      </c>
      <c r="E716" s="2" t="n">
        <v>52</v>
      </c>
      <c r="F716" s="2" t="s">
        <v>1542</v>
      </c>
    </row>
    <row r="717" customFormat="false" ht="15" hidden="false" customHeight="false" outlineLevel="0" collapsed="false">
      <c r="A717" s="2" t="s">
        <v>303</v>
      </c>
      <c r="B717" s="2" t="s">
        <v>1908</v>
      </c>
      <c r="C717" s="2" t="s">
        <v>1547</v>
      </c>
      <c r="D717" s="2" t="s">
        <v>1710</v>
      </c>
      <c r="E717" s="2" t="n">
        <v>50</v>
      </c>
      <c r="F717" s="2" t="s">
        <v>1542</v>
      </c>
    </row>
    <row r="718" customFormat="false" ht="15" hidden="false" customHeight="false" outlineLevel="0" collapsed="false">
      <c r="A718" s="2" t="s">
        <v>1053</v>
      </c>
      <c r="B718" s="2" t="s">
        <v>1870</v>
      </c>
      <c r="C718" s="2" t="s">
        <v>1532</v>
      </c>
      <c r="D718" s="2" t="s">
        <v>1944</v>
      </c>
      <c r="E718" s="2" t="n">
        <v>31</v>
      </c>
      <c r="F718" s="2" t="s">
        <v>1542</v>
      </c>
    </row>
    <row r="719" customFormat="false" ht="15" hidden="false" customHeight="false" outlineLevel="0" collapsed="false">
      <c r="A719" s="2" t="s">
        <v>906</v>
      </c>
      <c r="B719" s="2" t="s">
        <v>1624</v>
      </c>
      <c r="C719" s="2" t="s">
        <v>1540</v>
      </c>
      <c r="D719" s="2" t="s">
        <v>2041</v>
      </c>
      <c r="E719" s="2" t="n">
        <v>32</v>
      </c>
      <c r="F719" s="2" t="s">
        <v>1534</v>
      </c>
    </row>
    <row r="720" customFormat="false" ht="15" hidden="false" customHeight="false" outlineLevel="0" collapsed="false">
      <c r="A720" s="2" t="s">
        <v>772</v>
      </c>
      <c r="B720" s="2" t="s">
        <v>1539</v>
      </c>
      <c r="C720" s="2" t="s">
        <v>1557</v>
      </c>
      <c r="D720" s="2" t="s">
        <v>566</v>
      </c>
      <c r="E720" s="2" t="n">
        <v>37</v>
      </c>
      <c r="F720" s="2" t="s">
        <v>1542</v>
      </c>
    </row>
    <row r="721" customFormat="false" ht="15" hidden="false" customHeight="false" outlineLevel="0" collapsed="false">
      <c r="A721" s="2" t="s">
        <v>421</v>
      </c>
      <c r="B721" s="2" t="s">
        <v>1614</v>
      </c>
      <c r="C721" s="2" t="s">
        <v>1560</v>
      </c>
      <c r="D721" s="2" t="s">
        <v>1978</v>
      </c>
      <c r="E721" s="2" t="n">
        <v>38</v>
      </c>
      <c r="F721" s="2"/>
    </row>
    <row r="722" customFormat="false" ht="15" hidden="false" customHeight="false" outlineLevel="0" collapsed="false">
      <c r="A722" s="2" t="s">
        <v>927</v>
      </c>
      <c r="B722" s="2" t="s">
        <v>1550</v>
      </c>
      <c r="C722" s="2" t="s">
        <v>1709</v>
      </c>
      <c r="D722" s="2" t="s">
        <v>1893</v>
      </c>
      <c r="E722" s="2" t="n">
        <v>30</v>
      </c>
      <c r="F722" s="2" t="s">
        <v>1542</v>
      </c>
    </row>
    <row r="723" customFormat="false" ht="15" hidden="false" customHeight="false" outlineLevel="0" collapsed="false">
      <c r="A723" s="2" t="s">
        <v>913</v>
      </c>
      <c r="B723" s="2" t="s">
        <v>1589</v>
      </c>
      <c r="C723" s="2" t="s">
        <v>1555</v>
      </c>
      <c r="D723" s="2" t="s">
        <v>593</v>
      </c>
      <c r="E723" s="2" t="n">
        <v>37</v>
      </c>
      <c r="F723" s="2" t="s">
        <v>1542</v>
      </c>
    </row>
    <row r="724" customFormat="false" ht="15" hidden="false" customHeight="false" outlineLevel="0" collapsed="false">
      <c r="A724" s="2" t="s">
        <v>1254</v>
      </c>
      <c r="B724" s="2" t="s">
        <v>2042</v>
      </c>
      <c r="C724" s="2" t="s">
        <v>1571</v>
      </c>
      <c r="D724" s="2" t="s">
        <v>499</v>
      </c>
      <c r="E724" s="2" t="n">
        <v>22</v>
      </c>
      <c r="F724" s="2" t="s">
        <v>1542</v>
      </c>
    </row>
    <row r="725" customFormat="false" ht="15" hidden="false" customHeight="false" outlineLevel="0" collapsed="false">
      <c r="A725" s="2" t="s">
        <v>1467</v>
      </c>
      <c r="B725" s="2" t="s">
        <v>1884</v>
      </c>
      <c r="C725" s="2" t="s">
        <v>1555</v>
      </c>
      <c r="D725" s="2" t="s">
        <v>1977</v>
      </c>
      <c r="E725" s="2" t="n">
        <v>48</v>
      </c>
      <c r="F725" s="2" t="s">
        <v>1534</v>
      </c>
    </row>
    <row r="726" customFormat="false" ht="15" hidden="false" customHeight="false" outlineLevel="0" collapsed="false">
      <c r="A726" s="2" t="s">
        <v>1289</v>
      </c>
      <c r="B726" s="2" t="s">
        <v>1737</v>
      </c>
      <c r="C726" s="2" t="s">
        <v>1555</v>
      </c>
      <c r="D726" s="2" t="s">
        <v>2043</v>
      </c>
      <c r="E726" s="2" t="n">
        <v>21</v>
      </c>
      <c r="F726" s="2" t="s">
        <v>1542</v>
      </c>
    </row>
    <row r="727" customFormat="false" ht="15" hidden="false" customHeight="false" outlineLevel="0" collapsed="false">
      <c r="A727" s="2" t="s">
        <v>1421</v>
      </c>
      <c r="B727" s="2" t="s">
        <v>1591</v>
      </c>
      <c r="C727" s="2" t="s">
        <v>1712</v>
      </c>
      <c r="D727" s="2" t="s">
        <v>1533</v>
      </c>
      <c r="E727" s="2" t="n">
        <v>53</v>
      </c>
      <c r="F727" s="2" t="s">
        <v>1534</v>
      </c>
    </row>
    <row r="728" customFormat="false" ht="15" hidden="false" customHeight="false" outlineLevel="0" collapsed="false">
      <c r="A728" s="2" t="s">
        <v>1340</v>
      </c>
      <c r="B728" s="2" t="s">
        <v>1682</v>
      </c>
      <c r="C728" s="2" t="s">
        <v>1715</v>
      </c>
      <c r="D728" s="2" t="s">
        <v>1580</v>
      </c>
      <c r="E728" s="2" t="n">
        <v>45</v>
      </c>
      <c r="F728" s="2"/>
    </row>
    <row r="729" customFormat="false" ht="15" hidden="false" customHeight="false" outlineLevel="0" collapsed="false">
      <c r="A729" s="2" t="s">
        <v>670</v>
      </c>
      <c r="B729" s="2" t="s">
        <v>1735</v>
      </c>
      <c r="C729" s="2" t="s">
        <v>1547</v>
      </c>
      <c r="D729" s="2" t="s">
        <v>1800</v>
      </c>
      <c r="E729" s="2" t="n">
        <v>26</v>
      </c>
      <c r="F729" s="2"/>
    </row>
    <row r="730" customFormat="false" ht="15" hidden="false" customHeight="false" outlineLevel="0" collapsed="false">
      <c r="A730" s="2" t="s">
        <v>241</v>
      </c>
      <c r="B730" s="2" t="s">
        <v>1528</v>
      </c>
      <c r="C730" s="2" t="s">
        <v>1592</v>
      </c>
      <c r="D730" s="2" t="s">
        <v>845</v>
      </c>
      <c r="E730" s="2" t="n">
        <v>28</v>
      </c>
      <c r="F730" s="2" t="s">
        <v>1534</v>
      </c>
    </row>
    <row r="731" customFormat="false" ht="15" hidden="false" customHeight="false" outlineLevel="0" collapsed="false">
      <c r="A731" s="2" t="s">
        <v>692</v>
      </c>
      <c r="B731" s="2" t="s">
        <v>1570</v>
      </c>
      <c r="C731" s="2" t="s">
        <v>1557</v>
      </c>
      <c r="D731" s="2" t="s">
        <v>1761</v>
      </c>
      <c r="E731" s="2" t="n">
        <v>33</v>
      </c>
      <c r="F731" s="2" t="s">
        <v>1534</v>
      </c>
    </row>
    <row r="732" customFormat="false" ht="15" hidden="false" customHeight="false" outlineLevel="0" collapsed="false">
      <c r="A732" s="2" t="s">
        <v>339</v>
      </c>
      <c r="B732" s="2" t="s">
        <v>1850</v>
      </c>
      <c r="C732" s="2" t="s">
        <v>1560</v>
      </c>
      <c r="D732" s="2" t="s">
        <v>883</v>
      </c>
      <c r="E732" s="2" t="n">
        <v>48</v>
      </c>
      <c r="F732" s="2" t="s">
        <v>1534</v>
      </c>
    </row>
    <row r="733" customFormat="false" ht="15" hidden="false" customHeight="false" outlineLevel="0" collapsed="false">
      <c r="A733" s="2" t="s">
        <v>105</v>
      </c>
      <c r="B733" s="2" t="s">
        <v>1770</v>
      </c>
      <c r="C733" s="2" t="s">
        <v>1555</v>
      </c>
      <c r="D733" s="2" t="s">
        <v>790</v>
      </c>
      <c r="E733" s="2" t="n">
        <v>30</v>
      </c>
      <c r="F733" s="2" t="s">
        <v>1534</v>
      </c>
    </row>
    <row r="734" customFormat="false" ht="15" hidden="false" customHeight="false" outlineLevel="0" collapsed="false">
      <c r="A734" s="2" t="s">
        <v>663</v>
      </c>
      <c r="B734" s="2" t="s">
        <v>1878</v>
      </c>
      <c r="C734" s="2" t="s">
        <v>1592</v>
      </c>
      <c r="D734" s="2" t="s">
        <v>1620</v>
      </c>
      <c r="E734" s="2" t="n">
        <v>33</v>
      </c>
      <c r="F734" s="2" t="s">
        <v>1542</v>
      </c>
    </row>
    <row r="735" customFormat="false" ht="15" hidden="false" customHeight="false" outlineLevel="0" collapsed="false">
      <c r="A735" s="2" t="s">
        <v>359</v>
      </c>
      <c r="B735" s="2" t="s">
        <v>1758</v>
      </c>
      <c r="C735" s="2" t="s">
        <v>1544</v>
      </c>
      <c r="D735" s="2" t="s">
        <v>1803</v>
      </c>
      <c r="E735" s="2" t="n">
        <v>38</v>
      </c>
      <c r="F735" s="2" t="s">
        <v>1534</v>
      </c>
    </row>
    <row r="736" customFormat="false" ht="15" hidden="false" customHeight="false" outlineLevel="0" collapsed="false">
      <c r="A736" s="2" t="s">
        <v>312</v>
      </c>
      <c r="B736" s="2" t="s">
        <v>1641</v>
      </c>
      <c r="C736" s="2" t="s">
        <v>1571</v>
      </c>
      <c r="D736" s="2" t="s">
        <v>1826</v>
      </c>
      <c r="E736" s="2" t="n">
        <v>18</v>
      </c>
      <c r="F736" s="2" t="s">
        <v>1534</v>
      </c>
    </row>
    <row r="737" customFormat="false" ht="15" hidden="false" customHeight="false" outlineLevel="0" collapsed="false">
      <c r="A737" s="2" t="s">
        <v>1297</v>
      </c>
      <c r="B737" s="2" t="s">
        <v>1671</v>
      </c>
      <c r="C737" s="2" t="s">
        <v>1544</v>
      </c>
      <c r="D737" s="2" t="s">
        <v>1946</v>
      </c>
      <c r="E737" s="2" t="n">
        <v>20</v>
      </c>
      <c r="F737" s="2" t="s">
        <v>1542</v>
      </c>
    </row>
    <row r="738" customFormat="false" ht="15" hidden="false" customHeight="false" outlineLevel="0" collapsed="false">
      <c r="A738" s="2" t="s">
        <v>1062</v>
      </c>
      <c r="B738" s="2" t="s">
        <v>1822</v>
      </c>
      <c r="C738" s="2" t="s">
        <v>1557</v>
      </c>
      <c r="D738" s="2" t="s">
        <v>2044</v>
      </c>
      <c r="E738" s="2" t="n">
        <v>41</v>
      </c>
      <c r="F738" s="2"/>
    </row>
    <row r="739" customFormat="false" ht="15" hidden="false" customHeight="false" outlineLevel="0" collapsed="false">
      <c r="A739" s="2" t="s">
        <v>1394</v>
      </c>
      <c r="B739" s="2" t="s">
        <v>1725</v>
      </c>
      <c r="C739" s="2" t="s">
        <v>1551</v>
      </c>
      <c r="D739" s="2" t="s">
        <v>1596</v>
      </c>
      <c r="E739" s="2" t="n">
        <v>18</v>
      </c>
      <c r="F739" s="2" t="s">
        <v>1534</v>
      </c>
    </row>
    <row r="740" customFormat="false" ht="15" hidden="false" customHeight="false" outlineLevel="0" collapsed="false">
      <c r="A740" s="2" t="s">
        <v>425</v>
      </c>
      <c r="B740" s="2" t="s">
        <v>1872</v>
      </c>
      <c r="C740" s="2" t="s">
        <v>1547</v>
      </c>
      <c r="D740" s="2" t="s">
        <v>1809</v>
      </c>
      <c r="E740" s="2" t="n">
        <v>27</v>
      </c>
      <c r="F740" s="2" t="s">
        <v>1542</v>
      </c>
    </row>
    <row r="741" customFormat="false" ht="15" hidden="false" customHeight="false" outlineLevel="0" collapsed="false">
      <c r="A741" s="2" t="s">
        <v>1257</v>
      </c>
      <c r="B741" s="2" t="s">
        <v>1840</v>
      </c>
      <c r="C741" s="2" t="s">
        <v>1571</v>
      </c>
      <c r="D741" s="2" t="s">
        <v>1705</v>
      </c>
      <c r="E741" s="2" t="n">
        <v>26</v>
      </c>
      <c r="F741" s="2" t="s">
        <v>1534</v>
      </c>
    </row>
    <row r="742" customFormat="false" ht="15" hidden="false" customHeight="false" outlineLevel="0" collapsed="false">
      <c r="A742" s="2" t="s">
        <v>1501</v>
      </c>
      <c r="B742" s="2" t="s">
        <v>1781</v>
      </c>
      <c r="C742" s="2" t="s">
        <v>1557</v>
      </c>
      <c r="D742" s="2" t="s">
        <v>1997</v>
      </c>
      <c r="E742" s="2" t="n">
        <v>38</v>
      </c>
      <c r="F742" s="2" t="s">
        <v>1534</v>
      </c>
    </row>
    <row r="743" customFormat="false" ht="15" hidden="false" customHeight="false" outlineLevel="0" collapsed="false">
      <c r="A743" s="2" t="s">
        <v>1226</v>
      </c>
      <c r="B743" s="2" t="s">
        <v>1960</v>
      </c>
      <c r="C743" s="2" t="s">
        <v>1592</v>
      </c>
      <c r="D743" s="2" t="s">
        <v>766</v>
      </c>
      <c r="E743" s="2" t="n">
        <v>39</v>
      </c>
      <c r="F743" s="2" t="s">
        <v>1534</v>
      </c>
    </row>
    <row r="744" customFormat="false" ht="15" hidden="false" customHeight="false" outlineLevel="0" collapsed="false">
      <c r="A744" s="2" t="s">
        <v>1049</v>
      </c>
      <c r="B744" s="2" t="s">
        <v>1599</v>
      </c>
      <c r="C744" s="2" t="s">
        <v>1557</v>
      </c>
      <c r="D744" s="2" t="s">
        <v>1683</v>
      </c>
      <c r="E744" s="2" t="n">
        <v>22</v>
      </c>
      <c r="F744" s="2" t="s">
        <v>1542</v>
      </c>
    </row>
    <row r="745" customFormat="false" ht="15" hidden="false" customHeight="false" outlineLevel="0" collapsed="false">
      <c r="A745" s="2" t="s">
        <v>1315</v>
      </c>
      <c r="B745" s="2" t="s">
        <v>1908</v>
      </c>
      <c r="C745" s="2" t="s">
        <v>1557</v>
      </c>
      <c r="D745" s="2" t="s">
        <v>1701</v>
      </c>
      <c r="E745" s="2" t="n">
        <v>22</v>
      </c>
      <c r="F745" s="2" t="s">
        <v>1534</v>
      </c>
    </row>
    <row r="746" customFormat="false" ht="15" hidden="false" customHeight="false" outlineLevel="0" collapsed="false">
      <c r="A746" s="2" t="s">
        <v>475</v>
      </c>
      <c r="B746" s="2" t="s">
        <v>1828</v>
      </c>
      <c r="C746" s="2" t="s">
        <v>1571</v>
      </c>
      <c r="D746" s="2" t="s">
        <v>1917</v>
      </c>
      <c r="E746" s="2" t="n">
        <v>48</v>
      </c>
      <c r="F746" s="2" t="s">
        <v>1534</v>
      </c>
    </row>
    <row r="747" customFormat="false" ht="15" hidden="false" customHeight="false" outlineLevel="0" collapsed="false">
      <c r="A747" s="2" t="s">
        <v>653</v>
      </c>
      <c r="B747" s="2" t="s">
        <v>1854</v>
      </c>
      <c r="C747" s="2" t="s">
        <v>1557</v>
      </c>
      <c r="D747" s="2" t="s">
        <v>1835</v>
      </c>
      <c r="E747" s="2" t="n">
        <v>37</v>
      </c>
      <c r="F747" s="2" t="s">
        <v>1542</v>
      </c>
    </row>
    <row r="748" customFormat="false" ht="15" hidden="false" customHeight="false" outlineLevel="0" collapsed="false">
      <c r="A748" s="2" t="s">
        <v>918</v>
      </c>
      <c r="B748" s="2" t="s">
        <v>1824</v>
      </c>
      <c r="C748" s="2" t="s">
        <v>1544</v>
      </c>
      <c r="D748" s="2" t="s">
        <v>640</v>
      </c>
      <c r="E748" s="2" t="n">
        <v>22</v>
      </c>
      <c r="F748" s="2" t="s">
        <v>1534</v>
      </c>
    </row>
    <row r="749" customFormat="false" ht="15" hidden="false" customHeight="false" outlineLevel="0" collapsed="false">
      <c r="A749" s="2" t="s">
        <v>1213</v>
      </c>
      <c r="B749" s="2" t="s">
        <v>1908</v>
      </c>
      <c r="C749" s="2" t="s">
        <v>1532</v>
      </c>
      <c r="D749" s="2" t="s">
        <v>1927</v>
      </c>
      <c r="E749" s="2" t="n">
        <v>41</v>
      </c>
      <c r="F749" s="2"/>
    </row>
    <row r="750" customFormat="false" ht="15" hidden="false" customHeight="false" outlineLevel="0" collapsed="false">
      <c r="A750" s="2" t="s">
        <v>224</v>
      </c>
      <c r="B750" s="2" t="s">
        <v>1824</v>
      </c>
      <c r="C750" s="2" t="s">
        <v>1547</v>
      </c>
      <c r="D750" s="2" t="s">
        <v>86</v>
      </c>
      <c r="E750" s="2" t="n">
        <v>55</v>
      </c>
      <c r="F750" s="2"/>
    </row>
    <row r="751" customFormat="false" ht="15" hidden="false" customHeight="false" outlineLevel="0" collapsed="false">
      <c r="A751" s="2" t="s">
        <v>1368</v>
      </c>
      <c r="B751" s="2" t="s">
        <v>1653</v>
      </c>
      <c r="C751" s="2" t="s">
        <v>1551</v>
      </c>
      <c r="D751" s="2" t="s">
        <v>1944</v>
      </c>
      <c r="E751" s="2" t="n">
        <v>51</v>
      </c>
      <c r="F751" s="2" t="s">
        <v>1542</v>
      </c>
    </row>
    <row r="752" customFormat="false" ht="15" hidden="false" customHeight="false" outlineLevel="0" collapsed="false">
      <c r="A752" s="2" t="s">
        <v>759</v>
      </c>
      <c r="B752" s="2" t="s">
        <v>1600</v>
      </c>
      <c r="C752" s="2" t="s">
        <v>1532</v>
      </c>
      <c r="D752" s="2" t="s">
        <v>2045</v>
      </c>
      <c r="E752" s="2" t="n">
        <v>32</v>
      </c>
      <c r="F752" s="2" t="s">
        <v>1542</v>
      </c>
    </row>
    <row r="753" customFormat="false" ht="15" hidden="false" customHeight="false" outlineLevel="0" collapsed="false">
      <c r="A753" s="2" t="s">
        <v>734</v>
      </c>
      <c r="B753" s="2" t="s">
        <v>2035</v>
      </c>
      <c r="C753" s="2" t="s">
        <v>1571</v>
      </c>
      <c r="D753" s="2" t="s">
        <v>1672</v>
      </c>
      <c r="E753" s="2" t="n">
        <v>44</v>
      </c>
      <c r="F753" s="2" t="s">
        <v>1534</v>
      </c>
    </row>
    <row r="754" customFormat="false" ht="15" hidden="false" customHeight="false" outlineLevel="0" collapsed="false">
      <c r="A754" s="2" t="s">
        <v>1327</v>
      </c>
      <c r="B754" s="2" t="s">
        <v>1918</v>
      </c>
      <c r="C754" s="2" t="s">
        <v>1795</v>
      </c>
      <c r="D754" s="2" t="s">
        <v>341</v>
      </c>
      <c r="E754" s="2" t="n">
        <v>52</v>
      </c>
      <c r="F754" s="2"/>
    </row>
    <row r="755" customFormat="false" ht="15" hidden="false" customHeight="false" outlineLevel="0" collapsed="false">
      <c r="A755" s="2" t="s">
        <v>459</v>
      </c>
      <c r="B755" s="2" t="s">
        <v>2042</v>
      </c>
      <c r="C755" s="2" t="s">
        <v>1592</v>
      </c>
      <c r="D755" s="2" t="s">
        <v>1816</v>
      </c>
      <c r="E755" s="2" t="n">
        <v>29</v>
      </c>
      <c r="F755" s="2" t="s">
        <v>1542</v>
      </c>
    </row>
    <row r="756" customFormat="false" ht="15" hidden="false" customHeight="false" outlineLevel="0" collapsed="false">
      <c r="A756" s="2" t="s">
        <v>1130</v>
      </c>
      <c r="B756" s="2" t="s">
        <v>1581</v>
      </c>
      <c r="C756" s="2" t="s">
        <v>1544</v>
      </c>
      <c r="D756" s="2" t="s">
        <v>202</v>
      </c>
      <c r="E756" s="2" t="n">
        <v>21</v>
      </c>
      <c r="F756" s="2" t="s">
        <v>1542</v>
      </c>
    </row>
    <row r="757" customFormat="false" ht="15" hidden="false" customHeight="false" outlineLevel="0" collapsed="false">
      <c r="A757" s="2" t="s">
        <v>1420</v>
      </c>
      <c r="B757" s="2" t="s">
        <v>2030</v>
      </c>
      <c r="C757" s="2" t="s">
        <v>1532</v>
      </c>
      <c r="D757" s="2" t="s">
        <v>726</v>
      </c>
      <c r="E757" s="2" t="n">
        <v>47</v>
      </c>
      <c r="F757" s="2" t="s">
        <v>1534</v>
      </c>
    </row>
    <row r="758" customFormat="false" ht="15" hidden="false" customHeight="false" outlineLevel="0" collapsed="false">
      <c r="A758" s="2" t="s">
        <v>1271</v>
      </c>
      <c r="B758" s="2" t="s">
        <v>2046</v>
      </c>
      <c r="C758" s="2" t="s">
        <v>1555</v>
      </c>
      <c r="D758" s="2" t="s">
        <v>1797</v>
      </c>
      <c r="E758" s="2" t="n">
        <v>45</v>
      </c>
      <c r="F758" s="2" t="s">
        <v>1534</v>
      </c>
    </row>
    <row r="759" customFormat="false" ht="15" hidden="false" customHeight="false" outlineLevel="0" collapsed="false">
      <c r="A759" s="2" t="s">
        <v>1518</v>
      </c>
      <c r="B759" s="2" t="s">
        <v>1812</v>
      </c>
      <c r="C759" s="2" t="s">
        <v>1560</v>
      </c>
      <c r="D759" s="2" t="s">
        <v>2047</v>
      </c>
      <c r="E759" s="2" t="n">
        <v>44</v>
      </c>
      <c r="F759" s="2" t="s">
        <v>1534</v>
      </c>
    </row>
    <row r="760" customFormat="false" ht="15" hidden="false" customHeight="false" outlineLevel="0" collapsed="false">
      <c r="A760" s="2" t="s">
        <v>1425</v>
      </c>
      <c r="B760" s="2" t="s">
        <v>1913</v>
      </c>
      <c r="C760" s="2" t="s">
        <v>1551</v>
      </c>
      <c r="D760" s="2" t="s">
        <v>1652</v>
      </c>
      <c r="E760" s="2" t="n">
        <v>39</v>
      </c>
      <c r="F760" s="2" t="s">
        <v>1534</v>
      </c>
    </row>
    <row r="761" customFormat="false" ht="15" hidden="false" customHeight="false" outlineLevel="0" collapsed="false">
      <c r="A761" s="2" t="s">
        <v>1379</v>
      </c>
      <c r="B761" s="2" t="s">
        <v>1730</v>
      </c>
      <c r="C761" s="2" t="s">
        <v>1560</v>
      </c>
      <c r="D761" s="2" t="s">
        <v>1807</v>
      </c>
      <c r="E761" s="2" t="n">
        <v>51</v>
      </c>
      <c r="F761" s="2" t="s">
        <v>1534</v>
      </c>
    </row>
    <row r="762" customFormat="false" ht="15" hidden="false" customHeight="false" outlineLevel="0" collapsed="false">
      <c r="A762" s="2" t="s">
        <v>2048</v>
      </c>
      <c r="B762" s="2" t="s">
        <v>1550</v>
      </c>
      <c r="C762" s="2" t="s">
        <v>1544</v>
      </c>
      <c r="D762" s="2" t="s">
        <v>1896</v>
      </c>
      <c r="E762" s="2" t="n">
        <v>47</v>
      </c>
      <c r="F762" s="2"/>
    </row>
    <row r="763" customFormat="false" ht="15" hidden="false" customHeight="false" outlineLevel="0" collapsed="false">
      <c r="A763" s="2" t="s">
        <v>687</v>
      </c>
      <c r="B763" s="2" t="s">
        <v>1877</v>
      </c>
      <c r="C763" s="2" t="s">
        <v>1592</v>
      </c>
      <c r="D763" s="2" t="s">
        <v>1841</v>
      </c>
      <c r="E763" s="2" t="n">
        <v>49</v>
      </c>
      <c r="F763" s="2" t="s">
        <v>1542</v>
      </c>
    </row>
    <row r="764" customFormat="false" ht="15" hidden="false" customHeight="false" outlineLevel="0" collapsed="false">
      <c r="A764" s="2" t="s">
        <v>1389</v>
      </c>
      <c r="B764" s="2" t="s">
        <v>1559</v>
      </c>
      <c r="C764" s="2" t="s">
        <v>1592</v>
      </c>
      <c r="D764" s="2" t="s">
        <v>382</v>
      </c>
      <c r="E764" s="2" t="n">
        <v>27</v>
      </c>
      <c r="F764" s="2" t="s">
        <v>1542</v>
      </c>
    </row>
    <row r="765" customFormat="false" ht="15" hidden="false" customHeight="false" outlineLevel="0" collapsed="false">
      <c r="A765" s="2" t="s">
        <v>1458</v>
      </c>
      <c r="B765" s="2" t="s">
        <v>1837</v>
      </c>
      <c r="C765" s="2" t="s">
        <v>1557</v>
      </c>
      <c r="D765" s="2" t="s">
        <v>796</v>
      </c>
      <c r="E765" s="2" t="n">
        <v>33</v>
      </c>
      <c r="F765" s="2" t="s">
        <v>1534</v>
      </c>
    </row>
    <row r="766" customFormat="false" ht="15" hidden="false" customHeight="false" outlineLevel="0" collapsed="false">
      <c r="A766" s="2" t="s">
        <v>1059</v>
      </c>
      <c r="B766" s="2" t="s">
        <v>1570</v>
      </c>
      <c r="C766" s="2" t="s">
        <v>1544</v>
      </c>
      <c r="D766" s="2" t="s">
        <v>1276</v>
      </c>
      <c r="E766" s="2" t="n">
        <v>37</v>
      </c>
      <c r="F766" s="2" t="s">
        <v>1542</v>
      </c>
    </row>
    <row r="767" customFormat="false" ht="15" hidden="false" customHeight="false" outlineLevel="0" collapsed="false">
      <c r="A767" s="2" t="s">
        <v>992</v>
      </c>
      <c r="B767" s="2" t="s">
        <v>1828</v>
      </c>
      <c r="C767" s="2" t="s">
        <v>1551</v>
      </c>
      <c r="D767" s="2" t="s">
        <v>2018</v>
      </c>
      <c r="E767" s="2" t="n">
        <v>30</v>
      </c>
      <c r="F767" s="2"/>
    </row>
    <row r="768" customFormat="false" ht="15" hidden="false" customHeight="false" outlineLevel="0" collapsed="false">
      <c r="A768" s="2" t="s">
        <v>144</v>
      </c>
      <c r="B768" s="2" t="s">
        <v>1644</v>
      </c>
      <c r="C768" s="2" t="s">
        <v>1540</v>
      </c>
      <c r="D768" s="2" t="s">
        <v>163</v>
      </c>
      <c r="E768" s="2" t="n">
        <v>48</v>
      </c>
      <c r="F768" s="2" t="s">
        <v>1534</v>
      </c>
    </row>
    <row r="769" customFormat="false" ht="15" hidden="false" customHeight="false" outlineLevel="0" collapsed="false">
      <c r="A769" s="2" t="s">
        <v>262</v>
      </c>
      <c r="B769" s="2" t="s">
        <v>1854</v>
      </c>
      <c r="C769" s="2" t="s">
        <v>1555</v>
      </c>
      <c r="D769" s="2" t="s">
        <v>1883</v>
      </c>
      <c r="E769" s="2" t="n">
        <v>48</v>
      </c>
      <c r="F769" s="2"/>
    </row>
    <row r="770" customFormat="false" ht="15" hidden="false" customHeight="false" outlineLevel="0" collapsed="false">
      <c r="A770" s="2" t="s">
        <v>961</v>
      </c>
      <c r="B770" s="2" t="s">
        <v>1895</v>
      </c>
      <c r="C770" s="2" t="s">
        <v>1755</v>
      </c>
      <c r="D770" s="2" t="s">
        <v>50</v>
      </c>
      <c r="E770" s="2" t="n">
        <v>28</v>
      </c>
      <c r="F770" s="2" t="s">
        <v>1534</v>
      </c>
    </row>
    <row r="771" customFormat="false" ht="15" hidden="false" customHeight="false" outlineLevel="0" collapsed="false">
      <c r="A771" s="2" t="s">
        <v>1497</v>
      </c>
      <c r="B771" s="2" t="s">
        <v>1970</v>
      </c>
      <c r="C771" s="2" t="s">
        <v>1551</v>
      </c>
      <c r="D771" s="2" t="s">
        <v>1966</v>
      </c>
      <c r="E771" s="2" t="n">
        <v>45</v>
      </c>
      <c r="F771" s="2" t="s">
        <v>1542</v>
      </c>
    </row>
    <row r="772" customFormat="false" ht="15" hidden="false" customHeight="false" outlineLevel="0" collapsed="false">
      <c r="A772" s="2" t="s">
        <v>1347</v>
      </c>
      <c r="B772" s="2" t="s">
        <v>1775</v>
      </c>
      <c r="C772" s="2" t="s">
        <v>1555</v>
      </c>
      <c r="D772" s="2" t="s">
        <v>1789</v>
      </c>
      <c r="E772" s="2" t="n">
        <v>20</v>
      </c>
      <c r="F772" s="2" t="s">
        <v>1534</v>
      </c>
    </row>
    <row r="773" customFormat="false" ht="15" hidden="false" customHeight="false" outlineLevel="0" collapsed="false">
      <c r="A773" s="2" t="s">
        <v>1260</v>
      </c>
      <c r="B773" s="2" t="s">
        <v>2010</v>
      </c>
      <c r="C773" s="2" t="s">
        <v>1544</v>
      </c>
      <c r="D773" s="2" t="s">
        <v>2049</v>
      </c>
      <c r="E773" s="2" t="n">
        <v>28</v>
      </c>
      <c r="F773" s="2"/>
    </row>
    <row r="774" customFormat="false" ht="15" hidden="false" customHeight="false" outlineLevel="0" collapsed="false">
      <c r="A774" s="2" t="s">
        <v>176</v>
      </c>
      <c r="B774" s="2" t="s">
        <v>1574</v>
      </c>
      <c r="C774" s="2" t="s">
        <v>1557</v>
      </c>
      <c r="D774" s="2" t="s">
        <v>1009</v>
      </c>
      <c r="E774" s="2" t="n">
        <v>38</v>
      </c>
      <c r="F774" s="2"/>
    </row>
    <row r="775" customFormat="false" ht="15" hidden="false" customHeight="false" outlineLevel="0" collapsed="false">
      <c r="A775" s="2" t="s">
        <v>651</v>
      </c>
      <c r="B775" s="2" t="s">
        <v>1899</v>
      </c>
      <c r="C775" s="2" t="s">
        <v>1540</v>
      </c>
      <c r="D775" s="2" t="s">
        <v>1023</v>
      </c>
      <c r="E775" s="2" t="n">
        <v>29</v>
      </c>
      <c r="F775" s="2" t="s">
        <v>1542</v>
      </c>
    </row>
    <row r="776" customFormat="false" ht="15" hidden="false" customHeight="false" outlineLevel="0" collapsed="false">
      <c r="A776" s="2" t="s">
        <v>35</v>
      </c>
      <c r="B776" s="2" t="s">
        <v>1738</v>
      </c>
      <c r="C776" s="2" t="s">
        <v>1555</v>
      </c>
      <c r="D776" s="2" t="s">
        <v>46</v>
      </c>
      <c r="E776" s="2" t="n">
        <v>49</v>
      </c>
      <c r="F776" s="2" t="s">
        <v>1542</v>
      </c>
    </row>
    <row r="777" customFormat="false" ht="15" hidden="false" customHeight="false" outlineLevel="0" collapsed="false">
      <c r="A777" s="2" t="s">
        <v>1264</v>
      </c>
      <c r="B777" s="2" t="s">
        <v>1650</v>
      </c>
      <c r="C777" s="2" t="s">
        <v>1766</v>
      </c>
      <c r="D777" s="2" t="s">
        <v>152</v>
      </c>
      <c r="E777" s="2" t="n">
        <v>38</v>
      </c>
      <c r="F777" s="2" t="s">
        <v>1534</v>
      </c>
    </row>
    <row r="778" customFormat="false" ht="15" hidden="false" customHeight="false" outlineLevel="0" collapsed="false">
      <c r="A778" s="2" t="s">
        <v>1121</v>
      </c>
      <c r="B778" s="2" t="s">
        <v>1749</v>
      </c>
      <c r="C778" s="2" t="s">
        <v>1544</v>
      </c>
      <c r="D778" s="2" t="s">
        <v>1936</v>
      </c>
      <c r="E778" s="2" t="n">
        <v>19</v>
      </c>
      <c r="F778" s="2" t="s">
        <v>1542</v>
      </c>
    </row>
    <row r="779" customFormat="false" ht="15" hidden="false" customHeight="false" outlineLevel="0" collapsed="false">
      <c r="A779" s="2" t="s">
        <v>680</v>
      </c>
      <c r="B779" s="2" t="s">
        <v>1619</v>
      </c>
      <c r="C779" s="2" t="s">
        <v>1592</v>
      </c>
      <c r="D779" s="2" t="s">
        <v>2050</v>
      </c>
      <c r="E779" s="2" t="n">
        <v>35</v>
      </c>
      <c r="F779" s="2" t="s">
        <v>1542</v>
      </c>
    </row>
    <row r="780" customFormat="false" ht="15" hidden="false" customHeight="false" outlineLevel="0" collapsed="false">
      <c r="A780" s="2" t="s">
        <v>1480</v>
      </c>
      <c r="B780" s="2" t="s">
        <v>1758</v>
      </c>
      <c r="C780" s="2" t="s">
        <v>1571</v>
      </c>
      <c r="D780" s="2" t="s">
        <v>2051</v>
      </c>
      <c r="E780" s="2" t="n">
        <v>22</v>
      </c>
      <c r="F780" s="2" t="s">
        <v>1534</v>
      </c>
    </row>
    <row r="781" customFormat="false" ht="15" hidden="false" customHeight="false" outlineLevel="0" collapsed="false">
      <c r="A781" s="2" t="s">
        <v>871</v>
      </c>
      <c r="B781" s="2" t="s">
        <v>2046</v>
      </c>
      <c r="C781" s="2" t="s">
        <v>1560</v>
      </c>
      <c r="D781" s="2" t="s">
        <v>1706</v>
      </c>
      <c r="E781" s="2" t="n">
        <v>32</v>
      </c>
      <c r="F781" s="2" t="s">
        <v>1542</v>
      </c>
    </row>
    <row r="782" customFormat="false" ht="15" hidden="false" customHeight="false" outlineLevel="0" collapsed="false">
      <c r="A782" s="2" t="s">
        <v>1029</v>
      </c>
      <c r="B782" s="2" t="s">
        <v>1850</v>
      </c>
      <c r="C782" s="2" t="s">
        <v>1540</v>
      </c>
      <c r="D782" s="2" t="s">
        <v>2026</v>
      </c>
      <c r="E782" s="2" t="n">
        <v>27</v>
      </c>
      <c r="F782" s="2" t="s">
        <v>1534</v>
      </c>
    </row>
    <row r="783" customFormat="false" ht="15" hidden="false" customHeight="false" outlineLevel="0" collapsed="false">
      <c r="A783" s="2" t="s">
        <v>1402</v>
      </c>
      <c r="B783" s="2" t="s">
        <v>1692</v>
      </c>
      <c r="C783" s="2" t="s">
        <v>1571</v>
      </c>
      <c r="D783" s="2" t="s">
        <v>66</v>
      </c>
      <c r="E783" s="2" t="n">
        <v>23</v>
      </c>
      <c r="F783" s="2" t="s">
        <v>1534</v>
      </c>
    </row>
    <row r="784" customFormat="false" ht="15" hidden="false" customHeight="false" outlineLevel="0" collapsed="false">
      <c r="A784" s="2" t="s">
        <v>752</v>
      </c>
      <c r="B784" s="2" t="s">
        <v>1802</v>
      </c>
      <c r="C784" s="2" t="s">
        <v>1751</v>
      </c>
      <c r="D784" s="2" t="s">
        <v>1826</v>
      </c>
      <c r="E784" s="2" t="n">
        <v>28</v>
      </c>
      <c r="F784" s="2" t="s">
        <v>1542</v>
      </c>
    </row>
    <row r="785" customFormat="false" ht="15" hidden="false" customHeight="false" outlineLevel="0" collapsed="false">
      <c r="A785" s="2" t="s">
        <v>1444</v>
      </c>
      <c r="B785" s="2" t="s">
        <v>1543</v>
      </c>
      <c r="C785" s="2" t="s">
        <v>1555</v>
      </c>
      <c r="D785" s="2" t="s">
        <v>1689</v>
      </c>
      <c r="E785" s="2" t="n">
        <v>24</v>
      </c>
      <c r="F785" s="2" t="s">
        <v>1534</v>
      </c>
    </row>
    <row r="786" customFormat="false" ht="15" hidden="false" customHeight="false" outlineLevel="0" collapsed="false">
      <c r="A786" s="2" t="s">
        <v>582</v>
      </c>
      <c r="B786" s="2" t="s">
        <v>1925</v>
      </c>
      <c r="C786" s="2" t="s">
        <v>1557</v>
      </c>
      <c r="D786" s="2" t="s">
        <v>1609</v>
      </c>
      <c r="E786" s="2" t="n">
        <v>45</v>
      </c>
      <c r="F786" s="2" t="s">
        <v>1542</v>
      </c>
    </row>
    <row r="787" customFormat="false" ht="15" hidden="false" customHeight="false" outlineLevel="0" collapsed="false">
      <c r="A787" s="2" t="s">
        <v>1440</v>
      </c>
      <c r="B787" s="2" t="s">
        <v>1588</v>
      </c>
      <c r="C787" s="2" t="s">
        <v>1532</v>
      </c>
      <c r="D787" s="2" t="s">
        <v>1094</v>
      </c>
      <c r="E787" s="2" t="n">
        <v>19</v>
      </c>
      <c r="F787" s="2" t="s">
        <v>1534</v>
      </c>
    </row>
    <row r="788" customFormat="false" ht="15" hidden="false" customHeight="false" outlineLevel="0" collapsed="false">
      <c r="A788" s="2" t="s">
        <v>1270</v>
      </c>
      <c r="B788" s="2" t="s">
        <v>1900</v>
      </c>
      <c r="C788" s="2" t="s">
        <v>1547</v>
      </c>
      <c r="D788" s="2" t="s">
        <v>431</v>
      </c>
      <c r="E788" s="2" t="n">
        <v>51</v>
      </c>
      <c r="F788" s="2"/>
    </row>
    <row r="789" customFormat="false" ht="15" hidden="false" customHeight="false" outlineLevel="0" collapsed="false">
      <c r="A789" s="2" t="s">
        <v>939</v>
      </c>
      <c r="B789" s="2" t="s">
        <v>1692</v>
      </c>
      <c r="C789" s="2" t="s">
        <v>1592</v>
      </c>
      <c r="D789" s="2" t="s">
        <v>1988</v>
      </c>
      <c r="E789" s="2" t="n">
        <v>46</v>
      </c>
      <c r="F789" s="2" t="s">
        <v>1534</v>
      </c>
    </row>
    <row r="790" customFormat="false" ht="15" hidden="false" customHeight="false" outlineLevel="0" collapsed="false">
      <c r="A790" s="2" t="s">
        <v>495</v>
      </c>
      <c r="B790" s="2" t="s">
        <v>1738</v>
      </c>
      <c r="C790" s="2" t="s">
        <v>1571</v>
      </c>
      <c r="D790" s="2" t="s">
        <v>726</v>
      </c>
      <c r="E790" s="2" t="n">
        <v>27</v>
      </c>
      <c r="F790" s="2" t="s">
        <v>1542</v>
      </c>
    </row>
    <row r="791" customFormat="false" ht="15" hidden="false" customHeight="false" outlineLevel="0" collapsed="false">
      <c r="A791" s="2" t="s">
        <v>736</v>
      </c>
      <c r="B791" s="2" t="s">
        <v>1593</v>
      </c>
      <c r="C791" s="2" t="s">
        <v>1540</v>
      </c>
      <c r="D791" s="2" t="s">
        <v>1101</v>
      </c>
      <c r="E791" s="2" t="n">
        <v>29</v>
      </c>
      <c r="F791" s="2" t="s">
        <v>1534</v>
      </c>
    </row>
    <row r="792" customFormat="false" ht="15" hidden="false" customHeight="false" outlineLevel="0" collapsed="false">
      <c r="A792" s="2" t="s">
        <v>533</v>
      </c>
      <c r="B792" s="2" t="s">
        <v>2030</v>
      </c>
      <c r="C792" s="2" t="s">
        <v>1592</v>
      </c>
      <c r="D792" s="2" t="s">
        <v>1652</v>
      </c>
      <c r="E792" s="2" t="n">
        <v>41</v>
      </c>
      <c r="F792" s="2" t="s">
        <v>1534</v>
      </c>
    </row>
    <row r="793" customFormat="false" ht="15" hidden="false" customHeight="false" outlineLevel="0" collapsed="false">
      <c r="A793" s="2" t="s">
        <v>1396</v>
      </c>
      <c r="B793" s="2" t="s">
        <v>1869</v>
      </c>
      <c r="C793" s="2" t="s">
        <v>1571</v>
      </c>
      <c r="D793" s="2" t="s">
        <v>796</v>
      </c>
      <c r="E793" s="2" t="n">
        <v>39</v>
      </c>
      <c r="F793" s="2" t="s">
        <v>1534</v>
      </c>
    </row>
    <row r="794" customFormat="false" ht="15" hidden="false" customHeight="false" outlineLevel="0" collapsed="false">
      <c r="A794" s="2" t="s">
        <v>1063</v>
      </c>
      <c r="B794" s="2" t="s">
        <v>2052</v>
      </c>
      <c r="C794" s="2" t="s">
        <v>1557</v>
      </c>
      <c r="D794" s="2" t="s">
        <v>751</v>
      </c>
      <c r="E794" s="2" t="n">
        <v>30</v>
      </c>
      <c r="F794" s="2" t="s">
        <v>1542</v>
      </c>
    </row>
    <row r="795" customFormat="false" ht="15" hidden="false" customHeight="false" outlineLevel="0" collapsed="false">
      <c r="A795" s="2" t="s">
        <v>865</v>
      </c>
      <c r="B795" s="2" t="s">
        <v>1869</v>
      </c>
      <c r="C795" s="2" t="s">
        <v>1547</v>
      </c>
      <c r="D795" s="2" t="s">
        <v>1626</v>
      </c>
      <c r="E795" s="2" t="n">
        <v>38</v>
      </c>
      <c r="F795" s="2"/>
    </row>
    <row r="796" customFormat="false" ht="15" hidden="false" customHeight="false" outlineLevel="0" collapsed="false">
      <c r="A796" s="2" t="s">
        <v>346</v>
      </c>
      <c r="B796" s="2" t="s">
        <v>1738</v>
      </c>
      <c r="C796" s="2" t="s">
        <v>1540</v>
      </c>
      <c r="D796" s="2" t="s">
        <v>338</v>
      </c>
      <c r="E796" s="2" t="n">
        <v>35</v>
      </c>
      <c r="F796" s="2" t="s">
        <v>1542</v>
      </c>
    </row>
    <row r="797" customFormat="false" ht="15" hidden="false" customHeight="false" outlineLevel="0" collapsed="false">
      <c r="A797" s="2" t="s">
        <v>1160</v>
      </c>
      <c r="B797" s="2" t="s">
        <v>2005</v>
      </c>
      <c r="C797" s="2" t="s">
        <v>1571</v>
      </c>
      <c r="D797" s="2" t="s">
        <v>2013</v>
      </c>
      <c r="E797" s="2" t="n">
        <v>54</v>
      </c>
      <c r="F797" s="2" t="s">
        <v>1534</v>
      </c>
    </row>
    <row r="798" customFormat="false" ht="15" hidden="false" customHeight="false" outlineLevel="0" collapsed="false">
      <c r="A798" s="2" t="s">
        <v>1232</v>
      </c>
      <c r="B798" s="2" t="s">
        <v>1895</v>
      </c>
      <c r="C798" s="2" t="s">
        <v>1571</v>
      </c>
      <c r="D798" s="2" t="s">
        <v>1948</v>
      </c>
      <c r="E798" s="2" t="n">
        <v>23</v>
      </c>
      <c r="F798" s="2"/>
    </row>
    <row r="799" customFormat="false" ht="15" hidden="false" customHeight="false" outlineLevel="0" collapsed="false">
      <c r="A799" s="2" t="s">
        <v>1506</v>
      </c>
      <c r="B799" s="2" t="s">
        <v>1661</v>
      </c>
      <c r="C799" s="2" t="s">
        <v>1560</v>
      </c>
      <c r="D799" s="2" t="s">
        <v>2038</v>
      </c>
      <c r="E799" s="2" t="n">
        <v>45</v>
      </c>
      <c r="F799" s="2" t="s">
        <v>1534</v>
      </c>
    </row>
    <row r="800" customFormat="false" ht="15" hidden="false" customHeight="false" outlineLevel="0" collapsed="false">
      <c r="A800" s="2" t="s">
        <v>1391</v>
      </c>
      <c r="B800" s="2" t="s">
        <v>1904</v>
      </c>
      <c r="C800" s="2" t="s">
        <v>1555</v>
      </c>
      <c r="D800" s="2" t="s">
        <v>515</v>
      </c>
      <c r="E800" s="2" t="n">
        <v>24</v>
      </c>
      <c r="F800" s="2" t="s">
        <v>1542</v>
      </c>
    </row>
    <row r="801" customFormat="false" ht="15" hidden="false" customHeight="false" outlineLevel="0" collapsed="false">
      <c r="A801" s="2" t="s">
        <v>732</v>
      </c>
      <c r="B801" s="2" t="s">
        <v>1939</v>
      </c>
      <c r="C801" s="2" t="s">
        <v>1551</v>
      </c>
      <c r="D801" s="2" t="s">
        <v>1625</v>
      </c>
      <c r="E801" s="2" t="n">
        <v>35</v>
      </c>
      <c r="F801" s="2" t="s">
        <v>1542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2</v>
      </c>
      <c r="B1" s="1" t="s">
        <v>2053</v>
      </c>
      <c r="C1" s="1" t="s">
        <v>1524</v>
      </c>
      <c r="D1" s="1" t="s">
        <v>2054</v>
      </c>
      <c r="E1" s="1" t="s">
        <v>2055</v>
      </c>
      <c r="F1" s="1" t="s">
        <v>2056</v>
      </c>
      <c r="G1" s="1" t="s">
        <v>2057</v>
      </c>
    </row>
    <row r="2" customFormat="false" ht="15" hidden="false" customHeight="false" outlineLevel="0" collapsed="false">
      <c r="A2" s="2" t="s">
        <v>688</v>
      </c>
      <c r="B2" s="2" t="s">
        <v>2058</v>
      </c>
      <c r="C2" s="2" t="s">
        <v>1592</v>
      </c>
      <c r="D2" s="2" t="s">
        <v>2059</v>
      </c>
      <c r="E2" s="2" t="n">
        <v>500</v>
      </c>
      <c r="F2" s="2" t="n">
        <v>4.4</v>
      </c>
      <c r="G2" s="2" t="s">
        <v>2060</v>
      </c>
    </row>
    <row r="3" customFormat="false" ht="15" hidden="false" customHeight="false" outlineLevel="0" collapsed="false">
      <c r="A3" s="2" t="s">
        <v>211</v>
      </c>
      <c r="B3" s="2" t="s">
        <v>2061</v>
      </c>
      <c r="C3" s="2" t="s">
        <v>1560</v>
      </c>
      <c r="D3" s="2" t="s">
        <v>2062</v>
      </c>
      <c r="E3" s="2" t="n">
        <v>400</v>
      </c>
      <c r="F3" s="2" t="n">
        <v>3.6</v>
      </c>
      <c r="G3" s="2" t="s">
        <v>1935</v>
      </c>
    </row>
    <row r="4" customFormat="false" ht="15" hidden="false" customHeight="false" outlineLevel="0" collapsed="false">
      <c r="A4" s="2" t="s">
        <v>498</v>
      </c>
      <c r="B4" s="2" t="s">
        <v>2063</v>
      </c>
      <c r="C4" s="2" t="s">
        <v>1555</v>
      </c>
      <c r="D4" s="2" t="s">
        <v>2064</v>
      </c>
      <c r="E4" s="2" t="n">
        <v>250</v>
      </c>
      <c r="F4" s="2" t="n">
        <v>4.5</v>
      </c>
      <c r="G4" s="2" t="s">
        <v>2065</v>
      </c>
    </row>
    <row r="5" customFormat="false" ht="15" hidden="false" customHeight="false" outlineLevel="0" collapsed="false">
      <c r="A5" s="2" t="s">
        <v>225</v>
      </c>
      <c r="B5" s="2" t="s">
        <v>2066</v>
      </c>
      <c r="C5" s="2" t="s">
        <v>1547</v>
      </c>
      <c r="D5" s="2" t="s">
        <v>2067</v>
      </c>
      <c r="E5" s="2" t="n">
        <v>250</v>
      </c>
      <c r="F5" s="2" t="n">
        <v>3.5</v>
      </c>
      <c r="G5" s="2" t="s">
        <v>1545</v>
      </c>
    </row>
    <row r="6" customFormat="false" ht="15" hidden="false" customHeight="false" outlineLevel="0" collapsed="false">
      <c r="A6" s="2" t="s">
        <v>279</v>
      </c>
      <c r="B6" s="2" t="s">
        <v>2068</v>
      </c>
      <c r="C6" s="2" t="s">
        <v>1532</v>
      </c>
      <c r="D6" s="2" t="s">
        <v>2067</v>
      </c>
      <c r="E6" s="2" t="n">
        <v>150</v>
      </c>
      <c r="F6" s="2" t="n">
        <v>3.7</v>
      </c>
      <c r="G6" s="2" t="s">
        <v>1905</v>
      </c>
    </row>
    <row r="7" customFormat="false" ht="15" hidden="false" customHeight="false" outlineLevel="0" collapsed="false">
      <c r="A7" s="2" t="s">
        <v>745</v>
      </c>
      <c r="B7" s="2" t="s">
        <v>2069</v>
      </c>
      <c r="C7" s="2" t="s">
        <v>1551</v>
      </c>
      <c r="D7" s="2" t="s">
        <v>2067</v>
      </c>
      <c r="E7" s="2" t="n">
        <v>150</v>
      </c>
      <c r="F7" s="2" t="n">
        <v>3.3</v>
      </c>
      <c r="G7" s="2" t="s">
        <v>1552</v>
      </c>
    </row>
    <row r="8" customFormat="false" ht="15" hidden="false" customHeight="false" outlineLevel="0" collapsed="false">
      <c r="A8" s="2" t="s">
        <v>106</v>
      </c>
      <c r="B8" s="2" t="s">
        <v>2070</v>
      </c>
      <c r="C8" s="2" t="s">
        <v>1555</v>
      </c>
      <c r="D8" s="2" t="s">
        <v>2062</v>
      </c>
      <c r="E8" s="2" t="n">
        <v>350</v>
      </c>
      <c r="F8" s="2" t="n">
        <v>3.5</v>
      </c>
      <c r="G8" s="2" t="s">
        <v>1700</v>
      </c>
    </row>
    <row r="9" customFormat="false" ht="15" hidden="false" customHeight="false" outlineLevel="0" collapsed="false">
      <c r="A9" s="2" t="s">
        <v>80</v>
      </c>
      <c r="B9" s="2" t="s">
        <v>2071</v>
      </c>
      <c r="C9" s="2" t="s">
        <v>1540</v>
      </c>
      <c r="D9" s="2" t="s">
        <v>2062</v>
      </c>
      <c r="E9" s="2" t="n">
        <v>200</v>
      </c>
      <c r="F9" s="2" t="n">
        <v>4.2</v>
      </c>
      <c r="G9" s="2" t="s">
        <v>1637</v>
      </c>
    </row>
    <row r="10" customFormat="false" ht="15" hidden="false" customHeight="false" outlineLevel="0" collapsed="false">
      <c r="A10" s="2" t="s">
        <v>696</v>
      </c>
      <c r="B10" s="2" t="s">
        <v>2072</v>
      </c>
      <c r="C10" s="2" t="s">
        <v>1560</v>
      </c>
      <c r="D10" s="2" t="s">
        <v>2073</v>
      </c>
      <c r="E10" s="2" t="n">
        <v>250</v>
      </c>
      <c r="F10" s="2" t="n">
        <v>4.7</v>
      </c>
      <c r="G10" s="2" t="s">
        <v>1934</v>
      </c>
    </row>
    <row r="11" customFormat="false" ht="15" hidden="false" customHeight="false" outlineLevel="0" collapsed="false">
      <c r="A11" s="2" t="s">
        <v>397</v>
      </c>
      <c r="B11" s="2" t="s">
        <v>2074</v>
      </c>
      <c r="C11" s="2" t="s">
        <v>1555</v>
      </c>
      <c r="D11" s="2" t="s">
        <v>2075</v>
      </c>
      <c r="E11" s="2" t="n">
        <v>350</v>
      </c>
      <c r="F11" s="2" t="n">
        <v>4.7</v>
      </c>
      <c r="G11" s="2" t="s">
        <v>2076</v>
      </c>
    </row>
    <row r="12" customFormat="false" ht="15" hidden="false" customHeight="false" outlineLevel="0" collapsed="false">
      <c r="A12" s="2" t="s">
        <v>200</v>
      </c>
      <c r="B12" s="2" t="s">
        <v>2077</v>
      </c>
      <c r="C12" s="2" t="s">
        <v>1540</v>
      </c>
      <c r="D12" s="2" t="s">
        <v>2075</v>
      </c>
      <c r="E12" s="2" t="n">
        <v>200</v>
      </c>
      <c r="F12" s="2" t="n">
        <v>4.1</v>
      </c>
      <c r="G12" s="2" t="s">
        <v>1979</v>
      </c>
    </row>
    <row r="13" customFormat="false" ht="15" hidden="false" customHeight="false" outlineLevel="0" collapsed="false">
      <c r="A13" s="2" t="s">
        <v>327</v>
      </c>
      <c r="B13" s="2" t="s">
        <v>2078</v>
      </c>
      <c r="C13" s="2" t="s">
        <v>1544</v>
      </c>
      <c r="D13" s="2" t="s">
        <v>2073</v>
      </c>
      <c r="E13" s="2" t="n">
        <v>200</v>
      </c>
      <c r="F13" s="2" t="n">
        <v>3.7</v>
      </c>
      <c r="G13" s="2" t="s">
        <v>2079</v>
      </c>
    </row>
    <row r="14" customFormat="false" ht="15" hidden="false" customHeight="false" outlineLevel="0" collapsed="false">
      <c r="A14" s="2" t="s">
        <v>40</v>
      </c>
      <c r="B14" s="2" t="s">
        <v>2080</v>
      </c>
      <c r="C14" s="2" t="s">
        <v>1557</v>
      </c>
      <c r="D14" s="2" t="s">
        <v>2062</v>
      </c>
      <c r="E14" s="2" t="n">
        <v>500</v>
      </c>
      <c r="F14" s="2" t="n">
        <v>3.3</v>
      </c>
      <c r="G14" s="2" t="s">
        <v>1807</v>
      </c>
    </row>
    <row r="15" customFormat="false" ht="15" hidden="false" customHeight="false" outlineLevel="0" collapsed="false">
      <c r="A15" s="2" t="s">
        <v>263</v>
      </c>
      <c r="B15" s="2" t="s">
        <v>2081</v>
      </c>
      <c r="C15" s="2" t="s">
        <v>1555</v>
      </c>
      <c r="D15" s="2" t="s">
        <v>2073</v>
      </c>
      <c r="E15" s="2" t="n">
        <v>350</v>
      </c>
      <c r="F15" s="2" t="n">
        <v>3.1</v>
      </c>
      <c r="G15" s="2" t="s">
        <v>2082</v>
      </c>
    </row>
    <row r="16" customFormat="false" ht="15" hidden="false" customHeight="false" outlineLevel="0" collapsed="false">
      <c r="A16" s="2" t="s">
        <v>685</v>
      </c>
      <c r="B16" s="2" t="s">
        <v>2083</v>
      </c>
      <c r="C16" s="2" t="s">
        <v>1551</v>
      </c>
      <c r="D16" s="2" t="s">
        <v>2075</v>
      </c>
      <c r="E16" s="2" t="n">
        <v>500</v>
      </c>
      <c r="F16" s="2" t="n">
        <v>4.7</v>
      </c>
      <c r="G16" s="2" t="s">
        <v>2084</v>
      </c>
    </row>
    <row r="17" customFormat="false" ht="15" hidden="false" customHeight="false" outlineLevel="0" collapsed="false">
      <c r="A17" s="2" t="s">
        <v>779</v>
      </c>
      <c r="B17" s="2" t="s">
        <v>2085</v>
      </c>
      <c r="C17" s="2" t="s">
        <v>1555</v>
      </c>
      <c r="D17" s="2" t="s">
        <v>2086</v>
      </c>
      <c r="E17" s="2" t="n">
        <v>350</v>
      </c>
      <c r="F17" s="2" t="n">
        <v>4</v>
      </c>
      <c r="G17" s="2" t="s">
        <v>1978</v>
      </c>
    </row>
    <row r="18" customFormat="false" ht="15" hidden="false" customHeight="false" outlineLevel="0" collapsed="false">
      <c r="A18" s="2" t="s">
        <v>426</v>
      </c>
      <c r="B18" s="2" t="s">
        <v>2087</v>
      </c>
      <c r="C18" s="2" t="s">
        <v>1592</v>
      </c>
      <c r="D18" s="2" t="s">
        <v>2067</v>
      </c>
      <c r="E18" s="2" t="n">
        <v>400</v>
      </c>
      <c r="F18" s="2" t="n">
        <v>3.1</v>
      </c>
      <c r="G18" s="2" t="s">
        <v>2088</v>
      </c>
    </row>
    <row r="19" customFormat="false" ht="15" hidden="false" customHeight="false" outlineLevel="0" collapsed="false">
      <c r="A19" s="2" t="s">
        <v>592</v>
      </c>
      <c r="B19" s="2" t="s">
        <v>2089</v>
      </c>
      <c r="C19" s="2" t="s">
        <v>1557</v>
      </c>
      <c r="D19" s="2" t="s">
        <v>2064</v>
      </c>
      <c r="E19" s="2" t="n">
        <v>250</v>
      </c>
      <c r="F19" s="2" t="n">
        <v>3.8</v>
      </c>
      <c r="G19" s="2" t="s">
        <v>1678</v>
      </c>
    </row>
    <row r="20" customFormat="false" ht="15" hidden="false" customHeight="false" outlineLevel="0" collapsed="false">
      <c r="A20" s="2" t="s">
        <v>193</v>
      </c>
      <c r="B20" s="2" t="s">
        <v>2090</v>
      </c>
      <c r="C20" s="2" t="s">
        <v>1557</v>
      </c>
      <c r="D20" s="2" t="s">
        <v>2059</v>
      </c>
      <c r="E20" s="2" t="n">
        <v>250</v>
      </c>
      <c r="F20" s="2" t="n">
        <v>3.5</v>
      </c>
      <c r="G20" s="2" t="s">
        <v>1988</v>
      </c>
    </row>
    <row r="21" customFormat="false" ht="15" hidden="false" customHeight="false" outlineLevel="0" collapsed="false">
      <c r="A21" s="2" t="s">
        <v>623</v>
      </c>
      <c r="B21" s="2" t="s">
        <v>2091</v>
      </c>
      <c r="C21" s="2" t="s">
        <v>1557</v>
      </c>
      <c r="D21" s="2" t="s">
        <v>2086</v>
      </c>
      <c r="E21" s="2" t="n">
        <v>200</v>
      </c>
      <c r="F21" s="2" t="n">
        <v>4.8</v>
      </c>
      <c r="G21" s="2" t="s">
        <v>1706</v>
      </c>
    </row>
    <row r="22" customFormat="false" ht="15" hidden="false" customHeight="false" outlineLevel="0" collapsed="false">
      <c r="A22" s="2" t="s">
        <v>502</v>
      </c>
      <c r="B22" s="2" t="s">
        <v>2092</v>
      </c>
      <c r="C22" s="2" t="s">
        <v>1557</v>
      </c>
      <c r="D22" s="2" t="s">
        <v>2067</v>
      </c>
      <c r="E22" s="2" t="n">
        <v>400</v>
      </c>
      <c r="F22" s="2" t="n">
        <v>3.8</v>
      </c>
      <c r="G22" s="2" t="s">
        <v>1723</v>
      </c>
    </row>
    <row r="23" customFormat="false" ht="15" hidden="false" customHeight="false" outlineLevel="0" collapsed="false">
      <c r="A23" s="2" t="s">
        <v>215</v>
      </c>
      <c r="B23" s="2" t="s">
        <v>2093</v>
      </c>
      <c r="C23" s="2" t="s">
        <v>1532</v>
      </c>
      <c r="D23" s="2" t="s">
        <v>2067</v>
      </c>
      <c r="E23" s="2" t="n">
        <v>250</v>
      </c>
      <c r="F23" s="2" t="n">
        <v>3.6</v>
      </c>
      <c r="G23" s="2" t="s">
        <v>1833</v>
      </c>
    </row>
    <row r="24" customFormat="false" ht="15" hidden="false" customHeight="false" outlineLevel="0" collapsed="false">
      <c r="A24" s="2" t="s">
        <v>561</v>
      </c>
      <c r="B24" s="2" t="s">
        <v>2094</v>
      </c>
      <c r="C24" s="2" t="s">
        <v>1532</v>
      </c>
      <c r="D24" s="2" t="s">
        <v>2075</v>
      </c>
      <c r="E24" s="2" t="n">
        <v>300</v>
      </c>
      <c r="F24" s="2" t="n">
        <v>4.3</v>
      </c>
      <c r="G24" s="2" t="s">
        <v>1731</v>
      </c>
    </row>
    <row r="25" customFormat="false" ht="15" hidden="false" customHeight="false" outlineLevel="0" collapsed="false">
      <c r="A25" s="2" t="s">
        <v>119</v>
      </c>
      <c r="B25" s="2" t="s">
        <v>2095</v>
      </c>
      <c r="C25" s="2" t="s">
        <v>1551</v>
      </c>
      <c r="D25" s="2" t="s">
        <v>2064</v>
      </c>
      <c r="E25" s="2" t="n">
        <v>300</v>
      </c>
      <c r="F25" s="2" t="n">
        <v>4</v>
      </c>
      <c r="G25" s="2" t="s">
        <v>1604</v>
      </c>
    </row>
    <row r="26" customFormat="false" ht="15" hidden="false" customHeight="false" outlineLevel="0" collapsed="false">
      <c r="A26" s="2" t="s">
        <v>636</v>
      </c>
      <c r="B26" s="2" t="s">
        <v>2096</v>
      </c>
      <c r="C26" s="2" t="s">
        <v>1592</v>
      </c>
      <c r="D26" s="2" t="s">
        <v>2062</v>
      </c>
      <c r="E26" s="2" t="n">
        <v>200</v>
      </c>
      <c r="F26" s="2" t="n">
        <v>4.4</v>
      </c>
      <c r="G26" s="2" t="s">
        <v>2097</v>
      </c>
    </row>
    <row r="27" customFormat="false" ht="15" hidden="false" customHeight="false" outlineLevel="0" collapsed="false">
      <c r="A27" s="2" t="s">
        <v>84</v>
      </c>
      <c r="B27" s="2" t="s">
        <v>2098</v>
      </c>
      <c r="C27" s="2" t="s">
        <v>1551</v>
      </c>
      <c r="D27" s="2" t="s">
        <v>2064</v>
      </c>
      <c r="E27" s="2" t="n">
        <v>300</v>
      </c>
      <c r="F27" s="2" t="n">
        <v>4.2</v>
      </c>
      <c r="G27" s="2" t="s">
        <v>1955</v>
      </c>
    </row>
    <row r="28" customFormat="false" ht="15" hidden="false" customHeight="false" outlineLevel="0" collapsed="false">
      <c r="A28" s="2" t="s">
        <v>400</v>
      </c>
      <c r="B28" s="2" t="s">
        <v>2099</v>
      </c>
      <c r="C28" s="2" t="s">
        <v>1547</v>
      </c>
      <c r="D28" s="2" t="s">
        <v>2064</v>
      </c>
      <c r="E28" s="2" t="n">
        <v>500</v>
      </c>
      <c r="F28" s="2" t="n">
        <v>3</v>
      </c>
      <c r="G28" s="2" t="s">
        <v>2100</v>
      </c>
    </row>
    <row r="29" customFormat="false" ht="15" hidden="false" customHeight="false" outlineLevel="0" collapsed="false">
      <c r="A29" s="2" t="s">
        <v>31</v>
      </c>
      <c r="B29" s="2" t="s">
        <v>2101</v>
      </c>
      <c r="C29" s="2" t="s">
        <v>1557</v>
      </c>
      <c r="D29" s="2" t="s">
        <v>2062</v>
      </c>
      <c r="E29" s="2" t="n">
        <v>150</v>
      </c>
      <c r="F29" s="2" t="n">
        <v>3.9</v>
      </c>
      <c r="G29" s="2" t="s">
        <v>1790</v>
      </c>
    </row>
    <row r="30" customFormat="false" ht="15" hidden="false" customHeight="false" outlineLevel="0" collapsed="false">
      <c r="A30" s="2" t="s">
        <v>622</v>
      </c>
      <c r="B30" s="2" t="s">
        <v>2102</v>
      </c>
      <c r="C30" s="2" t="s">
        <v>1544</v>
      </c>
      <c r="D30" s="2" t="s">
        <v>2067</v>
      </c>
      <c r="E30" s="2" t="n">
        <v>250</v>
      </c>
      <c r="F30" s="2" t="n">
        <v>2.8</v>
      </c>
      <c r="G30" s="2" t="s">
        <v>1996</v>
      </c>
    </row>
    <row r="31" customFormat="false" ht="15" hidden="false" customHeight="false" outlineLevel="0" collapsed="false">
      <c r="A31" s="2" t="s">
        <v>256</v>
      </c>
      <c r="B31" s="2" t="s">
        <v>2103</v>
      </c>
      <c r="C31" s="2" t="s">
        <v>1540</v>
      </c>
      <c r="D31" s="2" t="s">
        <v>2064</v>
      </c>
      <c r="E31" s="2" t="n">
        <v>300</v>
      </c>
      <c r="F31" s="2" t="n">
        <v>4.8</v>
      </c>
      <c r="G31" s="2" t="s">
        <v>1667</v>
      </c>
    </row>
    <row r="32" customFormat="false" ht="15" hidden="false" customHeight="false" outlineLevel="0" collapsed="false">
      <c r="A32" s="2" t="s">
        <v>576</v>
      </c>
      <c r="B32" s="2" t="s">
        <v>2104</v>
      </c>
      <c r="C32" s="2" t="s">
        <v>1544</v>
      </c>
      <c r="D32" s="2" t="s">
        <v>2075</v>
      </c>
      <c r="E32" s="2" t="n">
        <v>500</v>
      </c>
      <c r="F32" s="2" t="n">
        <v>3.7</v>
      </c>
      <c r="G32" s="2" t="s">
        <v>1935</v>
      </c>
    </row>
    <row r="33" customFormat="false" ht="15" hidden="false" customHeight="false" outlineLevel="0" collapsed="false">
      <c r="A33" s="2" t="s">
        <v>557</v>
      </c>
      <c r="B33" s="2" t="s">
        <v>2105</v>
      </c>
      <c r="C33" s="2" t="s">
        <v>1547</v>
      </c>
      <c r="D33" s="2" t="s">
        <v>2059</v>
      </c>
      <c r="E33" s="2" t="n">
        <v>500</v>
      </c>
      <c r="F33" s="2" t="n">
        <v>3</v>
      </c>
      <c r="G33" s="2" t="s">
        <v>1971</v>
      </c>
    </row>
    <row r="34" customFormat="false" ht="15" hidden="false" customHeight="false" outlineLevel="0" collapsed="false">
      <c r="A34" s="2" t="s">
        <v>627</v>
      </c>
      <c r="B34" s="2" t="s">
        <v>2106</v>
      </c>
      <c r="C34" s="2" t="s">
        <v>1592</v>
      </c>
      <c r="D34" s="2" t="s">
        <v>2086</v>
      </c>
      <c r="E34" s="2" t="n">
        <v>400</v>
      </c>
      <c r="F34" s="2" t="n">
        <v>4.6</v>
      </c>
      <c r="G34" s="2" t="s">
        <v>2107</v>
      </c>
    </row>
    <row r="35" customFormat="false" ht="15" hidden="false" customHeight="false" outlineLevel="0" collapsed="false">
      <c r="A35" s="2" t="s">
        <v>433</v>
      </c>
      <c r="B35" s="2" t="s">
        <v>2108</v>
      </c>
      <c r="C35" s="2" t="s">
        <v>1547</v>
      </c>
      <c r="D35" s="2" t="s">
        <v>2086</v>
      </c>
      <c r="E35" s="2" t="n">
        <v>500</v>
      </c>
      <c r="F35" s="2" t="n">
        <v>3.1</v>
      </c>
      <c r="G35" s="2" t="s">
        <v>2109</v>
      </c>
    </row>
    <row r="36" customFormat="false" ht="15" hidden="false" customHeight="false" outlineLevel="0" collapsed="false">
      <c r="A36" s="2" t="s">
        <v>556</v>
      </c>
      <c r="B36" s="2" t="s">
        <v>2110</v>
      </c>
      <c r="C36" s="2" t="s">
        <v>1592</v>
      </c>
      <c r="D36" s="2" t="s">
        <v>2075</v>
      </c>
      <c r="E36" s="2" t="n">
        <v>400</v>
      </c>
      <c r="F36" s="2" t="n">
        <v>3.3</v>
      </c>
      <c r="G36" s="2" t="s">
        <v>1701</v>
      </c>
    </row>
    <row r="37" customFormat="false" ht="15" hidden="false" customHeight="false" outlineLevel="0" collapsed="false">
      <c r="A37" s="2" t="s">
        <v>849</v>
      </c>
      <c r="B37" s="2" t="s">
        <v>2111</v>
      </c>
      <c r="C37" s="2" t="s">
        <v>1540</v>
      </c>
      <c r="D37" s="2" t="s">
        <v>2073</v>
      </c>
      <c r="E37" s="2" t="n">
        <v>250</v>
      </c>
      <c r="F37" s="2" t="n">
        <v>3</v>
      </c>
      <c r="G37" s="2" t="s">
        <v>2041</v>
      </c>
    </row>
    <row r="38" customFormat="false" ht="15" hidden="false" customHeight="false" outlineLevel="0" collapsed="false">
      <c r="A38" s="2" t="s">
        <v>1179</v>
      </c>
      <c r="B38" s="2" t="s">
        <v>2112</v>
      </c>
      <c r="C38" s="2" t="s">
        <v>1540</v>
      </c>
      <c r="D38" s="2" t="s">
        <v>2059</v>
      </c>
      <c r="E38" s="2" t="n">
        <v>200</v>
      </c>
      <c r="F38" s="2" t="n">
        <v>4</v>
      </c>
      <c r="G38" s="2" t="s">
        <v>1938</v>
      </c>
    </row>
    <row r="39" customFormat="false" ht="15" hidden="false" customHeight="false" outlineLevel="0" collapsed="false">
      <c r="A39" s="2" t="s">
        <v>36</v>
      </c>
      <c r="B39" s="2" t="s">
        <v>2113</v>
      </c>
      <c r="C39" s="2" t="s">
        <v>1555</v>
      </c>
      <c r="D39" s="2" t="s">
        <v>2067</v>
      </c>
      <c r="E39" s="2" t="n">
        <v>150</v>
      </c>
      <c r="F39" s="2" t="n">
        <v>4.3</v>
      </c>
      <c r="G39" s="2" t="s">
        <v>1541</v>
      </c>
    </row>
    <row r="40" customFormat="false" ht="15" hidden="false" customHeight="false" outlineLevel="0" collapsed="false">
      <c r="A40" s="2" t="s">
        <v>154</v>
      </c>
      <c r="B40" s="2" t="s">
        <v>2114</v>
      </c>
      <c r="C40" s="2" t="s">
        <v>1571</v>
      </c>
      <c r="D40" s="2" t="s">
        <v>2073</v>
      </c>
      <c r="E40" s="2" t="n">
        <v>150</v>
      </c>
      <c r="F40" s="2" t="n">
        <v>3.3</v>
      </c>
      <c r="G40" s="2" t="s">
        <v>2115</v>
      </c>
    </row>
    <row r="41" customFormat="false" ht="15" hidden="false" customHeight="false" outlineLevel="0" collapsed="false">
      <c r="A41" s="2" t="s">
        <v>123</v>
      </c>
      <c r="B41" s="2" t="s">
        <v>2116</v>
      </c>
      <c r="C41" s="2" t="s">
        <v>1532</v>
      </c>
      <c r="D41" s="2" t="s">
        <v>2067</v>
      </c>
      <c r="E41" s="2" t="n">
        <v>600</v>
      </c>
      <c r="F41" s="2" t="n">
        <v>4</v>
      </c>
      <c r="G41" s="2" t="s">
        <v>1993</v>
      </c>
    </row>
    <row r="42" customFormat="false" ht="15" hidden="false" customHeight="false" outlineLevel="0" collapsed="false">
      <c r="A42" s="2" t="s">
        <v>1021</v>
      </c>
      <c r="B42" s="2" t="s">
        <v>2117</v>
      </c>
      <c r="C42" s="2" t="s">
        <v>1557</v>
      </c>
      <c r="D42" s="2" t="s">
        <v>2067</v>
      </c>
      <c r="E42" s="2" t="n">
        <v>150</v>
      </c>
      <c r="F42" s="2" t="n">
        <v>3.3</v>
      </c>
      <c r="G42" s="2" t="s">
        <v>1924</v>
      </c>
    </row>
    <row r="43" customFormat="false" ht="15" hidden="false" customHeight="false" outlineLevel="0" collapsed="false">
      <c r="A43" s="2" t="s">
        <v>808</v>
      </c>
      <c r="B43" s="2" t="s">
        <v>2118</v>
      </c>
      <c r="C43" s="2" t="s">
        <v>1547</v>
      </c>
      <c r="D43" s="2" t="s">
        <v>2059</v>
      </c>
      <c r="E43" s="2" t="n">
        <v>300</v>
      </c>
      <c r="F43" s="2" t="n">
        <v>4.7</v>
      </c>
      <c r="G43" s="2" t="s">
        <v>1833</v>
      </c>
    </row>
    <row r="44" customFormat="false" ht="15" hidden="false" customHeight="false" outlineLevel="0" collapsed="false">
      <c r="A44" s="2" t="s">
        <v>145</v>
      </c>
      <c r="B44" s="2" t="s">
        <v>2119</v>
      </c>
      <c r="C44" s="2" t="s">
        <v>1540</v>
      </c>
      <c r="D44" s="2" t="s">
        <v>2064</v>
      </c>
      <c r="E44" s="2" t="n">
        <v>350</v>
      </c>
      <c r="F44" s="2" t="n">
        <v>3</v>
      </c>
      <c r="G44" s="2" t="s">
        <v>1714</v>
      </c>
    </row>
    <row r="45" customFormat="false" ht="15" hidden="false" customHeight="false" outlineLevel="0" collapsed="false">
      <c r="A45" s="2" t="s">
        <v>391</v>
      </c>
      <c r="B45" s="2" t="s">
        <v>2120</v>
      </c>
      <c r="C45" s="2" t="s">
        <v>1551</v>
      </c>
      <c r="D45" s="2" t="s">
        <v>2062</v>
      </c>
      <c r="E45" s="2" t="n">
        <v>200</v>
      </c>
      <c r="F45" s="2" t="n">
        <v>3.7</v>
      </c>
      <c r="G45" s="2" t="s">
        <v>1914</v>
      </c>
    </row>
    <row r="46" customFormat="false" ht="15" hidden="false" customHeight="false" outlineLevel="0" collapsed="false">
      <c r="A46" s="2" t="s">
        <v>197</v>
      </c>
      <c r="B46" s="2" t="s">
        <v>2121</v>
      </c>
      <c r="C46" s="2" t="s">
        <v>1551</v>
      </c>
      <c r="D46" s="2" t="s">
        <v>2067</v>
      </c>
      <c r="E46" s="2" t="n">
        <v>600</v>
      </c>
      <c r="F46" s="2" t="n">
        <v>3.3</v>
      </c>
      <c r="G46" s="2" t="s">
        <v>1665</v>
      </c>
    </row>
    <row r="47" customFormat="false" ht="15" hidden="false" customHeight="false" outlineLevel="0" collapsed="false">
      <c r="A47" s="2" t="s">
        <v>537</v>
      </c>
      <c r="B47" s="2" t="s">
        <v>2122</v>
      </c>
      <c r="C47" s="2" t="s">
        <v>1540</v>
      </c>
      <c r="D47" s="2" t="s">
        <v>2086</v>
      </c>
      <c r="E47" s="2" t="n">
        <v>400</v>
      </c>
      <c r="F47" s="2" t="n">
        <v>4.8</v>
      </c>
      <c r="G47" s="2" t="s">
        <v>2123</v>
      </c>
    </row>
    <row r="48" customFormat="false" ht="15" hidden="false" customHeight="false" outlineLevel="0" collapsed="false">
      <c r="A48" s="2" t="s">
        <v>450</v>
      </c>
      <c r="B48" s="2" t="s">
        <v>2124</v>
      </c>
      <c r="C48" s="2" t="s">
        <v>1592</v>
      </c>
      <c r="D48" s="2" t="s">
        <v>2073</v>
      </c>
      <c r="E48" s="2" t="n">
        <v>150</v>
      </c>
      <c r="F48" s="2" t="n">
        <v>3.8</v>
      </c>
      <c r="G48" s="2" t="s">
        <v>1811</v>
      </c>
    </row>
    <row r="49" customFormat="false" ht="15" hidden="false" customHeight="false" outlineLevel="0" collapsed="false">
      <c r="A49" s="2" t="s">
        <v>375</v>
      </c>
      <c r="B49" s="2" t="s">
        <v>2125</v>
      </c>
      <c r="C49" s="2" t="s">
        <v>1540</v>
      </c>
      <c r="D49" s="2" t="s">
        <v>2075</v>
      </c>
      <c r="E49" s="2" t="n">
        <v>150</v>
      </c>
      <c r="F49" s="2" t="n">
        <v>3.5</v>
      </c>
      <c r="G49" s="2" t="s">
        <v>1746</v>
      </c>
    </row>
    <row r="50" customFormat="false" ht="15" hidden="false" customHeight="false" outlineLevel="0" collapsed="false">
      <c r="A50" s="2" t="s">
        <v>583</v>
      </c>
      <c r="B50" s="2" t="s">
        <v>2126</v>
      </c>
      <c r="C50" s="2" t="s">
        <v>1592</v>
      </c>
      <c r="D50" s="2" t="s">
        <v>2059</v>
      </c>
      <c r="E50" s="2" t="n">
        <v>500</v>
      </c>
      <c r="F50" s="2" t="n">
        <v>3.2</v>
      </c>
      <c r="G50" s="2" t="s">
        <v>1962</v>
      </c>
    </row>
    <row r="51" customFormat="false" ht="15" hidden="false" customHeight="false" outlineLevel="0" collapsed="false">
      <c r="A51" s="2" t="s">
        <v>27</v>
      </c>
      <c r="B51" s="2" t="s">
        <v>2127</v>
      </c>
      <c r="C51" s="2" t="s">
        <v>1532</v>
      </c>
      <c r="D51" s="2" t="s">
        <v>2075</v>
      </c>
      <c r="E51" s="2" t="n">
        <v>600</v>
      </c>
      <c r="F51" s="2" t="n">
        <v>3</v>
      </c>
      <c r="G51" s="2" t="s">
        <v>2047</v>
      </c>
    </row>
    <row r="52" customFormat="false" ht="15" hidden="false" customHeight="false" outlineLevel="0" collapsed="false">
      <c r="A52" s="2" t="s">
        <v>76</v>
      </c>
      <c r="B52" s="2" t="s">
        <v>2128</v>
      </c>
      <c r="C52" s="2" t="s">
        <v>1547</v>
      </c>
      <c r="D52" s="2" t="s">
        <v>2062</v>
      </c>
      <c r="E52" s="2" t="n">
        <v>500</v>
      </c>
      <c r="F52" s="2" t="n">
        <v>3</v>
      </c>
      <c r="G52" s="2" t="s">
        <v>1740</v>
      </c>
    </row>
    <row r="53" customFormat="false" ht="15" hidden="false" customHeight="false" outlineLevel="0" collapsed="false">
      <c r="A53" s="2" t="s">
        <v>862</v>
      </c>
      <c r="B53" s="2" t="s">
        <v>2129</v>
      </c>
      <c r="C53" s="2" t="s">
        <v>1551</v>
      </c>
      <c r="D53" s="2" t="s">
        <v>2062</v>
      </c>
      <c r="E53" s="2" t="n">
        <v>350</v>
      </c>
      <c r="F53" s="2" t="n">
        <v>4.9</v>
      </c>
      <c r="G53" s="2" t="s">
        <v>2130</v>
      </c>
    </row>
    <row r="54" customFormat="false" ht="15" hidden="false" customHeight="false" outlineLevel="0" collapsed="false">
      <c r="A54" s="2" t="s">
        <v>606</v>
      </c>
      <c r="B54" s="2" t="s">
        <v>2131</v>
      </c>
      <c r="C54" s="2" t="s">
        <v>1532</v>
      </c>
      <c r="D54" s="2" t="s">
        <v>2062</v>
      </c>
      <c r="E54" s="2" t="n">
        <v>400</v>
      </c>
      <c r="F54" s="2" t="n">
        <v>3.3</v>
      </c>
      <c r="G54" s="2" t="s">
        <v>1901</v>
      </c>
    </row>
    <row r="55" customFormat="false" ht="15" hidden="false" customHeight="false" outlineLevel="0" collapsed="false">
      <c r="A55" s="2" t="s">
        <v>313</v>
      </c>
      <c r="B55" s="2" t="s">
        <v>2132</v>
      </c>
      <c r="C55" s="2" t="s">
        <v>1571</v>
      </c>
      <c r="D55" s="2" t="s">
        <v>2064</v>
      </c>
      <c r="E55" s="2" t="n">
        <v>250</v>
      </c>
      <c r="F55" s="2" t="n">
        <v>3</v>
      </c>
      <c r="G55" s="2" t="s">
        <v>1684</v>
      </c>
    </row>
    <row r="56" customFormat="false" ht="15" hidden="false" customHeight="false" outlineLevel="0" collapsed="false">
      <c r="A56" s="2" t="s">
        <v>369</v>
      </c>
      <c r="B56" s="2" t="s">
        <v>2133</v>
      </c>
      <c r="C56" s="2" t="s">
        <v>1592</v>
      </c>
      <c r="D56" s="2" t="s">
        <v>2075</v>
      </c>
      <c r="E56" s="2" t="n">
        <v>200</v>
      </c>
      <c r="F56" s="2" t="n">
        <v>3.6</v>
      </c>
      <c r="G56" s="2" t="s">
        <v>1580</v>
      </c>
    </row>
    <row r="57" customFormat="false" ht="15" hidden="false" customHeight="false" outlineLevel="0" collapsed="false">
      <c r="A57" s="2" t="s">
        <v>357</v>
      </c>
      <c r="B57" s="2" t="s">
        <v>2134</v>
      </c>
      <c r="C57" s="2" t="s">
        <v>1555</v>
      </c>
      <c r="D57" s="2" t="s">
        <v>2073</v>
      </c>
      <c r="E57" s="2" t="n">
        <v>200</v>
      </c>
      <c r="F57" s="2" t="n">
        <v>4.2</v>
      </c>
      <c r="G57" s="2" t="s">
        <v>2135</v>
      </c>
    </row>
    <row r="58" customFormat="false" ht="15" hidden="false" customHeight="false" outlineLevel="0" collapsed="false">
      <c r="A58" s="2" t="s">
        <v>111</v>
      </c>
      <c r="B58" s="2" t="s">
        <v>2136</v>
      </c>
      <c r="C58" s="2" t="s">
        <v>1544</v>
      </c>
      <c r="D58" s="2" t="s">
        <v>2075</v>
      </c>
      <c r="E58" s="2" t="n">
        <v>200</v>
      </c>
      <c r="F58" s="2" t="n">
        <v>4.8</v>
      </c>
      <c r="G58" s="2" t="s">
        <v>1949</v>
      </c>
    </row>
    <row r="59" customFormat="false" ht="15" hidden="false" customHeight="false" outlineLevel="0" collapsed="false">
      <c r="A59" s="2" t="s">
        <v>652</v>
      </c>
      <c r="B59" s="2" t="s">
        <v>2137</v>
      </c>
      <c r="C59" s="2" t="s">
        <v>1540</v>
      </c>
      <c r="D59" s="2" t="s">
        <v>2064</v>
      </c>
      <c r="E59" s="2" t="n">
        <v>600</v>
      </c>
      <c r="F59" s="2" t="n">
        <v>3.7</v>
      </c>
      <c r="G59" s="2" t="s">
        <v>1594</v>
      </c>
    </row>
    <row r="60" customFormat="false" ht="15" hidden="false" customHeight="false" outlineLevel="0" collapsed="false">
      <c r="A60" s="2" t="s">
        <v>1031</v>
      </c>
      <c r="B60" s="2" t="s">
        <v>2138</v>
      </c>
      <c r="C60" s="2" t="s">
        <v>1547</v>
      </c>
      <c r="D60" s="2" t="s">
        <v>2059</v>
      </c>
      <c r="E60" s="2" t="n">
        <v>150</v>
      </c>
      <c r="F60" s="2" t="n">
        <v>4.5</v>
      </c>
      <c r="G60" s="2" t="s">
        <v>1533</v>
      </c>
    </row>
    <row r="61" customFormat="false" ht="15" hidden="false" customHeight="false" outlineLevel="0" collapsed="false">
      <c r="A61" s="2" t="s">
        <v>445</v>
      </c>
      <c r="B61" s="2" t="s">
        <v>2139</v>
      </c>
      <c r="C61" s="2" t="s">
        <v>1551</v>
      </c>
      <c r="D61" s="2" t="s">
        <v>2073</v>
      </c>
      <c r="E61" s="2" t="n">
        <v>150</v>
      </c>
      <c r="F61" s="2" t="n">
        <v>3.3</v>
      </c>
      <c r="G61" s="2" t="s">
        <v>2016</v>
      </c>
    </row>
    <row r="62" customFormat="false" ht="15" hidden="false" customHeight="false" outlineLevel="0" collapsed="false">
      <c r="A62" s="2" t="s">
        <v>454</v>
      </c>
      <c r="B62" s="2" t="s">
        <v>2140</v>
      </c>
      <c r="C62" s="2" t="s">
        <v>1557</v>
      </c>
      <c r="D62" s="2" t="s">
        <v>2062</v>
      </c>
      <c r="E62" s="2" t="n">
        <v>400</v>
      </c>
      <c r="F62" s="2" t="n">
        <v>3.7</v>
      </c>
      <c r="G62" s="2" t="s">
        <v>1941</v>
      </c>
    </row>
    <row r="63" customFormat="false" ht="15" hidden="false" customHeight="false" outlineLevel="0" collapsed="false">
      <c r="A63" s="2" t="s">
        <v>511</v>
      </c>
      <c r="B63" s="2" t="s">
        <v>2141</v>
      </c>
      <c r="C63" s="2" t="s">
        <v>1540</v>
      </c>
      <c r="D63" s="2" t="s">
        <v>2086</v>
      </c>
      <c r="E63" s="2" t="n">
        <v>250</v>
      </c>
      <c r="F63" s="2" t="n">
        <v>2.8</v>
      </c>
      <c r="G63" s="2" t="s">
        <v>1838</v>
      </c>
    </row>
    <row r="64" customFormat="false" ht="15" hidden="false" customHeight="false" outlineLevel="0" collapsed="false">
      <c r="A64" s="2" t="s">
        <v>157</v>
      </c>
      <c r="B64" s="2" t="s">
        <v>2142</v>
      </c>
      <c r="C64" s="2" t="s">
        <v>1592</v>
      </c>
      <c r="D64" s="2" t="s">
        <v>2067</v>
      </c>
      <c r="E64" s="2" t="n">
        <v>300</v>
      </c>
      <c r="F64" s="2" t="n">
        <v>4.1</v>
      </c>
      <c r="G64" s="2" t="s">
        <v>1665</v>
      </c>
    </row>
    <row r="65" customFormat="false" ht="15" hidden="false" customHeight="false" outlineLevel="0" collapsed="false">
      <c r="A65" s="2" t="s">
        <v>394</v>
      </c>
      <c r="B65" s="2" t="s">
        <v>2143</v>
      </c>
      <c r="C65" s="2" t="s">
        <v>1560</v>
      </c>
      <c r="D65" s="2" t="s">
        <v>2064</v>
      </c>
      <c r="E65" s="2" t="n">
        <v>500</v>
      </c>
      <c r="F65" s="2" t="n">
        <v>3</v>
      </c>
      <c r="G65" s="2" t="s">
        <v>2076</v>
      </c>
    </row>
    <row r="66" customFormat="false" ht="15" hidden="false" customHeight="false" outlineLevel="0" collapsed="false">
      <c r="A66" s="2" t="s">
        <v>23</v>
      </c>
      <c r="B66" s="2" t="s">
        <v>2144</v>
      </c>
      <c r="C66" s="2" t="s">
        <v>1547</v>
      </c>
      <c r="D66" s="2" t="s">
        <v>2064</v>
      </c>
      <c r="E66" s="2" t="n">
        <v>400</v>
      </c>
      <c r="F66" s="2" t="n">
        <v>3</v>
      </c>
      <c r="G66" s="2" t="s">
        <v>1834</v>
      </c>
    </row>
    <row r="67" customFormat="false" ht="15" hidden="false" customHeight="false" outlineLevel="0" collapsed="false">
      <c r="A67" s="2" t="s">
        <v>88</v>
      </c>
      <c r="B67" s="2" t="s">
        <v>2145</v>
      </c>
      <c r="C67" s="2" t="s">
        <v>1544</v>
      </c>
      <c r="D67" s="2" t="s">
        <v>2067</v>
      </c>
      <c r="E67" s="2" t="n">
        <v>600</v>
      </c>
      <c r="F67" s="2" t="n">
        <v>4.8</v>
      </c>
      <c r="G67" s="2" t="s">
        <v>2033</v>
      </c>
    </row>
    <row r="68" customFormat="false" ht="15" hidden="false" customHeight="false" outlineLevel="0" collapsed="false">
      <c r="A68" s="2" t="s">
        <v>389</v>
      </c>
      <c r="B68" s="2" t="s">
        <v>2146</v>
      </c>
      <c r="C68" s="2" t="s">
        <v>1544</v>
      </c>
      <c r="D68" s="2" t="s">
        <v>2073</v>
      </c>
      <c r="E68" s="2" t="n">
        <v>350</v>
      </c>
      <c r="F68" s="2" t="n">
        <v>3.9</v>
      </c>
      <c r="G68" s="2" t="s">
        <v>1958</v>
      </c>
    </row>
    <row r="69" customFormat="false" ht="15" hidden="false" customHeight="false" outlineLevel="0" collapsed="false">
      <c r="A69" s="2" t="s">
        <v>544</v>
      </c>
      <c r="B69" s="2" t="s">
        <v>2147</v>
      </c>
      <c r="C69" s="2" t="s">
        <v>1557</v>
      </c>
      <c r="D69" s="2" t="s">
        <v>2075</v>
      </c>
      <c r="E69" s="2" t="n">
        <v>400</v>
      </c>
      <c r="F69" s="2" t="n">
        <v>3.9</v>
      </c>
      <c r="G69" s="2" t="s">
        <v>2148</v>
      </c>
    </row>
    <row r="70" customFormat="false" ht="15" hidden="false" customHeight="false" outlineLevel="0" collapsed="false">
      <c r="A70" s="2" t="s">
        <v>99</v>
      </c>
      <c r="B70" s="2" t="s">
        <v>2149</v>
      </c>
      <c r="C70" s="2" t="s">
        <v>1532</v>
      </c>
      <c r="D70" s="2" t="s">
        <v>2075</v>
      </c>
      <c r="E70" s="2" t="n">
        <v>250</v>
      </c>
      <c r="F70" s="2" t="n">
        <v>3.9</v>
      </c>
      <c r="G70" s="2" t="s">
        <v>2023</v>
      </c>
    </row>
    <row r="71" customFormat="false" ht="15" hidden="false" customHeight="false" outlineLevel="0" collapsed="false">
      <c r="A71" s="2" t="s">
        <v>180</v>
      </c>
      <c r="B71" s="2" t="s">
        <v>2150</v>
      </c>
      <c r="C71" s="2" t="s">
        <v>1571</v>
      </c>
      <c r="D71" s="2" t="s">
        <v>2073</v>
      </c>
      <c r="E71" s="2" t="n">
        <v>150</v>
      </c>
      <c r="F71" s="2" t="n">
        <v>3.9</v>
      </c>
      <c r="G71" s="2" t="s">
        <v>1941</v>
      </c>
    </row>
    <row r="72" customFormat="false" ht="15" hidden="false" customHeight="false" outlineLevel="0" collapsed="false">
      <c r="A72" s="2" t="s">
        <v>718</v>
      </c>
      <c r="B72" s="2" t="s">
        <v>2151</v>
      </c>
      <c r="C72" s="2" t="s">
        <v>1551</v>
      </c>
      <c r="D72" s="2" t="s">
        <v>2067</v>
      </c>
      <c r="E72" s="2" t="n">
        <v>400</v>
      </c>
      <c r="F72" s="2" t="n">
        <v>3.9</v>
      </c>
      <c r="G72" s="2" t="s">
        <v>2152</v>
      </c>
    </row>
    <row r="73" customFormat="false" ht="15" hidden="false" customHeight="false" outlineLevel="0" collapsed="false">
      <c r="A73" s="2" t="s">
        <v>238</v>
      </c>
      <c r="B73" s="2" t="s">
        <v>2153</v>
      </c>
      <c r="C73" s="2" t="s">
        <v>1592</v>
      </c>
      <c r="D73" s="2" t="s">
        <v>2086</v>
      </c>
      <c r="E73" s="2" t="n">
        <v>350</v>
      </c>
      <c r="F73" s="2" t="n">
        <v>3.4</v>
      </c>
      <c r="G73" s="2" t="s">
        <v>1966</v>
      </c>
    </row>
    <row r="74" customFormat="false" ht="15" hidden="false" customHeight="false" outlineLevel="0" collapsed="false">
      <c r="A74" s="2" t="s">
        <v>612</v>
      </c>
      <c r="B74" s="2" t="s">
        <v>2154</v>
      </c>
      <c r="C74" s="2" t="s">
        <v>1547</v>
      </c>
      <c r="D74" s="2" t="s">
        <v>2086</v>
      </c>
      <c r="E74" s="2" t="n">
        <v>400</v>
      </c>
      <c r="F74" s="2" t="n">
        <v>4.3</v>
      </c>
      <c r="G74" s="2" t="s">
        <v>1724</v>
      </c>
    </row>
    <row r="75" customFormat="false" ht="15" hidden="false" customHeight="false" outlineLevel="0" collapsed="false">
      <c r="A75" s="2" t="s">
        <v>15</v>
      </c>
      <c r="B75" s="2" t="s">
        <v>2155</v>
      </c>
      <c r="C75" s="2" t="s">
        <v>1555</v>
      </c>
      <c r="D75" s="2" t="s">
        <v>2062</v>
      </c>
      <c r="E75" s="2" t="n">
        <v>350</v>
      </c>
      <c r="F75" s="2" t="n">
        <v>3.8</v>
      </c>
      <c r="G75" s="2" t="s">
        <v>1756</v>
      </c>
    </row>
    <row r="76" customFormat="false" ht="15" hidden="false" customHeight="false" outlineLevel="0" collapsed="false">
      <c r="A76" s="2" t="s">
        <v>403</v>
      </c>
      <c r="B76" s="2" t="s">
        <v>2156</v>
      </c>
      <c r="C76" s="2" t="s">
        <v>1557</v>
      </c>
      <c r="D76" s="2" t="s">
        <v>2067</v>
      </c>
      <c r="E76" s="2" t="n">
        <v>300</v>
      </c>
      <c r="F76" s="2" t="n">
        <v>4.9</v>
      </c>
      <c r="G76" s="2" t="s">
        <v>1804</v>
      </c>
    </row>
    <row r="77" customFormat="false" ht="15" hidden="false" customHeight="false" outlineLevel="0" collapsed="false">
      <c r="A77" s="2" t="s">
        <v>92</v>
      </c>
      <c r="B77" s="2" t="s">
        <v>2157</v>
      </c>
      <c r="C77" s="2" t="s">
        <v>1560</v>
      </c>
      <c r="D77" s="2" t="s">
        <v>2062</v>
      </c>
      <c r="E77" s="2" t="n">
        <v>150</v>
      </c>
      <c r="F77" s="2" t="n">
        <v>3.4</v>
      </c>
      <c r="G77" s="2" t="s">
        <v>1797</v>
      </c>
    </row>
    <row r="78" customFormat="false" ht="15" hidden="false" customHeight="false" outlineLevel="0" collapsed="false">
      <c r="A78" s="2" t="s">
        <v>287</v>
      </c>
      <c r="B78" s="2" t="s">
        <v>2158</v>
      </c>
      <c r="C78" s="2" t="s">
        <v>1557</v>
      </c>
      <c r="D78" s="2" t="s">
        <v>2086</v>
      </c>
      <c r="E78" s="2" t="n">
        <v>150</v>
      </c>
      <c r="F78" s="2" t="n">
        <v>3.7</v>
      </c>
      <c r="G78" s="2" t="s">
        <v>1700</v>
      </c>
    </row>
    <row r="79" customFormat="false" ht="15" hidden="false" customHeight="false" outlineLevel="0" collapsed="false">
      <c r="A79" s="2" t="s">
        <v>552</v>
      </c>
      <c r="B79" s="2" t="s">
        <v>2159</v>
      </c>
      <c r="C79" s="2" t="s">
        <v>1592</v>
      </c>
      <c r="D79" s="2" t="s">
        <v>2067</v>
      </c>
      <c r="E79" s="2" t="n">
        <v>300</v>
      </c>
      <c r="F79" s="2" t="n">
        <v>3.5</v>
      </c>
      <c r="G79" s="2" t="s">
        <v>1726</v>
      </c>
    </row>
    <row r="80" customFormat="false" ht="15" hidden="false" customHeight="false" outlineLevel="0" collapsed="false">
      <c r="A80" s="2" t="s">
        <v>384</v>
      </c>
      <c r="B80" s="2" t="s">
        <v>2160</v>
      </c>
      <c r="C80" s="2" t="s">
        <v>1551</v>
      </c>
      <c r="D80" s="2" t="s">
        <v>2086</v>
      </c>
      <c r="E80" s="2" t="n">
        <v>200</v>
      </c>
      <c r="F80" s="2" t="n">
        <v>3.6</v>
      </c>
      <c r="G80" s="2" t="s">
        <v>1971</v>
      </c>
    </row>
    <row r="81" customFormat="false" ht="15" hidden="false" customHeight="false" outlineLevel="0" collapsed="false">
      <c r="A81" s="2" t="s">
        <v>229</v>
      </c>
      <c r="B81" s="2" t="s">
        <v>2161</v>
      </c>
      <c r="C81" s="2" t="s">
        <v>1555</v>
      </c>
      <c r="D81" s="2" t="s">
        <v>2062</v>
      </c>
      <c r="E81" s="2" t="n">
        <v>250</v>
      </c>
      <c r="F81" s="2" t="n">
        <v>4.7</v>
      </c>
      <c r="G81" s="2" t="s">
        <v>2162</v>
      </c>
    </row>
    <row r="82" customFormat="false" ht="15" hidden="false" customHeight="false" outlineLevel="0" collapsed="false">
      <c r="A82" s="2" t="s">
        <v>856</v>
      </c>
      <c r="B82" s="2" t="s">
        <v>2163</v>
      </c>
      <c r="C82" s="2" t="s">
        <v>1555</v>
      </c>
      <c r="D82" s="2" t="s">
        <v>2086</v>
      </c>
      <c r="E82" s="2" t="n">
        <v>250</v>
      </c>
      <c r="F82" s="2" t="n">
        <v>3.5</v>
      </c>
      <c r="G82" s="2" t="s">
        <v>1803</v>
      </c>
    </row>
    <row r="83" customFormat="false" ht="15" hidden="false" customHeight="false" outlineLevel="0" collapsed="false">
      <c r="A83" s="2" t="s">
        <v>169</v>
      </c>
      <c r="B83" s="2" t="s">
        <v>2164</v>
      </c>
      <c r="C83" s="2" t="s">
        <v>1540</v>
      </c>
      <c r="D83" s="2" t="s">
        <v>2075</v>
      </c>
      <c r="E83" s="2" t="n">
        <v>350</v>
      </c>
      <c r="F83" s="2" t="n">
        <v>2.9</v>
      </c>
      <c r="G83" s="2" t="s">
        <v>1961</v>
      </c>
    </row>
    <row r="84" customFormat="false" ht="15" hidden="false" customHeight="false" outlineLevel="0" collapsed="false">
      <c r="A84" s="2" t="s">
        <v>48</v>
      </c>
      <c r="B84" s="2" t="s">
        <v>2165</v>
      </c>
      <c r="C84" s="2" t="s">
        <v>1532</v>
      </c>
      <c r="D84" s="2" t="s">
        <v>2064</v>
      </c>
      <c r="E84" s="2" t="n">
        <v>250</v>
      </c>
      <c r="F84" s="2" t="n">
        <v>4.7</v>
      </c>
      <c r="G84" s="2" t="s">
        <v>1839</v>
      </c>
    </row>
    <row r="85" customFormat="false" ht="15" hidden="false" customHeight="false" outlineLevel="0" collapsed="false">
      <c r="A85" s="2" t="s">
        <v>126</v>
      </c>
      <c r="B85" s="2" t="s">
        <v>2166</v>
      </c>
      <c r="C85" s="2" t="s">
        <v>1571</v>
      </c>
      <c r="D85" s="2" t="s">
        <v>2073</v>
      </c>
      <c r="E85" s="2" t="n">
        <v>400</v>
      </c>
      <c r="F85" s="2" t="n">
        <v>3.9</v>
      </c>
      <c r="G85" s="2" t="s">
        <v>1826</v>
      </c>
    </row>
    <row r="86" customFormat="false" ht="15" hidden="false" customHeight="false" outlineLevel="0" collapsed="false">
      <c r="A86" s="2" t="s">
        <v>447</v>
      </c>
      <c r="B86" s="2" t="s">
        <v>2167</v>
      </c>
      <c r="C86" s="2" t="s">
        <v>1560</v>
      </c>
      <c r="D86" s="2" t="s">
        <v>2059</v>
      </c>
      <c r="E86" s="2" t="n">
        <v>500</v>
      </c>
      <c r="F86" s="2" t="n">
        <v>4.9</v>
      </c>
      <c r="G86" s="2" t="s">
        <v>1602</v>
      </c>
    </row>
    <row r="87" customFormat="false" ht="15" hidden="false" customHeight="false" outlineLevel="0" collapsed="false">
      <c r="A87" s="2" t="s">
        <v>947</v>
      </c>
      <c r="B87" s="2" t="s">
        <v>2168</v>
      </c>
      <c r="C87" s="2" t="s">
        <v>1547</v>
      </c>
      <c r="D87" s="2" t="s">
        <v>2086</v>
      </c>
      <c r="E87" s="2" t="n">
        <v>250</v>
      </c>
      <c r="F87" s="2" t="n">
        <v>3.6</v>
      </c>
      <c r="G87" s="2" t="s">
        <v>1652</v>
      </c>
    </row>
    <row r="88" customFormat="false" ht="15" hidden="false" customHeight="false" outlineLevel="0" collapsed="false">
      <c r="A88" s="2" t="s">
        <v>135</v>
      </c>
      <c r="B88" s="2" t="s">
        <v>2169</v>
      </c>
      <c r="C88" s="2" t="s">
        <v>1557</v>
      </c>
      <c r="D88" s="2" t="s">
        <v>2067</v>
      </c>
      <c r="E88" s="2" t="n">
        <v>400</v>
      </c>
      <c r="F88" s="2" t="n">
        <v>3.5</v>
      </c>
      <c r="G88" s="2" t="s">
        <v>1618</v>
      </c>
    </row>
    <row r="89" customFormat="false" ht="15" hidden="false" customHeight="false" outlineLevel="0" collapsed="false">
      <c r="A89" s="2" t="s">
        <v>304</v>
      </c>
      <c r="B89" s="2" t="s">
        <v>2170</v>
      </c>
      <c r="C89" s="2" t="s">
        <v>1547</v>
      </c>
      <c r="D89" s="2" t="s">
        <v>2062</v>
      </c>
      <c r="E89" s="2" t="n">
        <v>300</v>
      </c>
      <c r="F89" s="2" t="n">
        <v>3.2</v>
      </c>
      <c r="G89" s="2" t="s">
        <v>1634</v>
      </c>
    </row>
    <row r="90" customFormat="false" ht="15" hidden="false" customHeight="false" outlineLevel="0" collapsed="false">
      <c r="A90" s="2" t="s">
        <v>60</v>
      </c>
      <c r="B90" s="2" t="s">
        <v>2171</v>
      </c>
      <c r="C90" s="2" t="s">
        <v>1544</v>
      </c>
      <c r="D90" s="2" t="s">
        <v>2073</v>
      </c>
      <c r="E90" s="2" t="n">
        <v>350</v>
      </c>
      <c r="F90" s="2" t="n">
        <v>3</v>
      </c>
      <c r="G90" s="2" t="s">
        <v>1966</v>
      </c>
    </row>
    <row r="91" customFormat="false" ht="15" hidden="false" customHeight="false" outlineLevel="0" collapsed="false">
      <c r="A91" s="2" t="s">
        <v>489</v>
      </c>
      <c r="B91" s="2" t="s">
        <v>2172</v>
      </c>
      <c r="C91" s="2" t="s">
        <v>1532</v>
      </c>
      <c r="D91" s="2" t="s">
        <v>2086</v>
      </c>
      <c r="E91" s="2" t="n">
        <v>400</v>
      </c>
      <c r="F91" s="2" t="n">
        <v>3.1</v>
      </c>
      <c r="G91" s="2" t="s">
        <v>2028</v>
      </c>
    </row>
    <row r="92" customFormat="false" ht="15" hidden="false" customHeight="false" outlineLevel="0" collapsed="false">
      <c r="A92" s="2" t="s">
        <v>177</v>
      </c>
      <c r="B92" s="2" t="s">
        <v>2173</v>
      </c>
      <c r="C92" s="2" t="s">
        <v>1557</v>
      </c>
      <c r="D92" s="2" t="s">
        <v>2062</v>
      </c>
      <c r="E92" s="2" t="n">
        <v>200</v>
      </c>
      <c r="F92" s="2" t="n">
        <v>3.9</v>
      </c>
      <c r="G92" s="2" t="s">
        <v>1853</v>
      </c>
    </row>
    <row r="93" customFormat="false" ht="15" hidden="false" customHeight="false" outlineLevel="0" collapsed="false">
      <c r="A93" s="2" t="s">
        <v>377</v>
      </c>
      <c r="B93" s="2" t="s">
        <v>2174</v>
      </c>
      <c r="C93" s="2" t="s">
        <v>1532</v>
      </c>
      <c r="D93" s="2" t="s">
        <v>2086</v>
      </c>
      <c r="E93" s="2" t="n">
        <v>350</v>
      </c>
      <c r="F93" s="2" t="n">
        <v>4.9</v>
      </c>
      <c r="G93" s="2" t="s">
        <v>1865</v>
      </c>
    </row>
    <row r="94" customFormat="false" ht="15" hidden="false" customHeight="false" outlineLevel="0" collapsed="false">
      <c r="A94" s="2" t="s">
        <v>173</v>
      </c>
      <c r="B94" s="2" t="s">
        <v>2175</v>
      </c>
      <c r="C94" s="2" t="s">
        <v>1547</v>
      </c>
      <c r="D94" s="2" t="s">
        <v>2064</v>
      </c>
      <c r="E94" s="2" t="n">
        <v>400</v>
      </c>
      <c r="F94" s="2" t="n">
        <v>4.9</v>
      </c>
      <c r="G94" s="2" t="s">
        <v>1609</v>
      </c>
    </row>
    <row r="95" customFormat="false" ht="15" hidden="false" customHeight="false" outlineLevel="0" collapsed="false">
      <c r="A95" s="2" t="s">
        <v>52</v>
      </c>
      <c r="B95" s="2" t="s">
        <v>2176</v>
      </c>
      <c r="C95" s="2" t="s">
        <v>1571</v>
      </c>
      <c r="D95" s="2" t="s">
        <v>2075</v>
      </c>
      <c r="E95" s="2" t="n">
        <v>300</v>
      </c>
      <c r="F95" s="2" t="n">
        <v>3.6</v>
      </c>
      <c r="G95" s="2" t="s">
        <v>1963</v>
      </c>
    </row>
    <row r="96" customFormat="false" ht="15" hidden="false" customHeight="false" outlineLevel="0" collapsed="false">
      <c r="A96" s="2" t="s">
        <v>414</v>
      </c>
      <c r="B96" s="2" t="s">
        <v>2177</v>
      </c>
      <c r="C96" s="2" t="s">
        <v>1592</v>
      </c>
      <c r="D96" s="2" t="s">
        <v>2067</v>
      </c>
      <c r="E96" s="2" t="n">
        <v>350</v>
      </c>
      <c r="F96" s="2" t="n">
        <v>3.4</v>
      </c>
      <c r="G96" s="2" t="s">
        <v>2178</v>
      </c>
    </row>
    <row r="97" customFormat="false" ht="15" hidden="false" customHeight="false" outlineLevel="0" collapsed="false">
      <c r="A97" s="2" t="s">
        <v>10</v>
      </c>
      <c r="B97" s="2" t="s">
        <v>2179</v>
      </c>
      <c r="C97" s="2" t="s">
        <v>1555</v>
      </c>
      <c r="D97" s="2" t="s">
        <v>2064</v>
      </c>
      <c r="E97" s="2" t="n">
        <v>500</v>
      </c>
      <c r="F97" s="2" t="n">
        <v>3.8</v>
      </c>
      <c r="G97" s="2" t="s">
        <v>2180</v>
      </c>
    </row>
    <row r="98" customFormat="false" ht="15" hidden="false" customHeight="false" outlineLevel="0" collapsed="false">
      <c r="A98" s="2" t="s">
        <v>816</v>
      </c>
      <c r="B98" s="2" t="s">
        <v>2181</v>
      </c>
      <c r="C98" s="2" t="s">
        <v>1544</v>
      </c>
      <c r="D98" s="2" t="s">
        <v>2067</v>
      </c>
      <c r="E98" s="2" t="n">
        <v>600</v>
      </c>
      <c r="F98" s="2" t="n">
        <v>4</v>
      </c>
      <c r="G98" s="2" t="s">
        <v>2182</v>
      </c>
    </row>
    <row r="99" customFormat="false" ht="15" hidden="false" customHeight="false" outlineLevel="0" collapsed="false">
      <c r="A99" s="2" t="s">
        <v>520</v>
      </c>
      <c r="B99" s="2" t="s">
        <v>2183</v>
      </c>
      <c r="C99" s="2" t="s">
        <v>1540</v>
      </c>
      <c r="D99" s="2" t="s">
        <v>2075</v>
      </c>
      <c r="E99" s="2" t="n">
        <v>600</v>
      </c>
      <c r="F99" s="2" t="n">
        <v>4.8</v>
      </c>
      <c r="G99" s="2" t="s">
        <v>1838</v>
      </c>
    </row>
    <row r="100" customFormat="false" ht="15" hidden="false" customHeight="false" outlineLevel="0" collapsed="false">
      <c r="A100" s="2" t="s">
        <v>185</v>
      </c>
      <c r="B100" s="2" t="s">
        <v>2184</v>
      </c>
      <c r="C100" s="2" t="s">
        <v>1560</v>
      </c>
      <c r="D100" s="2" t="s">
        <v>2067</v>
      </c>
      <c r="E100" s="2" t="n">
        <v>300</v>
      </c>
      <c r="F100" s="2" t="n">
        <v>4.3</v>
      </c>
      <c r="G100" s="2" t="s">
        <v>1810</v>
      </c>
    </row>
    <row r="101" customFormat="false" ht="15" hidden="false" customHeight="false" outlineLevel="0" collapsed="false">
      <c r="A101" s="2" t="s">
        <v>19</v>
      </c>
      <c r="B101" s="2" t="s">
        <v>2185</v>
      </c>
      <c r="C101" s="2" t="s">
        <v>1551</v>
      </c>
      <c r="D101" s="2" t="s">
        <v>2073</v>
      </c>
      <c r="E101" s="2" t="n">
        <v>400</v>
      </c>
      <c r="F101" s="2" t="n">
        <v>2.8</v>
      </c>
      <c r="G101" s="2" t="s">
        <v>1548</v>
      </c>
    </row>
    <row r="102" customFormat="false" ht="15" hidden="false" customHeight="false" outlineLevel="0" collapsed="false">
      <c r="A102" s="2" t="s">
        <v>72</v>
      </c>
      <c r="B102" s="2" t="s">
        <v>2186</v>
      </c>
      <c r="C102" s="2" t="s">
        <v>1592</v>
      </c>
      <c r="D102" s="2" t="s">
        <v>2075</v>
      </c>
      <c r="E102" s="2" t="n">
        <v>400</v>
      </c>
      <c r="F102" s="2" t="n">
        <v>3.9</v>
      </c>
      <c r="G102" s="2" t="s">
        <v>1623</v>
      </c>
    </row>
    <row r="103" customFormat="false" ht="15" hidden="false" customHeight="false" outlineLevel="0" collapsed="false">
      <c r="A103" s="2" t="s">
        <v>523</v>
      </c>
      <c r="B103" s="2" t="s">
        <v>2187</v>
      </c>
      <c r="C103" s="2" t="s">
        <v>1551</v>
      </c>
      <c r="D103" s="2" t="s">
        <v>2059</v>
      </c>
      <c r="E103" s="2" t="n">
        <v>600</v>
      </c>
      <c r="F103" s="2" t="n">
        <v>3</v>
      </c>
      <c r="G103" s="2" t="s">
        <v>1876</v>
      </c>
    </row>
    <row r="104" customFormat="false" ht="15" hidden="false" customHeight="false" outlineLevel="0" collapsed="false">
      <c r="A104" s="2" t="s">
        <v>252</v>
      </c>
      <c r="B104" s="2" t="s">
        <v>2188</v>
      </c>
      <c r="C104" s="2" t="s">
        <v>1592</v>
      </c>
      <c r="D104" s="2" t="s">
        <v>2073</v>
      </c>
      <c r="E104" s="2" t="n">
        <v>500</v>
      </c>
      <c r="F104" s="2" t="n">
        <v>3.6</v>
      </c>
      <c r="G104" s="2" t="s">
        <v>2130</v>
      </c>
    </row>
    <row r="105" customFormat="false" ht="15" hidden="false" customHeight="false" outlineLevel="0" collapsed="false">
      <c r="A105" s="2" t="s">
        <v>165</v>
      </c>
      <c r="B105" s="2" t="s">
        <v>2189</v>
      </c>
      <c r="C105" s="2" t="s">
        <v>1544</v>
      </c>
      <c r="D105" s="2" t="s">
        <v>2059</v>
      </c>
      <c r="E105" s="2" t="n">
        <v>350</v>
      </c>
      <c r="F105" s="2" t="n">
        <v>3.4</v>
      </c>
      <c r="G105" s="2" t="s">
        <v>1919</v>
      </c>
    </row>
    <row r="106" customFormat="false" ht="15" hidden="false" customHeight="false" outlineLevel="0" collapsed="false">
      <c r="A106" s="2" t="s">
        <v>161</v>
      </c>
      <c r="B106" s="2" t="s">
        <v>2190</v>
      </c>
      <c r="C106" s="2" t="s">
        <v>1544</v>
      </c>
      <c r="D106" s="2" t="s">
        <v>2067</v>
      </c>
      <c r="E106" s="2" t="n">
        <v>200</v>
      </c>
      <c r="F106" s="2" t="n">
        <v>3.6</v>
      </c>
      <c r="G106" s="2" t="s">
        <v>1979</v>
      </c>
    </row>
    <row r="107" customFormat="false" ht="15" hidden="false" customHeight="false" outlineLevel="0" collapsed="false">
      <c r="A107" s="2" t="s">
        <v>723</v>
      </c>
      <c r="B107" s="2" t="s">
        <v>2191</v>
      </c>
      <c r="C107" s="2" t="s">
        <v>1557</v>
      </c>
      <c r="D107" s="2" t="s">
        <v>2075</v>
      </c>
      <c r="E107" s="2" t="n">
        <v>200</v>
      </c>
      <c r="F107" s="2" t="n">
        <v>3.5</v>
      </c>
      <c r="G107" s="2" t="s">
        <v>1927</v>
      </c>
    </row>
    <row r="108" customFormat="false" ht="15" hidden="false" customHeight="false" outlineLevel="0" collapsed="false">
      <c r="A108" s="2" t="s">
        <v>422</v>
      </c>
      <c r="B108" s="2" t="s">
        <v>2192</v>
      </c>
      <c r="C108" s="2" t="s">
        <v>1547</v>
      </c>
      <c r="D108" s="2" t="s">
        <v>2073</v>
      </c>
      <c r="E108" s="2" t="n">
        <v>500</v>
      </c>
      <c r="F108" s="2" t="n">
        <v>2.8</v>
      </c>
      <c r="G108" s="2" t="s">
        <v>2193</v>
      </c>
    </row>
    <row r="109" customFormat="false" ht="15" hidden="false" customHeight="false" outlineLevel="0" collapsed="false">
      <c r="A109" s="2" t="s">
        <v>275</v>
      </c>
      <c r="B109" s="2" t="s">
        <v>2194</v>
      </c>
      <c r="C109" s="2" t="s">
        <v>1532</v>
      </c>
      <c r="D109" s="2" t="s">
        <v>2086</v>
      </c>
      <c r="E109" s="2" t="n">
        <v>400</v>
      </c>
      <c r="F109" s="2" t="n">
        <v>3.7</v>
      </c>
      <c r="G109" s="2" t="s">
        <v>1565</v>
      </c>
    </row>
    <row r="110" customFormat="false" ht="15" hidden="false" customHeight="false" outlineLevel="0" collapsed="false">
      <c r="A110" s="2" t="s">
        <v>64</v>
      </c>
      <c r="B110" s="2" t="s">
        <v>2195</v>
      </c>
      <c r="C110" s="2" t="s">
        <v>1540</v>
      </c>
      <c r="D110" s="2" t="s">
        <v>2073</v>
      </c>
      <c r="E110" s="2" t="n">
        <v>400</v>
      </c>
      <c r="F110" s="2" t="n">
        <v>4.5</v>
      </c>
      <c r="G110" s="2" t="s">
        <v>1684</v>
      </c>
    </row>
    <row r="111" customFormat="false" ht="15" hidden="false" customHeight="false" outlineLevel="0" collapsed="false">
      <c r="A111" s="2" t="s">
        <v>563</v>
      </c>
      <c r="B111" s="2" t="s">
        <v>2196</v>
      </c>
      <c r="C111" s="2" t="s">
        <v>1547</v>
      </c>
      <c r="D111" s="2" t="s">
        <v>2073</v>
      </c>
      <c r="E111" s="2" t="n">
        <v>400</v>
      </c>
      <c r="F111" s="2" t="n">
        <v>4.2</v>
      </c>
      <c r="G111" s="2" t="s">
        <v>1961</v>
      </c>
    </row>
    <row r="112" customFormat="false" ht="15" hidden="false" customHeight="false" outlineLevel="0" collapsed="false">
      <c r="A112" s="2" t="s">
        <v>707</v>
      </c>
      <c r="B112" s="2" t="s">
        <v>2197</v>
      </c>
      <c r="C112" s="2" t="s">
        <v>1547</v>
      </c>
      <c r="D112" s="2" t="s">
        <v>2059</v>
      </c>
      <c r="E112" s="2" t="n">
        <v>600</v>
      </c>
      <c r="F112" s="2" t="n">
        <v>4.5</v>
      </c>
      <c r="G112" s="2" t="s">
        <v>2198</v>
      </c>
    </row>
    <row r="113" customFormat="false" ht="15" hidden="false" customHeight="false" outlineLevel="0" collapsed="false">
      <c r="A113" s="2" t="s">
        <v>330</v>
      </c>
      <c r="B113" s="2" t="s">
        <v>2199</v>
      </c>
      <c r="C113" s="2" t="s">
        <v>1540</v>
      </c>
      <c r="D113" s="2" t="s">
        <v>2062</v>
      </c>
      <c r="E113" s="2" t="n">
        <v>250</v>
      </c>
      <c r="F113" s="2" t="n">
        <v>4.3</v>
      </c>
      <c r="G113" s="2" t="s">
        <v>1631</v>
      </c>
    </row>
    <row r="114" customFormat="false" ht="15" hidden="false" customHeight="false" outlineLevel="0" collapsed="false">
      <c r="A114" s="2" t="s">
        <v>659</v>
      </c>
      <c r="B114" s="2" t="s">
        <v>2200</v>
      </c>
      <c r="C114" s="2" t="s">
        <v>1592</v>
      </c>
      <c r="D114" s="2" t="s">
        <v>2062</v>
      </c>
      <c r="E114" s="2" t="n">
        <v>250</v>
      </c>
      <c r="F114" s="2" t="n">
        <v>4.2</v>
      </c>
      <c r="G114" s="2" t="s">
        <v>1748</v>
      </c>
    </row>
    <row r="115" customFormat="false" ht="15" hidden="false" customHeight="false" outlineLevel="0" collapsed="false">
      <c r="A115" s="2" t="s">
        <v>632</v>
      </c>
      <c r="B115" s="2" t="s">
        <v>2201</v>
      </c>
      <c r="C115" s="2" t="s">
        <v>1560</v>
      </c>
      <c r="D115" s="2" t="s">
        <v>2059</v>
      </c>
      <c r="E115" s="2" t="n">
        <v>250</v>
      </c>
      <c r="F115" s="2" t="n">
        <v>4.3</v>
      </c>
      <c r="G115" s="2" t="s">
        <v>2202</v>
      </c>
    </row>
    <row r="116" customFormat="false" ht="15" hidden="false" customHeight="false" outlineLevel="0" collapsed="false">
      <c r="A116" s="2" t="s">
        <v>463</v>
      </c>
      <c r="B116" s="2" t="s">
        <v>2203</v>
      </c>
      <c r="C116" s="2" t="s">
        <v>1551</v>
      </c>
      <c r="D116" s="2" t="s">
        <v>2075</v>
      </c>
      <c r="E116" s="2" t="n">
        <v>350</v>
      </c>
      <c r="F116" s="2" t="n">
        <v>3.4</v>
      </c>
      <c r="G116" s="2" t="s">
        <v>2204</v>
      </c>
    </row>
    <row r="117" customFormat="false" ht="15" hidden="false" customHeight="false" outlineLevel="0" collapsed="false">
      <c r="A117" s="2" t="s">
        <v>478</v>
      </c>
      <c r="B117" s="2" t="s">
        <v>2205</v>
      </c>
      <c r="C117" s="2" t="s">
        <v>1592</v>
      </c>
      <c r="D117" s="2" t="s">
        <v>2067</v>
      </c>
      <c r="E117" s="2" t="n">
        <v>300</v>
      </c>
      <c r="F117" s="2" t="n">
        <v>4.2</v>
      </c>
      <c r="G117" s="2" t="s">
        <v>1786</v>
      </c>
    </row>
    <row r="118" customFormat="false" ht="15" hidden="false" customHeight="false" outlineLevel="0" collapsed="false">
      <c r="A118" s="2" t="s">
        <v>217</v>
      </c>
      <c r="B118" s="2" t="s">
        <v>2206</v>
      </c>
      <c r="C118" s="2" t="s">
        <v>1544</v>
      </c>
      <c r="D118" s="2" t="s">
        <v>2067</v>
      </c>
      <c r="E118" s="2" t="n">
        <v>400</v>
      </c>
      <c r="F118" s="2" t="n">
        <v>3.8</v>
      </c>
      <c r="G118" s="2" t="s">
        <v>1980</v>
      </c>
    </row>
    <row r="119" customFormat="false" ht="15" hidden="false" customHeight="false" outlineLevel="0" collapsed="false">
      <c r="A119" s="2" t="s">
        <v>320</v>
      </c>
      <c r="B119" s="2" t="s">
        <v>2207</v>
      </c>
      <c r="C119" s="2" t="s">
        <v>1540</v>
      </c>
      <c r="D119" s="2" t="s">
        <v>2062</v>
      </c>
      <c r="E119" s="2" t="n">
        <v>200</v>
      </c>
      <c r="F119" s="2" t="n">
        <v>3</v>
      </c>
      <c r="G119" s="2" t="s">
        <v>1587</v>
      </c>
    </row>
    <row r="120" customFormat="false" ht="15" hidden="false" customHeight="false" outlineLevel="0" collapsed="false">
      <c r="A120" s="2" t="s">
        <v>467</v>
      </c>
      <c r="B120" s="2" t="s">
        <v>2208</v>
      </c>
      <c r="C120" s="2" t="s">
        <v>1547</v>
      </c>
      <c r="D120" s="2" t="s">
        <v>2062</v>
      </c>
      <c r="E120" s="2" t="n">
        <v>250</v>
      </c>
      <c r="F120" s="2" t="n">
        <v>3.4</v>
      </c>
      <c r="G120" s="2" t="s">
        <v>1649</v>
      </c>
    </row>
    <row r="121" customFormat="false" ht="15" hidden="false" customHeight="false" outlineLevel="0" collapsed="false">
      <c r="A121" s="2" t="s">
        <v>131</v>
      </c>
      <c r="B121" s="2" t="s">
        <v>2209</v>
      </c>
      <c r="C121" s="2" t="s">
        <v>1540</v>
      </c>
      <c r="D121" s="2" t="s">
        <v>2064</v>
      </c>
      <c r="E121" s="2" t="n">
        <v>150</v>
      </c>
      <c r="F121" s="2" t="n">
        <v>4.1</v>
      </c>
      <c r="G121" s="2" t="s">
        <v>1776</v>
      </c>
    </row>
    <row r="122" customFormat="false" ht="15" hidden="false" customHeight="false" outlineLevel="0" collapsed="false">
      <c r="A122" s="2" t="s">
        <v>729</v>
      </c>
      <c r="B122" s="2" t="s">
        <v>2210</v>
      </c>
      <c r="C122" s="2" t="s">
        <v>1555</v>
      </c>
      <c r="D122" s="2" t="s">
        <v>2067</v>
      </c>
      <c r="E122" s="2" t="n">
        <v>600</v>
      </c>
      <c r="F122" s="2" t="n">
        <v>3.9</v>
      </c>
      <c r="G122" s="2" t="s">
        <v>1990</v>
      </c>
    </row>
    <row r="123" customFormat="false" ht="15" hidden="false" customHeight="false" outlineLevel="0" collapsed="false">
      <c r="A123" s="2" t="s">
        <v>491</v>
      </c>
      <c r="B123" s="2" t="s">
        <v>2211</v>
      </c>
      <c r="C123" s="2" t="s">
        <v>1532</v>
      </c>
      <c r="D123" s="2" t="s">
        <v>2062</v>
      </c>
      <c r="E123" s="2" t="n">
        <v>400</v>
      </c>
      <c r="F123" s="2" t="n">
        <v>4.1</v>
      </c>
      <c r="G123" s="2" t="s">
        <v>1798</v>
      </c>
    </row>
    <row r="124" customFormat="false" ht="15" hidden="false" customHeight="false" outlineLevel="0" collapsed="false">
      <c r="A124" s="2" t="s">
        <v>418</v>
      </c>
      <c r="B124" s="2" t="s">
        <v>2212</v>
      </c>
      <c r="C124" s="2" t="s">
        <v>1557</v>
      </c>
      <c r="D124" s="2" t="s">
        <v>2064</v>
      </c>
      <c r="E124" s="2" t="n">
        <v>200</v>
      </c>
      <c r="F124" s="2" t="n">
        <v>2.8</v>
      </c>
      <c r="G124" s="2" t="s">
        <v>1713</v>
      </c>
    </row>
    <row r="125" customFormat="false" ht="15" hidden="false" customHeight="false" outlineLevel="0" collapsed="false">
      <c r="A125" s="2" t="s">
        <v>354</v>
      </c>
      <c r="B125" s="2" t="s">
        <v>2213</v>
      </c>
      <c r="C125" s="2" t="s">
        <v>1547</v>
      </c>
      <c r="D125" s="2" t="s">
        <v>2062</v>
      </c>
      <c r="E125" s="2" t="n">
        <v>350</v>
      </c>
      <c r="F125" s="2" t="n">
        <v>4.2</v>
      </c>
      <c r="G125" s="2" t="s">
        <v>1952</v>
      </c>
    </row>
    <row r="126" customFormat="false" ht="15" hidden="false" customHeight="false" outlineLevel="0" collapsed="false">
      <c r="A126" s="2" t="s">
        <v>505</v>
      </c>
      <c r="B126" s="2" t="s">
        <v>2214</v>
      </c>
      <c r="C126" s="2" t="s">
        <v>1551</v>
      </c>
      <c r="D126" s="2" t="s">
        <v>2086</v>
      </c>
      <c r="E126" s="2" t="n">
        <v>350</v>
      </c>
      <c r="F126" s="2" t="n">
        <v>4</v>
      </c>
      <c r="G126" s="2" t="s">
        <v>1716</v>
      </c>
    </row>
    <row r="127" customFormat="false" ht="15" hidden="false" customHeight="false" outlineLevel="0" collapsed="false">
      <c r="A127" s="2" t="s">
        <v>44</v>
      </c>
      <c r="B127" s="2" t="s">
        <v>2215</v>
      </c>
      <c r="C127" s="2" t="s">
        <v>1547</v>
      </c>
      <c r="D127" s="2" t="s">
        <v>2073</v>
      </c>
      <c r="E127" s="2" t="n">
        <v>350</v>
      </c>
      <c r="F127" s="2" t="n">
        <v>3</v>
      </c>
      <c r="G127" s="2" t="s">
        <v>1843</v>
      </c>
    </row>
    <row r="128" customFormat="false" ht="15" hidden="false" customHeight="false" outlineLevel="0" collapsed="false">
      <c r="A128" s="2" t="s">
        <v>189</v>
      </c>
      <c r="B128" s="2" t="s">
        <v>2216</v>
      </c>
      <c r="C128" s="2" t="s">
        <v>1592</v>
      </c>
      <c r="D128" s="2" t="s">
        <v>2059</v>
      </c>
      <c r="E128" s="2" t="n">
        <v>250</v>
      </c>
      <c r="F128" s="2" t="n">
        <v>3.6</v>
      </c>
      <c r="G128" s="2" t="s">
        <v>2198</v>
      </c>
    </row>
    <row r="129" customFormat="false" ht="15" hidden="false" customHeight="false" outlineLevel="0" collapsed="false">
      <c r="A129" s="2" t="s">
        <v>148</v>
      </c>
      <c r="B129" s="2" t="s">
        <v>2217</v>
      </c>
      <c r="C129" s="2" t="s">
        <v>1555</v>
      </c>
      <c r="D129" s="2" t="s">
        <v>2067</v>
      </c>
      <c r="E129" s="2" t="n">
        <v>600</v>
      </c>
      <c r="F129" s="2" t="n">
        <v>4.5</v>
      </c>
      <c r="G129" s="2" t="s">
        <v>1896</v>
      </c>
    </row>
    <row r="130" customFormat="false" ht="15" hidden="false" customHeight="false" outlineLevel="0" collapsed="false">
      <c r="A130" s="2" t="s">
        <v>219</v>
      </c>
      <c r="B130" s="2" t="s">
        <v>2218</v>
      </c>
      <c r="C130" s="2" t="s">
        <v>1560</v>
      </c>
      <c r="D130" s="2" t="s">
        <v>2062</v>
      </c>
      <c r="E130" s="2" t="n">
        <v>300</v>
      </c>
      <c r="F130" s="2" t="n">
        <v>3.1</v>
      </c>
      <c r="G130" s="2" t="s">
        <v>1834</v>
      </c>
    </row>
    <row r="131" customFormat="false" ht="15" hidden="false" customHeight="false" outlineLevel="0" collapsed="false">
      <c r="A131" s="2" t="s">
        <v>56</v>
      </c>
      <c r="B131" s="2" t="s">
        <v>2219</v>
      </c>
      <c r="C131" s="2" t="s">
        <v>1571</v>
      </c>
      <c r="D131" s="2" t="s">
        <v>2073</v>
      </c>
      <c r="E131" s="2" t="n">
        <v>200</v>
      </c>
      <c r="F131" s="2" t="n">
        <v>3.3</v>
      </c>
      <c r="G131" s="2" t="s">
        <v>1944</v>
      </c>
    </row>
    <row r="132" customFormat="false" ht="15" hidden="false" customHeight="false" outlineLevel="0" collapsed="false">
      <c r="A132" s="2" t="s">
        <v>367</v>
      </c>
      <c r="B132" s="2" t="s">
        <v>2220</v>
      </c>
      <c r="C132" s="2" t="s">
        <v>1555</v>
      </c>
      <c r="D132" s="2" t="s">
        <v>2075</v>
      </c>
      <c r="E132" s="2" t="n">
        <v>600</v>
      </c>
      <c r="F132" s="2" t="n">
        <v>2.9</v>
      </c>
      <c r="G132" s="2" t="s">
        <v>1966</v>
      </c>
    </row>
    <row r="133" customFormat="false" ht="15" hidden="false" customHeight="false" outlineLevel="0" collapsed="false">
      <c r="A133" s="2" t="s">
        <v>712</v>
      </c>
      <c r="B133" s="2" t="s">
        <v>2221</v>
      </c>
      <c r="C133" s="2" t="s">
        <v>1557</v>
      </c>
      <c r="D133" s="2" t="s">
        <v>2073</v>
      </c>
      <c r="E133" s="2" t="n">
        <v>250</v>
      </c>
      <c r="F133" s="2" t="n">
        <v>3.5</v>
      </c>
      <c r="G133" s="2" t="s">
        <v>1793</v>
      </c>
    </row>
    <row r="134" customFormat="false" ht="15" hidden="false" customHeight="false" outlineLevel="0" collapsed="false">
      <c r="A134" s="2" t="s">
        <v>438</v>
      </c>
      <c r="B134" s="2" t="s">
        <v>2222</v>
      </c>
      <c r="C134" s="2" t="s">
        <v>1571</v>
      </c>
      <c r="D134" s="2" t="s">
        <v>2059</v>
      </c>
      <c r="E134" s="2" t="n">
        <v>250</v>
      </c>
      <c r="F134" s="2" t="n">
        <v>3.7</v>
      </c>
      <c r="G134" s="2" t="s">
        <v>1926</v>
      </c>
    </row>
    <row r="135" customFormat="false" ht="15" hidden="false" customHeight="false" outlineLevel="0" collapsed="false">
      <c r="A135" s="2" t="s">
        <v>786</v>
      </c>
      <c r="B135" s="2" t="s">
        <v>2223</v>
      </c>
      <c r="C135" s="2" t="s">
        <v>1555</v>
      </c>
      <c r="D135" s="2" t="s">
        <v>2073</v>
      </c>
      <c r="E135" s="2" t="n">
        <v>300</v>
      </c>
      <c r="F135" s="2" t="n">
        <v>4.2</v>
      </c>
      <c r="G135" s="2" t="s">
        <v>2152</v>
      </c>
    </row>
    <row r="136" customFormat="false" ht="15" hidden="false" customHeight="false" outlineLevel="0" collapsed="false">
      <c r="A136" s="2" t="s">
        <v>629</v>
      </c>
      <c r="B136" s="2" t="s">
        <v>2224</v>
      </c>
      <c r="C136" s="2" t="s">
        <v>1557</v>
      </c>
      <c r="D136" s="2" t="s">
        <v>2067</v>
      </c>
      <c r="E136" s="2" t="n">
        <v>200</v>
      </c>
      <c r="F136" s="2" t="n">
        <v>3.4</v>
      </c>
      <c r="G136" s="2" t="s">
        <v>2225</v>
      </c>
    </row>
    <row r="137" customFormat="false" ht="15" hidden="false" customHeight="false" outlineLevel="0" collapsed="false">
      <c r="A137" s="2" t="s">
        <v>68</v>
      </c>
      <c r="B137" s="2" t="s">
        <v>2226</v>
      </c>
      <c r="C137" s="2" t="s">
        <v>1551</v>
      </c>
      <c r="D137" s="2" t="s">
        <v>2075</v>
      </c>
      <c r="E137" s="2" t="n">
        <v>500</v>
      </c>
      <c r="F137" s="2" t="n">
        <v>4</v>
      </c>
      <c r="G137" s="2" t="s">
        <v>1930</v>
      </c>
    </row>
    <row r="138" customFormat="false" ht="15" hidden="false" customHeight="false" outlineLevel="0" collapsed="false">
      <c r="A138" s="2" t="s">
        <v>324</v>
      </c>
      <c r="B138" s="2" t="s">
        <v>2227</v>
      </c>
      <c r="C138" s="2" t="s">
        <v>1557</v>
      </c>
      <c r="D138" s="2" t="s">
        <v>2067</v>
      </c>
      <c r="E138" s="2" t="n">
        <v>150</v>
      </c>
      <c r="F138" s="2" t="n">
        <v>4.6</v>
      </c>
      <c r="G138" s="2" t="s">
        <v>1953</v>
      </c>
    </row>
    <row r="139" customFormat="false" ht="15" hidden="false" customHeight="false" outlineLevel="0" collapsed="false">
      <c r="A139" s="2" t="s">
        <v>108</v>
      </c>
      <c r="B139" s="2" t="s">
        <v>2228</v>
      </c>
      <c r="C139" s="2" t="s">
        <v>1560</v>
      </c>
      <c r="D139" s="2" t="s">
        <v>2059</v>
      </c>
      <c r="E139" s="2" t="n">
        <v>250</v>
      </c>
      <c r="F139" s="2" t="n">
        <v>4.3</v>
      </c>
      <c r="G139" s="2" t="s">
        <v>1660</v>
      </c>
    </row>
    <row r="140" customFormat="false" ht="15" hidden="false" customHeight="false" outlineLevel="0" collapsed="false">
      <c r="A140" s="2" t="s">
        <v>294</v>
      </c>
      <c r="B140" s="2" t="s">
        <v>2229</v>
      </c>
      <c r="C140" s="2" t="s">
        <v>1560</v>
      </c>
      <c r="D140" s="2" t="s">
        <v>2067</v>
      </c>
      <c r="E140" s="2" t="n">
        <v>500</v>
      </c>
      <c r="F140" s="2" t="n">
        <v>4.5</v>
      </c>
      <c r="G140" s="2" t="s">
        <v>1759</v>
      </c>
    </row>
    <row r="141" customFormat="false" ht="15" hidden="false" customHeight="false" outlineLevel="0" collapsed="false">
      <c r="A141" s="2" t="s">
        <v>235</v>
      </c>
      <c r="B141" s="2" t="s">
        <v>2230</v>
      </c>
      <c r="C141" s="2" t="s">
        <v>1571</v>
      </c>
      <c r="D141" s="2" t="s">
        <v>2067</v>
      </c>
      <c r="E141" s="2" t="n">
        <v>200</v>
      </c>
      <c r="F141" s="2" t="n">
        <v>3.1</v>
      </c>
      <c r="G141" s="2" t="s">
        <v>2231</v>
      </c>
    </row>
    <row r="142" customFormat="false" ht="15" hidden="false" customHeight="false" outlineLevel="0" collapsed="false">
      <c r="A142" s="2" t="s">
        <v>96</v>
      </c>
      <c r="B142" s="2" t="s">
        <v>2232</v>
      </c>
      <c r="C142" s="2" t="s">
        <v>1592</v>
      </c>
      <c r="D142" s="2" t="s">
        <v>2075</v>
      </c>
      <c r="E142" s="2" t="n">
        <v>300</v>
      </c>
      <c r="F142" s="2" t="n">
        <v>4.2</v>
      </c>
      <c r="G142" s="2" t="s">
        <v>2000</v>
      </c>
    </row>
    <row r="143" customFormat="false" ht="15" hidden="false" customHeight="false" outlineLevel="0" collapsed="false">
      <c r="A143" s="2" t="s">
        <v>363</v>
      </c>
      <c r="B143" s="2" t="s">
        <v>2233</v>
      </c>
      <c r="C143" s="2" t="s">
        <v>1571</v>
      </c>
      <c r="D143" s="2" t="s">
        <v>2073</v>
      </c>
      <c r="E143" s="2" t="n">
        <v>200</v>
      </c>
      <c r="F143" s="2" t="n">
        <v>3.2</v>
      </c>
      <c r="G143" s="2" t="s">
        <v>1860</v>
      </c>
    </row>
    <row r="144" customFormat="false" ht="15" hidden="false" customHeight="false" outlineLevel="0" collapsed="false">
      <c r="A144" s="2" t="s">
        <v>139</v>
      </c>
      <c r="B144" s="2" t="s">
        <v>2234</v>
      </c>
      <c r="C144" s="2" t="s">
        <v>1532</v>
      </c>
      <c r="D144" s="2" t="s">
        <v>2086</v>
      </c>
      <c r="E144" s="2" t="n">
        <v>300</v>
      </c>
      <c r="F144" s="2" t="n">
        <v>3.7</v>
      </c>
      <c r="G144" s="2" t="s">
        <v>1605</v>
      </c>
    </row>
    <row r="145" customFormat="false" ht="15" hidden="false" customHeight="false" outlineLevel="0" collapsed="false">
      <c r="A145" s="2" t="s">
        <v>345</v>
      </c>
      <c r="B145" s="2" t="s">
        <v>2235</v>
      </c>
      <c r="C145" s="2" t="s">
        <v>1555</v>
      </c>
      <c r="D145" s="2" t="s">
        <v>2064</v>
      </c>
      <c r="E145" s="2" t="n">
        <v>300</v>
      </c>
      <c r="F145" s="2" t="n">
        <v>3.7</v>
      </c>
      <c r="G145" s="2" t="s">
        <v>1957</v>
      </c>
    </row>
    <row r="146" customFormat="false" ht="15" hidden="false" customHeight="false" outlineLevel="0" collapsed="false">
      <c r="A146" s="2" t="s">
        <v>207</v>
      </c>
      <c r="B146" s="2" t="s">
        <v>2236</v>
      </c>
      <c r="C146" s="2" t="s">
        <v>1544</v>
      </c>
      <c r="D146" s="2" t="s">
        <v>2059</v>
      </c>
      <c r="E146" s="2" t="n">
        <v>500</v>
      </c>
      <c r="F146" s="2" t="n">
        <v>3.3</v>
      </c>
      <c r="G146" s="2" t="s">
        <v>1834</v>
      </c>
    </row>
    <row r="147" customFormat="false" ht="15" hidden="false" customHeight="false" outlineLevel="0" collapsed="false">
      <c r="A147" s="2" t="s">
        <v>272</v>
      </c>
      <c r="B147" s="2" t="s">
        <v>2237</v>
      </c>
      <c r="C147" s="2" t="s">
        <v>1544</v>
      </c>
      <c r="D147" s="2" t="s">
        <v>2059</v>
      </c>
      <c r="E147" s="2" t="n">
        <v>250</v>
      </c>
      <c r="F147" s="2" t="n">
        <v>4.2</v>
      </c>
      <c r="G147" s="2" t="s">
        <v>1943</v>
      </c>
    </row>
    <row r="148" customFormat="false" ht="15" hidden="false" customHeight="false" outlineLevel="0" collapsed="false">
      <c r="A148" s="2" t="s">
        <v>247</v>
      </c>
      <c r="B148" s="2" t="s">
        <v>2238</v>
      </c>
      <c r="C148" s="2" t="s">
        <v>1551</v>
      </c>
      <c r="D148" s="2" t="s">
        <v>2067</v>
      </c>
      <c r="E148" s="2" t="n">
        <v>200</v>
      </c>
      <c r="F148" s="2" t="n">
        <v>4.9</v>
      </c>
      <c r="G148" s="2" t="s">
        <v>2239</v>
      </c>
    </row>
    <row r="149" customFormat="false" ht="15" hidden="false" customHeight="false" outlineLevel="0" collapsed="false">
      <c r="A149" s="2" t="s">
        <v>988</v>
      </c>
      <c r="B149" s="2" t="s">
        <v>2240</v>
      </c>
      <c r="C149" s="2" t="s">
        <v>1560</v>
      </c>
      <c r="D149" s="2" t="s">
        <v>2075</v>
      </c>
      <c r="E149" s="2" t="n">
        <v>200</v>
      </c>
      <c r="F149" s="2" t="n">
        <v>2.9</v>
      </c>
      <c r="G149" s="2" t="s">
        <v>2241</v>
      </c>
    </row>
    <row r="150" customFormat="false" ht="15" hidden="false" customHeight="false" outlineLevel="0" collapsed="false">
      <c r="A150" s="2" t="s">
        <v>183</v>
      </c>
      <c r="B150" s="2" t="s">
        <v>2242</v>
      </c>
      <c r="C150" s="2" t="s">
        <v>1547</v>
      </c>
      <c r="D150" s="2" t="s">
        <v>2073</v>
      </c>
      <c r="E150" s="2" t="n">
        <v>300</v>
      </c>
      <c r="F150" s="2" t="n">
        <v>3</v>
      </c>
      <c r="G150" s="2" t="s">
        <v>1813</v>
      </c>
    </row>
    <row r="151" customFormat="false" ht="15" hidden="false" customHeight="false" outlineLevel="0" collapsed="false">
      <c r="A151" s="2" t="s">
        <v>260</v>
      </c>
      <c r="B151" s="2" t="s">
        <v>2243</v>
      </c>
      <c r="C151" s="2" t="s">
        <v>1551</v>
      </c>
      <c r="D151" s="2" t="s">
        <v>2086</v>
      </c>
      <c r="E151" s="2" t="n">
        <v>250</v>
      </c>
      <c r="F151" s="2" t="n">
        <v>3.3</v>
      </c>
      <c r="G151" s="2" t="s">
        <v>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3</v>
      </c>
      <c r="B1" s="1" t="s">
        <v>2244</v>
      </c>
      <c r="C1" s="1" t="s">
        <v>1524</v>
      </c>
      <c r="D1" s="1" t="s">
        <v>2245</v>
      </c>
      <c r="E1" s="1" t="s">
        <v>2246</v>
      </c>
      <c r="F1" s="1" t="s">
        <v>2247</v>
      </c>
    </row>
    <row r="2" customFormat="false" ht="15" hidden="false" customHeight="false" outlineLevel="0" collapsed="false">
      <c r="A2" s="2" t="s">
        <v>419</v>
      </c>
      <c r="B2" s="2" t="s">
        <v>1718</v>
      </c>
      <c r="C2" s="2" t="s">
        <v>1557</v>
      </c>
      <c r="D2" s="2" t="s">
        <v>2248</v>
      </c>
      <c r="E2" s="2" t="s">
        <v>962</v>
      </c>
      <c r="F2" s="2" t="n">
        <v>3.2</v>
      </c>
    </row>
    <row r="3" customFormat="false" ht="15" hidden="false" customHeight="false" outlineLevel="0" collapsed="false">
      <c r="A3" s="2" t="s">
        <v>995</v>
      </c>
      <c r="B3" s="2" t="s">
        <v>1704</v>
      </c>
      <c r="C3" s="2" t="s">
        <v>1551</v>
      </c>
      <c r="D3" s="2" t="s">
        <v>2249</v>
      </c>
      <c r="E3" s="2" t="s">
        <v>2250</v>
      </c>
      <c r="F3" s="2" t="n">
        <v>3.9</v>
      </c>
    </row>
    <row r="4" customFormat="false" ht="15" hidden="false" customHeight="false" outlineLevel="0" collapsed="false">
      <c r="A4" s="2" t="s">
        <v>776</v>
      </c>
      <c r="B4" s="2" t="s">
        <v>1875</v>
      </c>
      <c r="C4" s="2" t="s">
        <v>1532</v>
      </c>
      <c r="D4" s="2" t="s">
        <v>2248</v>
      </c>
      <c r="E4" s="2" t="s">
        <v>1769</v>
      </c>
      <c r="F4" s="2" t="n">
        <v>3.1</v>
      </c>
    </row>
    <row r="5" customFormat="false" ht="15" hidden="false" customHeight="false" outlineLevel="0" collapsed="false">
      <c r="A5" s="2" t="s">
        <v>479</v>
      </c>
      <c r="B5" s="2" t="s">
        <v>2010</v>
      </c>
      <c r="C5" s="2" t="s">
        <v>1592</v>
      </c>
      <c r="D5" s="2" t="s">
        <v>2249</v>
      </c>
      <c r="E5" s="2" t="s">
        <v>2251</v>
      </c>
      <c r="F5" s="2" t="n">
        <v>3.6</v>
      </c>
    </row>
    <row r="6" customFormat="false" ht="15" hidden="false" customHeight="false" outlineLevel="0" collapsed="false">
      <c r="A6" s="2" t="s">
        <v>949</v>
      </c>
      <c r="B6" s="2" t="s">
        <v>1546</v>
      </c>
      <c r="C6" s="2" t="s">
        <v>1592</v>
      </c>
      <c r="D6" s="2" t="s">
        <v>2252</v>
      </c>
      <c r="E6" s="2" t="s">
        <v>46</v>
      </c>
      <c r="F6" s="2" t="n">
        <v>4.4</v>
      </c>
    </row>
    <row r="7" customFormat="false" ht="15" hidden="false" customHeight="false" outlineLevel="0" collapsed="false">
      <c r="A7" s="2" t="s">
        <v>411</v>
      </c>
      <c r="B7" s="2" t="s">
        <v>1895</v>
      </c>
      <c r="C7" s="2" t="s">
        <v>1555</v>
      </c>
      <c r="D7" s="2" t="s">
        <v>2249</v>
      </c>
      <c r="E7" s="2" t="s">
        <v>2115</v>
      </c>
      <c r="F7" s="2" t="n">
        <v>4.7</v>
      </c>
    </row>
    <row r="8" customFormat="false" ht="15" hidden="false" customHeight="false" outlineLevel="0" collapsed="false">
      <c r="A8" s="2" t="s">
        <v>317</v>
      </c>
      <c r="B8" s="2" t="s">
        <v>1817</v>
      </c>
      <c r="C8" s="2" t="s">
        <v>1547</v>
      </c>
      <c r="D8" s="2" t="s">
        <v>2252</v>
      </c>
      <c r="E8" s="2" t="s">
        <v>1973</v>
      </c>
      <c r="F8" s="2" t="n">
        <v>3.9</v>
      </c>
    </row>
    <row r="9" customFormat="false" ht="15" hidden="false" customHeight="false" outlineLevel="0" collapsed="false">
      <c r="A9" s="2" t="s">
        <v>451</v>
      </c>
      <c r="B9" s="2" t="s">
        <v>1872</v>
      </c>
      <c r="C9" s="2" t="s">
        <v>1592</v>
      </c>
      <c r="D9" s="2" t="s">
        <v>2252</v>
      </c>
      <c r="E9" s="2" t="s">
        <v>2097</v>
      </c>
      <c r="F9" s="2" t="n">
        <v>3.2</v>
      </c>
    </row>
    <row r="10" customFormat="false" ht="15" hidden="false" customHeight="false" outlineLevel="0" collapsed="false">
      <c r="A10" s="2" t="s">
        <v>581</v>
      </c>
      <c r="B10" s="2" t="s">
        <v>1866</v>
      </c>
      <c r="C10" s="2" t="s">
        <v>1547</v>
      </c>
      <c r="D10" s="2" t="s">
        <v>2248</v>
      </c>
      <c r="E10" s="2" t="s">
        <v>2253</v>
      </c>
      <c r="F10" s="2" t="n">
        <v>4.3</v>
      </c>
    </row>
    <row r="11" customFormat="false" ht="15" hidden="false" customHeight="false" outlineLevel="0" collapsed="false">
      <c r="A11" s="2" t="s">
        <v>872</v>
      </c>
      <c r="B11" s="2" t="s">
        <v>1550</v>
      </c>
      <c r="C11" s="2" t="s">
        <v>1555</v>
      </c>
      <c r="D11" s="2" t="s">
        <v>2248</v>
      </c>
      <c r="E11" s="2" t="s">
        <v>1552</v>
      </c>
      <c r="F11" s="2" t="n">
        <v>3.9</v>
      </c>
    </row>
    <row r="12" customFormat="false" ht="15" hidden="false" customHeight="false" outlineLevel="0" collapsed="false">
      <c r="A12" s="2" t="s">
        <v>442</v>
      </c>
      <c r="B12" s="2" t="s">
        <v>1787</v>
      </c>
      <c r="C12" s="2" t="s">
        <v>1571</v>
      </c>
      <c r="D12" s="2" t="s">
        <v>2252</v>
      </c>
      <c r="E12" s="2" t="s">
        <v>1716</v>
      </c>
      <c r="F12" s="2" t="n">
        <v>4.3</v>
      </c>
    </row>
    <row r="13" customFormat="false" ht="15" hidden="false" customHeight="false" outlineLevel="0" collapsed="false">
      <c r="A13" s="2" t="s">
        <v>406</v>
      </c>
      <c r="B13" s="2" t="s">
        <v>1621</v>
      </c>
      <c r="C13" s="2" t="s">
        <v>1555</v>
      </c>
      <c r="D13" s="2" t="s">
        <v>2252</v>
      </c>
      <c r="E13" s="2" t="s">
        <v>1680</v>
      </c>
      <c r="F13" s="2" t="n">
        <v>4</v>
      </c>
    </row>
    <row r="14" customFormat="false" ht="15" hidden="false" customHeight="false" outlineLevel="0" collapsed="false">
      <c r="A14" s="2" t="s">
        <v>198</v>
      </c>
      <c r="B14" s="2" t="s">
        <v>1899</v>
      </c>
      <c r="C14" s="2" t="s">
        <v>1551</v>
      </c>
      <c r="D14" s="2" t="s">
        <v>2248</v>
      </c>
      <c r="E14" s="2" t="s">
        <v>1530</v>
      </c>
      <c r="F14" s="2" t="n">
        <v>4.3</v>
      </c>
    </row>
    <row r="15" customFormat="false" ht="15" hidden="false" customHeight="false" outlineLevel="0" collapsed="false">
      <c r="A15" s="2" t="s">
        <v>332</v>
      </c>
      <c r="B15" s="2" t="s">
        <v>1802</v>
      </c>
      <c r="C15" s="2" t="s">
        <v>1560</v>
      </c>
      <c r="D15" s="2" t="s">
        <v>2249</v>
      </c>
      <c r="E15" s="2" t="s">
        <v>2002</v>
      </c>
      <c r="F15" s="2" t="n">
        <v>3.2</v>
      </c>
    </row>
    <row r="16" customFormat="false" ht="15" hidden="false" customHeight="false" outlineLevel="0" collapsed="false">
      <c r="A16" s="2" t="s">
        <v>100</v>
      </c>
      <c r="B16" s="2" t="s">
        <v>1591</v>
      </c>
      <c r="C16" s="2" t="s">
        <v>1547</v>
      </c>
      <c r="D16" s="2" t="s">
        <v>2252</v>
      </c>
      <c r="E16" s="2" t="s">
        <v>515</v>
      </c>
      <c r="F16" s="2" t="n">
        <v>4.4</v>
      </c>
    </row>
    <row r="17" customFormat="false" ht="15" hidden="false" customHeight="false" outlineLevel="0" collapsed="false">
      <c r="A17" s="2" t="s">
        <v>158</v>
      </c>
      <c r="B17" s="2" t="s">
        <v>2042</v>
      </c>
      <c r="C17" s="2" t="s">
        <v>1592</v>
      </c>
      <c r="D17" s="2" t="s">
        <v>2252</v>
      </c>
      <c r="E17" s="2" t="s">
        <v>551</v>
      </c>
      <c r="F17" s="2" t="n">
        <v>4.8</v>
      </c>
    </row>
    <row r="18" customFormat="false" ht="15" hidden="false" customHeight="false" outlineLevel="0" collapsed="false">
      <c r="A18" s="2" t="s">
        <v>11</v>
      </c>
      <c r="B18" s="2" t="s">
        <v>1717</v>
      </c>
      <c r="C18" s="2" t="s">
        <v>1555</v>
      </c>
      <c r="D18" s="2" t="s">
        <v>2249</v>
      </c>
      <c r="E18" s="2" t="s">
        <v>1065</v>
      </c>
      <c r="F18" s="2" t="n">
        <v>4.9</v>
      </c>
    </row>
    <row r="19" customFormat="false" ht="15" hidden="false" customHeight="false" outlineLevel="0" collapsed="false">
      <c r="A19" s="2" t="s">
        <v>89</v>
      </c>
      <c r="B19" s="2" t="s">
        <v>1576</v>
      </c>
      <c r="C19" s="2" t="s">
        <v>1571</v>
      </c>
      <c r="D19" s="2" t="s">
        <v>2248</v>
      </c>
      <c r="E19" s="2" t="s">
        <v>1011</v>
      </c>
      <c r="F19" s="2" t="n">
        <v>4.9</v>
      </c>
    </row>
    <row r="20" customFormat="false" ht="15" hidden="false" customHeight="false" outlineLevel="0" collapsed="false">
      <c r="A20" s="2" t="s">
        <v>486</v>
      </c>
      <c r="B20" s="2" t="s">
        <v>1549</v>
      </c>
      <c r="C20" s="2" t="s">
        <v>1571</v>
      </c>
      <c r="D20" s="2" t="s">
        <v>2249</v>
      </c>
      <c r="E20" s="2" t="s">
        <v>195</v>
      </c>
      <c r="F20" s="2" t="n">
        <v>4.5</v>
      </c>
    </row>
    <row r="21" customFormat="false" ht="15" hidden="false" customHeight="false" outlineLevel="0" collapsed="false">
      <c r="A21" s="2" t="s">
        <v>166</v>
      </c>
      <c r="B21" s="2" t="s">
        <v>1904</v>
      </c>
      <c r="C21" s="2" t="s">
        <v>1544</v>
      </c>
      <c r="D21" s="2" t="s">
        <v>2248</v>
      </c>
      <c r="E21" s="2" t="s">
        <v>285</v>
      </c>
      <c r="F21" s="2" t="n">
        <v>3.5</v>
      </c>
    </row>
    <row r="22" customFormat="false" ht="15" hidden="false" customHeight="false" outlineLevel="0" collapsed="false">
      <c r="A22" s="2" t="s">
        <v>800</v>
      </c>
      <c r="B22" s="2" t="s">
        <v>1787</v>
      </c>
      <c r="C22" s="2" t="s">
        <v>1555</v>
      </c>
      <c r="D22" s="2" t="s">
        <v>2249</v>
      </c>
      <c r="E22" s="2" t="s">
        <v>2254</v>
      </c>
      <c r="F22" s="2" t="n">
        <v>3.7</v>
      </c>
    </row>
    <row r="23" customFormat="false" ht="15" hidden="false" customHeight="false" outlineLevel="0" collapsed="false">
      <c r="A23" s="2" t="s">
        <v>554</v>
      </c>
      <c r="B23" s="2" t="s">
        <v>1898</v>
      </c>
      <c r="C23" s="2" t="s">
        <v>1540</v>
      </c>
      <c r="D23" s="2" t="s">
        <v>2249</v>
      </c>
      <c r="E23" s="2" t="s">
        <v>1867</v>
      </c>
      <c r="F23" s="2" t="n">
        <v>4.9</v>
      </c>
    </row>
    <row r="24" customFormat="false" ht="15" hidden="false" customHeight="false" outlineLevel="0" collapsed="false">
      <c r="A24" s="2" t="s">
        <v>120</v>
      </c>
      <c r="B24" s="2" t="s">
        <v>1535</v>
      </c>
      <c r="C24" s="2" t="s">
        <v>1592</v>
      </c>
      <c r="D24" s="2" t="s">
        <v>2248</v>
      </c>
      <c r="E24" s="2" t="s">
        <v>764</v>
      </c>
      <c r="F24" s="2" t="n">
        <v>3.2</v>
      </c>
    </row>
    <row r="25" customFormat="false" ht="15" hidden="false" customHeight="false" outlineLevel="0" collapsed="false">
      <c r="A25" s="2" t="s">
        <v>541</v>
      </c>
      <c r="B25" s="2" t="s">
        <v>1987</v>
      </c>
      <c r="C25" s="2" t="s">
        <v>1560</v>
      </c>
      <c r="D25" s="2" t="s">
        <v>2252</v>
      </c>
      <c r="E25" s="2" t="s">
        <v>42</v>
      </c>
      <c r="F25" s="2" t="n">
        <v>4.4</v>
      </c>
    </row>
    <row r="26" customFormat="false" ht="15" hidden="false" customHeight="false" outlineLevel="0" collapsed="false">
      <c r="A26" s="2" t="s">
        <v>85</v>
      </c>
      <c r="B26" s="2" t="s">
        <v>1559</v>
      </c>
      <c r="C26" s="2" t="s">
        <v>1551</v>
      </c>
      <c r="D26" s="2" t="s">
        <v>2249</v>
      </c>
      <c r="E26" s="2" t="s">
        <v>2044</v>
      </c>
      <c r="F26" s="2" t="n">
        <v>4</v>
      </c>
    </row>
    <row r="27" customFormat="false" ht="15" hidden="false" customHeight="false" outlineLevel="0" collapsed="false">
      <c r="A27" s="2" t="s">
        <v>773</v>
      </c>
      <c r="B27" s="2" t="s">
        <v>1621</v>
      </c>
      <c r="C27" s="2" t="s">
        <v>1557</v>
      </c>
      <c r="D27" s="2" t="s">
        <v>2248</v>
      </c>
      <c r="E27" s="2" t="s">
        <v>857</v>
      </c>
      <c r="F27" s="2" t="n">
        <v>3.2</v>
      </c>
    </row>
    <row r="28" customFormat="false" ht="15" hidden="false" customHeight="false" outlineLevel="0" collapsed="false">
      <c r="A28" s="2" t="s">
        <v>415</v>
      </c>
      <c r="B28" s="2" t="s">
        <v>1574</v>
      </c>
      <c r="C28" s="2" t="s">
        <v>1592</v>
      </c>
      <c r="D28" s="2" t="s">
        <v>2248</v>
      </c>
      <c r="E28" s="2" t="s">
        <v>2255</v>
      </c>
      <c r="F28" s="2" t="n">
        <v>4.6</v>
      </c>
    </row>
    <row r="29" customFormat="false" ht="15" hidden="false" customHeight="false" outlineLevel="0" collapsed="false">
      <c r="A29" s="2" t="s">
        <v>53</v>
      </c>
      <c r="B29" s="2" t="s">
        <v>1638</v>
      </c>
      <c r="C29" s="2" t="s">
        <v>1544</v>
      </c>
      <c r="D29" s="2" t="s">
        <v>2252</v>
      </c>
      <c r="E29" s="2" t="s">
        <v>1701</v>
      </c>
      <c r="F29" s="2" t="n">
        <v>3.3</v>
      </c>
    </row>
    <row r="30" customFormat="false" ht="15" hidden="false" customHeight="false" outlineLevel="0" collapsed="false">
      <c r="A30" s="2" t="s">
        <v>340</v>
      </c>
      <c r="B30" s="2" t="s">
        <v>1830</v>
      </c>
      <c r="C30" s="2" t="s">
        <v>1560</v>
      </c>
      <c r="D30" s="2" t="s">
        <v>2252</v>
      </c>
      <c r="E30" s="2" t="s">
        <v>1937</v>
      </c>
      <c r="F30" s="2" t="n">
        <v>3.6</v>
      </c>
    </row>
    <row r="31" customFormat="false" ht="15" hidden="false" customHeight="false" outlineLevel="0" collapsed="false">
      <c r="A31" s="2" t="s">
        <v>124</v>
      </c>
      <c r="B31" s="2" t="s">
        <v>1664</v>
      </c>
      <c r="C31" s="2" t="s">
        <v>1551</v>
      </c>
      <c r="D31" s="2" t="s">
        <v>2252</v>
      </c>
      <c r="E31" s="2" t="s">
        <v>796</v>
      </c>
      <c r="F31" s="2" t="n">
        <v>3.6</v>
      </c>
    </row>
    <row r="32" customFormat="false" ht="15" hidden="false" customHeight="false" outlineLevel="0" collapsed="false">
      <c r="A32" s="2" t="s">
        <v>875</v>
      </c>
      <c r="B32" s="2" t="s">
        <v>1791</v>
      </c>
      <c r="C32" s="2" t="s">
        <v>1551</v>
      </c>
      <c r="D32" s="2" t="s">
        <v>2249</v>
      </c>
      <c r="E32" s="2" t="s">
        <v>1785</v>
      </c>
      <c r="F32" s="2" t="n">
        <v>4.1</v>
      </c>
    </row>
    <row r="33" customFormat="false" ht="15" hidden="false" customHeight="false" outlineLevel="0" collapsed="false">
      <c r="A33" s="2" t="s">
        <v>832</v>
      </c>
      <c r="B33" s="2" t="s">
        <v>1869</v>
      </c>
      <c r="C33" s="2" t="s">
        <v>1560</v>
      </c>
      <c r="D33" s="2" t="s">
        <v>2252</v>
      </c>
      <c r="E33" s="2" t="s">
        <v>1101</v>
      </c>
      <c r="F33" s="2" t="n">
        <v>3.6</v>
      </c>
    </row>
    <row r="34" customFormat="false" ht="15" hidden="false" customHeight="false" outlineLevel="0" collapsed="false">
      <c r="A34" s="2" t="s">
        <v>184</v>
      </c>
      <c r="B34" s="2" t="s">
        <v>1858</v>
      </c>
      <c r="C34" s="2" t="s">
        <v>1547</v>
      </c>
      <c r="D34" s="2" t="s">
        <v>2249</v>
      </c>
      <c r="E34" s="2" t="s">
        <v>17</v>
      </c>
      <c r="F34" s="2" t="n">
        <v>4.2</v>
      </c>
    </row>
    <row r="35" customFormat="false" ht="15" hidden="false" customHeight="false" outlineLevel="0" collapsed="false">
      <c r="A35" s="2" t="s">
        <v>186</v>
      </c>
      <c r="B35" s="2" t="s">
        <v>1633</v>
      </c>
      <c r="C35" s="2" t="s">
        <v>1560</v>
      </c>
      <c r="D35" s="2" t="s">
        <v>2252</v>
      </c>
      <c r="E35" s="2" t="s">
        <v>1118</v>
      </c>
      <c r="F35" s="2" t="n">
        <v>3.2</v>
      </c>
    </row>
    <row r="36" customFormat="false" ht="15" hidden="false" customHeight="false" outlineLevel="0" collapsed="false">
      <c r="A36" s="2" t="s">
        <v>763</v>
      </c>
      <c r="B36" s="2" t="s">
        <v>1697</v>
      </c>
      <c r="C36" s="2" t="s">
        <v>1557</v>
      </c>
      <c r="D36" s="2" t="s">
        <v>2248</v>
      </c>
      <c r="E36" s="2" t="s">
        <v>515</v>
      </c>
      <c r="F36" s="2" t="n">
        <v>3.2</v>
      </c>
    </row>
    <row r="37" customFormat="false" ht="15" hidden="false" customHeight="false" outlineLevel="0" collapsed="false">
      <c r="A37" s="2" t="s">
        <v>81</v>
      </c>
      <c r="B37" s="2" t="s">
        <v>1606</v>
      </c>
      <c r="C37" s="2" t="s">
        <v>1560</v>
      </c>
      <c r="D37" s="2" t="s">
        <v>2252</v>
      </c>
      <c r="E37" s="2" t="s">
        <v>2202</v>
      </c>
      <c r="F37" s="2" t="n">
        <v>3.7</v>
      </c>
    </row>
    <row r="38" customFormat="false" ht="15" hidden="false" customHeight="false" outlineLevel="0" collapsed="false">
      <c r="A38" s="2" t="s">
        <v>109</v>
      </c>
      <c r="B38" s="2" t="s">
        <v>1617</v>
      </c>
      <c r="C38" s="2" t="s">
        <v>1560</v>
      </c>
      <c r="D38" s="2" t="s">
        <v>2252</v>
      </c>
      <c r="E38" s="2" t="s">
        <v>1937</v>
      </c>
      <c r="F38" s="2" t="n">
        <v>5</v>
      </c>
    </row>
    <row r="39" customFormat="false" ht="15" hidden="false" customHeight="false" outlineLevel="0" collapsed="false">
      <c r="A39" s="2" t="s">
        <v>360</v>
      </c>
      <c r="B39" s="2" t="s">
        <v>1553</v>
      </c>
      <c r="C39" s="2" t="s">
        <v>1544</v>
      </c>
      <c r="D39" s="2" t="s">
        <v>2248</v>
      </c>
      <c r="E39" s="2" t="s">
        <v>1971</v>
      </c>
      <c r="F39" s="2" t="n">
        <v>5</v>
      </c>
    </row>
    <row r="40" customFormat="false" ht="15" hidden="false" customHeight="false" outlineLevel="0" collapsed="false">
      <c r="A40" s="2" t="s">
        <v>295</v>
      </c>
      <c r="B40" s="2" t="s">
        <v>1743</v>
      </c>
      <c r="C40" s="2" t="s">
        <v>1547</v>
      </c>
      <c r="D40" s="2" t="s">
        <v>2248</v>
      </c>
      <c r="E40" s="2" t="s">
        <v>2036</v>
      </c>
      <c r="F40" s="2" t="n">
        <v>4.7</v>
      </c>
    </row>
    <row r="41" customFormat="false" ht="15" hidden="false" customHeight="false" outlineLevel="0" collapsed="false">
      <c r="A41" s="2" t="s">
        <v>1149</v>
      </c>
      <c r="B41" s="2" t="s">
        <v>1873</v>
      </c>
      <c r="C41" s="2" t="s">
        <v>1560</v>
      </c>
      <c r="D41" s="2" t="s">
        <v>2252</v>
      </c>
      <c r="E41" s="2" t="s">
        <v>2182</v>
      </c>
      <c r="F41" s="2" t="n">
        <v>3.8</v>
      </c>
    </row>
    <row r="42" customFormat="false" ht="15" hidden="false" customHeight="false" outlineLevel="0" collapsed="false">
      <c r="A42" s="2" t="s">
        <v>609</v>
      </c>
      <c r="B42" s="2" t="s">
        <v>1543</v>
      </c>
      <c r="C42" s="2" t="s">
        <v>1560</v>
      </c>
      <c r="D42" s="2" t="s">
        <v>2252</v>
      </c>
      <c r="E42" s="2" t="s">
        <v>2256</v>
      </c>
      <c r="F42" s="2" t="n">
        <v>3.4</v>
      </c>
    </row>
    <row r="43" customFormat="false" ht="15" hidden="false" customHeight="false" outlineLevel="0" collapsed="false">
      <c r="A43" s="2" t="s">
        <v>617</v>
      </c>
      <c r="B43" s="2" t="s">
        <v>1656</v>
      </c>
      <c r="C43" s="2" t="s">
        <v>1547</v>
      </c>
      <c r="D43" s="2" t="s">
        <v>2248</v>
      </c>
      <c r="E43" s="2" t="s">
        <v>577</v>
      </c>
      <c r="F43" s="2" t="n">
        <v>3.8</v>
      </c>
    </row>
    <row r="44" customFormat="false" ht="15" hidden="false" customHeight="false" outlineLevel="0" collapsed="false">
      <c r="A44" s="2" t="s">
        <v>194</v>
      </c>
      <c r="B44" s="2" t="s">
        <v>1817</v>
      </c>
      <c r="C44" s="2" t="s">
        <v>1557</v>
      </c>
      <c r="D44" s="2" t="s">
        <v>2252</v>
      </c>
      <c r="E44" s="2" t="s">
        <v>2028</v>
      </c>
      <c r="F44" s="2" t="n">
        <v>3.8</v>
      </c>
    </row>
    <row r="45" customFormat="false" ht="15" hidden="false" customHeight="false" outlineLevel="0" collapsed="false">
      <c r="A45" s="2" t="s">
        <v>239</v>
      </c>
      <c r="B45" s="2" t="s">
        <v>1858</v>
      </c>
      <c r="C45" s="2" t="s">
        <v>1592</v>
      </c>
      <c r="D45" s="2" t="s">
        <v>2249</v>
      </c>
      <c r="E45" s="2" t="s">
        <v>1545</v>
      </c>
      <c r="F45" s="2" t="n">
        <v>3.8</v>
      </c>
    </row>
    <row r="46" customFormat="false" ht="15" hidden="false" customHeight="false" outlineLevel="0" collapsed="false">
      <c r="A46" s="2" t="s">
        <v>288</v>
      </c>
      <c r="B46" s="2" t="s">
        <v>1743</v>
      </c>
      <c r="C46" s="2" t="s">
        <v>1557</v>
      </c>
      <c r="D46" s="2" t="s">
        <v>2252</v>
      </c>
      <c r="E46" s="2" t="s">
        <v>1241</v>
      </c>
      <c r="F46" s="2" t="n">
        <v>3.1</v>
      </c>
    </row>
    <row r="47" customFormat="false" ht="15" hidden="false" customHeight="false" outlineLevel="0" collapsed="false">
      <c r="A47" s="2" t="s">
        <v>534</v>
      </c>
      <c r="B47" s="2" t="s">
        <v>1994</v>
      </c>
      <c r="C47" s="2" t="s">
        <v>1551</v>
      </c>
      <c r="D47" s="2" t="s">
        <v>2252</v>
      </c>
      <c r="E47" s="2" t="s">
        <v>1997</v>
      </c>
      <c r="F47" s="2" t="n">
        <v>4.7</v>
      </c>
    </row>
    <row r="48" customFormat="false" ht="15" hidden="false" customHeight="false" outlineLevel="0" collapsed="false">
      <c r="A48" s="2" t="s">
        <v>813</v>
      </c>
      <c r="B48" s="2" t="s">
        <v>1588</v>
      </c>
      <c r="C48" s="2" t="s">
        <v>1555</v>
      </c>
      <c r="D48" s="2" t="s">
        <v>2249</v>
      </c>
      <c r="E48" s="2" t="s">
        <v>1587</v>
      </c>
      <c r="F48" s="2" t="n">
        <v>4.2</v>
      </c>
    </row>
    <row r="49" customFormat="false" ht="15" hidden="false" customHeight="false" outlineLevel="0" collapsed="false">
      <c r="A49" s="2" t="s">
        <v>521</v>
      </c>
      <c r="B49" s="2" t="s">
        <v>1752</v>
      </c>
      <c r="C49" s="2" t="s">
        <v>1540</v>
      </c>
      <c r="D49" s="2" t="s">
        <v>2248</v>
      </c>
      <c r="E49" s="2" t="s">
        <v>1891</v>
      </c>
      <c r="F49" s="2" t="n">
        <v>3.3</v>
      </c>
    </row>
    <row r="50" customFormat="false" ht="15" hidden="false" customHeight="false" outlineLevel="0" collapsed="false">
      <c r="A50" s="2" t="s">
        <v>136</v>
      </c>
      <c r="B50" s="2" t="s">
        <v>1895</v>
      </c>
      <c r="C50" s="2" t="s">
        <v>1532</v>
      </c>
      <c r="D50" s="2" t="s">
        <v>2249</v>
      </c>
      <c r="E50" s="2" t="s">
        <v>2257</v>
      </c>
      <c r="F50" s="2" t="n">
        <v>4.7</v>
      </c>
    </row>
    <row r="51" customFormat="false" ht="15" hidden="false" customHeight="false" outlineLevel="0" collapsed="false">
      <c r="A51" s="2" t="s">
        <v>782</v>
      </c>
      <c r="B51" s="2" t="s">
        <v>2258</v>
      </c>
      <c r="C51" s="2" t="s">
        <v>1540</v>
      </c>
      <c r="D51" s="2" t="s">
        <v>2252</v>
      </c>
      <c r="E51" s="2" t="s">
        <v>2251</v>
      </c>
      <c r="F51" s="2" t="n">
        <v>5</v>
      </c>
    </row>
    <row r="52" customFormat="false" ht="15" hidden="false" customHeight="false" outlineLevel="0" collapsed="false">
      <c r="A52" s="2" t="s">
        <v>1025</v>
      </c>
      <c r="B52" s="2" t="s">
        <v>1822</v>
      </c>
      <c r="C52" s="2" t="s">
        <v>1560</v>
      </c>
      <c r="D52" s="2" t="s">
        <v>2248</v>
      </c>
      <c r="E52" s="2" t="s">
        <v>1814</v>
      </c>
      <c r="F52" s="2" t="n">
        <v>3.4</v>
      </c>
    </row>
    <row r="53" customFormat="false" ht="15" hidden="false" customHeight="false" outlineLevel="0" collapsed="false">
      <c r="A53" s="2" t="s">
        <v>846</v>
      </c>
      <c r="B53" s="2" t="s">
        <v>1621</v>
      </c>
      <c r="C53" s="2" t="s">
        <v>1532</v>
      </c>
      <c r="D53" s="2" t="s">
        <v>2249</v>
      </c>
      <c r="E53" s="2" t="s">
        <v>1319</v>
      </c>
      <c r="F53" s="2" t="n">
        <v>3</v>
      </c>
    </row>
    <row r="54" customFormat="false" ht="15" hidden="false" customHeight="false" outlineLevel="0" collapsed="false">
      <c r="A54" s="2" t="s">
        <v>143</v>
      </c>
      <c r="B54" s="2" t="s">
        <v>1820</v>
      </c>
      <c r="C54" s="2" t="s">
        <v>1551</v>
      </c>
      <c r="D54" s="2" t="s">
        <v>2248</v>
      </c>
      <c r="E54" s="2" t="s">
        <v>1023</v>
      </c>
      <c r="F54" s="2" t="n">
        <v>3.5</v>
      </c>
    </row>
    <row r="55" customFormat="false" ht="15" hidden="false" customHeight="false" outlineLevel="0" collapsed="false">
      <c r="A55" s="2" t="s">
        <v>257</v>
      </c>
      <c r="B55" s="2" t="s">
        <v>1658</v>
      </c>
      <c r="C55" s="2" t="s">
        <v>1551</v>
      </c>
      <c r="D55" s="2" t="s">
        <v>2249</v>
      </c>
      <c r="E55" s="2" t="s">
        <v>595</v>
      </c>
      <c r="F55" s="2" t="n">
        <v>4.2</v>
      </c>
    </row>
    <row r="56" customFormat="false" ht="15" hidden="false" customHeight="false" outlineLevel="0" collapsed="false">
      <c r="A56" s="2" t="s">
        <v>526</v>
      </c>
      <c r="B56" s="2" t="s">
        <v>1698</v>
      </c>
      <c r="C56" s="2" t="s">
        <v>1532</v>
      </c>
      <c r="D56" s="2" t="s">
        <v>2249</v>
      </c>
      <c r="E56" s="2" t="s">
        <v>2241</v>
      </c>
      <c r="F56" s="2" t="n">
        <v>3.4</v>
      </c>
    </row>
    <row r="57" customFormat="false" ht="15" hidden="false" customHeight="false" outlineLevel="0" collapsed="false">
      <c r="A57" s="2" t="s">
        <v>1168</v>
      </c>
      <c r="B57" s="2" t="s">
        <v>1707</v>
      </c>
      <c r="C57" s="2" t="s">
        <v>1544</v>
      </c>
      <c r="D57" s="2" t="s">
        <v>2248</v>
      </c>
      <c r="E57" s="2" t="s">
        <v>2152</v>
      </c>
      <c r="F57" s="2" t="n">
        <v>4.5</v>
      </c>
    </row>
    <row r="58" customFormat="false" ht="15" hidden="false" customHeight="false" outlineLevel="0" collapsed="false">
      <c r="A58" s="2" t="s">
        <v>301</v>
      </c>
      <c r="B58" s="2" t="s">
        <v>1537</v>
      </c>
      <c r="C58" s="2" t="s">
        <v>1544</v>
      </c>
      <c r="D58" s="2" t="s">
        <v>2252</v>
      </c>
      <c r="E58" s="2" t="s">
        <v>1036</v>
      </c>
      <c r="F58" s="2" t="n">
        <v>4.1</v>
      </c>
    </row>
    <row r="59" customFormat="false" ht="15" hidden="false" customHeight="false" outlineLevel="0" collapsed="false">
      <c r="A59" s="2" t="s">
        <v>494</v>
      </c>
      <c r="B59" s="2" t="s">
        <v>1775</v>
      </c>
      <c r="C59" s="2" t="s">
        <v>1592</v>
      </c>
      <c r="D59" s="2" t="s">
        <v>2249</v>
      </c>
      <c r="E59" s="2" t="s">
        <v>1979</v>
      </c>
      <c r="F59" s="2" t="n">
        <v>3.7</v>
      </c>
    </row>
    <row r="60" customFormat="false" ht="15" hidden="false" customHeight="false" outlineLevel="0" collapsed="false">
      <c r="A60" s="2" t="s">
        <v>755</v>
      </c>
      <c r="B60" s="2" t="s">
        <v>1550</v>
      </c>
      <c r="C60" s="2" t="s">
        <v>1551</v>
      </c>
      <c r="D60" s="2" t="s">
        <v>2252</v>
      </c>
      <c r="E60" s="2" t="s">
        <v>1924</v>
      </c>
      <c r="F60" s="2" t="n">
        <v>4.2</v>
      </c>
    </row>
    <row r="61" customFormat="false" ht="15" hidden="false" customHeight="false" outlineLevel="0" collapsed="false">
      <c r="A61" s="2" t="s">
        <v>919</v>
      </c>
      <c r="B61" s="2" t="s">
        <v>1754</v>
      </c>
      <c r="C61" s="2" t="s">
        <v>1544</v>
      </c>
      <c r="D61" s="2" t="s">
        <v>2252</v>
      </c>
      <c r="E61" s="2" t="s">
        <v>1729</v>
      </c>
      <c r="F61" s="2" t="n">
        <v>3.1</v>
      </c>
    </row>
    <row r="62" customFormat="false" ht="15" hidden="false" customHeight="false" outlineLevel="0" collapsed="false">
      <c r="A62" s="2" t="s">
        <v>230</v>
      </c>
      <c r="B62" s="2" t="s">
        <v>1589</v>
      </c>
      <c r="C62" s="2" t="s">
        <v>1592</v>
      </c>
      <c r="D62" s="2" t="s">
        <v>2248</v>
      </c>
      <c r="E62" s="2" t="s">
        <v>1762</v>
      </c>
      <c r="F62" s="2" t="n">
        <v>3.7</v>
      </c>
    </row>
    <row r="63" customFormat="false" ht="15" hidden="false" customHeight="false" outlineLevel="0" collapsed="false">
      <c r="A63" s="2" t="s">
        <v>1113</v>
      </c>
      <c r="B63" s="2" t="s">
        <v>1687</v>
      </c>
      <c r="C63" s="2" t="s">
        <v>1571</v>
      </c>
      <c r="D63" s="2" t="s">
        <v>2252</v>
      </c>
      <c r="E63" s="2" t="s">
        <v>431</v>
      </c>
      <c r="F63" s="2" t="n">
        <v>3.9</v>
      </c>
    </row>
    <row r="64" customFormat="false" ht="15" hidden="false" customHeight="false" outlineLevel="0" collapsed="false">
      <c r="A64" s="2" t="s">
        <v>624</v>
      </c>
      <c r="B64" s="2" t="s">
        <v>1870</v>
      </c>
      <c r="C64" s="2" t="s">
        <v>1557</v>
      </c>
      <c r="D64" s="2" t="s">
        <v>2248</v>
      </c>
      <c r="E64" s="2" t="s">
        <v>1790</v>
      </c>
      <c r="F64" s="2" t="n">
        <v>4.6</v>
      </c>
    </row>
    <row r="65" customFormat="false" ht="15" hidden="false" customHeight="false" outlineLevel="0" collapsed="false">
      <c r="A65" s="2" t="s">
        <v>140</v>
      </c>
      <c r="B65" s="2" t="s">
        <v>1734</v>
      </c>
      <c r="C65" s="2" t="s">
        <v>1532</v>
      </c>
      <c r="D65" s="2" t="s">
        <v>2248</v>
      </c>
      <c r="E65" s="2" t="s">
        <v>2023</v>
      </c>
      <c r="F65" s="2" t="n">
        <v>4</v>
      </c>
    </row>
    <row r="66" customFormat="false" ht="15" hidden="false" customHeight="false" outlineLevel="0" collapsed="false">
      <c r="A66" s="2" t="s">
        <v>249</v>
      </c>
      <c r="B66" s="2" t="s">
        <v>1641</v>
      </c>
      <c r="C66" s="2" t="s">
        <v>1557</v>
      </c>
      <c r="D66" s="2" t="s">
        <v>2252</v>
      </c>
      <c r="E66" s="2" t="s">
        <v>431</v>
      </c>
      <c r="F66" s="2" t="n">
        <v>4</v>
      </c>
    </row>
    <row r="67" customFormat="false" ht="15" hidden="false" customHeight="false" outlineLevel="0" collapsed="false">
      <c r="A67" s="2" t="s">
        <v>481</v>
      </c>
      <c r="B67" s="2" t="s">
        <v>2005</v>
      </c>
      <c r="C67" s="2" t="s">
        <v>1547</v>
      </c>
      <c r="D67" s="2" t="s">
        <v>2248</v>
      </c>
      <c r="E67" s="2" t="s">
        <v>431</v>
      </c>
      <c r="F67" s="2" t="n">
        <v>3.2</v>
      </c>
    </row>
    <row r="68" customFormat="false" ht="15" hidden="false" customHeight="false" outlineLevel="0" collapsed="false">
      <c r="A68" s="2" t="s">
        <v>190</v>
      </c>
      <c r="B68" s="2" t="s">
        <v>1913</v>
      </c>
      <c r="C68" s="2" t="s">
        <v>1547</v>
      </c>
      <c r="D68" s="2" t="s">
        <v>2249</v>
      </c>
      <c r="E68" s="2" t="s">
        <v>702</v>
      </c>
      <c r="F68" s="2" t="n">
        <v>4</v>
      </c>
    </row>
    <row r="69" customFormat="false" ht="15" hidden="false" customHeight="false" outlineLevel="0" collapsed="false">
      <c r="A69" s="2" t="s">
        <v>372</v>
      </c>
      <c r="B69" s="2" t="s">
        <v>1970</v>
      </c>
      <c r="C69" s="2" t="s">
        <v>1532</v>
      </c>
      <c r="D69" s="2" t="s">
        <v>2248</v>
      </c>
      <c r="E69" s="2" t="s">
        <v>1632</v>
      </c>
      <c r="F69" s="2" t="n">
        <v>4.2</v>
      </c>
    </row>
    <row r="70" customFormat="false" ht="15" hidden="false" customHeight="false" outlineLevel="0" collapsed="false">
      <c r="A70" s="2" t="s">
        <v>587</v>
      </c>
      <c r="B70" s="2" t="s">
        <v>1899</v>
      </c>
      <c r="C70" s="2" t="s">
        <v>1560</v>
      </c>
      <c r="D70" s="2" t="s">
        <v>2252</v>
      </c>
      <c r="E70" s="2" t="s">
        <v>341</v>
      </c>
      <c r="F70" s="2" t="n">
        <v>3.8</v>
      </c>
    </row>
    <row r="71" customFormat="false" ht="15" hidden="false" customHeight="false" outlineLevel="0" collapsed="false">
      <c r="A71" s="2" t="s">
        <v>267</v>
      </c>
      <c r="B71" s="2" t="s">
        <v>1531</v>
      </c>
      <c r="C71" s="2" t="s">
        <v>1547</v>
      </c>
      <c r="D71" s="2" t="s">
        <v>2249</v>
      </c>
      <c r="E71" s="2" t="s">
        <v>1533</v>
      </c>
      <c r="F71" s="2" t="n">
        <v>4.2</v>
      </c>
    </row>
    <row r="72" customFormat="false" ht="15" hidden="false" customHeight="false" outlineLevel="0" collapsed="false">
      <c r="A72" s="2" t="s">
        <v>1003</v>
      </c>
      <c r="B72" s="2" t="s">
        <v>1817</v>
      </c>
      <c r="C72" s="2" t="s">
        <v>1532</v>
      </c>
      <c r="D72" s="2" t="s">
        <v>2249</v>
      </c>
      <c r="E72" s="2" t="s">
        <v>2050</v>
      </c>
      <c r="F72" s="2" t="n">
        <v>3.1</v>
      </c>
    </row>
    <row r="73" customFormat="false" ht="15" hidden="false" customHeight="false" outlineLevel="0" collapsed="false">
      <c r="A73" s="2" t="s">
        <v>468</v>
      </c>
      <c r="B73" s="2" t="s">
        <v>1882</v>
      </c>
      <c r="C73" s="2" t="s">
        <v>1555</v>
      </c>
      <c r="D73" s="2" t="s">
        <v>2252</v>
      </c>
      <c r="E73" s="2" t="s">
        <v>1486</v>
      </c>
      <c r="F73" s="2" t="n">
        <v>4.9</v>
      </c>
    </row>
    <row r="74" customFormat="false" ht="15" hidden="false" customHeight="false" outlineLevel="0" collapsed="false">
      <c r="A74" s="2" t="s">
        <v>314</v>
      </c>
      <c r="B74" s="2" t="s">
        <v>1824</v>
      </c>
      <c r="C74" s="2" t="s">
        <v>1571</v>
      </c>
      <c r="D74" s="2" t="s">
        <v>2252</v>
      </c>
      <c r="E74" s="2" t="s">
        <v>2012</v>
      </c>
      <c r="F74" s="2" t="n">
        <v>3</v>
      </c>
    </row>
    <row r="75" customFormat="false" ht="15" hidden="false" customHeight="false" outlineLevel="0" collapsed="false">
      <c r="A75" s="2" t="s">
        <v>364</v>
      </c>
      <c r="B75" s="2" t="s">
        <v>1725</v>
      </c>
      <c r="C75" s="2" t="s">
        <v>1571</v>
      </c>
      <c r="D75" s="2" t="s">
        <v>2252</v>
      </c>
      <c r="E75" s="2" t="s">
        <v>1798</v>
      </c>
      <c r="F75" s="2" t="n">
        <v>4</v>
      </c>
    </row>
    <row r="76" customFormat="false" ht="15" hidden="false" customHeight="false" outlineLevel="0" collapsed="false">
      <c r="A76" s="2" t="s">
        <v>298</v>
      </c>
      <c r="B76" s="2" t="s">
        <v>1656</v>
      </c>
      <c r="C76" s="2" t="s">
        <v>1551</v>
      </c>
      <c r="D76" s="2" t="s">
        <v>2249</v>
      </c>
      <c r="E76" s="2" t="s">
        <v>2259</v>
      </c>
      <c r="F76" s="2" t="n">
        <v>3.8</v>
      </c>
    </row>
    <row r="77" customFormat="false" ht="15" hidden="false" customHeight="false" outlineLevel="0" collapsed="false">
      <c r="A77" s="2" t="s">
        <v>103</v>
      </c>
      <c r="B77" s="2" t="s">
        <v>1972</v>
      </c>
      <c r="C77" s="2" t="s">
        <v>1571</v>
      </c>
      <c r="D77" s="2" t="s">
        <v>2252</v>
      </c>
      <c r="E77" s="2" t="s">
        <v>1808</v>
      </c>
      <c r="F77" s="2" t="n">
        <v>3.2</v>
      </c>
    </row>
    <row r="78" customFormat="false" ht="15" hidden="false" customHeight="false" outlineLevel="0" collapsed="false">
      <c r="A78" s="2" t="s">
        <v>220</v>
      </c>
      <c r="B78" s="2" t="s">
        <v>1987</v>
      </c>
      <c r="C78" s="2" t="s">
        <v>1560</v>
      </c>
      <c r="D78" s="2" t="s">
        <v>2248</v>
      </c>
      <c r="E78" s="2" t="s">
        <v>29</v>
      </c>
      <c r="F78" s="2" t="n">
        <v>4.3</v>
      </c>
    </row>
    <row r="79" customFormat="false" ht="15" hidden="false" customHeight="false" outlineLevel="0" collapsed="false">
      <c r="A79" s="2" t="s">
        <v>601</v>
      </c>
      <c r="B79" s="2" t="s">
        <v>1610</v>
      </c>
      <c r="C79" s="2" t="s">
        <v>1555</v>
      </c>
      <c r="D79" s="2" t="s">
        <v>2248</v>
      </c>
      <c r="E79" s="2" t="s">
        <v>1769</v>
      </c>
      <c r="F79" s="2" t="n">
        <v>4.2</v>
      </c>
    </row>
    <row r="80" customFormat="false" ht="15" hidden="false" customHeight="false" outlineLevel="0" collapsed="false">
      <c r="A80" s="2" t="s">
        <v>935</v>
      </c>
      <c r="B80" s="2" t="s">
        <v>1576</v>
      </c>
      <c r="C80" s="2" t="s">
        <v>1560</v>
      </c>
      <c r="D80" s="2" t="s">
        <v>2252</v>
      </c>
      <c r="E80" s="2" t="s">
        <v>1841</v>
      </c>
      <c r="F80" s="2" t="n">
        <v>3.7</v>
      </c>
    </row>
    <row r="81" customFormat="false" ht="15" hidden="false" customHeight="false" outlineLevel="0" collapsed="false">
      <c r="A81" s="2" t="s">
        <v>61</v>
      </c>
      <c r="B81" s="2" t="s">
        <v>1638</v>
      </c>
      <c r="C81" s="2" t="s">
        <v>1544</v>
      </c>
      <c r="D81" s="2" t="s">
        <v>2249</v>
      </c>
      <c r="E81" s="2" t="s">
        <v>1684</v>
      </c>
      <c r="F81" s="2" t="n">
        <v>3.9</v>
      </c>
    </row>
    <row r="82" customFormat="false" ht="15" hidden="false" customHeight="false" outlineLevel="0" collapsed="false">
      <c r="A82" s="2" t="s">
        <v>596</v>
      </c>
      <c r="B82" s="2" t="s">
        <v>1845</v>
      </c>
      <c r="C82" s="2" t="s">
        <v>1540</v>
      </c>
      <c r="D82" s="2" t="s">
        <v>2252</v>
      </c>
      <c r="E82" s="2" t="s">
        <v>1238</v>
      </c>
      <c r="F82" s="2" t="n">
        <v>3.6</v>
      </c>
    </row>
    <row r="83" customFormat="false" ht="15" hidden="false" customHeight="false" outlineLevel="0" collapsed="false">
      <c r="A83" s="2" t="s">
        <v>565</v>
      </c>
      <c r="B83" s="2" t="s">
        <v>1960</v>
      </c>
      <c r="C83" s="2" t="s">
        <v>1560</v>
      </c>
      <c r="D83" s="2" t="s">
        <v>2252</v>
      </c>
      <c r="E83" s="2" t="s">
        <v>1988</v>
      </c>
      <c r="F83" s="2" t="n">
        <v>3.3</v>
      </c>
    </row>
    <row r="84" customFormat="false" ht="15" hidden="false" customHeight="false" outlineLevel="0" collapsed="false">
      <c r="A84" s="2" t="s">
        <v>226</v>
      </c>
      <c r="B84" s="2" t="s">
        <v>1774</v>
      </c>
      <c r="C84" s="2" t="s">
        <v>1547</v>
      </c>
      <c r="D84" s="2" t="s">
        <v>2252</v>
      </c>
      <c r="E84" s="2" t="s">
        <v>1816</v>
      </c>
      <c r="F84" s="2" t="n">
        <v>4.6</v>
      </c>
    </row>
    <row r="85" customFormat="false" ht="15" hidden="false" customHeight="false" outlineLevel="0" collapsed="false">
      <c r="A85" s="2" t="s">
        <v>280</v>
      </c>
      <c r="B85" s="2" t="s">
        <v>1719</v>
      </c>
      <c r="C85" s="2" t="s">
        <v>1532</v>
      </c>
      <c r="D85" s="2" t="s">
        <v>2252</v>
      </c>
      <c r="E85" s="2" t="s">
        <v>593</v>
      </c>
      <c r="F85" s="2" t="n">
        <v>5</v>
      </c>
    </row>
    <row r="86" customFormat="false" ht="15" hidden="false" customHeight="false" outlineLevel="0" collapsed="false">
      <c r="A86" s="2" t="s">
        <v>842</v>
      </c>
      <c r="B86" s="2" t="s">
        <v>1911</v>
      </c>
      <c r="C86" s="2" t="s">
        <v>1544</v>
      </c>
      <c r="D86" s="2" t="s">
        <v>2248</v>
      </c>
      <c r="E86" s="2" t="s">
        <v>1996</v>
      </c>
      <c r="F86" s="2" t="n">
        <v>3.5</v>
      </c>
    </row>
    <row r="87" customFormat="false" ht="15" hidden="false" customHeight="false" outlineLevel="0" collapsed="false">
      <c r="A87" s="2" t="s">
        <v>325</v>
      </c>
      <c r="B87" s="2" t="s">
        <v>1656</v>
      </c>
      <c r="C87" s="2" t="s">
        <v>1557</v>
      </c>
      <c r="D87" s="2" t="s">
        <v>2248</v>
      </c>
      <c r="E87" s="2" t="s">
        <v>285</v>
      </c>
      <c r="F87" s="2" t="n">
        <v>3.3</v>
      </c>
    </row>
    <row r="88" customFormat="false" ht="15" hidden="false" customHeight="false" outlineLevel="0" collapsed="false">
      <c r="A88" s="2" t="s">
        <v>575</v>
      </c>
      <c r="B88" s="2" t="s">
        <v>1906</v>
      </c>
      <c r="C88" s="2" t="s">
        <v>1557</v>
      </c>
      <c r="D88" s="2" t="s">
        <v>2248</v>
      </c>
      <c r="E88" s="2" t="s">
        <v>1351</v>
      </c>
      <c r="F88" s="2" t="n">
        <v>3.5</v>
      </c>
    </row>
    <row r="89" customFormat="false" ht="15" hidden="false" customHeight="false" outlineLevel="0" collapsed="false">
      <c r="A89" s="2" t="s">
        <v>496</v>
      </c>
      <c r="B89" s="2" t="s">
        <v>1875</v>
      </c>
      <c r="C89" s="2" t="s">
        <v>1551</v>
      </c>
      <c r="D89" s="2" t="s">
        <v>2248</v>
      </c>
      <c r="E89" s="2" t="s">
        <v>1696</v>
      </c>
      <c r="F89" s="2" t="n">
        <v>3.8</v>
      </c>
    </row>
    <row r="90" customFormat="false" ht="15" hidden="false" customHeight="false" outlineLevel="0" collapsed="false">
      <c r="A90" s="2" t="s">
        <v>713</v>
      </c>
      <c r="B90" s="2" t="s">
        <v>1581</v>
      </c>
      <c r="C90" s="2" t="s">
        <v>1557</v>
      </c>
      <c r="D90" s="2" t="s">
        <v>2249</v>
      </c>
      <c r="E90" s="2" t="s">
        <v>1701</v>
      </c>
      <c r="F90" s="2" t="n">
        <v>3.3</v>
      </c>
    </row>
    <row r="91" customFormat="false" ht="15" hidden="false" customHeight="false" outlineLevel="0" collapsed="false">
      <c r="A91" s="2" t="s">
        <v>45</v>
      </c>
      <c r="B91" s="2" t="s">
        <v>1583</v>
      </c>
      <c r="C91" s="2" t="s">
        <v>1592</v>
      </c>
      <c r="D91" s="2" t="s">
        <v>2252</v>
      </c>
      <c r="E91" s="2" t="s">
        <v>1767</v>
      </c>
      <c r="F91" s="2" t="n">
        <v>4.2</v>
      </c>
    </row>
    <row r="92" customFormat="false" ht="15" hidden="false" customHeight="false" outlineLevel="0" collapsed="false">
      <c r="A92" s="2" t="s">
        <v>129</v>
      </c>
      <c r="B92" s="2" t="s">
        <v>1972</v>
      </c>
      <c r="C92" s="2" t="s">
        <v>1592</v>
      </c>
      <c r="D92" s="2" t="s">
        <v>2248</v>
      </c>
      <c r="E92" s="2" t="s">
        <v>1065</v>
      </c>
      <c r="F92" s="2" t="n">
        <v>4.6</v>
      </c>
    </row>
    <row r="93" customFormat="false" ht="15" hidden="false" customHeight="false" outlineLevel="0" collapsed="false">
      <c r="A93" s="2" t="s">
        <v>715</v>
      </c>
      <c r="B93" s="2" t="s">
        <v>1622</v>
      </c>
      <c r="C93" s="2" t="s">
        <v>1540</v>
      </c>
      <c r="D93" s="2" t="s">
        <v>2249</v>
      </c>
      <c r="E93" s="2" t="s">
        <v>1821</v>
      </c>
      <c r="F93" s="2" t="n">
        <v>4.8</v>
      </c>
    </row>
    <row r="94" customFormat="false" ht="15" hidden="false" customHeight="false" outlineLevel="0" collapsed="false">
      <c r="A94" s="2" t="s">
        <v>1237</v>
      </c>
      <c r="B94" s="2" t="s">
        <v>1682</v>
      </c>
      <c r="C94" s="2" t="s">
        <v>1551</v>
      </c>
      <c r="D94" s="2" t="s">
        <v>2248</v>
      </c>
      <c r="E94" s="2" t="s">
        <v>666</v>
      </c>
      <c r="F94" s="2" t="n">
        <v>4.3</v>
      </c>
    </row>
    <row r="95" customFormat="false" ht="15" hidden="false" customHeight="false" outlineLevel="0" collapsed="false">
      <c r="A95" s="2" t="s">
        <v>532</v>
      </c>
      <c r="B95" s="2" t="s">
        <v>1528</v>
      </c>
      <c r="C95" s="2" t="s">
        <v>1540</v>
      </c>
      <c r="D95" s="2" t="s">
        <v>2249</v>
      </c>
      <c r="E95" s="2" t="s">
        <v>790</v>
      </c>
      <c r="F95" s="2" t="n">
        <v>4.4</v>
      </c>
    </row>
    <row r="96" customFormat="false" ht="15" hidden="false" customHeight="false" outlineLevel="0" collapsed="false">
      <c r="A96" s="2" t="s">
        <v>742</v>
      </c>
      <c r="B96" s="2" t="s">
        <v>1854</v>
      </c>
      <c r="C96" s="2" t="s">
        <v>1560</v>
      </c>
      <c r="D96" s="2" t="s">
        <v>2249</v>
      </c>
      <c r="E96" s="2" t="s">
        <v>2109</v>
      </c>
      <c r="F96" s="2" t="n">
        <v>3.3</v>
      </c>
    </row>
    <row r="97" customFormat="false" ht="15" hidden="false" customHeight="false" outlineLevel="0" collapsed="false">
      <c r="A97" s="2" t="s">
        <v>648</v>
      </c>
      <c r="B97" s="2" t="s">
        <v>1564</v>
      </c>
      <c r="C97" s="2" t="s">
        <v>1532</v>
      </c>
      <c r="D97" s="2" t="s">
        <v>2252</v>
      </c>
      <c r="E97" s="2" t="s">
        <v>2260</v>
      </c>
      <c r="F97" s="2" t="n">
        <v>4.3</v>
      </c>
    </row>
    <row r="98" customFormat="false" ht="15" hidden="false" customHeight="false" outlineLevel="0" collapsed="false">
      <c r="A98" s="2" t="s">
        <v>517</v>
      </c>
      <c r="B98" s="2" t="s">
        <v>1622</v>
      </c>
      <c r="C98" s="2" t="s">
        <v>1560</v>
      </c>
      <c r="D98" s="2" t="s">
        <v>2248</v>
      </c>
      <c r="E98" s="2" t="s">
        <v>2261</v>
      </c>
      <c r="F98" s="2" t="n">
        <v>3.6</v>
      </c>
    </row>
    <row r="99" customFormat="false" ht="15" hidden="false" customHeight="false" outlineLevel="0" collapsed="false">
      <c r="A99" s="2" t="s">
        <v>753</v>
      </c>
      <c r="B99" s="2" t="s">
        <v>2262</v>
      </c>
      <c r="C99" s="2" t="s">
        <v>1592</v>
      </c>
      <c r="D99" s="2" t="s">
        <v>2248</v>
      </c>
      <c r="E99" s="2" t="s">
        <v>1325</v>
      </c>
      <c r="F99" s="2" t="n">
        <v>3.2</v>
      </c>
    </row>
    <row r="100" customFormat="false" ht="15" hidden="false" customHeight="false" outlineLevel="0" collapsed="false">
      <c r="A100" s="2" t="s">
        <v>512</v>
      </c>
      <c r="B100" s="2" t="s">
        <v>1866</v>
      </c>
      <c r="C100" s="2" t="s">
        <v>1540</v>
      </c>
      <c r="D100" s="2" t="s">
        <v>2248</v>
      </c>
      <c r="E100" s="2" t="s">
        <v>1984</v>
      </c>
      <c r="F100" s="2" t="n">
        <v>3.1</v>
      </c>
    </row>
    <row r="101" customFormat="false" ht="15" hidden="false" customHeight="false" outlineLevel="0" collapsed="false">
      <c r="A101" s="2" t="s">
        <v>181</v>
      </c>
      <c r="B101" s="2" t="s">
        <v>1642</v>
      </c>
      <c r="C101" s="2" t="s">
        <v>1571</v>
      </c>
      <c r="D101" s="2" t="s">
        <v>2248</v>
      </c>
      <c r="E101" s="2" t="s">
        <v>1831</v>
      </c>
      <c r="F101" s="2" t="n">
        <v>3.5</v>
      </c>
    </row>
    <row r="102" customFormat="false" ht="15" hidden="false" customHeight="false" outlineLevel="0" collapsed="false">
      <c r="A102" s="2" t="s">
        <v>684</v>
      </c>
      <c r="B102" s="2" t="s">
        <v>1882</v>
      </c>
      <c r="C102" s="2" t="s">
        <v>1555</v>
      </c>
      <c r="D102" s="2" t="s">
        <v>2248</v>
      </c>
      <c r="E102" s="2" t="s">
        <v>1797</v>
      </c>
      <c r="F102" s="2" t="n">
        <v>3.8</v>
      </c>
    </row>
    <row r="103" customFormat="false" ht="15" hidden="false" customHeight="false" outlineLevel="0" collapsed="false">
      <c r="A103" s="2" t="s">
        <v>69</v>
      </c>
      <c r="B103" s="2" t="s">
        <v>1595</v>
      </c>
      <c r="C103" s="2" t="s">
        <v>1544</v>
      </c>
      <c r="D103" s="2" t="s">
        <v>2249</v>
      </c>
      <c r="E103" s="2" t="s">
        <v>1806</v>
      </c>
      <c r="F103" s="2" t="n">
        <v>4.6</v>
      </c>
    </row>
    <row r="104" customFormat="false" ht="15" hidden="false" customHeight="false" outlineLevel="0" collapsed="false">
      <c r="A104" s="2" t="s">
        <v>32</v>
      </c>
      <c r="B104" s="2" t="s">
        <v>1648</v>
      </c>
      <c r="C104" s="2" t="s">
        <v>1540</v>
      </c>
      <c r="D104" s="2" t="s">
        <v>2249</v>
      </c>
      <c r="E104" s="2" t="s">
        <v>1753</v>
      </c>
      <c r="F104" s="2" t="n">
        <v>3.6</v>
      </c>
    </row>
    <row r="105" customFormat="false" ht="15" hidden="false" customHeight="false" outlineLevel="0" collapsed="false">
      <c r="A105" s="2" t="s">
        <v>746</v>
      </c>
      <c r="B105" s="2" t="s">
        <v>1745</v>
      </c>
      <c r="C105" s="2" t="s">
        <v>1551</v>
      </c>
      <c r="D105" s="2" t="s">
        <v>2248</v>
      </c>
      <c r="E105" s="2" t="s">
        <v>387</v>
      </c>
      <c r="F105" s="2" t="n">
        <v>3.7</v>
      </c>
    </row>
    <row r="106" customFormat="false" ht="15" hidden="false" customHeight="false" outlineLevel="0" collapsed="false">
      <c r="A106" s="2" t="s">
        <v>1378</v>
      </c>
      <c r="B106" s="2" t="s">
        <v>1939</v>
      </c>
      <c r="C106" s="2" t="s">
        <v>1555</v>
      </c>
      <c r="D106" s="2" t="s">
        <v>2249</v>
      </c>
      <c r="E106" s="2" t="s">
        <v>439</v>
      </c>
      <c r="F106" s="2" t="n">
        <v>4.2</v>
      </c>
    </row>
    <row r="107" customFormat="false" ht="15" hidden="false" customHeight="false" outlineLevel="0" collapsed="false">
      <c r="A107" s="2" t="s">
        <v>310</v>
      </c>
      <c r="B107" s="2" t="s">
        <v>1559</v>
      </c>
      <c r="C107" s="2" t="s">
        <v>1555</v>
      </c>
      <c r="D107" s="2" t="s">
        <v>2248</v>
      </c>
      <c r="E107" s="2" t="s">
        <v>401</v>
      </c>
      <c r="F107" s="2" t="n">
        <v>4.7</v>
      </c>
    </row>
    <row r="108" customFormat="false" ht="15" hidden="false" customHeight="false" outlineLevel="0" collapsed="false">
      <c r="A108" s="2" t="s">
        <v>473</v>
      </c>
      <c r="B108" s="2" t="s">
        <v>1588</v>
      </c>
      <c r="C108" s="2" t="s">
        <v>1560</v>
      </c>
      <c r="D108" s="2" t="s">
        <v>2249</v>
      </c>
      <c r="E108" s="2" t="s">
        <v>1604</v>
      </c>
      <c r="F108" s="2" t="n">
        <v>3.5</v>
      </c>
    </row>
    <row r="109" customFormat="false" ht="15" hidden="false" customHeight="false" outlineLevel="0" collapsed="false">
      <c r="A109" s="2" t="s">
        <v>57</v>
      </c>
      <c r="B109" s="2" t="s">
        <v>1752</v>
      </c>
      <c r="C109" s="2" t="s">
        <v>1571</v>
      </c>
      <c r="D109" s="2" t="s">
        <v>2248</v>
      </c>
      <c r="E109" s="2" t="s">
        <v>1789</v>
      </c>
      <c r="F109" s="2" t="n">
        <v>4</v>
      </c>
    </row>
    <row r="110" customFormat="false" ht="15" hidden="false" customHeight="false" outlineLevel="0" collapsed="false">
      <c r="A110" s="2" t="s">
        <v>236</v>
      </c>
      <c r="B110" s="2" t="s">
        <v>1763</v>
      </c>
      <c r="C110" s="2" t="s">
        <v>1571</v>
      </c>
      <c r="D110" s="2" t="s">
        <v>2252</v>
      </c>
      <c r="E110" s="2" t="s">
        <v>1761</v>
      </c>
      <c r="F110" s="2" t="n">
        <v>4.1</v>
      </c>
    </row>
    <row r="111" customFormat="false" ht="15" hidden="false" customHeight="false" outlineLevel="0" collapsed="false">
      <c r="A111" s="2" t="s">
        <v>703</v>
      </c>
      <c r="B111" s="2" t="s">
        <v>1970</v>
      </c>
      <c r="C111" s="2" t="s">
        <v>1540</v>
      </c>
      <c r="D111" s="2" t="s">
        <v>2249</v>
      </c>
      <c r="E111" s="2" t="s">
        <v>289</v>
      </c>
      <c r="F111" s="2" t="n">
        <v>4</v>
      </c>
    </row>
    <row r="112" customFormat="false" ht="15" hidden="false" customHeight="false" outlineLevel="0" collapsed="false">
      <c r="A112" s="2" t="s">
        <v>547</v>
      </c>
      <c r="B112" s="2" t="s">
        <v>1801</v>
      </c>
      <c r="C112" s="2" t="s">
        <v>1555</v>
      </c>
      <c r="D112" s="2" t="s">
        <v>2249</v>
      </c>
      <c r="E112" s="2" t="s">
        <v>1800</v>
      </c>
      <c r="F112" s="2" t="n">
        <v>4.8</v>
      </c>
    </row>
    <row r="113" customFormat="false" ht="15" hidden="false" customHeight="false" outlineLevel="0" collapsed="false">
      <c r="A113" s="2" t="s">
        <v>798</v>
      </c>
      <c r="B113" s="2" t="s">
        <v>1854</v>
      </c>
      <c r="C113" s="2" t="s">
        <v>1544</v>
      </c>
      <c r="D113" s="2" t="s">
        <v>2252</v>
      </c>
      <c r="E113" s="2" t="s">
        <v>1657</v>
      </c>
      <c r="F113" s="2" t="n">
        <v>3.3</v>
      </c>
    </row>
    <row r="114" customFormat="false" ht="15" hidden="false" customHeight="false" outlineLevel="0" collapsed="false">
      <c r="A114" s="2" t="s">
        <v>550</v>
      </c>
      <c r="B114" s="2" t="s">
        <v>1613</v>
      </c>
      <c r="C114" s="2" t="s">
        <v>1547</v>
      </c>
      <c r="D114" s="2" t="s">
        <v>2249</v>
      </c>
      <c r="E114" s="2" t="s">
        <v>1808</v>
      </c>
      <c r="F114" s="2" t="n">
        <v>3.5</v>
      </c>
    </row>
    <row r="115" customFormat="false" ht="15" hidden="false" customHeight="false" outlineLevel="0" collapsed="false">
      <c r="A115" s="2" t="s">
        <v>969</v>
      </c>
      <c r="B115" s="2" t="s">
        <v>1742</v>
      </c>
      <c r="C115" s="2" t="s">
        <v>1557</v>
      </c>
      <c r="D115" s="2" t="s">
        <v>2248</v>
      </c>
      <c r="E115" s="2" t="s">
        <v>635</v>
      </c>
      <c r="F115" s="2" t="n">
        <v>4.5</v>
      </c>
    </row>
    <row r="116" customFormat="false" ht="15" hidden="false" customHeight="false" outlineLevel="0" collapsed="false">
      <c r="A116" s="2" t="s">
        <v>28</v>
      </c>
      <c r="B116" s="2" t="s">
        <v>1677</v>
      </c>
      <c r="C116" s="2" t="s">
        <v>1532</v>
      </c>
      <c r="D116" s="2" t="s">
        <v>2252</v>
      </c>
      <c r="E116" s="2" t="s">
        <v>1926</v>
      </c>
      <c r="F116" s="2" t="n">
        <v>3.2</v>
      </c>
    </row>
    <row r="117" customFormat="false" ht="15" hidden="false" customHeight="false" outlineLevel="0" collapsed="false">
      <c r="A117" s="2" t="s">
        <v>750</v>
      </c>
      <c r="B117" s="2" t="s">
        <v>1832</v>
      </c>
      <c r="C117" s="2" t="s">
        <v>1571</v>
      </c>
      <c r="D117" s="2" t="s">
        <v>2248</v>
      </c>
      <c r="E117" s="2" t="s">
        <v>551</v>
      </c>
      <c r="F117" s="2" t="n">
        <v>3.7</v>
      </c>
    </row>
    <row r="118" customFormat="false" ht="15" hidden="false" customHeight="false" outlineLevel="0" collapsed="false">
      <c r="A118" s="2" t="s">
        <v>485</v>
      </c>
      <c r="B118" s="2" t="s">
        <v>1677</v>
      </c>
      <c r="C118" s="2" t="s">
        <v>1557</v>
      </c>
      <c r="D118" s="2" t="s">
        <v>2249</v>
      </c>
      <c r="E118" s="2" t="s">
        <v>2250</v>
      </c>
      <c r="F118" s="2" t="n">
        <v>3.5</v>
      </c>
    </row>
    <row r="119" customFormat="false" ht="15" hidden="false" customHeight="false" outlineLevel="0" collapsed="false">
      <c r="A119" s="2" t="s">
        <v>334</v>
      </c>
      <c r="B119" s="2" t="s">
        <v>1633</v>
      </c>
      <c r="C119" s="2" t="s">
        <v>1551</v>
      </c>
      <c r="D119" s="2" t="s">
        <v>2252</v>
      </c>
      <c r="E119" s="2" t="s">
        <v>283</v>
      </c>
      <c r="F119" s="2" t="n">
        <v>4.5</v>
      </c>
    </row>
    <row r="120" customFormat="false" ht="15" hidden="false" customHeight="false" outlineLevel="0" collapsed="false">
      <c r="A120" s="2" t="s">
        <v>112</v>
      </c>
      <c r="B120" s="2" t="s">
        <v>1570</v>
      </c>
      <c r="C120" s="2" t="s">
        <v>1544</v>
      </c>
      <c r="D120" s="2" t="s">
        <v>2249</v>
      </c>
      <c r="E120" s="2" t="s">
        <v>1809</v>
      </c>
      <c r="F120" s="2" t="n">
        <v>3.5</v>
      </c>
    </row>
    <row r="121" customFormat="false" ht="15" hidden="false" customHeight="false" outlineLevel="0" collapsed="false">
      <c r="A121" s="2" t="s">
        <v>660</v>
      </c>
      <c r="B121" s="2" t="s">
        <v>1895</v>
      </c>
      <c r="C121" s="2" t="s">
        <v>1592</v>
      </c>
      <c r="D121" s="2" t="s">
        <v>2249</v>
      </c>
      <c r="E121" s="2" t="s">
        <v>1594</v>
      </c>
      <c r="F121" s="2" t="n">
        <v>3.5</v>
      </c>
    </row>
    <row r="122" customFormat="false" ht="15" hidden="false" customHeight="false" outlineLevel="0" collapsed="false">
      <c r="A122" s="2" t="s">
        <v>689</v>
      </c>
      <c r="B122" s="2" t="s">
        <v>1549</v>
      </c>
      <c r="C122" s="2" t="s">
        <v>1555</v>
      </c>
      <c r="D122" s="2" t="s">
        <v>2248</v>
      </c>
      <c r="E122" s="2" t="s">
        <v>926</v>
      </c>
      <c r="F122" s="2" t="n">
        <v>4.1</v>
      </c>
    </row>
    <row r="123" customFormat="false" ht="15" hidden="false" customHeight="false" outlineLevel="0" collapsed="false">
      <c r="A123" s="2" t="s">
        <v>321</v>
      </c>
      <c r="B123" s="2" t="s">
        <v>1747</v>
      </c>
      <c r="C123" s="2" t="s">
        <v>1540</v>
      </c>
      <c r="D123" s="2" t="s">
        <v>2248</v>
      </c>
      <c r="E123" s="2" t="s">
        <v>2060</v>
      </c>
      <c r="F123" s="2" t="n">
        <v>3.6</v>
      </c>
    </row>
    <row r="124" customFormat="false" ht="15" hidden="false" customHeight="false" outlineLevel="0" collapsed="false">
      <c r="A124" s="2" t="s">
        <v>276</v>
      </c>
      <c r="B124" s="2" t="s">
        <v>1994</v>
      </c>
      <c r="C124" s="2" t="s">
        <v>1532</v>
      </c>
      <c r="D124" s="2" t="s">
        <v>2249</v>
      </c>
      <c r="E124" s="2" t="s">
        <v>2049</v>
      </c>
      <c r="F124" s="2" t="n">
        <v>3.9</v>
      </c>
    </row>
    <row r="125" customFormat="false" ht="15" hidden="false" customHeight="false" outlineLevel="0" collapsed="false">
      <c r="A125" s="2" t="s">
        <v>664</v>
      </c>
      <c r="B125" s="2" t="s">
        <v>1777</v>
      </c>
      <c r="C125" s="2" t="s">
        <v>1592</v>
      </c>
      <c r="D125" s="2" t="s">
        <v>2248</v>
      </c>
      <c r="E125" s="2" t="s">
        <v>1919</v>
      </c>
      <c r="F125" s="2" t="n">
        <v>4.5</v>
      </c>
    </row>
    <row r="126" customFormat="false" ht="15" hidden="false" customHeight="false" outlineLevel="0" collapsed="false">
      <c r="A126" s="2" t="s">
        <v>127</v>
      </c>
      <c r="B126" s="2" t="s">
        <v>1550</v>
      </c>
      <c r="C126" s="2" t="s">
        <v>1551</v>
      </c>
      <c r="D126" s="2" t="s">
        <v>2249</v>
      </c>
      <c r="E126" s="2" t="s">
        <v>1834</v>
      </c>
      <c r="F126" s="2" t="n">
        <v>4.8</v>
      </c>
    </row>
    <row r="127" customFormat="false" ht="15" hidden="false" customHeight="false" outlineLevel="0" collapsed="false">
      <c r="A127" s="2" t="s">
        <v>20</v>
      </c>
      <c r="B127" s="2" t="s">
        <v>1801</v>
      </c>
      <c r="C127" s="2" t="s">
        <v>1551</v>
      </c>
      <c r="D127" s="2" t="s">
        <v>2248</v>
      </c>
      <c r="E127" s="2" t="s">
        <v>1680</v>
      </c>
      <c r="F127" s="2" t="n">
        <v>4.3</v>
      </c>
    </row>
    <row r="128" customFormat="false" ht="15" hidden="false" customHeight="false" outlineLevel="0" collapsed="false">
      <c r="A128" s="2" t="s">
        <v>1033</v>
      </c>
      <c r="B128" s="2" t="s">
        <v>1535</v>
      </c>
      <c r="C128" s="2" t="s">
        <v>1547</v>
      </c>
      <c r="D128" s="2" t="s">
        <v>2248</v>
      </c>
      <c r="E128" s="2" t="s">
        <v>1065</v>
      </c>
      <c r="F128" s="2" t="n">
        <v>3.6</v>
      </c>
    </row>
    <row r="129" customFormat="false" ht="15" hidden="false" customHeight="false" outlineLevel="0" collapsed="false">
      <c r="A129" s="2" t="s">
        <v>212</v>
      </c>
      <c r="B129" s="2" t="s">
        <v>1725</v>
      </c>
      <c r="C129" s="2" t="s">
        <v>1557</v>
      </c>
      <c r="D129" s="2" t="s">
        <v>2249</v>
      </c>
      <c r="E129" s="2" t="s">
        <v>1864</v>
      </c>
      <c r="F129" s="2" t="n">
        <v>3.5</v>
      </c>
    </row>
    <row r="130" customFormat="false" ht="15" hidden="false" customHeight="false" outlineLevel="0" collapsed="false">
      <c r="A130" s="2" t="s">
        <v>253</v>
      </c>
      <c r="B130" s="2" t="s">
        <v>1578</v>
      </c>
      <c r="C130" s="2" t="s">
        <v>1540</v>
      </c>
      <c r="D130" s="2" t="s">
        <v>2249</v>
      </c>
      <c r="E130" s="2" t="s">
        <v>1806</v>
      </c>
      <c r="F130" s="2" t="n">
        <v>4.5</v>
      </c>
    </row>
    <row r="131" customFormat="false" ht="15" hidden="false" customHeight="false" outlineLevel="0" collapsed="false">
      <c r="A131" s="2" t="s">
        <v>73</v>
      </c>
      <c r="B131" s="2" t="s">
        <v>1844</v>
      </c>
      <c r="C131" s="2" t="s">
        <v>1571</v>
      </c>
      <c r="D131" s="2" t="s">
        <v>2252</v>
      </c>
      <c r="E131" s="2" t="s">
        <v>2263</v>
      </c>
      <c r="F131" s="2" t="n">
        <v>3.4</v>
      </c>
    </row>
    <row r="132" customFormat="false" ht="15" hidden="false" customHeight="false" outlineLevel="0" collapsed="false">
      <c r="A132" s="2" t="s">
        <v>1014</v>
      </c>
      <c r="B132" s="2" t="s">
        <v>1732</v>
      </c>
      <c r="C132" s="2" t="s">
        <v>1592</v>
      </c>
      <c r="D132" s="2" t="s">
        <v>2248</v>
      </c>
      <c r="E132" s="2" t="s">
        <v>2204</v>
      </c>
      <c r="F132" s="2" t="n">
        <v>4.1</v>
      </c>
    </row>
    <row r="133" customFormat="false" ht="15" hidden="false" customHeight="false" outlineLevel="0" collapsed="false">
      <c r="A133" s="2" t="s">
        <v>954</v>
      </c>
      <c r="B133" s="2" t="s">
        <v>1673</v>
      </c>
      <c r="C133" s="2" t="s">
        <v>1544</v>
      </c>
      <c r="D133" s="2" t="s">
        <v>2249</v>
      </c>
      <c r="E133" s="2" t="s">
        <v>1905</v>
      </c>
      <c r="F133" s="2" t="n">
        <v>3</v>
      </c>
    </row>
    <row r="134" customFormat="false" ht="15" hidden="false" customHeight="false" outlineLevel="0" collapsed="false">
      <c r="A134" s="2" t="s">
        <v>1182</v>
      </c>
      <c r="B134" s="2" t="s">
        <v>1570</v>
      </c>
      <c r="C134" s="2" t="s">
        <v>1560</v>
      </c>
      <c r="D134" s="2" t="s">
        <v>2249</v>
      </c>
      <c r="E134" s="2" t="s">
        <v>1807</v>
      </c>
      <c r="F134" s="2" t="n">
        <v>4.1</v>
      </c>
    </row>
    <row r="135" customFormat="false" ht="15" hidden="false" customHeight="false" outlineLevel="0" collapsed="false">
      <c r="A135" s="2" t="s">
        <v>49</v>
      </c>
      <c r="B135" s="2" t="s">
        <v>1832</v>
      </c>
      <c r="C135" s="2" t="s">
        <v>1532</v>
      </c>
      <c r="D135" s="2" t="s">
        <v>2252</v>
      </c>
      <c r="E135" s="2" t="s">
        <v>1558</v>
      </c>
      <c r="F135" s="2" t="n">
        <v>4.1</v>
      </c>
    </row>
    <row r="136" customFormat="false" ht="15" hidden="false" customHeight="false" outlineLevel="0" collapsed="false">
      <c r="A136" s="2" t="s">
        <v>824</v>
      </c>
      <c r="B136" s="2" t="s">
        <v>1695</v>
      </c>
      <c r="C136" s="2" t="s">
        <v>1557</v>
      </c>
      <c r="D136" s="2" t="s">
        <v>2252</v>
      </c>
      <c r="E136" s="2" t="s">
        <v>1173</v>
      </c>
      <c r="F136" s="2" t="n">
        <v>3.2</v>
      </c>
    </row>
    <row r="137" customFormat="false" ht="15" hidden="false" customHeight="false" outlineLevel="0" collapsed="false">
      <c r="A137" s="2" t="s">
        <v>77</v>
      </c>
      <c r="B137" s="2" t="s">
        <v>1658</v>
      </c>
      <c r="C137" s="2" t="s">
        <v>1547</v>
      </c>
      <c r="D137" s="2" t="s">
        <v>2252</v>
      </c>
      <c r="E137" s="2" t="s">
        <v>221</v>
      </c>
      <c r="F137" s="2" t="n">
        <v>4.3</v>
      </c>
    </row>
    <row r="138" customFormat="false" ht="15" hidden="false" customHeight="false" outlineLevel="0" collapsed="false">
      <c r="A138" s="2" t="s">
        <v>385</v>
      </c>
      <c r="B138" s="2" t="s">
        <v>1549</v>
      </c>
      <c r="C138" s="2" t="s">
        <v>1532</v>
      </c>
      <c r="D138" s="2" t="s">
        <v>2249</v>
      </c>
      <c r="E138" s="2" t="s">
        <v>2023</v>
      </c>
      <c r="F138" s="2" t="n">
        <v>4</v>
      </c>
    </row>
    <row r="139" customFormat="false" ht="15" hidden="false" customHeight="false" outlineLevel="0" collapsed="false">
      <c r="A139" s="2" t="s">
        <v>378</v>
      </c>
      <c r="B139" s="2" t="s">
        <v>1692</v>
      </c>
      <c r="C139" s="2" t="s">
        <v>1532</v>
      </c>
      <c r="D139" s="2" t="s">
        <v>2249</v>
      </c>
      <c r="E139" s="2" t="s">
        <v>980</v>
      </c>
      <c r="F139" s="2" t="n">
        <v>4.6</v>
      </c>
    </row>
    <row r="140" customFormat="false" ht="15" hidden="false" customHeight="false" outlineLevel="0" collapsed="false">
      <c r="A140" s="2" t="s">
        <v>201</v>
      </c>
      <c r="B140" s="2" t="s">
        <v>1687</v>
      </c>
      <c r="C140" s="2" t="s">
        <v>1540</v>
      </c>
      <c r="D140" s="2" t="s">
        <v>2252</v>
      </c>
      <c r="E140" s="2" t="s">
        <v>1325</v>
      </c>
      <c r="F140" s="2" t="n">
        <v>4.6</v>
      </c>
    </row>
    <row r="141" customFormat="false" ht="15" hidden="false" customHeight="false" outlineLevel="0" collapsed="false">
      <c r="A141" s="2" t="s">
        <v>380</v>
      </c>
      <c r="B141" s="2" t="s">
        <v>2264</v>
      </c>
      <c r="C141" s="2" t="s">
        <v>1560</v>
      </c>
      <c r="D141" s="2" t="s">
        <v>2252</v>
      </c>
      <c r="E141" s="2" t="s">
        <v>341</v>
      </c>
      <c r="F141" s="2" t="n">
        <v>4.2</v>
      </c>
    </row>
    <row r="142" customFormat="false" ht="15" hidden="false" customHeight="false" outlineLevel="0" collapsed="false">
      <c r="A142" s="2" t="s">
        <v>570</v>
      </c>
      <c r="B142" s="2" t="s">
        <v>1754</v>
      </c>
      <c r="C142" s="2" t="s">
        <v>1571</v>
      </c>
      <c r="D142" s="2" t="s">
        <v>2249</v>
      </c>
      <c r="E142" s="2" t="s">
        <v>2051</v>
      </c>
      <c r="F142" s="2" t="n">
        <v>3.2</v>
      </c>
    </row>
    <row r="143" customFormat="false" ht="15" hidden="false" customHeight="false" outlineLevel="0" collapsed="false">
      <c r="A143" s="2" t="s">
        <v>540</v>
      </c>
      <c r="B143" s="2" t="s">
        <v>1925</v>
      </c>
      <c r="C143" s="2" t="s">
        <v>1544</v>
      </c>
      <c r="D143" s="2" t="s">
        <v>2248</v>
      </c>
      <c r="E143" s="2" t="s">
        <v>2037</v>
      </c>
      <c r="F143" s="2" t="n">
        <v>3.8</v>
      </c>
    </row>
    <row r="144" customFormat="false" ht="15" hidden="false" customHeight="false" outlineLevel="0" collapsed="false">
      <c r="A144" s="2" t="s">
        <v>910</v>
      </c>
      <c r="B144" s="2" t="s">
        <v>1879</v>
      </c>
      <c r="C144" s="2" t="s">
        <v>1557</v>
      </c>
      <c r="D144" s="2" t="s">
        <v>2252</v>
      </c>
      <c r="E144" s="2" t="s">
        <v>2065</v>
      </c>
      <c r="F144" s="2" t="n">
        <v>4.9</v>
      </c>
    </row>
    <row r="145" customFormat="false" ht="15" hidden="false" customHeight="false" outlineLevel="0" collapsed="false">
      <c r="A145" s="2" t="s">
        <v>162</v>
      </c>
      <c r="B145" s="2" t="s">
        <v>1745</v>
      </c>
      <c r="C145" s="2" t="s">
        <v>1592</v>
      </c>
      <c r="D145" s="2" t="s">
        <v>2249</v>
      </c>
      <c r="E145" s="2" t="s">
        <v>1929</v>
      </c>
      <c r="F145" s="2" t="n">
        <v>4.3</v>
      </c>
    </row>
    <row r="146" customFormat="false" ht="15" hidden="false" customHeight="false" outlineLevel="0" collapsed="false">
      <c r="A146" s="2" t="s">
        <v>460</v>
      </c>
      <c r="B146" s="2" t="s">
        <v>1553</v>
      </c>
      <c r="C146" s="2" t="s">
        <v>1592</v>
      </c>
      <c r="D146" s="2" t="s">
        <v>2249</v>
      </c>
      <c r="E146" s="2" t="s">
        <v>2265</v>
      </c>
      <c r="F146" s="2" t="n">
        <v>4.3</v>
      </c>
    </row>
    <row r="147" customFormat="false" ht="15" hidden="false" customHeight="false" outlineLevel="0" collapsed="false">
      <c r="A147" s="2" t="s">
        <v>655</v>
      </c>
      <c r="B147" s="2" t="s">
        <v>1908</v>
      </c>
      <c r="C147" s="2" t="s">
        <v>1557</v>
      </c>
      <c r="D147" s="2" t="s">
        <v>2248</v>
      </c>
      <c r="E147" s="2" t="s">
        <v>1803</v>
      </c>
      <c r="F147" s="2" t="n">
        <v>4.6</v>
      </c>
    </row>
    <row r="148" customFormat="false" ht="15" hidden="false" customHeight="false" outlineLevel="0" collapsed="false">
      <c r="A148" s="2" t="s">
        <v>1004</v>
      </c>
      <c r="B148" s="2" t="s">
        <v>1630</v>
      </c>
      <c r="C148" s="2" t="s">
        <v>1557</v>
      </c>
      <c r="D148" s="2" t="s">
        <v>2248</v>
      </c>
      <c r="E148" s="2" t="s">
        <v>1847</v>
      </c>
      <c r="F148" s="2" t="n">
        <v>3.6</v>
      </c>
    </row>
    <row r="149" customFormat="false" ht="15" hidden="false" customHeight="false" outlineLevel="0" collapsed="false">
      <c r="A149" s="2" t="s">
        <v>65</v>
      </c>
      <c r="B149" s="2" t="s">
        <v>1644</v>
      </c>
      <c r="C149" s="2" t="s">
        <v>1540</v>
      </c>
      <c r="D149" s="2" t="s">
        <v>2248</v>
      </c>
      <c r="E149" s="2" t="s">
        <v>261</v>
      </c>
      <c r="F149" s="2" t="n">
        <v>3.2</v>
      </c>
    </row>
    <row r="150" customFormat="false" ht="15" hidden="false" customHeight="false" outlineLevel="0" collapsed="false">
      <c r="A150" s="2" t="s">
        <v>151</v>
      </c>
      <c r="B150" s="2" t="s">
        <v>1779</v>
      </c>
      <c r="C150" s="2" t="s">
        <v>1551</v>
      </c>
      <c r="D150" s="2" t="s">
        <v>2252</v>
      </c>
      <c r="E150" s="2" t="s">
        <v>2266</v>
      </c>
      <c r="F150" s="2" t="n">
        <v>3.9</v>
      </c>
    </row>
    <row r="151" customFormat="false" ht="15" hidden="false" customHeight="false" outlineLevel="0" collapsed="false">
      <c r="A151" s="2" t="s">
        <v>37</v>
      </c>
      <c r="B151" s="2" t="s">
        <v>1546</v>
      </c>
      <c r="C151" s="2" t="s">
        <v>1555</v>
      </c>
      <c r="D151" s="2" t="s">
        <v>2249</v>
      </c>
      <c r="E151" s="2" t="s">
        <v>2006</v>
      </c>
      <c r="F151" s="2" t="n">
        <v>3.7</v>
      </c>
    </row>
    <row r="152" customFormat="false" ht="15" hidden="false" customHeight="false" outlineLevel="0" collapsed="false">
      <c r="A152" s="2" t="s">
        <v>768</v>
      </c>
      <c r="B152" s="2" t="s">
        <v>2001</v>
      </c>
      <c r="C152" s="2" t="s">
        <v>1557</v>
      </c>
      <c r="D152" s="2" t="s">
        <v>2249</v>
      </c>
      <c r="E152" s="2" t="s">
        <v>2267</v>
      </c>
      <c r="F152" s="2" t="n">
        <v>4.1</v>
      </c>
    </row>
    <row r="153" customFormat="false" ht="15" hidden="false" customHeight="false" outlineLevel="0" collapsed="false">
      <c r="A153" s="2" t="s">
        <v>41</v>
      </c>
      <c r="B153" s="2" t="s">
        <v>1764</v>
      </c>
      <c r="C153" s="2" t="s">
        <v>1557</v>
      </c>
      <c r="D153" s="2" t="s">
        <v>2248</v>
      </c>
      <c r="E153" s="2" t="s">
        <v>1889</v>
      </c>
      <c r="F153" s="2" t="n">
        <v>4.8</v>
      </c>
    </row>
    <row r="154" customFormat="false" ht="15" hidden="false" customHeight="false" outlineLevel="0" collapsed="false">
      <c r="A154" s="2" t="s">
        <v>305</v>
      </c>
      <c r="B154" s="2" t="s">
        <v>1727</v>
      </c>
      <c r="C154" s="2" t="s">
        <v>1532</v>
      </c>
      <c r="D154" s="2" t="s">
        <v>2248</v>
      </c>
      <c r="E154" s="2" t="s">
        <v>2268</v>
      </c>
      <c r="F154" s="2" t="n">
        <v>3.1</v>
      </c>
    </row>
    <row r="155" customFormat="false" ht="15" hidden="false" customHeight="false" outlineLevel="0" collapsed="false">
      <c r="A155" s="2" t="s">
        <v>430</v>
      </c>
      <c r="B155" s="2" t="s">
        <v>1884</v>
      </c>
      <c r="C155" s="2" t="s">
        <v>1540</v>
      </c>
      <c r="D155" s="2" t="s">
        <v>2252</v>
      </c>
      <c r="E155" s="2" t="s">
        <v>525</v>
      </c>
      <c r="F155" s="2" t="n">
        <v>3.7</v>
      </c>
    </row>
    <row r="156" customFormat="false" ht="15" hidden="false" customHeight="false" outlineLevel="0" collapsed="false">
      <c r="A156" s="2" t="s">
        <v>24</v>
      </c>
      <c r="B156" s="2" t="s">
        <v>1862</v>
      </c>
      <c r="C156" s="2" t="s">
        <v>1547</v>
      </c>
      <c r="D156" s="2" t="s">
        <v>2248</v>
      </c>
      <c r="E156" s="2" t="s">
        <v>1572</v>
      </c>
      <c r="F156" s="2" t="n">
        <v>3.9</v>
      </c>
    </row>
    <row r="157" customFormat="false" ht="15" hidden="false" customHeight="false" outlineLevel="0" collapsed="false">
      <c r="A157" s="2" t="s">
        <v>174</v>
      </c>
      <c r="B157" s="2" t="s">
        <v>1772</v>
      </c>
      <c r="C157" s="2" t="s">
        <v>1547</v>
      </c>
      <c r="D157" s="2" t="s">
        <v>2252</v>
      </c>
      <c r="E157" s="2" t="s">
        <v>1915</v>
      </c>
      <c r="F157" s="2" t="n">
        <v>3.1</v>
      </c>
    </row>
    <row r="158" customFormat="false" ht="15" hidden="false" customHeight="false" outlineLevel="0" collapsed="false">
      <c r="A158" s="2" t="s">
        <v>337</v>
      </c>
      <c r="B158" s="2" t="s">
        <v>1635</v>
      </c>
      <c r="C158" s="2" t="s">
        <v>1551</v>
      </c>
      <c r="D158" s="2" t="s">
        <v>2249</v>
      </c>
      <c r="E158" s="2" t="s">
        <v>1867</v>
      </c>
      <c r="F158" s="2" t="n">
        <v>4</v>
      </c>
    </row>
    <row r="159" customFormat="false" ht="15" hidden="false" customHeight="false" outlineLevel="0" collapsed="false">
      <c r="A159" s="2" t="s">
        <v>1008</v>
      </c>
      <c r="B159" s="2" t="s">
        <v>1543</v>
      </c>
      <c r="C159" s="2" t="s">
        <v>1592</v>
      </c>
      <c r="D159" s="2" t="s">
        <v>2252</v>
      </c>
      <c r="E159" s="2" t="s">
        <v>1867</v>
      </c>
      <c r="F159" s="2" t="n">
        <v>4.7</v>
      </c>
    </row>
    <row r="160" customFormat="false" ht="15" hidden="false" customHeight="false" outlineLevel="0" collapsed="false">
      <c r="A160" s="2" t="s">
        <v>503</v>
      </c>
      <c r="B160" s="2" t="s">
        <v>1583</v>
      </c>
      <c r="C160" s="2" t="s">
        <v>1532</v>
      </c>
      <c r="D160" s="2" t="s">
        <v>2252</v>
      </c>
      <c r="E160" s="2" t="s">
        <v>1962</v>
      </c>
      <c r="F160" s="2" t="n">
        <v>3.9</v>
      </c>
    </row>
    <row r="161" customFormat="false" ht="15" hidden="false" customHeight="false" outlineLevel="0" collapsed="false">
      <c r="A161" s="2" t="s">
        <v>349</v>
      </c>
      <c r="B161" s="2" t="s">
        <v>1862</v>
      </c>
      <c r="C161" s="2" t="s">
        <v>1571</v>
      </c>
      <c r="D161" s="2" t="s">
        <v>2248</v>
      </c>
      <c r="E161" s="2" t="s">
        <v>1964</v>
      </c>
      <c r="F161" s="2" t="n">
        <v>3</v>
      </c>
    </row>
    <row r="162" customFormat="false" ht="15" hidden="false" customHeight="false" outlineLevel="0" collapsed="false">
      <c r="A162" s="2" t="s">
        <v>435</v>
      </c>
      <c r="B162" s="2" t="s">
        <v>1764</v>
      </c>
      <c r="C162" s="2" t="s">
        <v>1532</v>
      </c>
      <c r="D162" s="2" t="s">
        <v>2248</v>
      </c>
      <c r="E162" s="2" t="s">
        <v>191</v>
      </c>
      <c r="F162" s="2" t="n">
        <v>4.9</v>
      </c>
    </row>
    <row r="163" customFormat="false" ht="15" hidden="false" customHeight="false" outlineLevel="0" collapsed="false">
      <c r="A163" s="2" t="s">
        <v>897</v>
      </c>
      <c r="B163" s="2" t="s">
        <v>1972</v>
      </c>
      <c r="C163" s="2" t="s">
        <v>1532</v>
      </c>
      <c r="D163" s="2" t="s">
        <v>2252</v>
      </c>
      <c r="E163" s="2" t="s">
        <v>2204</v>
      </c>
      <c r="F163" s="2" t="n">
        <v>3.7</v>
      </c>
    </row>
    <row r="164" customFormat="false" ht="15" hidden="false" customHeight="false" outlineLevel="0" collapsed="false">
      <c r="A164" s="2" t="s">
        <v>244</v>
      </c>
      <c r="B164" s="2" t="s">
        <v>2014</v>
      </c>
      <c r="C164" s="2" t="s">
        <v>1532</v>
      </c>
      <c r="D164" s="2" t="s">
        <v>2252</v>
      </c>
      <c r="E164" s="2" t="s">
        <v>1977</v>
      </c>
      <c r="F164" s="2" t="n">
        <v>3.7</v>
      </c>
    </row>
    <row r="165" customFormat="false" ht="15" hidden="false" customHeight="false" outlineLevel="0" collapsed="false">
      <c r="A165" s="2" t="s">
        <v>343</v>
      </c>
      <c r="B165" s="2" t="s">
        <v>1970</v>
      </c>
      <c r="C165" s="2" t="s">
        <v>1551</v>
      </c>
      <c r="D165" s="2" t="s">
        <v>2252</v>
      </c>
      <c r="E165" s="2" t="s">
        <v>1756</v>
      </c>
      <c r="F165" s="2" t="n">
        <v>3.6</v>
      </c>
    </row>
    <row r="166" customFormat="false" ht="15" hidden="false" customHeight="false" outlineLevel="0" collapsed="false">
      <c r="A166" s="2" t="s">
        <v>204</v>
      </c>
      <c r="B166" s="2" t="s">
        <v>1827</v>
      </c>
      <c r="C166" s="2" t="s">
        <v>1555</v>
      </c>
      <c r="D166" s="2" t="s">
        <v>2249</v>
      </c>
      <c r="E166" s="2" t="s">
        <v>2082</v>
      </c>
      <c r="F166" s="2" t="n">
        <v>3.6</v>
      </c>
    </row>
    <row r="167" customFormat="false" ht="15" hidden="false" customHeight="false" outlineLevel="0" collapsed="false">
      <c r="A167" s="2" t="s">
        <v>836</v>
      </c>
      <c r="B167" s="2" t="s">
        <v>1960</v>
      </c>
      <c r="C167" s="2" t="s">
        <v>1532</v>
      </c>
      <c r="D167" s="2" t="s">
        <v>2249</v>
      </c>
      <c r="E167" s="2" t="s">
        <v>2269</v>
      </c>
      <c r="F167" s="2" t="n">
        <v>3.2</v>
      </c>
    </row>
    <row r="168" customFormat="false" ht="15" hidden="false" customHeight="false" outlineLevel="0" collapsed="false">
      <c r="A168" s="2" t="s">
        <v>843</v>
      </c>
      <c r="B168" s="2" t="s">
        <v>2270</v>
      </c>
      <c r="C168" s="2" t="s">
        <v>1571</v>
      </c>
      <c r="D168" s="2" t="s">
        <v>2248</v>
      </c>
      <c r="E168" s="2" t="s">
        <v>1785</v>
      </c>
      <c r="F168" s="2" t="n">
        <v>4.9</v>
      </c>
    </row>
    <row r="169" customFormat="false" ht="15" hidden="false" customHeight="false" outlineLevel="0" collapsed="false">
      <c r="A169" s="2" t="s">
        <v>697</v>
      </c>
      <c r="B169" s="2" t="s">
        <v>1663</v>
      </c>
      <c r="C169" s="2" t="s">
        <v>1547</v>
      </c>
      <c r="D169" s="2" t="s">
        <v>2252</v>
      </c>
      <c r="E169" s="2" t="s">
        <v>1813</v>
      </c>
      <c r="F169" s="2" t="n">
        <v>3</v>
      </c>
    </row>
    <row r="170" customFormat="false" ht="15" hidden="false" customHeight="false" outlineLevel="0" collapsed="false">
      <c r="A170" s="2" t="s">
        <v>273</v>
      </c>
      <c r="B170" s="2" t="s">
        <v>1764</v>
      </c>
      <c r="C170" s="2" t="s">
        <v>1544</v>
      </c>
      <c r="D170" s="2" t="s">
        <v>2252</v>
      </c>
      <c r="E170" s="2" t="s">
        <v>1780</v>
      </c>
      <c r="F170" s="2" t="n">
        <v>3.6</v>
      </c>
    </row>
    <row r="171" customFormat="false" ht="15" hidden="false" customHeight="false" outlineLevel="0" collapsed="false">
      <c r="A171" s="2" t="s">
        <v>208</v>
      </c>
      <c r="B171" s="2" t="s">
        <v>1621</v>
      </c>
      <c r="C171" s="2" t="s">
        <v>1544</v>
      </c>
      <c r="D171" s="2" t="s">
        <v>2249</v>
      </c>
      <c r="E171" s="2" t="s">
        <v>1351</v>
      </c>
      <c r="F171" s="2" t="n">
        <v>3.1</v>
      </c>
    </row>
    <row r="172" customFormat="false" ht="15" hidden="false" customHeight="false" outlineLevel="0" collapsed="false">
      <c r="A172" s="2" t="s">
        <v>578</v>
      </c>
      <c r="B172" s="2" t="s">
        <v>1784</v>
      </c>
      <c r="C172" s="2" t="s">
        <v>1532</v>
      </c>
      <c r="D172" s="2" t="s">
        <v>2252</v>
      </c>
      <c r="E172" s="2" t="s">
        <v>2023</v>
      </c>
      <c r="F172" s="2" t="n">
        <v>3.5</v>
      </c>
    </row>
    <row r="173" customFormat="false" ht="15" hidden="false" customHeight="false" outlineLevel="0" collapsed="false">
      <c r="A173" s="2" t="s">
        <v>594</v>
      </c>
      <c r="B173" s="2" t="s">
        <v>1658</v>
      </c>
      <c r="C173" s="2" t="s">
        <v>1560</v>
      </c>
      <c r="D173" s="2" t="s">
        <v>2248</v>
      </c>
      <c r="E173" s="2" t="s">
        <v>1065</v>
      </c>
      <c r="F173" s="2" t="n">
        <v>3.8</v>
      </c>
    </row>
    <row r="174" customFormat="false" ht="15" hidden="false" customHeight="false" outlineLevel="0" collapsed="false">
      <c r="A174" s="2" t="s">
        <v>115</v>
      </c>
      <c r="B174" s="2" t="s">
        <v>1621</v>
      </c>
      <c r="C174" s="2" t="s">
        <v>1571</v>
      </c>
      <c r="D174" s="2" t="s">
        <v>2252</v>
      </c>
      <c r="E174" s="2" t="s">
        <v>2271</v>
      </c>
      <c r="F174" s="2" t="n">
        <v>4</v>
      </c>
    </row>
    <row r="175" customFormat="false" ht="15" hidden="false" customHeight="false" outlineLevel="0" collapsed="false">
      <c r="A175" s="2" t="s">
        <v>328</v>
      </c>
      <c r="B175" s="2" t="s">
        <v>1972</v>
      </c>
      <c r="C175" s="2" t="s">
        <v>1544</v>
      </c>
      <c r="D175" s="2" t="s">
        <v>2252</v>
      </c>
      <c r="E175" s="2" t="s">
        <v>1919</v>
      </c>
      <c r="F175" s="2" t="n">
        <v>3.8</v>
      </c>
    </row>
    <row r="176" customFormat="false" ht="15" hidden="false" customHeight="false" outlineLevel="0" collapsed="false">
      <c r="A176" s="2" t="s">
        <v>889</v>
      </c>
      <c r="B176" s="2" t="s">
        <v>1784</v>
      </c>
      <c r="C176" s="2" t="s">
        <v>1555</v>
      </c>
      <c r="D176" s="2" t="s">
        <v>2248</v>
      </c>
      <c r="E176" s="2" t="s">
        <v>1876</v>
      </c>
      <c r="F176" s="2" t="n">
        <v>4.6</v>
      </c>
    </row>
    <row r="177" customFormat="false" ht="15" hidden="false" customHeight="false" outlineLevel="0" collapsed="false">
      <c r="A177" s="2" t="s">
        <v>242</v>
      </c>
      <c r="B177" s="2" t="s">
        <v>1775</v>
      </c>
      <c r="C177" s="2" t="s">
        <v>1592</v>
      </c>
      <c r="D177" s="2" t="s">
        <v>2249</v>
      </c>
      <c r="E177" s="2" t="s">
        <v>2015</v>
      </c>
      <c r="F177" s="2" t="n">
        <v>3.5</v>
      </c>
    </row>
    <row r="178" customFormat="false" ht="15" hidden="false" customHeight="false" outlineLevel="0" collapsed="false">
      <c r="A178" s="2" t="s">
        <v>264</v>
      </c>
      <c r="B178" s="2" t="s">
        <v>1535</v>
      </c>
      <c r="C178" s="2" t="s">
        <v>1555</v>
      </c>
      <c r="D178" s="2" t="s">
        <v>2252</v>
      </c>
      <c r="E178" s="2" t="s">
        <v>466</v>
      </c>
      <c r="F178" s="2" t="n">
        <v>4.1</v>
      </c>
    </row>
    <row r="179" customFormat="false" ht="15" hidden="false" customHeight="false" outlineLevel="0" collapsed="false">
      <c r="A179" s="2" t="s">
        <v>681</v>
      </c>
      <c r="B179" s="2" t="s">
        <v>1606</v>
      </c>
      <c r="C179" s="2" t="s">
        <v>1592</v>
      </c>
      <c r="D179" s="2" t="s">
        <v>2248</v>
      </c>
      <c r="E179" s="2" t="s">
        <v>640</v>
      </c>
      <c r="F179" s="2" t="n">
        <v>3.4</v>
      </c>
    </row>
    <row r="180" customFormat="false" ht="15" hidden="false" customHeight="false" outlineLevel="0" collapsed="false">
      <c r="A180" s="2" t="s">
        <v>630</v>
      </c>
      <c r="B180" s="2" t="s">
        <v>1642</v>
      </c>
      <c r="C180" s="2" t="s">
        <v>1557</v>
      </c>
      <c r="D180" s="2" t="s">
        <v>2248</v>
      </c>
      <c r="E180" s="2" t="s">
        <v>2272</v>
      </c>
      <c r="F180" s="2" t="n">
        <v>3.5</v>
      </c>
    </row>
    <row r="181" customFormat="false" ht="15" hidden="false" customHeight="false" outlineLevel="0" collapsed="false">
      <c r="A181" s="2" t="s">
        <v>132</v>
      </c>
      <c r="B181" s="2" t="s">
        <v>1882</v>
      </c>
      <c r="C181" s="2" t="s">
        <v>1540</v>
      </c>
      <c r="D181" s="2" t="s">
        <v>2248</v>
      </c>
      <c r="E181" s="2" t="s">
        <v>1926</v>
      </c>
      <c r="F181" s="2" t="n">
        <v>4.8</v>
      </c>
    </row>
    <row r="182" customFormat="false" ht="15" hidden="false" customHeight="false" outlineLevel="0" collapsed="false">
      <c r="A182" s="2" t="s">
        <v>735</v>
      </c>
      <c r="B182" s="2" t="s">
        <v>1772</v>
      </c>
      <c r="C182" s="2" t="s">
        <v>1571</v>
      </c>
      <c r="D182" s="2" t="s">
        <v>2249</v>
      </c>
      <c r="E182" s="2" t="s">
        <v>1938</v>
      </c>
      <c r="F182" s="2" t="n">
        <v>3.3</v>
      </c>
    </row>
    <row r="183" customFormat="false" ht="15" hidden="false" customHeight="false" outlineLevel="0" collapsed="false">
      <c r="A183" s="2" t="s">
        <v>835</v>
      </c>
      <c r="B183" s="2" t="s">
        <v>1987</v>
      </c>
      <c r="C183" s="2" t="s">
        <v>1555</v>
      </c>
      <c r="D183" s="2" t="s">
        <v>2248</v>
      </c>
      <c r="E183" s="2" t="s">
        <v>1919</v>
      </c>
      <c r="F183" s="2" t="n">
        <v>3.7</v>
      </c>
    </row>
    <row r="184" customFormat="false" ht="15" hidden="false" customHeight="false" outlineLevel="0" collapsed="false">
      <c r="A184" s="2" t="s">
        <v>524</v>
      </c>
      <c r="B184" s="2" t="s">
        <v>1599</v>
      </c>
      <c r="C184" s="2" t="s">
        <v>1551</v>
      </c>
      <c r="D184" s="2" t="s">
        <v>2252</v>
      </c>
      <c r="E184" s="2" t="s">
        <v>2162</v>
      </c>
      <c r="F184" s="2" t="n">
        <v>3.9</v>
      </c>
    </row>
    <row r="185" customFormat="false" ht="15" hidden="false" customHeight="false" outlineLevel="0" collapsed="false">
      <c r="A185" s="2" t="s">
        <v>869</v>
      </c>
      <c r="B185" s="2" t="s">
        <v>1679</v>
      </c>
      <c r="C185" s="2" t="s">
        <v>1592</v>
      </c>
      <c r="D185" s="2" t="s">
        <v>2252</v>
      </c>
      <c r="E185" s="2" t="s">
        <v>2065</v>
      </c>
      <c r="F185" s="2" t="n">
        <v>4.8</v>
      </c>
    </row>
    <row r="186" customFormat="false" ht="15" hidden="false" customHeight="false" outlineLevel="0" collapsed="false">
      <c r="A186" s="2" t="s">
        <v>904</v>
      </c>
      <c r="B186" s="2" t="s">
        <v>1682</v>
      </c>
      <c r="C186" s="2" t="s">
        <v>1544</v>
      </c>
      <c r="D186" s="2" t="s">
        <v>2248</v>
      </c>
      <c r="E186" s="2" t="s">
        <v>1336</v>
      </c>
      <c r="F186" s="2" t="n">
        <v>4.2</v>
      </c>
    </row>
    <row r="187" customFormat="false" ht="15" hidden="false" customHeight="false" outlineLevel="0" collapsed="false">
      <c r="A187" s="2" t="s">
        <v>457</v>
      </c>
      <c r="B187" s="2" t="s">
        <v>1788</v>
      </c>
      <c r="C187" s="2" t="s">
        <v>1547</v>
      </c>
      <c r="D187" s="2" t="s">
        <v>2248</v>
      </c>
      <c r="E187" s="2" t="s">
        <v>1594</v>
      </c>
      <c r="F187" s="2" t="n">
        <v>3.9</v>
      </c>
    </row>
    <row r="188" customFormat="false" ht="15" hidden="false" customHeight="false" outlineLevel="0" collapsed="false">
      <c r="A188" s="2" t="s">
        <v>291</v>
      </c>
      <c r="B188" s="2" t="s">
        <v>1627</v>
      </c>
      <c r="C188" s="2" t="s">
        <v>1571</v>
      </c>
      <c r="D188" s="2" t="s">
        <v>2248</v>
      </c>
      <c r="E188" s="2" t="s">
        <v>195</v>
      </c>
      <c r="F188" s="2" t="n">
        <v>3.7</v>
      </c>
    </row>
    <row r="189" customFormat="false" ht="15" hidden="false" customHeight="false" outlineLevel="0" collapsed="false">
      <c r="A189" s="2" t="s">
        <v>607</v>
      </c>
      <c r="B189" s="2" t="s">
        <v>1775</v>
      </c>
      <c r="C189" s="2" t="s">
        <v>1571</v>
      </c>
      <c r="D189" s="2" t="s">
        <v>2249</v>
      </c>
      <c r="E189" s="2" t="s">
        <v>518</v>
      </c>
      <c r="F189" s="2" t="n">
        <v>3.6</v>
      </c>
    </row>
    <row r="190" customFormat="false" ht="15" hidden="false" customHeight="false" outlineLevel="0" collapsed="false">
      <c r="A190" s="2" t="s">
        <v>738</v>
      </c>
      <c r="B190" s="2" t="s">
        <v>1727</v>
      </c>
      <c r="C190" s="2" t="s">
        <v>1555</v>
      </c>
      <c r="D190" s="2" t="s">
        <v>2248</v>
      </c>
      <c r="E190" s="2" t="s">
        <v>1811</v>
      </c>
      <c r="F190" s="2" t="n">
        <v>4.4</v>
      </c>
    </row>
    <row r="191" customFormat="false" ht="15" hidden="false" customHeight="false" outlineLevel="0" collapsed="false">
      <c r="A191" s="2" t="s">
        <v>16</v>
      </c>
      <c r="B191" s="2" t="s">
        <v>1827</v>
      </c>
      <c r="C191" s="2" t="s">
        <v>1555</v>
      </c>
      <c r="D191" s="2" t="s">
        <v>2248</v>
      </c>
      <c r="E191" s="2" t="s">
        <v>2273</v>
      </c>
      <c r="F191" s="2" t="n">
        <v>3.7</v>
      </c>
    </row>
    <row r="192" customFormat="false" ht="15" hidden="false" customHeight="false" outlineLevel="0" collapsed="false">
      <c r="A192" s="2" t="s">
        <v>424</v>
      </c>
      <c r="B192" s="2" t="s">
        <v>1699</v>
      </c>
      <c r="C192" s="2" t="s">
        <v>1547</v>
      </c>
      <c r="D192" s="2" t="s">
        <v>2248</v>
      </c>
      <c r="E192" s="2" t="s">
        <v>1746</v>
      </c>
      <c r="F192" s="2" t="n">
        <v>4.9</v>
      </c>
    </row>
    <row r="193" customFormat="false" ht="15" hidden="false" customHeight="false" outlineLevel="0" collapsed="false">
      <c r="A193" s="2" t="s">
        <v>701</v>
      </c>
      <c r="B193" s="2" t="s">
        <v>2262</v>
      </c>
      <c r="C193" s="2" t="s">
        <v>1557</v>
      </c>
      <c r="D193" s="2" t="s">
        <v>2248</v>
      </c>
      <c r="E193" s="2" t="s">
        <v>2079</v>
      </c>
      <c r="F193" s="2" t="n">
        <v>4.7</v>
      </c>
    </row>
    <row r="194" customFormat="false" ht="15" hidden="false" customHeight="false" outlineLevel="0" collapsed="false">
      <c r="A194" s="2" t="s">
        <v>93</v>
      </c>
      <c r="B194" s="2" t="s">
        <v>1676</v>
      </c>
      <c r="C194" s="2" t="s">
        <v>1560</v>
      </c>
      <c r="D194" s="2" t="s">
        <v>2252</v>
      </c>
      <c r="E194" s="2" t="s">
        <v>876</v>
      </c>
      <c r="F194" s="2" t="n">
        <v>3.9</v>
      </c>
    </row>
    <row r="195" customFormat="false" ht="15" hidden="false" customHeight="false" outlineLevel="0" collapsed="false">
      <c r="A195" s="2" t="s">
        <v>170</v>
      </c>
      <c r="B195" s="2" t="s">
        <v>1622</v>
      </c>
      <c r="C195" s="2" t="s">
        <v>1540</v>
      </c>
      <c r="D195" s="2" t="s">
        <v>2249</v>
      </c>
      <c r="E195" s="2" t="s">
        <v>1776</v>
      </c>
      <c r="F195" s="2" t="n">
        <v>3.7</v>
      </c>
    </row>
    <row r="196" customFormat="false" ht="15" hidden="false" customHeight="false" outlineLevel="0" collapsed="false">
      <c r="A196" s="2" t="s">
        <v>529</v>
      </c>
      <c r="B196" s="2" t="s">
        <v>1578</v>
      </c>
      <c r="C196" s="2" t="s">
        <v>1547</v>
      </c>
      <c r="D196" s="2" t="s">
        <v>2249</v>
      </c>
      <c r="E196" s="2" t="s">
        <v>1973</v>
      </c>
      <c r="F196" s="2" t="n">
        <v>3.1</v>
      </c>
    </row>
    <row r="197" customFormat="false" ht="15" hidden="false" customHeight="false" outlineLevel="0" collapsed="false">
      <c r="A197" s="2" t="s">
        <v>398</v>
      </c>
      <c r="B197" s="2" t="s">
        <v>1870</v>
      </c>
      <c r="C197" s="2" t="s">
        <v>1555</v>
      </c>
      <c r="D197" s="2" t="s">
        <v>2252</v>
      </c>
      <c r="E197" s="2" t="s">
        <v>2274</v>
      </c>
      <c r="F197" s="2" t="n">
        <v>3.2</v>
      </c>
    </row>
    <row r="198" customFormat="false" ht="15" hidden="false" customHeight="false" outlineLevel="0" collapsed="false">
      <c r="A198" s="2" t="s">
        <v>507</v>
      </c>
      <c r="B198" s="2" t="s">
        <v>1537</v>
      </c>
      <c r="C198" s="2" t="s">
        <v>1571</v>
      </c>
      <c r="D198" s="2" t="s">
        <v>2249</v>
      </c>
      <c r="E198" s="2" t="s">
        <v>1683</v>
      </c>
      <c r="F198" s="2" t="n">
        <v>4</v>
      </c>
    </row>
    <row r="199" customFormat="false" ht="15" hidden="false" customHeight="false" outlineLevel="0" collapsed="false">
      <c r="A199" s="2" t="s">
        <v>1100</v>
      </c>
      <c r="B199" s="2" t="s">
        <v>1824</v>
      </c>
      <c r="C199" s="2" t="s">
        <v>1532</v>
      </c>
      <c r="D199" s="2" t="s">
        <v>2249</v>
      </c>
      <c r="E199" s="2" t="s">
        <v>2082</v>
      </c>
      <c r="F199" s="2" t="n">
        <v>3.4</v>
      </c>
    </row>
    <row r="200" customFormat="false" ht="15" hidden="false" customHeight="false" outlineLevel="0" collapsed="false">
      <c r="A200" s="2" t="s">
        <v>928</v>
      </c>
      <c r="B200" s="2" t="s">
        <v>1614</v>
      </c>
      <c r="C200" s="2" t="s">
        <v>1555</v>
      </c>
      <c r="D200" s="2" t="s">
        <v>2252</v>
      </c>
      <c r="E200" s="2" t="s">
        <v>1954</v>
      </c>
      <c r="F200" s="2" t="n">
        <v>4.5</v>
      </c>
    </row>
    <row r="201" customFormat="false" ht="15" hidden="false" customHeight="false" outlineLevel="0" collapsed="false">
      <c r="A201" s="2" t="s">
        <v>719</v>
      </c>
      <c r="B201" s="2" t="s">
        <v>1589</v>
      </c>
      <c r="C201" s="2" t="s">
        <v>1551</v>
      </c>
      <c r="D201" s="2" t="s">
        <v>2249</v>
      </c>
      <c r="E201" s="2" t="s">
        <v>1963</v>
      </c>
      <c r="F201" s="2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2275</v>
      </c>
      <c r="B1" s="1" t="s">
        <v>0</v>
      </c>
      <c r="C1" s="1" t="s">
        <v>2276</v>
      </c>
      <c r="D1" s="1" t="s">
        <v>2277</v>
      </c>
      <c r="E1" s="1" t="s">
        <v>2278</v>
      </c>
    </row>
    <row r="2" customFormat="false" ht="15" hidden="false" customHeight="false" outlineLevel="0" collapsed="false">
      <c r="A2" s="2" t="s">
        <v>2279</v>
      </c>
      <c r="B2" s="2" t="n">
        <v>504897</v>
      </c>
      <c r="C2" s="2" t="s">
        <v>2280</v>
      </c>
      <c r="D2" s="2" t="n">
        <v>980.07</v>
      </c>
      <c r="E2" s="2" t="s">
        <v>2281</v>
      </c>
    </row>
    <row r="3" customFormat="false" ht="15" hidden="false" customHeight="false" outlineLevel="0" collapsed="false">
      <c r="A3" s="2" t="s">
        <v>2282</v>
      </c>
      <c r="B3" s="2" t="n">
        <v>503302</v>
      </c>
      <c r="C3" s="2" t="s">
        <v>2283</v>
      </c>
      <c r="D3" s="2" t="n">
        <v>1123.98</v>
      </c>
      <c r="E3" s="2" t="s">
        <v>2281</v>
      </c>
    </row>
    <row r="4" customFormat="false" ht="15" hidden="false" customHeight="false" outlineLevel="0" collapsed="false">
      <c r="A4" s="2" t="s">
        <v>2284</v>
      </c>
      <c r="B4" s="2" t="n">
        <v>501846</v>
      </c>
      <c r="C4" s="2"/>
      <c r="D4" s="2" t="n">
        <v>125.1</v>
      </c>
      <c r="E4" s="2" t="s">
        <v>2281</v>
      </c>
    </row>
    <row r="5" customFormat="false" ht="15" hidden="false" customHeight="false" outlineLevel="0" collapsed="false">
      <c r="A5" s="2" t="s">
        <v>2285</v>
      </c>
      <c r="B5" s="2" t="n">
        <v>500862</v>
      </c>
      <c r="C5" s="2" t="s">
        <v>2286</v>
      </c>
      <c r="D5" s="2" t="n">
        <v>227.97</v>
      </c>
      <c r="E5" s="2" t="s">
        <v>2281</v>
      </c>
    </row>
    <row r="6" customFormat="false" ht="15" hidden="false" customHeight="false" outlineLevel="0" collapsed="false">
      <c r="A6" s="2" t="s">
        <v>2287</v>
      </c>
      <c r="B6" s="2" t="n">
        <v>501267</v>
      </c>
      <c r="C6" s="2"/>
      <c r="D6" s="2" t="n">
        <v>700.67</v>
      </c>
      <c r="E6" s="2" t="s">
        <v>2281</v>
      </c>
    </row>
    <row r="7" customFormat="false" ht="15" hidden="false" customHeight="false" outlineLevel="0" collapsed="false">
      <c r="A7" s="2" t="s">
        <v>2288</v>
      </c>
      <c r="B7" s="2" t="n">
        <v>500854</v>
      </c>
      <c r="C7" s="2" t="s">
        <v>2283</v>
      </c>
      <c r="D7" s="2" t="n">
        <v>293.42</v>
      </c>
      <c r="E7" s="2" t="s">
        <v>2289</v>
      </c>
    </row>
    <row r="8" customFormat="false" ht="15" hidden="false" customHeight="false" outlineLevel="0" collapsed="false">
      <c r="A8" s="2" t="s">
        <v>2290</v>
      </c>
      <c r="B8" s="2" t="n">
        <v>504744</v>
      </c>
      <c r="C8" s="2" t="s">
        <v>2280</v>
      </c>
      <c r="D8" s="2" t="n">
        <v>372.71</v>
      </c>
      <c r="E8" s="2" t="s">
        <v>2281</v>
      </c>
    </row>
    <row r="9" customFormat="false" ht="15" hidden="false" customHeight="false" outlineLevel="0" collapsed="false">
      <c r="A9" s="2" t="s">
        <v>2291</v>
      </c>
      <c r="B9" s="2" t="n">
        <v>502221</v>
      </c>
      <c r="C9" s="2" t="s">
        <v>2292</v>
      </c>
      <c r="D9" s="2" t="n">
        <v>753.82</v>
      </c>
      <c r="E9" s="2" t="s">
        <v>2281</v>
      </c>
    </row>
    <row r="10" customFormat="false" ht="15" hidden="false" customHeight="false" outlineLevel="0" collapsed="false">
      <c r="A10" s="2" t="s">
        <v>2293</v>
      </c>
      <c r="B10" s="2" t="n">
        <v>502705</v>
      </c>
      <c r="C10" s="2" t="s">
        <v>2286</v>
      </c>
      <c r="D10" s="2" t="n">
        <v>1393.56</v>
      </c>
      <c r="E10" s="2" t="s">
        <v>2281</v>
      </c>
    </row>
    <row r="11" customFormat="false" ht="15" hidden="false" customHeight="false" outlineLevel="0" collapsed="false">
      <c r="A11" s="2" t="s">
        <v>2294</v>
      </c>
      <c r="B11" s="2" t="n">
        <v>504378</v>
      </c>
      <c r="C11" s="2" t="s">
        <v>2295</v>
      </c>
      <c r="D11" s="2" t="n">
        <v>821.27</v>
      </c>
      <c r="E11" s="2" t="s">
        <v>2281</v>
      </c>
    </row>
    <row r="12" customFormat="false" ht="15" hidden="false" customHeight="false" outlineLevel="0" collapsed="false">
      <c r="A12" s="2" t="s">
        <v>2296</v>
      </c>
      <c r="B12" s="2" t="n">
        <v>504759</v>
      </c>
      <c r="C12" s="2" t="s">
        <v>2286</v>
      </c>
      <c r="D12" s="2" t="n">
        <v>-37.95</v>
      </c>
      <c r="E12" s="2" t="s">
        <v>2289</v>
      </c>
    </row>
    <row r="13" customFormat="false" ht="15" hidden="false" customHeight="false" outlineLevel="0" collapsed="false">
      <c r="A13" s="2" t="s">
        <v>2297</v>
      </c>
      <c r="B13" s="2" t="n">
        <v>504487</v>
      </c>
      <c r="C13" s="2" t="s">
        <v>2292</v>
      </c>
      <c r="D13" s="2" t="n">
        <v>153.43</v>
      </c>
      <c r="E13" s="2" t="s">
        <v>2289</v>
      </c>
    </row>
    <row r="14" customFormat="false" ht="15" hidden="false" customHeight="false" outlineLevel="0" collapsed="false">
      <c r="A14" s="2" t="s">
        <v>2298</v>
      </c>
      <c r="B14" s="2" t="n">
        <v>504881</v>
      </c>
      <c r="C14" s="2" t="s">
        <v>2280</v>
      </c>
      <c r="D14" s="2" t="n">
        <v>291.68</v>
      </c>
      <c r="E14" s="2" t="s">
        <v>2281</v>
      </c>
    </row>
    <row r="15" customFormat="false" ht="15" hidden="false" customHeight="false" outlineLevel="0" collapsed="false">
      <c r="A15" s="2" t="s">
        <v>2299</v>
      </c>
      <c r="B15" s="2" t="n">
        <v>501299</v>
      </c>
      <c r="C15" s="2" t="s">
        <v>2280</v>
      </c>
      <c r="D15" s="2" t="n">
        <v>461.03</v>
      </c>
      <c r="E15" s="2" t="s">
        <v>2281</v>
      </c>
    </row>
    <row r="16" customFormat="false" ht="15" hidden="false" customHeight="false" outlineLevel="0" collapsed="false">
      <c r="A16" s="2" t="s">
        <v>2300</v>
      </c>
      <c r="B16" s="2" t="n">
        <v>502448</v>
      </c>
      <c r="C16" s="2" t="s">
        <v>2301</v>
      </c>
      <c r="D16" s="2" t="n">
        <v>-51.51</v>
      </c>
      <c r="E16" s="2" t="s">
        <v>2281</v>
      </c>
    </row>
    <row r="17" customFormat="false" ht="15" hidden="false" customHeight="false" outlineLevel="0" collapsed="false">
      <c r="A17" s="2" t="s">
        <v>2302</v>
      </c>
      <c r="B17" s="2" t="n">
        <v>504399</v>
      </c>
      <c r="C17" s="2" t="s">
        <v>2301</v>
      </c>
      <c r="D17" s="2" t="n">
        <v>569.22</v>
      </c>
      <c r="E17" s="2" t="s">
        <v>2289</v>
      </c>
    </row>
    <row r="18" customFormat="false" ht="15" hidden="false" customHeight="false" outlineLevel="0" collapsed="false">
      <c r="A18" s="2" t="s">
        <v>2303</v>
      </c>
      <c r="B18" s="2" t="n">
        <v>504693</v>
      </c>
      <c r="C18" s="2" t="s">
        <v>2280</v>
      </c>
      <c r="D18" s="2" t="n">
        <v>1373.59</v>
      </c>
      <c r="E18" s="2" t="s">
        <v>2281</v>
      </c>
    </row>
    <row r="19" customFormat="false" ht="15" hidden="false" customHeight="false" outlineLevel="0" collapsed="false">
      <c r="A19" s="2" t="s">
        <v>2304</v>
      </c>
      <c r="B19" s="2" t="n">
        <v>504233</v>
      </c>
      <c r="C19" s="2" t="s">
        <v>2295</v>
      </c>
      <c r="D19" s="2" t="n">
        <v>1294.2</v>
      </c>
      <c r="E19" s="2" t="s">
        <v>2281</v>
      </c>
    </row>
    <row r="20" customFormat="false" ht="15" hidden="false" customHeight="false" outlineLevel="0" collapsed="false">
      <c r="A20" s="2" t="s">
        <v>2305</v>
      </c>
      <c r="B20" s="2" t="n">
        <v>500262</v>
      </c>
      <c r="C20" s="2" t="s">
        <v>2295</v>
      </c>
      <c r="D20" s="2" t="n">
        <v>578</v>
      </c>
      <c r="E20" s="2" t="s">
        <v>2289</v>
      </c>
    </row>
    <row r="21" customFormat="false" ht="15" hidden="false" customHeight="false" outlineLevel="0" collapsed="false">
      <c r="A21" s="2" t="s">
        <v>2306</v>
      </c>
      <c r="B21" s="2" t="n">
        <v>503038</v>
      </c>
      <c r="C21" s="2" t="s">
        <v>2295</v>
      </c>
      <c r="D21" s="2" t="n">
        <v>1159.42</v>
      </c>
      <c r="E21" s="2" t="s">
        <v>2307</v>
      </c>
    </row>
    <row r="22" customFormat="false" ht="15" hidden="false" customHeight="false" outlineLevel="0" collapsed="false">
      <c r="A22" s="2" t="s">
        <v>2308</v>
      </c>
      <c r="B22" s="2" t="n">
        <v>502350</v>
      </c>
      <c r="C22" s="2" t="s">
        <v>2280</v>
      </c>
      <c r="D22" s="2" t="n">
        <v>900.17</v>
      </c>
      <c r="E22" s="2" t="s">
        <v>2281</v>
      </c>
    </row>
    <row r="23" customFormat="false" ht="15" hidden="false" customHeight="false" outlineLevel="0" collapsed="false">
      <c r="A23" s="2" t="s">
        <v>2309</v>
      </c>
      <c r="B23" s="2" t="n">
        <v>503448</v>
      </c>
      <c r="C23" s="2" t="s">
        <v>2292</v>
      </c>
      <c r="D23" s="2" t="n">
        <v>1013.68</v>
      </c>
      <c r="E23" s="2" t="s">
        <v>2281</v>
      </c>
    </row>
    <row r="24" customFormat="false" ht="15" hidden="false" customHeight="false" outlineLevel="0" collapsed="false">
      <c r="A24" s="2" t="s">
        <v>2310</v>
      </c>
      <c r="B24" s="2" t="n">
        <v>501391</v>
      </c>
      <c r="C24" s="2" t="s">
        <v>2280</v>
      </c>
      <c r="D24" s="2" t="n">
        <v>808.22</v>
      </c>
      <c r="E24" s="2" t="s">
        <v>2289</v>
      </c>
    </row>
    <row r="25" customFormat="false" ht="15" hidden="false" customHeight="false" outlineLevel="0" collapsed="false">
      <c r="A25" s="2" t="s">
        <v>2311</v>
      </c>
      <c r="B25" s="2" t="n">
        <v>501198</v>
      </c>
      <c r="C25" s="2" t="s">
        <v>2286</v>
      </c>
      <c r="D25" s="2" t="n">
        <v>969.16</v>
      </c>
      <c r="E25" s="2" t="s">
        <v>2289</v>
      </c>
    </row>
    <row r="26" customFormat="false" ht="15" hidden="false" customHeight="false" outlineLevel="0" collapsed="false">
      <c r="A26" s="2" t="s">
        <v>2312</v>
      </c>
      <c r="B26" s="2" t="n">
        <v>503657</v>
      </c>
      <c r="C26" s="2" t="s">
        <v>2280</v>
      </c>
      <c r="D26" s="2" t="n">
        <v>509.12</v>
      </c>
      <c r="E26" s="2" t="s">
        <v>2281</v>
      </c>
    </row>
    <row r="27" customFormat="false" ht="15" hidden="false" customHeight="false" outlineLevel="0" collapsed="false">
      <c r="A27" s="2" t="s">
        <v>2313</v>
      </c>
      <c r="B27" s="2" t="n">
        <v>504650</v>
      </c>
      <c r="C27" s="2" t="s">
        <v>2283</v>
      </c>
      <c r="D27" s="2" t="n">
        <v>594.01</v>
      </c>
      <c r="E27" s="2" t="s">
        <v>2289</v>
      </c>
    </row>
    <row r="28" customFormat="false" ht="15" hidden="false" customHeight="false" outlineLevel="0" collapsed="false">
      <c r="A28" s="2" t="s">
        <v>2314</v>
      </c>
      <c r="B28" s="2" t="n">
        <v>500338</v>
      </c>
      <c r="C28" s="2" t="s">
        <v>2315</v>
      </c>
      <c r="D28" s="2" t="n">
        <v>1146.44</v>
      </c>
      <c r="E28" s="2" t="s">
        <v>2281</v>
      </c>
    </row>
    <row r="29" customFormat="false" ht="15" hidden="false" customHeight="false" outlineLevel="0" collapsed="false">
      <c r="A29" s="2" t="s">
        <v>2316</v>
      </c>
      <c r="B29" s="2" t="n">
        <v>502375</v>
      </c>
      <c r="C29" s="2" t="s">
        <v>2315</v>
      </c>
      <c r="D29" s="2" t="n">
        <v>530.3</v>
      </c>
      <c r="E29" s="2" t="s">
        <v>2289</v>
      </c>
    </row>
    <row r="30" customFormat="false" ht="15" hidden="false" customHeight="false" outlineLevel="0" collapsed="false">
      <c r="A30" s="2" t="s">
        <v>2317</v>
      </c>
      <c r="B30" s="2" t="n">
        <v>504967</v>
      </c>
      <c r="C30" s="2" t="s">
        <v>2286</v>
      </c>
      <c r="D30" s="2" t="n">
        <v>257.3</v>
      </c>
      <c r="E30" s="2" t="s">
        <v>2281</v>
      </c>
    </row>
    <row r="31" customFormat="false" ht="15" hidden="false" customHeight="false" outlineLevel="0" collapsed="false">
      <c r="A31" s="2" t="s">
        <v>2318</v>
      </c>
      <c r="B31" s="2" t="n">
        <v>502866</v>
      </c>
      <c r="C31" s="2" t="s">
        <v>2280</v>
      </c>
      <c r="D31" s="2" t="n">
        <v>535.91</v>
      </c>
      <c r="E31" s="2" t="s">
        <v>2281</v>
      </c>
    </row>
    <row r="32" customFormat="false" ht="15" hidden="false" customHeight="false" outlineLevel="0" collapsed="false">
      <c r="A32" s="2" t="s">
        <v>2319</v>
      </c>
      <c r="B32" s="2" t="n">
        <v>500773</v>
      </c>
      <c r="C32" s="2"/>
      <c r="D32" s="2" t="n">
        <v>800.21</v>
      </c>
      <c r="E32" s="2" t="s">
        <v>2281</v>
      </c>
    </row>
    <row r="33" customFormat="false" ht="15" hidden="false" customHeight="false" outlineLevel="0" collapsed="false">
      <c r="A33" s="2" t="s">
        <v>2320</v>
      </c>
      <c r="B33" s="2" t="n">
        <v>503046</v>
      </c>
      <c r="C33" s="2" t="s">
        <v>2292</v>
      </c>
      <c r="D33" s="2" t="n">
        <v>722.99</v>
      </c>
      <c r="E33" s="2" t="s">
        <v>2307</v>
      </c>
    </row>
    <row r="34" customFormat="false" ht="15" hidden="false" customHeight="false" outlineLevel="0" collapsed="false">
      <c r="A34" s="2" t="s">
        <v>2321</v>
      </c>
      <c r="B34" s="2" t="n">
        <v>504002</v>
      </c>
      <c r="C34" s="2" t="s">
        <v>2280</v>
      </c>
      <c r="D34" s="2" t="n">
        <v>799.72</v>
      </c>
      <c r="E34" s="2" t="s">
        <v>2322</v>
      </c>
    </row>
    <row r="35" customFormat="false" ht="15" hidden="false" customHeight="false" outlineLevel="0" collapsed="false">
      <c r="A35" s="2" t="s">
        <v>2323</v>
      </c>
      <c r="B35" s="2" t="n">
        <v>502694</v>
      </c>
      <c r="C35" s="2" t="s">
        <v>2292</v>
      </c>
      <c r="D35" s="2" t="n">
        <v>148.92</v>
      </c>
      <c r="E35" s="2" t="s">
        <v>2281</v>
      </c>
    </row>
    <row r="36" customFormat="false" ht="15" hidden="false" customHeight="false" outlineLevel="0" collapsed="false">
      <c r="A36" s="2" t="s">
        <v>2324</v>
      </c>
      <c r="B36" s="2" t="n">
        <v>504246</v>
      </c>
      <c r="C36" s="2" t="s">
        <v>2301</v>
      </c>
      <c r="D36" s="2" t="n">
        <v>1013.02</v>
      </c>
      <c r="E36" s="2" t="s">
        <v>2281</v>
      </c>
    </row>
    <row r="37" customFormat="false" ht="15" hidden="false" customHeight="false" outlineLevel="0" collapsed="false">
      <c r="A37" s="2" t="s">
        <v>2325</v>
      </c>
      <c r="B37" s="2" t="n">
        <v>503625</v>
      </c>
      <c r="C37" s="2" t="s">
        <v>2280</v>
      </c>
      <c r="D37" s="2" t="n">
        <v>351.11</v>
      </c>
      <c r="E37" s="2" t="s">
        <v>2289</v>
      </c>
    </row>
    <row r="38" customFormat="false" ht="15" hidden="false" customHeight="false" outlineLevel="0" collapsed="false">
      <c r="A38" s="2" t="s">
        <v>2326</v>
      </c>
      <c r="B38" s="2" t="n">
        <v>502565</v>
      </c>
      <c r="C38" s="2" t="s">
        <v>2301</v>
      </c>
      <c r="D38" s="2" t="n">
        <v>329.68</v>
      </c>
      <c r="E38" s="2" t="s">
        <v>2307</v>
      </c>
    </row>
    <row r="39" customFormat="false" ht="15" hidden="false" customHeight="false" outlineLevel="0" collapsed="false">
      <c r="A39" s="2" t="s">
        <v>2327</v>
      </c>
      <c r="B39" s="2" t="n">
        <v>502811</v>
      </c>
      <c r="C39" s="2" t="s">
        <v>2280</v>
      </c>
      <c r="D39" s="2" t="n">
        <v>722.46</v>
      </c>
      <c r="E39" s="2" t="s">
        <v>2281</v>
      </c>
    </row>
    <row r="40" customFormat="false" ht="15" hidden="false" customHeight="false" outlineLevel="0" collapsed="false">
      <c r="A40" s="2" t="s">
        <v>2328</v>
      </c>
      <c r="B40" s="2" t="n">
        <v>503316</v>
      </c>
      <c r="C40" s="2" t="s">
        <v>2283</v>
      </c>
      <c r="D40" s="2" t="n">
        <v>795.45</v>
      </c>
      <c r="E40" s="2" t="s">
        <v>2281</v>
      </c>
    </row>
    <row r="41" customFormat="false" ht="15" hidden="false" customHeight="false" outlineLevel="0" collapsed="false">
      <c r="A41" s="2" t="s">
        <v>2329</v>
      </c>
      <c r="B41" s="2" t="n">
        <v>502860</v>
      </c>
      <c r="C41" s="2" t="s">
        <v>2295</v>
      </c>
      <c r="D41" s="2" t="n">
        <v>1305.01</v>
      </c>
      <c r="E41" s="2" t="s">
        <v>2281</v>
      </c>
    </row>
    <row r="42" customFormat="false" ht="15" hidden="false" customHeight="false" outlineLevel="0" collapsed="false">
      <c r="A42" s="2" t="s">
        <v>2330</v>
      </c>
      <c r="B42" s="2" t="n">
        <v>500077</v>
      </c>
      <c r="C42" s="2" t="s">
        <v>2280</v>
      </c>
      <c r="D42" s="2" t="n">
        <v>396.35</v>
      </c>
      <c r="E42" s="2" t="s">
        <v>2281</v>
      </c>
    </row>
    <row r="43" customFormat="false" ht="15" hidden="false" customHeight="false" outlineLevel="0" collapsed="false">
      <c r="A43" s="2" t="s">
        <v>2331</v>
      </c>
      <c r="B43" s="2" t="n">
        <v>500774</v>
      </c>
      <c r="C43" s="2" t="s">
        <v>2301</v>
      </c>
      <c r="D43" s="2" t="n">
        <v>1094.75</v>
      </c>
      <c r="E43" s="2" t="s">
        <v>2281</v>
      </c>
    </row>
    <row r="44" customFormat="false" ht="15" hidden="false" customHeight="false" outlineLevel="0" collapsed="false">
      <c r="A44" s="2" t="s">
        <v>2332</v>
      </c>
      <c r="B44" s="2" t="n">
        <v>502256</v>
      </c>
      <c r="C44" s="2" t="s">
        <v>2283</v>
      </c>
      <c r="D44" s="2" t="n">
        <v>488.43</v>
      </c>
      <c r="E44" s="2" t="s">
        <v>2281</v>
      </c>
    </row>
    <row r="45" customFormat="false" ht="15" hidden="false" customHeight="false" outlineLevel="0" collapsed="false">
      <c r="A45" s="2" t="s">
        <v>2333</v>
      </c>
      <c r="B45" s="2" t="n">
        <v>501356</v>
      </c>
      <c r="C45" s="2" t="s">
        <v>2315</v>
      </c>
      <c r="D45" s="2" t="n">
        <v>777.43</v>
      </c>
      <c r="E45" s="2" t="s">
        <v>2281</v>
      </c>
    </row>
    <row r="46" customFormat="false" ht="15" hidden="false" customHeight="false" outlineLevel="0" collapsed="false">
      <c r="A46" s="2" t="s">
        <v>2334</v>
      </c>
      <c r="B46" s="2" t="n">
        <v>501300</v>
      </c>
      <c r="C46" s="2" t="s">
        <v>2292</v>
      </c>
      <c r="D46" s="2" t="n">
        <v>1179.47</v>
      </c>
      <c r="E46" s="2" t="s">
        <v>2307</v>
      </c>
    </row>
    <row r="47" customFormat="false" ht="15" hidden="false" customHeight="false" outlineLevel="0" collapsed="false">
      <c r="A47" s="2" t="s">
        <v>2335</v>
      </c>
      <c r="B47" s="2" t="n">
        <v>501161</v>
      </c>
      <c r="C47" s="2" t="s">
        <v>2315</v>
      </c>
      <c r="D47" s="2" t="n">
        <v>197.81</v>
      </c>
      <c r="E47" s="2" t="s">
        <v>2281</v>
      </c>
    </row>
    <row r="48" customFormat="false" ht="15" hidden="false" customHeight="false" outlineLevel="0" collapsed="false">
      <c r="A48" s="2" t="s">
        <v>2336</v>
      </c>
      <c r="B48" s="2" t="n">
        <v>503960</v>
      </c>
      <c r="C48" s="2" t="s">
        <v>2315</v>
      </c>
      <c r="D48" s="2" t="n">
        <v>371.88</v>
      </c>
      <c r="E48" s="2" t="s">
        <v>2281</v>
      </c>
    </row>
    <row r="49" customFormat="false" ht="15" hidden="false" customHeight="false" outlineLevel="0" collapsed="false">
      <c r="A49" s="2" t="s">
        <v>2337</v>
      </c>
      <c r="B49" s="2" t="n">
        <v>502446</v>
      </c>
      <c r="C49" s="2" t="s">
        <v>2280</v>
      </c>
      <c r="D49" s="2" t="n">
        <v>529.01</v>
      </c>
      <c r="E49" s="2" t="s">
        <v>2289</v>
      </c>
    </row>
    <row r="50" customFormat="false" ht="15" hidden="false" customHeight="false" outlineLevel="0" collapsed="false">
      <c r="A50" s="2" t="s">
        <v>2338</v>
      </c>
      <c r="B50" s="2" t="n">
        <v>503762</v>
      </c>
      <c r="C50" s="2" t="s">
        <v>2315</v>
      </c>
      <c r="D50" s="2" t="n">
        <v>1238.51</v>
      </c>
      <c r="E50" s="2" t="s">
        <v>2281</v>
      </c>
    </row>
    <row r="51" customFormat="false" ht="15" hidden="false" customHeight="false" outlineLevel="0" collapsed="false">
      <c r="A51" s="2" t="s">
        <v>2339</v>
      </c>
      <c r="B51" s="2" t="n">
        <v>500143</v>
      </c>
      <c r="C51" s="2" t="s">
        <v>2295</v>
      </c>
      <c r="D51" s="2" t="n">
        <v>1342.83</v>
      </c>
      <c r="E51" s="2" t="s">
        <v>2281</v>
      </c>
    </row>
    <row r="52" customFormat="false" ht="15" hidden="false" customHeight="false" outlineLevel="0" collapsed="false">
      <c r="A52" s="2" t="s">
        <v>2340</v>
      </c>
      <c r="B52" s="2" t="n">
        <v>504782</v>
      </c>
      <c r="C52" s="2" t="s">
        <v>2301</v>
      </c>
      <c r="D52" s="2" t="n">
        <v>578.35</v>
      </c>
      <c r="E52" s="2" t="s">
        <v>2281</v>
      </c>
    </row>
    <row r="53" customFormat="false" ht="15" hidden="false" customHeight="false" outlineLevel="0" collapsed="false">
      <c r="A53" s="2" t="s">
        <v>2341</v>
      </c>
      <c r="B53" s="2" t="n">
        <v>504610</v>
      </c>
      <c r="C53" s="2" t="s">
        <v>2286</v>
      </c>
      <c r="D53" s="2" t="n">
        <v>743.94</v>
      </c>
      <c r="E53" s="2" t="s">
        <v>2281</v>
      </c>
    </row>
    <row r="54" customFormat="false" ht="15" hidden="false" customHeight="false" outlineLevel="0" collapsed="false">
      <c r="A54" s="2" t="s">
        <v>2342</v>
      </c>
      <c r="B54" s="2" t="n">
        <v>501058</v>
      </c>
      <c r="C54" s="2" t="s">
        <v>2280</v>
      </c>
      <c r="D54" s="2" t="n">
        <v>346.86</v>
      </c>
      <c r="E54" s="2" t="s">
        <v>2307</v>
      </c>
    </row>
    <row r="55" customFormat="false" ht="15" hidden="false" customHeight="false" outlineLevel="0" collapsed="false">
      <c r="A55" s="2" t="s">
        <v>2343</v>
      </c>
      <c r="B55" s="2" t="n">
        <v>502326</v>
      </c>
      <c r="C55" s="2" t="s">
        <v>2280</v>
      </c>
      <c r="D55" s="2" t="n">
        <v>331.96</v>
      </c>
      <c r="E55" s="2" t="s">
        <v>2281</v>
      </c>
    </row>
    <row r="56" customFormat="false" ht="15" hidden="false" customHeight="false" outlineLevel="0" collapsed="false">
      <c r="A56" s="2" t="s">
        <v>2344</v>
      </c>
      <c r="B56" s="2" t="n">
        <v>503086</v>
      </c>
      <c r="C56" s="2" t="s">
        <v>2292</v>
      </c>
      <c r="D56" s="2" t="n">
        <v>1097.23</v>
      </c>
      <c r="E56" s="2" t="s">
        <v>2281</v>
      </c>
    </row>
    <row r="57" customFormat="false" ht="15" hidden="false" customHeight="false" outlineLevel="0" collapsed="false">
      <c r="A57" s="2" t="s">
        <v>2345</v>
      </c>
      <c r="B57" s="2" t="n">
        <v>501411</v>
      </c>
      <c r="C57" s="2" t="s">
        <v>2286</v>
      </c>
      <c r="D57" s="2" t="n">
        <v>431.56</v>
      </c>
      <c r="E57" s="2" t="s">
        <v>2281</v>
      </c>
    </row>
    <row r="58" customFormat="false" ht="15" hidden="false" customHeight="false" outlineLevel="0" collapsed="false">
      <c r="A58" s="2" t="s">
        <v>2346</v>
      </c>
      <c r="B58" s="2" t="n">
        <v>503799</v>
      </c>
      <c r="C58" s="2" t="s">
        <v>2292</v>
      </c>
      <c r="D58" s="2" t="n">
        <v>286.35</v>
      </c>
      <c r="E58" s="2" t="s">
        <v>2281</v>
      </c>
    </row>
    <row r="59" customFormat="false" ht="15" hidden="false" customHeight="false" outlineLevel="0" collapsed="false">
      <c r="A59" s="2" t="s">
        <v>2347</v>
      </c>
      <c r="B59" s="2" t="n">
        <v>504680</v>
      </c>
      <c r="C59" s="2" t="s">
        <v>2286</v>
      </c>
      <c r="D59" s="2" t="n">
        <v>1151.51</v>
      </c>
      <c r="E59" s="2" t="s">
        <v>2322</v>
      </c>
    </row>
    <row r="60" customFormat="false" ht="15" hidden="false" customHeight="false" outlineLevel="0" collapsed="false">
      <c r="A60" s="2" t="s">
        <v>2348</v>
      </c>
      <c r="B60" s="2" t="n">
        <v>500909</v>
      </c>
      <c r="C60" s="2"/>
      <c r="D60" s="2" t="n">
        <v>1382.91</v>
      </c>
      <c r="E60" s="2" t="s">
        <v>2281</v>
      </c>
    </row>
    <row r="61" customFormat="false" ht="15" hidden="false" customHeight="false" outlineLevel="0" collapsed="false">
      <c r="A61" s="2" t="s">
        <v>2349</v>
      </c>
      <c r="B61" s="2" t="n">
        <v>501678</v>
      </c>
      <c r="C61" s="2" t="s">
        <v>2295</v>
      </c>
      <c r="D61" s="2" t="n">
        <v>857.73</v>
      </c>
      <c r="E61" s="2" t="s">
        <v>2322</v>
      </c>
    </row>
    <row r="62" customFormat="false" ht="15" hidden="false" customHeight="false" outlineLevel="0" collapsed="false">
      <c r="A62" s="2" t="s">
        <v>2350</v>
      </c>
      <c r="B62" s="2" t="n">
        <v>500998</v>
      </c>
      <c r="C62" s="2" t="s">
        <v>2301</v>
      </c>
      <c r="D62" s="2" t="n">
        <v>217.98</v>
      </c>
      <c r="E62" s="2" t="s">
        <v>2289</v>
      </c>
    </row>
    <row r="63" customFormat="false" ht="15" hidden="false" customHeight="false" outlineLevel="0" collapsed="false">
      <c r="A63" s="2" t="s">
        <v>2351</v>
      </c>
      <c r="B63" s="2" t="n">
        <v>500607</v>
      </c>
      <c r="C63" s="2" t="s">
        <v>2280</v>
      </c>
      <c r="D63" s="2" t="n">
        <v>562.2</v>
      </c>
      <c r="E63" s="2" t="s">
        <v>2322</v>
      </c>
    </row>
    <row r="64" customFormat="false" ht="15" hidden="false" customHeight="false" outlineLevel="0" collapsed="false">
      <c r="A64" s="2" t="s">
        <v>2352</v>
      </c>
      <c r="B64" s="2" t="n">
        <v>503006</v>
      </c>
      <c r="C64" s="2" t="s">
        <v>2283</v>
      </c>
      <c r="D64" s="2" t="n">
        <v>457.17</v>
      </c>
      <c r="E64" s="2" t="s">
        <v>2281</v>
      </c>
    </row>
    <row r="65" customFormat="false" ht="15" hidden="false" customHeight="false" outlineLevel="0" collapsed="false">
      <c r="A65" s="2" t="s">
        <v>2353</v>
      </c>
      <c r="B65" s="2" t="n">
        <v>502631</v>
      </c>
      <c r="C65" s="2" t="s">
        <v>2292</v>
      </c>
      <c r="D65" s="2" t="n">
        <v>793.9</v>
      </c>
      <c r="E65" s="2" t="s">
        <v>2281</v>
      </c>
    </row>
    <row r="66" customFormat="false" ht="15" hidden="false" customHeight="false" outlineLevel="0" collapsed="false">
      <c r="A66" s="2" t="s">
        <v>2354</v>
      </c>
      <c r="B66" s="2" t="n">
        <v>500048</v>
      </c>
      <c r="C66" s="2" t="s">
        <v>2301</v>
      </c>
      <c r="D66" s="2" t="n">
        <v>1375.43</v>
      </c>
      <c r="E66" s="2" t="s">
        <v>2281</v>
      </c>
    </row>
    <row r="67" customFormat="false" ht="15" hidden="false" customHeight="false" outlineLevel="0" collapsed="false">
      <c r="A67" s="2" t="s">
        <v>2355</v>
      </c>
      <c r="B67" s="2" t="n">
        <v>500175</v>
      </c>
      <c r="C67" s="2"/>
      <c r="D67" s="2" t="n">
        <v>382.96</v>
      </c>
      <c r="E67" s="2" t="s">
        <v>2281</v>
      </c>
    </row>
    <row r="68" customFormat="false" ht="15" hidden="false" customHeight="false" outlineLevel="0" collapsed="false">
      <c r="A68" s="2" t="s">
        <v>2356</v>
      </c>
      <c r="B68" s="2" t="n">
        <v>500706</v>
      </c>
      <c r="C68" s="2"/>
      <c r="D68" s="2" t="n">
        <v>508.93</v>
      </c>
      <c r="E68" s="2" t="s">
        <v>2281</v>
      </c>
    </row>
    <row r="69" customFormat="false" ht="15" hidden="false" customHeight="false" outlineLevel="0" collapsed="false">
      <c r="A69" s="2" t="s">
        <v>2357</v>
      </c>
      <c r="B69" s="2" t="n">
        <v>500512</v>
      </c>
      <c r="C69" s="2" t="s">
        <v>2301</v>
      </c>
      <c r="D69" s="2" t="n">
        <v>1390.63</v>
      </c>
      <c r="E69" s="2" t="s">
        <v>2281</v>
      </c>
    </row>
    <row r="70" customFormat="false" ht="15" hidden="false" customHeight="false" outlineLevel="0" collapsed="false">
      <c r="A70" s="2" t="s">
        <v>2358</v>
      </c>
      <c r="B70" s="2" t="n">
        <v>502135</v>
      </c>
      <c r="C70" s="2" t="s">
        <v>2280</v>
      </c>
      <c r="D70" s="2" t="n">
        <v>1028.12</v>
      </c>
      <c r="E70" s="2" t="s">
        <v>2281</v>
      </c>
    </row>
    <row r="71" customFormat="false" ht="15" hidden="false" customHeight="false" outlineLevel="0" collapsed="false">
      <c r="A71" s="2" t="s">
        <v>2359</v>
      </c>
      <c r="B71" s="2" t="n">
        <v>501665</v>
      </c>
      <c r="C71" s="2" t="s">
        <v>2280</v>
      </c>
      <c r="D71" s="2" t="n">
        <v>639.82</v>
      </c>
      <c r="E71" s="2" t="s">
        <v>2281</v>
      </c>
    </row>
    <row r="72" customFormat="false" ht="15" hidden="false" customHeight="false" outlineLevel="0" collapsed="false">
      <c r="A72" s="2" t="s">
        <v>2360</v>
      </c>
      <c r="B72" s="2" t="n">
        <v>502182</v>
      </c>
      <c r="C72" s="2" t="s">
        <v>2283</v>
      </c>
      <c r="D72" s="2" t="n">
        <v>529.04</v>
      </c>
      <c r="E72" s="2" t="s">
        <v>2281</v>
      </c>
    </row>
    <row r="73" customFormat="false" ht="15" hidden="false" customHeight="false" outlineLevel="0" collapsed="false">
      <c r="A73" s="2" t="s">
        <v>2361</v>
      </c>
      <c r="B73" s="2" t="n">
        <v>502892</v>
      </c>
      <c r="C73" s="2" t="s">
        <v>2280</v>
      </c>
      <c r="D73" s="2" t="n">
        <v>1130.13</v>
      </c>
      <c r="E73" s="2" t="s">
        <v>2281</v>
      </c>
    </row>
    <row r="74" customFormat="false" ht="15" hidden="false" customHeight="false" outlineLevel="0" collapsed="false">
      <c r="A74" s="2" t="s">
        <v>2362</v>
      </c>
      <c r="B74" s="2" t="n">
        <v>502621</v>
      </c>
      <c r="C74" s="2" t="s">
        <v>2295</v>
      </c>
      <c r="D74" s="2" t="n">
        <v>1294</v>
      </c>
      <c r="E74" s="2" t="s">
        <v>2281</v>
      </c>
    </row>
    <row r="75" customFormat="false" ht="15" hidden="false" customHeight="false" outlineLevel="0" collapsed="false">
      <c r="A75" s="2" t="s">
        <v>2363</v>
      </c>
      <c r="B75" s="2" t="n">
        <v>502240</v>
      </c>
      <c r="C75" s="2" t="s">
        <v>2295</v>
      </c>
      <c r="D75" s="2" t="n">
        <v>597.63</v>
      </c>
      <c r="E75" s="2" t="s">
        <v>2289</v>
      </c>
    </row>
    <row r="76" customFormat="false" ht="15" hidden="false" customHeight="false" outlineLevel="0" collapsed="false">
      <c r="A76" s="2" t="s">
        <v>2364</v>
      </c>
      <c r="B76" s="2" t="n">
        <v>501287</v>
      </c>
      <c r="C76" s="2" t="s">
        <v>2301</v>
      </c>
      <c r="D76" s="2" t="n">
        <v>205.45</v>
      </c>
      <c r="E76" s="2" t="s">
        <v>2281</v>
      </c>
    </row>
    <row r="77" customFormat="false" ht="15" hidden="false" customHeight="false" outlineLevel="0" collapsed="false">
      <c r="A77" s="2" t="s">
        <v>2365</v>
      </c>
      <c r="B77" s="2" t="n">
        <v>504719</v>
      </c>
      <c r="C77" s="2" t="s">
        <v>2286</v>
      </c>
      <c r="D77" s="2" t="n">
        <v>684.88</v>
      </c>
      <c r="E77" s="2" t="s">
        <v>2281</v>
      </c>
    </row>
    <row r="78" customFormat="false" ht="15" hidden="false" customHeight="false" outlineLevel="0" collapsed="false">
      <c r="A78" s="2" t="s">
        <v>2366</v>
      </c>
      <c r="B78" s="2" t="n">
        <v>500778</v>
      </c>
      <c r="C78" s="2"/>
      <c r="D78" s="2" t="n">
        <v>580.18</v>
      </c>
      <c r="E78" s="2" t="s">
        <v>2281</v>
      </c>
    </row>
    <row r="79" customFormat="false" ht="15" hidden="false" customHeight="false" outlineLevel="0" collapsed="false">
      <c r="A79" s="2" t="s">
        <v>2367</v>
      </c>
      <c r="B79" s="2" t="n">
        <v>500326</v>
      </c>
      <c r="C79" s="2"/>
      <c r="D79" s="2" t="n">
        <v>1020</v>
      </c>
      <c r="E79" s="2" t="s">
        <v>2281</v>
      </c>
    </row>
    <row r="80" customFormat="false" ht="15" hidden="false" customHeight="false" outlineLevel="0" collapsed="false">
      <c r="A80" s="2" t="s">
        <v>2368</v>
      </c>
      <c r="B80" s="2" t="n">
        <v>503976</v>
      </c>
      <c r="C80" s="2" t="s">
        <v>2286</v>
      </c>
      <c r="D80" s="2" t="n">
        <v>1244.1</v>
      </c>
      <c r="E80" s="2" t="s">
        <v>2289</v>
      </c>
    </row>
    <row r="81" customFormat="false" ht="15" hidden="false" customHeight="false" outlineLevel="0" collapsed="false">
      <c r="A81" s="2" t="s">
        <v>2369</v>
      </c>
      <c r="B81" s="2" t="n">
        <v>504699</v>
      </c>
      <c r="C81" s="2" t="s">
        <v>2280</v>
      </c>
      <c r="D81" s="2" t="n">
        <v>781.8</v>
      </c>
      <c r="E81" s="2" t="s">
        <v>2289</v>
      </c>
    </row>
    <row r="82" customFormat="false" ht="15" hidden="false" customHeight="false" outlineLevel="0" collapsed="false">
      <c r="A82" s="2" t="s">
        <v>2370</v>
      </c>
      <c r="B82" s="2" t="n">
        <v>503338</v>
      </c>
      <c r="C82" s="2"/>
      <c r="D82" s="2" t="n">
        <v>933.04</v>
      </c>
      <c r="E82" s="2" t="s">
        <v>2281</v>
      </c>
    </row>
    <row r="83" customFormat="false" ht="15" hidden="false" customHeight="false" outlineLevel="0" collapsed="false">
      <c r="A83" s="2" t="s">
        <v>2371</v>
      </c>
      <c r="B83" s="2" t="n">
        <v>500146</v>
      </c>
      <c r="C83" s="2" t="s">
        <v>2286</v>
      </c>
      <c r="D83" s="2" t="n">
        <v>1390.43</v>
      </c>
      <c r="E83" s="2" t="s">
        <v>2322</v>
      </c>
    </row>
    <row r="84" customFormat="false" ht="15" hidden="false" customHeight="false" outlineLevel="0" collapsed="false">
      <c r="A84" s="2" t="s">
        <v>2372</v>
      </c>
      <c r="B84" s="2" t="n">
        <v>502107</v>
      </c>
      <c r="C84" s="2" t="s">
        <v>2286</v>
      </c>
      <c r="D84" s="2" t="n">
        <v>375.93</v>
      </c>
      <c r="E84" s="2" t="s">
        <v>2281</v>
      </c>
    </row>
    <row r="85" customFormat="false" ht="15" hidden="false" customHeight="false" outlineLevel="0" collapsed="false">
      <c r="A85" s="2" t="s">
        <v>2373</v>
      </c>
      <c r="B85" s="2" t="n">
        <v>504480</v>
      </c>
      <c r="C85" s="2" t="s">
        <v>2283</v>
      </c>
      <c r="D85" s="2" t="n">
        <v>826.94</v>
      </c>
      <c r="E85" s="2" t="s">
        <v>2289</v>
      </c>
    </row>
    <row r="86" customFormat="false" ht="15" hidden="false" customHeight="false" outlineLevel="0" collapsed="false">
      <c r="A86" s="2" t="s">
        <v>2374</v>
      </c>
      <c r="B86" s="2" t="n">
        <v>504954</v>
      </c>
      <c r="C86" s="2" t="s">
        <v>2315</v>
      </c>
      <c r="D86" s="2" t="n">
        <v>454.78</v>
      </c>
      <c r="E86" s="2" t="s">
        <v>2281</v>
      </c>
    </row>
    <row r="87" customFormat="false" ht="15" hidden="false" customHeight="false" outlineLevel="0" collapsed="false">
      <c r="A87" s="2" t="s">
        <v>2375</v>
      </c>
      <c r="B87" s="2" t="n">
        <v>500385</v>
      </c>
      <c r="C87" s="2" t="s">
        <v>2295</v>
      </c>
      <c r="D87" s="2" t="n">
        <v>171.17</v>
      </c>
      <c r="E87" s="2" t="s">
        <v>2281</v>
      </c>
    </row>
    <row r="88" customFormat="false" ht="15" hidden="false" customHeight="false" outlineLevel="0" collapsed="false">
      <c r="A88" s="2" t="s">
        <v>2376</v>
      </c>
      <c r="B88" s="2" t="n">
        <v>503781</v>
      </c>
      <c r="C88" s="2" t="s">
        <v>2292</v>
      </c>
      <c r="D88" s="2" t="n">
        <v>1398.36</v>
      </c>
      <c r="E88" s="2" t="s">
        <v>2281</v>
      </c>
    </row>
    <row r="89" customFormat="false" ht="15" hidden="false" customHeight="false" outlineLevel="0" collapsed="false">
      <c r="A89" s="2" t="s">
        <v>2377</v>
      </c>
      <c r="B89" s="2" t="n">
        <v>502401</v>
      </c>
      <c r="C89" s="2" t="s">
        <v>2286</v>
      </c>
      <c r="D89" s="2" t="n">
        <v>688.82</v>
      </c>
      <c r="E89" s="2" t="s">
        <v>2289</v>
      </c>
    </row>
    <row r="90" customFormat="false" ht="15" hidden="false" customHeight="false" outlineLevel="0" collapsed="false">
      <c r="A90" s="2" t="s">
        <v>2378</v>
      </c>
      <c r="B90" s="2" t="n">
        <v>504949</v>
      </c>
      <c r="C90" s="2" t="s">
        <v>2280</v>
      </c>
      <c r="D90" s="2" t="n">
        <v>561.41</v>
      </c>
      <c r="E90" s="2" t="s">
        <v>2281</v>
      </c>
    </row>
    <row r="91" customFormat="false" ht="15" hidden="false" customHeight="false" outlineLevel="0" collapsed="false">
      <c r="A91" s="2" t="s">
        <v>2379</v>
      </c>
      <c r="B91" s="2" t="n">
        <v>502572</v>
      </c>
      <c r="C91" s="2" t="s">
        <v>2315</v>
      </c>
      <c r="D91" s="2" t="n">
        <v>305.04</v>
      </c>
      <c r="E91" s="2" t="s">
        <v>2281</v>
      </c>
    </row>
    <row r="92" customFormat="false" ht="15" hidden="false" customHeight="false" outlineLevel="0" collapsed="false">
      <c r="A92" s="2" t="s">
        <v>2380</v>
      </c>
      <c r="B92" s="2" t="n">
        <v>504060</v>
      </c>
      <c r="C92" s="2" t="s">
        <v>2280</v>
      </c>
      <c r="D92" s="2" t="n">
        <v>1140.67</v>
      </c>
      <c r="E92" s="2" t="s">
        <v>2281</v>
      </c>
    </row>
    <row r="93" customFormat="false" ht="15" hidden="false" customHeight="false" outlineLevel="0" collapsed="false">
      <c r="A93" s="2" t="s">
        <v>2381</v>
      </c>
      <c r="B93" s="2" t="n">
        <v>502158</v>
      </c>
      <c r="C93" s="2" t="s">
        <v>2280</v>
      </c>
      <c r="D93" s="2" t="n">
        <v>808.18</v>
      </c>
      <c r="E93" s="2" t="s">
        <v>2281</v>
      </c>
    </row>
    <row r="94" customFormat="false" ht="15" hidden="false" customHeight="false" outlineLevel="0" collapsed="false">
      <c r="A94" s="2" t="s">
        <v>2382</v>
      </c>
      <c r="B94" s="2" t="n">
        <v>503074</v>
      </c>
      <c r="C94" s="2" t="s">
        <v>2315</v>
      </c>
      <c r="D94" s="2" t="n">
        <v>474.81</v>
      </c>
      <c r="E94" s="2" t="s">
        <v>2281</v>
      </c>
    </row>
    <row r="95" customFormat="false" ht="15" hidden="false" customHeight="false" outlineLevel="0" collapsed="false">
      <c r="A95" s="2" t="s">
        <v>2383</v>
      </c>
      <c r="B95" s="2" t="n">
        <v>500229</v>
      </c>
      <c r="C95" s="2" t="s">
        <v>2315</v>
      </c>
      <c r="D95" s="2" t="n">
        <v>606.14</v>
      </c>
      <c r="E95" s="2" t="s">
        <v>2289</v>
      </c>
    </row>
    <row r="96" customFormat="false" ht="15" hidden="false" customHeight="false" outlineLevel="0" collapsed="false">
      <c r="A96" s="2" t="s">
        <v>2384</v>
      </c>
      <c r="B96" s="2" t="n">
        <v>503437</v>
      </c>
      <c r="C96" s="2" t="s">
        <v>2292</v>
      </c>
      <c r="D96" s="2" t="n">
        <v>803.12</v>
      </c>
      <c r="E96" s="2" t="s">
        <v>2289</v>
      </c>
    </row>
    <row r="97" customFormat="false" ht="15" hidden="false" customHeight="false" outlineLevel="0" collapsed="false">
      <c r="A97" s="2" t="s">
        <v>2385</v>
      </c>
      <c r="B97" s="2" t="n">
        <v>503642</v>
      </c>
      <c r="C97" s="2" t="s">
        <v>2283</v>
      </c>
      <c r="D97" s="2" t="n">
        <v>1267.15</v>
      </c>
      <c r="E97" s="2" t="s">
        <v>2322</v>
      </c>
    </row>
    <row r="98" customFormat="false" ht="15" hidden="false" customHeight="false" outlineLevel="0" collapsed="false">
      <c r="A98" s="2" t="s">
        <v>2386</v>
      </c>
      <c r="B98" s="2" t="n">
        <v>504740</v>
      </c>
      <c r="C98" s="2" t="s">
        <v>2286</v>
      </c>
      <c r="D98" s="2" t="n">
        <v>705.71</v>
      </c>
      <c r="E98" s="2" t="s">
        <v>2281</v>
      </c>
    </row>
    <row r="99" customFormat="false" ht="15" hidden="false" customHeight="false" outlineLevel="0" collapsed="false">
      <c r="A99" s="2" t="s">
        <v>2387</v>
      </c>
      <c r="B99" s="2" t="n">
        <v>500005</v>
      </c>
      <c r="C99" s="2" t="s">
        <v>2286</v>
      </c>
      <c r="D99" s="2" t="n">
        <v>123.04</v>
      </c>
      <c r="E99" s="2" t="s">
        <v>2281</v>
      </c>
    </row>
    <row r="100" customFormat="false" ht="15" hidden="false" customHeight="false" outlineLevel="0" collapsed="false">
      <c r="A100" s="2" t="s">
        <v>2388</v>
      </c>
      <c r="B100" s="2" t="n">
        <v>503891</v>
      </c>
      <c r="C100" s="2" t="s">
        <v>2286</v>
      </c>
      <c r="D100" s="2" t="n">
        <v>502.91</v>
      </c>
      <c r="E100" s="2" t="s">
        <v>2281</v>
      </c>
    </row>
    <row r="101" customFormat="false" ht="15" hidden="false" customHeight="false" outlineLevel="0" collapsed="false">
      <c r="A101" s="2" t="s">
        <v>2389</v>
      </c>
      <c r="B101" s="2" t="n">
        <v>504367</v>
      </c>
      <c r="C101" s="2" t="s">
        <v>2315</v>
      </c>
      <c r="D101" s="2" t="n">
        <v>1108.48</v>
      </c>
      <c r="E101" s="2" t="s">
        <v>2281</v>
      </c>
    </row>
    <row r="102" customFormat="false" ht="15" hidden="false" customHeight="false" outlineLevel="0" collapsed="false">
      <c r="A102" s="2" t="s">
        <v>2390</v>
      </c>
      <c r="B102" s="2" t="n">
        <v>503587</v>
      </c>
      <c r="C102" s="2"/>
      <c r="D102" s="2" t="n">
        <v>1254.97</v>
      </c>
      <c r="E102" s="2" t="s">
        <v>2281</v>
      </c>
    </row>
    <row r="103" customFormat="false" ht="15" hidden="false" customHeight="false" outlineLevel="0" collapsed="false">
      <c r="A103" s="2" t="s">
        <v>2391</v>
      </c>
      <c r="B103" s="2" t="n">
        <v>501502</v>
      </c>
      <c r="C103" s="2" t="s">
        <v>2301</v>
      </c>
      <c r="D103" s="2" t="n">
        <v>686.8</v>
      </c>
      <c r="E103" s="2" t="s">
        <v>2307</v>
      </c>
    </row>
    <row r="104" customFormat="false" ht="15" hidden="false" customHeight="false" outlineLevel="0" collapsed="false">
      <c r="A104" s="2" t="s">
        <v>2392</v>
      </c>
      <c r="B104" s="2" t="n">
        <v>502897</v>
      </c>
      <c r="C104" s="2" t="s">
        <v>2280</v>
      </c>
      <c r="D104" s="2" t="n">
        <v>675.58</v>
      </c>
      <c r="E104" s="2" t="s">
        <v>2322</v>
      </c>
    </row>
    <row r="105" customFormat="false" ht="15" hidden="false" customHeight="false" outlineLevel="0" collapsed="false">
      <c r="A105" s="2" t="s">
        <v>2393</v>
      </c>
      <c r="B105" s="2" t="n">
        <v>504104</v>
      </c>
      <c r="C105" s="2" t="s">
        <v>2292</v>
      </c>
      <c r="D105" s="2" t="n">
        <v>555.94</v>
      </c>
      <c r="E105" s="2" t="s">
        <v>2281</v>
      </c>
    </row>
    <row r="106" customFormat="false" ht="15" hidden="false" customHeight="false" outlineLevel="0" collapsed="false">
      <c r="A106" s="2" t="s">
        <v>2394</v>
      </c>
      <c r="B106" s="2" t="n">
        <v>501552</v>
      </c>
      <c r="C106" s="2" t="s">
        <v>2280</v>
      </c>
      <c r="D106" s="2" t="n">
        <v>901.59</v>
      </c>
      <c r="E106" s="2" t="s">
        <v>2281</v>
      </c>
    </row>
    <row r="107" customFormat="false" ht="15" hidden="false" customHeight="false" outlineLevel="0" collapsed="false">
      <c r="A107" s="2" t="s">
        <v>2395</v>
      </c>
      <c r="B107" s="2" t="n">
        <v>502898</v>
      </c>
      <c r="C107" s="2" t="s">
        <v>2301</v>
      </c>
      <c r="D107" s="2" t="n">
        <v>1043.24</v>
      </c>
      <c r="E107" s="2" t="s">
        <v>2281</v>
      </c>
    </row>
    <row r="108" customFormat="false" ht="15" hidden="false" customHeight="false" outlineLevel="0" collapsed="false">
      <c r="A108" s="2" t="s">
        <v>2396</v>
      </c>
      <c r="B108" s="2" t="n">
        <v>503882</v>
      </c>
      <c r="C108" s="2" t="s">
        <v>2315</v>
      </c>
      <c r="D108" s="2" t="n">
        <v>409.98</v>
      </c>
      <c r="E108" s="2" t="s">
        <v>2322</v>
      </c>
    </row>
    <row r="109" customFormat="false" ht="15" hidden="false" customHeight="false" outlineLevel="0" collapsed="false">
      <c r="A109" s="2" t="s">
        <v>2397</v>
      </c>
      <c r="B109" s="2" t="n">
        <v>501169</v>
      </c>
      <c r="C109" s="2" t="s">
        <v>2301</v>
      </c>
      <c r="D109" s="2" t="n">
        <v>987.72</v>
      </c>
      <c r="E109" s="2" t="s">
        <v>2289</v>
      </c>
    </row>
    <row r="110" customFormat="false" ht="15" hidden="false" customHeight="false" outlineLevel="0" collapsed="false">
      <c r="A110" s="2" t="s">
        <v>2398</v>
      </c>
      <c r="B110" s="2" t="n">
        <v>502001</v>
      </c>
      <c r="C110" s="2" t="s">
        <v>2301</v>
      </c>
      <c r="D110" s="2" t="n">
        <v>739.57</v>
      </c>
      <c r="E110" s="2" t="s">
        <v>2289</v>
      </c>
    </row>
    <row r="111" customFormat="false" ht="15" hidden="false" customHeight="false" outlineLevel="0" collapsed="false">
      <c r="A111" s="2" t="s">
        <v>2399</v>
      </c>
      <c r="B111" s="2" t="n">
        <v>504698</v>
      </c>
      <c r="C111" s="2" t="s">
        <v>2286</v>
      </c>
      <c r="D111" s="2" t="n">
        <v>880.39</v>
      </c>
      <c r="E111" s="2" t="s">
        <v>2307</v>
      </c>
    </row>
    <row r="112" customFormat="false" ht="15" hidden="false" customHeight="false" outlineLevel="0" collapsed="false">
      <c r="A112" s="2" t="s">
        <v>2400</v>
      </c>
      <c r="B112" s="2" t="n">
        <v>503681</v>
      </c>
      <c r="C112" s="2" t="s">
        <v>2315</v>
      </c>
      <c r="D112" s="2" t="n">
        <v>944.46</v>
      </c>
      <c r="E112" s="2" t="s">
        <v>2281</v>
      </c>
    </row>
    <row r="113" customFormat="false" ht="15" hidden="false" customHeight="false" outlineLevel="0" collapsed="false">
      <c r="A113" s="2" t="s">
        <v>2401</v>
      </c>
      <c r="B113" s="2" t="n">
        <v>504346</v>
      </c>
      <c r="C113" s="2" t="s">
        <v>2280</v>
      </c>
      <c r="D113" s="2" t="n">
        <v>1124.84</v>
      </c>
      <c r="E113" s="2" t="s">
        <v>2289</v>
      </c>
    </row>
    <row r="114" customFormat="false" ht="15" hidden="false" customHeight="false" outlineLevel="0" collapsed="false">
      <c r="A114" s="2" t="s">
        <v>2402</v>
      </c>
      <c r="B114" s="2" t="n">
        <v>500041</v>
      </c>
      <c r="C114" s="2" t="s">
        <v>2315</v>
      </c>
      <c r="D114" s="2" t="n">
        <v>154.6</v>
      </c>
      <c r="E114" s="2" t="s">
        <v>2281</v>
      </c>
    </row>
    <row r="115" customFormat="false" ht="15" hidden="false" customHeight="false" outlineLevel="0" collapsed="false">
      <c r="A115" s="2" t="s">
        <v>2403</v>
      </c>
      <c r="B115" s="2" t="n">
        <v>504430</v>
      </c>
      <c r="C115" s="2" t="s">
        <v>2301</v>
      </c>
      <c r="D115" s="2" t="n">
        <v>701.29</v>
      </c>
      <c r="E115" s="2" t="s">
        <v>2281</v>
      </c>
    </row>
    <row r="116" customFormat="false" ht="15" hidden="false" customHeight="false" outlineLevel="0" collapsed="false">
      <c r="A116" s="2" t="s">
        <v>2404</v>
      </c>
      <c r="B116" s="2" t="n">
        <v>502022</v>
      </c>
      <c r="C116" s="2"/>
      <c r="D116" s="2" t="n">
        <v>1303.99</v>
      </c>
      <c r="E116" s="2" t="s">
        <v>2281</v>
      </c>
    </row>
    <row r="117" customFormat="false" ht="15" hidden="false" customHeight="false" outlineLevel="0" collapsed="false">
      <c r="A117" s="2" t="s">
        <v>2405</v>
      </c>
      <c r="B117" s="2" t="n">
        <v>504476</v>
      </c>
      <c r="C117" s="2" t="s">
        <v>2301</v>
      </c>
      <c r="D117" s="2" t="n">
        <v>645.35</v>
      </c>
      <c r="E117" s="2" t="s">
        <v>2289</v>
      </c>
    </row>
    <row r="118" customFormat="false" ht="15" hidden="false" customHeight="false" outlineLevel="0" collapsed="false">
      <c r="A118" s="2" t="s">
        <v>2406</v>
      </c>
      <c r="B118" s="2" t="n">
        <v>500956</v>
      </c>
      <c r="C118" s="2"/>
      <c r="D118" s="2" t="n">
        <v>972.55</v>
      </c>
      <c r="E118" s="2" t="s">
        <v>2281</v>
      </c>
    </row>
    <row r="119" customFormat="false" ht="15" hidden="false" customHeight="false" outlineLevel="0" collapsed="false">
      <c r="A119" s="2" t="s">
        <v>2407</v>
      </c>
      <c r="B119" s="2" t="n">
        <v>502878</v>
      </c>
      <c r="C119" s="2" t="s">
        <v>2292</v>
      </c>
      <c r="D119" s="2" t="n">
        <v>1154.57</v>
      </c>
      <c r="E119" s="2" t="s">
        <v>2281</v>
      </c>
    </row>
    <row r="120" customFormat="false" ht="15" hidden="false" customHeight="false" outlineLevel="0" collapsed="false">
      <c r="A120" s="2" t="s">
        <v>2408</v>
      </c>
      <c r="B120" s="2" t="n">
        <v>501315</v>
      </c>
      <c r="C120" s="2" t="s">
        <v>2295</v>
      </c>
      <c r="D120" s="2" t="n">
        <v>221.47</v>
      </c>
      <c r="E120" s="2" t="s">
        <v>2281</v>
      </c>
    </row>
    <row r="121" customFormat="false" ht="15" hidden="false" customHeight="false" outlineLevel="0" collapsed="false">
      <c r="A121" s="2" t="s">
        <v>2409</v>
      </c>
      <c r="B121" s="2" t="n">
        <v>501249</v>
      </c>
      <c r="C121" s="2" t="s">
        <v>2315</v>
      </c>
      <c r="D121" s="2" t="n">
        <v>1090.36</v>
      </c>
      <c r="E121" s="2" t="s">
        <v>2289</v>
      </c>
    </row>
    <row r="122" customFormat="false" ht="15" hidden="false" customHeight="false" outlineLevel="0" collapsed="false">
      <c r="A122" s="2" t="s">
        <v>2410</v>
      </c>
      <c r="B122" s="2" t="n">
        <v>501034</v>
      </c>
      <c r="C122" s="2" t="s">
        <v>2280</v>
      </c>
      <c r="D122" s="2" t="n">
        <v>478.06</v>
      </c>
      <c r="E122" s="2" t="s">
        <v>2281</v>
      </c>
    </row>
    <row r="123" customFormat="false" ht="15" hidden="false" customHeight="false" outlineLevel="0" collapsed="false">
      <c r="A123" s="2" t="s">
        <v>2411</v>
      </c>
      <c r="B123" s="2" t="n">
        <v>504468</v>
      </c>
      <c r="C123" s="2" t="s">
        <v>2315</v>
      </c>
      <c r="D123" s="2" t="n">
        <v>828.5</v>
      </c>
      <c r="E123" s="2" t="s">
        <v>2281</v>
      </c>
    </row>
    <row r="124" customFormat="false" ht="15" hidden="false" customHeight="false" outlineLevel="0" collapsed="false">
      <c r="A124" s="2" t="s">
        <v>2412</v>
      </c>
      <c r="B124" s="2" t="n">
        <v>502268</v>
      </c>
      <c r="C124" s="2" t="s">
        <v>2280</v>
      </c>
      <c r="D124" s="2" t="n">
        <v>1086.1</v>
      </c>
      <c r="E124" s="2" t="s">
        <v>2281</v>
      </c>
    </row>
    <row r="125" customFormat="false" ht="15" hidden="false" customHeight="false" outlineLevel="0" collapsed="false">
      <c r="A125" s="2" t="s">
        <v>2413</v>
      </c>
      <c r="B125" s="2" t="n">
        <v>500228</v>
      </c>
      <c r="C125" s="2" t="s">
        <v>2292</v>
      </c>
      <c r="D125" s="2" t="n">
        <v>951.95</v>
      </c>
      <c r="E125" s="2" t="s">
        <v>2281</v>
      </c>
    </row>
    <row r="126" customFormat="false" ht="15" hidden="false" customHeight="false" outlineLevel="0" collapsed="false">
      <c r="A126" s="2" t="s">
        <v>2414</v>
      </c>
      <c r="B126" s="2" t="n">
        <v>501820</v>
      </c>
      <c r="C126" s="2" t="s">
        <v>2315</v>
      </c>
      <c r="D126" s="2" t="n">
        <v>639.95</v>
      </c>
      <c r="E126" s="2" t="s">
        <v>2281</v>
      </c>
    </row>
    <row r="127" customFormat="false" ht="15" hidden="false" customHeight="false" outlineLevel="0" collapsed="false">
      <c r="A127" s="2" t="s">
        <v>2415</v>
      </c>
      <c r="B127" s="2" t="n">
        <v>503907</v>
      </c>
      <c r="C127" s="2" t="s">
        <v>2292</v>
      </c>
      <c r="D127" s="2" t="n">
        <v>1351.11</v>
      </c>
      <c r="E127" s="2" t="s">
        <v>2281</v>
      </c>
    </row>
    <row r="128" customFormat="false" ht="15" hidden="false" customHeight="false" outlineLevel="0" collapsed="false">
      <c r="A128" s="2" t="s">
        <v>2416</v>
      </c>
      <c r="B128" s="2" t="n">
        <v>504567</v>
      </c>
      <c r="C128" s="2"/>
      <c r="D128" s="2" t="n">
        <v>853.59</v>
      </c>
      <c r="E128" s="2" t="s">
        <v>2289</v>
      </c>
    </row>
    <row r="129" customFormat="false" ht="15" hidden="false" customHeight="false" outlineLevel="0" collapsed="false">
      <c r="A129" s="2" t="s">
        <v>2417</v>
      </c>
      <c r="B129" s="2" t="n">
        <v>504050</v>
      </c>
      <c r="C129" s="2" t="s">
        <v>2292</v>
      </c>
      <c r="D129" s="2" t="n">
        <v>438.51</v>
      </c>
      <c r="E129" s="2" t="s">
        <v>2289</v>
      </c>
    </row>
    <row r="130" customFormat="false" ht="15" hidden="false" customHeight="false" outlineLevel="0" collapsed="false">
      <c r="A130" s="2" t="s">
        <v>2418</v>
      </c>
      <c r="B130" s="2" t="n">
        <v>501853</v>
      </c>
      <c r="C130" s="2" t="s">
        <v>2315</v>
      </c>
      <c r="D130" s="2" t="n">
        <v>1080.73</v>
      </c>
      <c r="E130" s="2" t="s">
        <v>2281</v>
      </c>
    </row>
    <row r="131" customFormat="false" ht="15" hidden="false" customHeight="false" outlineLevel="0" collapsed="false">
      <c r="A131" s="2" t="s">
        <v>2419</v>
      </c>
      <c r="B131" s="2" t="n">
        <v>504212</v>
      </c>
      <c r="C131" s="2" t="s">
        <v>2292</v>
      </c>
      <c r="D131" s="2" t="n">
        <v>699.83</v>
      </c>
      <c r="E131" s="2" t="s">
        <v>2281</v>
      </c>
    </row>
    <row r="132" customFormat="false" ht="15" hidden="false" customHeight="false" outlineLevel="0" collapsed="false">
      <c r="A132" s="2" t="s">
        <v>2420</v>
      </c>
      <c r="B132" s="2" t="n">
        <v>502676</v>
      </c>
      <c r="C132" s="2"/>
      <c r="D132" s="2" t="n">
        <v>164.54</v>
      </c>
      <c r="E132" s="2" t="s">
        <v>2281</v>
      </c>
    </row>
    <row r="133" customFormat="false" ht="15" hidden="false" customHeight="false" outlineLevel="0" collapsed="false">
      <c r="A133" s="2" t="s">
        <v>2421</v>
      </c>
      <c r="B133" s="2" t="n">
        <v>503685</v>
      </c>
      <c r="C133" s="2"/>
      <c r="D133" s="2" t="n">
        <v>816.37</v>
      </c>
      <c r="E133" s="2" t="s">
        <v>2281</v>
      </c>
    </row>
    <row r="134" customFormat="false" ht="15" hidden="false" customHeight="false" outlineLevel="0" collapsed="false">
      <c r="A134" s="2" t="s">
        <v>2422</v>
      </c>
      <c r="B134" s="2" t="n">
        <v>504454</v>
      </c>
      <c r="C134" s="2" t="s">
        <v>2280</v>
      </c>
      <c r="D134" s="2" t="n">
        <v>917.8</v>
      </c>
      <c r="E134" s="2" t="s">
        <v>2281</v>
      </c>
    </row>
    <row r="135" customFormat="false" ht="15" hidden="false" customHeight="false" outlineLevel="0" collapsed="false">
      <c r="A135" s="2" t="s">
        <v>2423</v>
      </c>
      <c r="B135" s="2" t="n">
        <v>502839</v>
      </c>
      <c r="C135" s="2" t="s">
        <v>2286</v>
      </c>
      <c r="D135" s="2" t="n">
        <v>1205.02</v>
      </c>
      <c r="E135" s="2" t="s">
        <v>2322</v>
      </c>
    </row>
    <row r="136" customFormat="false" ht="15" hidden="false" customHeight="false" outlineLevel="0" collapsed="false">
      <c r="A136" s="2" t="s">
        <v>2424</v>
      </c>
      <c r="B136" s="2" t="n">
        <v>500170</v>
      </c>
      <c r="C136" s="2"/>
      <c r="D136" s="2" t="n">
        <v>856.67</v>
      </c>
      <c r="E136" s="2" t="s">
        <v>2289</v>
      </c>
    </row>
    <row r="137" customFormat="false" ht="15" hidden="false" customHeight="false" outlineLevel="0" collapsed="false">
      <c r="A137" s="2" t="s">
        <v>2425</v>
      </c>
      <c r="B137" s="2" t="n">
        <v>500910</v>
      </c>
      <c r="C137" s="2" t="s">
        <v>2280</v>
      </c>
      <c r="D137" s="2" t="n">
        <v>618.63</v>
      </c>
      <c r="E137" s="2" t="s">
        <v>2281</v>
      </c>
    </row>
    <row r="138" customFormat="false" ht="15" hidden="false" customHeight="false" outlineLevel="0" collapsed="false">
      <c r="A138" s="2" t="s">
        <v>2426</v>
      </c>
      <c r="B138" s="2" t="n">
        <v>502591</v>
      </c>
      <c r="C138" s="2" t="s">
        <v>2280</v>
      </c>
      <c r="D138" s="2" t="n">
        <v>297.11</v>
      </c>
      <c r="E138" s="2" t="s">
        <v>2289</v>
      </c>
    </row>
    <row r="139" customFormat="false" ht="15" hidden="false" customHeight="false" outlineLevel="0" collapsed="false">
      <c r="A139" s="2" t="s">
        <v>2427</v>
      </c>
      <c r="B139" s="2" t="n">
        <v>504463</v>
      </c>
      <c r="C139" s="2" t="s">
        <v>2280</v>
      </c>
      <c r="D139" s="2" t="n">
        <v>151.28</v>
      </c>
      <c r="E139" s="2" t="s">
        <v>2289</v>
      </c>
    </row>
    <row r="140" customFormat="false" ht="15" hidden="false" customHeight="false" outlineLevel="0" collapsed="false">
      <c r="A140" s="2" t="s">
        <v>2428</v>
      </c>
      <c r="B140" s="2" t="n">
        <v>500310</v>
      </c>
      <c r="C140" s="2" t="s">
        <v>2295</v>
      </c>
      <c r="D140" s="2" t="n">
        <v>833.36</v>
      </c>
      <c r="E140" s="2" t="s">
        <v>2281</v>
      </c>
    </row>
    <row r="141" customFormat="false" ht="15" hidden="false" customHeight="false" outlineLevel="0" collapsed="false">
      <c r="A141" s="2" t="s">
        <v>2429</v>
      </c>
      <c r="B141" s="2" t="n">
        <v>500686</v>
      </c>
      <c r="C141" s="2" t="s">
        <v>2283</v>
      </c>
      <c r="D141" s="2" t="n">
        <v>1361.88</v>
      </c>
      <c r="E141" s="2" t="s">
        <v>2281</v>
      </c>
    </row>
    <row r="142" customFormat="false" ht="15" hidden="false" customHeight="false" outlineLevel="0" collapsed="false">
      <c r="A142" s="2" t="s">
        <v>2430</v>
      </c>
      <c r="B142" s="2" t="n">
        <v>500513</v>
      </c>
      <c r="C142" s="2" t="s">
        <v>2315</v>
      </c>
      <c r="D142" s="2" t="n">
        <v>255.74</v>
      </c>
      <c r="E142" s="2" t="s">
        <v>2281</v>
      </c>
    </row>
    <row r="143" customFormat="false" ht="15" hidden="false" customHeight="false" outlineLevel="0" collapsed="false">
      <c r="A143" s="2" t="s">
        <v>2431</v>
      </c>
      <c r="B143" s="2" t="n">
        <v>501395</v>
      </c>
      <c r="C143" s="2" t="s">
        <v>2315</v>
      </c>
      <c r="D143" s="2" t="n">
        <v>771.96</v>
      </c>
      <c r="E143" s="2" t="s">
        <v>2281</v>
      </c>
    </row>
    <row r="144" customFormat="false" ht="15" hidden="false" customHeight="false" outlineLevel="0" collapsed="false">
      <c r="A144" s="2" t="s">
        <v>2432</v>
      </c>
      <c r="B144" s="2" t="n">
        <v>503022</v>
      </c>
      <c r="C144" s="2" t="s">
        <v>2315</v>
      </c>
      <c r="D144" s="2" t="n">
        <v>158.78</v>
      </c>
      <c r="E144" s="2" t="s">
        <v>2322</v>
      </c>
    </row>
    <row r="145" customFormat="false" ht="15" hidden="false" customHeight="false" outlineLevel="0" collapsed="false">
      <c r="A145" s="2" t="s">
        <v>2433</v>
      </c>
      <c r="B145" s="2" t="n">
        <v>500874</v>
      </c>
      <c r="C145" s="2"/>
      <c r="D145" s="2" t="n">
        <v>1077.43</v>
      </c>
      <c r="E145" s="2" t="s">
        <v>2281</v>
      </c>
    </row>
    <row r="146" customFormat="false" ht="15" hidden="false" customHeight="false" outlineLevel="0" collapsed="false">
      <c r="A146" s="2" t="s">
        <v>2434</v>
      </c>
      <c r="B146" s="2" t="n">
        <v>503957</v>
      </c>
      <c r="C146" s="2" t="s">
        <v>2283</v>
      </c>
      <c r="D146" s="2" t="n">
        <v>770.78</v>
      </c>
      <c r="E146" s="2" t="s">
        <v>2281</v>
      </c>
    </row>
    <row r="147" customFormat="false" ht="15" hidden="false" customHeight="false" outlineLevel="0" collapsed="false">
      <c r="A147" s="2" t="s">
        <v>2435</v>
      </c>
      <c r="B147" s="2" t="n">
        <v>503844</v>
      </c>
      <c r="C147" s="2" t="s">
        <v>2301</v>
      </c>
      <c r="D147" s="2" t="n">
        <v>600.15</v>
      </c>
      <c r="E147" s="2" t="s">
        <v>2281</v>
      </c>
    </row>
    <row r="148" customFormat="false" ht="15" hidden="false" customHeight="false" outlineLevel="0" collapsed="false">
      <c r="A148" s="2" t="s">
        <v>2436</v>
      </c>
      <c r="B148" s="2" t="n">
        <v>500439</v>
      </c>
      <c r="C148" s="2" t="s">
        <v>2283</v>
      </c>
      <c r="D148" s="2" t="n">
        <v>1165.26</v>
      </c>
      <c r="E148" s="2" t="s">
        <v>2307</v>
      </c>
    </row>
    <row r="149" customFormat="false" ht="15" hidden="false" customHeight="false" outlineLevel="0" collapsed="false">
      <c r="A149" s="2" t="s">
        <v>2437</v>
      </c>
      <c r="B149" s="2" t="n">
        <v>500250</v>
      </c>
      <c r="C149" s="2" t="s">
        <v>2280</v>
      </c>
      <c r="D149" s="2" t="n">
        <v>1356.78</v>
      </c>
      <c r="E149" s="2" t="s">
        <v>2281</v>
      </c>
    </row>
    <row r="150" customFormat="false" ht="15" hidden="false" customHeight="false" outlineLevel="0" collapsed="false">
      <c r="A150" s="2" t="s">
        <v>2438</v>
      </c>
      <c r="B150" s="2" t="n">
        <v>502213</v>
      </c>
      <c r="C150" s="2" t="s">
        <v>2286</v>
      </c>
      <c r="D150" s="2" t="n">
        <v>1373.24</v>
      </c>
      <c r="E150" s="2" t="s">
        <v>2281</v>
      </c>
    </row>
    <row r="151" customFormat="false" ht="15" hidden="false" customHeight="false" outlineLevel="0" collapsed="false">
      <c r="A151" s="2" t="s">
        <v>2439</v>
      </c>
      <c r="B151" s="2" t="n">
        <v>502760</v>
      </c>
      <c r="C151" s="2" t="s">
        <v>2315</v>
      </c>
      <c r="D151" s="2" t="n">
        <v>186.17</v>
      </c>
      <c r="E151" s="2" t="s">
        <v>2289</v>
      </c>
    </row>
    <row r="152" customFormat="false" ht="15" hidden="false" customHeight="false" outlineLevel="0" collapsed="false">
      <c r="A152" s="2" t="s">
        <v>2440</v>
      </c>
      <c r="B152" s="2" t="n">
        <v>502050</v>
      </c>
      <c r="C152" s="2"/>
      <c r="D152" s="2" t="n">
        <v>1183.34</v>
      </c>
      <c r="E152" s="2" t="s">
        <v>2281</v>
      </c>
    </row>
    <row r="153" customFormat="false" ht="15" hidden="false" customHeight="false" outlineLevel="0" collapsed="false">
      <c r="A153" s="2" t="s">
        <v>2441</v>
      </c>
      <c r="B153" s="2" t="n">
        <v>500039</v>
      </c>
      <c r="C153" s="2" t="s">
        <v>2283</v>
      </c>
      <c r="D153" s="2" t="n">
        <v>882.98</v>
      </c>
      <c r="E153" s="2" t="s">
        <v>2281</v>
      </c>
    </row>
    <row r="154" customFormat="false" ht="15" hidden="false" customHeight="false" outlineLevel="0" collapsed="false">
      <c r="A154" s="2" t="s">
        <v>2442</v>
      </c>
      <c r="B154" s="2" t="n">
        <v>502985</v>
      </c>
      <c r="C154" s="2" t="s">
        <v>2283</v>
      </c>
      <c r="D154" s="2" t="n">
        <v>254.92</v>
      </c>
      <c r="E154" s="2" t="s">
        <v>2307</v>
      </c>
    </row>
    <row r="155" customFormat="false" ht="15" hidden="false" customHeight="false" outlineLevel="0" collapsed="false">
      <c r="A155" s="2" t="s">
        <v>2443</v>
      </c>
      <c r="B155" s="2" t="n">
        <v>503278</v>
      </c>
      <c r="C155" s="2" t="s">
        <v>2283</v>
      </c>
      <c r="D155" s="2" t="n">
        <v>652.22</v>
      </c>
      <c r="E155" s="2" t="s">
        <v>2281</v>
      </c>
    </row>
    <row r="156" customFormat="false" ht="15" hidden="false" customHeight="false" outlineLevel="0" collapsed="false">
      <c r="A156" s="2" t="s">
        <v>2444</v>
      </c>
      <c r="B156" s="2" t="n">
        <v>503680</v>
      </c>
      <c r="C156" s="2" t="s">
        <v>2315</v>
      </c>
      <c r="D156" s="2" t="n">
        <v>1158.29</v>
      </c>
      <c r="E156" s="2" t="s">
        <v>2281</v>
      </c>
    </row>
    <row r="157" customFormat="false" ht="15" hidden="false" customHeight="false" outlineLevel="0" collapsed="false">
      <c r="A157" s="2" t="s">
        <v>2445</v>
      </c>
      <c r="B157" s="2" t="n">
        <v>504914</v>
      </c>
      <c r="C157" s="2" t="s">
        <v>2292</v>
      </c>
      <c r="D157" s="2" t="n">
        <v>733.64</v>
      </c>
      <c r="E157" s="2" t="s">
        <v>2281</v>
      </c>
    </row>
    <row r="158" customFormat="false" ht="15" hidden="false" customHeight="false" outlineLevel="0" collapsed="false">
      <c r="A158" s="2" t="s">
        <v>2446</v>
      </c>
      <c r="B158" s="2" t="n">
        <v>501973</v>
      </c>
      <c r="C158" s="2" t="s">
        <v>2315</v>
      </c>
      <c r="D158" s="2" t="n">
        <v>564.88</v>
      </c>
      <c r="E158" s="2" t="s">
        <v>2281</v>
      </c>
    </row>
    <row r="159" customFormat="false" ht="15" hidden="false" customHeight="false" outlineLevel="0" collapsed="false">
      <c r="A159" s="2" t="s">
        <v>2447</v>
      </c>
      <c r="B159" s="2" t="n">
        <v>502646</v>
      </c>
      <c r="C159" s="2" t="s">
        <v>2283</v>
      </c>
      <c r="D159" s="2" t="n">
        <v>1172.42</v>
      </c>
      <c r="E159" s="2" t="s">
        <v>2281</v>
      </c>
    </row>
    <row r="160" customFormat="false" ht="15" hidden="false" customHeight="false" outlineLevel="0" collapsed="false">
      <c r="A160" s="2" t="s">
        <v>2448</v>
      </c>
      <c r="B160" s="2" t="n">
        <v>504603</v>
      </c>
      <c r="C160" s="2" t="s">
        <v>2280</v>
      </c>
      <c r="D160" s="2" t="n">
        <v>858.73</v>
      </c>
      <c r="E160" s="2" t="s">
        <v>2281</v>
      </c>
    </row>
    <row r="161" customFormat="false" ht="15" hidden="false" customHeight="false" outlineLevel="0" collapsed="false">
      <c r="A161" s="2" t="s">
        <v>2449</v>
      </c>
      <c r="B161" s="2" t="n">
        <v>504579</v>
      </c>
      <c r="C161" s="2" t="s">
        <v>2292</v>
      </c>
      <c r="D161" s="2" t="n">
        <v>544</v>
      </c>
      <c r="E161" s="2" t="s">
        <v>2281</v>
      </c>
    </row>
    <row r="162" customFormat="false" ht="15" hidden="false" customHeight="false" outlineLevel="0" collapsed="false">
      <c r="A162" s="2" t="s">
        <v>2450</v>
      </c>
      <c r="B162" s="2" t="n">
        <v>504136</v>
      </c>
      <c r="C162" s="2" t="s">
        <v>2280</v>
      </c>
      <c r="D162" s="2" t="n">
        <v>1177.19</v>
      </c>
      <c r="E162" s="2" t="s">
        <v>2322</v>
      </c>
    </row>
    <row r="163" customFormat="false" ht="15" hidden="false" customHeight="false" outlineLevel="0" collapsed="false">
      <c r="A163" s="2" t="s">
        <v>2451</v>
      </c>
      <c r="B163" s="2" t="n">
        <v>504097</v>
      </c>
      <c r="C163" s="2" t="s">
        <v>2283</v>
      </c>
      <c r="D163" s="2" t="n">
        <v>1020.01</v>
      </c>
      <c r="E163" s="2" t="s">
        <v>2281</v>
      </c>
    </row>
    <row r="164" customFormat="false" ht="15" hidden="false" customHeight="false" outlineLevel="0" collapsed="false">
      <c r="A164" s="2" t="s">
        <v>2452</v>
      </c>
      <c r="B164" s="2" t="n">
        <v>503820</v>
      </c>
      <c r="C164" s="2" t="s">
        <v>2292</v>
      </c>
      <c r="D164" s="2" t="n">
        <v>274.5</v>
      </c>
      <c r="E164" s="2" t="s">
        <v>2307</v>
      </c>
    </row>
    <row r="165" customFormat="false" ht="15" hidden="false" customHeight="false" outlineLevel="0" collapsed="false">
      <c r="A165" s="2" t="s">
        <v>2453</v>
      </c>
      <c r="B165" s="2" t="n">
        <v>500050</v>
      </c>
      <c r="C165" s="2"/>
      <c r="D165" s="2" t="n">
        <v>411.11</v>
      </c>
      <c r="E165" s="2" t="s">
        <v>2289</v>
      </c>
    </row>
    <row r="166" customFormat="false" ht="15" hidden="false" customHeight="false" outlineLevel="0" collapsed="false">
      <c r="A166" s="2" t="s">
        <v>2454</v>
      </c>
      <c r="B166" s="2" t="n">
        <v>501164</v>
      </c>
      <c r="C166" s="2"/>
      <c r="D166" s="2" t="n">
        <v>1258.22</v>
      </c>
      <c r="E166" s="2" t="s">
        <v>2281</v>
      </c>
    </row>
    <row r="167" customFormat="false" ht="15" hidden="false" customHeight="false" outlineLevel="0" collapsed="false">
      <c r="A167" s="2" t="s">
        <v>2455</v>
      </c>
      <c r="B167" s="2" t="n">
        <v>503157</v>
      </c>
      <c r="C167" s="2" t="s">
        <v>2292</v>
      </c>
      <c r="D167" s="2" t="n">
        <v>780.59</v>
      </c>
      <c r="E167" s="2" t="s">
        <v>2281</v>
      </c>
    </row>
    <row r="168" customFormat="false" ht="15" hidden="false" customHeight="false" outlineLevel="0" collapsed="false">
      <c r="A168" s="2" t="s">
        <v>2456</v>
      </c>
      <c r="B168" s="2" t="n">
        <v>500629</v>
      </c>
      <c r="C168" s="2" t="s">
        <v>2292</v>
      </c>
      <c r="D168" s="2" t="n">
        <v>513.18</v>
      </c>
      <c r="E168" s="2" t="s">
        <v>2281</v>
      </c>
    </row>
    <row r="169" customFormat="false" ht="15" hidden="false" customHeight="false" outlineLevel="0" collapsed="false">
      <c r="A169" s="2" t="s">
        <v>2457</v>
      </c>
      <c r="B169" s="2" t="n">
        <v>503722</v>
      </c>
      <c r="C169" s="2" t="s">
        <v>2301</v>
      </c>
      <c r="D169" s="2" t="n">
        <v>866.8</v>
      </c>
      <c r="E169" s="2" t="s">
        <v>2281</v>
      </c>
    </row>
    <row r="170" customFormat="false" ht="15" hidden="false" customHeight="false" outlineLevel="0" collapsed="false">
      <c r="A170" s="2" t="s">
        <v>2458</v>
      </c>
      <c r="B170" s="2" t="n">
        <v>501732</v>
      </c>
      <c r="C170" s="2" t="s">
        <v>2301</v>
      </c>
      <c r="D170" s="2" t="n">
        <v>1110.67</v>
      </c>
      <c r="E170" s="2" t="s">
        <v>2281</v>
      </c>
    </row>
    <row r="171" customFormat="false" ht="15" hidden="false" customHeight="false" outlineLevel="0" collapsed="false">
      <c r="A171" s="2" t="s">
        <v>2459</v>
      </c>
      <c r="B171" s="2" t="n">
        <v>504526</v>
      </c>
      <c r="C171" s="2" t="s">
        <v>2315</v>
      </c>
      <c r="D171" s="2" t="n">
        <v>1052.28</v>
      </c>
      <c r="E171" s="2" t="s">
        <v>2289</v>
      </c>
    </row>
    <row r="172" customFormat="false" ht="15" hidden="false" customHeight="false" outlineLevel="0" collapsed="false">
      <c r="A172" s="2" t="s">
        <v>2460</v>
      </c>
      <c r="B172" s="2" t="n">
        <v>504281</v>
      </c>
      <c r="C172" s="2" t="s">
        <v>2301</v>
      </c>
      <c r="D172" s="2" t="n">
        <v>1026.53</v>
      </c>
      <c r="E172" s="2" t="s">
        <v>2281</v>
      </c>
    </row>
    <row r="173" customFormat="false" ht="15" hidden="false" customHeight="false" outlineLevel="0" collapsed="false">
      <c r="A173" s="2" t="s">
        <v>2461</v>
      </c>
      <c r="B173" s="2" t="n">
        <v>501710</v>
      </c>
      <c r="C173" s="2" t="s">
        <v>2295</v>
      </c>
      <c r="D173" s="2" t="n">
        <v>1281.56</v>
      </c>
      <c r="E173" s="2" t="s">
        <v>2281</v>
      </c>
    </row>
    <row r="174" customFormat="false" ht="15" hidden="false" customHeight="false" outlineLevel="0" collapsed="false">
      <c r="A174" s="2" t="s">
        <v>2462</v>
      </c>
      <c r="B174" s="2" t="n">
        <v>501450</v>
      </c>
      <c r="C174" s="2" t="s">
        <v>2295</v>
      </c>
      <c r="D174" s="2" t="n">
        <v>311.66</v>
      </c>
      <c r="E174" s="2" t="s">
        <v>2322</v>
      </c>
    </row>
    <row r="175" customFormat="false" ht="15" hidden="false" customHeight="false" outlineLevel="0" collapsed="false">
      <c r="A175" s="2" t="s">
        <v>2463</v>
      </c>
      <c r="B175" s="2" t="n">
        <v>502254</v>
      </c>
      <c r="C175" s="2" t="s">
        <v>2295</v>
      </c>
      <c r="D175" s="2" t="n">
        <v>826.03</v>
      </c>
      <c r="E175" s="2" t="s">
        <v>2281</v>
      </c>
    </row>
    <row r="176" customFormat="false" ht="15" hidden="false" customHeight="false" outlineLevel="0" collapsed="false">
      <c r="A176" s="2" t="s">
        <v>2464</v>
      </c>
      <c r="B176" s="2" t="n">
        <v>504364</v>
      </c>
      <c r="C176" s="2" t="s">
        <v>2292</v>
      </c>
      <c r="D176" s="2" t="n">
        <v>893.12</v>
      </c>
      <c r="E176" s="2" t="s">
        <v>2289</v>
      </c>
    </row>
    <row r="177" customFormat="false" ht="15" hidden="false" customHeight="false" outlineLevel="0" collapsed="false">
      <c r="A177" s="2" t="s">
        <v>2465</v>
      </c>
      <c r="B177" s="2" t="n">
        <v>502766</v>
      </c>
      <c r="C177" s="2" t="s">
        <v>2280</v>
      </c>
      <c r="D177" s="2" t="n">
        <v>231.4</v>
      </c>
      <c r="E177" s="2" t="s">
        <v>2281</v>
      </c>
    </row>
    <row r="178" customFormat="false" ht="15" hidden="false" customHeight="false" outlineLevel="0" collapsed="false">
      <c r="A178" s="2" t="s">
        <v>2466</v>
      </c>
      <c r="B178" s="2" t="n">
        <v>502980</v>
      </c>
      <c r="C178" s="2" t="s">
        <v>2283</v>
      </c>
      <c r="D178" s="2" t="n">
        <v>854.27</v>
      </c>
      <c r="E178" s="2" t="s">
        <v>2289</v>
      </c>
    </row>
    <row r="179" customFormat="false" ht="15" hidden="false" customHeight="false" outlineLevel="0" collapsed="false">
      <c r="A179" s="2" t="s">
        <v>2467</v>
      </c>
      <c r="B179" s="2" t="n">
        <v>503269</v>
      </c>
      <c r="C179" s="2" t="s">
        <v>2292</v>
      </c>
      <c r="D179" s="2" t="n">
        <v>1136.34</v>
      </c>
      <c r="E179" s="2" t="s">
        <v>2281</v>
      </c>
    </row>
    <row r="180" customFormat="false" ht="15" hidden="false" customHeight="false" outlineLevel="0" collapsed="false">
      <c r="A180" s="2" t="s">
        <v>2468</v>
      </c>
      <c r="B180" s="2" t="n">
        <v>504219</v>
      </c>
      <c r="C180" s="2"/>
      <c r="D180" s="2" t="n">
        <v>393.87</v>
      </c>
      <c r="E180" s="2" t="s">
        <v>2281</v>
      </c>
    </row>
    <row r="181" customFormat="false" ht="15" hidden="false" customHeight="false" outlineLevel="0" collapsed="false">
      <c r="A181" s="2" t="s">
        <v>2469</v>
      </c>
      <c r="B181" s="2" t="n">
        <v>500776</v>
      </c>
      <c r="C181" s="2" t="s">
        <v>2283</v>
      </c>
      <c r="D181" s="2" t="n">
        <v>420.53</v>
      </c>
      <c r="E181" s="2" t="s">
        <v>2281</v>
      </c>
    </row>
    <row r="182" customFormat="false" ht="15" hidden="false" customHeight="false" outlineLevel="0" collapsed="false">
      <c r="A182" s="2" t="s">
        <v>2470</v>
      </c>
      <c r="B182" s="2" t="n">
        <v>502894</v>
      </c>
      <c r="C182" s="2" t="s">
        <v>2315</v>
      </c>
      <c r="D182" s="2" t="n">
        <v>1371.44</v>
      </c>
      <c r="E182" s="2" t="s">
        <v>2289</v>
      </c>
    </row>
    <row r="183" customFormat="false" ht="15" hidden="false" customHeight="false" outlineLevel="0" collapsed="false">
      <c r="A183" s="2" t="s">
        <v>2471</v>
      </c>
      <c r="B183" s="2" t="n">
        <v>501340</v>
      </c>
      <c r="C183" s="2"/>
      <c r="D183" s="2" t="n">
        <v>706.19</v>
      </c>
      <c r="E183" s="2" t="s">
        <v>2281</v>
      </c>
    </row>
    <row r="184" customFormat="false" ht="15" hidden="false" customHeight="false" outlineLevel="0" collapsed="false">
      <c r="A184" s="2" t="s">
        <v>2472</v>
      </c>
      <c r="B184" s="2" t="n">
        <v>502858</v>
      </c>
      <c r="C184" s="2"/>
      <c r="D184" s="2" t="n">
        <v>1250.63</v>
      </c>
      <c r="E184" s="2" t="s">
        <v>2281</v>
      </c>
    </row>
    <row r="185" customFormat="false" ht="15" hidden="false" customHeight="false" outlineLevel="0" collapsed="false">
      <c r="A185" s="2" t="s">
        <v>2473</v>
      </c>
      <c r="B185" s="2" t="n">
        <v>500084</v>
      </c>
      <c r="C185" s="2" t="s">
        <v>2292</v>
      </c>
      <c r="D185" s="2" t="n">
        <v>939.14</v>
      </c>
      <c r="E185" s="2" t="s">
        <v>2281</v>
      </c>
    </row>
    <row r="186" customFormat="false" ht="15" hidden="false" customHeight="false" outlineLevel="0" collapsed="false">
      <c r="A186" s="2" t="s">
        <v>2474</v>
      </c>
      <c r="B186" s="2" t="n">
        <v>500314</v>
      </c>
      <c r="C186" s="2"/>
      <c r="D186" s="2" t="n">
        <v>653.15</v>
      </c>
      <c r="E186" s="2" t="s">
        <v>2289</v>
      </c>
    </row>
    <row r="187" customFormat="false" ht="15" hidden="false" customHeight="false" outlineLevel="0" collapsed="false">
      <c r="A187" s="2" t="s">
        <v>2475</v>
      </c>
      <c r="B187" s="2" t="n">
        <v>502552</v>
      </c>
      <c r="C187" s="2"/>
      <c r="D187" s="2" t="n">
        <v>988.07</v>
      </c>
      <c r="E187" s="2" t="s">
        <v>2281</v>
      </c>
    </row>
    <row r="188" customFormat="false" ht="15" hidden="false" customHeight="false" outlineLevel="0" collapsed="false">
      <c r="A188" s="2" t="s">
        <v>2476</v>
      </c>
      <c r="B188" s="2" t="n">
        <v>500274</v>
      </c>
      <c r="C188" s="2" t="s">
        <v>2315</v>
      </c>
      <c r="D188" s="2" t="n">
        <v>717.73</v>
      </c>
      <c r="E188" s="2" t="s">
        <v>2281</v>
      </c>
    </row>
    <row r="189" customFormat="false" ht="15" hidden="false" customHeight="false" outlineLevel="0" collapsed="false">
      <c r="A189" s="2" t="s">
        <v>2477</v>
      </c>
      <c r="B189" s="2" t="n">
        <v>503947</v>
      </c>
      <c r="C189" s="2" t="s">
        <v>2283</v>
      </c>
      <c r="D189" s="2" t="n">
        <v>1256.16</v>
      </c>
      <c r="E189" s="2" t="s">
        <v>2281</v>
      </c>
    </row>
    <row r="190" customFormat="false" ht="15" hidden="false" customHeight="false" outlineLevel="0" collapsed="false">
      <c r="A190" s="2" t="s">
        <v>2478</v>
      </c>
      <c r="B190" s="2" t="n">
        <v>501430</v>
      </c>
      <c r="C190" s="2" t="s">
        <v>2301</v>
      </c>
      <c r="D190" s="2" t="n">
        <v>402.55</v>
      </c>
      <c r="E190" s="2" t="s">
        <v>2281</v>
      </c>
    </row>
    <row r="191" customFormat="false" ht="15" hidden="false" customHeight="false" outlineLevel="0" collapsed="false">
      <c r="A191" s="2" t="s">
        <v>2479</v>
      </c>
      <c r="B191" s="2" t="n">
        <v>502545</v>
      </c>
      <c r="C191" s="2" t="s">
        <v>2283</v>
      </c>
      <c r="D191" s="2" t="n">
        <v>1194.26</v>
      </c>
      <c r="E191" s="2" t="s">
        <v>2281</v>
      </c>
    </row>
    <row r="192" customFormat="false" ht="15" hidden="false" customHeight="false" outlineLevel="0" collapsed="false">
      <c r="A192" s="2" t="s">
        <v>2480</v>
      </c>
      <c r="B192" s="2" t="n">
        <v>504631</v>
      </c>
      <c r="C192" s="2" t="s">
        <v>2315</v>
      </c>
      <c r="D192" s="2" t="n">
        <v>401.24</v>
      </c>
      <c r="E192" s="2" t="s">
        <v>2289</v>
      </c>
    </row>
    <row r="193" customFormat="false" ht="15" hidden="false" customHeight="false" outlineLevel="0" collapsed="false">
      <c r="A193" s="2" t="s">
        <v>2481</v>
      </c>
      <c r="B193" s="2" t="n">
        <v>500381</v>
      </c>
      <c r="C193" s="2"/>
      <c r="D193" s="2" t="n">
        <v>1009.94</v>
      </c>
      <c r="E193" s="2" t="s">
        <v>2289</v>
      </c>
    </row>
    <row r="194" customFormat="false" ht="15" hidden="false" customHeight="false" outlineLevel="0" collapsed="false">
      <c r="A194" s="2" t="s">
        <v>2482</v>
      </c>
      <c r="B194" s="2" t="n">
        <v>501967</v>
      </c>
      <c r="C194" s="2" t="s">
        <v>2295</v>
      </c>
      <c r="D194" s="2" t="n">
        <v>-2.3</v>
      </c>
      <c r="E194" s="2" t="s">
        <v>2289</v>
      </c>
    </row>
    <row r="195" customFormat="false" ht="15" hidden="false" customHeight="false" outlineLevel="0" collapsed="false">
      <c r="A195" s="2" t="s">
        <v>2483</v>
      </c>
      <c r="B195" s="2" t="n">
        <v>500375</v>
      </c>
      <c r="C195" s="2" t="s">
        <v>2283</v>
      </c>
      <c r="D195" s="2" t="n">
        <v>831.94</v>
      </c>
      <c r="E195" s="2" t="s">
        <v>2281</v>
      </c>
    </row>
    <row r="196" customFormat="false" ht="15" hidden="false" customHeight="false" outlineLevel="0" collapsed="false">
      <c r="A196" s="2" t="s">
        <v>2484</v>
      </c>
      <c r="B196" s="2" t="n">
        <v>504327</v>
      </c>
      <c r="C196" s="2" t="s">
        <v>2295</v>
      </c>
      <c r="D196" s="2" t="n">
        <v>1086.23</v>
      </c>
      <c r="E196" s="2" t="s">
        <v>2281</v>
      </c>
    </row>
    <row r="197" customFormat="false" ht="15" hidden="false" customHeight="false" outlineLevel="0" collapsed="false">
      <c r="A197" s="2" t="s">
        <v>2485</v>
      </c>
      <c r="B197" s="2" t="n">
        <v>501204</v>
      </c>
      <c r="C197" s="2" t="s">
        <v>2280</v>
      </c>
      <c r="D197" s="2" t="n">
        <v>527.89</v>
      </c>
      <c r="E197" s="2" t="s">
        <v>2322</v>
      </c>
    </row>
    <row r="198" customFormat="false" ht="15" hidden="false" customHeight="false" outlineLevel="0" collapsed="false">
      <c r="A198" s="2" t="s">
        <v>2486</v>
      </c>
      <c r="B198" s="2" t="n">
        <v>501947</v>
      </c>
      <c r="C198" s="2" t="s">
        <v>2315</v>
      </c>
      <c r="D198" s="2" t="n">
        <v>1064.59</v>
      </c>
      <c r="E198" s="2" t="s">
        <v>2281</v>
      </c>
    </row>
    <row r="199" customFormat="false" ht="15" hidden="false" customHeight="false" outlineLevel="0" collapsed="false">
      <c r="A199" s="2" t="s">
        <v>2487</v>
      </c>
      <c r="B199" s="2" t="n">
        <v>501511</v>
      </c>
      <c r="C199" s="2" t="s">
        <v>2283</v>
      </c>
      <c r="D199" s="2" t="n">
        <v>1348.66</v>
      </c>
      <c r="E199" s="2" t="s">
        <v>2281</v>
      </c>
    </row>
    <row r="200" customFormat="false" ht="15" hidden="false" customHeight="false" outlineLevel="0" collapsed="false">
      <c r="A200" s="2" t="s">
        <v>2488</v>
      </c>
      <c r="B200" s="2" t="n">
        <v>502323</v>
      </c>
      <c r="C200" s="2" t="s">
        <v>2315</v>
      </c>
      <c r="D200" s="2" t="n">
        <v>591.81</v>
      </c>
      <c r="E200" s="2" t="s">
        <v>2322</v>
      </c>
    </row>
    <row r="201" customFormat="false" ht="15" hidden="false" customHeight="false" outlineLevel="0" collapsed="false">
      <c r="A201" s="2" t="s">
        <v>2489</v>
      </c>
      <c r="B201" s="2" t="n">
        <v>503852</v>
      </c>
      <c r="C201" s="2" t="s">
        <v>2292</v>
      </c>
      <c r="D201" s="2" t="n">
        <v>996.65</v>
      </c>
      <c r="E201" s="2" t="s">
        <v>2281</v>
      </c>
    </row>
    <row r="202" customFormat="false" ht="15" hidden="false" customHeight="false" outlineLevel="0" collapsed="false">
      <c r="A202" s="2" t="s">
        <v>2490</v>
      </c>
      <c r="B202" s="2" t="n">
        <v>504866</v>
      </c>
      <c r="C202" s="2" t="s">
        <v>2280</v>
      </c>
      <c r="D202" s="2" t="n">
        <v>757.25</v>
      </c>
      <c r="E202" s="2" t="s">
        <v>2289</v>
      </c>
    </row>
    <row r="203" customFormat="false" ht="15" hidden="false" customHeight="false" outlineLevel="0" collapsed="false">
      <c r="A203" s="2" t="s">
        <v>2491</v>
      </c>
      <c r="B203" s="2" t="n">
        <v>504812</v>
      </c>
      <c r="C203" s="2"/>
      <c r="D203" s="2" t="n">
        <v>1053.24</v>
      </c>
      <c r="E203" s="2" t="s">
        <v>2281</v>
      </c>
    </row>
    <row r="204" customFormat="false" ht="15" hidden="false" customHeight="false" outlineLevel="0" collapsed="false">
      <c r="A204" s="2" t="s">
        <v>2492</v>
      </c>
      <c r="B204" s="2" t="n">
        <v>501118</v>
      </c>
      <c r="C204" s="2"/>
      <c r="D204" s="2" t="n">
        <v>509.81</v>
      </c>
      <c r="E204" s="2" t="s">
        <v>2289</v>
      </c>
    </row>
    <row r="205" customFormat="false" ht="15" hidden="false" customHeight="false" outlineLevel="0" collapsed="false">
      <c r="A205" s="2" t="s">
        <v>2493</v>
      </c>
      <c r="B205" s="2" t="n">
        <v>500888</v>
      </c>
      <c r="C205" s="2" t="s">
        <v>2286</v>
      </c>
      <c r="D205" s="2" t="n">
        <v>1302.92</v>
      </c>
      <c r="E205" s="2" t="s">
        <v>2322</v>
      </c>
    </row>
    <row r="206" customFormat="false" ht="15" hidden="false" customHeight="false" outlineLevel="0" collapsed="false">
      <c r="A206" s="2" t="s">
        <v>2494</v>
      </c>
      <c r="B206" s="2" t="n">
        <v>503715</v>
      </c>
      <c r="C206" s="2" t="s">
        <v>2295</v>
      </c>
      <c r="D206" s="2" t="n">
        <v>330.9</v>
      </c>
      <c r="E206" s="2" t="s">
        <v>2281</v>
      </c>
    </row>
    <row r="207" customFormat="false" ht="15" hidden="false" customHeight="false" outlineLevel="0" collapsed="false">
      <c r="A207" s="2" t="s">
        <v>2495</v>
      </c>
      <c r="B207" s="2" t="n">
        <v>502994</v>
      </c>
      <c r="C207" s="2" t="s">
        <v>2280</v>
      </c>
      <c r="D207" s="2" t="n">
        <v>884.02</v>
      </c>
      <c r="E207" s="2" t="s">
        <v>2281</v>
      </c>
    </row>
    <row r="208" customFormat="false" ht="15" hidden="false" customHeight="false" outlineLevel="0" collapsed="false">
      <c r="A208" s="2" t="s">
        <v>2496</v>
      </c>
      <c r="B208" s="2" t="n">
        <v>500763</v>
      </c>
      <c r="C208" s="2" t="s">
        <v>2292</v>
      </c>
      <c r="D208" s="2" t="n">
        <v>417.2</v>
      </c>
      <c r="E208" s="2" t="s">
        <v>2281</v>
      </c>
    </row>
    <row r="209" customFormat="false" ht="15" hidden="false" customHeight="false" outlineLevel="0" collapsed="false">
      <c r="A209" s="2" t="s">
        <v>2497</v>
      </c>
      <c r="B209" s="2" t="n">
        <v>504765</v>
      </c>
      <c r="C209" s="2" t="s">
        <v>2315</v>
      </c>
      <c r="D209" s="2" t="n">
        <v>965.69</v>
      </c>
      <c r="E209" s="2" t="s">
        <v>2289</v>
      </c>
    </row>
    <row r="210" customFormat="false" ht="15" hidden="false" customHeight="false" outlineLevel="0" collapsed="false">
      <c r="A210" s="2" t="s">
        <v>2498</v>
      </c>
      <c r="B210" s="2" t="n">
        <v>503544</v>
      </c>
      <c r="C210" s="2" t="s">
        <v>2301</v>
      </c>
      <c r="D210" s="2" t="n">
        <v>-92.47</v>
      </c>
      <c r="E210" s="2" t="s">
        <v>2281</v>
      </c>
    </row>
    <row r="211" customFormat="false" ht="15" hidden="false" customHeight="false" outlineLevel="0" collapsed="false">
      <c r="A211" s="2" t="s">
        <v>2499</v>
      </c>
      <c r="B211" s="2" t="n">
        <v>503444</v>
      </c>
      <c r="C211" s="2" t="s">
        <v>2301</v>
      </c>
      <c r="D211" s="2" t="n">
        <v>1052.75</v>
      </c>
      <c r="E211" s="2" t="s">
        <v>2281</v>
      </c>
    </row>
    <row r="212" customFormat="false" ht="15" hidden="false" customHeight="false" outlineLevel="0" collapsed="false">
      <c r="A212" s="2" t="s">
        <v>2500</v>
      </c>
      <c r="B212" s="2" t="n">
        <v>500111</v>
      </c>
      <c r="C212" s="2" t="s">
        <v>2280</v>
      </c>
      <c r="D212" s="2" t="n">
        <v>1216.01</v>
      </c>
      <c r="E212" s="2" t="s">
        <v>2281</v>
      </c>
    </row>
    <row r="213" customFormat="false" ht="15" hidden="false" customHeight="false" outlineLevel="0" collapsed="false">
      <c r="A213" s="2" t="s">
        <v>2501</v>
      </c>
      <c r="B213" s="2" t="n">
        <v>503616</v>
      </c>
      <c r="C213" s="2" t="s">
        <v>2295</v>
      </c>
      <c r="D213" s="2" t="n">
        <v>843.61</v>
      </c>
      <c r="E213" s="2" t="s">
        <v>2281</v>
      </c>
    </row>
    <row r="214" customFormat="false" ht="15" hidden="false" customHeight="false" outlineLevel="0" collapsed="false">
      <c r="A214" s="2" t="s">
        <v>2502</v>
      </c>
      <c r="B214" s="2" t="n">
        <v>503324</v>
      </c>
      <c r="C214" s="2" t="s">
        <v>2280</v>
      </c>
      <c r="D214" s="2" t="n">
        <v>611.33</v>
      </c>
      <c r="E214" s="2" t="s">
        <v>2281</v>
      </c>
    </row>
    <row r="215" customFormat="false" ht="15" hidden="false" customHeight="false" outlineLevel="0" collapsed="false">
      <c r="A215" s="2" t="s">
        <v>2503</v>
      </c>
      <c r="B215" s="2" t="n">
        <v>501250</v>
      </c>
      <c r="C215" s="2" t="s">
        <v>2283</v>
      </c>
      <c r="D215" s="2" t="n">
        <v>1276.94</v>
      </c>
      <c r="E215" s="2" t="s">
        <v>2281</v>
      </c>
    </row>
    <row r="216" customFormat="false" ht="15" hidden="false" customHeight="false" outlineLevel="0" collapsed="false">
      <c r="A216" s="2" t="s">
        <v>2504</v>
      </c>
      <c r="B216" s="2" t="n">
        <v>504375</v>
      </c>
      <c r="C216" s="2" t="s">
        <v>2301</v>
      </c>
      <c r="D216" s="2" t="n">
        <v>-88.5</v>
      </c>
      <c r="E216" s="2" t="s">
        <v>2289</v>
      </c>
    </row>
    <row r="217" customFormat="false" ht="15" hidden="false" customHeight="false" outlineLevel="0" collapsed="false">
      <c r="A217" s="2" t="s">
        <v>2505</v>
      </c>
      <c r="B217" s="2" t="n">
        <v>500140</v>
      </c>
      <c r="C217" s="2" t="s">
        <v>2283</v>
      </c>
      <c r="D217" s="2" t="n">
        <v>1345.7</v>
      </c>
      <c r="E217" s="2" t="s">
        <v>2322</v>
      </c>
    </row>
    <row r="218" customFormat="false" ht="15" hidden="false" customHeight="false" outlineLevel="0" collapsed="false">
      <c r="A218" s="2" t="s">
        <v>2506</v>
      </c>
      <c r="B218" s="2" t="n">
        <v>503224</v>
      </c>
      <c r="C218" s="2" t="s">
        <v>2295</v>
      </c>
      <c r="D218" s="2" t="n">
        <v>633.65</v>
      </c>
      <c r="E218" s="2" t="s">
        <v>2289</v>
      </c>
    </row>
    <row r="219" customFormat="false" ht="15" hidden="false" customHeight="false" outlineLevel="0" collapsed="false">
      <c r="A219" s="2" t="s">
        <v>2507</v>
      </c>
      <c r="B219" s="2" t="n">
        <v>502472</v>
      </c>
      <c r="C219" s="2" t="s">
        <v>2283</v>
      </c>
      <c r="D219" s="2" t="n">
        <v>932.04</v>
      </c>
      <c r="E219" s="2" t="s">
        <v>2289</v>
      </c>
    </row>
    <row r="220" customFormat="false" ht="15" hidden="false" customHeight="false" outlineLevel="0" collapsed="false">
      <c r="A220" s="2" t="s">
        <v>2508</v>
      </c>
      <c r="B220" s="2" t="n">
        <v>503149</v>
      </c>
      <c r="C220" s="2" t="s">
        <v>2301</v>
      </c>
      <c r="D220" s="2" t="n">
        <v>1262.42</v>
      </c>
      <c r="E220" s="2" t="s">
        <v>2281</v>
      </c>
    </row>
    <row r="221" customFormat="false" ht="15" hidden="false" customHeight="false" outlineLevel="0" collapsed="false">
      <c r="A221" s="2" t="s">
        <v>2509</v>
      </c>
      <c r="B221" s="2" t="n">
        <v>503293</v>
      </c>
      <c r="C221" s="2" t="s">
        <v>2295</v>
      </c>
      <c r="D221" s="2" t="n">
        <v>625.99</v>
      </c>
      <c r="E221" s="2" t="s">
        <v>2281</v>
      </c>
    </row>
    <row r="222" customFormat="false" ht="15" hidden="false" customHeight="false" outlineLevel="0" collapsed="false">
      <c r="A222" s="2" t="s">
        <v>2510</v>
      </c>
      <c r="B222" s="2" t="n">
        <v>502666</v>
      </c>
      <c r="C222" s="2" t="s">
        <v>2301</v>
      </c>
      <c r="D222" s="2" t="n">
        <v>1055.76</v>
      </c>
      <c r="E222" s="2" t="s">
        <v>2281</v>
      </c>
    </row>
    <row r="223" customFormat="false" ht="15" hidden="false" customHeight="false" outlineLevel="0" collapsed="false">
      <c r="A223" s="2" t="s">
        <v>2511</v>
      </c>
      <c r="B223" s="2" t="n">
        <v>502128</v>
      </c>
      <c r="C223" s="2" t="s">
        <v>2286</v>
      </c>
      <c r="D223" s="2" t="n">
        <v>844.66</v>
      </c>
      <c r="E223" s="2" t="s">
        <v>2307</v>
      </c>
    </row>
    <row r="224" customFormat="false" ht="15" hidden="false" customHeight="false" outlineLevel="0" collapsed="false">
      <c r="A224" s="2" t="s">
        <v>2512</v>
      </c>
      <c r="B224" s="2" t="n">
        <v>501910</v>
      </c>
      <c r="C224" s="2" t="s">
        <v>2283</v>
      </c>
      <c r="D224" s="2" t="n">
        <v>752.84</v>
      </c>
      <c r="E224" s="2" t="s">
        <v>2281</v>
      </c>
    </row>
    <row r="225" customFormat="false" ht="15" hidden="false" customHeight="false" outlineLevel="0" collapsed="false">
      <c r="A225" s="2" t="s">
        <v>2513</v>
      </c>
      <c r="B225" s="2" t="n">
        <v>500540</v>
      </c>
      <c r="C225" s="2" t="s">
        <v>2283</v>
      </c>
      <c r="D225" s="2" t="n">
        <v>530.98</v>
      </c>
      <c r="E225" s="2" t="s">
        <v>2281</v>
      </c>
    </row>
    <row r="226" customFormat="false" ht="15" hidden="false" customHeight="false" outlineLevel="0" collapsed="false">
      <c r="A226" s="2" t="s">
        <v>2514</v>
      </c>
      <c r="B226" s="2" t="n">
        <v>503638</v>
      </c>
      <c r="C226" s="2" t="s">
        <v>2292</v>
      </c>
      <c r="D226" s="2" t="n">
        <v>136.48</v>
      </c>
      <c r="E226" s="2" t="s">
        <v>2322</v>
      </c>
    </row>
    <row r="227" customFormat="false" ht="15" hidden="false" customHeight="false" outlineLevel="0" collapsed="false">
      <c r="A227" s="2" t="s">
        <v>2515</v>
      </c>
      <c r="B227" s="2" t="n">
        <v>503778</v>
      </c>
      <c r="C227" s="2" t="s">
        <v>2292</v>
      </c>
      <c r="D227" s="2" t="n">
        <v>377.62</v>
      </c>
      <c r="E227" s="2" t="s">
        <v>2281</v>
      </c>
    </row>
    <row r="228" customFormat="false" ht="15" hidden="false" customHeight="false" outlineLevel="0" collapsed="false">
      <c r="A228" s="2" t="s">
        <v>2516</v>
      </c>
      <c r="B228" s="2" t="n">
        <v>502625</v>
      </c>
      <c r="C228" s="2" t="s">
        <v>2292</v>
      </c>
      <c r="D228" s="2" t="n">
        <v>1374.53</v>
      </c>
      <c r="E228" s="2" t="s">
        <v>2281</v>
      </c>
    </row>
    <row r="229" customFormat="false" ht="15" hidden="false" customHeight="false" outlineLevel="0" collapsed="false">
      <c r="A229" s="2" t="s">
        <v>2517</v>
      </c>
      <c r="B229" s="2" t="n">
        <v>504791</v>
      </c>
      <c r="C229" s="2" t="s">
        <v>2292</v>
      </c>
      <c r="D229" s="2" t="n">
        <v>1253.52</v>
      </c>
      <c r="E229" s="2" t="s">
        <v>2289</v>
      </c>
    </row>
    <row r="230" customFormat="false" ht="15" hidden="false" customHeight="false" outlineLevel="0" collapsed="false">
      <c r="A230" s="2" t="s">
        <v>2518</v>
      </c>
      <c r="B230" s="2" t="n">
        <v>500357</v>
      </c>
      <c r="C230" s="2" t="s">
        <v>2283</v>
      </c>
      <c r="D230" s="2" t="n">
        <v>1339.32</v>
      </c>
      <c r="E230" s="2" t="s">
        <v>2281</v>
      </c>
    </row>
    <row r="231" customFormat="false" ht="15" hidden="false" customHeight="false" outlineLevel="0" collapsed="false">
      <c r="A231" s="2" t="s">
        <v>2519</v>
      </c>
      <c r="B231" s="2" t="n">
        <v>500859</v>
      </c>
      <c r="C231" s="2" t="s">
        <v>2283</v>
      </c>
      <c r="D231" s="2" t="n">
        <v>484.3</v>
      </c>
      <c r="E231" s="2" t="s">
        <v>2281</v>
      </c>
    </row>
    <row r="232" customFormat="false" ht="15" hidden="false" customHeight="false" outlineLevel="0" collapsed="false">
      <c r="A232" s="2" t="s">
        <v>2520</v>
      </c>
      <c r="B232" s="2" t="n">
        <v>503728</v>
      </c>
      <c r="C232" s="2" t="s">
        <v>2295</v>
      </c>
      <c r="D232" s="2" t="n">
        <v>129.03</v>
      </c>
      <c r="E232" s="2" t="s">
        <v>2281</v>
      </c>
    </row>
    <row r="233" customFormat="false" ht="15" hidden="false" customHeight="false" outlineLevel="0" collapsed="false">
      <c r="A233" s="2" t="s">
        <v>2521</v>
      </c>
      <c r="B233" s="2" t="n">
        <v>501735</v>
      </c>
      <c r="C233" s="2" t="s">
        <v>2292</v>
      </c>
      <c r="D233" s="2" t="n">
        <v>1289.65</v>
      </c>
      <c r="E233" s="2" t="s">
        <v>2307</v>
      </c>
    </row>
    <row r="234" customFormat="false" ht="15" hidden="false" customHeight="false" outlineLevel="0" collapsed="false">
      <c r="A234" s="2" t="s">
        <v>2522</v>
      </c>
      <c r="B234" s="2" t="n">
        <v>502170</v>
      </c>
      <c r="C234" s="2"/>
      <c r="D234" s="2" t="n">
        <v>1384.12</v>
      </c>
      <c r="E234" s="2" t="s">
        <v>2281</v>
      </c>
    </row>
    <row r="235" customFormat="false" ht="15" hidden="false" customHeight="false" outlineLevel="0" collapsed="false">
      <c r="A235" s="2" t="s">
        <v>2523</v>
      </c>
      <c r="B235" s="2" t="n">
        <v>502109</v>
      </c>
      <c r="C235" s="2" t="s">
        <v>2280</v>
      </c>
      <c r="D235" s="2" t="n">
        <v>804.25</v>
      </c>
      <c r="E235" s="2" t="s">
        <v>2281</v>
      </c>
    </row>
    <row r="236" customFormat="false" ht="15" hidden="false" customHeight="false" outlineLevel="0" collapsed="false">
      <c r="A236" s="2" t="s">
        <v>2524</v>
      </c>
      <c r="B236" s="2" t="n">
        <v>503511</v>
      </c>
      <c r="C236" s="2" t="s">
        <v>2315</v>
      </c>
      <c r="D236" s="2" t="n">
        <v>1117.4</v>
      </c>
      <c r="E236" s="2" t="s">
        <v>2281</v>
      </c>
    </row>
    <row r="237" customFormat="false" ht="15" hidden="false" customHeight="false" outlineLevel="0" collapsed="false">
      <c r="A237" s="2" t="s">
        <v>2525</v>
      </c>
      <c r="B237" s="2" t="n">
        <v>500476</v>
      </c>
      <c r="C237" s="2" t="s">
        <v>2292</v>
      </c>
      <c r="D237" s="2" t="n">
        <v>762.62</v>
      </c>
      <c r="E237" s="2" t="s">
        <v>2281</v>
      </c>
    </row>
    <row r="238" customFormat="false" ht="15" hidden="false" customHeight="false" outlineLevel="0" collapsed="false">
      <c r="A238" s="2" t="s">
        <v>2526</v>
      </c>
      <c r="B238" s="2" t="n">
        <v>501980</v>
      </c>
      <c r="C238" s="2" t="s">
        <v>2286</v>
      </c>
      <c r="D238" s="2" t="n">
        <v>791.2</v>
      </c>
      <c r="E238" s="2" t="s">
        <v>2281</v>
      </c>
    </row>
    <row r="239" customFormat="false" ht="15" hidden="false" customHeight="false" outlineLevel="0" collapsed="false">
      <c r="A239" s="2" t="s">
        <v>2527</v>
      </c>
      <c r="B239" s="2" t="n">
        <v>502636</v>
      </c>
      <c r="C239" s="2" t="s">
        <v>2286</v>
      </c>
      <c r="D239" s="2" t="n">
        <v>398.5</v>
      </c>
      <c r="E239" s="2" t="s">
        <v>2281</v>
      </c>
    </row>
    <row r="240" customFormat="false" ht="15" hidden="false" customHeight="false" outlineLevel="0" collapsed="false">
      <c r="A240" s="2" t="s">
        <v>2528</v>
      </c>
      <c r="B240" s="2" t="n">
        <v>501887</v>
      </c>
      <c r="C240" s="2" t="s">
        <v>2301</v>
      </c>
      <c r="D240" s="2" t="n">
        <v>722.66</v>
      </c>
      <c r="E240" s="2" t="s">
        <v>2307</v>
      </c>
    </row>
    <row r="241" customFormat="false" ht="15" hidden="false" customHeight="false" outlineLevel="0" collapsed="false">
      <c r="A241" s="2" t="s">
        <v>2529</v>
      </c>
      <c r="B241" s="2" t="n">
        <v>504421</v>
      </c>
      <c r="C241" s="2" t="s">
        <v>2286</v>
      </c>
      <c r="D241" s="2" t="n">
        <v>-27.24</v>
      </c>
      <c r="E241" s="2" t="s">
        <v>2281</v>
      </c>
    </row>
    <row r="242" customFormat="false" ht="15" hidden="false" customHeight="false" outlineLevel="0" collapsed="false">
      <c r="A242" s="2" t="s">
        <v>2530</v>
      </c>
      <c r="B242" s="2" t="n">
        <v>501965</v>
      </c>
      <c r="C242" s="2" t="s">
        <v>2292</v>
      </c>
      <c r="D242" s="2" t="n">
        <v>971.82</v>
      </c>
      <c r="E242" s="2" t="s">
        <v>2281</v>
      </c>
    </row>
    <row r="243" customFormat="false" ht="15" hidden="false" customHeight="false" outlineLevel="0" collapsed="false">
      <c r="A243" s="2" t="s">
        <v>2531</v>
      </c>
      <c r="B243" s="2" t="n">
        <v>502477</v>
      </c>
      <c r="C243" s="2" t="s">
        <v>2315</v>
      </c>
      <c r="D243" s="2" t="n">
        <v>1129.66</v>
      </c>
      <c r="E243" s="2" t="s">
        <v>2322</v>
      </c>
    </row>
    <row r="244" customFormat="false" ht="15" hidden="false" customHeight="false" outlineLevel="0" collapsed="false">
      <c r="A244" s="2" t="s">
        <v>2532</v>
      </c>
      <c r="B244" s="2" t="n">
        <v>502907</v>
      </c>
      <c r="C244" s="2" t="s">
        <v>2292</v>
      </c>
      <c r="D244" s="2" t="n">
        <v>1187.8</v>
      </c>
      <c r="E244" s="2" t="s">
        <v>2281</v>
      </c>
    </row>
    <row r="245" customFormat="false" ht="15" hidden="false" customHeight="false" outlineLevel="0" collapsed="false">
      <c r="A245" s="2" t="s">
        <v>2533</v>
      </c>
      <c r="B245" s="2" t="n">
        <v>502891</v>
      </c>
      <c r="C245" s="2"/>
      <c r="D245" s="2" t="n">
        <v>176.17</v>
      </c>
      <c r="E245" s="2" t="s">
        <v>2281</v>
      </c>
    </row>
    <row r="246" customFormat="false" ht="15" hidden="false" customHeight="false" outlineLevel="0" collapsed="false">
      <c r="A246" s="2" t="s">
        <v>2534</v>
      </c>
      <c r="B246" s="2" t="n">
        <v>501263</v>
      </c>
      <c r="C246" s="2" t="s">
        <v>2295</v>
      </c>
      <c r="D246" s="2" t="n">
        <v>1244.8</v>
      </c>
      <c r="E246" s="2" t="s">
        <v>2281</v>
      </c>
    </row>
    <row r="247" customFormat="false" ht="15" hidden="false" customHeight="false" outlineLevel="0" collapsed="false">
      <c r="A247" s="2" t="s">
        <v>2535</v>
      </c>
      <c r="B247" s="2" t="n">
        <v>500880</v>
      </c>
      <c r="C247" s="2" t="s">
        <v>2315</v>
      </c>
      <c r="D247" s="2" t="n">
        <v>907.11</v>
      </c>
      <c r="E247" s="2" t="s">
        <v>2281</v>
      </c>
    </row>
    <row r="248" customFormat="false" ht="15" hidden="false" customHeight="false" outlineLevel="0" collapsed="false">
      <c r="A248" s="2" t="s">
        <v>2536</v>
      </c>
      <c r="B248" s="2" t="n">
        <v>504248</v>
      </c>
      <c r="C248" s="2" t="s">
        <v>2283</v>
      </c>
      <c r="D248" s="2" t="n">
        <v>846.91</v>
      </c>
      <c r="E248" s="2" t="s">
        <v>2289</v>
      </c>
    </row>
    <row r="249" customFormat="false" ht="15" hidden="false" customHeight="false" outlineLevel="0" collapsed="false">
      <c r="A249" s="2" t="s">
        <v>2537</v>
      </c>
      <c r="B249" s="2" t="n">
        <v>501063</v>
      </c>
      <c r="C249" s="2" t="s">
        <v>2283</v>
      </c>
      <c r="D249" s="2" t="n">
        <v>415.42</v>
      </c>
      <c r="E249" s="2" t="s">
        <v>2281</v>
      </c>
    </row>
    <row r="250" customFormat="false" ht="15" hidden="false" customHeight="false" outlineLevel="0" collapsed="false">
      <c r="A250" s="2" t="s">
        <v>2538</v>
      </c>
      <c r="B250" s="2" t="n">
        <v>503779</v>
      </c>
      <c r="C250" s="2" t="s">
        <v>2283</v>
      </c>
      <c r="D250" s="2" t="n">
        <v>878.13</v>
      </c>
      <c r="E250" s="2" t="s">
        <v>2281</v>
      </c>
    </row>
    <row r="251" customFormat="false" ht="15" hidden="false" customHeight="false" outlineLevel="0" collapsed="false">
      <c r="A251" s="2" t="s">
        <v>2539</v>
      </c>
      <c r="B251" s="2" t="n">
        <v>503530</v>
      </c>
      <c r="C251" s="2" t="s">
        <v>2295</v>
      </c>
      <c r="D251" s="2" t="n">
        <v>1283.59</v>
      </c>
      <c r="E251" s="2" t="s">
        <v>2281</v>
      </c>
    </row>
    <row r="252" customFormat="false" ht="15" hidden="false" customHeight="false" outlineLevel="0" collapsed="false">
      <c r="A252" s="2" t="s">
        <v>2540</v>
      </c>
      <c r="B252" s="2" t="n">
        <v>500698</v>
      </c>
      <c r="C252" s="2" t="s">
        <v>2292</v>
      </c>
      <c r="D252" s="2" t="n">
        <v>1301.13</v>
      </c>
      <c r="E252" s="2" t="s">
        <v>2281</v>
      </c>
    </row>
    <row r="253" customFormat="false" ht="15" hidden="false" customHeight="false" outlineLevel="0" collapsed="false">
      <c r="A253" s="2" t="s">
        <v>2541</v>
      </c>
      <c r="B253" s="2" t="n">
        <v>502909</v>
      </c>
      <c r="C253" s="2" t="s">
        <v>2286</v>
      </c>
      <c r="D253" s="2" t="n">
        <v>1236.02</v>
      </c>
      <c r="E253" s="2" t="s">
        <v>2281</v>
      </c>
    </row>
    <row r="254" customFormat="false" ht="15" hidden="false" customHeight="false" outlineLevel="0" collapsed="false">
      <c r="A254" s="2" t="s">
        <v>2542</v>
      </c>
      <c r="B254" s="2" t="n">
        <v>501185</v>
      </c>
      <c r="C254" s="2" t="s">
        <v>2286</v>
      </c>
      <c r="D254" s="2" t="n">
        <v>776.36</v>
      </c>
      <c r="E254" s="2" t="s">
        <v>2281</v>
      </c>
    </row>
    <row r="255" customFormat="false" ht="15" hidden="false" customHeight="false" outlineLevel="0" collapsed="false">
      <c r="A255" s="2" t="s">
        <v>2543</v>
      </c>
      <c r="B255" s="2" t="n">
        <v>502239</v>
      </c>
      <c r="C255" s="2" t="s">
        <v>2286</v>
      </c>
      <c r="D255" s="2" t="n">
        <v>1286.59</v>
      </c>
      <c r="E255" s="2" t="s">
        <v>2281</v>
      </c>
    </row>
    <row r="256" customFormat="false" ht="15" hidden="false" customHeight="false" outlineLevel="0" collapsed="false">
      <c r="A256" s="2" t="s">
        <v>2544</v>
      </c>
      <c r="B256" s="2" t="n">
        <v>504899</v>
      </c>
      <c r="C256" s="2" t="s">
        <v>2292</v>
      </c>
      <c r="D256" s="2" t="n">
        <v>932.46</v>
      </c>
      <c r="E256" s="2" t="s">
        <v>2281</v>
      </c>
    </row>
    <row r="257" customFormat="false" ht="15" hidden="false" customHeight="false" outlineLevel="0" collapsed="false">
      <c r="A257" s="2" t="s">
        <v>2545</v>
      </c>
      <c r="B257" s="2" t="n">
        <v>500295</v>
      </c>
      <c r="C257" s="2"/>
      <c r="D257" s="2" t="n">
        <v>240.17</v>
      </c>
      <c r="E257" s="2" t="s">
        <v>2289</v>
      </c>
    </row>
    <row r="258" customFormat="false" ht="15" hidden="false" customHeight="false" outlineLevel="0" collapsed="false">
      <c r="A258" s="2" t="s">
        <v>2546</v>
      </c>
      <c r="B258" s="2" t="n">
        <v>504322</v>
      </c>
      <c r="C258" s="2" t="s">
        <v>2280</v>
      </c>
      <c r="D258" s="2" t="n">
        <v>1179.74</v>
      </c>
      <c r="E258" s="2" t="s">
        <v>2281</v>
      </c>
    </row>
    <row r="259" customFormat="false" ht="15" hidden="false" customHeight="false" outlineLevel="0" collapsed="false">
      <c r="A259" s="2" t="s">
        <v>2547</v>
      </c>
      <c r="B259" s="2" t="n">
        <v>500924</v>
      </c>
      <c r="C259" s="2" t="s">
        <v>2295</v>
      </c>
      <c r="D259" s="2" t="n">
        <v>762.67</v>
      </c>
      <c r="E259" s="2" t="s">
        <v>2322</v>
      </c>
    </row>
    <row r="260" customFormat="false" ht="15" hidden="false" customHeight="false" outlineLevel="0" collapsed="false">
      <c r="A260" s="2" t="s">
        <v>2548</v>
      </c>
      <c r="B260" s="2" t="n">
        <v>501361</v>
      </c>
      <c r="C260" s="2" t="s">
        <v>2280</v>
      </c>
      <c r="D260" s="2" t="n">
        <v>180.16</v>
      </c>
      <c r="E260" s="2" t="s">
        <v>2281</v>
      </c>
    </row>
    <row r="261" customFormat="false" ht="15" hidden="false" customHeight="false" outlineLevel="0" collapsed="false">
      <c r="A261" s="2" t="s">
        <v>2549</v>
      </c>
      <c r="B261" s="2" t="n">
        <v>503497</v>
      </c>
      <c r="C261" s="2" t="s">
        <v>2301</v>
      </c>
      <c r="D261" s="2" t="n">
        <v>1050.68</v>
      </c>
      <c r="E261" s="2" t="s">
        <v>2281</v>
      </c>
    </row>
    <row r="262" customFormat="false" ht="15" hidden="false" customHeight="false" outlineLevel="0" collapsed="false">
      <c r="A262" s="2" t="s">
        <v>2550</v>
      </c>
      <c r="B262" s="2" t="n">
        <v>500517</v>
      </c>
      <c r="C262" s="2"/>
      <c r="D262" s="2" t="n">
        <v>969.41</v>
      </c>
      <c r="E262" s="2" t="s">
        <v>2281</v>
      </c>
    </row>
    <row r="263" customFormat="false" ht="15" hidden="false" customHeight="false" outlineLevel="0" collapsed="false">
      <c r="A263" s="2" t="s">
        <v>2551</v>
      </c>
      <c r="B263" s="2" t="n">
        <v>503251</v>
      </c>
      <c r="C263" s="2" t="s">
        <v>2292</v>
      </c>
      <c r="D263" s="2" t="n">
        <v>239.11</v>
      </c>
      <c r="E263" s="2" t="s">
        <v>2281</v>
      </c>
    </row>
    <row r="264" customFormat="false" ht="15" hidden="false" customHeight="false" outlineLevel="0" collapsed="false">
      <c r="A264" s="2" t="s">
        <v>2552</v>
      </c>
      <c r="B264" s="2" t="n">
        <v>503636</v>
      </c>
      <c r="C264" s="2" t="s">
        <v>2315</v>
      </c>
      <c r="D264" s="2" t="n">
        <v>1018.94</v>
      </c>
      <c r="E264" s="2" t="s">
        <v>2281</v>
      </c>
    </row>
    <row r="265" customFormat="false" ht="15" hidden="false" customHeight="false" outlineLevel="0" collapsed="false">
      <c r="A265" s="2" t="s">
        <v>2553</v>
      </c>
      <c r="B265" s="2" t="n">
        <v>503909</v>
      </c>
      <c r="C265" s="2" t="s">
        <v>2286</v>
      </c>
      <c r="D265" s="2" t="n">
        <v>918.7</v>
      </c>
      <c r="E265" s="2" t="s">
        <v>2281</v>
      </c>
    </row>
    <row r="266" customFormat="false" ht="15" hidden="false" customHeight="false" outlineLevel="0" collapsed="false">
      <c r="A266" s="2" t="s">
        <v>2554</v>
      </c>
      <c r="B266" s="2" t="n">
        <v>504656</v>
      </c>
      <c r="C266" s="2"/>
      <c r="D266" s="2" t="n">
        <v>672.68</v>
      </c>
      <c r="E266" s="2" t="s">
        <v>2281</v>
      </c>
    </row>
    <row r="267" customFormat="false" ht="15" hidden="false" customHeight="false" outlineLevel="0" collapsed="false">
      <c r="A267" s="2" t="s">
        <v>2555</v>
      </c>
      <c r="B267" s="2" t="n">
        <v>500804</v>
      </c>
      <c r="C267" s="2" t="s">
        <v>2301</v>
      </c>
      <c r="D267" s="2" t="n">
        <v>799.21</v>
      </c>
      <c r="E267" s="2" t="s">
        <v>2307</v>
      </c>
    </row>
    <row r="268" customFormat="false" ht="15" hidden="false" customHeight="false" outlineLevel="0" collapsed="false">
      <c r="A268" s="2" t="s">
        <v>2556</v>
      </c>
      <c r="B268" s="2" t="n">
        <v>502808</v>
      </c>
      <c r="C268" s="2" t="s">
        <v>2283</v>
      </c>
      <c r="D268" s="2" t="n">
        <v>377.57</v>
      </c>
      <c r="E268" s="2" t="s">
        <v>2281</v>
      </c>
    </row>
    <row r="269" customFormat="false" ht="15" hidden="false" customHeight="false" outlineLevel="0" collapsed="false">
      <c r="A269" s="2" t="s">
        <v>2557</v>
      </c>
      <c r="B269" s="2" t="n">
        <v>500948</v>
      </c>
      <c r="C269" s="2" t="s">
        <v>2295</v>
      </c>
      <c r="D269" s="2" t="n">
        <v>1016.79</v>
      </c>
      <c r="E269" s="2" t="s">
        <v>2281</v>
      </c>
    </row>
    <row r="270" customFormat="false" ht="15" hidden="false" customHeight="false" outlineLevel="0" collapsed="false">
      <c r="A270" s="2" t="s">
        <v>2558</v>
      </c>
      <c r="B270" s="2" t="n">
        <v>502816</v>
      </c>
      <c r="C270" s="2" t="s">
        <v>2295</v>
      </c>
      <c r="D270" s="2" t="n">
        <v>568.84</v>
      </c>
      <c r="E270" s="2" t="s">
        <v>2281</v>
      </c>
    </row>
    <row r="271" customFormat="false" ht="15" hidden="false" customHeight="false" outlineLevel="0" collapsed="false">
      <c r="A271" s="2" t="s">
        <v>2559</v>
      </c>
      <c r="B271" s="2" t="n">
        <v>503228</v>
      </c>
      <c r="C271" s="2" t="s">
        <v>2286</v>
      </c>
      <c r="D271" s="2" t="n">
        <v>1278.39</v>
      </c>
      <c r="E271" s="2" t="s">
        <v>2281</v>
      </c>
    </row>
    <row r="272" customFormat="false" ht="15" hidden="false" customHeight="false" outlineLevel="0" collapsed="false">
      <c r="A272" s="2" t="s">
        <v>2560</v>
      </c>
      <c r="B272" s="2" t="n">
        <v>503552</v>
      </c>
      <c r="C272" s="2"/>
      <c r="D272" s="2" t="n">
        <v>1206.78</v>
      </c>
      <c r="E272" s="2" t="s">
        <v>2281</v>
      </c>
    </row>
    <row r="273" customFormat="false" ht="15" hidden="false" customHeight="false" outlineLevel="0" collapsed="false">
      <c r="A273" s="2" t="s">
        <v>2561</v>
      </c>
      <c r="B273" s="2" t="n">
        <v>504823</v>
      </c>
      <c r="C273" s="2" t="s">
        <v>2280</v>
      </c>
      <c r="D273" s="2" t="n">
        <v>1380.39</v>
      </c>
      <c r="E273" s="2" t="s">
        <v>2281</v>
      </c>
    </row>
    <row r="274" customFormat="false" ht="15" hidden="false" customHeight="false" outlineLevel="0" collapsed="false">
      <c r="A274" s="2" t="s">
        <v>2562</v>
      </c>
      <c r="B274" s="2" t="n">
        <v>501632</v>
      </c>
      <c r="C274" s="2" t="s">
        <v>2280</v>
      </c>
      <c r="D274" s="2" t="n">
        <v>671.16</v>
      </c>
      <c r="E274" s="2" t="s">
        <v>2322</v>
      </c>
    </row>
    <row r="275" customFormat="false" ht="15" hidden="false" customHeight="false" outlineLevel="0" collapsed="false">
      <c r="A275" s="2" t="s">
        <v>2563</v>
      </c>
      <c r="B275" s="2" t="n">
        <v>502147</v>
      </c>
      <c r="C275" s="2" t="s">
        <v>2292</v>
      </c>
      <c r="D275" s="2" t="n">
        <v>886.74</v>
      </c>
      <c r="E275" s="2" t="s">
        <v>2281</v>
      </c>
    </row>
    <row r="276" customFormat="false" ht="15" hidden="false" customHeight="false" outlineLevel="0" collapsed="false">
      <c r="A276" s="2" t="s">
        <v>2564</v>
      </c>
      <c r="B276" s="2" t="n">
        <v>500393</v>
      </c>
      <c r="C276" s="2" t="s">
        <v>2292</v>
      </c>
      <c r="D276" s="2" t="n">
        <v>540.37</v>
      </c>
      <c r="E276" s="2" t="s">
        <v>2281</v>
      </c>
    </row>
    <row r="277" customFormat="false" ht="15" hidden="false" customHeight="false" outlineLevel="0" collapsed="false">
      <c r="A277" s="2" t="s">
        <v>2565</v>
      </c>
      <c r="B277" s="2" t="n">
        <v>501641</v>
      </c>
      <c r="C277" s="2"/>
      <c r="D277" s="2" t="n">
        <v>127.72</v>
      </c>
      <c r="E277" s="2" t="s">
        <v>2289</v>
      </c>
    </row>
    <row r="278" customFormat="false" ht="15" hidden="false" customHeight="false" outlineLevel="0" collapsed="false">
      <c r="A278" s="2" t="s">
        <v>2566</v>
      </c>
      <c r="B278" s="2" t="n">
        <v>500416</v>
      </c>
      <c r="C278" s="2" t="s">
        <v>2301</v>
      </c>
      <c r="D278" s="2" t="n">
        <v>478.93</v>
      </c>
      <c r="E278" s="2" t="s">
        <v>2281</v>
      </c>
    </row>
    <row r="279" customFormat="false" ht="15" hidden="false" customHeight="false" outlineLevel="0" collapsed="false">
      <c r="A279" s="2" t="s">
        <v>2567</v>
      </c>
      <c r="B279" s="2" t="n">
        <v>501847</v>
      </c>
      <c r="C279" s="2" t="s">
        <v>2286</v>
      </c>
      <c r="D279" s="2" t="n">
        <v>1316.32</v>
      </c>
      <c r="E279" s="2" t="s">
        <v>2281</v>
      </c>
    </row>
    <row r="280" customFormat="false" ht="15" hidden="false" customHeight="false" outlineLevel="0" collapsed="false">
      <c r="A280" s="2" t="s">
        <v>2568</v>
      </c>
      <c r="B280" s="2" t="n">
        <v>500879</v>
      </c>
      <c r="C280" s="2" t="s">
        <v>2301</v>
      </c>
      <c r="D280" s="2" t="n">
        <v>1312.3</v>
      </c>
      <c r="E280" s="2" t="s">
        <v>2281</v>
      </c>
    </row>
    <row r="281" customFormat="false" ht="15" hidden="false" customHeight="false" outlineLevel="0" collapsed="false">
      <c r="A281" s="2" t="s">
        <v>2569</v>
      </c>
      <c r="B281" s="2" t="n">
        <v>500949</v>
      </c>
      <c r="C281" s="2" t="s">
        <v>2283</v>
      </c>
      <c r="D281" s="2" t="n">
        <v>1301.83</v>
      </c>
      <c r="E281" s="2" t="s">
        <v>2281</v>
      </c>
    </row>
    <row r="282" customFormat="false" ht="15" hidden="false" customHeight="false" outlineLevel="0" collapsed="false">
      <c r="A282" s="2" t="s">
        <v>2570</v>
      </c>
      <c r="B282" s="2" t="n">
        <v>501352</v>
      </c>
      <c r="C282" s="2" t="s">
        <v>2280</v>
      </c>
      <c r="D282" s="2" t="n">
        <v>530.05</v>
      </c>
      <c r="E282" s="2" t="s">
        <v>2281</v>
      </c>
    </row>
    <row r="283" customFormat="false" ht="15" hidden="false" customHeight="false" outlineLevel="0" collapsed="false">
      <c r="A283" s="2" t="s">
        <v>2571</v>
      </c>
      <c r="B283" s="2" t="n">
        <v>504042</v>
      </c>
      <c r="C283" s="2"/>
      <c r="D283" s="2" t="n">
        <v>846.41</v>
      </c>
      <c r="E283" s="2" t="s">
        <v>2281</v>
      </c>
    </row>
    <row r="284" customFormat="false" ht="15" hidden="false" customHeight="false" outlineLevel="0" collapsed="false">
      <c r="A284" s="2" t="s">
        <v>2572</v>
      </c>
      <c r="B284" s="2" t="n">
        <v>504962</v>
      </c>
      <c r="C284" s="2" t="s">
        <v>2283</v>
      </c>
      <c r="D284" s="2" t="n">
        <v>1159.37</v>
      </c>
      <c r="E284" s="2" t="s">
        <v>2281</v>
      </c>
    </row>
    <row r="285" customFormat="false" ht="15" hidden="false" customHeight="false" outlineLevel="0" collapsed="false">
      <c r="A285" s="2" t="s">
        <v>2573</v>
      </c>
      <c r="B285" s="2" t="n">
        <v>500097</v>
      </c>
      <c r="C285" s="2" t="s">
        <v>2295</v>
      </c>
      <c r="D285" s="2" t="n">
        <v>556.45</v>
      </c>
      <c r="E285" s="2" t="s">
        <v>2289</v>
      </c>
    </row>
    <row r="286" customFormat="false" ht="15" hidden="false" customHeight="false" outlineLevel="0" collapsed="false">
      <c r="A286" s="2" t="s">
        <v>2574</v>
      </c>
      <c r="B286" s="2" t="n">
        <v>503775</v>
      </c>
      <c r="C286" s="2" t="s">
        <v>2283</v>
      </c>
      <c r="D286" s="2" t="n">
        <v>796.79</v>
      </c>
      <c r="E286" s="2" t="s">
        <v>2281</v>
      </c>
    </row>
    <row r="287" customFormat="false" ht="15" hidden="false" customHeight="false" outlineLevel="0" collapsed="false">
      <c r="A287" s="2" t="s">
        <v>2575</v>
      </c>
      <c r="B287" s="2" t="n">
        <v>504217</v>
      </c>
      <c r="C287" s="2" t="s">
        <v>2280</v>
      </c>
      <c r="D287" s="2" t="n">
        <v>495.41</v>
      </c>
      <c r="E287" s="2" t="s">
        <v>2281</v>
      </c>
    </row>
    <row r="288" customFormat="false" ht="15" hidden="false" customHeight="false" outlineLevel="0" collapsed="false">
      <c r="A288" s="2" t="s">
        <v>2576</v>
      </c>
      <c r="B288" s="2" t="n">
        <v>501901</v>
      </c>
      <c r="C288" s="2" t="s">
        <v>2292</v>
      </c>
      <c r="D288" s="2" t="n">
        <v>862.43</v>
      </c>
      <c r="E288" s="2" t="s">
        <v>2307</v>
      </c>
    </row>
    <row r="289" customFormat="false" ht="15" hidden="false" customHeight="false" outlineLevel="0" collapsed="false">
      <c r="A289" s="2" t="s">
        <v>2577</v>
      </c>
      <c r="B289" s="2" t="n">
        <v>501919</v>
      </c>
      <c r="C289" s="2"/>
      <c r="D289" s="2" t="n">
        <v>328.94</v>
      </c>
      <c r="E289" s="2" t="s">
        <v>2281</v>
      </c>
    </row>
    <row r="290" customFormat="false" ht="15" hidden="false" customHeight="false" outlineLevel="0" collapsed="false">
      <c r="A290" s="2" t="s">
        <v>2578</v>
      </c>
      <c r="B290" s="2" t="n">
        <v>503214</v>
      </c>
      <c r="C290" s="2" t="s">
        <v>2280</v>
      </c>
      <c r="D290" s="2" t="n">
        <v>1052.06</v>
      </c>
      <c r="E290" s="2" t="s">
        <v>2281</v>
      </c>
    </row>
    <row r="291" customFormat="false" ht="15" hidden="false" customHeight="false" outlineLevel="0" collapsed="false">
      <c r="A291" s="2" t="s">
        <v>2579</v>
      </c>
      <c r="B291" s="2" t="n">
        <v>501868</v>
      </c>
      <c r="C291" s="2" t="s">
        <v>2295</v>
      </c>
      <c r="D291" s="2" t="n">
        <v>1300.71</v>
      </c>
      <c r="E291" s="2" t="s">
        <v>2281</v>
      </c>
    </row>
    <row r="292" customFormat="false" ht="15" hidden="false" customHeight="false" outlineLevel="0" collapsed="false">
      <c r="A292" s="2" t="s">
        <v>2580</v>
      </c>
      <c r="B292" s="2" t="n">
        <v>503017</v>
      </c>
      <c r="C292" s="2" t="s">
        <v>2295</v>
      </c>
      <c r="D292" s="2" t="n">
        <v>765.92</v>
      </c>
      <c r="E292" s="2" t="s">
        <v>2281</v>
      </c>
    </row>
    <row r="293" customFormat="false" ht="15" hidden="false" customHeight="false" outlineLevel="0" collapsed="false">
      <c r="A293" s="2" t="s">
        <v>2581</v>
      </c>
      <c r="B293" s="2" t="n">
        <v>502924</v>
      </c>
      <c r="C293" s="2" t="s">
        <v>2283</v>
      </c>
      <c r="D293" s="2" t="n">
        <v>613.34</v>
      </c>
      <c r="E293" s="2" t="s">
        <v>2281</v>
      </c>
    </row>
    <row r="294" customFormat="false" ht="15" hidden="false" customHeight="false" outlineLevel="0" collapsed="false">
      <c r="A294" s="2" t="s">
        <v>2582</v>
      </c>
      <c r="B294" s="2" t="n">
        <v>501402</v>
      </c>
      <c r="C294" s="2" t="s">
        <v>2301</v>
      </c>
      <c r="D294" s="2" t="n">
        <v>637.29</v>
      </c>
      <c r="E294" s="2" t="s">
        <v>2281</v>
      </c>
    </row>
    <row r="295" customFormat="false" ht="15" hidden="false" customHeight="false" outlineLevel="0" collapsed="false">
      <c r="A295" s="2" t="s">
        <v>2583</v>
      </c>
      <c r="B295" s="2" t="n">
        <v>501437</v>
      </c>
      <c r="C295" s="2" t="s">
        <v>2301</v>
      </c>
      <c r="D295" s="2" t="n">
        <v>577.16</v>
      </c>
      <c r="E295" s="2" t="s">
        <v>2289</v>
      </c>
    </row>
    <row r="296" customFormat="false" ht="15" hidden="false" customHeight="false" outlineLevel="0" collapsed="false">
      <c r="A296" s="2" t="s">
        <v>2584</v>
      </c>
      <c r="B296" s="2" t="n">
        <v>503967</v>
      </c>
      <c r="C296" s="2" t="s">
        <v>2301</v>
      </c>
      <c r="D296" s="2" t="n">
        <v>886.67</v>
      </c>
      <c r="E296" s="2" t="s">
        <v>2281</v>
      </c>
    </row>
    <row r="297" customFormat="false" ht="15" hidden="false" customHeight="false" outlineLevel="0" collapsed="false">
      <c r="A297" s="2" t="s">
        <v>2585</v>
      </c>
      <c r="B297" s="2" t="n">
        <v>501587</v>
      </c>
      <c r="C297" s="2" t="s">
        <v>2295</v>
      </c>
      <c r="D297" s="2" t="n">
        <v>1291.77</v>
      </c>
      <c r="E297" s="2" t="s">
        <v>2289</v>
      </c>
    </row>
    <row r="298" customFormat="false" ht="15" hidden="false" customHeight="false" outlineLevel="0" collapsed="false">
      <c r="A298" s="2" t="s">
        <v>2586</v>
      </c>
      <c r="B298" s="2" t="n">
        <v>504039</v>
      </c>
      <c r="C298" s="2" t="s">
        <v>2295</v>
      </c>
      <c r="D298" s="2" t="n">
        <v>788</v>
      </c>
      <c r="E298" s="2" t="s">
        <v>2281</v>
      </c>
    </row>
    <row r="299" customFormat="false" ht="15" hidden="false" customHeight="false" outlineLevel="0" collapsed="false">
      <c r="A299" s="2" t="s">
        <v>2587</v>
      </c>
      <c r="B299" s="2" t="n">
        <v>504088</v>
      </c>
      <c r="C299" s="2" t="s">
        <v>2283</v>
      </c>
      <c r="D299" s="2" t="n">
        <v>1339.9</v>
      </c>
      <c r="E299" s="2" t="s">
        <v>2281</v>
      </c>
    </row>
    <row r="300" customFormat="false" ht="15" hidden="false" customHeight="false" outlineLevel="0" collapsed="false">
      <c r="A300" s="2" t="s">
        <v>2588</v>
      </c>
      <c r="B300" s="2" t="n">
        <v>503537</v>
      </c>
      <c r="C300" s="2" t="s">
        <v>2292</v>
      </c>
      <c r="D300" s="2" t="n">
        <v>519.06</v>
      </c>
      <c r="E300" s="2" t="s">
        <v>2281</v>
      </c>
    </row>
    <row r="301" customFormat="false" ht="15" hidden="false" customHeight="false" outlineLevel="0" collapsed="false">
      <c r="A301" s="2" t="s">
        <v>2589</v>
      </c>
      <c r="B301" s="2" t="n">
        <v>501243</v>
      </c>
      <c r="C301" s="2" t="s">
        <v>2283</v>
      </c>
      <c r="D301" s="2" t="n">
        <v>479.31</v>
      </c>
      <c r="E301" s="2" t="s">
        <v>2281</v>
      </c>
    </row>
    <row r="302" customFormat="false" ht="15" hidden="false" customHeight="false" outlineLevel="0" collapsed="false">
      <c r="A302" s="2" t="s">
        <v>2590</v>
      </c>
      <c r="B302" s="2" t="n">
        <v>503866</v>
      </c>
      <c r="C302" s="2" t="s">
        <v>2280</v>
      </c>
      <c r="D302" s="2" t="n">
        <v>1038.63</v>
      </c>
      <c r="E302" s="2" t="s">
        <v>2281</v>
      </c>
    </row>
    <row r="303" customFormat="false" ht="15" hidden="false" customHeight="false" outlineLevel="0" collapsed="false">
      <c r="A303" s="2" t="s">
        <v>2591</v>
      </c>
      <c r="B303" s="2" t="n">
        <v>503566</v>
      </c>
      <c r="C303" s="2" t="s">
        <v>2295</v>
      </c>
      <c r="D303" s="2" t="n">
        <v>974.55</v>
      </c>
      <c r="E303" s="2" t="s">
        <v>2289</v>
      </c>
    </row>
    <row r="304" customFormat="false" ht="15" hidden="false" customHeight="false" outlineLevel="0" collapsed="false">
      <c r="A304" s="2" t="s">
        <v>2592</v>
      </c>
      <c r="B304" s="2" t="n">
        <v>500079</v>
      </c>
      <c r="C304" s="2" t="s">
        <v>2280</v>
      </c>
      <c r="D304" s="2" t="n">
        <v>955.94</v>
      </c>
      <c r="E304" s="2" t="s">
        <v>2281</v>
      </c>
    </row>
    <row r="305" customFormat="false" ht="15" hidden="false" customHeight="false" outlineLevel="0" collapsed="false">
      <c r="A305" s="2" t="s">
        <v>2593</v>
      </c>
      <c r="B305" s="2" t="n">
        <v>504227</v>
      </c>
      <c r="C305" s="2" t="s">
        <v>2286</v>
      </c>
      <c r="D305" s="2" t="n">
        <v>377.26</v>
      </c>
      <c r="E305" s="2" t="s">
        <v>2281</v>
      </c>
    </row>
    <row r="306" customFormat="false" ht="15" hidden="false" customHeight="false" outlineLevel="0" collapsed="false">
      <c r="A306" s="2" t="s">
        <v>2594</v>
      </c>
      <c r="B306" s="2" t="n">
        <v>504127</v>
      </c>
      <c r="C306" s="2" t="s">
        <v>2280</v>
      </c>
      <c r="D306" s="2" t="n">
        <v>1123.1</v>
      </c>
      <c r="E306" s="2" t="s">
        <v>2281</v>
      </c>
    </row>
    <row r="307" customFormat="false" ht="15" hidden="false" customHeight="false" outlineLevel="0" collapsed="false">
      <c r="A307" s="2" t="s">
        <v>2595</v>
      </c>
      <c r="B307" s="2" t="n">
        <v>501864</v>
      </c>
      <c r="C307" s="2"/>
      <c r="D307" s="2" t="n">
        <v>275</v>
      </c>
      <c r="E307" s="2" t="s">
        <v>2289</v>
      </c>
    </row>
    <row r="308" customFormat="false" ht="15" hidden="false" customHeight="false" outlineLevel="0" collapsed="false">
      <c r="A308" s="2" t="s">
        <v>2596</v>
      </c>
      <c r="B308" s="2" t="n">
        <v>502643</v>
      </c>
      <c r="C308" s="2" t="s">
        <v>2315</v>
      </c>
      <c r="D308" s="2" t="n">
        <v>206.95</v>
      </c>
      <c r="E308" s="2" t="s">
        <v>2281</v>
      </c>
    </row>
    <row r="309" customFormat="false" ht="15" hidden="false" customHeight="false" outlineLevel="0" collapsed="false">
      <c r="A309" s="2" t="s">
        <v>2597</v>
      </c>
      <c r="B309" s="2" t="n">
        <v>500578</v>
      </c>
      <c r="C309" s="2" t="s">
        <v>2280</v>
      </c>
      <c r="D309" s="2" t="n">
        <v>377.76</v>
      </c>
      <c r="E309" s="2" t="s">
        <v>2281</v>
      </c>
    </row>
    <row r="310" customFormat="false" ht="15" hidden="false" customHeight="false" outlineLevel="0" collapsed="false">
      <c r="A310" s="2" t="s">
        <v>2598</v>
      </c>
      <c r="B310" s="2" t="n">
        <v>501306</v>
      </c>
      <c r="C310" s="2" t="s">
        <v>2286</v>
      </c>
      <c r="D310" s="2" t="n">
        <v>589.11</v>
      </c>
      <c r="E310" s="2" t="s">
        <v>2281</v>
      </c>
    </row>
    <row r="311" customFormat="false" ht="15" hidden="false" customHeight="false" outlineLevel="0" collapsed="false">
      <c r="A311" s="2" t="s">
        <v>2599</v>
      </c>
      <c r="B311" s="2" t="n">
        <v>501848</v>
      </c>
      <c r="C311" s="2" t="s">
        <v>2280</v>
      </c>
      <c r="D311" s="2" t="n">
        <v>210.18</v>
      </c>
      <c r="E311" s="2" t="s">
        <v>2289</v>
      </c>
    </row>
    <row r="312" customFormat="false" ht="15" hidden="false" customHeight="false" outlineLevel="0" collapsed="false">
      <c r="A312" s="2" t="s">
        <v>2600</v>
      </c>
      <c r="B312" s="2" t="n">
        <v>502870</v>
      </c>
      <c r="C312" s="2"/>
      <c r="D312" s="2" t="n">
        <v>1362.52</v>
      </c>
      <c r="E312" s="2" t="s">
        <v>2281</v>
      </c>
    </row>
    <row r="313" customFormat="false" ht="15" hidden="false" customHeight="false" outlineLevel="0" collapsed="false">
      <c r="A313" s="2" t="s">
        <v>2601</v>
      </c>
      <c r="B313" s="2" t="n">
        <v>501905</v>
      </c>
      <c r="C313" s="2" t="s">
        <v>2292</v>
      </c>
      <c r="D313" s="2" t="n">
        <v>485.69</v>
      </c>
      <c r="E313" s="2" t="s">
        <v>2281</v>
      </c>
    </row>
    <row r="314" customFormat="false" ht="15" hidden="false" customHeight="false" outlineLevel="0" collapsed="false">
      <c r="A314" s="2" t="s">
        <v>2602</v>
      </c>
      <c r="B314" s="2" t="n">
        <v>500976</v>
      </c>
      <c r="C314" s="2" t="s">
        <v>2295</v>
      </c>
      <c r="D314" s="2" t="n">
        <v>1073.23</v>
      </c>
      <c r="E314" s="2" t="s">
        <v>2281</v>
      </c>
    </row>
    <row r="315" customFormat="false" ht="15" hidden="false" customHeight="false" outlineLevel="0" collapsed="false">
      <c r="A315" s="2" t="s">
        <v>2603</v>
      </c>
      <c r="B315" s="2" t="n">
        <v>501630</v>
      </c>
      <c r="C315" s="2" t="s">
        <v>2292</v>
      </c>
      <c r="D315" s="2" t="n">
        <v>928.37</v>
      </c>
      <c r="E315" s="2" t="s">
        <v>2281</v>
      </c>
    </row>
    <row r="316" customFormat="false" ht="15" hidden="false" customHeight="false" outlineLevel="0" collapsed="false">
      <c r="A316" s="2" t="s">
        <v>2604</v>
      </c>
      <c r="B316" s="2" t="n">
        <v>503078</v>
      </c>
      <c r="C316" s="2" t="s">
        <v>2280</v>
      </c>
      <c r="D316" s="2" t="n">
        <v>1221.44</v>
      </c>
      <c r="E316" s="2" t="s">
        <v>2281</v>
      </c>
    </row>
    <row r="317" customFormat="false" ht="15" hidden="false" customHeight="false" outlineLevel="0" collapsed="false">
      <c r="A317" s="2" t="s">
        <v>2605</v>
      </c>
      <c r="B317" s="2" t="n">
        <v>502315</v>
      </c>
      <c r="C317" s="2"/>
      <c r="D317" s="2" t="n">
        <v>1215.13</v>
      </c>
      <c r="E317" s="2" t="s">
        <v>2289</v>
      </c>
    </row>
    <row r="318" customFormat="false" ht="15" hidden="false" customHeight="false" outlineLevel="0" collapsed="false">
      <c r="A318" s="2" t="s">
        <v>2606</v>
      </c>
      <c r="B318" s="2" t="n">
        <v>500925</v>
      </c>
      <c r="C318" s="2" t="s">
        <v>2301</v>
      </c>
      <c r="D318" s="2" t="n">
        <v>830.55</v>
      </c>
      <c r="E318" s="2" t="s">
        <v>2281</v>
      </c>
    </row>
    <row r="319" customFormat="false" ht="15" hidden="false" customHeight="false" outlineLevel="0" collapsed="false">
      <c r="A319" s="2" t="s">
        <v>2607</v>
      </c>
      <c r="B319" s="2" t="n">
        <v>502794</v>
      </c>
      <c r="C319" s="2"/>
      <c r="D319" s="2" t="n">
        <v>1212.28</v>
      </c>
      <c r="E319" s="2" t="s">
        <v>2281</v>
      </c>
    </row>
    <row r="320" customFormat="false" ht="15" hidden="false" customHeight="false" outlineLevel="0" collapsed="false">
      <c r="A320" s="2" t="s">
        <v>2608</v>
      </c>
      <c r="B320" s="2" t="n">
        <v>500743</v>
      </c>
      <c r="C320" s="2" t="s">
        <v>2301</v>
      </c>
      <c r="D320" s="2" t="n">
        <v>618.93</v>
      </c>
      <c r="E320" s="2" t="s">
        <v>2281</v>
      </c>
    </row>
    <row r="321" customFormat="false" ht="15" hidden="false" customHeight="false" outlineLevel="0" collapsed="false">
      <c r="A321" s="2" t="s">
        <v>2609</v>
      </c>
      <c r="B321" s="2" t="n">
        <v>504955</v>
      </c>
      <c r="C321" s="2" t="s">
        <v>2295</v>
      </c>
      <c r="D321" s="2" t="n">
        <v>965.04</v>
      </c>
      <c r="E321" s="2" t="s">
        <v>2322</v>
      </c>
    </row>
    <row r="322" customFormat="false" ht="15" hidden="false" customHeight="false" outlineLevel="0" collapsed="false">
      <c r="A322" s="2" t="s">
        <v>2610</v>
      </c>
      <c r="B322" s="2" t="n">
        <v>502425</v>
      </c>
      <c r="C322" s="2" t="s">
        <v>2283</v>
      </c>
      <c r="D322" s="2" t="n">
        <v>1151.3</v>
      </c>
      <c r="E322" s="2" t="s">
        <v>2281</v>
      </c>
    </row>
    <row r="323" customFormat="false" ht="15" hidden="false" customHeight="false" outlineLevel="0" collapsed="false">
      <c r="A323" s="2" t="s">
        <v>2611</v>
      </c>
      <c r="B323" s="2" t="n">
        <v>504702</v>
      </c>
      <c r="C323" s="2"/>
      <c r="D323" s="2" t="n">
        <v>191.52</v>
      </c>
      <c r="E323" s="2" t="s">
        <v>2281</v>
      </c>
    </row>
    <row r="324" customFormat="false" ht="15" hidden="false" customHeight="false" outlineLevel="0" collapsed="false">
      <c r="A324" s="2" t="s">
        <v>2612</v>
      </c>
      <c r="B324" s="2" t="n">
        <v>503622</v>
      </c>
      <c r="C324" s="2" t="s">
        <v>2286</v>
      </c>
      <c r="D324" s="2" t="n">
        <v>-37.99</v>
      </c>
      <c r="E324" s="2" t="s">
        <v>2289</v>
      </c>
    </row>
    <row r="325" customFormat="false" ht="15" hidden="false" customHeight="false" outlineLevel="0" collapsed="false">
      <c r="A325" s="2" t="s">
        <v>2613</v>
      </c>
      <c r="B325" s="2" t="n">
        <v>502510</v>
      </c>
      <c r="C325" s="2" t="s">
        <v>2283</v>
      </c>
      <c r="D325" s="2" t="n">
        <v>1388.2</v>
      </c>
      <c r="E325" s="2" t="s">
        <v>2289</v>
      </c>
    </row>
    <row r="326" customFormat="false" ht="15" hidden="false" customHeight="false" outlineLevel="0" collapsed="false">
      <c r="A326" s="2" t="s">
        <v>2614</v>
      </c>
      <c r="B326" s="2" t="n">
        <v>501755</v>
      </c>
      <c r="C326" s="2" t="s">
        <v>2286</v>
      </c>
      <c r="D326" s="2" t="n">
        <v>769.12</v>
      </c>
      <c r="E326" s="2" t="s">
        <v>2281</v>
      </c>
    </row>
    <row r="327" customFormat="false" ht="15" hidden="false" customHeight="false" outlineLevel="0" collapsed="false">
      <c r="A327" s="2" t="s">
        <v>2615</v>
      </c>
      <c r="B327" s="2" t="n">
        <v>504089</v>
      </c>
      <c r="C327" s="2" t="s">
        <v>2295</v>
      </c>
      <c r="D327" s="2" t="n">
        <v>902.51</v>
      </c>
      <c r="E327" s="2" t="s">
        <v>2289</v>
      </c>
    </row>
    <row r="328" customFormat="false" ht="15" hidden="false" customHeight="false" outlineLevel="0" collapsed="false">
      <c r="A328" s="2" t="s">
        <v>2616</v>
      </c>
      <c r="B328" s="2" t="n">
        <v>501434</v>
      </c>
      <c r="C328" s="2" t="s">
        <v>2286</v>
      </c>
      <c r="D328" s="2" t="n">
        <v>478.3</v>
      </c>
      <c r="E328" s="2" t="s">
        <v>2281</v>
      </c>
    </row>
    <row r="329" customFormat="false" ht="15" hidden="false" customHeight="false" outlineLevel="0" collapsed="false">
      <c r="A329" s="2" t="s">
        <v>2617</v>
      </c>
      <c r="B329" s="2" t="n">
        <v>504161</v>
      </c>
      <c r="C329" s="2" t="s">
        <v>2315</v>
      </c>
      <c r="D329" s="2" t="n">
        <v>1374.32</v>
      </c>
      <c r="E329" s="2" t="s">
        <v>2281</v>
      </c>
    </row>
    <row r="330" customFormat="false" ht="15" hidden="false" customHeight="false" outlineLevel="0" collapsed="false">
      <c r="A330" s="2" t="s">
        <v>2618</v>
      </c>
      <c r="B330" s="2" t="n">
        <v>502009</v>
      </c>
      <c r="C330" s="2" t="s">
        <v>2286</v>
      </c>
      <c r="D330" s="2" t="n">
        <v>1170.09</v>
      </c>
      <c r="E330" s="2" t="s">
        <v>2281</v>
      </c>
    </row>
    <row r="331" customFormat="false" ht="15" hidden="false" customHeight="false" outlineLevel="0" collapsed="false">
      <c r="A331" s="2" t="s">
        <v>2619</v>
      </c>
      <c r="B331" s="2" t="n">
        <v>500124</v>
      </c>
      <c r="C331" s="2" t="s">
        <v>2295</v>
      </c>
      <c r="D331" s="2" t="n">
        <v>406.23</v>
      </c>
      <c r="E331" s="2" t="s">
        <v>2281</v>
      </c>
    </row>
    <row r="332" customFormat="false" ht="15" hidden="false" customHeight="false" outlineLevel="0" collapsed="false">
      <c r="A332" s="2" t="s">
        <v>2620</v>
      </c>
      <c r="B332" s="2" t="n">
        <v>503030</v>
      </c>
      <c r="C332" s="2" t="s">
        <v>2295</v>
      </c>
      <c r="D332" s="2" t="n">
        <v>1288.05</v>
      </c>
      <c r="E332" s="2" t="s">
        <v>2281</v>
      </c>
    </row>
    <row r="333" customFormat="false" ht="15" hidden="false" customHeight="false" outlineLevel="0" collapsed="false">
      <c r="A333" s="2" t="s">
        <v>2621</v>
      </c>
      <c r="B333" s="2" t="n">
        <v>502255</v>
      </c>
      <c r="C333" s="2" t="s">
        <v>2283</v>
      </c>
      <c r="D333" s="2" t="n">
        <v>293.27</v>
      </c>
      <c r="E333" s="2" t="s">
        <v>2281</v>
      </c>
    </row>
    <row r="334" customFormat="false" ht="15" hidden="false" customHeight="false" outlineLevel="0" collapsed="false">
      <c r="A334" s="2" t="s">
        <v>2622</v>
      </c>
      <c r="B334" s="2" t="n">
        <v>500501</v>
      </c>
      <c r="C334" s="2"/>
      <c r="D334" s="2" t="n">
        <v>718.64</v>
      </c>
      <c r="E334" s="2" t="s">
        <v>2281</v>
      </c>
    </row>
    <row r="335" customFormat="false" ht="15" hidden="false" customHeight="false" outlineLevel="0" collapsed="false">
      <c r="A335" s="2" t="s">
        <v>2623</v>
      </c>
      <c r="B335" s="2" t="n">
        <v>504700</v>
      </c>
      <c r="C335" s="2" t="s">
        <v>2295</v>
      </c>
      <c r="D335" s="2" t="n">
        <v>744.82</v>
      </c>
      <c r="E335" s="2" t="s">
        <v>2307</v>
      </c>
    </row>
    <row r="336" customFormat="false" ht="15" hidden="false" customHeight="false" outlineLevel="0" collapsed="false">
      <c r="A336" s="2" t="s">
        <v>2624</v>
      </c>
      <c r="B336" s="2" t="n">
        <v>502143</v>
      </c>
      <c r="C336" s="2" t="s">
        <v>2295</v>
      </c>
      <c r="D336" s="2" t="n">
        <v>392.07</v>
      </c>
      <c r="E336" s="2" t="s">
        <v>2289</v>
      </c>
    </row>
    <row r="337" customFormat="false" ht="15" hidden="false" customHeight="false" outlineLevel="0" collapsed="false">
      <c r="A337" s="2" t="s">
        <v>2625</v>
      </c>
      <c r="B337" s="2" t="n">
        <v>500081</v>
      </c>
      <c r="C337" s="2" t="s">
        <v>2295</v>
      </c>
      <c r="D337" s="2" t="n">
        <v>454.16</v>
      </c>
      <c r="E337" s="2" t="s">
        <v>2322</v>
      </c>
    </row>
    <row r="338" customFormat="false" ht="15" hidden="false" customHeight="false" outlineLevel="0" collapsed="false">
      <c r="A338" s="2" t="s">
        <v>2626</v>
      </c>
      <c r="B338" s="2" t="n">
        <v>503726</v>
      </c>
      <c r="C338" s="2" t="s">
        <v>2315</v>
      </c>
      <c r="D338" s="2" t="n">
        <v>1008.11</v>
      </c>
      <c r="E338" s="2" t="s">
        <v>2322</v>
      </c>
    </row>
    <row r="339" customFormat="false" ht="15" hidden="false" customHeight="false" outlineLevel="0" collapsed="false">
      <c r="A339" s="2" t="s">
        <v>2627</v>
      </c>
      <c r="B339" s="2" t="n">
        <v>503746</v>
      </c>
      <c r="C339" s="2" t="s">
        <v>2286</v>
      </c>
      <c r="D339" s="2" t="n">
        <v>573.19</v>
      </c>
      <c r="E339" s="2" t="s">
        <v>2281</v>
      </c>
    </row>
    <row r="340" customFormat="false" ht="15" hidden="false" customHeight="false" outlineLevel="0" collapsed="false">
      <c r="A340" s="2" t="s">
        <v>2628</v>
      </c>
      <c r="B340" s="2" t="n">
        <v>504242</v>
      </c>
      <c r="C340" s="2" t="s">
        <v>2286</v>
      </c>
      <c r="D340" s="2" t="n">
        <v>529.83</v>
      </c>
      <c r="E340" s="2" t="s">
        <v>2281</v>
      </c>
    </row>
    <row r="341" customFormat="false" ht="15" hidden="false" customHeight="false" outlineLevel="0" collapsed="false">
      <c r="A341" s="2" t="s">
        <v>2629</v>
      </c>
      <c r="B341" s="2" t="n">
        <v>504418</v>
      </c>
      <c r="C341" s="2" t="s">
        <v>2292</v>
      </c>
      <c r="D341" s="2" t="n">
        <v>766.34</v>
      </c>
      <c r="E341" s="2" t="s">
        <v>2281</v>
      </c>
    </row>
    <row r="342" customFormat="false" ht="15" hidden="false" customHeight="false" outlineLevel="0" collapsed="false">
      <c r="A342" s="2" t="s">
        <v>2630</v>
      </c>
      <c r="B342" s="2" t="n">
        <v>504708</v>
      </c>
      <c r="C342" s="2" t="s">
        <v>2280</v>
      </c>
      <c r="D342" s="2" t="n">
        <v>735.29</v>
      </c>
      <c r="E342" s="2" t="s">
        <v>2322</v>
      </c>
    </row>
    <row r="343" customFormat="false" ht="15" hidden="false" customHeight="false" outlineLevel="0" collapsed="false">
      <c r="A343" s="2" t="s">
        <v>2631</v>
      </c>
      <c r="B343" s="2" t="n">
        <v>504273</v>
      </c>
      <c r="C343" s="2"/>
      <c r="D343" s="2" t="n">
        <v>889.39</v>
      </c>
      <c r="E343" s="2" t="s">
        <v>2281</v>
      </c>
    </row>
    <row r="344" customFormat="false" ht="15" hidden="false" customHeight="false" outlineLevel="0" collapsed="false">
      <c r="A344" s="2" t="s">
        <v>2632</v>
      </c>
      <c r="B344" s="2" t="n">
        <v>503061</v>
      </c>
      <c r="C344" s="2" t="s">
        <v>2280</v>
      </c>
      <c r="D344" s="2" t="n">
        <v>486.19</v>
      </c>
      <c r="E344" s="2" t="s">
        <v>2281</v>
      </c>
    </row>
    <row r="345" customFormat="false" ht="15" hidden="false" customHeight="false" outlineLevel="0" collapsed="false">
      <c r="A345" s="2" t="s">
        <v>2633</v>
      </c>
      <c r="B345" s="2" t="n">
        <v>502592</v>
      </c>
      <c r="C345" s="2" t="s">
        <v>2283</v>
      </c>
      <c r="D345" s="2" t="n">
        <v>483.62</v>
      </c>
      <c r="E345" s="2" t="s">
        <v>2281</v>
      </c>
    </row>
    <row r="346" customFormat="false" ht="15" hidden="false" customHeight="false" outlineLevel="0" collapsed="false">
      <c r="A346" s="2" t="s">
        <v>2634</v>
      </c>
      <c r="B346" s="2" t="n">
        <v>502543</v>
      </c>
      <c r="C346" s="2" t="s">
        <v>2286</v>
      </c>
      <c r="D346" s="2" t="n">
        <v>636.7</v>
      </c>
      <c r="E346" s="2" t="s">
        <v>2281</v>
      </c>
    </row>
    <row r="347" customFormat="false" ht="15" hidden="false" customHeight="false" outlineLevel="0" collapsed="false">
      <c r="A347" s="2" t="s">
        <v>2635</v>
      </c>
      <c r="B347" s="2" t="n">
        <v>500488</v>
      </c>
      <c r="C347" s="2" t="s">
        <v>2295</v>
      </c>
      <c r="D347" s="2" t="n">
        <v>823.73</v>
      </c>
      <c r="E347" s="2" t="s">
        <v>2281</v>
      </c>
    </row>
    <row r="348" customFormat="false" ht="15" hidden="false" customHeight="false" outlineLevel="0" collapsed="false">
      <c r="A348" s="2" t="s">
        <v>2636</v>
      </c>
      <c r="B348" s="2" t="n">
        <v>502497</v>
      </c>
      <c r="C348" s="2" t="s">
        <v>2295</v>
      </c>
      <c r="D348" s="2" t="n">
        <v>264.1</v>
      </c>
      <c r="E348" s="2" t="s">
        <v>2281</v>
      </c>
    </row>
    <row r="349" customFormat="false" ht="15" hidden="false" customHeight="false" outlineLevel="0" collapsed="false">
      <c r="A349" s="2" t="s">
        <v>2637</v>
      </c>
      <c r="B349" s="2" t="n">
        <v>503264</v>
      </c>
      <c r="C349" s="2" t="s">
        <v>2286</v>
      </c>
      <c r="D349" s="2" t="n">
        <v>1215.73</v>
      </c>
      <c r="E349" s="2" t="s">
        <v>2281</v>
      </c>
    </row>
    <row r="350" customFormat="false" ht="15" hidden="false" customHeight="false" outlineLevel="0" collapsed="false">
      <c r="A350" s="2" t="s">
        <v>2638</v>
      </c>
      <c r="B350" s="2" t="n">
        <v>503414</v>
      </c>
      <c r="C350" s="2" t="s">
        <v>2295</v>
      </c>
      <c r="D350" s="2" t="n">
        <v>1236.51</v>
      </c>
      <c r="E350" s="2" t="s">
        <v>2281</v>
      </c>
    </row>
    <row r="351" customFormat="false" ht="15" hidden="false" customHeight="false" outlineLevel="0" collapsed="false">
      <c r="A351" s="2" t="s">
        <v>2639</v>
      </c>
      <c r="B351" s="2" t="n">
        <v>504199</v>
      </c>
      <c r="C351" s="2" t="s">
        <v>2295</v>
      </c>
      <c r="D351" s="2" t="n">
        <v>807.85</v>
      </c>
      <c r="E351" s="2" t="s">
        <v>2281</v>
      </c>
    </row>
    <row r="352" customFormat="false" ht="15" hidden="false" customHeight="false" outlineLevel="0" collapsed="false">
      <c r="A352" s="2" t="s">
        <v>2640</v>
      </c>
      <c r="B352" s="2" t="n">
        <v>503310</v>
      </c>
      <c r="C352" s="2" t="s">
        <v>2280</v>
      </c>
      <c r="D352" s="2" t="n">
        <v>1328.66</v>
      </c>
      <c r="E352" s="2" t="s">
        <v>2281</v>
      </c>
    </row>
    <row r="353" customFormat="false" ht="15" hidden="false" customHeight="false" outlineLevel="0" collapsed="false">
      <c r="A353" s="2" t="s">
        <v>2641</v>
      </c>
      <c r="B353" s="2" t="n">
        <v>501918</v>
      </c>
      <c r="C353" s="2" t="s">
        <v>2286</v>
      </c>
      <c r="D353" s="2" t="n">
        <v>1103.19</v>
      </c>
      <c r="E353" s="2" t="s">
        <v>2289</v>
      </c>
    </row>
    <row r="354" customFormat="false" ht="15" hidden="false" customHeight="false" outlineLevel="0" collapsed="false">
      <c r="A354" s="2" t="s">
        <v>2642</v>
      </c>
      <c r="B354" s="2" t="n">
        <v>502039</v>
      </c>
      <c r="C354" s="2" t="s">
        <v>2301</v>
      </c>
      <c r="D354" s="2" t="n">
        <v>1276.56</v>
      </c>
      <c r="E354" s="2" t="s">
        <v>2281</v>
      </c>
    </row>
    <row r="355" customFormat="false" ht="15" hidden="false" customHeight="false" outlineLevel="0" collapsed="false">
      <c r="A355" s="2" t="s">
        <v>2643</v>
      </c>
      <c r="B355" s="2" t="n">
        <v>502214</v>
      </c>
      <c r="C355" s="2" t="s">
        <v>2315</v>
      </c>
      <c r="D355" s="2" t="n">
        <v>1152.65</v>
      </c>
      <c r="E355" s="2" t="s">
        <v>2322</v>
      </c>
    </row>
    <row r="356" customFormat="false" ht="15" hidden="false" customHeight="false" outlineLevel="0" collapsed="false">
      <c r="A356" s="2" t="s">
        <v>2644</v>
      </c>
      <c r="B356" s="2" t="n">
        <v>502194</v>
      </c>
      <c r="C356" s="2" t="s">
        <v>2286</v>
      </c>
      <c r="D356" s="2" t="n">
        <v>1183.94</v>
      </c>
      <c r="E356" s="2" t="s">
        <v>2281</v>
      </c>
    </row>
    <row r="357" customFormat="false" ht="15" hidden="false" customHeight="false" outlineLevel="0" collapsed="false">
      <c r="A357" s="2" t="s">
        <v>2645</v>
      </c>
      <c r="B357" s="2" t="n">
        <v>500382</v>
      </c>
      <c r="C357" s="2" t="s">
        <v>2315</v>
      </c>
      <c r="D357" s="2" t="n">
        <v>1077.01</v>
      </c>
      <c r="E357" s="2" t="s">
        <v>2281</v>
      </c>
    </row>
    <row r="358" customFormat="false" ht="15" hidden="false" customHeight="false" outlineLevel="0" collapsed="false">
      <c r="A358" s="2" t="s">
        <v>2646</v>
      </c>
      <c r="B358" s="2" t="n">
        <v>504722</v>
      </c>
      <c r="C358" s="2" t="s">
        <v>2283</v>
      </c>
      <c r="D358" s="2" t="n">
        <v>472.36</v>
      </c>
      <c r="E358" s="2" t="s">
        <v>2281</v>
      </c>
    </row>
    <row r="359" customFormat="false" ht="15" hidden="false" customHeight="false" outlineLevel="0" collapsed="false">
      <c r="A359" s="2" t="s">
        <v>2647</v>
      </c>
      <c r="B359" s="2" t="n">
        <v>503265</v>
      </c>
      <c r="C359" s="2" t="s">
        <v>2280</v>
      </c>
      <c r="D359" s="2" t="n">
        <v>155.88</v>
      </c>
      <c r="E359" s="2" t="s">
        <v>2281</v>
      </c>
    </row>
    <row r="360" customFormat="false" ht="15" hidden="false" customHeight="false" outlineLevel="0" collapsed="false">
      <c r="A360" s="2" t="s">
        <v>2648</v>
      </c>
      <c r="B360" s="2" t="n">
        <v>501682</v>
      </c>
      <c r="C360" s="2" t="s">
        <v>2301</v>
      </c>
      <c r="D360" s="2" t="n">
        <v>637.44</v>
      </c>
      <c r="E360" s="2" t="s">
        <v>2281</v>
      </c>
    </row>
    <row r="361" customFormat="false" ht="15" hidden="false" customHeight="false" outlineLevel="0" collapsed="false">
      <c r="A361" s="2" t="s">
        <v>2649</v>
      </c>
      <c r="B361" s="2" t="n">
        <v>503694</v>
      </c>
      <c r="C361" s="2" t="s">
        <v>2292</v>
      </c>
      <c r="D361" s="2" t="n">
        <v>1182.79</v>
      </c>
      <c r="E361" s="2" t="s">
        <v>2281</v>
      </c>
    </row>
    <row r="362" customFormat="false" ht="15" hidden="false" customHeight="false" outlineLevel="0" collapsed="false">
      <c r="A362" s="2" t="s">
        <v>2650</v>
      </c>
      <c r="B362" s="2" t="n">
        <v>503111</v>
      </c>
      <c r="C362" s="2" t="s">
        <v>2315</v>
      </c>
      <c r="D362" s="2" t="n">
        <v>876.93</v>
      </c>
      <c r="E362" s="2" t="s">
        <v>2281</v>
      </c>
    </row>
    <row r="363" customFormat="false" ht="15" hidden="false" customHeight="false" outlineLevel="0" collapsed="false">
      <c r="A363" s="2" t="s">
        <v>2651</v>
      </c>
      <c r="B363" s="2" t="n">
        <v>501839</v>
      </c>
      <c r="C363" s="2"/>
      <c r="D363" s="2" t="n">
        <v>161.6</v>
      </c>
      <c r="E363" s="2" t="s">
        <v>2281</v>
      </c>
    </row>
    <row r="364" customFormat="false" ht="15" hidden="false" customHeight="false" outlineLevel="0" collapsed="false">
      <c r="A364" s="2" t="s">
        <v>2652</v>
      </c>
      <c r="B364" s="2" t="n">
        <v>501097</v>
      </c>
      <c r="C364" s="2" t="s">
        <v>2301</v>
      </c>
      <c r="D364" s="2" t="n">
        <v>1182.66</v>
      </c>
      <c r="E364" s="2" t="s">
        <v>2281</v>
      </c>
    </row>
    <row r="365" customFormat="false" ht="15" hidden="false" customHeight="false" outlineLevel="0" collapsed="false">
      <c r="A365" s="2" t="s">
        <v>2653</v>
      </c>
      <c r="B365" s="2" t="n">
        <v>504617</v>
      </c>
      <c r="C365" s="2" t="s">
        <v>2315</v>
      </c>
      <c r="D365" s="2" t="n">
        <v>1207.95</v>
      </c>
      <c r="E365" s="2" t="s">
        <v>2322</v>
      </c>
    </row>
    <row r="366" customFormat="false" ht="15" hidden="false" customHeight="false" outlineLevel="0" collapsed="false">
      <c r="A366" s="2" t="s">
        <v>2654</v>
      </c>
      <c r="B366" s="2" t="n">
        <v>502165</v>
      </c>
      <c r="C366" s="2" t="s">
        <v>2301</v>
      </c>
      <c r="D366" s="2" t="n">
        <v>881.39</v>
      </c>
      <c r="E366" s="2" t="s">
        <v>2281</v>
      </c>
    </row>
    <row r="367" customFormat="false" ht="15" hidden="false" customHeight="false" outlineLevel="0" collapsed="false">
      <c r="A367" s="2" t="s">
        <v>2655</v>
      </c>
      <c r="B367" s="2" t="n">
        <v>503145</v>
      </c>
      <c r="C367" s="2" t="s">
        <v>2283</v>
      </c>
      <c r="D367" s="2" t="n">
        <v>579.48</v>
      </c>
      <c r="E367" s="2" t="s">
        <v>2281</v>
      </c>
    </row>
    <row r="368" customFormat="false" ht="15" hidden="false" customHeight="false" outlineLevel="0" collapsed="false">
      <c r="A368" s="2" t="s">
        <v>2656</v>
      </c>
      <c r="B368" s="2" t="n">
        <v>501660</v>
      </c>
      <c r="C368" s="2" t="s">
        <v>2315</v>
      </c>
      <c r="D368" s="2" t="n">
        <v>635.76</v>
      </c>
      <c r="E368" s="2" t="s">
        <v>2281</v>
      </c>
    </row>
    <row r="369" customFormat="false" ht="15" hidden="false" customHeight="false" outlineLevel="0" collapsed="false">
      <c r="A369" s="2" t="s">
        <v>2657</v>
      </c>
      <c r="B369" s="2" t="n">
        <v>503274</v>
      </c>
      <c r="C369" s="2" t="s">
        <v>2301</v>
      </c>
      <c r="D369" s="2" t="n">
        <v>628.63</v>
      </c>
      <c r="E369" s="2" t="s">
        <v>2281</v>
      </c>
    </row>
    <row r="370" customFormat="false" ht="15" hidden="false" customHeight="false" outlineLevel="0" collapsed="false">
      <c r="A370" s="2" t="s">
        <v>2658</v>
      </c>
      <c r="B370" s="2" t="n">
        <v>501857</v>
      </c>
      <c r="C370" s="2" t="s">
        <v>2292</v>
      </c>
      <c r="D370" s="2" t="n">
        <v>320.35</v>
      </c>
      <c r="E370" s="2" t="s">
        <v>2281</v>
      </c>
    </row>
    <row r="371" customFormat="false" ht="15" hidden="false" customHeight="false" outlineLevel="0" collapsed="false">
      <c r="A371" s="2" t="s">
        <v>2659</v>
      </c>
      <c r="B371" s="2" t="n">
        <v>501696</v>
      </c>
      <c r="C371" s="2" t="s">
        <v>2283</v>
      </c>
      <c r="D371" s="2" t="n">
        <v>809.63</v>
      </c>
      <c r="E371" s="2" t="s">
        <v>2281</v>
      </c>
    </row>
    <row r="372" customFormat="false" ht="15" hidden="false" customHeight="false" outlineLevel="0" collapsed="false">
      <c r="A372" s="2" t="s">
        <v>2660</v>
      </c>
      <c r="B372" s="2" t="n">
        <v>500610</v>
      </c>
      <c r="C372" s="2" t="s">
        <v>2283</v>
      </c>
      <c r="D372" s="2" t="n">
        <v>439.84</v>
      </c>
      <c r="E372" s="2" t="s">
        <v>2307</v>
      </c>
    </row>
    <row r="373" customFormat="false" ht="15" hidden="false" customHeight="false" outlineLevel="0" collapsed="false">
      <c r="A373" s="2" t="s">
        <v>2661</v>
      </c>
      <c r="B373" s="2" t="n">
        <v>500994</v>
      </c>
      <c r="C373" s="2" t="s">
        <v>2280</v>
      </c>
      <c r="D373" s="2" t="n">
        <v>1265.39</v>
      </c>
      <c r="E373" s="2" t="s">
        <v>2289</v>
      </c>
    </row>
    <row r="374" customFormat="false" ht="15" hidden="false" customHeight="false" outlineLevel="0" collapsed="false">
      <c r="A374" s="2" t="s">
        <v>2662</v>
      </c>
      <c r="B374" s="2" t="n">
        <v>504250</v>
      </c>
      <c r="C374" s="2" t="s">
        <v>2280</v>
      </c>
      <c r="D374" s="2" t="n">
        <v>632.46</v>
      </c>
      <c r="E374" s="2" t="s">
        <v>2281</v>
      </c>
    </row>
    <row r="375" customFormat="false" ht="15" hidden="false" customHeight="false" outlineLevel="0" collapsed="false">
      <c r="A375" s="2" t="s">
        <v>2663</v>
      </c>
      <c r="B375" s="2" t="n">
        <v>501077</v>
      </c>
      <c r="C375" s="2" t="s">
        <v>2295</v>
      </c>
      <c r="D375" s="2" t="n">
        <v>909.94</v>
      </c>
      <c r="E375" s="2" t="s">
        <v>2281</v>
      </c>
    </row>
    <row r="376" customFormat="false" ht="15" hidden="false" customHeight="false" outlineLevel="0" collapsed="false">
      <c r="A376" s="2" t="s">
        <v>2664</v>
      </c>
      <c r="B376" s="2" t="n">
        <v>501217</v>
      </c>
      <c r="C376" s="2" t="s">
        <v>2295</v>
      </c>
      <c r="D376" s="2" t="n">
        <v>809.85</v>
      </c>
      <c r="E376" s="2" t="s">
        <v>2281</v>
      </c>
    </row>
    <row r="377" customFormat="false" ht="15" hidden="false" customHeight="false" outlineLevel="0" collapsed="false">
      <c r="A377" s="2" t="s">
        <v>2665</v>
      </c>
      <c r="B377" s="2" t="n">
        <v>502793</v>
      </c>
      <c r="C377" s="2" t="s">
        <v>2292</v>
      </c>
      <c r="D377" s="2" t="n">
        <v>258.14</v>
      </c>
      <c r="E377" s="2" t="s">
        <v>2281</v>
      </c>
    </row>
    <row r="378" customFormat="false" ht="15" hidden="false" customHeight="false" outlineLevel="0" collapsed="false">
      <c r="A378" s="2" t="s">
        <v>2666</v>
      </c>
      <c r="B378" s="2" t="n">
        <v>500886</v>
      </c>
      <c r="C378" s="2" t="s">
        <v>2280</v>
      </c>
      <c r="D378" s="2" t="n">
        <v>981.22</v>
      </c>
      <c r="E378" s="2" t="s">
        <v>2281</v>
      </c>
    </row>
    <row r="379" customFormat="false" ht="15" hidden="false" customHeight="false" outlineLevel="0" collapsed="false">
      <c r="A379" s="2" t="s">
        <v>2667</v>
      </c>
      <c r="B379" s="2" t="n">
        <v>504285</v>
      </c>
      <c r="C379" s="2" t="s">
        <v>2280</v>
      </c>
      <c r="D379" s="2" t="n">
        <v>896.7</v>
      </c>
      <c r="E379" s="2" t="s">
        <v>2281</v>
      </c>
    </row>
    <row r="380" customFormat="false" ht="15" hidden="false" customHeight="false" outlineLevel="0" collapsed="false">
      <c r="A380" s="2" t="s">
        <v>2668</v>
      </c>
      <c r="B380" s="2" t="n">
        <v>502415</v>
      </c>
      <c r="C380" s="2"/>
      <c r="D380" s="2" t="n">
        <v>306.2</v>
      </c>
      <c r="E380" s="2" t="s">
        <v>2281</v>
      </c>
    </row>
    <row r="381" customFormat="false" ht="15" hidden="false" customHeight="false" outlineLevel="0" collapsed="false">
      <c r="A381" s="2" t="s">
        <v>2669</v>
      </c>
      <c r="B381" s="2" t="n">
        <v>501423</v>
      </c>
      <c r="C381" s="2" t="s">
        <v>2295</v>
      </c>
      <c r="D381" s="2" t="n">
        <v>650.57</v>
      </c>
      <c r="E381" s="2" t="s">
        <v>2281</v>
      </c>
    </row>
    <row r="382" customFormat="false" ht="15" hidden="false" customHeight="false" outlineLevel="0" collapsed="false">
      <c r="A382" s="2" t="s">
        <v>2670</v>
      </c>
      <c r="B382" s="2" t="n">
        <v>503328</v>
      </c>
      <c r="C382" s="2" t="s">
        <v>2295</v>
      </c>
      <c r="D382" s="2" t="n">
        <v>961.92</v>
      </c>
      <c r="E382" s="2" t="s">
        <v>2281</v>
      </c>
    </row>
    <row r="383" customFormat="false" ht="15" hidden="false" customHeight="false" outlineLevel="0" collapsed="false">
      <c r="A383" s="2" t="s">
        <v>2671</v>
      </c>
      <c r="B383" s="2" t="n">
        <v>504118</v>
      </c>
      <c r="C383" s="2" t="s">
        <v>2286</v>
      </c>
      <c r="D383" s="2" t="n">
        <v>407.98</v>
      </c>
      <c r="E383" s="2" t="s">
        <v>2307</v>
      </c>
    </row>
    <row r="384" customFormat="false" ht="15" hidden="false" customHeight="false" outlineLevel="0" collapsed="false">
      <c r="A384" s="2" t="s">
        <v>2672</v>
      </c>
      <c r="B384" s="2" t="n">
        <v>501102</v>
      </c>
      <c r="C384" s="2" t="s">
        <v>2301</v>
      </c>
      <c r="D384" s="2" t="n">
        <v>191.91</v>
      </c>
      <c r="E384" s="2" t="s">
        <v>2281</v>
      </c>
    </row>
    <row r="385" customFormat="false" ht="15" hidden="false" customHeight="false" outlineLevel="0" collapsed="false">
      <c r="A385" s="2" t="s">
        <v>2673</v>
      </c>
      <c r="B385" s="2" t="n">
        <v>501590</v>
      </c>
      <c r="C385" s="2" t="s">
        <v>2283</v>
      </c>
      <c r="D385" s="2" t="n">
        <v>423.6</v>
      </c>
      <c r="E385" s="2" t="s">
        <v>2322</v>
      </c>
    </row>
    <row r="386" customFormat="false" ht="15" hidden="false" customHeight="false" outlineLevel="0" collapsed="false">
      <c r="A386" s="2" t="s">
        <v>2674</v>
      </c>
      <c r="B386" s="2" t="n">
        <v>500202</v>
      </c>
      <c r="C386" s="2" t="s">
        <v>2315</v>
      </c>
      <c r="D386" s="2" t="n">
        <v>686.25</v>
      </c>
      <c r="E386" s="2" t="s">
        <v>2281</v>
      </c>
    </row>
    <row r="387" customFormat="false" ht="15" hidden="false" customHeight="false" outlineLevel="0" collapsed="false">
      <c r="A387" s="2" t="s">
        <v>2675</v>
      </c>
      <c r="B387" s="2" t="n">
        <v>502185</v>
      </c>
      <c r="C387" s="2" t="s">
        <v>2301</v>
      </c>
      <c r="D387" s="2" t="n">
        <v>966.42</v>
      </c>
      <c r="E387" s="2" t="s">
        <v>2281</v>
      </c>
    </row>
    <row r="388" customFormat="false" ht="15" hidden="false" customHeight="false" outlineLevel="0" collapsed="false">
      <c r="A388" s="2" t="s">
        <v>2676</v>
      </c>
      <c r="B388" s="2" t="n">
        <v>503487</v>
      </c>
      <c r="C388" s="2"/>
      <c r="D388" s="2" t="n">
        <v>638.68</v>
      </c>
      <c r="E388" s="2" t="s">
        <v>2281</v>
      </c>
    </row>
    <row r="389" customFormat="false" ht="15" hidden="false" customHeight="false" outlineLevel="0" collapsed="false">
      <c r="A389" s="2" t="s">
        <v>2677</v>
      </c>
      <c r="B389" s="2" t="n">
        <v>503085</v>
      </c>
      <c r="C389" s="2" t="s">
        <v>2315</v>
      </c>
      <c r="D389" s="2" t="n">
        <v>811.3</v>
      </c>
      <c r="E389" s="2" t="s">
        <v>2281</v>
      </c>
    </row>
    <row r="390" customFormat="false" ht="15" hidden="false" customHeight="false" outlineLevel="0" collapsed="false">
      <c r="A390" s="2" t="s">
        <v>2678</v>
      </c>
      <c r="B390" s="2" t="n">
        <v>503855</v>
      </c>
      <c r="C390" s="2" t="s">
        <v>2280</v>
      </c>
      <c r="D390" s="2" t="n">
        <v>387.73</v>
      </c>
      <c r="E390" s="2" t="s">
        <v>2281</v>
      </c>
    </row>
    <row r="391" customFormat="false" ht="15" hidden="false" customHeight="false" outlineLevel="0" collapsed="false">
      <c r="A391" s="2" t="s">
        <v>2679</v>
      </c>
      <c r="B391" s="2" t="n">
        <v>502736</v>
      </c>
      <c r="C391" s="2" t="s">
        <v>2292</v>
      </c>
      <c r="D391" s="2" t="n">
        <v>1340.42</v>
      </c>
      <c r="E391" s="2" t="s">
        <v>2281</v>
      </c>
    </row>
    <row r="392" customFormat="false" ht="15" hidden="false" customHeight="false" outlineLevel="0" collapsed="false">
      <c r="A392" s="2" t="s">
        <v>2680</v>
      </c>
      <c r="B392" s="2" t="n">
        <v>500016</v>
      </c>
      <c r="C392" s="2"/>
      <c r="D392" s="2" t="n">
        <v>316.69</v>
      </c>
      <c r="E392" s="2" t="s">
        <v>2281</v>
      </c>
    </row>
    <row r="393" customFormat="false" ht="15" hidden="false" customHeight="false" outlineLevel="0" collapsed="false">
      <c r="A393" s="2" t="s">
        <v>2681</v>
      </c>
      <c r="B393" s="2" t="n">
        <v>503232</v>
      </c>
      <c r="C393" s="2" t="s">
        <v>2280</v>
      </c>
      <c r="D393" s="2" t="n">
        <v>488.71</v>
      </c>
      <c r="E393" s="2" t="s">
        <v>2307</v>
      </c>
    </row>
    <row r="394" customFormat="false" ht="15" hidden="false" customHeight="false" outlineLevel="0" collapsed="false">
      <c r="A394" s="2" t="s">
        <v>2682</v>
      </c>
      <c r="B394" s="2" t="n">
        <v>500802</v>
      </c>
      <c r="C394" s="2" t="s">
        <v>2301</v>
      </c>
      <c r="D394" s="2" t="n">
        <v>848.16</v>
      </c>
      <c r="E394" s="2" t="s">
        <v>2307</v>
      </c>
    </row>
    <row r="395" customFormat="false" ht="15" hidden="false" customHeight="false" outlineLevel="0" collapsed="false">
      <c r="A395" s="2" t="s">
        <v>2683</v>
      </c>
      <c r="B395" s="2" t="n">
        <v>504074</v>
      </c>
      <c r="C395" s="2" t="s">
        <v>2315</v>
      </c>
      <c r="D395" s="2" t="n">
        <v>383.57</v>
      </c>
      <c r="E395" s="2" t="s">
        <v>2281</v>
      </c>
    </row>
    <row r="396" customFormat="false" ht="15" hidden="false" customHeight="false" outlineLevel="0" collapsed="false">
      <c r="A396" s="2" t="s">
        <v>2684</v>
      </c>
      <c r="B396" s="2" t="n">
        <v>501089</v>
      </c>
      <c r="C396" s="2"/>
      <c r="D396" s="2" t="n">
        <v>687.26</v>
      </c>
      <c r="E396" s="2" t="s">
        <v>2289</v>
      </c>
    </row>
    <row r="397" customFormat="false" ht="15" hidden="false" customHeight="false" outlineLevel="0" collapsed="false">
      <c r="A397" s="2" t="s">
        <v>2685</v>
      </c>
      <c r="B397" s="2" t="n">
        <v>501645</v>
      </c>
      <c r="C397" s="2" t="s">
        <v>2280</v>
      </c>
      <c r="D397" s="2" t="n">
        <v>1019.82</v>
      </c>
      <c r="E397" s="2" t="s">
        <v>2307</v>
      </c>
    </row>
    <row r="398" customFormat="false" ht="15" hidden="false" customHeight="false" outlineLevel="0" collapsed="false">
      <c r="A398" s="2" t="s">
        <v>2686</v>
      </c>
      <c r="B398" s="2" t="n">
        <v>502833</v>
      </c>
      <c r="C398" s="2" t="s">
        <v>2295</v>
      </c>
      <c r="D398" s="2" t="n">
        <v>703</v>
      </c>
      <c r="E398" s="2" t="s">
        <v>2281</v>
      </c>
    </row>
    <row r="399" customFormat="false" ht="15" hidden="false" customHeight="false" outlineLevel="0" collapsed="false">
      <c r="A399" s="2" t="s">
        <v>2687</v>
      </c>
      <c r="B399" s="2" t="n">
        <v>500209</v>
      </c>
      <c r="C399" s="2" t="s">
        <v>2280</v>
      </c>
      <c r="D399" s="2" t="n">
        <v>908.01</v>
      </c>
      <c r="E399" s="2" t="s">
        <v>2281</v>
      </c>
    </row>
    <row r="400" customFormat="false" ht="15" hidden="false" customHeight="false" outlineLevel="0" collapsed="false">
      <c r="A400" s="2" t="s">
        <v>2688</v>
      </c>
      <c r="B400" s="2" t="n">
        <v>500912</v>
      </c>
      <c r="C400" s="2" t="s">
        <v>2295</v>
      </c>
      <c r="D400" s="2" t="n">
        <v>1384.24</v>
      </c>
      <c r="E400" s="2" t="s">
        <v>2281</v>
      </c>
    </row>
    <row r="401" customFormat="false" ht="15" hidden="false" customHeight="false" outlineLevel="0" collapsed="false">
      <c r="A401" s="2" t="s">
        <v>2689</v>
      </c>
      <c r="B401" s="2" t="n">
        <v>502048</v>
      </c>
      <c r="C401" s="2" t="s">
        <v>2280</v>
      </c>
      <c r="D401" s="2" t="n">
        <v>651.82</v>
      </c>
      <c r="E401" s="2" t="s">
        <v>2281</v>
      </c>
    </row>
    <row r="402" customFormat="false" ht="15" hidden="false" customHeight="false" outlineLevel="0" collapsed="false">
      <c r="A402" s="2" t="s">
        <v>2690</v>
      </c>
      <c r="B402" s="2" t="n">
        <v>501188</v>
      </c>
      <c r="C402" s="2" t="s">
        <v>2286</v>
      </c>
      <c r="D402" s="2" t="n">
        <v>938.1</v>
      </c>
      <c r="E402" s="2" t="s">
        <v>2289</v>
      </c>
    </row>
    <row r="403" customFormat="false" ht="15" hidden="false" customHeight="false" outlineLevel="0" collapsed="false">
      <c r="A403" s="2" t="s">
        <v>2691</v>
      </c>
      <c r="B403" s="2" t="n">
        <v>503067</v>
      </c>
      <c r="C403" s="2" t="s">
        <v>2315</v>
      </c>
      <c r="D403" s="2" t="n">
        <v>542.93</v>
      </c>
      <c r="E403" s="2" t="s">
        <v>2281</v>
      </c>
    </row>
    <row r="404" customFormat="false" ht="15" hidden="false" customHeight="false" outlineLevel="0" collapsed="false">
      <c r="A404" s="2" t="s">
        <v>2692</v>
      </c>
      <c r="B404" s="2" t="n">
        <v>502127</v>
      </c>
      <c r="C404" s="2" t="s">
        <v>2315</v>
      </c>
      <c r="D404" s="2" t="n">
        <v>323.33</v>
      </c>
      <c r="E404" s="2" t="s">
        <v>2281</v>
      </c>
    </row>
    <row r="405" customFormat="false" ht="15" hidden="false" customHeight="false" outlineLevel="0" collapsed="false">
      <c r="A405" s="2" t="s">
        <v>2693</v>
      </c>
      <c r="B405" s="2" t="n">
        <v>500822</v>
      </c>
      <c r="C405" s="2" t="s">
        <v>2292</v>
      </c>
      <c r="D405" s="2" t="n">
        <v>909.15</v>
      </c>
      <c r="E405" s="2" t="s">
        <v>2281</v>
      </c>
    </row>
    <row r="406" customFormat="false" ht="15" hidden="false" customHeight="false" outlineLevel="0" collapsed="false">
      <c r="A406" s="2" t="s">
        <v>2694</v>
      </c>
      <c r="B406" s="2" t="n">
        <v>504639</v>
      </c>
      <c r="C406" s="2"/>
      <c r="D406" s="2" t="n">
        <v>945.68</v>
      </c>
      <c r="E406" s="2" t="s">
        <v>2289</v>
      </c>
    </row>
    <row r="407" customFormat="false" ht="15" hidden="false" customHeight="false" outlineLevel="0" collapsed="false">
      <c r="A407" s="2" t="s">
        <v>2695</v>
      </c>
      <c r="B407" s="2" t="n">
        <v>501382</v>
      </c>
      <c r="C407" s="2" t="s">
        <v>2283</v>
      </c>
      <c r="D407" s="2" t="n">
        <v>994.32</v>
      </c>
      <c r="E407" s="2" t="s">
        <v>2289</v>
      </c>
    </row>
    <row r="408" customFormat="false" ht="15" hidden="false" customHeight="false" outlineLevel="0" collapsed="false">
      <c r="A408" s="2" t="s">
        <v>2696</v>
      </c>
      <c r="B408" s="2" t="n">
        <v>500601</v>
      </c>
      <c r="C408" s="2" t="s">
        <v>2295</v>
      </c>
      <c r="D408" s="2" t="n">
        <v>141.09</v>
      </c>
      <c r="E408" s="2" t="s">
        <v>2322</v>
      </c>
    </row>
    <row r="409" customFormat="false" ht="15" hidden="false" customHeight="false" outlineLevel="0" collapsed="false">
      <c r="A409" s="2" t="s">
        <v>2697</v>
      </c>
      <c r="B409" s="2" t="n">
        <v>502434</v>
      </c>
      <c r="C409" s="2" t="s">
        <v>2280</v>
      </c>
      <c r="D409" s="2" t="n">
        <v>673.35</v>
      </c>
      <c r="E409" s="2" t="s">
        <v>2281</v>
      </c>
    </row>
    <row r="410" customFormat="false" ht="15" hidden="false" customHeight="false" outlineLevel="0" collapsed="false">
      <c r="A410" s="2" t="s">
        <v>2698</v>
      </c>
      <c r="B410" s="2" t="n">
        <v>500450</v>
      </c>
      <c r="C410" s="2" t="s">
        <v>2292</v>
      </c>
      <c r="D410" s="2" t="n">
        <v>391.45</v>
      </c>
      <c r="E410" s="2" t="s">
        <v>2281</v>
      </c>
    </row>
    <row r="411" customFormat="false" ht="15" hidden="false" customHeight="false" outlineLevel="0" collapsed="false">
      <c r="A411" s="2" t="s">
        <v>2699</v>
      </c>
      <c r="B411" s="2" t="n">
        <v>502529</v>
      </c>
      <c r="C411" s="2"/>
      <c r="D411" s="2" t="n">
        <v>345.62</v>
      </c>
      <c r="E411" s="2" t="s">
        <v>2281</v>
      </c>
    </row>
    <row r="412" customFormat="false" ht="15" hidden="false" customHeight="false" outlineLevel="0" collapsed="false">
      <c r="A412" s="2" t="s">
        <v>2700</v>
      </c>
      <c r="B412" s="2" t="n">
        <v>502098</v>
      </c>
      <c r="C412" s="2" t="s">
        <v>2280</v>
      </c>
      <c r="D412" s="2" t="n">
        <v>853.94</v>
      </c>
      <c r="E412" s="2" t="s">
        <v>2281</v>
      </c>
    </row>
    <row r="413" customFormat="false" ht="15" hidden="false" customHeight="false" outlineLevel="0" collapsed="false">
      <c r="A413" s="2" t="s">
        <v>2701</v>
      </c>
      <c r="B413" s="2" t="n">
        <v>500980</v>
      </c>
      <c r="C413" s="2" t="s">
        <v>2295</v>
      </c>
      <c r="D413" s="2" t="n">
        <v>1103.15</v>
      </c>
      <c r="E413" s="2" t="s">
        <v>2281</v>
      </c>
    </row>
    <row r="414" customFormat="false" ht="15" hidden="false" customHeight="false" outlineLevel="0" collapsed="false">
      <c r="A414" s="2" t="s">
        <v>2702</v>
      </c>
      <c r="B414" s="2" t="n">
        <v>503126</v>
      </c>
      <c r="C414" s="2" t="s">
        <v>2301</v>
      </c>
      <c r="D414" s="2" t="n">
        <v>1219.76</v>
      </c>
      <c r="E414" s="2" t="s">
        <v>2281</v>
      </c>
    </row>
    <row r="415" customFormat="false" ht="15" hidden="false" customHeight="false" outlineLevel="0" collapsed="false">
      <c r="A415" s="2" t="s">
        <v>2703</v>
      </c>
      <c r="B415" s="2" t="n">
        <v>500944</v>
      </c>
      <c r="C415" s="2" t="s">
        <v>2295</v>
      </c>
      <c r="D415" s="2" t="n">
        <v>387.47</v>
      </c>
      <c r="E415" s="2" t="s">
        <v>2289</v>
      </c>
    </row>
    <row r="416" customFormat="false" ht="15" hidden="false" customHeight="false" outlineLevel="0" collapsed="false">
      <c r="A416" s="2" t="s">
        <v>2704</v>
      </c>
      <c r="B416" s="2" t="n">
        <v>504530</v>
      </c>
      <c r="C416" s="2" t="s">
        <v>2292</v>
      </c>
      <c r="D416" s="2" t="n">
        <v>628.94</v>
      </c>
      <c r="E416" s="2" t="s">
        <v>2289</v>
      </c>
    </row>
    <row r="417" customFormat="false" ht="15" hidden="false" customHeight="false" outlineLevel="0" collapsed="false">
      <c r="A417" s="2" t="s">
        <v>2705</v>
      </c>
      <c r="B417" s="2" t="n">
        <v>503024</v>
      </c>
      <c r="C417" s="2" t="s">
        <v>2283</v>
      </c>
      <c r="D417" s="2" t="n">
        <v>1069.29</v>
      </c>
      <c r="E417" s="2" t="s">
        <v>2289</v>
      </c>
    </row>
    <row r="418" customFormat="false" ht="15" hidden="false" customHeight="false" outlineLevel="0" collapsed="false">
      <c r="A418" s="2" t="s">
        <v>2706</v>
      </c>
      <c r="B418" s="2" t="n">
        <v>502877</v>
      </c>
      <c r="C418" s="2" t="s">
        <v>2315</v>
      </c>
      <c r="D418" s="2" t="n">
        <v>330.46</v>
      </c>
      <c r="E418" s="2" t="s">
        <v>2322</v>
      </c>
    </row>
    <row r="419" customFormat="false" ht="15" hidden="false" customHeight="false" outlineLevel="0" collapsed="false">
      <c r="A419" s="2" t="s">
        <v>2707</v>
      </c>
      <c r="B419" s="2" t="n">
        <v>504934</v>
      </c>
      <c r="C419" s="2" t="s">
        <v>2280</v>
      </c>
      <c r="D419" s="2" t="n">
        <v>1066.63</v>
      </c>
      <c r="E419" s="2" t="s">
        <v>2281</v>
      </c>
    </row>
    <row r="420" customFormat="false" ht="15" hidden="false" customHeight="false" outlineLevel="0" collapsed="false">
      <c r="A420" s="2" t="s">
        <v>2708</v>
      </c>
      <c r="B420" s="2" t="n">
        <v>500558</v>
      </c>
      <c r="C420" s="2" t="s">
        <v>2315</v>
      </c>
      <c r="D420" s="2" t="n">
        <v>684.3</v>
      </c>
      <c r="E420" s="2" t="s">
        <v>2281</v>
      </c>
    </row>
    <row r="421" customFormat="false" ht="15" hidden="false" customHeight="false" outlineLevel="0" collapsed="false">
      <c r="A421" s="2" t="s">
        <v>2709</v>
      </c>
      <c r="B421" s="2" t="n">
        <v>501933</v>
      </c>
      <c r="C421" s="2" t="s">
        <v>2295</v>
      </c>
      <c r="D421" s="2" t="n">
        <v>1396.99</v>
      </c>
      <c r="E421" s="2" t="s">
        <v>2307</v>
      </c>
    </row>
    <row r="422" customFormat="false" ht="15" hidden="false" customHeight="false" outlineLevel="0" collapsed="false">
      <c r="A422" s="2" t="s">
        <v>2710</v>
      </c>
      <c r="B422" s="2" t="n">
        <v>501322</v>
      </c>
      <c r="C422" s="2" t="s">
        <v>2283</v>
      </c>
      <c r="D422" s="2" t="n">
        <v>1129.23</v>
      </c>
      <c r="E422" s="2" t="s">
        <v>2281</v>
      </c>
    </row>
    <row r="423" customFormat="false" ht="15" hidden="false" customHeight="false" outlineLevel="0" collapsed="false">
      <c r="A423" s="2" t="s">
        <v>2711</v>
      </c>
      <c r="B423" s="2" t="n">
        <v>504271</v>
      </c>
      <c r="C423" s="2"/>
      <c r="D423" s="2" t="n">
        <v>1247.91</v>
      </c>
      <c r="E423" s="2" t="s">
        <v>2289</v>
      </c>
    </row>
    <row r="424" customFormat="false" ht="15" hidden="false" customHeight="false" outlineLevel="0" collapsed="false">
      <c r="A424" s="2" t="s">
        <v>2712</v>
      </c>
      <c r="B424" s="2" t="n">
        <v>504304</v>
      </c>
      <c r="C424" s="2" t="s">
        <v>2295</v>
      </c>
      <c r="D424" s="2" t="n">
        <v>961.77</v>
      </c>
      <c r="E424" s="2" t="s">
        <v>2281</v>
      </c>
    </row>
    <row r="425" customFormat="false" ht="15" hidden="false" customHeight="false" outlineLevel="0" collapsed="false">
      <c r="A425" s="2" t="s">
        <v>2713</v>
      </c>
      <c r="B425" s="2" t="n">
        <v>500604</v>
      </c>
      <c r="C425" s="2" t="s">
        <v>2292</v>
      </c>
      <c r="D425" s="2" t="n">
        <v>932.49</v>
      </c>
      <c r="E425" s="2" t="s">
        <v>2281</v>
      </c>
    </row>
    <row r="426" customFormat="false" ht="15" hidden="false" customHeight="false" outlineLevel="0" collapsed="false">
      <c r="A426" s="2" t="s">
        <v>2714</v>
      </c>
      <c r="B426" s="2" t="n">
        <v>504034</v>
      </c>
      <c r="C426" s="2"/>
      <c r="D426" s="2" t="n">
        <v>121.88</v>
      </c>
      <c r="E426" s="2" t="s">
        <v>2289</v>
      </c>
    </row>
    <row r="427" customFormat="false" ht="15" hidden="false" customHeight="false" outlineLevel="0" collapsed="false">
      <c r="A427" s="2" t="s">
        <v>2715</v>
      </c>
      <c r="B427" s="2" t="n">
        <v>500223</v>
      </c>
      <c r="C427" s="2" t="s">
        <v>2315</v>
      </c>
      <c r="D427" s="2" t="n">
        <v>751.64</v>
      </c>
      <c r="E427" s="2" t="s">
        <v>2289</v>
      </c>
    </row>
    <row r="428" customFormat="false" ht="15" hidden="false" customHeight="false" outlineLevel="0" collapsed="false">
      <c r="A428" s="2" t="s">
        <v>2716</v>
      </c>
      <c r="B428" s="2" t="n">
        <v>501939</v>
      </c>
      <c r="C428" s="2"/>
      <c r="D428" s="2" t="n">
        <v>1184.79</v>
      </c>
      <c r="E428" s="2" t="s">
        <v>2281</v>
      </c>
    </row>
    <row r="429" customFormat="false" ht="15" hidden="false" customHeight="false" outlineLevel="0" collapsed="false">
      <c r="A429" s="2" t="s">
        <v>2717</v>
      </c>
      <c r="B429" s="2" t="n">
        <v>503255</v>
      </c>
      <c r="C429" s="2" t="s">
        <v>2301</v>
      </c>
      <c r="D429" s="2" t="n">
        <v>626.82</v>
      </c>
      <c r="E429" s="2" t="s">
        <v>2281</v>
      </c>
    </row>
    <row r="430" customFormat="false" ht="15" hidden="false" customHeight="false" outlineLevel="0" collapsed="false">
      <c r="A430" s="2" t="s">
        <v>2718</v>
      </c>
      <c r="B430" s="2" t="n">
        <v>502023</v>
      </c>
      <c r="C430" s="2"/>
      <c r="D430" s="2" t="n">
        <v>678.45</v>
      </c>
      <c r="E430" s="2" t="s">
        <v>2307</v>
      </c>
    </row>
    <row r="431" customFormat="false" ht="15" hidden="false" customHeight="false" outlineLevel="0" collapsed="false">
      <c r="A431" s="2" t="s">
        <v>2719</v>
      </c>
      <c r="B431" s="2" t="n">
        <v>500002</v>
      </c>
      <c r="C431" s="2" t="s">
        <v>2292</v>
      </c>
      <c r="D431" s="2" t="n">
        <v>495.27</v>
      </c>
      <c r="E431" s="2" t="s">
        <v>2289</v>
      </c>
    </row>
    <row r="432" customFormat="false" ht="15" hidden="false" customHeight="false" outlineLevel="0" collapsed="false">
      <c r="A432" s="2" t="s">
        <v>2720</v>
      </c>
      <c r="B432" s="2" t="n">
        <v>503300</v>
      </c>
      <c r="C432" s="2" t="s">
        <v>2280</v>
      </c>
      <c r="D432" s="2" t="n">
        <v>1353.87</v>
      </c>
      <c r="E432" s="2" t="s">
        <v>2322</v>
      </c>
    </row>
    <row r="433" customFormat="false" ht="15" hidden="false" customHeight="false" outlineLevel="0" collapsed="false">
      <c r="A433" s="2" t="s">
        <v>2721</v>
      </c>
      <c r="B433" s="2" t="n">
        <v>502970</v>
      </c>
      <c r="C433" s="2"/>
      <c r="D433" s="2" t="n">
        <v>511.88</v>
      </c>
      <c r="E433" s="2" t="s">
        <v>2281</v>
      </c>
    </row>
    <row r="434" customFormat="false" ht="15" hidden="false" customHeight="false" outlineLevel="0" collapsed="false">
      <c r="A434" s="2" t="s">
        <v>2722</v>
      </c>
      <c r="B434" s="2" t="n">
        <v>504752</v>
      </c>
      <c r="C434" s="2" t="s">
        <v>2283</v>
      </c>
      <c r="D434" s="2" t="n">
        <v>253.82</v>
      </c>
      <c r="E434" s="2" t="s">
        <v>2281</v>
      </c>
    </row>
    <row r="435" customFormat="false" ht="15" hidden="false" customHeight="false" outlineLevel="0" collapsed="false">
      <c r="A435" s="2" t="s">
        <v>2723</v>
      </c>
      <c r="B435" s="2" t="n">
        <v>502044</v>
      </c>
      <c r="C435" s="2" t="s">
        <v>2280</v>
      </c>
      <c r="D435" s="2" t="n">
        <v>276.7</v>
      </c>
      <c r="E435" s="2" t="s">
        <v>2289</v>
      </c>
    </row>
    <row r="436" customFormat="false" ht="15" hidden="false" customHeight="false" outlineLevel="0" collapsed="false">
      <c r="A436" s="2" t="s">
        <v>2724</v>
      </c>
      <c r="B436" s="2" t="n">
        <v>500914</v>
      </c>
      <c r="C436" s="2" t="s">
        <v>2301</v>
      </c>
      <c r="D436" s="2" t="n">
        <v>681.5</v>
      </c>
      <c r="E436" s="2" t="s">
        <v>2281</v>
      </c>
    </row>
    <row r="437" customFormat="false" ht="15" hidden="false" customHeight="false" outlineLevel="0" collapsed="false">
      <c r="A437" s="2" t="s">
        <v>2725</v>
      </c>
      <c r="B437" s="2" t="n">
        <v>500814</v>
      </c>
      <c r="C437" s="2" t="s">
        <v>2301</v>
      </c>
      <c r="D437" s="2" t="n">
        <v>431.1</v>
      </c>
      <c r="E437" s="2" t="s">
        <v>2281</v>
      </c>
    </row>
    <row r="438" customFormat="false" ht="15" hidden="false" customHeight="false" outlineLevel="0" collapsed="false">
      <c r="A438" s="2" t="s">
        <v>2726</v>
      </c>
      <c r="B438" s="2" t="n">
        <v>504576</v>
      </c>
      <c r="C438" s="2" t="s">
        <v>2283</v>
      </c>
      <c r="D438" s="2" t="n">
        <v>142.68</v>
      </c>
      <c r="E438" s="2" t="s">
        <v>2281</v>
      </c>
    </row>
    <row r="439" customFormat="false" ht="15" hidden="false" customHeight="false" outlineLevel="0" collapsed="false">
      <c r="A439" s="2" t="s">
        <v>2727</v>
      </c>
      <c r="B439" s="2" t="n">
        <v>504013</v>
      </c>
      <c r="C439" s="2" t="s">
        <v>2286</v>
      </c>
      <c r="D439" s="2" t="n">
        <v>763.57</v>
      </c>
      <c r="E439" s="2" t="s">
        <v>2281</v>
      </c>
    </row>
    <row r="440" customFormat="false" ht="15" hidden="false" customHeight="false" outlineLevel="0" collapsed="false">
      <c r="A440" s="2" t="s">
        <v>2728</v>
      </c>
      <c r="B440" s="2" t="n">
        <v>501317</v>
      </c>
      <c r="C440" s="2" t="s">
        <v>2301</v>
      </c>
      <c r="D440" s="2" t="n">
        <v>316.61</v>
      </c>
      <c r="E440" s="2" t="s">
        <v>2281</v>
      </c>
    </row>
    <row r="441" customFormat="false" ht="15" hidden="false" customHeight="false" outlineLevel="0" collapsed="false">
      <c r="A441" s="2" t="s">
        <v>2729</v>
      </c>
      <c r="B441" s="2" t="n">
        <v>502802</v>
      </c>
      <c r="C441" s="2" t="s">
        <v>2283</v>
      </c>
      <c r="D441" s="2" t="n">
        <v>1161.37</v>
      </c>
      <c r="E441" s="2" t="s">
        <v>2281</v>
      </c>
    </row>
    <row r="442" customFormat="false" ht="15" hidden="false" customHeight="false" outlineLevel="0" collapsed="false">
      <c r="A442" s="2" t="s">
        <v>2730</v>
      </c>
      <c r="B442" s="2" t="n">
        <v>503372</v>
      </c>
      <c r="C442" s="2" t="s">
        <v>2283</v>
      </c>
      <c r="D442" s="2" t="n">
        <v>122.61</v>
      </c>
      <c r="E442" s="2" t="s">
        <v>2281</v>
      </c>
    </row>
    <row r="443" customFormat="false" ht="15" hidden="false" customHeight="false" outlineLevel="0" collapsed="false">
      <c r="A443" s="2" t="s">
        <v>2731</v>
      </c>
      <c r="B443" s="2" t="n">
        <v>501491</v>
      </c>
      <c r="C443" s="2" t="s">
        <v>2301</v>
      </c>
      <c r="D443" s="2" t="n">
        <v>772.39</v>
      </c>
      <c r="E443" s="2" t="s">
        <v>2281</v>
      </c>
    </row>
    <row r="444" customFormat="false" ht="15" hidden="false" customHeight="false" outlineLevel="0" collapsed="false">
      <c r="A444" s="2" t="s">
        <v>2732</v>
      </c>
      <c r="B444" s="2" t="n">
        <v>503237</v>
      </c>
      <c r="C444" s="2"/>
      <c r="D444" s="2" t="n">
        <v>1181.33</v>
      </c>
      <c r="E444" s="2" t="s">
        <v>2281</v>
      </c>
    </row>
    <row r="445" customFormat="false" ht="15" hidden="false" customHeight="false" outlineLevel="0" collapsed="false">
      <c r="A445" s="2" t="s">
        <v>2733</v>
      </c>
      <c r="B445" s="2" t="n">
        <v>500452</v>
      </c>
      <c r="C445" s="2" t="s">
        <v>2292</v>
      </c>
      <c r="D445" s="2" t="n">
        <v>852.42</v>
      </c>
      <c r="E445" s="2" t="s">
        <v>2322</v>
      </c>
    </row>
    <row r="446" customFormat="false" ht="15" hidden="false" customHeight="false" outlineLevel="0" collapsed="false">
      <c r="A446" s="2" t="s">
        <v>2734</v>
      </c>
      <c r="B446" s="2" t="n">
        <v>500756</v>
      </c>
      <c r="C446" s="2" t="s">
        <v>2315</v>
      </c>
      <c r="D446" s="2" t="n">
        <v>233.69</v>
      </c>
      <c r="E446" s="2" t="s">
        <v>2281</v>
      </c>
    </row>
    <row r="447" customFormat="false" ht="15" hidden="false" customHeight="false" outlineLevel="0" collapsed="false">
      <c r="A447" s="2" t="s">
        <v>2735</v>
      </c>
      <c r="B447" s="2" t="n">
        <v>504228</v>
      </c>
      <c r="C447" s="2" t="s">
        <v>2286</v>
      </c>
      <c r="D447" s="2" t="n">
        <v>1200.39</v>
      </c>
      <c r="E447" s="2" t="s">
        <v>2281</v>
      </c>
    </row>
    <row r="448" customFormat="false" ht="15" hidden="false" customHeight="false" outlineLevel="0" collapsed="false">
      <c r="A448" s="2" t="s">
        <v>2736</v>
      </c>
      <c r="B448" s="2" t="n">
        <v>501722</v>
      </c>
      <c r="C448" s="2" t="s">
        <v>2295</v>
      </c>
      <c r="D448" s="2" t="n">
        <v>960.24</v>
      </c>
      <c r="E448" s="2" t="s">
        <v>2289</v>
      </c>
    </row>
    <row r="449" customFormat="false" ht="15" hidden="false" customHeight="false" outlineLevel="0" collapsed="false">
      <c r="A449" s="2" t="s">
        <v>2737</v>
      </c>
      <c r="B449" s="2" t="n">
        <v>501087</v>
      </c>
      <c r="C449" s="2" t="s">
        <v>2315</v>
      </c>
      <c r="D449" s="2" t="n">
        <v>131.3</v>
      </c>
      <c r="E449" s="2" t="s">
        <v>2289</v>
      </c>
    </row>
    <row r="450" customFormat="false" ht="15" hidden="false" customHeight="false" outlineLevel="0" collapsed="false">
      <c r="A450" s="2" t="s">
        <v>2738</v>
      </c>
      <c r="B450" s="2" t="n">
        <v>502288</v>
      </c>
      <c r="C450" s="2" t="s">
        <v>2286</v>
      </c>
      <c r="D450" s="2" t="n">
        <v>1315.11</v>
      </c>
      <c r="E450" s="2" t="s">
        <v>2281</v>
      </c>
    </row>
    <row r="451" customFormat="false" ht="15" hidden="false" customHeight="false" outlineLevel="0" collapsed="false">
      <c r="A451" s="2" t="s">
        <v>2739</v>
      </c>
      <c r="B451" s="2" t="n">
        <v>500984</v>
      </c>
      <c r="C451" s="2" t="s">
        <v>2301</v>
      </c>
      <c r="D451" s="2" t="n">
        <v>474.13</v>
      </c>
      <c r="E451" s="2" t="s">
        <v>2281</v>
      </c>
    </row>
    <row r="452" customFormat="false" ht="15" hidden="false" customHeight="false" outlineLevel="0" collapsed="false">
      <c r="A452" s="2" t="s">
        <v>2740</v>
      </c>
      <c r="B452" s="2" t="n">
        <v>502447</v>
      </c>
      <c r="C452" s="2" t="s">
        <v>2315</v>
      </c>
      <c r="D452" s="2" t="n">
        <v>197.05</v>
      </c>
      <c r="E452" s="2" t="s">
        <v>2281</v>
      </c>
    </row>
    <row r="453" customFormat="false" ht="15" hidden="false" customHeight="false" outlineLevel="0" collapsed="false">
      <c r="A453" s="2" t="s">
        <v>2741</v>
      </c>
      <c r="B453" s="2" t="n">
        <v>502963</v>
      </c>
      <c r="C453" s="2" t="s">
        <v>2315</v>
      </c>
      <c r="D453" s="2" t="n">
        <v>128.42</v>
      </c>
      <c r="E453" s="2" t="s">
        <v>2281</v>
      </c>
    </row>
    <row r="454" customFormat="false" ht="15" hidden="false" customHeight="false" outlineLevel="0" collapsed="false">
      <c r="A454" s="2" t="s">
        <v>2742</v>
      </c>
      <c r="B454" s="2" t="n">
        <v>504151</v>
      </c>
      <c r="C454" s="2" t="s">
        <v>2315</v>
      </c>
      <c r="D454" s="2" t="n">
        <v>558.2</v>
      </c>
      <c r="E454" s="2" t="s">
        <v>2289</v>
      </c>
    </row>
    <row r="455" customFormat="false" ht="15" hidden="false" customHeight="false" outlineLevel="0" collapsed="false">
      <c r="A455" s="2" t="s">
        <v>2743</v>
      </c>
      <c r="B455" s="2" t="n">
        <v>501365</v>
      </c>
      <c r="C455" s="2" t="s">
        <v>2295</v>
      </c>
      <c r="D455" s="2" t="n">
        <v>323.6</v>
      </c>
      <c r="E455" s="2" t="s">
        <v>2281</v>
      </c>
    </row>
    <row r="456" customFormat="false" ht="15" hidden="false" customHeight="false" outlineLevel="0" collapsed="false">
      <c r="A456" s="2" t="s">
        <v>2744</v>
      </c>
      <c r="B456" s="2" t="n">
        <v>501926</v>
      </c>
      <c r="C456" s="2" t="s">
        <v>2292</v>
      </c>
      <c r="D456" s="2" t="n">
        <v>1217.67</v>
      </c>
      <c r="E456" s="2" t="s">
        <v>2281</v>
      </c>
    </row>
    <row r="457" customFormat="false" ht="15" hidden="false" customHeight="false" outlineLevel="0" collapsed="false">
      <c r="A457" s="2" t="s">
        <v>2745</v>
      </c>
      <c r="B457" s="2" t="n">
        <v>503924</v>
      </c>
      <c r="C457" s="2" t="s">
        <v>2286</v>
      </c>
      <c r="D457" s="2" t="n">
        <v>819.6</v>
      </c>
      <c r="E457" s="2" t="s">
        <v>2289</v>
      </c>
    </row>
    <row r="458" customFormat="false" ht="15" hidden="false" customHeight="false" outlineLevel="0" collapsed="false">
      <c r="A458" s="2" t="s">
        <v>2746</v>
      </c>
      <c r="B458" s="2" t="n">
        <v>503334</v>
      </c>
      <c r="C458" s="2" t="s">
        <v>2315</v>
      </c>
      <c r="D458" s="2" t="n">
        <v>702.59</v>
      </c>
      <c r="E458" s="2" t="s">
        <v>2281</v>
      </c>
    </row>
    <row r="459" customFormat="false" ht="15" hidden="false" customHeight="false" outlineLevel="0" collapsed="false">
      <c r="A459" s="2" t="s">
        <v>2747</v>
      </c>
      <c r="B459" s="2" t="n">
        <v>500213</v>
      </c>
      <c r="C459" s="2" t="s">
        <v>2280</v>
      </c>
      <c r="D459" s="2" t="n">
        <v>479.65</v>
      </c>
      <c r="E459" s="2" t="s">
        <v>2281</v>
      </c>
    </row>
    <row r="460" customFormat="false" ht="15" hidden="false" customHeight="false" outlineLevel="0" collapsed="false">
      <c r="A460" s="2" t="s">
        <v>2748</v>
      </c>
      <c r="B460" s="2" t="n">
        <v>500991</v>
      </c>
      <c r="C460" s="2" t="s">
        <v>2295</v>
      </c>
      <c r="D460" s="2" t="n">
        <v>740.68</v>
      </c>
      <c r="E460" s="2" t="s">
        <v>2281</v>
      </c>
    </row>
    <row r="461" customFormat="false" ht="15" hidden="false" customHeight="false" outlineLevel="0" collapsed="false">
      <c r="A461" s="2" t="s">
        <v>2749</v>
      </c>
      <c r="B461" s="2" t="n">
        <v>501745</v>
      </c>
      <c r="C461" s="2" t="s">
        <v>2315</v>
      </c>
      <c r="D461" s="2" t="n">
        <v>519.63</v>
      </c>
      <c r="E461" s="2" t="s">
        <v>2281</v>
      </c>
    </row>
    <row r="462" customFormat="false" ht="15" hidden="false" customHeight="false" outlineLevel="0" collapsed="false">
      <c r="A462" s="2" t="s">
        <v>2750</v>
      </c>
      <c r="B462" s="2" t="n">
        <v>502241</v>
      </c>
      <c r="C462" s="2" t="s">
        <v>2286</v>
      </c>
      <c r="D462" s="2" t="n">
        <v>683.27</v>
      </c>
      <c r="E462" s="2" t="s">
        <v>2281</v>
      </c>
    </row>
    <row r="463" customFormat="false" ht="15" hidden="false" customHeight="false" outlineLevel="0" collapsed="false">
      <c r="A463" s="2" t="s">
        <v>2751</v>
      </c>
      <c r="B463" s="2" t="n">
        <v>501869</v>
      </c>
      <c r="C463" s="2" t="s">
        <v>2315</v>
      </c>
      <c r="D463" s="2" t="n">
        <v>769.64</v>
      </c>
      <c r="E463" s="2" t="s">
        <v>2281</v>
      </c>
    </row>
    <row r="464" customFormat="false" ht="15" hidden="false" customHeight="false" outlineLevel="0" collapsed="false">
      <c r="A464" s="2" t="s">
        <v>2752</v>
      </c>
      <c r="B464" s="2" t="n">
        <v>500921</v>
      </c>
      <c r="C464" s="2" t="s">
        <v>2280</v>
      </c>
      <c r="D464" s="2" t="n">
        <v>705.45</v>
      </c>
      <c r="E464" s="2" t="s">
        <v>2281</v>
      </c>
    </row>
    <row r="465" customFormat="false" ht="15" hidden="false" customHeight="false" outlineLevel="0" collapsed="false">
      <c r="A465" s="2" t="s">
        <v>2753</v>
      </c>
      <c r="B465" s="2" t="n">
        <v>502167</v>
      </c>
      <c r="C465" s="2" t="s">
        <v>2280</v>
      </c>
      <c r="D465" s="2" t="n">
        <v>723.32</v>
      </c>
      <c r="E465" s="2" t="s">
        <v>2281</v>
      </c>
    </row>
    <row r="466" customFormat="false" ht="15" hidden="false" customHeight="false" outlineLevel="0" collapsed="false">
      <c r="A466" s="2" t="s">
        <v>2754</v>
      </c>
      <c r="B466" s="2" t="n">
        <v>500126</v>
      </c>
      <c r="C466" s="2" t="s">
        <v>2295</v>
      </c>
      <c r="D466" s="2" t="n">
        <v>418.52</v>
      </c>
      <c r="E466" s="2" t="s">
        <v>2281</v>
      </c>
    </row>
    <row r="467" customFormat="false" ht="15" hidden="false" customHeight="false" outlineLevel="0" collapsed="false">
      <c r="A467" s="2" t="s">
        <v>2755</v>
      </c>
      <c r="B467" s="2" t="n">
        <v>500709</v>
      </c>
      <c r="C467" s="2" t="s">
        <v>2286</v>
      </c>
      <c r="D467" s="2" t="n">
        <v>740.09</v>
      </c>
      <c r="E467" s="2" t="s">
        <v>2281</v>
      </c>
    </row>
    <row r="468" customFormat="false" ht="15" hidden="false" customHeight="false" outlineLevel="0" collapsed="false">
      <c r="A468" s="2" t="s">
        <v>2756</v>
      </c>
      <c r="B468" s="2" t="n">
        <v>500490</v>
      </c>
      <c r="C468" s="2" t="s">
        <v>2295</v>
      </c>
      <c r="D468" s="2" t="n">
        <v>711.4</v>
      </c>
      <c r="E468" s="2" t="s">
        <v>2281</v>
      </c>
    </row>
    <row r="469" customFormat="false" ht="15" hidden="false" customHeight="false" outlineLevel="0" collapsed="false">
      <c r="A469" s="2" t="s">
        <v>2757</v>
      </c>
      <c r="B469" s="2" t="n">
        <v>501848</v>
      </c>
      <c r="C469" s="2" t="s">
        <v>2280</v>
      </c>
      <c r="D469" s="2" t="n">
        <v>210.18</v>
      </c>
      <c r="E469" s="2" t="s">
        <v>2289</v>
      </c>
    </row>
    <row r="470" customFormat="false" ht="15" hidden="false" customHeight="false" outlineLevel="0" collapsed="false">
      <c r="A470" s="2" t="s">
        <v>2758</v>
      </c>
      <c r="B470" s="2" t="n">
        <v>501562</v>
      </c>
      <c r="C470" s="2" t="s">
        <v>2280</v>
      </c>
      <c r="D470" s="2" t="n">
        <v>141.56</v>
      </c>
      <c r="E470" s="2" t="s">
        <v>2289</v>
      </c>
    </row>
    <row r="471" customFormat="false" ht="15" hidden="false" customHeight="false" outlineLevel="0" collapsed="false">
      <c r="A471" s="2" t="s">
        <v>2759</v>
      </c>
      <c r="B471" s="2" t="n">
        <v>501274</v>
      </c>
      <c r="C471" s="2" t="s">
        <v>2286</v>
      </c>
      <c r="D471" s="2" t="n">
        <v>1360.15</v>
      </c>
      <c r="E471" s="2" t="s">
        <v>2307</v>
      </c>
    </row>
    <row r="472" customFormat="false" ht="15" hidden="false" customHeight="false" outlineLevel="0" collapsed="false">
      <c r="A472" s="2" t="s">
        <v>2760</v>
      </c>
      <c r="B472" s="2" t="n">
        <v>500068</v>
      </c>
      <c r="C472" s="2" t="s">
        <v>2301</v>
      </c>
      <c r="D472" s="2" t="n">
        <v>1100.59</v>
      </c>
      <c r="E472" s="2" t="s">
        <v>2281</v>
      </c>
    </row>
    <row r="473" customFormat="false" ht="15" hidden="false" customHeight="false" outlineLevel="0" collapsed="false">
      <c r="A473" s="2" t="s">
        <v>2761</v>
      </c>
      <c r="B473" s="2" t="n">
        <v>500073</v>
      </c>
      <c r="C473" s="2" t="s">
        <v>2292</v>
      </c>
      <c r="D473" s="2" t="n">
        <v>534.53</v>
      </c>
      <c r="E473" s="2" t="s">
        <v>2281</v>
      </c>
    </row>
    <row r="474" customFormat="false" ht="15" hidden="false" customHeight="false" outlineLevel="0" collapsed="false">
      <c r="A474" s="2" t="s">
        <v>2762</v>
      </c>
      <c r="B474" s="2" t="n">
        <v>500351</v>
      </c>
      <c r="C474" s="2"/>
      <c r="D474" s="2" t="n">
        <v>652</v>
      </c>
      <c r="E474" s="2" t="s">
        <v>2281</v>
      </c>
    </row>
    <row r="475" customFormat="false" ht="15" hidden="false" customHeight="false" outlineLevel="0" collapsed="false">
      <c r="A475" s="2" t="s">
        <v>2763</v>
      </c>
      <c r="B475" s="2" t="n">
        <v>503826</v>
      </c>
      <c r="C475" s="2" t="s">
        <v>2283</v>
      </c>
      <c r="D475" s="2" t="n">
        <v>1309.5</v>
      </c>
      <c r="E475" s="2" t="s">
        <v>2281</v>
      </c>
    </row>
    <row r="476" customFormat="false" ht="15" hidden="false" customHeight="false" outlineLevel="0" collapsed="false">
      <c r="A476" s="2" t="s">
        <v>2764</v>
      </c>
      <c r="B476" s="2" t="n">
        <v>501570</v>
      </c>
      <c r="C476" s="2" t="s">
        <v>2292</v>
      </c>
      <c r="D476" s="2" t="n">
        <v>1230.38</v>
      </c>
      <c r="E476" s="2" t="s">
        <v>2289</v>
      </c>
    </row>
    <row r="477" customFormat="false" ht="15" hidden="false" customHeight="false" outlineLevel="0" collapsed="false">
      <c r="A477" s="2" t="s">
        <v>2765</v>
      </c>
      <c r="B477" s="2" t="n">
        <v>504604</v>
      </c>
      <c r="C477" s="2"/>
      <c r="D477" s="2" t="n">
        <v>1248.1</v>
      </c>
      <c r="E477" s="2" t="s">
        <v>2281</v>
      </c>
    </row>
    <row r="478" customFormat="false" ht="15" hidden="false" customHeight="false" outlineLevel="0" collapsed="false">
      <c r="A478" s="2" t="s">
        <v>2766</v>
      </c>
      <c r="B478" s="2" t="n">
        <v>500997</v>
      </c>
      <c r="C478" s="2" t="s">
        <v>2283</v>
      </c>
      <c r="D478" s="2" t="n">
        <v>317.03</v>
      </c>
      <c r="E478" s="2" t="s">
        <v>2322</v>
      </c>
    </row>
    <row r="479" customFormat="false" ht="15" hidden="false" customHeight="false" outlineLevel="0" collapsed="false">
      <c r="A479" s="2" t="s">
        <v>2767</v>
      </c>
      <c r="B479" s="2" t="n">
        <v>501194</v>
      </c>
      <c r="C479" s="2" t="s">
        <v>2283</v>
      </c>
      <c r="D479" s="2" t="n">
        <v>1070.33</v>
      </c>
      <c r="E479" s="2" t="s">
        <v>2322</v>
      </c>
    </row>
    <row r="480" customFormat="false" ht="15" hidden="false" customHeight="false" outlineLevel="0" collapsed="false">
      <c r="A480" s="2" t="s">
        <v>2768</v>
      </c>
      <c r="B480" s="2" t="n">
        <v>501415</v>
      </c>
      <c r="C480" s="2" t="s">
        <v>2286</v>
      </c>
      <c r="D480" s="2" t="n">
        <v>771.6</v>
      </c>
      <c r="E480" s="2" t="s">
        <v>2289</v>
      </c>
    </row>
    <row r="481" customFormat="false" ht="15" hidden="false" customHeight="false" outlineLevel="0" collapsed="false">
      <c r="A481" s="2" t="s">
        <v>2769</v>
      </c>
      <c r="B481" s="2" t="n">
        <v>501231</v>
      </c>
      <c r="C481" s="2" t="s">
        <v>2315</v>
      </c>
      <c r="D481" s="2" t="n">
        <v>1314.99</v>
      </c>
      <c r="E481" s="2" t="s">
        <v>2289</v>
      </c>
    </row>
    <row r="482" customFormat="false" ht="15" hidden="false" customHeight="false" outlineLevel="0" collapsed="false">
      <c r="A482" s="2" t="s">
        <v>2770</v>
      </c>
      <c r="B482" s="2" t="n">
        <v>503634</v>
      </c>
      <c r="C482" s="2"/>
      <c r="D482" s="2" t="n">
        <v>1315.82</v>
      </c>
      <c r="E482" s="2" t="s">
        <v>2281</v>
      </c>
    </row>
    <row r="483" customFormat="false" ht="15" hidden="false" customHeight="false" outlineLevel="0" collapsed="false">
      <c r="A483" s="2" t="s">
        <v>2771</v>
      </c>
      <c r="B483" s="2" t="n">
        <v>502797</v>
      </c>
      <c r="C483" s="2" t="s">
        <v>2286</v>
      </c>
      <c r="D483" s="2" t="n">
        <v>780.81</v>
      </c>
      <c r="E483" s="2" t="s">
        <v>2281</v>
      </c>
    </row>
    <row r="484" customFormat="false" ht="15" hidden="false" customHeight="false" outlineLevel="0" collapsed="false">
      <c r="A484" s="2" t="s">
        <v>2772</v>
      </c>
      <c r="B484" s="2" t="n">
        <v>502133</v>
      </c>
      <c r="C484" s="2" t="s">
        <v>2286</v>
      </c>
      <c r="D484" s="2" t="n">
        <v>151.07</v>
      </c>
      <c r="E484" s="2" t="s">
        <v>2281</v>
      </c>
    </row>
    <row r="485" customFormat="false" ht="15" hidden="false" customHeight="false" outlineLevel="0" collapsed="false">
      <c r="A485" s="2" t="s">
        <v>2773</v>
      </c>
      <c r="B485" s="2" t="n">
        <v>500082</v>
      </c>
      <c r="C485" s="2" t="s">
        <v>2295</v>
      </c>
      <c r="D485" s="2" t="n">
        <v>426.76</v>
      </c>
      <c r="E485" s="2" t="s">
        <v>2281</v>
      </c>
    </row>
    <row r="486" customFormat="false" ht="15" hidden="false" customHeight="false" outlineLevel="0" collapsed="false">
      <c r="A486" s="2" t="s">
        <v>2774</v>
      </c>
      <c r="B486" s="2" t="n">
        <v>504447</v>
      </c>
      <c r="C486" s="2" t="s">
        <v>2283</v>
      </c>
      <c r="D486" s="2" t="n">
        <v>1376.24</v>
      </c>
      <c r="E486" s="2" t="s">
        <v>2281</v>
      </c>
    </row>
    <row r="487" customFormat="false" ht="15" hidden="false" customHeight="false" outlineLevel="0" collapsed="false">
      <c r="A487" s="2" t="s">
        <v>2775</v>
      </c>
      <c r="B487" s="2" t="n">
        <v>501429</v>
      </c>
      <c r="C487" s="2" t="s">
        <v>2280</v>
      </c>
      <c r="D487" s="2" t="n">
        <v>327.34</v>
      </c>
      <c r="E487" s="2" t="s">
        <v>2281</v>
      </c>
    </row>
    <row r="488" customFormat="false" ht="15" hidden="false" customHeight="false" outlineLevel="0" collapsed="false">
      <c r="A488" s="2" t="s">
        <v>2776</v>
      </c>
      <c r="B488" s="2" t="n">
        <v>500963</v>
      </c>
      <c r="C488" s="2" t="s">
        <v>2295</v>
      </c>
      <c r="D488" s="2" t="n">
        <v>398.86</v>
      </c>
      <c r="E488" s="2" t="s">
        <v>2281</v>
      </c>
    </row>
    <row r="489" customFormat="false" ht="15" hidden="false" customHeight="false" outlineLevel="0" collapsed="false">
      <c r="A489" s="2" t="s">
        <v>2777</v>
      </c>
      <c r="B489" s="2" t="n">
        <v>502235</v>
      </c>
      <c r="C489" s="2" t="s">
        <v>2280</v>
      </c>
      <c r="D489" s="2" t="n">
        <v>191.25</v>
      </c>
      <c r="E489" s="2" t="s">
        <v>2281</v>
      </c>
    </row>
    <row r="490" customFormat="false" ht="15" hidden="false" customHeight="false" outlineLevel="0" collapsed="false">
      <c r="A490" s="2" t="s">
        <v>2778</v>
      </c>
      <c r="B490" s="2" t="n">
        <v>503088</v>
      </c>
      <c r="C490" s="2" t="s">
        <v>2301</v>
      </c>
      <c r="D490" s="2" t="n">
        <v>217.22</v>
      </c>
      <c r="E490" s="2" t="s">
        <v>2289</v>
      </c>
    </row>
    <row r="491" customFormat="false" ht="15" hidden="false" customHeight="false" outlineLevel="0" collapsed="false">
      <c r="A491" s="2" t="s">
        <v>2779</v>
      </c>
      <c r="B491" s="2" t="n">
        <v>501525</v>
      </c>
      <c r="C491" s="2" t="s">
        <v>2283</v>
      </c>
      <c r="D491" s="2" t="n">
        <v>708.08</v>
      </c>
      <c r="E491" s="2" t="s">
        <v>2281</v>
      </c>
    </row>
    <row r="492" customFormat="false" ht="15" hidden="false" customHeight="false" outlineLevel="0" collapsed="false">
      <c r="A492" s="2" t="s">
        <v>2780</v>
      </c>
      <c r="B492" s="2" t="n">
        <v>501966</v>
      </c>
      <c r="C492" s="2" t="s">
        <v>2283</v>
      </c>
      <c r="D492" s="2" t="n">
        <v>818.62</v>
      </c>
      <c r="E492" s="2" t="s">
        <v>2281</v>
      </c>
    </row>
    <row r="493" customFormat="false" ht="15" hidden="false" customHeight="false" outlineLevel="0" collapsed="false">
      <c r="A493" s="2" t="s">
        <v>2781</v>
      </c>
      <c r="B493" s="2" t="n">
        <v>503703</v>
      </c>
      <c r="C493" s="2" t="s">
        <v>2292</v>
      </c>
      <c r="D493" s="2" t="n">
        <v>917.6</v>
      </c>
      <c r="E493" s="2" t="s">
        <v>2289</v>
      </c>
    </row>
    <row r="494" customFormat="false" ht="15" hidden="false" customHeight="false" outlineLevel="0" collapsed="false">
      <c r="A494" s="2" t="s">
        <v>2782</v>
      </c>
      <c r="B494" s="2" t="n">
        <v>502620</v>
      </c>
      <c r="C494" s="2" t="s">
        <v>2292</v>
      </c>
      <c r="D494" s="2" t="n">
        <v>945.17</v>
      </c>
      <c r="E494" s="2" t="s">
        <v>2307</v>
      </c>
    </row>
    <row r="495" customFormat="false" ht="15" hidden="false" customHeight="false" outlineLevel="0" collapsed="false">
      <c r="A495" s="2" t="s">
        <v>2783</v>
      </c>
      <c r="B495" s="2" t="n">
        <v>500240</v>
      </c>
      <c r="C495" s="2"/>
      <c r="D495" s="2" t="n">
        <v>990.24</v>
      </c>
      <c r="E495" s="2" t="s">
        <v>2281</v>
      </c>
    </row>
    <row r="496" customFormat="false" ht="15" hidden="false" customHeight="false" outlineLevel="0" collapsed="false">
      <c r="A496" s="2" t="s">
        <v>2784</v>
      </c>
      <c r="B496" s="2" t="n">
        <v>504428</v>
      </c>
      <c r="C496" s="2" t="s">
        <v>2286</v>
      </c>
      <c r="D496" s="2" t="n">
        <v>315.82</v>
      </c>
      <c r="E496" s="2" t="s">
        <v>2281</v>
      </c>
    </row>
    <row r="497" customFormat="false" ht="15" hidden="false" customHeight="false" outlineLevel="0" collapsed="false">
      <c r="A497" s="2" t="s">
        <v>2785</v>
      </c>
      <c r="B497" s="2" t="n">
        <v>503246</v>
      </c>
      <c r="C497" s="2" t="s">
        <v>2283</v>
      </c>
      <c r="D497" s="2" t="n">
        <v>267.53</v>
      </c>
      <c r="E497" s="2" t="s">
        <v>2307</v>
      </c>
    </row>
    <row r="498" customFormat="false" ht="15" hidden="false" customHeight="false" outlineLevel="0" collapsed="false">
      <c r="A498" s="2" t="s">
        <v>2786</v>
      </c>
      <c r="B498" s="2" t="n">
        <v>500923</v>
      </c>
      <c r="C498" s="2" t="s">
        <v>2280</v>
      </c>
      <c r="D498" s="2" t="n">
        <v>657.64</v>
      </c>
      <c r="E498" s="2" t="s">
        <v>2281</v>
      </c>
    </row>
    <row r="499" customFormat="false" ht="15" hidden="false" customHeight="false" outlineLevel="0" collapsed="false">
      <c r="A499" s="2" t="s">
        <v>2787</v>
      </c>
      <c r="B499" s="2" t="n">
        <v>501059</v>
      </c>
      <c r="C499" s="2" t="s">
        <v>2315</v>
      </c>
      <c r="D499" s="2" t="n">
        <v>1374.16</v>
      </c>
      <c r="E499" s="2" t="s">
        <v>2289</v>
      </c>
    </row>
    <row r="500" customFormat="false" ht="15" hidden="false" customHeight="false" outlineLevel="0" collapsed="false">
      <c r="A500" s="2" t="s">
        <v>2788</v>
      </c>
      <c r="B500" s="2" t="n">
        <v>504254</v>
      </c>
      <c r="C500" s="2" t="s">
        <v>2283</v>
      </c>
      <c r="D500" s="2" t="n">
        <v>791.74</v>
      </c>
      <c r="E500" s="2" t="s">
        <v>2281</v>
      </c>
    </row>
    <row r="501" customFormat="false" ht="15" hidden="false" customHeight="false" outlineLevel="0" collapsed="false">
      <c r="A501" s="2" t="s">
        <v>2789</v>
      </c>
      <c r="B501" s="2" t="n">
        <v>502065</v>
      </c>
      <c r="C501" s="2"/>
      <c r="D501" s="2" t="n">
        <v>1118.02</v>
      </c>
      <c r="E501" s="2" t="s">
        <v>2281</v>
      </c>
    </row>
    <row r="502" customFormat="false" ht="15" hidden="false" customHeight="false" outlineLevel="0" collapsed="false">
      <c r="A502" s="2" t="s">
        <v>2790</v>
      </c>
      <c r="B502" s="2" t="n">
        <v>503805</v>
      </c>
      <c r="C502" s="2" t="s">
        <v>2295</v>
      </c>
      <c r="D502" s="2" t="n">
        <v>341.36</v>
      </c>
      <c r="E502" s="2" t="s">
        <v>2281</v>
      </c>
    </row>
    <row r="503" customFormat="false" ht="15" hidden="false" customHeight="false" outlineLevel="0" collapsed="false">
      <c r="A503" s="2" t="s">
        <v>2791</v>
      </c>
      <c r="B503" s="2" t="n">
        <v>502951</v>
      </c>
      <c r="C503" s="2" t="s">
        <v>2283</v>
      </c>
      <c r="D503" s="2" t="n">
        <v>324.83</v>
      </c>
      <c r="E503" s="2" t="s">
        <v>2307</v>
      </c>
    </row>
    <row r="504" customFormat="false" ht="15" hidden="false" customHeight="false" outlineLevel="0" collapsed="false">
      <c r="A504" s="2" t="s">
        <v>2792</v>
      </c>
      <c r="B504" s="2" t="n">
        <v>504405</v>
      </c>
      <c r="C504" s="2" t="s">
        <v>2315</v>
      </c>
      <c r="D504" s="2" t="n">
        <v>643.06</v>
      </c>
      <c r="E504" s="2" t="s">
        <v>2322</v>
      </c>
    </row>
    <row r="505" customFormat="false" ht="15" hidden="false" customHeight="false" outlineLevel="0" collapsed="false">
      <c r="A505" s="2" t="s">
        <v>2793</v>
      </c>
      <c r="B505" s="2" t="n">
        <v>500801</v>
      </c>
      <c r="C505" s="2" t="s">
        <v>2286</v>
      </c>
      <c r="D505" s="2" t="n">
        <v>435.35</v>
      </c>
      <c r="E505" s="2" t="s">
        <v>2281</v>
      </c>
    </row>
    <row r="506" customFormat="false" ht="15" hidden="false" customHeight="false" outlineLevel="0" collapsed="false">
      <c r="A506" s="2" t="s">
        <v>2794</v>
      </c>
      <c r="B506" s="2" t="n">
        <v>500056</v>
      </c>
      <c r="C506" s="2" t="s">
        <v>2292</v>
      </c>
      <c r="D506" s="2" t="n">
        <v>1254.62</v>
      </c>
      <c r="E506" s="2" t="s">
        <v>2289</v>
      </c>
    </row>
    <row r="507" customFormat="false" ht="15" hidden="false" customHeight="false" outlineLevel="0" collapsed="false">
      <c r="A507" s="2" t="s">
        <v>2795</v>
      </c>
      <c r="B507" s="2" t="n">
        <v>500770</v>
      </c>
      <c r="C507" s="2" t="s">
        <v>2292</v>
      </c>
      <c r="D507" s="2" t="n">
        <v>811.76</v>
      </c>
      <c r="E507" s="2" t="s">
        <v>2281</v>
      </c>
    </row>
    <row r="508" customFormat="false" ht="15" hidden="false" customHeight="false" outlineLevel="0" collapsed="false">
      <c r="A508" s="2" t="s">
        <v>2796</v>
      </c>
      <c r="B508" s="2" t="n">
        <v>503325</v>
      </c>
      <c r="C508" s="2" t="s">
        <v>2292</v>
      </c>
      <c r="D508" s="2" t="n">
        <v>-26.43</v>
      </c>
      <c r="E508" s="2" t="s">
        <v>2322</v>
      </c>
    </row>
    <row r="509" customFormat="false" ht="15" hidden="false" customHeight="false" outlineLevel="0" collapsed="false">
      <c r="A509" s="2" t="s">
        <v>2797</v>
      </c>
      <c r="B509" s="2" t="n">
        <v>504091</v>
      </c>
      <c r="C509" s="2" t="s">
        <v>2292</v>
      </c>
      <c r="D509" s="2" t="n">
        <v>645.72</v>
      </c>
      <c r="E509" s="2" t="s">
        <v>2281</v>
      </c>
    </row>
    <row r="510" customFormat="false" ht="15" hidden="false" customHeight="false" outlineLevel="0" collapsed="false">
      <c r="A510" s="2" t="s">
        <v>2798</v>
      </c>
      <c r="B510" s="2" t="n">
        <v>504105</v>
      </c>
      <c r="C510" s="2" t="s">
        <v>2292</v>
      </c>
      <c r="D510" s="2" t="n">
        <v>963.34</v>
      </c>
      <c r="E510" s="2" t="s">
        <v>2289</v>
      </c>
    </row>
    <row r="511" customFormat="false" ht="15" hidden="false" customHeight="false" outlineLevel="0" collapsed="false">
      <c r="A511" s="2" t="s">
        <v>2799</v>
      </c>
      <c r="B511" s="2" t="n">
        <v>501959</v>
      </c>
      <c r="C511" s="2" t="s">
        <v>2295</v>
      </c>
      <c r="D511" s="2" t="n">
        <v>1299.29</v>
      </c>
      <c r="E511" s="2" t="s">
        <v>2289</v>
      </c>
    </row>
    <row r="512" customFormat="false" ht="15" hidden="false" customHeight="false" outlineLevel="0" collapsed="false">
      <c r="A512" s="2" t="s">
        <v>2800</v>
      </c>
      <c r="B512" s="2" t="n">
        <v>502079</v>
      </c>
      <c r="C512" s="2" t="s">
        <v>2280</v>
      </c>
      <c r="D512" s="2" t="n">
        <v>1103.76</v>
      </c>
      <c r="E512" s="2" t="s">
        <v>2281</v>
      </c>
    </row>
    <row r="513" customFormat="false" ht="15" hidden="false" customHeight="false" outlineLevel="0" collapsed="false">
      <c r="A513" s="2" t="s">
        <v>2801</v>
      </c>
      <c r="B513" s="2" t="n">
        <v>501378</v>
      </c>
      <c r="C513" s="2" t="s">
        <v>2315</v>
      </c>
      <c r="D513" s="2" t="n">
        <v>300.32</v>
      </c>
      <c r="E513" s="2" t="s">
        <v>2281</v>
      </c>
    </row>
    <row r="514" customFormat="false" ht="15" hidden="false" customHeight="false" outlineLevel="0" collapsed="false">
      <c r="A514" s="2" t="s">
        <v>2802</v>
      </c>
      <c r="B514" s="2" t="n">
        <v>500915</v>
      </c>
      <c r="C514" s="2" t="s">
        <v>2301</v>
      </c>
      <c r="D514" s="2" t="n">
        <v>834.7</v>
      </c>
      <c r="E514" s="2" t="s">
        <v>2281</v>
      </c>
    </row>
    <row r="515" customFormat="false" ht="15" hidden="false" customHeight="false" outlineLevel="0" collapsed="false">
      <c r="A515" s="2" t="s">
        <v>2803</v>
      </c>
      <c r="B515" s="2" t="n">
        <v>503041</v>
      </c>
      <c r="C515" s="2" t="s">
        <v>2301</v>
      </c>
      <c r="D515" s="2" t="n">
        <v>136.87</v>
      </c>
      <c r="E515" s="2" t="s">
        <v>2289</v>
      </c>
    </row>
    <row r="516" customFormat="false" ht="15" hidden="false" customHeight="false" outlineLevel="0" collapsed="false">
      <c r="A516" s="2" t="s">
        <v>2804</v>
      </c>
      <c r="B516" s="2" t="n">
        <v>500234</v>
      </c>
      <c r="C516" s="2" t="s">
        <v>2283</v>
      </c>
      <c r="D516" s="2" t="n">
        <v>1302.92</v>
      </c>
      <c r="E516" s="2" t="s">
        <v>2281</v>
      </c>
    </row>
    <row r="517" customFormat="false" ht="15" hidden="false" customHeight="false" outlineLevel="0" collapsed="false">
      <c r="A517" s="2" t="s">
        <v>2805</v>
      </c>
      <c r="B517" s="2" t="n">
        <v>503818</v>
      </c>
      <c r="C517" s="2"/>
      <c r="D517" s="2" t="n">
        <v>712.08</v>
      </c>
      <c r="E517" s="2" t="s">
        <v>2281</v>
      </c>
    </row>
    <row r="518" customFormat="false" ht="15" hidden="false" customHeight="false" outlineLevel="0" collapsed="false">
      <c r="A518" s="2" t="s">
        <v>2806</v>
      </c>
      <c r="B518" s="2" t="n">
        <v>504666</v>
      </c>
      <c r="C518" s="2" t="s">
        <v>2301</v>
      </c>
      <c r="D518" s="2" t="n">
        <v>-89.82</v>
      </c>
      <c r="E518" s="2" t="s">
        <v>2281</v>
      </c>
    </row>
    <row r="519" customFormat="false" ht="15" hidden="false" customHeight="false" outlineLevel="0" collapsed="false">
      <c r="A519" s="2" t="s">
        <v>2807</v>
      </c>
      <c r="B519" s="2" t="n">
        <v>503542</v>
      </c>
      <c r="C519" s="2" t="s">
        <v>2295</v>
      </c>
      <c r="D519" s="2" t="n">
        <v>795.9</v>
      </c>
      <c r="E519" s="2" t="s">
        <v>2289</v>
      </c>
    </row>
    <row r="520" customFormat="false" ht="15" hidden="false" customHeight="false" outlineLevel="0" collapsed="false">
      <c r="A520" s="2" t="s">
        <v>2808</v>
      </c>
      <c r="B520" s="2" t="n">
        <v>504794</v>
      </c>
      <c r="C520" s="2" t="s">
        <v>2283</v>
      </c>
      <c r="D520" s="2" t="n">
        <v>789.77</v>
      </c>
      <c r="E520" s="2" t="s">
        <v>2281</v>
      </c>
    </row>
    <row r="521" customFormat="false" ht="15" hidden="false" customHeight="false" outlineLevel="0" collapsed="false">
      <c r="A521" s="2" t="s">
        <v>2809</v>
      </c>
      <c r="B521" s="2" t="n">
        <v>501568</v>
      </c>
      <c r="C521" s="2" t="s">
        <v>2283</v>
      </c>
      <c r="D521" s="2" t="n">
        <v>563.88</v>
      </c>
      <c r="E521" s="2" t="s">
        <v>2289</v>
      </c>
    </row>
    <row r="522" customFormat="false" ht="15" hidden="false" customHeight="false" outlineLevel="0" collapsed="false">
      <c r="A522" s="2" t="s">
        <v>2810</v>
      </c>
      <c r="B522" s="2" t="n">
        <v>502867</v>
      </c>
      <c r="C522" s="2"/>
      <c r="D522" s="2" t="n">
        <v>651.15</v>
      </c>
      <c r="E522" s="2" t="s">
        <v>2281</v>
      </c>
    </row>
    <row r="523" customFormat="false" ht="15" hidden="false" customHeight="false" outlineLevel="0" collapsed="false">
      <c r="A523" s="2" t="s">
        <v>2811</v>
      </c>
      <c r="B523" s="2" t="n">
        <v>503770</v>
      </c>
      <c r="C523" s="2" t="s">
        <v>2280</v>
      </c>
      <c r="D523" s="2" t="n">
        <v>462.11</v>
      </c>
      <c r="E523" s="2" t="s">
        <v>2307</v>
      </c>
    </row>
    <row r="524" customFormat="false" ht="15" hidden="false" customHeight="false" outlineLevel="0" collapsed="false">
      <c r="A524" s="2" t="s">
        <v>2812</v>
      </c>
      <c r="B524" s="2" t="n">
        <v>501644</v>
      </c>
      <c r="C524" s="2" t="s">
        <v>2301</v>
      </c>
      <c r="D524" s="2" t="n">
        <v>489.59</v>
      </c>
      <c r="E524" s="2" t="s">
        <v>2307</v>
      </c>
    </row>
    <row r="525" customFormat="false" ht="15" hidden="false" customHeight="false" outlineLevel="0" collapsed="false">
      <c r="A525" s="2" t="s">
        <v>2813</v>
      </c>
      <c r="B525" s="2" t="n">
        <v>500237</v>
      </c>
      <c r="C525" s="2" t="s">
        <v>2301</v>
      </c>
      <c r="D525" s="2" t="n">
        <v>843</v>
      </c>
      <c r="E525" s="2" t="s">
        <v>2281</v>
      </c>
    </row>
    <row r="526" customFormat="false" ht="15" hidden="false" customHeight="false" outlineLevel="0" collapsed="false">
      <c r="A526" s="2" t="s">
        <v>2814</v>
      </c>
      <c r="B526" s="2" t="n">
        <v>504103</v>
      </c>
      <c r="C526" s="2"/>
      <c r="D526" s="2" t="n">
        <v>1128.98</v>
      </c>
      <c r="E526" s="2" t="s">
        <v>2289</v>
      </c>
    </row>
    <row r="527" customFormat="false" ht="15" hidden="false" customHeight="false" outlineLevel="0" collapsed="false">
      <c r="A527" s="2" t="s">
        <v>2815</v>
      </c>
      <c r="B527" s="2" t="n">
        <v>500456</v>
      </c>
      <c r="C527" s="2" t="s">
        <v>2280</v>
      </c>
      <c r="D527" s="2" t="n">
        <v>939.98</v>
      </c>
      <c r="E527" s="2" t="s">
        <v>2322</v>
      </c>
    </row>
    <row r="528" customFormat="false" ht="15" hidden="false" customHeight="false" outlineLevel="0" collapsed="false">
      <c r="A528" s="2" t="s">
        <v>2816</v>
      </c>
      <c r="B528" s="2" t="n">
        <v>504503</v>
      </c>
      <c r="C528" s="2" t="s">
        <v>2315</v>
      </c>
      <c r="D528" s="2" t="n">
        <v>158.32</v>
      </c>
      <c r="E528" s="2" t="s">
        <v>2281</v>
      </c>
    </row>
    <row r="529" customFormat="false" ht="15" hidden="false" customHeight="false" outlineLevel="0" collapsed="false">
      <c r="A529" s="2" t="s">
        <v>2817</v>
      </c>
      <c r="B529" s="2" t="n">
        <v>500384</v>
      </c>
      <c r="C529" s="2" t="s">
        <v>2292</v>
      </c>
      <c r="D529" s="2" t="n">
        <v>1271.82</v>
      </c>
      <c r="E529" s="2" t="s">
        <v>2289</v>
      </c>
    </row>
    <row r="530" customFormat="false" ht="15" hidden="false" customHeight="false" outlineLevel="0" collapsed="false">
      <c r="A530" s="2" t="s">
        <v>2818</v>
      </c>
      <c r="B530" s="2" t="n">
        <v>503380</v>
      </c>
      <c r="C530" s="2" t="s">
        <v>2283</v>
      </c>
      <c r="D530" s="2" t="n">
        <v>459.07</v>
      </c>
      <c r="E530" s="2" t="s">
        <v>2281</v>
      </c>
    </row>
    <row r="531" customFormat="false" ht="15" hidden="false" customHeight="false" outlineLevel="0" collapsed="false">
      <c r="A531" s="2" t="s">
        <v>2819</v>
      </c>
      <c r="B531" s="2" t="n">
        <v>503262</v>
      </c>
      <c r="C531" s="2"/>
      <c r="D531" s="2" t="n">
        <v>1135.62</v>
      </c>
      <c r="E531" s="2" t="s">
        <v>2281</v>
      </c>
    </row>
    <row r="532" customFormat="false" ht="15" hidden="false" customHeight="false" outlineLevel="0" collapsed="false">
      <c r="A532" s="2" t="s">
        <v>2820</v>
      </c>
      <c r="B532" s="2" t="n">
        <v>503880</v>
      </c>
      <c r="C532" s="2" t="s">
        <v>2315</v>
      </c>
      <c r="D532" s="2" t="n">
        <v>487.86</v>
      </c>
      <c r="E532" s="2" t="s">
        <v>2281</v>
      </c>
    </row>
    <row r="533" customFormat="false" ht="15" hidden="false" customHeight="false" outlineLevel="0" collapsed="false">
      <c r="A533" s="2" t="s">
        <v>2821</v>
      </c>
      <c r="B533" s="2" t="n">
        <v>501383</v>
      </c>
      <c r="C533" s="2" t="s">
        <v>2295</v>
      </c>
      <c r="D533" s="2" t="n">
        <v>767.89</v>
      </c>
      <c r="E533" s="2" t="s">
        <v>2281</v>
      </c>
    </row>
    <row r="534" customFormat="false" ht="15" hidden="false" customHeight="false" outlineLevel="0" collapsed="false">
      <c r="A534" s="2" t="s">
        <v>2822</v>
      </c>
      <c r="B534" s="2" t="n">
        <v>503536</v>
      </c>
      <c r="C534" s="2" t="s">
        <v>2280</v>
      </c>
      <c r="D534" s="2" t="n">
        <v>577.77</v>
      </c>
      <c r="E534" s="2" t="s">
        <v>2281</v>
      </c>
    </row>
    <row r="535" customFormat="false" ht="15" hidden="false" customHeight="false" outlineLevel="0" collapsed="false">
      <c r="A535" s="2" t="s">
        <v>2823</v>
      </c>
      <c r="B535" s="2" t="n">
        <v>504607</v>
      </c>
      <c r="C535" s="2" t="s">
        <v>2301</v>
      </c>
      <c r="D535" s="2" t="n">
        <v>388.53</v>
      </c>
      <c r="E535" s="2" t="s">
        <v>2281</v>
      </c>
    </row>
    <row r="536" customFormat="false" ht="15" hidden="false" customHeight="false" outlineLevel="0" collapsed="false">
      <c r="A536" s="2" t="s">
        <v>2824</v>
      </c>
      <c r="B536" s="2" t="n">
        <v>503743</v>
      </c>
      <c r="C536" s="2" t="s">
        <v>2280</v>
      </c>
      <c r="D536" s="2" t="n">
        <v>1120.89</v>
      </c>
      <c r="E536" s="2" t="s">
        <v>2281</v>
      </c>
    </row>
    <row r="537" customFormat="false" ht="15" hidden="false" customHeight="false" outlineLevel="0" collapsed="false">
      <c r="A537" s="2" t="s">
        <v>2825</v>
      </c>
      <c r="B537" s="2" t="n">
        <v>503714</v>
      </c>
      <c r="C537" s="2"/>
      <c r="D537" s="2" t="n">
        <v>1011.28</v>
      </c>
      <c r="E537" s="2" t="s">
        <v>2281</v>
      </c>
    </row>
    <row r="538" customFormat="false" ht="15" hidden="false" customHeight="false" outlineLevel="0" collapsed="false">
      <c r="A538" s="2" t="s">
        <v>2826</v>
      </c>
      <c r="B538" s="2" t="n">
        <v>502279</v>
      </c>
      <c r="C538" s="2" t="s">
        <v>2301</v>
      </c>
      <c r="D538" s="2" t="n">
        <v>181.39</v>
      </c>
      <c r="E538" s="2" t="s">
        <v>2281</v>
      </c>
    </row>
    <row r="539" customFormat="false" ht="15" hidden="false" customHeight="false" outlineLevel="0" collapsed="false">
      <c r="A539" s="2" t="s">
        <v>2827</v>
      </c>
      <c r="B539" s="2" t="n">
        <v>503929</v>
      </c>
      <c r="C539" s="2" t="s">
        <v>2301</v>
      </c>
      <c r="D539" s="2" t="n">
        <v>362.24</v>
      </c>
      <c r="E539" s="2" t="s">
        <v>2281</v>
      </c>
    </row>
    <row r="540" customFormat="false" ht="15" hidden="false" customHeight="false" outlineLevel="0" collapsed="false">
      <c r="A540" s="2" t="s">
        <v>2828</v>
      </c>
      <c r="B540" s="2" t="n">
        <v>500639</v>
      </c>
      <c r="C540" s="2" t="s">
        <v>2301</v>
      </c>
      <c r="D540" s="2" t="n">
        <v>866.06</v>
      </c>
      <c r="E540" s="2" t="s">
        <v>2281</v>
      </c>
    </row>
    <row r="541" customFormat="false" ht="15" hidden="false" customHeight="false" outlineLevel="0" collapsed="false">
      <c r="A541" s="2" t="s">
        <v>2829</v>
      </c>
      <c r="B541" s="2" t="n">
        <v>501508</v>
      </c>
      <c r="C541" s="2"/>
      <c r="D541" s="2" t="n">
        <v>872.42</v>
      </c>
      <c r="E541" s="2" t="s">
        <v>2289</v>
      </c>
    </row>
    <row r="542" customFormat="false" ht="15" hidden="false" customHeight="false" outlineLevel="0" collapsed="false">
      <c r="A542" s="2" t="s">
        <v>2830</v>
      </c>
      <c r="B542" s="2" t="n">
        <v>500490</v>
      </c>
      <c r="C542" s="2" t="s">
        <v>2315</v>
      </c>
      <c r="D542" s="2" t="n">
        <v>711.4</v>
      </c>
      <c r="E542" s="2" t="s">
        <v>2281</v>
      </c>
    </row>
    <row r="543" customFormat="false" ht="15" hidden="false" customHeight="false" outlineLevel="0" collapsed="false">
      <c r="A543" s="2" t="s">
        <v>2831</v>
      </c>
      <c r="B543" s="2" t="n">
        <v>501235</v>
      </c>
      <c r="C543" s="2" t="s">
        <v>2301</v>
      </c>
      <c r="D543" s="2" t="n">
        <v>743.96</v>
      </c>
      <c r="E543" s="2" t="s">
        <v>2289</v>
      </c>
    </row>
    <row r="544" customFormat="false" ht="15" hidden="false" customHeight="false" outlineLevel="0" collapsed="false">
      <c r="A544" s="2" t="s">
        <v>2832</v>
      </c>
      <c r="B544" s="2" t="n">
        <v>501244</v>
      </c>
      <c r="C544" s="2" t="s">
        <v>2283</v>
      </c>
      <c r="D544" s="2" t="n">
        <v>665.69</v>
      </c>
      <c r="E544" s="2" t="s">
        <v>2281</v>
      </c>
    </row>
    <row r="545" customFormat="false" ht="15" hidden="false" customHeight="false" outlineLevel="0" collapsed="false">
      <c r="A545" s="2" t="s">
        <v>2833</v>
      </c>
      <c r="B545" s="2" t="n">
        <v>501659</v>
      </c>
      <c r="C545" s="2" t="s">
        <v>2280</v>
      </c>
      <c r="D545" s="2" t="n">
        <v>678.54</v>
      </c>
      <c r="E545" s="2" t="s">
        <v>2281</v>
      </c>
    </row>
    <row r="546" customFormat="false" ht="15" hidden="false" customHeight="false" outlineLevel="0" collapsed="false">
      <c r="A546" s="2" t="s">
        <v>2834</v>
      </c>
      <c r="B546" s="2" t="n">
        <v>501316</v>
      </c>
      <c r="C546" s="2" t="s">
        <v>2286</v>
      </c>
      <c r="D546" s="2" t="n">
        <v>511.72</v>
      </c>
      <c r="E546" s="2" t="s">
        <v>2281</v>
      </c>
    </row>
    <row r="547" customFormat="false" ht="15" hidden="false" customHeight="false" outlineLevel="0" collapsed="false">
      <c r="A547" s="2" t="s">
        <v>2835</v>
      </c>
      <c r="B547" s="2" t="n">
        <v>501731</v>
      </c>
      <c r="C547" s="2" t="s">
        <v>2292</v>
      </c>
      <c r="D547" s="2" t="n">
        <v>394.86</v>
      </c>
      <c r="E547" s="2" t="s">
        <v>2281</v>
      </c>
    </row>
    <row r="548" customFormat="false" ht="15" hidden="false" customHeight="false" outlineLevel="0" collapsed="false">
      <c r="A548" s="2" t="s">
        <v>2836</v>
      </c>
      <c r="B548" s="2" t="n">
        <v>501883</v>
      </c>
      <c r="C548" s="2" t="s">
        <v>2295</v>
      </c>
      <c r="D548" s="2" t="n">
        <v>219.1</v>
      </c>
      <c r="E548" s="2" t="s">
        <v>2281</v>
      </c>
    </row>
    <row r="549" customFormat="false" ht="15" hidden="false" customHeight="false" outlineLevel="0" collapsed="false">
      <c r="A549" s="2" t="s">
        <v>2837</v>
      </c>
      <c r="B549" s="2" t="n">
        <v>504045</v>
      </c>
      <c r="C549" s="2" t="s">
        <v>2283</v>
      </c>
      <c r="D549" s="2" t="n">
        <v>259.34</v>
      </c>
      <c r="E549" s="2" t="s">
        <v>2281</v>
      </c>
    </row>
    <row r="550" customFormat="false" ht="15" hidden="false" customHeight="false" outlineLevel="0" collapsed="false">
      <c r="A550" s="2" t="s">
        <v>2838</v>
      </c>
      <c r="B550" s="2" t="n">
        <v>500529</v>
      </c>
      <c r="C550" s="2" t="s">
        <v>2283</v>
      </c>
      <c r="D550" s="2" t="n">
        <v>1295.84</v>
      </c>
      <c r="E550" s="2" t="s">
        <v>2281</v>
      </c>
    </row>
    <row r="551" customFormat="false" ht="15" hidden="false" customHeight="false" outlineLevel="0" collapsed="false">
      <c r="A551" s="2" t="s">
        <v>2839</v>
      </c>
      <c r="B551" s="2" t="n">
        <v>503434</v>
      </c>
      <c r="C551" s="2" t="s">
        <v>2283</v>
      </c>
      <c r="D551" s="2" t="n">
        <v>382.25</v>
      </c>
      <c r="E551" s="2" t="s">
        <v>2281</v>
      </c>
    </row>
    <row r="552" customFormat="false" ht="15" hidden="false" customHeight="false" outlineLevel="0" collapsed="false">
      <c r="A552" s="2" t="s">
        <v>2840</v>
      </c>
      <c r="B552" s="2" t="n">
        <v>500248</v>
      </c>
      <c r="C552" s="2" t="s">
        <v>2286</v>
      </c>
      <c r="D552" s="2" t="n">
        <v>1148.45</v>
      </c>
      <c r="E552" s="2" t="s">
        <v>2281</v>
      </c>
    </row>
    <row r="553" customFormat="false" ht="15" hidden="false" customHeight="false" outlineLevel="0" collapsed="false">
      <c r="A553" s="2" t="s">
        <v>2841</v>
      </c>
      <c r="B553" s="2" t="n">
        <v>503701</v>
      </c>
      <c r="C553" s="2" t="s">
        <v>2286</v>
      </c>
      <c r="D553" s="2" t="n">
        <v>926.43</v>
      </c>
      <c r="E553" s="2" t="s">
        <v>2289</v>
      </c>
    </row>
    <row r="554" customFormat="false" ht="15" hidden="false" customHeight="false" outlineLevel="0" collapsed="false">
      <c r="A554" s="2" t="s">
        <v>2842</v>
      </c>
      <c r="B554" s="2" t="n">
        <v>500957</v>
      </c>
      <c r="C554" s="2" t="s">
        <v>2301</v>
      </c>
      <c r="D554" s="2" t="n">
        <v>1317.91</v>
      </c>
      <c r="E554" s="2" t="s">
        <v>2289</v>
      </c>
    </row>
    <row r="555" customFormat="false" ht="15" hidden="false" customHeight="false" outlineLevel="0" collapsed="false">
      <c r="A555" s="2" t="s">
        <v>2843</v>
      </c>
      <c r="B555" s="2" t="n">
        <v>502526</v>
      </c>
      <c r="C555" s="2" t="s">
        <v>2301</v>
      </c>
      <c r="D555" s="2" t="n">
        <v>1327.7</v>
      </c>
      <c r="E555" s="2" t="s">
        <v>2281</v>
      </c>
    </row>
    <row r="556" customFormat="false" ht="15" hidden="false" customHeight="false" outlineLevel="0" collapsed="false">
      <c r="A556" s="2" t="s">
        <v>2844</v>
      </c>
      <c r="B556" s="2" t="n">
        <v>502949</v>
      </c>
      <c r="C556" s="2" t="s">
        <v>2283</v>
      </c>
      <c r="D556" s="2" t="n">
        <v>1223.7</v>
      </c>
      <c r="E556" s="2" t="s">
        <v>2289</v>
      </c>
    </row>
    <row r="557" customFormat="false" ht="15" hidden="false" customHeight="false" outlineLevel="0" collapsed="false">
      <c r="A557" s="2" t="s">
        <v>2845</v>
      </c>
      <c r="B557" s="2" t="n">
        <v>503588</v>
      </c>
      <c r="C557" s="2" t="s">
        <v>2280</v>
      </c>
      <c r="D557" s="2" t="n">
        <v>649.92</v>
      </c>
      <c r="E557" s="2" t="s">
        <v>2281</v>
      </c>
    </row>
    <row r="558" customFormat="false" ht="15" hidden="false" customHeight="false" outlineLevel="0" collapsed="false">
      <c r="A558" s="2" t="s">
        <v>2846</v>
      </c>
      <c r="B558" s="2" t="n">
        <v>502033</v>
      </c>
      <c r="C558" s="2" t="s">
        <v>2301</v>
      </c>
      <c r="D558" s="2" t="n">
        <v>378.05</v>
      </c>
      <c r="E558" s="2" t="s">
        <v>2281</v>
      </c>
    </row>
    <row r="559" customFormat="false" ht="15" hidden="false" customHeight="false" outlineLevel="0" collapsed="false">
      <c r="A559" s="2" t="s">
        <v>2847</v>
      </c>
      <c r="B559" s="2" t="n">
        <v>501674</v>
      </c>
      <c r="C559" s="2" t="s">
        <v>2315</v>
      </c>
      <c r="D559" s="2" t="n">
        <v>849.21</v>
      </c>
      <c r="E559" s="2" t="s">
        <v>2289</v>
      </c>
    </row>
    <row r="560" customFormat="false" ht="15" hidden="false" customHeight="false" outlineLevel="0" collapsed="false">
      <c r="A560" s="2" t="s">
        <v>2848</v>
      </c>
      <c r="B560" s="2" t="n">
        <v>502947</v>
      </c>
      <c r="C560" s="2" t="s">
        <v>2280</v>
      </c>
      <c r="D560" s="2" t="n">
        <v>757.33</v>
      </c>
      <c r="E560" s="2" t="s">
        <v>2322</v>
      </c>
    </row>
    <row r="561" customFormat="false" ht="15" hidden="false" customHeight="false" outlineLevel="0" collapsed="false">
      <c r="A561" s="2" t="s">
        <v>2849</v>
      </c>
      <c r="B561" s="2" t="n">
        <v>501556</v>
      </c>
      <c r="C561" s="2" t="s">
        <v>2292</v>
      </c>
      <c r="D561" s="2" t="n">
        <v>980.77</v>
      </c>
      <c r="E561" s="2" t="s">
        <v>2281</v>
      </c>
    </row>
    <row r="562" customFormat="false" ht="15" hidden="false" customHeight="false" outlineLevel="0" collapsed="false">
      <c r="A562" s="2" t="s">
        <v>2850</v>
      </c>
      <c r="B562" s="2" t="n">
        <v>504251</v>
      </c>
      <c r="C562" s="2" t="s">
        <v>2295</v>
      </c>
      <c r="D562" s="2" t="n">
        <v>314.56</v>
      </c>
      <c r="E562" s="2" t="s">
        <v>2281</v>
      </c>
    </row>
    <row r="563" customFormat="false" ht="15" hidden="false" customHeight="false" outlineLevel="0" collapsed="false">
      <c r="A563" s="2" t="s">
        <v>2851</v>
      </c>
      <c r="B563" s="2" t="n">
        <v>501311</v>
      </c>
      <c r="C563" s="2" t="s">
        <v>2301</v>
      </c>
      <c r="D563" s="2" t="n">
        <v>486.56</v>
      </c>
      <c r="E563" s="2" t="s">
        <v>2281</v>
      </c>
    </row>
    <row r="564" customFormat="false" ht="15" hidden="false" customHeight="false" outlineLevel="0" collapsed="false">
      <c r="A564" s="2" t="s">
        <v>2852</v>
      </c>
      <c r="B564" s="2" t="n">
        <v>502665</v>
      </c>
      <c r="C564" s="2" t="s">
        <v>2301</v>
      </c>
      <c r="D564" s="2" t="n">
        <v>796.26</v>
      </c>
      <c r="E564" s="2" t="s">
        <v>2281</v>
      </c>
    </row>
    <row r="565" customFormat="false" ht="15" hidden="false" customHeight="false" outlineLevel="0" collapsed="false">
      <c r="A565" s="2" t="s">
        <v>2853</v>
      </c>
      <c r="B565" s="2" t="n">
        <v>501867</v>
      </c>
      <c r="C565" s="2" t="s">
        <v>2292</v>
      </c>
      <c r="D565" s="2" t="n">
        <v>603.64</v>
      </c>
      <c r="E565" s="2" t="s">
        <v>2281</v>
      </c>
    </row>
    <row r="566" customFormat="false" ht="15" hidden="false" customHeight="false" outlineLevel="0" collapsed="false">
      <c r="A566" s="2" t="s">
        <v>2854</v>
      </c>
      <c r="B566" s="2" t="n">
        <v>503716</v>
      </c>
      <c r="C566" s="2" t="s">
        <v>2292</v>
      </c>
      <c r="D566" s="2" t="n">
        <v>1098.59</v>
      </c>
      <c r="E566" s="2" t="s">
        <v>2281</v>
      </c>
    </row>
    <row r="567" customFormat="false" ht="15" hidden="false" customHeight="false" outlineLevel="0" collapsed="false">
      <c r="A567" s="2" t="s">
        <v>2855</v>
      </c>
      <c r="B567" s="2" t="n">
        <v>503705</v>
      </c>
      <c r="C567" s="2" t="s">
        <v>2286</v>
      </c>
      <c r="D567" s="2" t="n">
        <v>1126.22</v>
      </c>
      <c r="E567" s="2" t="s">
        <v>2281</v>
      </c>
    </row>
    <row r="568" customFormat="false" ht="15" hidden="false" customHeight="false" outlineLevel="0" collapsed="false">
      <c r="A568" s="2" t="s">
        <v>2856</v>
      </c>
      <c r="B568" s="2" t="n">
        <v>501509</v>
      </c>
      <c r="C568" s="2"/>
      <c r="D568" s="2" t="n">
        <v>448.11</v>
      </c>
      <c r="E568" s="2" t="s">
        <v>2281</v>
      </c>
    </row>
    <row r="569" customFormat="false" ht="15" hidden="false" customHeight="false" outlineLevel="0" collapsed="false">
      <c r="A569" s="2" t="s">
        <v>2857</v>
      </c>
      <c r="B569" s="2" t="n">
        <v>504260</v>
      </c>
      <c r="C569" s="2" t="s">
        <v>2301</v>
      </c>
      <c r="D569" s="2" t="n">
        <v>476.46</v>
      </c>
      <c r="E569" s="2" t="s">
        <v>2281</v>
      </c>
    </row>
    <row r="570" customFormat="false" ht="15" hidden="false" customHeight="false" outlineLevel="0" collapsed="false">
      <c r="A570" s="2" t="s">
        <v>2858</v>
      </c>
      <c r="B570" s="2" t="n">
        <v>502431</v>
      </c>
      <c r="C570" s="2" t="s">
        <v>2301</v>
      </c>
      <c r="D570" s="2" t="n">
        <v>1093.42</v>
      </c>
      <c r="E570" s="2" t="s">
        <v>2322</v>
      </c>
    </row>
    <row r="571" customFormat="false" ht="15" hidden="false" customHeight="false" outlineLevel="0" collapsed="false">
      <c r="A571" s="2" t="s">
        <v>2859</v>
      </c>
      <c r="B571" s="2" t="n">
        <v>503114</v>
      </c>
      <c r="C571" s="2"/>
      <c r="D571" s="2" t="n">
        <v>1287.05</v>
      </c>
      <c r="E571" s="2" t="s">
        <v>2289</v>
      </c>
    </row>
    <row r="572" customFormat="false" ht="15" hidden="false" customHeight="false" outlineLevel="0" collapsed="false">
      <c r="A572" s="2" t="s">
        <v>2860</v>
      </c>
      <c r="B572" s="2" t="n">
        <v>500267</v>
      </c>
      <c r="C572" s="2" t="s">
        <v>2295</v>
      </c>
      <c r="D572" s="2" t="n">
        <v>591.81</v>
      </c>
      <c r="E572" s="2" t="s">
        <v>2281</v>
      </c>
    </row>
    <row r="573" customFormat="false" ht="15" hidden="false" customHeight="false" outlineLevel="0" collapsed="false">
      <c r="A573" s="2" t="s">
        <v>2861</v>
      </c>
      <c r="B573" s="2" t="n">
        <v>501295</v>
      </c>
      <c r="C573" s="2" t="s">
        <v>2283</v>
      </c>
      <c r="D573" s="2" t="n">
        <v>212.05</v>
      </c>
      <c r="E573" s="2" t="s">
        <v>2281</v>
      </c>
    </row>
    <row r="574" customFormat="false" ht="15" hidden="false" customHeight="false" outlineLevel="0" collapsed="false">
      <c r="A574" s="2" t="s">
        <v>2862</v>
      </c>
      <c r="B574" s="2" t="n">
        <v>504320</v>
      </c>
      <c r="C574" s="2" t="s">
        <v>2286</v>
      </c>
      <c r="D574" s="2" t="n">
        <v>667.33</v>
      </c>
      <c r="E574" s="2" t="s">
        <v>2281</v>
      </c>
    </row>
    <row r="575" customFormat="false" ht="15" hidden="false" customHeight="false" outlineLevel="0" collapsed="false">
      <c r="A575" s="2" t="s">
        <v>2863</v>
      </c>
      <c r="B575" s="2" t="n">
        <v>503606</v>
      </c>
      <c r="C575" s="2" t="s">
        <v>2283</v>
      </c>
      <c r="D575" s="2" t="n">
        <v>1288.04</v>
      </c>
      <c r="E575" s="2" t="s">
        <v>2281</v>
      </c>
    </row>
    <row r="576" customFormat="false" ht="15" hidden="false" customHeight="false" outlineLevel="0" collapsed="false">
      <c r="A576" s="2" t="s">
        <v>2864</v>
      </c>
      <c r="B576" s="2" t="n">
        <v>503360</v>
      </c>
      <c r="C576" s="2" t="s">
        <v>2286</v>
      </c>
      <c r="D576" s="2" t="n">
        <v>503.7</v>
      </c>
      <c r="E576" s="2" t="s">
        <v>2281</v>
      </c>
    </row>
    <row r="577" customFormat="false" ht="15" hidden="false" customHeight="false" outlineLevel="0" collapsed="false">
      <c r="A577" s="2" t="s">
        <v>2865</v>
      </c>
      <c r="B577" s="2" t="n">
        <v>500636</v>
      </c>
      <c r="C577" s="2" t="s">
        <v>2301</v>
      </c>
      <c r="D577" s="2" t="n">
        <v>889.33</v>
      </c>
      <c r="E577" s="2" t="s">
        <v>2289</v>
      </c>
    </row>
    <row r="578" customFormat="false" ht="15" hidden="false" customHeight="false" outlineLevel="0" collapsed="false">
      <c r="A578" s="2" t="s">
        <v>2866</v>
      </c>
      <c r="B578" s="2" t="n">
        <v>501427</v>
      </c>
      <c r="C578" s="2"/>
      <c r="D578" s="2" t="n">
        <v>282.51</v>
      </c>
      <c r="E578" s="2" t="s">
        <v>2281</v>
      </c>
    </row>
    <row r="579" customFormat="false" ht="15" hidden="false" customHeight="false" outlineLevel="0" collapsed="false">
      <c r="A579" s="2" t="s">
        <v>2867</v>
      </c>
      <c r="B579" s="2" t="n">
        <v>501941</v>
      </c>
      <c r="C579" s="2" t="s">
        <v>2280</v>
      </c>
      <c r="D579" s="2" t="n">
        <v>1103.08</v>
      </c>
      <c r="E579" s="2" t="s">
        <v>2307</v>
      </c>
    </row>
    <row r="580" customFormat="false" ht="15" hidden="false" customHeight="false" outlineLevel="0" collapsed="false">
      <c r="A580" s="2" t="s">
        <v>2868</v>
      </c>
      <c r="B580" s="2" t="n">
        <v>500603</v>
      </c>
      <c r="C580" s="2" t="s">
        <v>2292</v>
      </c>
      <c r="D580" s="2" t="n">
        <v>760.89</v>
      </c>
      <c r="E580" s="2" t="s">
        <v>2281</v>
      </c>
    </row>
    <row r="581" customFormat="false" ht="15" hidden="false" customHeight="false" outlineLevel="0" collapsed="false">
      <c r="A581" s="2" t="s">
        <v>2869</v>
      </c>
      <c r="B581" s="2" t="n">
        <v>504340</v>
      </c>
      <c r="C581" s="2" t="s">
        <v>2301</v>
      </c>
      <c r="D581" s="2" t="n">
        <v>860.37</v>
      </c>
      <c r="E581" s="2" t="s">
        <v>2281</v>
      </c>
    </row>
    <row r="582" customFormat="false" ht="15" hidden="false" customHeight="false" outlineLevel="0" collapsed="false">
      <c r="A582" s="2" t="s">
        <v>2870</v>
      </c>
      <c r="B582" s="2" t="n">
        <v>503632</v>
      </c>
      <c r="C582" s="2" t="s">
        <v>2315</v>
      </c>
      <c r="D582" s="2" t="n">
        <v>378.95</v>
      </c>
      <c r="E582" s="2" t="s">
        <v>2281</v>
      </c>
    </row>
    <row r="583" customFormat="false" ht="15" hidden="false" customHeight="false" outlineLevel="0" collapsed="false">
      <c r="A583" s="2" t="s">
        <v>2871</v>
      </c>
      <c r="B583" s="2" t="n">
        <v>501418</v>
      </c>
      <c r="C583" s="2" t="s">
        <v>2283</v>
      </c>
      <c r="D583" s="2" t="n">
        <v>756.38</v>
      </c>
      <c r="E583" s="2" t="s">
        <v>2281</v>
      </c>
    </row>
    <row r="584" customFormat="false" ht="15" hidden="false" customHeight="false" outlineLevel="0" collapsed="false">
      <c r="A584" s="2" t="s">
        <v>2872</v>
      </c>
      <c r="B584" s="2" t="n">
        <v>502006</v>
      </c>
      <c r="C584" s="2"/>
      <c r="D584" s="2" t="n">
        <v>397.47</v>
      </c>
      <c r="E584" s="2" t="s">
        <v>2281</v>
      </c>
    </row>
    <row r="585" customFormat="false" ht="15" hidden="false" customHeight="false" outlineLevel="0" collapsed="false">
      <c r="A585" s="2" t="s">
        <v>2873</v>
      </c>
      <c r="B585" s="2" t="n">
        <v>500042</v>
      </c>
      <c r="C585" s="2" t="s">
        <v>2292</v>
      </c>
      <c r="D585" s="2" t="n">
        <v>-75.04</v>
      </c>
      <c r="E585" s="2" t="s">
        <v>2281</v>
      </c>
    </row>
    <row r="586" customFormat="false" ht="15" hidden="false" customHeight="false" outlineLevel="0" collapsed="false">
      <c r="A586" s="2" t="s">
        <v>2874</v>
      </c>
      <c r="B586" s="2" t="n">
        <v>503803</v>
      </c>
      <c r="C586" s="2" t="s">
        <v>2283</v>
      </c>
      <c r="D586" s="2" t="n">
        <v>227.93</v>
      </c>
      <c r="E586" s="2" t="s">
        <v>2289</v>
      </c>
    </row>
    <row r="587" customFormat="false" ht="15" hidden="false" customHeight="false" outlineLevel="0" collapsed="false">
      <c r="A587" s="2" t="s">
        <v>2875</v>
      </c>
      <c r="B587" s="2" t="n">
        <v>501768</v>
      </c>
      <c r="C587" s="2" t="s">
        <v>2301</v>
      </c>
      <c r="D587" s="2" t="n">
        <v>765.02</v>
      </c>
      <c r="E587" s="2" t="s">
        <v>2281</v>
      </c>
    </row>
    <row r="588" customFormat="false" ht="15" hidden="false" customHeight="false" outlineLevel="0" collapsed="false">
      <c r="A588" s="2" t="s">
        <v>2876</v>
      </c>
      <c r="B588" s="2" t="n">
        <v>502939</v>
      </c>
      <c r="C588" s="2" t="s">
        <v>2315</v>
      </c>
      <c r="D588" s="2" t="n">
        <v>807.4</v>
      </c>
      <c r="E588" s="2" t="s">
        <v>2281</v>
      </c>
    </row>
    <row r="589" customFormat="false" ht="15" hidden="false" customHeight="false" outlineLevel="0" collapsed="false">
      <c r="A589" s="2" t="s">
        <v>2877</v>
      </c>
      <c r="B589" s="2" t="n">
        <v>504688</v>
      </c>
      <c r="C589" s="2"/>
      <c r="D589" s="2" t="n">
        <v>562.94</v>
      </c>
      <c r="E589" s="2" t="s">
        <v>2281</v>
      </c>
    </row>
    <row r="590" customFormat="false" ht="15" hidden="false" customHeight="false" outlineLevel="0" collapsed="false">
      <c r="A590" s="2" t="s">
        <v>2878</v>
      </c>
      <c r="B590" s="2" t="n">
        <v>504793</v>
      </c>
      <c r="C590" s="2" t="s">
        <v>2283</v>
      </c>
      <c r="D590" s="2" t="n">
        <v>543.77</v>
      </c>
      <c r="E590" s="2" t="s">
        <v>2281</v>
      </c>
    </row>
    <row r="591" customFormat="false" ht="15" hidden="false" customHeight="false" outlineLevel="0" collapsed="false">
      <c r="A591" s="2" t="s">
        <v>2879</v>
      </c>
      <c r="B591" s="2" t="n">
        <v>501880</v>
      </c>
      <c r="C591" s="2" t="s">
        <v>2295</v>
      </c>
      <c r="D591" s="2" t="n">
        <v>491.86</v>
      </c>
      <c r="E591" s="2" t="s">
        <v>2281</v>
      </c>
    </row>
    <row r="592" customFormat="false" ht="15" hidden="false" customHeight="false" outlineLevel="0" collapsed="false">
      <c r="A592" s="2" t="s">
        <v>2880</v>
      </c>
      <c r="B592" s="2" t="n">
        <v>501588</v>
      </c>
      <c r="C592" s="2" t="s">
        <v>2301</v>
      </c>
      <c r="D592" s="2" t="n">
        <v>1335.04</v>
      </c>
      <c r="E592" s="2" t="s">
        <v>2281</v>
      </c>
    </row>
    <row r="593" customFormat="false" ht="15" hidden="false" customHeight="false" outlineLevel="0" collapsed="false">
      <c r="A593" s="2" t="s">
        <v>2881</v>
      </c>
      <c r="B593" s="2" t="n">
        <v>503549</v>
      </c>
      <c r="C593" s="2" t="s">
        <v>2283</v>
      </c>
      <c r="D593" s="2" t="n">
        <v>1131.58</v>
      </c>
      <c r="E593" s="2" t="s">
        <v>2281</v>
      </c>
    </row>
    <row r="594" customFormat="false" ht="15" hidden="false" customHeight="false" outlineLevel="0" collapsed="false">
      <c r="A594" s="2" t="s">
        <v>2882</v>
      </c>
      <c r="B594" s="2" t="n">
        <v>504391</v>
      </c>
      <c r="C594" s="2" t="s">
        <v>2301</v>
      </c>
      <c r="D594" s="2" t="n">
        <v>987.31</v>
      </c>
      <c r="E594" s="2" t="s">
        <v>2281</v>
      </c>
    </row>
    <row r="595" customFormat="false" ht="15" hidden="false" customHeight="false" outlineLevel="0" collapsed="false">
      <c r="A595" s="2" t="s">
        <v>2883</v>
      </c>
      <c r="B595" s="2" t="n">
        <v>504238</v>
      </c>
      <c r="C595" s="2" t="s">
        <v>2315</v>
      </c>
      <c r="D595" s="2" t="n">
        <v>1379.21</v>
      </c>
      <c r="E595" s="2" t="s">
        <v>2281</v>
      </c>
    </row>
    <row r="596" customFormat="false" ht="15" hidden="false" customHeight="false" outlineLevel="0" collapsed="false">
      <c r="A596" s="2" t="s">
        <v>2884</v>
      </c>
      <c r="B596" s="2" t="n">
        <v>504128</v>
      </c>
      <c r="C596" s="2" t="s">
        <v>2295</v>
      </c>
      <c r="D596" s="2" t="n">
        <v>709.83</v>
      </c>
      <c r="E596" s="2" t="s">
        <v>2281</v>
      </c>
    </row>
    <row r="597" customFormat="false" ht="15" hidden="false" customHeight="false" outlineLevel="0" collapsed="false">
      <c r="A597" s="2" t="s">
        <v>2885</v>
      </c>
      <c r="B597" s="2" t="n">
        <v>503129</v>
      </c>
      <c r="C597" s="2" t="s">
        <v>2295</v>
      </c>
      <c r="D597" s="2" t="n">
        <v>1247.91</v>
      </c>
      <c r="E597" s="2" t="s">
        <v>2322</v>
      </c>
    </row>
    <row r="598" customFormat="false" ht="15" hidden="false" customHeight="false" outlineLevel="0" collapsed="false">
      <c r="A598" s="2" t="s">
        <v>2886</v>
      </c>
      <c r="B598" s="2" t="n">
        <v>500811</v>
      </c>
      <c r="C598" s="2" t="s">
        <v>2280</v>
      </c>
      <c r="D598" s="2" t="n">
        <v>361.97</v>
      </c>
      <c r="E598" s="2" t="s">
        <v>2307</v>
      </c>
    </row>
    <row r="599" customFormat="false" ht="15" hidden="false" customHeight="false" outlineLevel="0" collapsed="false">
      <c r="A599" s="2" t="s">
        <v>2887</v>
      </c>
      <c r="B599" s="2" t="n">
        <v>503897</v>
      </c>
      <c r="C599" s="2" t="s">
        <v>2295</v>
      </c>
      <c r="D599" s="2" t="n">
        <v>689.4</v>
      </c>
      <c r="E599" s="2" t="s">
        <v>2322</v>
      </c>
    </row>
    <row r="600" customFormat="false" ht="15" hidden="false" customHeight="false" outlineLevel="0" collapsed="false">
      <c r="A600" s="2" t="s">
        <v>2888</v>
      </c>
      <c r="B600" s="2" t="n">
        <v>500307</v>
      </c>
      <c r="C600" s="2" t="s">
        <v>2283</v>
      </c>
      <c r="D600" s="2" t="n">
        <v>693.48</v>
      </c>
      <c r="E600" s="2" t="s">
        <v>2289</v>
      </c>
    </row>
    <row r="601" customFormat="false" ht="15" hidden="false" customHeight="false" outlineLevel="0" collapsed="false">
      <c r="A601" s="2" t="s">
        <v>2889</v>
      </c>
      <c r="B601" s="2" t="n">
        <v>504525</v>
      </c>
      <c r="C601" s="2" t="s">
        <v>2280</v>
      </c>
      <c r="D601" s="2" t="n">
        <v>1355.32</v>
      </c>
      <c r="E601" s="2" t="s">
        <v>2281</v>
      </c>
    </row>
    <row r="602" customFormat="false" ht="15" hidden="false" customHeight="false" outlineLevel="0" collapsed="false">
      <c r="A602" s="2" t="s">
        <v>2890</v>
      </c>
      <c r="B602" s="2" t="n">
        <v>500195</v>
      </c>
      <c r="C602" s="2" t="s">
        <v>2295</v>
      </c>
      <c r="D602" s="2" t="n">
        <v>411.58</v>
      </c>
      <c r="E602" s="2" t="s">
        <v>2289</v>
      </c>
    </row>
    <row r="603" customFormat="false" ht="15" hidden="false" customHeight="false" outlineLevel="0" collapsed="false">
      <c r="A603" s="2" t="s">
        <v>2891</v>
      </c>
      <c r="B603" s="2" t="n">
        <v>501715</v>
      </c>
      <c r="C603" s="2" t="s">
        <v>2286</v>
      </c>
      <c r="D603" s="2" t="n">
        <v>1015.78</v>
      </c>
      <c r="E603" s="2" t="s">
        <v>2281</v>
      </c>
    </row>
    <row r="604" customFormat="false" ht="15" hidden="false" customHeight="false" outlineLevel="0" collapsed="false">
      <c r="A604" s="2" t="s">
        <v>2892</v>
      </c>
      <c r="B604" s="2" t="n">
        <v>504225</v>
      </c>
      <c r="C604" s="2" t="s">
        <v>2315</v>
      </c>
      <c r="D604" s="2" t="n">
        <v>1323.28</v>
      </c>
      <c r="E604" s="2" t="s">
        <v>2281</v>
      </c>
    </row>
    <row r="605" customFormat="false" ht="15" hidden="false" customHeight="false" outlineLevel="0" collapsed="false">
      <c r="A605" s="2" t="s">
        <v>2893</v>
      </c>
      <c r="B605" s="2" t="n">
        <v>503336</v>
      </c>
      <c r="C605" s="2" t="s">
        <v>2292</v>
      </c>
      <c r="D605" s="2" t="n">
        <v>466.96</v>
      </c>
      <c r="E605" s="2" t="s">
        <v>2289</v>
      </c>
    </row>
    <row r="606" customFormat="false" ht="15" hidden="false" customHeight="false" outlineLevel="0" collapsed="false">
      <c r="A606" s="2" t="s">
        <v>2894</v>
      </c>
      <c r="B606" s="2" t="n">
        <v>500007</v>
      </c>
      <c r="C606" s="2" t="s">
        <v>2315</v>
      </c>
      <c r="D606" s="2" t="n">
        <v>1172.23</v>
      </c>
      <c r="E606" s="2" t="s">
        <v>2281</v>
      </c>
    </row>
    <row r="607" customFormat="false" ht="15" hidden="false" customHeight="false" outlineLevel="0" collapsed="false">
      <c r="A607" s="2" t="s">
        <v>2895</v>
      </c>
      <c r="B607" s="2" t="n">
        <v>503986</v>
      </c>
      <c r="C607" s="2" t="s">
        <v>2283</v>
      </c>
      <c r="D607" s="2" t="n">
        <v>954.37</v>
      </c>
      <c r="E607" s="2" t="s">
        <v>2289</v>
      </c>
    </row>
    <row r="608" customFormat="false" ht="15" hidden="false" customHeight="false" outlineLevel="0" collapsed="false">
      <c r="A608" s="2" t="s">
        <v>2896</v>
      </c>
      <c r="B608" s="2" t="n">
        <v>501683</v>
      </c>
      <c r="C608" s="2" t="s">
        <v>2292</v>
      </c>
      <c r="D608" s="2" t="n">
        <v>1002.83</v>
      </c>
      <c r="E608" s="2" t="s">
        <v>2281</v>
      </c>
    </row>
    <row r="609" customFormat="false" ht="15" hidden="false" customHeight="false" outlineLevel="0" collapsed="false">
      <c r="A609" s="2" t="s">
        <v>2897</v>
      </c>
      <c r="B609" s="2" t="n">
        <v>500414</v>
      </c>
      <c r="C609" s="2" t="s">
        <v>2280</v>
      </c>
      <c r="D609" s="2" t="n">
        <v>1068.58</v>
      </c>
      <c r="E609" s="2" t="s">
        <v>2281</v>
      </c>
    </row>
    <row r="610" customFormat="false" ht="15" hidden="false" customHeight="false" outlineLevel="0" collapsed="false">
      <c r="A610" s="2" t="s">
        <v>2898</v>
      </c>
      <c r="B610" s="2" t="n">
        <v>504953</v>
      </c>
      <c r="C610" s="2" t="s">
        <v>2301</v>
      </c>
      <c r="D610" s="2" t="n">
        <v>1301.61</v>
      </c>
      <c r="E610" s="2" t="s">
        <v>2289</v>
      </c>
    </row>
    <row r="611" customFormat="false" ht="15" hidden="false" customHeight="false" outlineLevel="0" collapsed="false">
      <c r="A611" s="2" t="s">
        <v>2899</v>
      </c>
      <c r="B611" s="2" t="n">
        <v>503377</v>
      </c>
      <c r="C611" s="2" t="s">
        <v>2283</v>
      </c>
      <c r="D611" s="2" t="n">
        <v>915.29</v>
      </c>
      <c r="E611" s="2" t="s">
        <v>2281</v>
      </c>
    </row>
    <row r="612" customFormat="false" ht="15" hidden="false" customHeight="false" outlineLevel="0" collapsed="false">
      <c r="A612" s="2" t="s">
        <v>2900</v>
      </c>
      <c r="B612" s="2" t="n">
        <v>501763</v>
      </c>
      <c r="C612" s="2" t="s">
        <v>2280</v>
      </c>
      <c r="D612" s="2" t="n">
        <v>716.64</v>
      </c>
      <c r="E612" s="2" t="s">
        <v>2281</v>
      </c>
    </row>
    <row r="613" customFormat="false" ht="15" hidden="false" customHeight="false" outlineLevel="0" collapsed="false">
      <c r="A613" s="2" t="s">
        <v>2901</v>
      </c>
      <c r="B613" s="2" t="n">
        <v>502345</v>
      </c>
      <c r="C613" s="2" t="s">
        <v>2283</v>
      </c>
      <c r="D613" s="2" t="n">
        <v>413.46</v>
      </c>
      <c r="E613" s="2" t="s">
        <v>2281</v>
      </c>
    </row>
    <row r="614" customFormat="false" ht="15" hidden="false" customHeight="false" outlineLevel="0" collapsed="false">
      <c r="A614" s="2" t="s">
        <v>2902</v>
      </c>
      <c r="B614" s="2" t="n">
        <v>502895</v>
      </c>
      <c r="C614" s="2" t="s">
        <v>2286</v>
      </c>
      <c r="D614" s="2" t="n">
        <v>303.51</v>
      </c>
      <c r="E614" s="2" t="s">
        <v>2281</v>
      </c>
    </row>
    <row r="615" customFormat="false" ht="15" hidden="false" customHeight="false" outlineLevel="0" collapsed="false">
      <c r="A615" s="2" t="s">
        <v>2903</v>
      </c>
      <c r="B615" s="2" t="n">
        <v>501349</v>
      </c>
      <c r="C615" s="2" t="s">
        <v>2283</v>
      </c>
      <c r="D615" s="2" t="n">
        <v>287.98</v>
      </c>
      <c r="E615" s="2" t="s">
        <v>2281</v>
      </c>
    </row>
    <row r="616" customFormat="false" ht="15" hidden="false" customHeight="false" outlineLevel="0" collapsed="false">
      <c r="A616" s="2" t="s">
        <v>2904</v>
      </c>
      <c r="B616" s="2" t="n">
        <v>504652</v>
      </c>
      <c r="C616" s="2" t="s">
        <v>2292</v>
      </c>
      <c r="D616" s="2" t="n">
        <v>1203.37</v>
      </c>
      <c r="E616" s="2" t="s">
        <v>2289</v>
      </c>
    </row>
    <row r="617" customFormat="false" ht="15" hidden="false" customHeight="false" outlineLevel="0" collapsed="false">
      <c r="A617" s="2" t="s">
        <v>2905</v>
      </c>
      <c r="B617" s="2" t="n">
        <v>503196</v>
      </c>
      <c r="C617" s="2" t="s">
        <v>2280</v>
      </c>
      <c r="D617" s="2" t="n">
        <v>731.57</v>
      </c>
      <c r="E617" s="2" t="s">
        <v>2281</v>
      </c>
    </row>
    <row r="618" customFormat="false" ht="15" hidden="false" customHeight="false" outlineLevel="0" collapsed="false">
      <c r="A618" s="2" t="s">
        <v>2906</v>
      </c>
      <c r="B618" s="2" t="n">
        <v>501827</v>
      </c>
      <c r="C618" s="2" t="s">
        <v>2295</v>
      </c>
      <c r="D618" s="2" t="n">
        <v>823.53</v>
      </c>
      <c r="E618" s="2" t="s">
        <v>2281</v>
      </c>
    </row>
    <row r="619" customFormat="false" ht="15" hidden="false" customHeight="false" outlineLevel="0" collapsed="false">
      <c r="A619" s="2" t="s">
        <v>2907</v>
      </c>
      <c r="B619" s="2" t="n">
        <v>501369</v>
      </c>
      <c r="C619" s="2" t="s">
        <v>2315</v>
      </c>
      <c r="D619" s="2" t="n">
        <v>894.98</v>
      </c>
      <c r="E619" s="2" t="s">
        <v>2281</v>
      </c>
    </row>
    <row r="620" customFormat="false" ht="15" hidden="false" customHeight="false" outlineLevel="0" collapsed="false">
      <c r="A620" s="2" t="s">
        <v>2908</v>
      </c>
      <c r="B620" s="2" t="n">
        <v>504488</v>
      </c>
      <c r="C620" s="2" t="s">
        <v>2301</v>
      </c>
      <c r="D620" s="2" t="n">
        <v>1235.49</v>
      </c>
      <c r="E620" s="2" t="s">
        <v>2281</v>
      </c>
    </row>
    <row r="621" customFormat="false" ht="15" hidden="false" customHeight="false" outlineLevel="0" collapsed="false">
      <c r="A621" s="2" t="s">
        <v>2909</v>
      </c>
      <c r="B621" s="2" t="n">
        <v>500847</v>
      </c>
      <c r="C621" s="2" t="s">
        <v>2292</v>
      </c>
      <c r="D621" s="2" t="n">
        <v>521.4</v>
      </c>
      <c r="E621" s="2" t="s">
        <v>2281</v>
      </c>
    </row>
    <row r="622" customFormat="false" ht="15" hidden="false" customHeight="false" outlineLevel="0" collapsed="false">
      <c r="A622" s="2" t="s">
        <v>2910</v>
      </c>
      <c r="B622" s="2" t="n">
        <v>503543</v>
      </c>
      <c r="C622" s="2" t="s">
        <v>2295</v>
      </c>
      <c r="D622" s="2" t="n">
        <v>764.24</v>
      </c>
      <c r="E622" s="2" t="s">
        <v>2307</v>
      </c>
    </row>
    <row r="623" customFormat="false" ht="15" hidden="false" customHeight="false" outlineLevel="0" collapsed="false">
      <c r="A623" s="2" t="s">
        <v>2911</v>
      </c>
      <c r="B623" s="2" t="n">
        <v>504867</v>
      </c>
      <c r="C623" s="2" t="s">
        <v>2286</v>
      </c>
      <c r="D623" s="2" t="n">
        <v>1072.02</v>
      </c>
      <c r="E623" s="2" t="s">
        <v>2289</v>
      </c>
    </row>
    <row r="624" customFormat="false" ht="15" hidden="false" customHeight="false" outlineLevel="0" collapsed="false">
      <c r="A624" s="2" t="s">
        <v>2912</v>
      </c>
      <c r="B624" s="2" t="n">
        <v>501056</v>
      </c>
      <c r="C624" s="2" t="s">
        <v>2301</v>
      </c>
      <c r="D624" s="2" t="n">
        <v>1342.44</v>
      </c>
      <c r="E624" s="2" t="s">
        <v>2289</v>
      </c>
    </row>
    <row r="625" customFormat="false" ht="15" hidden="false" customHeight="false" outlineLevel="0" collapsed="false">
      <c r="A625" s="2" t="s">
        <v>2913</v>
      </c>
      <c r="B625" s="2" t="n">
        <v>500300</v>
      </c>
      <c r="C625" s="2" t="s">
        <v>2301</v>
      </c>
      <c r="D625" s="2" t="n">
        <v>891.61</v>
      </c>
      <c r="E625" s="2" t="s">
        <v>2289</v>
      </c>
    </row>
    <row r="626" customFormat="false" ht="15" hidden="false" customHeight="false" outlineLevel="0" collapsed="false">
      <c r="A626" s="2" t="s">
        <v>2914</v>
      </c>
      <c r="B626" s="2" t="n">
        <v>504784</v>
      </c>
      <c r="C626" s="2" t="s">
        <v>2315</v>
      </c>
      <c r="D626" s="2" t="n">
        <v>730.02</v>
      </c>
      <c r="E626" s="2" t="s">
        <v>2281</v>
      </c>
    </row>
    <row r="627" customFormat="false" ht="15" hidden="false" customHeight="false" outlineLevel="0" collapsed="false">
      <c r="A627" s="2" t="s">
        <v>2915</v>
      </c>
      <c r="B627" s="2" t="n">
        <v>501457</v>
      </c>
      <c r="C627" s="2" t="s">
        <v>2286</v>
      </c>
      <c r="D627" s="2" t="n">
        <v>-43.97</v>
      </c>
      <c r="E627" s="2" t="s">
        <v>2281</v>
      </c>
    </row>
    <row r="628" customFormat="false" ht="15" hidden="false" customHeight="false" outlineLevel="0" collapsed="false">
      <c r="A628" s="2" t="s">
        <v>2916</v>
      </c>
      <c r="B628" s="2" t="n">
        <v>504192</v>
      </c>
      <c r="C628" s="2" t="s">
        <v>2301</v>
      </c>
      <c r="D628" s="2" t="n">
        <v>1345.4</v>
      </c>
      <c r="E628" s="2" t="s">
        <v>2281</v>
      </c>
    </row>
    <row r="629" customFormat="false" ht="15" hidden="false" customHeight="false" outlineLevel="0" collapsed="false">
      <c r="A629" s="2" t="s">
        <v>2917</v>
      </c>
      <c r="B629" s="2" t="n">
        <v>502716</v>
      </c>
      <c r="C629" s="2" t="s">
        <v>2315</v>
      </c>
      <c r="D629" s="2" t="n">
        <v>651.23</v>
      </c>
      <c r="E629" s="2" t="s">
        <v>2281</v>
      </c>
    </row>
    <row r="630" customFormat="false" ht="15" hidden="false" customHeight="false" outlineLevel="0" collapsed="false">
      <c r="A630" s="2" t="s">
        <v>2918</v>
      </c>
      <c r="B630" s="2" t="n">
        <v>501160</v>
      </c>
      <c r="C630" s="2" t="s">
        <v>2283</v>
      </c>
      <c r="D630" s="2" t="n">
        <v>263.39</v>
      </c>
      <c r="E630" s="2" t="s">
        <v>2281</v>
      </c>
    </row>
    <row r="631" customFormat="false" ht="15" hidden="false" customHeight="false" outlineLevel="0" collapsed="false">
      <c r="A631" s="2" t="s">
        <v>2919</v>
      </c>
      <c r="B631" s="2" t="n">
        <v>504924</v>
      </c>
      <c r="C631" s="2" t="s">
        <v>2315</v>
      </c>
      <c r="D631" s="2" t="n">
        <v>1348.9</v>
      </c>
      <c r="E631" s="2" t="s">
        <v>2322</v>
      </c>
    </row>
    <row r="632" customFormat="false" ht="15" hidden="false" customHeight="false" outlineLevel="0" collapsed="false">
      <c r="A632" s="2" t="s">
        <v>2920</v>
      </c>
      <c r="B632" s="2" t="n">
        <v>504533</v>
      </c>
      <c r="C632" s="2" t="s">
        <v>2301</v>
      </c>
      <c r="D632" s="2" t="n">
        <v>954.97</v>
      </c>
      <c r="E632" s="2" t="s">
        <v>2281</v>
      </c>
    </row>
    <row r="633" customFormat="false" ht="15" hidden="false" customHeight="false" outlineLevel="0" collapsed="false">
      <c r="A633" s="2" t="s">
        <v>2921</v>
      </c>
      <c r="B633" s="2" t="n">
        <v>500583</v>
      </c>
      <c r="C633" s="2" t="s">
        <v>2292</v>
      </c>
      <c r="D633" s="2" t="n">
        <v>386.16</v>
      </c>
      <c r="E633" s="2" t="s">
        <v>2307</v>
      </c>
    </row>
    <row r="634" customFormat="false" ht="15" hidden="false" customHeight="false" outlineLevel="0" collapsed="false">
      <c r="A634" s="2" t="s">
        <v>2922</v>
      </c>
      <c r="B634" s="2" t="n">
        <v>500128</v>
      </c>
      <c r="C634" s="2" t="s">
        <v>2295</v>
      </c>
      <c r="D634" s="2" t="n">
        <v>911.95</v>
      </c>
      <c r="E634" s="2" t="s">
        <v>2281</v>
      </c>
    </row>
    <row r="635" customFormat="false" ht="15" hidden="false" customHeight="false" outlineLevel="0" collapsed="false">
      <c r="A635" s="2" t="s">
        <v>2923</v>
      </c>
      <c r="B635" s="2" t="n">
        <v>502197</v>
      </c>
      <c r="C635" s="2" t="s">
        <v>2315</v>
      </c>
      <c r="D635" s="2" t="n">
        <v>864.4</v>
      </c>
      <c r="E635" s="2" t="s">
        <v>2281</v>
      </c>
    </row>
    <row r="636" customFormat="false" ht="15" hidden="false" customHeight="false" outlineLevel="0" collapsed="false">
      <c r="A636" s="2" t="s">
        <v>2924</v>
      </c>
      <c r="B636" s="2" t="n">
        <v>501912</v>
      </c>
      <c r="C636" s="2" t="s">
        <v>2286</v>
      </c>
      <c r="D636" s="2" t="n">
        <v>612.35</v>
      </c>
      <c r="E636" s="2" t="s">
        <v>2322</v>
      </c>
    </row>
    <row r="637" customFormat="false" ht="15" hidden="false" customHeight="false" outlineLevel="0" collapsed="false">
      <c r="A637" s="2" t="s">
        <v>2925</v>
      </c>
      <c r="B637" s="2" t="n">
        <v>502040</v>
      </c>
      <c r="C637" s="2" t="s">
        <v>2286</v>
      </c>
      <c r="D637" s="2" t="n">
        <v>791.4</v>
      </c>
      <c r="E637" s="2" t="s">
        <v>2281</v>
      </c>
    </row>
    <row r="638" customFormat="false" ht="15" hidden="false" customHeight="false" outlineLevel="0" collapsed="false">
      <c r="A638" s="2" t="s">
        <v>2926</v>
      </c>
      <c r="B638" s="2" t="n">
        <v>502204</v>
      </c>
      <c r="C638" s="2" t="s">
        <v>2283</v>
      </c>
      <c r="D638" s="2" t="n">
        <v>293.41</v>
      </c>
      <c r="E638" s="2" t="s">
        <v>2281</v>
      </c>
    </row>
    <row r="639" customFormat="false" ht="15" hidden="false" customHeight="false" outlineLevel="0" collapsed="false">
      <c r="A639" s="2" t="s">
        <v>2927</v>
      </c>
      <c r="B639" s="2" t="n">
        <v>500287</v>
      </c>
      <c r="C639" s="2" t="s">
        <v>2280</v>
      </c>
      <c r="D639" s="2" t="n">
        <v>416.03</v>
      </c>
      <c r="E639" s="2" t="s">
        <v>2289</v>
      </c>
    </row>
    <row r="640" customFormat="false" ht="15" hidden="false" customHeight="false" outlineLevel="0" collapsed="false">
      <c r="A640" s="2" t="s">
        <v>2928</v>
      </c>
      <c r="B640" s="2" t="n">
        <v>502186</v>
      </c>
      <c r="C640" s="2" t="s">
        <v>2292</v>
      </c>
      <c r="D640" s="2" t="n">
        <v>1336.94</v>
      </c>
      <c r="E640" s="2" t="s">
        <v>2281</v>
      </c>
    </row>
    <row r="641" customFormat="false" ht="15" hidden="false" customHeight="false" outlineLevel="0" collapsed="false">
      <c r="A641" s="2" t="s">
        <v>2929</v>
      </c>
      <c r="B641" s="2" t="n">
        <v>500335</v>
      </c>
      <c r="C641" s="2" t="s">
        <v>2295</v>
      </c>
      <c r="D641" s="2" t="n">
        <v>998.42</v>
      </c>
      <c r="E641" s="2" t="s">
        <v>2281</v>
      </c>
    </row>
    <row r="642" customFormat="false" ht="15" hidden="false" customHeight="false" outlineLevel="0" collapsed="false">
      <c r="A642" s="2" t="s">
        <v>2930</v>
      </c>
      <c r="B642" s="2" t="n">
        <v>500395</v>
      </c>
      <c r="C642" s="2" t="s">
        <v>2315</v>
      </c>
      <c r="D642" s="2" t="n">
        <v>287.98</v>
      </c>
      <c r="E642" s="2" t="s">
        <v>2281</v>
      </c>
    </row>
    <row r="643" customFormat="false" ht="15" hidden="false" customHeight="false" outlineLevel="0" collapsed="false">
      <c r="A643" s="2" t="s">
        <v>2931</v>
      </c>
      <c r="B643" s="2" t="n">
        <v>503342</v>
      </c>
      <c r="C643" s="2" t="s">
        <v>2286</v>
      </c>
      <c r="D643" s="2" t="n">
        <v>451.09</v>
      </c>
      <c r="E643" s="2" t="s">
        <v>2281</v>
      </c>
    </row>
    <row r="644" customFormat="false" ht="15" hidden="false" customHeight="false" outlineLevel="0" collapsed="false">
      <c r="A644" s="2" t="s">
        <v>2932</v>
      </c>
      <c r="B644" s="2" t="n">
        <v>503745</v>
      </c>
      <c r="C644" s="2" t="s">
        <v>2315</v>
      </c>
      <c r="D644" s="2" t="n">
        <v>1003.19</v>
      </c>
      <c r="E644" s="2" t="s">
        <v>2307</v>
      </c>
    </row>
    <row r="645" customFormat="false" ht="15" hidden="false" customHeight="false" outlineLevel="0" collapsed="false">
      <c r="A645" s="2" t="s">
        <v>2933</v>
      </c>
      <c r="B645" s="2" t="n">
        <v>502722</v>
      </c>
      <c r="C645" s="2" t="s">
        <v>2315</v>
      </c>
      <c r="D645" s="2" t="n">
        <v>262.59</v>
      </c>
      <c r="E645" s="2" t="s">
        <v>2281</v>
      </c>
    </row>
    <row r="646" customFormat="false" ht="15" hidden="false" customHeight="false" outlineLevel="0" collapsed="false">
      <c r="A646" s="2" t="s">
        <v>2934</v>
      </c>
      <c r="B646" s="2" t="n">
        <v>502730</v>
      </c>
      <c r="C646" s="2" t="s">
        <v>2301</v>
      </c>
      <c r="D646" s="2" t="n">
        <v>197.45</v>
      </c>
      <c r="E646" s="2" t="s">
        <v>2289</v>
      </c>
    </row>
    <row r="647" customFormat="false" ht="15" hidden="false" customHeight="false" outlineLevel="0" collapsed="false">
      <c r="A647" s="2" t="s">
        <v>2935</v>
      </c>
      <c r="B647" s="2" t="n">
        <v>504873</v>
      </c>
      <c r="C647" s="2" t="s">
        <v>2315</v>
      </c>
      <c r="D647" s="2" t="n">
        <v>600.28</v>
      </c>
      <c r="E647" s="2" t="s">
        <v>2281</v>
      </c>
    </row>
    <row r="648" customFormat="false" ht="15" hidden="false" customHeight="false" outlineLevel="0" collapsed="false">
      <c r="A648" s="2" t="s">
        <v>2936</v>
      </c>
      <c r="B648" s="2" t="n">
        <v>500591</v>
      </c>
      <c r="C648" s="2" t="s">
        <v>2286</v>
      </c>
      <c r="D648" s="2" t="n">
        <v>450.97</v>
      </c>
      <c r="E648" s="2" t="s">
        <v>2281</v>
      </c>
    </row>
    <row r="649" customFormat="false" ht="15" hidden="false" customHeight="false" outlineLevel="0" collapsed="false">
      <c r="A649" s="2" t="s">
        <v>2937</v>
      </c>
      <c r="B649" s="2" t="n">
        <v>502243</v>
      </c>
      <c r="C649" s="2" t="s">
        <v>2292</v>
      </c>
      <c r="D649" s="2" t="n">
        <v>551.26</v>
      </c>
      <c r="E649" s="2" t="s">
        <v>2307</v>
      </c>
    </row>
    <row r="650" customFormat="false" ht="15" hidden="false" customHeight="false" outlineLevel="0" collapsed="false">
      <c r="A650" s="2" t="s">
        <v>2938</v>
      </c>
      <c r="B650" s="2" t="n">
        <v>502017</v>
      </c>
      <c r="C650" s="2" t="s">
        <v>2292</v>
      </c>
      <c r="D650" s="2" t="n">
        <v>738.5</v>
      </c>
      <c r="E650" s="2" t="s">
        <v>2281</v>
      </c>
    </row>
    <row r="651" customFormat="false" ht="15" hidden="false" customHeight="false" outlineLevel="0" collapsed="false">
      <c r="A651" s="2" t="s">
        <v>2939</v>
      </c>
      <c r="B651" s="2" t="n">
        <v>503418</v>
      </c>
      <c r="C651" s="2" t="s">
        <v>2295</v>
      </c>
      <c r="D651" s="2" t="n">
        <v>965.63</v>
      </c>
      <c r="E651" s="2" t="s">
        <v>2281</v>
      </c>
    </row>
    <row r="652" customFormat="false" ht="15" hidden="false" customHeight="false" outlineLevel="0" collapsed="false">
      <c r="A652" s="2" t="s">
        <v>2940</v>
      </c>
      <c r="B652" s="2" t="n">
        <v>504640</v>
      </c>
      <c r="C652" s="2" t="s">
        <v>2301</v>
      </c>
      <c r="D652" s="2" t="n">
        <v>960.03</v>
      </c>
      <c r="E652" s="2" t="s">
        <v>2281</v>
      </c>
    </row>
    <row r="653" customFormat="false" ht="15" hidden="false" customHeight="false" outlineLevel="0" collapsed="false">
      <c r="A653" s="2" t="s">
        <v>2941</v>
      </c>
      <c r="B653" s="2" t="n">
        <v>503668</v>
      </c>
      <c r="C653" s="2" t="s">
        <v>2283</v>
      </c>
      <c r="D653" s="2" t="n">
        <v>1165.32</v>
      </c>
      <c r="E653" s="2" t="s">
        <v>2281</v>
      </c>
    </row>
    <row r="654" customFormat="false" ht="15" hidden="false" customHeight="false" outlineLevel="0" collapsed="false">
      <c r="A654" s="2" t="s">
        <v>2942</v>
      </c>
      <c r="B654" s="2" t="n">
        <v>503438</v>
      </c>
      <c r="C654" s="2"/>
      <c r="D654" s="2" t="n">
        <v>1015.22</v>
      </c>
      <c r="E654" s="2" t="s">
        <v>2289</v>
      </c>
    </row>
    <row r="655" customFormat="false" ht="15" hidden="false" customHeight="false" outlineLevel="0" collapsed="false">
      <c r="A655" s="2" t="s">
        <v>2943</v>
      </c>
      <c r="B655" s="2" t="n">
        <v>502657</v>
      </c>
      <c r="C655" s="2"/>
      <c r="D655" s="2" t="n">
        <v>1321.07</v>
      </c>
      <c r="E655" s="2" t="s">
        <v>2281</v>
      </c>
    </row>
    <row r="656" customFormat="false" ht="15" hidden="false" customHeight="false" outlineLevel="0" collapsed="false">
      <c r="A656" s="2" t="s">
        <v>2944</v>
      </c>
      <c r="B656" s="2" t="n">
        <v>504936</v>
      </c>
      <c r="C656" s="2" t="s">
        <v>2295</v>
      </c>
      <c r="D656" s="2" t="n">
        <v>399.17</v>
      </c>
      <c r="E656" s="2" t="s">
        <v>2281</v>
      </c>
    </row>
    <row r="657" customFormat="false" ht="15" hidden="false" customHeight="false" outlineLevel="0" collapsed="false">
      <c r="A657" s="2" t="s">
        <v>2945</v>
      </c>
      <c r="B657" s="2" t="n">
        <v>504663</v>
      </c>
      <c r="C657" s="2" t="s">
        <v>2286</v>
      </c>
      <c r="D657" s="2" t="n">
        <v>461.51</v>
      </c>
      <c r="E657" s="2" t="s">
        <v>2281</v>
      </c>
    </row>
    <row r="658" customFormat="false" ht="15" hidden="false" customHeight="false" outlineLevel="0" collapsed="false">
      <c r="A658" s="2" t="s">
        <v>2946</v>
      </c>
      <c r="B658" s="2" t="n">
        <v>503886</v>
      </c>
      <c r="C658" s="2" t="s">
        <v>2295</v>
      </c>
      <c r="D658" s="2" t="n">
        <v>832.54</v>
      </c>
      <c r="E658" s="2" t="s">
        <v>2281</v>
      </c>
    </row>
    <row r="659" customFormat="false" ht="15" hidden="false" customHeight="false" outlineLevel="0" collapsed="false">
      <c r="A659" s="2" t="s">
        <v>2947</v>
      </c>
      <c r="B659" s="2" t="n">
        <v>503524</v>
      </c>
      <c r="C659" s="2" t="s">
        <v>2286</v>
      </c>
      <c r="D659" s="2" t="n">
        <v>1244.21</v>
      </c>
      <c r="E659" s="2" t="s">
        <v>2281</v>
      </c>
    </row>
    <row r="660" customFormat="false" ht="15" hidden="false" customHeight="false" outlineLevel="0" collapsed="false">
      <c r="A660" s="2" t="s">
        <v>2948</v>
      </c>
      <c r="B660" s="2" t="n">
        <v>502921</v>
      </c>
      <c r="C660" s="2" t="s">
        <v>2301</v>
      </c>
      <c r="D660" s="2" t="n">
        <v>1171.65</v>
      </c>
      <c r="E660" s="2" t="s">
        <v>2281</v>
      </c>
    </row>
    <row r="661" customFormat="false" ht="15" hidden="false" customHeight="false" outlineLevel="0" collapsed="false">
      <c r="A661" s="2" t="s">
        <v>2949</v>
      </c>
      <c r="B661" s="2" t="n">
        <v>500559</v>
      </c>
      <c r="C661" s="2" t="s">
        <v>2292</v>
      </c>
      <c r="D661" s="2" t="n">
        <v>591.43</v>
      </c>
      <c r="E661" s="2" t="s">
        <v>2281</v>
      </c>
    </row>
    <row r="662" customFormat="false" ht="15" hidden="false" customHeight="false" outlineLevel="0" collapsed="false">
      <c r="A662" s="2" t="s">
        <v>2950</v>
      </c>
      <c r="B662" s="2" t="n">
        <v>502303</v>
      </c>
      <c r="C662" s="2" t="s">
        <v>2280</v>
      </c>
      <c r="D662" s="2" t="n">
        <v>636.65</v>
      </c>
      <c r="E662" s="2" t="s">
        <v>2281</v>
      </c>
    </row>
    <row r="663" customFormat="false" ht="15" hidden="false" customHeight="false" outlineLevel="0" collapsed="false">
      <c r="A663" s="2" t="s">
        <v>2951</v>
      </c>
      <c r="B663" s="2" t="n">
        <v>503506</v>
      </c>
      <c r="C663" s="2"/>
      <c r="D663" s="2" t="n">
        <v>559.49</v>
      </c>
      <c r="E663" s="2" t="s">
        <v>2281</v>
      </c>
    </row>
    <row r="664" customFormat="false" ht="15" hidden="false" customHeight="false" outlineLevel="0" collapsed="false">
      <c r="A664" s="2" t="s">
        <v>2952</v>
      </c>
      <c r="B664" s="2" t="n">
        <v>500593</v>
      </c>
      <c r="C664" s="2" t="s">
        <v>2283</v>
      </c>
      <c r="D664" s="2" t="n">
        <v>521.86</v>
      </c>
      <c r="E664" s="2" t="s">
        <v>2322</v>
      </c>
    </row>
    <row r="665" customFormat="false" ht="15" hidden="false" customHeight="false" outlineLevel="0" collapsed="false">
      <c r="A665" s="2" t="s">
        <v>2953</v>
      </c>
      <c r="B665" s="2" t="n">
        <v>503101</v>
      </c>
      <c r="C665" s="2" t="s">
        <v>2301</v>
      </c>
      <c r="D665" s="2" t="n">
        <v>263.73</v>
      </c>
      <c r="E665" s="2" t="s">
        <v>2281</v>
      </c>
    </row>
    <row r="666" customFormat="false" ht="15" hidden="false" customHeight="false" outlineLevel="0" collapsed="false">
      <c r="A666" s="2" t="s">
        <v>2954</v>
      </c>
      <c r="B666" s="2" t="n">
        <v>502763</v>
      </c>
      <c r="C666" s="2"/>
      <c r="D666" s="2" t="n">
        <v>1267.67</v>
      </c>
      <c r="E666" s="2" t="s">
        <v>2322</v>
      </c>
    </row>
    <row r="667" customFormat="false" ht="15" hidden="false" customHeight="false" outlineLevel="0" collapsed="false">
      <c r="A667" s="2" t="s">
        <v>2955</v>
      </c>
      <c r="B667" s="2" t="n">
        <v>504058</v>
      </c>
      <c r="C667" s="2" t="s">
        <v>2315</v>
      </c>
      <c r="D667" s="2" t="n">
        <v>667.04</v>
      </c>
      <c r="E667" s="2" t="s">
        <v>2281</v>
      </c>
    </row>
    <row r="668" customFormat="false" ht="15" hidden="false" customHeight="false" outlineLevel="0" collapsed="false">
      <c r="A668" s="2" t="s">
        <v>2956</v>
      </c>
      <c r="B668" s="2" t="n">
        <v>501121</v>
      </c>
      <c r="C668" s="2" t="s">
        <v>2280</v>
      </c>
      <c r="D668" s="2" t="n">
        <v>908.86</v>
      </c>
      <c r="E668" s="2" t="s">
        <v>2281</v>
      </c>
    </row>
    <row r="669" customFormat="false" ht="15" hidden="false" customHeight="false" outlineLevel="0" collapsed="false">
      <c r="A669" s="2" t="s">
        <v>2957</v>
      </c>
      <c r="B669" s="2" t="n">
        <v>503249</v>
      </c>
      <c r="C669" s="2" t="s">
        <v>2283</v>
      </c>
      <c r="D669" s="2" t="n">
        <v>970.33</v>
      </c>
      <c r="E669" s="2" t="s">
        <v>2281</v>
      </c>
    </row>
    <row r="670" customFormat="false" ht="15" hidden="false" customHeight="false" outlineLevel="0" collapsed="false">
      <c r="A670" s="2" t="s">
        <v>2958</v>
      </c>
      <c r="B670" s="2" t="n">
        <v>500227</v>
      </c>
      <c r="C670" s="2" t="s">
        <v>2315</v>
      </c>
      <c r="D670" s="2" t="n">
        <v>587.69</v>
      </c>
      <c r="E670" s="2" t="s">
        <v>2322</v>
      </c>
    </row>
    <row r="671" customFormat="false" ht="15" hidden="false" customHeight="false" outlineLevel="0" collapsed="false">
      <c r="A671" s="2" t="s">
        <v>2959</v>
      </c>
      <c r="B671" s="2" t="n">
        <v>500180</v>
      </c>
      <c r="C671" s="2" t="s">
        <v>2283</v>
      </c>
      <c r="D671" s="2" t="n">
        <v>831.88</v>
      </c>
      <c r="E671" s="2" t="s">
        <v>2281</v>
      </c>
    </row>
    <row r="672" customFormat="false" ht="15" hidden="false" customHeight="false" outlineLevel="0" collapsed="false">
      <c r="A672" s="2" t="s">
        <v>2960</v>
      </c>
      <c r="B672" s="2" t="n">
        <v>502711</v>
      </c>
      <c r="C672" s="2" t="s">
        <v>2292</v>
      </c>
      <c r="D672" s="2" t="n">
        <v>1399.66</v>
      </c>
      <c r="E672" s="2" t="s">
        <v>2289</v>
      </c>
    </row>
    <row r="673" customFormat="false" ht="15" hidden="false" customHeight="false" outlineLevel="0" collapsed="false">
      <c r="A673" s="2" t="s">
        <v>2961</v>
      </c>
      <c r="B673" s="2" t="n">
        <v>504620</v>
      </c>
      <c r="C673" s="2"/>
      <c r="D673" s="2" t="n">
        <v>877.8</v>
      </c>
      <c r="E673" s="2" t="s">
        <v>2281</v>
      </c>
    </row>
    <row r="674" customFormat="false" ht="15" hidden="false" customHeight="false" outlineLevel="0" collapsed="false">
      <c r="A674" s="2" t="s">
        <v>2962</v>
      </c>
      <c r="B674" s="2" t="n">
        <v>501557</v>
      </c>
      <c r="C674" s="2" t="s">
        <v>2280</v>
      </c>
      <c r="D674" s="2" t="n">
        <v>838.02</v>
      </c>
      <c r="E674" s="2" t="s">
        <v>2281</v>
      </c>
    </row>
    <row r="675" customFormat="false" ht="15" hidden="false" customHeight="false" outlineLevel="0" collapsed="false">
      <c r="A675" s="2" t="s">
        <v>2963</v>
      </c>
      <c r="B675" s="2" t="n">
        <v>501449</v>
      </c>
      <c r="C675" s="2" t="s">
        <v>2280</v>
      </c>
      <c r="D675" s="2" t="n">
        <v>807.66</v>
      </c>
      <c r="E675" s="2" t="s">
        <v>2281</v>
      </c>
    </row>
    <row r="676" customFormat="false" ht="15" hidden="false" customHeight="false" outlineLevel="0" collapsed="false">
      <c r="A676" s="2" t="s">
        <v>2964</v>
      </c>
      <c r="B676" s="2" t="n">
        <v>503469</v>
      </c>
      <c r="C676" s="2"/>
      <c r="D676" s="2" t="n">
        <v>1380.5</v>
      </c>
      <c r="E676" s="2" t="s">
        <v>2289</v>
      </c>
    </row>
    <row r="677" customFormat="false" ht="15" hidden="false" customHeight="false" outlineLevel="0" collapsed="false">
      <c r="A677" s="2" t="s">
        <v>2965</v>
      </c>
      <c r="B677" s="2" t="n">
        <v>502935</v>
      </c>
      <c r="C677" s="2" t="s">
        <v>2292</v>
      </c>
      <c r="D677" s="2" t="n">
        <v>478.22</v>
      </c>
      <c r="E677" s="2" t="s">
        <v>2281</v>
      </c>
    </row>
    <row r="678" customFormat="false" ht="15" hidden="false" customHeight="false" outlineLevel="0" collapsed="false">
      <c r="A678" s="2" t="s">
        <v>2966</v>
      </c>
      <c r="B678" s="2" t="n">
        <v>500528</v>
      </c>
      <c r="C678" s="2" t="s">
        <v>2292</v>
      </c>
      <c r="D678" s="2" t="n">
        <v>1270.95</v>
      </c>
      <c r="E678" s="2" t="s">
        <v>2281</v>
      </c>
    </row>
    <row r="679" customFormat="false" ht="15" hidden="false" customHeight="false" outlineLevel="0" collapsed="false">
      <c r="A679" s="2" t="s">
        <v>2967</v>
      </c>
      <c r="B679" s="2" t="n">
        <v>501021</v>
      </c>
      <c r="C679" s="2" t="s">
        <v>2301</v>
      </c>
      <c r="D679" s="2" t="n">
        <v>168.51</v>
      </c>
      <c r="E679" s="2" t="s">
        <v>2289</v>
      </c>
    </row>
    <row r="680" customFormat="false" ht="15" hidden="false" customHeight="false" outlineLevel="0" collapsed="false">
      <c r="A680" s="2" t="s">
        <v>2968</v>
      </c>
      <c r="B680" s="2" t="n">
        <v>502976</v>
      </c>
      <c r="C680" s="2" t="s">
        <v>2301</v>
      </c>
      <c r="D680" s="2" t="n">
        <v>667.99</v>
      </c>
      <c r="E680" s="2" t="s">
        <v>2307</v>
      </c>
    </row>
    <row r="681" customFormat="false" ht="15" hidden="false" customHeight="false" outlineLevel="0" collapsed="false">
      <c r="A681" s="2" t="s">
        <v>2969</v>
      </c>
      <c r="B681" s="2" t="n">
        <v>504179</v>
      </c>
      <c r="C681" s="2"/>
      <c r="D681" s="2" t="n">
        <v>625.65</v>
      </c>
      <c r="E681" s="2" t="s">
        <v>2281</v>
      </c>
    </row>
    <row r="682" customFormat="false" ht="15" hidden="false" customHeight="false" outlineLevel="0" collapsed="false">
      <c r="A682" s="2" t="s">
        <v>2970</v>
      </c>
      <c r="B682" s="2" t="n">
        <v>502468</v>
      </c>
      <c r="C682" s="2" t="s">
        <v>2280</v>
      </c>
      <c r="D682" s="2" t="n">
        <v>881.49</v>
      </c>
      <c r="E682" s="2" t="s">
        <v>2281</v>
      </c>
    </row>
    <row r="683" customFormat="false" ht="15" hidden="false" customHeight="false" outlineLevel="0" collapsed="false">
      <c r="A683" s="2" t="s">
        <v>2971</v>
      </c>
      <c r="B683" s="2" t="n">
        <v>504605</v>
      </c>
      <c r="C683" s="2" t="s">
        <v>2286</v>
      </c>
      <c r="D683" s="2" t="n">
        <v>1189.05</v>
      </c>
      <c r="E683" s="2" t="s">
        <v>2281</v>
      </c>
    </row>
    <row r="684" customFormat="false" ht="15" hidden="false" customHeight="false" outlineLevel="0" collapsed="false">
      <c r="A684" s="2" t="s">
        <v>2972</v>
      </c>
      <c r="B684" s="2" t="n">
        <v>502619</v>
      </c>
      <c r="C684" s="2" t="s">
        <v>2280</v>
      </c>
      <c r="D684" s="2" t="n">
        <v>1100.05</v>
      </c>
      <c r="E684" s="2" t="s">
        <v>2307</v>
      </c>
    </row>
    <row r="685" customFormat="false" ht="15" hidden="false" customHeight="false" outlineLevel="0" collapsed="false">
      <c r="A685" s="2" t="s">
        <v>2973</v>
      </c>
      <c r="B685" s="2" t="n">
        <v>502484</v>
      </c>
      <c r="C685" s="2"/>
      <c r="D685" s="2" t="n">
        <v>1234.26</v>
      </c>
      <c r="E685" s="2" t="s">
        <v>2289</v>
      </c>
    </row>
    <row r="686" customFormat="false" ht="15" hidden="false" customHeight="false" outlineLevel="0" collapsed="false">
      <c r="A686" s="2" t="s">
        <v>2974</v>
      </c>
      <c r="B686" s="2" t="n">
        <v>500451</v>
      </c>
      <c r="C686" s="2" t="s">
        <v>2292</v>
      </c>
      <c r="D686" s="2" t="n">
        <v>530.31</v>
      </c>
      <c r="E686" s="2" t="s">
        <v>2281</v>
      </c>
    </row>
    <row r="687" customFormat="false" ht="15" hidden="false" customHeight="false" outlineLevel="0" collapsed="false">
      <c r="A687" s="2" t="s">
        <v>2975</v>
      </c>
      <c r="B687" s="2" t="n">
        <v>501424</v>
      </c>
      <c r="C687" s="2" t="s">
        <v>2295</v>
      </c>
      <c r="D687" s="2" t="n">
        <v>490.48</v>
      </c>
      <c r="E687" s="2" t="s">
        <v>2289</v>
      </c>
    </row>
    <row r="688" customFormat="false" ht="15" hidden="false" customHeight="false" outlineLevel="0" collapsed="false">
      <c r="A688" s="2" t="s">
        <v>2976</v>
      </c>
      <c r="B688" s="2" t="n">
        <v>502082</v>
      </c>
      <c r="C688" s="2" t="s">
        <v>2286</v>
      </c>
      <c r="D688" s="2" t="n">
        <v>1204.04</v>
      </c>
      <c r="E688" s="2" t="s">
        <v>2281</v>
      </c>
    </row>
    <row r="689" customFormat="false" ht="15" hidden="false" customHeight="false" outlineLevel="0" collapsed="false">
      <c r="A689" s="2" t="s">
        <v>2977</v>
      </c>
      <c r="B689" s="2" t="n">
        <v>502613</v>
      </c>
      <c r="C689" s="2" t="s">
        <v>2280</v>
      </c>
      <c r="D689" s="2" t="n">
        <v>201.63</v>
      </c>
      <c r="E689" s="2" t="s">
        <v>2322</v>
      </c>
    </row>
    <row r="690" customFormat="false" ht="15" hidden="false" customHeight="false" outlineLevel="0" collapsed="false">
      <c r="A690" s="2" t="s">
        <v>2978</v>
      </c>
      <c r="B690" s="2" t="n">
        <v>502856</v>
      </c>
      <c r="C690" s="2" t="s">
        <v>2292</v>
      </c>
      <c r="D690" s="2" t="n">
        <v>587.41</v>
      </c>
      <c r="E690" s="2" t="s">
        <v>2281</v>
      </c>
    </row>
    <row r="691" customFormat="false" ht="15" hidden="false" customHeight="false" outlineLevel="0" collapsed="false">
      <c r="A691" s="2" t="s">
        <v>2979</v>
      </c>
      <c r="B691" s="2" t="n">
        <v>501504</v>
      </c>
      <c r="C691" s="2" t="s">
        <v>2283</v>
      </c>
      <c r="D691" s="2" t="n">
        <v>1115.17</v>
      </c>
      <c r="E691" s="2" t="s">
        <v>2281</v>
      </c>
    </row>
    <row r="692" customFormat="false" ht="15" hidden="false" customHeight="false" outlineLevel="0" collapsed="false">
      <c r="A692" s="2" t="s">
        <v>2980</v>
      </c>
      <c r="B692" s="2" t="n">
        <v>504130</v>
      </c>
      <c r="C692" s="2" t="s">
        <v>2292</v>
      </c>
      <c r="D692" s="2" t="n">
        <v>1346.31</v>
      </c>
      <c r="E692" s="2" t="s">
        <v>2289</v>
      </c>
    </row>
    <row r="693" customFormat="false" ht="15" hidden="false" customHeight="false" outlineLevel="0" collapsed="false">
      <c r="A693" s="2" t="s">
        <v>2981</v>
      </c>
      <c r="B693" s="2" t="n">
        <v>502230</v>
      </c>
      <c r="C693" s="2" t="s">
        <v>2280</v>
      </c>
      <c r="D693" s="2" t="n">
        <v>1037.4</v>
      </c>
      <c r="E693" s="2" t="s">
        <v>2322</v>
      </c>
    </row>
    <row r="694" customFormat="false" ht="15" hidden="false" customHeight="false" outlineLevel="0" collapsed="false">
      <c r="A694" s="2" t="s">
        <v>2982</v>
      </c>
      <c r="B694" s="2" t="n">
        <v>500628</v>
      </c>
      <c r="C694" s="2" t="s">
        <v>2292</v>
      </c>
      <c r="D694" s="2" t="n">
        <v>-49.01</v>
      </c>
      <c r="E694" s="2" t="s">
        <v>2289</v>
      </c>
    </row>
    <row r="695" customFormat="false" ht="15" hidden="false" customHeight="false" outlineLevel="0" collapsed="false">
      <c r="A695" s="2" t="s">
        <v>2983</v>
      </c>
      <c r="B695" s="2" t="n">
        <v>501505</v>
      </c>
      <c r="C695" s="2" t="s">
        <v>2301</v>
      </c>
      <c r="D695" s="2" t="n">
        <v>190.63</v>
      </c>
      <c r="E695" s="2" t="s">
        <v>2281</v>
      </c>
    </row>
    <row r="696" customFormat="false" ht="15" hidden="false" customHeight="false" outlineLevel="0" collapsed="false">
      <c r="A696" s="2" t="s">
        <v>2984</v>
      </c>
      <c r="B696" s="2" t="n">
        <v>500430</v>
      </c>
      <c r="C696" s="2" t="s">
        <v>2295</v>
      </c>
      <c r="D696" s="2" t="n">
        <v>1131.83</v>
      </c>
      <c r="E696" s="2" t="s">
        <v>2322</v>
      </c>
    </row>
    <row r="697" customFormat="false" ht="15" hidden="false" customHeight="false" outlineLevel="0" collapsed="false">
      <c r="A697" s="2" t="s">
        <v>2985</v>
      </c>
      <c r="B697" s="2" t="n">
        <v>504644</v>
      </c>
      <c r="C697" s="2" t="s">
        <v>2315</v>
      </c>
      <c r="D697" s="2" t="n">
        <v>427.7</v>
      </c>
      <c r="E697" s="2" t="s">
        <v>2307</v>
      </c>
    </row>
    <row r="698" customFormat="false" ht="15" hidden="false" customHeight="false" outlineLevel="0" collapsed="false">
      <c r="A698" s="2" t="s">
        <v>2986</v>
      </c>
      <c r="B698" s="2" t="n">
        <v>502813</v>
      </c>
      <c r="C698" s="2" t="s">
        <v>2292</v>
      </c>
      <c r="D698" s="2" t="n">
        <v>408.69</v>
      </c>
      <c r="E698" s="2" t="s">
        <v>2307</v>
      </c>
    </row>
    <row r="699" customFormat="false" ht="15" hidden="false" customHeight="false" outlineLevel="0" collapsed="false">
      <c r="A699" s="2" t="s">
        <v>2987</v>
      </c>
      <c r="B699" s="2" t="n">
        <v>500473</v>
      </c>
      <c r="C699" s="2" t="s">
        <v>2292</v>
      </c>
      <c r="D699" s="2" t="n">
        <v>586.82</v>
      </c>
      <c r="E699" s="2" t="s">
        <v>2281</v>
      </c>
    </row>
    <row r="700" customFormat="false" ht="15" hidden="false" customHeight="false" outlineLevel="0" collapsed="false">
      <c r="A700" s="2" t="s">
        <v>2988</v>
      </c>
      <c r="B700" s="2" t="n">
        <v>500868</v>
      </c>
      <c r="C700" s="2" t="s">
        <v>2286</v>
      </c>
      <c r="D700" s="2" t="n">
        <v>213.95</v>
      </c>
      <c r="E700" s="2" t="s">
        <v>2281</v>
      </c>
    </row>
    <row r="701" customFormat="false" ht="15" hidden="false" customHeight="false" outlineLevel="0" collapsed="false">
      <c r="A701" s="2" t="s">
        <v>2989</v>
      </c>
      <c r="B701" s="2" t="n">
        <v>500990</v>
      </c>
      <c r="C701" s="2" t="s">
        <v>2283</v>
      </c>
      <c r="D701" s="2" t="n">
        <v>290.02</v>
      </c>
      <c r="E701" s="2" t="s">
        <v>2281</v>
      </c>
    </row>
    <row r="702" customFormat="false" ht="15" hidden="false" customHeight="false" outlineLevel="0" collapsed="false">
      <c r="A702" s="2" t="s">
        <v>2990</v>
      </c>
      <c r="B702" s="2" t="n">
        <v>500352</v>
      </c>
      <c r="C702" s="2" t="s">
        <v>2286</v>
      </c>
      <c r="D702" s="2" t="n">
        <v>534.12</v>
      </c>
      <c r="E702" s="2" t="s">
        <v>2281</v>
      </c>
    </row>
    <row r="703" customFormat="false" ht="15" hidden="false" customHeight="false" outlineLevel="0" collapsed="false">
      <c r="A703" s="2" t="s">
        <v>2991</v>
      </c>
      <c r="B703" s="2" t="n">
        <v>501321</v>
      </c>
      <c r="C703" s="2" t="s">
        <v>2280</v>
      </c>
      <c r="D703" s="2" t="n">
        <v>392.12</v>
      </c>
      <c r="E703" s="2" t="s">
        <v>2289</v>
      </c>
    </row>
    <row r="704" customFormat="false" ht="15" hidden="false" customHeight="false" outlineLevel="0" collapsed="false">
      <c r="A704" s="2" t="s">
        <v>2992</v>
      </c>
      <c r="B704" s="2" t="n">
        <v>502615</v>
      </c>
      <c r="C704" s="2" t="s">
        <v>2292</v>
      </c>
      <c r="D704" s="2" t="n">
        <v>282.6</v>
      </c>
      <c r="E704" s="2" t="s">
        <v>2281</v>
      </c>
    </row>
    <row r="705" customFormat="false" ht="15" hidden="false" customHeight="false" outlineLevel="0" collapsed="false">
      <c r="A705" s="2" t="s">
        <v>2993</v>
      </c>
      <c r="B705" s="2" t="n">
        <v>504395</v>
      </c>
      <c r="C705" s="2" t="s">
        <v>2315</v>
      </c>
      <c r="D705" s="2" t="n">
        <v>520.73</v>
      </c>
      <c r="E705" s="2" t="s">
        <v>2289</v>
      </c>
    </row>
    <row r="706" customFormat="false" ht="15" hidden="false" customHeight="false" outlineLevel="0" collapsed="false">
      <c r="A706" s="2" t="s">
        <v>2994</v>
      </c>
      <c r="B706" s="2" t="n">
        <v>501171</v>
      </c>
      <c r="C706" s="2" t="s">
        <v>2295</v>
      </c>
      <c r="D706" s="2" t="n">
        <v>348.95</v>
      </c>
      <c r="E706" s="2" t="s">
        <v>2281</v>
      </c>
    </row>
    <row r="707" customFormat="false" ht="15" hidden="false" customHeight="false" outlineLevel="0" collapsed="false">
      <c r="A707" s="2" t="s">
        <v>2995</v>
      </c>
      <c r="B707" s="2" t="n">
        <v>503651</v>
      </c>
      <c r="C707" s="2" t="s">
        <v>2280</v>
      </c>
      <c r="D707" s="2" t="n">
        <v>610.59</v>
      </c>
      <c r="E707" s="2" t="s">
        <v>2307</v>
      </c>
    </row>
    <row r="708" customFormat="false" ht="15" hidden="false" customHeight="false" outlineLevel="0" collapsed="false">
      <c r="A708" s="2" t="s">
        <v>2996</v>
      </c>
      <c r="B708" s="2" t="n">
        <v>504461</v>
      </c>
      <c r="C708" s="2" t="s">
        <v>2283</v>
      </c>
      <c r="D708" s="2" t="n">
        <v>268.57</v>
      </c>
      <c r="E708" s="2" t="s">
        <v>2281</v>
      </c>
    </row>
    <row r="709" customFormat="false" ht="15" hidden="false" customHeight="false" outlineLevel="0" collapsed="false">
      <c r="A709" s="2" t="s">
        <v>2997</v>
      </c>
      <c r="B709" s="2" t="n">
        <v>504158</v>
      </c>
      <c r="C709" s="2" t="s">
        <v>2280</v>
      </c>
      <c r="D709" s="2" t="n">
        <v>489.39</v>
      </c>
      <c r="E709" s="2" t="s">
        <v>2281</v>
      </c>
    </row>
    <row r="710" customFormat="false" ht="15" hidden="false" customHeight="false" outlineLevel="0" collapsed="false">
      <c r="A710" s="2" t="s">
        <v>2998</v>
      </c>
      <c r="B710" s="2" t="n">
        <v>501135</v>
      </c>
      <c r="C710" s="2" t="s">
        <v>2286</v>
      </c>
      <c r="D710" s="2" t="n">
        <v>893.43</v>
      </c>
      <c r="E710" s="2" t="s">
        <v>2281</v>
      </c>
    </row>
    <row r="711" customFormat="false" ht="15" hidden="false" customHeight="false" outlineLevel="0" collapsed="false">
      <c r="A711" s="2" t="s">
        <v>2999</v>
      </c>
      <c r="B711" s="2" t="n">
        <v>503927</v>
      </c>
      <c r="C711" s="2" t="s">
        <v>2292</v>
      </c>
      <c r="D711" s="2" t="n">
        <v>963.13</v>
      </c>
      <c r="E711" s="2" t="s">
        <v>2281</v>
      </c>
    </row>
    <row r="712" customFormat="false" ht="15" hidden="false" customHeight="false" outlineLevel="0" collapsed="false">
      <c r="A712" s="2" t="s">
        <v>3000</v>
      </c>
      <c r="B712" s="2" t="n">
        <v>500826</v>
      </c>
      <c r="C712" s="2" t="s">
        <v>2283</v>
      </c>
      <c r="D712" s="2" t="n">
        <v>132.76</v>
      </c>
      <c r="E712" s="2" t="s">
        <v>2281</v>
      </c>
    </row>
    <row r="713" customFormat="false" ht="15" hidden="false" customHeight="false" outlineLevel="0" collapsed="false">
      <c r="A713" s="2" t="s">
        <v>3001</v>
      </c>
      <c r="B713" s="2" t="n">
        <v>500913</v>
      </c>
      <c r="C713" s="2"/>
      <c r="D713" s="2" t="n">
        <v>1054.64</v>
      </c>
      <c r="E713" s="2" t="s">
        <v>2281</v>
      </c>
    </row>
    <row r="714" customFormat="false" ht="15" hidden="false" customHeight="false" outlineLevel="0" collapsed="false">
      <c r="A714" s="2" t="s">
        <v>3002</v>
      </c>
      <c r="B714" s="2" t="n">
        <v>501621</v>
      </c>
      <c r="C714" s="2" t="s">
        <v>2283</v>
      </c>
      <c r="D714" s="2" t="n">
        <v>337.19</v>
      </c>
      <c r="E714" s="2" t="s">
        <v>2281</v>
      </c>
    </row>
    <row r="715" customFormat="false" ht="15" hidden="false" customHeight="false" outlineLevel="0" collapsed="false">
      <c r="A715" s="2" t="s">
        <v>3003</v>
      </c>
      <c r="B715" s="2" t="n">
        <v>501873</v>
      </c>
      <c r="C715" s="2"/>
      <c r="D715" s="2" t="n">
        <v>979.04</v>
      </c>
      <c r="E715" s="2" t="s">
        <v>2307</v>
      </c>
    </row>
    <row r="716" customFormat="false" ht="15" hidden="false" customHeight="false" outlineLevel="0" collapsed="false">
      <c r="A716" s="2" t="s">
        <v>3004</v>
      </c>
      <c r="B716" s="2" t="n">
        <v>501691</v>
      </c>
      <c r="C716" s="2" t="s">
        <v>2315</v>
      </c>
      <c r="D716" s="2" t="n">
        <v>287.48</v>
      </c>
      <c r="E716" s="2" t="s">
        <v>2281</v>
      </c>
    </row>
    <row r="717" customFormat="false" ht="15" hidden="false" customHeight="false" outlineLevel="0" collapsed="false">
      <c r="A717" s="2" t="s">
        <v>3005</v>
      </c>
      <c r="B717" s="2" t="n">
        <v>504929</v>
      </c>
      <c r="C717" s="2" t="s">
        <v>2280</v>
      </c>
      <c r="D717" s="2" t="n">
        <v>1178.7</v>
      </c>
      <c r="E717" s="2" t="s">
        <v>2281</v>
      </c>
    </row>
    <row r="718" customFormat="false" ht="15" hidden="false" customHeight="false" outlineLevel="0" collapsed="false">
      <c r="A718" s="2" t="s">
        <v>3006</v>
      </c>
      <c r="B718" s="2" t="n">
        <v>500650</v>
      </c>
      <c r="C718" s="2" t="s">
        <v>2301</v>
      </c>
      <c r="D718" s="2" t="n">
        <v>501.5</v>
      </c>
      <c r="E718" s="2" t="s">
        <v>2281</v>
      </c>
    </row>
    <row r="719" customFormat="false" ht="15" hidden="false" customHeight="false" outlineLevel="0" collapsed="false">
      <c r="A719" s="2" t="s">
        <v>3007</v>
      </c>
      <c r="B719" s="2" t="n">
        <v>503235</v>
      </c>
      <c r="C719" s="2" t="s">
        <v>2315</v>
      </c>
      <c r="D719" s="2" t="n">
        <v>325.89</v>
      </c>
      <c r="E719" s="2" t="s">
        <v>2281</v>
      </c>
    </row>
    <row r="720" customFormat="false" ht="15" hidden="false" customHeight="false" outlineLevel="0" collapsed="false">
      <c r="A720" s="2" t="s">
        <v>3008</v>
      </c>
      <c r="B720" s="2" t="n">
        <v>504243</v>
      </c>
      <c r="C720" s="2" t="s">
        <v>2301</v>
      </c>
      <c r="D720" s="2" t="n">
        <v>1322.78</v>
      </c>
      <c r="E720" s="2" t="s">
        <v>2281</v>
      </c>
    </row>
    <row r="721" customFormat="false" ht="15" hidden="false" customHeight="false" outlineLevel="0" collapsed="false">
      <c r="A721" s="2" t="s">
        <v>3009</v>
      </c>
      <c r="B721" s="2" t="n">
        <v>502242</v>
      </c>
      <c r="C721" s="2" t="s">
        <v>2315</v>
      </c>
      <c r="D721" s="2" t="n">
        <v>1151.64</v>
      </c>
      <c r="E721" s="2" t="s">
        <v>2322</v>
      </c>
    </row>
    <row r="722" customFormat="false" ht="15" hidden="false" customHeight="false" outlineLevel="0" collapsed="false">
      <c r="A722" s="2" t="s">
        <v>3010</v>
      </c>
      <c r="B722" s="2" t="n">
        <v>504690</v>
      </c>
      <c r="C722" s="2" t="s">
        <v>2301</v>
      </c>
      <c r="D722" s="2" t="n">
        <v>634.29</v>
      </c>
      <c r="E722" s="2" t="s">
        <v>2281</v>
      </c>
    </row>
    <row r="723" customFormat="false" ht="15" hidden="false" customHeight="false" outlineLevel="0" collapsed="false">
      <c r="A723" s="2" t="s">
        <v>3011</v>
      </c>
      <c r="B723" s="2" t="n">
        <v>502785</v>
      </c>
      <c r="C723" s="2" t="s">
        <v>2280</v>
      </c>
      <c r="D723" s="2" t="n">
        <v>690.95</v>
      </c>
      <c r="E723" s="2" t="s">
        <v>2307</v>
      </c>
    </row>
    <row r="724" customFormat="false" ht="15" hidden="false" customHeight="false" outlineLevel="0" collapsed="false">
      <c r="A724" s="2" t="s">
        <v>3012</v>
      </c>
      <c r="B724" s="2" t="n">
        <v>501583</v>
      </c>
      <c r="C724" s="2" t="s">
        <v>2301</v>
      </c>
      <c r="D724" s="2" t="n">
        <v>369.83</v>
      </c>
      <c r="E724" s="2" t="s">
        <v>2289</v>
      </c>
    </row>
    <row r="725" customFormat="false" ht="15" hidden="false" customHeight="false" outlineLevel="0" collapsed="false">
      <c r="A725" s="2" t="s">
        <v>3013</v>
      </c>
      <c r="B725" s="2" t="n">
        <v>502955</v>
      </c>
      <c r="C725" s="2" t="s">
        <v>2295</v>
      </c>
      <c r="D725" s="2" t="n">
        <v>1299.56</v>
      </c>
      <c r="E725" s="2" t="s">
        <v>2281</v>
      </c>
    </row>
    <row r="726" customFormat="false" ht="15" hidden="false" customHeight="false" outlineLevel="0" collapsed="false">
      <c r="A726" s="2" t="s">
        <v>3014</v>
      </c>
      <c r="B726" s="2" t="n">
        <v>500026</v>
      </c>
      <c r="C726" s="2" t="s">
        <v>2292</v>
      </c>
      <c r="D726" s="2" t="n">
        <v>927.78</v>
      </c>
      <c r="E726" s="2" t="s">
        <v>2289</v>
      </c>
    </row>
    <row r="727" customFormat="false" ht="15" hidden="false" customHeight="false" outlineLevel="0" collapsed="false">
      <c r="A727" s="2" t="s">
        <v>3015</v>
      </c>
      <c r="B727" s="2" t="n">
        <v>501014</v>
      </c>
      <c r="C727" s="2" t="s">
        <v>2315</v>
      </c>
      <c r="D727" s="2" t="n">
        <v>984.47</v>
      </c>
      <c r="E727" s="2" t="s">
        <v>2307</v>
      </c>
    </row>
    <row r="728" customFormat="false" ht="15" hidden="false" customHeight="false" outlineLevel="0" collapsed="false">
      <c r="A728" s="2" t="s">
        <v>3016</v>
      </c>
      <c r="B728" s="2" t="n">
        <v>502981</v>
      </c>
      <c r="C728" s="2"/>
      <c r="D728" s="2" t="n">
        <v>618.94</v>
      </c>
      <c r="E728" s="2" t="s">
        <v>2281</v>
      </c>
    </row>
    <row r="729" customFormat="false" ht="15" hidden="false" customHeight="false" outlineLevel="0" collapsed="false">
      <c r="A729" s="2" t="s">
        <v>3017</v>
      </c>
      <c r="B729" s="2" t="n">
        <v>501923</v>
      </c>
      <c r="C729" s="2" t="s">
        <v>2315</v>
      </c>
      <c r="D729" s="2" t="n">
        <v>1283.11</v>
      </c>
      <c r="E729" s="2" t="s">
        <v>2289</v>
      </c>
    </row>
    <row r="730" customFormat="false" ht="15" hidden="false" customHeight="false" outlineLevel="0" collapsed="false">
      <c r="A730" s="2" t="s">
        <v>3018</v>
      </c>
      <c r="B730" s="2" t="n">
        <v>503185</v>
      </c>
      <c r="C730" s="2" t="s">
        <v>2280</v>
      </c>
      <c r="D730" s="2" t="n">
        <v>1274.1</v>
      </c>
      <c r="E730" s="2" t="s">
        <v>2281</v>
      </c>
    </row>
    <row r="731" customFormat="false" ht="15" hidden="false" customHeight="false" outlineLevel="0" collapsed="false">
      <c r="A731" s="2" t="s">
        <v>3019</v>
      </c>
      <c r="B731" s="2" t="n">
        <v>503194</v>
      </c>
      <c r="C731" s="2" t="s">
        <v>2280</v>
      </c>
      <c r="D731" s="2" t="n">
        <v>321.34</v>
      </c>
      <c r="E731" s="2" t="s">
        <v>2281</v>
      </c>
    </row>
    <row r="732" customFormat="false" ht="15" hidden="false" customHeight="false" outlineLevel="0" collapsed="false">
      <c r="A732" s="2" t="s">
        <v>3020</v>
      </c>
      <c r="B732" s="2" t="n">
        <v>500500</v>
      </c>
      <c r="C732" s="2" t="s">
        <v>2292</v>
      </c>
      <c r="D732" s="2" t="n">
        <v>378.12</v>
      </c>
      <c r="E732" s="2" t="s">
        <v>2281</v>
      </c>
    </row>
    <row r="733" customFormat="false" ht="15" hidden="false" customHeight="false" outlineLevel="0" collapsed="false">
      <c r="A733" s="2" t="s">
        <v>3021</v>
      </c>
      <c r="B733" s="2" t="n">
        <v>504703</v>
      </c>
      <c r="C733" s="2" t="s">
        <v>2283</v>
      </c>
      <c r="D733" s="2" t="n">
        <v>286.2</v>
      </c>
      <c r="E733" s="2" t="s">
        <v>2281</v>
      </c>
    </row>
    <row r="734" customFormat="false" ht="15" hidden="false" customHeight="false" outlineLevel="0" collapsed="false">
      <c r="A734" s="2" t="s">
        <v>3022</v>
      </c>
      <c r="B734" s="2" t="n">
        <v>500207</v>
      </c>
      <c r="C734" s="2" t="s">
        <v>2283</v>
      </c>
      <c r="D734" s="2" t="n">
        <v>1396.99</v>
      </c>
      <c r="E734" s="2" t="s">
        <v>2281</v>
      </c>
    </row>
    <row r="735" customFormat="false" ht="15" hidden="false" customHeight="false" outlineLevel="0" collapsed="false">
      <c r="A735" s="2" t="s">
        <v>3023</v>
      </c>
      <c r="B735" s="2" t="n">
        <v>500371</v>
      </c>
      <c r="C735" s="2"/>
      <c r="D735" s="2" t="n">
        <v>1065.4</v>
      </c>
      <c r="E735" s="2" t="s">
        <v>2281</v>
      </c>
    </row>
    <row r="736" customFormat="false" ht="15" hidden="false" customHeight="false" outlineLevel="0" collapsed="false">
      <c r="A736" s="2" t="s">
        <v>3024</v>
      </c>
      <c r="B736" s="2" t="n">
        <v>504210</v>
      </c>
      <c r="C736" s="2" t="s">
        <v>2280</v>
      </c>
      <c r="D736" s="2" t="n">
        <v>340.4</v>
      </c>
      <c r="E736" s="2" t="s">
        <v>2289</v>
      </c>
    </row>
    <row r="737" customFormat="false" ht="15" hidden="false" customHeight="false" outlineLevel="0" collapsed="false">
      <c r="A737" s="2" t="s">
        <v>3025</v>
      </c>
      <c r="B737" s="2" t="n">
        <v>502783</v>
      </c>
      <c r="C737" s="2" t="s">
        <v>2315</v>
      </c>
      <c r="D737" s="2" t="n">
        <v>165.42</v>
      </c>
      <c r="E737" s="2" t="s">
        <v>2281</v>
      </c>
    </row>
    <row r="738" customFormat="false" ht="15" hidden="false" customHeight="false" outlineLevel="0" collapsed="false">
      <c r="A738" s="2" t="s">
        <v>3026</v>
      </c>
      <c r="B738" s="2" t="n">
        <v>501338</v>
      </c>
      <c r="C738" s="2" t="s">
        <v>2301</v>
      </c>
      <c r="D738" s="2" t="n">
        <v>839.31</v>
      </c>
      <c r="E738" s="2" t="s">
        <v>2281</v>
      </c>
    </row>
    <row r="739" customFormat="false" ht="15" hidden="false" customHeight="false" outlineLevel="0" collapsed="false">
      <c r="A739" s="2" t="s">
        <v>3027</v>
      </c>
      <c r="B739" s="2" t="n">
        <v>504986</v>
      </c>
      <c r="C739" s="2" t="s">
        <v>2286</v>
      </c>
      <c r="D739" s="2" t="n">
        <v>436.35</v>
      </c>
      <c r="E739" s="2" t="s">
        <v>2281</v>
      </c>
    </row>
    <row r="740" customFormat="false" ht="15" hidden="false" customHeight="false" outlineLevel="0" collapsed="false">
      <c r="A740" s="2" t="s">
        <v>3028</v>
      </c>
      <c r="B740" s="2" t="n">
        <v>504345</v>
      </c>
      <c r="C740" s="2" t="s">
        <v>2292</v>
      </c>
      <c r="D740" s="2" t="n">
        <v>327.93</v>
      </c>
      <c r="E740" s="2" t="s">
        <v>2289</v>
      </c>
    </row>
    <row r="741" customFormat="false" ht="15" hidden="false" customHeight="false" outlineLevel="0" collapsed="false">
      <c r="A741" s="2" t="s">
        <v>3029</v>
      </c>
      <c r="B741" s="2" t="n">
        <v>502696</v>
      </c>
      <c r="C741" s="2" t="s">
        <v>2315</v>
      </c>
      <c r="D741" s="2" t="n">
        <v>1130.52</v>
      </c>
      <c r="E741" s="2" t="s">
        <v>2281</v>
      </c>
    </row>
    <row r="742" customFormat="false" ht="15" hidden="false" customHeight="false" outlineLevel="0" collapsed="false">
      <c r="A742" s="2" t="s">
        <v>3030</v>
      </c>
      <c r="B742" s="2" t="n">
        <v>504205</v>
      </c>
      <c r="C742" s="2" t="s">
        <v>2280</v>
      </c>
      <c r="D742" s="2" t="n">
        <v>433.41</v>
      </c>
      <c r="E742" s="2" t="s">
        <v>2289</v>
      </c>
    </row>
    <row r="743" customFormat="false" ht="15" hidden="false" customHeight="false" outlineLevel="0" collapsed="false">
      <c r="A743" s="2" t="s">
        <v>3031</v>
      </c>
      <c r="B743" s="2" t="n">
        <v>504299</v>
      </c>
      <c r="C743" s="2" t="s">
        <v>2286</v>
      </c>
      <c r="D743" s="2" t="n">
        <v>1288.44</v>
      </c>
      <c r="E743" s="2" t="s">
        <v>2281</v>
      </c>
    </row>
    <row r="744" customFormat="false" ht="15" hidden="false" customHeight="false" outlineLevel="0" collapsed="false">
      <c r="A744" s="2" t="s">
        <v>3032</v>
      </c>
      <c r="B744" s="2" t="n">
        <v>501248</v>
      </c>
      <c r="C744" s="2" t="s">
        <v>2283</v>
      </c>
      <c r="D744" s="2" t="n">
        <v>895.92</v>
      </c>
      <c r="E744" s="2" t="s">
        <v>2322</v>
      </c>
    </row>
    <row r="745" customFormat="false" ht="15" hidden="false" customHeight="false" outlineLevel="0" collapsed="false">
      <c r="A745" s="2" t="s">
        <v>3033</v>
      </c>
      <c r="B745" s="2" t="n">
        <v>501400</v>
      </c>
      <c r="C745" s="2" t="s">
        <v>2301</v>
      </c>
      <c r="D745" s="2" t="n">
        <v>518.1</v>
      </c>
      <c r="E745" s="2" t="s">
        <v>2281</v>
      </c>
    </row>
    <row r="746" customFormat="false" ht="15" hidden="false" customHeight="false" outlineLevel="0" collapsed="false">
      <c r="A746" s="2" t="s">
        <v>3034</v>
      </c>
      <c r="B746" s="2" t="n">
        <v>503892</v>
      </c>
      <c r="C746" s="2" t="s">
        <v>2315</v>
      </c>
      <c r="D746" s="2" t="n">
        <v>1029.95</v>
      </c>
      <c r="E746" s="2" t="s">
        <v>2289</v>
      </c>
    </row>
    <row r="747" customFormat="false" ht="15" hidden="false" customHeight="false" outlineLevel="0" collapsed="false">
      <c r="A747" s="2" t="s">
        <v>3035</v>
      </c>
      <c r="B747" s="2" t="n">
        <v>502677</v>
      </c>
      <c r="C747" s="2" t="s">
        <v>2283</v>
      </c>
      <c r="D747" s="2" t="n">
        <v>174.19</v>
      </c>
      <c r="E747" s="2" t="s">
        <v>2289</v>
      </c>
    </row>
    <row r="748" customFormat="false" ht="15" hidden="false" customHeight="false" outlineLevel="0" collapsed="false">
      <c r="A748" s="2" t="s">
        <v>3036</v>
      </c>
      <c r="B748" s="2" t="n">
        <v>502550</v>
      </c>
      <c r="C748" s="2" t="s">
        <v>2286</v>
      </c>
      <c r="D748" s="2" t="n">
        <v>1092.44</v>
      </c>
      <c r="E748" s="2" t="s">
        <v>2281</v>
      </c>
    </row>
    <row r="749" customFormat="false" ht="15" hidden="false" customHeight="false" outlineLevel="0" collapsed="false">
      <c r="A749" s="2" t="s">
        <v>3037</v>
      </c>
      <c r="B749" s="2" t="n">
        <v>504816</v>
      </c>
      <c r="C749" s="2" t="s">
        <v>2283</v>
      </c>
      <c r="D749" s="2" t="n">
        <v>276.67</v>
      </c>
      <c r="E749" s="2" t="s">
        <v>2281</v>
      </c>
    </row>
    <row r="750" customFormat="false" ht="15" hidden="false" customHeight="false" outlineLevel="0" collapsed="false">
      <c r="A750" s="2" t="s">
        <v>3038</v>
      </c>
      <c r="B750" s="2" t="n">
        <v>501327</v>
      </c>
      <c r="C750" s="2"/>
      <c r="D750" s="2" t="n">
        <v>1121.51</v>
      </c>
      <c r="E750" s="2" t="s">
        <v>2289</v>
      </c>
    </row>
    <row r="751" customFormat="false" ht="15" hidden="false" customHeight="false" outlineLevel="0" collapsed="false">
      <c r="A751" s="2" t="s">
        <v>3039</v>
      </c>
      <c r="B751" s="2" t="n">
        <v>500594</v>
      </c>
      <c r="C751" s="2" t="s">
        <v>2292</v>
      </c>
      <c r="D751" s="2" t="n">
        <v>1298.96</v>
      </c>
      <c r="E751" s="2" t="s">
        <v>2281</v>
      </c>
    </row>
    <row r="752" customFormat="false" ht="15" hidden="false" customHeight="false" outlineLevel="0" collapsed="false">
      <c r="A752" s="2" t="s">
        <v>3040</v>
      </c>
      <c r="B752" s="2" t="n">
        <v>501443</v>
      </c>
      <c r="C752" s="2" t="s">
        <v>2292</v>
      </c>
      <c r="D752" s="2" t="n">
        <v>621</v>
      </c>
      <c r="E752" s="2" t="s">
        <v>2281</v>
      </c>
    </row>
    <row r="753" customFormat="false" ht="15" hidden="false" customHeight="false" outlineLevel="0" collapsed="false">
      <c r="A753" s="2" t="s">
        <v>3041</v>
      </c>
      <c r="B753" s="2" t="n">
        <v>501210</v>
      </c>
      <c r="C753" s="2" t="s">
        <v>2283</v>
      </c>
      <c r="D753" s="2" t="n">
        <v>740.86</v>
      </c>
      <c r="E753" s="2" t="s">
        <v>2281</v>
      </c>
    </row>
    <row r="754" customFormat="false" ht="15" hidden="false" customHeight="false" outlineLevel="0" collapsed="false">
      <c r="A754" s="2" t="s">
        <v>3042</v>
      </c>
      <c r="B754" s="2" t="n">
        <v>504412</v>
      </c>
      <c r="C754" s="2" t="s">
        <v>2292</v>
      </c>
      <c r="D754" s="2" t="n">
        <v>292.01</v>
      </c>
      <c r="E754" s="2" t="s">
        <v>2281</v>
      </c>
    </row>
    <row r="755" customFormat="false" ht="15" hidden="false" customHeight="false" outlineLevel="0" collapsed="false">
      <c r="A755" s="2" t="s">
        <v>3043</v>
      </c>
      <c r="B755" s="2" t="n">
        <v>501275</v>
      </c>
      <c r="C755" s="2" t="s">
        <v>2280</v>
      </c>
      <c r="D755" s="2" t="n">
        <v>1354.08</v>
      </c>
      <c r="E755" s="2" t="s">
        <v>2281</v>
      </c>
    </row>
    <row r="756" customFormat="false" ht="15" hidden="false" customHeight="false" outlineLevel="0" collapsed="false">
      <c r="A756" s="2" t="s">
        <v>3044</v>
      </c>
      <c r="B756" s="2" t="n">
        <v>502466</v>
      </c>
      <c r="C756" s="2" t="s">
        <v>2286</v>
      </c>
      <c r="D756" s="2" t="n">
        <v>997.33</v>
      </c>
      <c r="E756" s="2" t="s">
        <v>2281</v>
      </c>
    </row>
    <row r="757" customFormat="false" ht="15" hidden="false" customHeight="false" outlineLevel="0" collapsed="false">
      <c r="A757" s="2" t="s">
        <v>3045</v>
      </c>
      <c r="B757" s="2" t="n">
        <v>501285</v>
      </c>
      <c r="C757" s="2" t="s">
        <v>2292</v>
      </c>
      <c r="D757" s="2" t="n">
        <v>1244.34</v>
      </c>
      <c r="E757" s="2" t="s">
        <v>2281</v>
      </c>
    </row>
    <row r="758" customFormat="false" ht="15" hidden="false" customHeight="false" outlineLevel="0" collapsed="false">
      <c r="A758" s="2" t="s">
        <v>3046</v>
      </c>
      <c r="B758" s="2" t="n">
        <v>501333</v>
      </c>
      <c r="C758" s="2" t="s">
        <v>2315</v>
      </c>
      <c r="D758" s="2" t="n">
        <v>140.7</v>
      </c>
      <c r="E758" s="2" t="s">
        <v>2289</v>
      </c>
    </row>
    <row r="759" customFormat="false" ht="15" hidden="false" customHeight="false" outlineLevel="0" collapsed="false">
      <c r="A759" s="2" t="s">
        <v>3047</v>
      </c>
      <c r="B759" s="2" t="n">
        <v>503764</v>
      </c>
      <c r="C759" s="2"/>
      <c r="D759" s="2" t="n">
        <v>1238.63</v>
      </c>
      <c r="E759" s="2" t="s">
        <v>2281</v>
      </c>
    </row>
    <row r="760" customFormat="false" ht="15" hidden="false" customHeight="false" outlineLevel="0" collapsed="false">
      <c r="A760" s="2" t="s">
        <v>3048</v>
      </c>
      <c r="B760" s="2" t="n">
        <v>503800</v>
      </c>
      <c r="C760" s="2"/>
      <c r="D760" s="2" t="n">
        <v>1319.63</v>
      </c>
      <c r="E760" s="2" t="s">
        <v>2281</v>
      </c>
    </row>
    <row r="761" customFormat="false" ht="15" hidden="false" customHeight="false" outlineLevel="0" collapsed="false">
      <c r="A761" s="2" t="s">
        <v>3049</v>
      </c>
      <c r="B761" s="2" t="n">
        <v>504842</v>
      </c>
      <c r="C761" s="2" t="s">
        <v>2280</v>
      </c>
      <c r="D761" s="2" t="n">
        <v>853.03</v>
      </c>
      <c r="E761" s="2" t="s">
        <v>2289</v>
      </c>
    </row>
    <row r="762" customFormat="false" ht="15" hidden="false" customHeight="false" outlineLevel="0" collapsed="false">
      <c r="A762" s="2" t="s">
        <v>3050</v>
      </c>
      <c r="B762" s="2" t="n">
        <v>504879</v>
      </c>
      <c r="C762" s="2" t="s">
        <v>2292</v>
      </c>
      <c r="D762" s="2" t="n">
        <v>371.87</v>
      </c>
      <c r="E762" s="2" t="s">
        <v>2307</v>
      </c>
    </row>
    <row r="763" customFormat="false" ht="15" hidden="false" customHeight="false" outlineLevel="0" collapsed="false">
      <c r="A763" s="2" t="s">
        <v>3051</v>
      </c>
      <c r="B763" s="2" t="n">
        <v>503853</v>
      </c>
      <c r="C763" s="2" t="s">
        <v>2315</v>
      </c>
      <c r="D763" s="2" t="n">
        <v>426.54</v>
      </c>
      <c r="E763" s="2" t="s">
        <v>2289</v>
      </c>
    </row>
    <row r="764" customFormat="false" ht="15" hidden="false" customHeight="false" outlineLevel="0" collapsed="false">
      <c r="A764" s="2" t="s">
        <v>3052</v>
      </c>
      <c r="B764" s="2" t="n">
        <v>503343</v>
      </c>
      <c r="C764" s="2" t="s">
        <v>2315</v>
      </c>
      <c r="D764" s="2" t="n">
        <v>675.65</v>
      </c>
      <c r="E764" s="2" t="s">
        <v>2281</v>
      </c>
    </row>
    <row r="765" customFormat="false" ht="15" hidden="false" customHeight="false" outlineLevel="0" collapsed="false">
      <c r="A765" s="2" t="s">
        <v>3053</v>
      </c>
      <c r="B765" s="2" t="n">
        <v>501620</v>
      </c>
      <c r="C765" s="2"/>
      <c r="D765" s="2" t="n">
        <v>436.6</v>
      </c>
      <c r="E765" s="2" t="s">
        <v>2281</v>
      </c>
    </row>
    <row r="766" customFormat="false" ht="15" hidden="false" customHeight="false" outlineLevel="0" collapsed="false">
      <c r="A766" s="2" t="s">
        <v>3054</v>
      </c>
      <c r="B766" s="2" t="n">
        <v>501458</v>
      </c>
      <c r="C766" s="2" t="s">
        <v>2283</v>
      </c>
      <c r="D766" s="2" t="n">
        <v>622.37</v>
      </c>
      <c r="E766" s="2" t="s">
        <v>2307</v>
      </c>
    </row>
    <row r="767" customFormat="false" ht="15" hidden="false" customHeight="false" outlineLevel="0" collapsed="false">
      <c r="A767" s="2" t="s">
        <v>3055</v>
      </c>
      <c r="B767" s="2" t="n">
        <v>503477</v>
      </c>
      <c r="C767" s="2" t="s">
        <v>2301</v>
      </c>
      <c r="D767" s="2" t="n">
        <v>369.19</v>
      </c>
      <c r="E767" s="2" t="s">
        <v>2281</v>
      </c>
    </row>
    <row r="768" customFormat="false" ht="15" hidden="false" customHeight="false" outlineLevel="0" collapsed="false">
      <c r="A768" s="2" t="s">
        <v>3056</v>
      </c>
      <c r="B768" s="2" t="n">
        <v>503623</v>
      </c>
      <c r="C768" s="2"/>
      <c r="D768" s="2" t="n">
        <v>705.29</v>
      </c>
      <c r="E768" s="2" t="s">
        <v>2307</v>
      </c>
    </row>
    <row r="769" customFormat="false" ht="15" hidden="false" customHeight="false" outlineLevel="0" collapsed="false">
      <c r="A769" s="2" t="s">
        <v>3057</v>
      </c>
      <c r="B769" s="2" t="n">
        <v>501551</v>
      </c>
      <c r="C769" s="2" t="s">
        <v>2315</v>
      </c>
      <c r="D769" s="2" t="n">
        <v>722.17</v>
      </c>
      <c r="E769" s="2" t="s">
        <v>2289</v>
      </c>
    </row>
    <row r="770" customFormat="false" ht="15" hidden="false" customHeight="false" outlineLevel="0" collapsed="false">
      <c r="A770" s="2" t="s">
        <v>3058</v>
      </c>
      <c r="B770" s="2" t="n">
        <v>501700</v>
      </c>
      <c r="C770" s="2" t="s">
        <v>2295</v>
      </c>
      <c r="D770" s="2" t="n">
        <v>858.91</v>
      </c>
      <c r="E770" s="2" t="s">
        <v>2281</v>
      </c>
    </row>
    <row r="771" customFormat="false" ht="15" hidden="false" customHeight="false" outlineLevel="0" collapsed="false">
      <c r="A771" s="2" t="s">
        <v>3059</v>
      </c>
      <c r="B771" s="2" t="n">
        <v>500784</v>
      </c>
      <c r="C771" s="2" t="s">
        <v>2286</v>
      </c>
      <c r="D771" s="2" t="n">
        <v>1298.89</v>
      </c>
      <c r="E771" s="2" t="s">
        <v>2281</v>
      </c>
    </row>
    <row r="772" customFormat="false" ht="15" hidden="false" customHeight="false" outlineLevel="0" collapsed="false">
      <c r="A772" s="2" t="s">
        <v>3060</v>
      </c>
      <c r="B772" s="2" t="n">
        <v>504727</v>
      </c>
      <c r="C772" s="2" t="s">
        <v>2315</v>
      </c>
      <c r="D772" s="2" t="n">
        <v>1263.79</v>
      </c>
      <c r="E772" s="2" t="s">
        <v>2281</v>
      </c>
    </row>
    <row r="773" customFormat="false" ht="15" hidden="false" customHeight="false" outlineLevel="0" collapsed="false">
      <c r="A773" s="2" t="s">
        <v>3061</v>
      </c>
      <c r="B773" s="2" t="n">
        <v>504220</v>
      </c>
      <c r="C773" s="2" t="s">
        <v>2301</v>
      </c>
      <c r="D773" s="2" t="n">
        <v>1128.43</v>
      </c>
      <c r="E773" s="2" t="s">
        <v>2281</v>
      </c>
    </row>
    <row r="774" customFormat="false" ht="15" hidden="false" customHeight="false" outlineLevel="0" collapsed="false">
      <c r="A774" s="2" t="s">
        <v>3062</v>
      </c>
      <c r="B774" s="2" t="n">
        <v>504200</v>
      </c>
      <c r="C774" s="2" t="s">
        <v>2301</v>
      </c>
      <c r="D774" s="2" t="n">
        <v>578.08</v>
      </c>
      <c r="E774" s="2" t="s">
        <v>2289</v>
      </c>
    </row>
    <row r="775" customFormat="false" ht="15" hidden="false" customHeight="false" outlineLevel="0" collapsed="false">
      <c r="A775" s="2" t="s">
        <v>3063</v>
      </c>
      <c r="B775" s="2" t="n">
        <v>503503</v>
      </c>
      <c r="C775" s="2" t="s">
        <v>2292</v>
      </c>
      <c r="D775" s="2" t="n">
        <v>466.88</v>
      </c>
      <c r="E775" s="2" t="s">
        <v>2281</v>
      </c>
    </row>
    <row r="776" customFormat="false" ht="15" hidden="false" customHeight="false" outlineLevel="0" collapsed="false">
      <c r="A776" s="2" t="s">
        <v>3064</v>
      </c>
      <c r="B776" s="2" t="n">
        <v>502519</v>
      </c>
      <c r="C776" s="2" t="s">
        <v>2280</v>
      </c>
      <c r="D776" s="2" t="n">
        <v>1260.51</v>
      </c>
      <c r="E776" s="2" t="s">
        <v>2281</v>
      </c>
    </row>
    <row r="777" customFormat="false" ht="15" hidden="false" customHeight="false" outlineLevel="0" collapsed="false">
      <c r="A777" s="2" t="s">
        <v>3065</v>
      </c>
      <c r="B777" s="2" t="n">
        <v>503398</v>
      </c>
      <c r="C777" s="2" t="s">
        <v>2283</v>
      </c>
      <c r="D777" s="2" t="n">
        <v>450.44</v>
      </c>
      <c r="E777" s="2" t="s">
        <v>2289</v>
      </c>
    </row>
    <row r="778" customFormat="false" ht="15" hidden="false" customHeight="false" outlineLevel="0" collapsed="false">
      <c r="A778" s="2" t="s">
        <v>3066</v>
      </c>
      <c r="B778" s="2" t="n">
        <v>500173</v>
      </c>
      <c r="C778" s="2" t="s">
        <v>2280</v>
      </c>
      <c r="D778" s="2" t="n">
        <v>1360.08</v>
      </c>
      <c r="E778" s="2" t="s">
        <v>2307</v>
      </c>
    </row>
    <row r="779" customFormat="false" ht="15" hidden="false" customHeight="false" outlineLevel="0" collapsed="false">
      <c r="A779" s="2" t="s">
        <v>3067</v>
      </c>
      <c r="B779" s="2" t="n">
        <v>504904</v>
      </c>
      <c r="C779" s="2" t="s">
        <v>2301</v>
      </c>
      <c r="D779" s="2" t="n">
        <v>1219.54</v>
      </c>
      <c r="E779" s="2" t="s">
        <v>2281</v>
      </c>
    </row>
    <row r="780" customFormat="false" ht="15" hidden="false" customHeight="false" outlineLevel="0" collapsed="false">
      <c r="A780" s="2" t="s">
        <v>3068</v>
      </c>
      <c r="B780" s="2" t="n">
        <v>504728</v>
      </c>
      <c r="C780" s="2" t="s">
        <v>2283</v>
      </c>
      <c r="D780" s="2" t="n">
        <v>716.21</v>
      </c>
      <c r="E780" s="2" t="s">
        <v>2281</v>
      </c>
    </row>
    <row r="781" customFormat="false" ht="15" hidden="false" customHeight="false" outlineLevel="0" collapsed="false">
      <c r="A781" s="2" t="s">
        <v>3069</v>
      </c>
      <c r="B781" s="2" t="n">
        <v>504735</v>
      </c>
      <c r="C781" s="2" t="s">
        <v>2283</v>
      </c>
      <c r="D781" s="2" t="n">
        <v>965.36</v>
      </c>
      <c r="E781" s="2" t="s">
        <v>2289</v>
      </c>
    </row>
    <row r="782" customFormat="false" ht="15" hidden="false" customHeight="false" outlineLevel="0" collapsed="false">
      <c r="A782" s="2" t="s">
        <v>3070</v>
      </c>
      <c r="B782" s="2" t="n">
        <v>501740</v>
      </c>
      <c r="C782" s="2" t="s">
        <v>2283</v>
      </c>
      <c r="D782" s="2" t="n">
        <v>630.34</v>
      </c>
      <c r="E782" s="2" t="s">
        <v>2281</v>
      </c>
    </row>
    <row r="783" customFormat="false" ht="15" hidden="false" customHeight="false" outlineLevel="0" collapsed="false">
      <c r="A783" s="2" t="s">
        <v>3071</v>
      </c>
      <c r="B783" s="2" t="n">
        <v>504521</v>
      </c>
      <c r="C783" s="2" t="s">
        <v>2283</v>
      </c>
      <c r="D783" s="2" t="n">
        <v>918.71</v>
      </c>
      <c r="E783" s="2" t="s">
        <v>2281</v>
      </c>
    </row>
    <row r="784" customFormat="false" ht="15" hidden="false" customHeight="false" outlineLevel="0" collapsed="false">
      <c r="A784" s="2" t="s">
        <v>3072</v>
      </c>
      <c r="B784" s="2" t="n">
        <v>502136</v>
      </c>
      <c r="C784" s="2" t="s">
        <v>2315</v>
      </c>
      <c r="D784" s="2" t="n">
        <v>277.88</v>
      </c>
      <c r="E784" s="2" t="s">
        <v>2281</v>
      </c>
    </row>
    <row r="785" customFormat="false" ht="15" hidden="false" customHeight="false" outlineLevel="0" collapsed="false">
      <c r="A785" s="2" t="s">
        <v>3073</v>
      </c>
      <c r="B785" s="2" t="n">
        <v>502355</v>
      </c>
      <c r="C785" s="2" t="s">
        <v>2283</v>
      </c>
      <c r="D785" s="2" t="n">
        <v>1143.91</v>
      </c>
      <c r="E785" s="2" t="s">
        <v>2281</v>
      </c>
    </row>
    <row r="786" customFormat="false" ht="15" hidden="false" customHeight="false" outlineLevel="0" collapsed="false">
      <c r="A786" s="2" t="s">
        <v>3074</v>
      </c>
      <c r="B786" s="2" t="n">
        <v>500832</v>
      </c>
      <c r="C786" s="2" t="s">
        <v>2301</v>
      </c>
      <c r="D786" s="2" t="n">
        <v>825.88</v>
      </c>
      <c r="E786" s="2" t="s">
        <v>2281</v>
      </c>
    </row>
    <row r="787" customFormat="false" ht="15" hidden="false" customHeight="false" outlineLevel="0" collapsed="false">
      <c r="A787" s="2" t="s">
        <v>3075</v>
      </c>
      <c r="B787" s="2" t="n">
        <v>502231</v>
      </c>
      <c r="C787" s="2" t="s">
        <v>2283</v>
      </c>
      <c r="D787" s="2" t="n">
        <v>944.39</v>
      </c>
      <c r="E787" s="2" t="s">
        <v>2281</v>
      </c>
    </row>
    <row r="788" customFormat="false" ht="15" hidden="false" customHeight="false" outlineLevel="0" collapsed="false">
      <c r="A788" s="2" t="s">
        <v>3076</v>
      </c>
      <c r="B788" s="2" t="n">
        <v>501800</v>
      </c>
      <c r="C788" s="2" t="s">
        <v>2301</v>
      </c>
      <c r="D788" s="2" t="n">
        <v>231.04</v>
      </c>
      <c r="E788" s="2" t="s">
        <v>2281</v>
      </c>
    </row>
    <row r="789" customFormat="false" ht="15" hidden="false" customHeight="false" outlineLevel="0" collapsed="false">
      <c r="A789" s="2" t="s">
        <v>3077</v>
      </c>
      <c r="B789" s="2" t="n">
        <v>500132</v>
      </c>
      <c r="C789" s="2" t="s">
        <v>2286</v>
      </c>
      <c r="D789" s="2" t="n">
        <v>1324.21</v>
      </c>
      <c r="E789" s="2" t="s">
        <v>2281</v>
      </c>
    </row>
    <row r="790" customFormat="false" ht="15" hidden="false" customHeight="false" outlineLevel="0" collapsed="false">
      <c r="A790" s="2" t="s">
        <v>3078</v>
      </c>
      <c r="B790" s="2" t="n">
        <v>500127</v>
      </c>
      <c r="C790" s="2"/>
      <c r="D790" s="2" t="n">
        <v>354.24</v>
      </c>
      <c r="E790" s="2" t="s">
        <v>2281</v>
      </c>
    </row>
    <row r="791" customFormat="false" ht="15" hidden="false" customHeight="false" outlineLevel="0" collapsed="false">
      <c r="A791" s="2" t="s">
        <v>3079</v>
      </c>
      <c r="B791" s="2" t="n">
        <v>500663</v>
      </c>
      <c r="C791" s="2" t="s">
        <v>2315</v>
      </c>
      <c r="D791" s="2" t="n">
        <v>357.65</v>
      </c>
      <c r="E791" s="2" t="s">
        <v>2289</v>
      </c>
    </row>
    <row r="792" customFormat="false" ht="15" hidden="false" customHeight="false" outlineLevel="0" collapsed="false">
      <c r="A792" s="2" t="s">
        <v>3080</v>
      </c>
      <c r="B792" s="2" t="n">
        <v>503881</v>
      </c>
      <c r="C792" s="2" t="s">
        <v>2301</v>
      </c>
      <c r="D792" s="2" t="n">
        <v>1302.52</v>
      </c>
      <c r="E792" s="2" t="s">
        <v>2281</v>
      </c>
    </row>
    <row r="793" customFormat="false" ht="15" hidden="false" customHeight="false" outlineLevel="0" collapsed="false">
      <c r="A793" s="2" t="s">
        <v>3081</v>
      </c>
      <c r="B793" s="2" t="n">
        <v>500961</v>
      </c>
      <c r="C793" s="2" t="s">
        <v>2280</v>
      </c>
      <c r="D793" s="2" t="n">
        <v>910.85</v>
      </c>
      <c r="E793" s="2" t="s">
        <v>2281</v>
      </c>
    </row>
    <row r="794" customFormat="false" ht="15" hidden="false" customHeight="false" outlineLevel="0" collapsed="false">
      <c r="A794" s="2" t="s">
        <v>3082</v>
      </c>
      <c r="B794" s="2" t="n">
        <v>500205</v>
      </c>
      <c r="C794" s="2" t="s">
        <v>2292</v>
      </c>
      <c r="D794" s="2" t="n">
        <v>752.82</v>
      </c>
      <c r="E794" s="2" t="s">
        <v>2322</v>
      </c>
    </row>
    <row r="795" customFormat="false" ht="15" hidden="false" customHeight="false" outlineLevel="0" collapsed="false">
      <c r="A795" s="2" t="s">
        <v>3083</v>
      </c>
      <c r="B795" s="2" t="n">
        <v>501573</v>
      </c>
      <c r="C795" s="2"/>
      <c r="D795" s="2" t="n">
        <v>1007.95</v>
      </c>
      <c r="E795" s="2" t="s">
        <v>2281</v>
      </c>
    </row>
    <row r="796" customFormat="false" ht="15" hidden="false" customHeight="false" outlineLevel="0" collapsed="false">
      <c r="A796" s="2" t="s">
        <v>3084</v>
      </c>
      <c r="B796" s="2" t="n">
        <v>500630</v>
      </c>
      <c r="C796" s="2" t="s">
        <v>2292</v>
      </c>
      <c r="D796" s="2" t="n">
        <v>818.96</v>
      </c>
      <c r="E796" s="2" t="s">
        <v>2289</v>
      </c>
    </row>
    <row r="797" customFormat="false" ht="15" hidden="false" customHeight="false" outlineLevel="0" collapsed="false">
      <c r="A797" s="2" t="s">
        <v>3085</v>
      </c>
      <c r="B797" s="2" t="n">
        <v>502884</v>
      </c>
      <c r="C797" s="2" t="s">
        <v>2315</v>
      </c>
      <c r="D797" s="2" t="n">
        <v>427.25</v>
      </c>
      <c r="E797" s="2" t="s">
        <v>2281</v>
      </c>
    </row>
    <row r="798" customFormat="false" ht="15" hidden="false" customHeight="false" outlineLevel="0" collapsed="false">
      <c r="A798" s="2" t="s">
        <v>3086</v>
      </c>
      <c r="B798" s="2" t="n">
        <v>503951</v>
      </c>
      <c r="C798" s="2" t="s">
        <v>2292</v>
      </c>
      <c r="D798" s="2" t="n">
        <v>794</v>
      </c>
      <c r="E798" s="2" t="s">
        <v>2322</v>
      </c>
    </row>
    <row r="799" customFormat="false" ht="15" hidden="false" customHeight="false" outlineLevel="0" collapsed="false">
      <c r="A799" s="2" t="s">
        <v>3087</v>
      </c>
      <c r="B799" s="2" t="n">
        <v>503197</v>
      </c>
      <c r="C799" s="2" t="s">
        <v>2295</v>
      </c>
      <c r="D799" s="2" t="n">
        <v>760.42</v>
      </c>
      <c r="E799" s="2" t="s">
        <v>2281</v>
      </c>
    </row>
    <row r="800" customFormat="false" ht="15" hidden="false" customHeight="false" outlineLevel="0" collapsed="false">
      <c r="A800" s="2" t="s">
        <v>3088</v>
      </c>
      <c r="B800" s="2" t="n">
        <v>501831</v>
      </c>
      <c r="C800" s="2" t="s">
        <v>2292</v>
      </c>
      <c r="D800" s="2" t="n">
        <v>1030.38</v>
      </c>
      <c r="E800" s="2" t="s">
        <v>2281</v>
      </c>
    </row>
    <row r="801" customFormat="false" ht="15" hidden="false" customHeight="false" outlineLevel="0" collapsed="false">
      <c r="A801" s="2" t="s">
        <v>3089</v>
      </c>
      <c r="B801" s="2" t="n">
        <v>504704</v>
      </c>
      <c r="C801" s="2" t="s">
        <v>2280</v>
      </c>
      <c r="D801" s="2" t="n">
        <v>-70.19</v>
      </c>
      <c r="E801" s="2" t="s">
        <v>2289</v>
      </c>
    </row>
    <row r="802" customFormat="false" ht="15" hidden="false" customHeight="false" outlineLevel="0" collapsed="false">
      <c r="A802" s="2" t="s">
        <v>3090</v>
      </c>
      <c r="B802" s="2" t="n">
        <v>504829</v>
      </c>
      <c r="C802" s="2" t="s">
        <v>2301</v>
      </c>
      <c r="D802" s="2" t="n">
        <v>1182.96</v>
      </c>
      <c r="E802" s="2" t="s">
        <v>2289</v>
      </c>
    </row>
    <row r="803" customFormat="false" ht="15" hidden="false" customHeight="false" outlineLevel="0" collapsed="false">
      <c r="A803" s="2" t="s">
        <v>3091</v>
      </c>
      <c r="B803" s="2" t="n">
        <v>502845</v>
      </c>
      <c r="C803" s="2" t="s">
        <v>2315</v>
      </c>
      <c r="D803" s="2" t="n">
        <v>188.74</v>
      </c>
      <c r="E803" s="2" t="s">
        <v>2289</v>
      </c>
    </row>
    <row r="804" customFormat="false" ht="15" hidden="false" customHeight="false" outlineLevel="0" collapsed="false">
      <c r="A804" s="2" t="s">
        <v>3092</v>
      </c>
      <c r="B804" s="2" t="n">
        <v>504262</v>
      </c>
      <c r="C804" s="2" t="s">
        <v>2280</v>
      </c>
      <c r="D804" s="2" t="n">
        <v>199.04</v>
      </c>
      <c r="E804" s="2" t="s">
        <v>2281</v>
      </c>
    </row>
    <row r="805" customFormat="false" ht="15" hidden="false" customHeight="false" outlineLevel="0" collapsed="false">
      <c r="A805" s="2" t="s">
        <v>3093</v>
      </c>
      <c r="B805" s="2" t="n">
        <v>503491</v>
      </c>
      <c r="C805" s="2" t="s">
        <v>2286</v>
      </c>
      <c r="D805" s="2" t="n">
        <v>1084.56</v>
      </c>
      <c r="E805" s="2" t="s">
        <v>2289</v>
      </c>
    </row>
    <row r="806" customFormat="false" ht="15" hidden="false" customHeight="false" outlineLevel="0" collapsed="false">
      <c r="A806" s="2" t="s">
        <v>3094</v>
      </c>
      <c r="B806" s="2" t="n">
        <v>504278</v>
      </c>
      <c r="C806" s="2" t="s">
        <v>2301</v>
      </c>
      <c r="D806" s="2" t="n">
        <v>1147.01</v>
      </c>
      <c r="E806" s="2" t="s">
        <v>2281</v>
      </c>
    </row>
    <row r="807" customFormat="false" ht="15" hidden="false" customHeight="false" outlineLevel="0" collapsed="false">
      <c r="A807" s="2" t="s">
        <v>3095</v>
      </c>
      <c r="B807" s="2" t="n">
        <v>502129</v>
      </c>
      <c r="C807" s="2" t="s">
        <v>2283</v>
      </c>
      <c r="D807" s="2" t="n">
        <v>802.01</v>
      </c>
      <c r="E807" s="2" t="s">
        <v>2281</v>
      </c>
    </row>
    <row r="808" customFormat="false" ht="15" hidden="false" customHeight="false" outlineLevel="0" collapsed="false">
      <c r="A808" s="2" t="s">
        <v>3096</v>
      </c>
      <c r="B808" s="2" t="n">
        <v>503956</v>
      </c>
      <c r="C808" s="2" t="s">
        <v>2292</v>
      </c>
      <c r="D808" s="2" t="n">
        <v>1236.24</v>
      </c>
      <c r="E808" s="2" t="s">
        <v>2281</v>
      </c>
    </row>
    <row r="809" customFormat="false" ht="15" hidden="false" customHeight="false" outlineLevel="0" collapsed="false">
      <c r="A809" s="2" t="s">
        <v>3097</v>
      </c>
      <c r="B809" s="2" t="n">
        <v>501143</v>
      </c>
      <c r="C809" s="2" t="s">
        <v>2286</v>
      </c>
      <c r="D809" s="2" t="n">
        <v>844.21</v>
      </c>
      <c r="E809" s="2" t="s">
        <v>2322</v>
      </c>
    </row>
    <row r="810" customFormat="false" ht="15" hidden="false" customHeight="false" outlineLevel="0" collapsed="false">
      <c r="A810" s="2" t="s">
        <v>3098</v>
      </c>
      <c r="B810" s="2" t="n">
        <v>500647</v>
      </c>
      <c r="C810" s="2" t="s">
        <v>2286</v>
      </c>
      <c r="D810" s="2" t="n">
        <v>1115.12</v>
      </c>
      <c r="E810" s="2" t="s">
        <v>2281</v>
      </c>
    </row>
    <row r="811" customFormat="false" ht="15" hidden="false" customHeight="false" outlineLevel="0" collapsed="false">
      <c r="A811" s="2" t="s">
        <v>3099</v>
      </c>
      <c r="B811" s="2" t="n">
        <v>501559</v>
      </c>
      <c r="C811" s="2" t="s">
        <v>2295</v>
      </c>
      <c r="D811" s="2" t="n">
        <v>829.05</v>
      </c>
      <c r="E811" s="2" t="s">
        <v>2281</v>
      </c>
    </row>
    <row r="812" customFormat="false" ht="15" hidden="false" customHeight="false" outlineLevel="0" collapsed="false">
      <c r="A812" s="2" t="s">
        <v>3100</v>
      </c>
      <c r="B812" s="2" t="n">
        <v>501878</v>
      </c>
      <c r="C812" s="2" t="s">
        <v>2283</v>
      </c>
      <c r="D812" s="2" t="n">
        <v>984.21</v>
      </c>
      <c r="E812" s="2" t="s">
        <v>2281</v>
      </c>
    </row>
    <row r="813" customFormat="false" ht="15" hidden="false" customHeight="false" outlineLevel="0" collapsed="false">
      <c r="A813" s="2" t="s">
        <v>3101</v>
      </c>
      <c r="B813" s="2" t="n">
        <v>500104</v>
      </c>
      <c r="C813" s="2" t="s">
        <v>2292</v>
      </c>
      <c r="D813" s="2" t="n">
        <v>195.62</v>
      </c>
      <c r="E813" s="2" t="s">
        <v>2289</v>
      </c>
    </row>
    <row r="814" customFormat="false" ht="15" hidden="false" customHeight="false" outlineLevel="0" collapsed="false">
      <c r="A814" s="2" t="s">
        <v>3102</v>
      </c>
      <c r="B814" s="2" t="n">
        <v>503707</v>
      </c>
      <c r="C814" s="2" t="s">
        <v>2301</v>
      </c>
      <c r="D814" s="2" t="n">
        <v>1353.27</v>
      </c>
      <c r="E814" s="2" t="s">
        <v>2281</v>
      </c>
    </row>
    <row r="815" customFormat="false" ht="15" hidden="false" customHeight="false" outlineLevel="0" collapsed="false">
      <c r="A815" s="2" t="s">
        <v>3103</v>
      </c>
      <c r="B815" s="2" t="n">
        <v>500786</v>
      </c>
      <c r="C815" s="2" t="s">
        <v>2280</v>
      </c>
      <c r="D815" s="2" t="n">
        <v>989.08</v>
      </c>
      <c r="E815" s="2" t="s">
        <v>2281</v>
      </c>
    </row>
    <row r="816" customFormat="false" ht="15" hidden="false" customHeight="false" outlineLevel="0" collapsed="false">
      <c r="A816" s="2" t="s">
        <v>3104</v>
      </c>
      <c r="B816" s="2" t="n">
        <v>500666</v>
      </c>
      <c r="C816" s="2" t="s">
        <v>2295</v>
      </c>
      <c r="D816" s="2" t="n">
        <v>200.78</v>
      </c>
      <c r="E816" s="2" t="s">
        <v>2281</v>
      </c>
    </row>
    <row r="817" customFormat="false" ht="15" hidden="false" customHeight="false" outlineLevel="0" collapsed="false">
      <c r="A817" s="2" t="s">
        <v>3105</v>
      </c>
      <c r="B817" s="2" t="n">
        <v>503458</v>
      </c>
      <c r="C817" s="2" t="s">
        <v>2315</v>
      </c>
      <c r="D817" s="2" t="n">
        <v>654.8</v>
      </c>
      <c r="E817" s="2" t="s">
        <v>2289</v>
      </c>
    </row>
    <row r="818" customFormat="false" ht="15" hidden="false" customHeight="false" outlineLevel="0" collapsed="false">
      <c r="A818" s="2" t="s">
        <v>3106</v>
      </c>
      <c r="B818" s="2" t="n">
        <v>502971</v>
      </c>
      <c r="C818" s="2"/>
      <c r="D818" s="2" t="n">
        <v>1333.53</v>
      </c>
      <c r="E818" s="2" t="s">
        <v>2289</v>
      </c>
    </row>
    <row r="819" customFormat="false" ht="15" hidden="false" customHeight="false" outlineLevel="0" collapsed="false">
      <c r="A819" s="2" t="s">
        <v>3107</v>
      </c>
      <c r="B819" s="2" t="n">
        <v>504903</v>
      </c>
      <c r="C819" s="2" t="s">
        <v>2301</v>
      </c>
      <c r="D819" s="2" t="n">
        <v>799.51</v>
      </c>
      <c r="E819" s="2" t="s">
        <v>2307</v>
      </c>
    </row>
    <row r="820" customFormat="false" ht="15" hidden="false" customHeight="false" outlineLevel="0" collapsed="false">
      <c r="A820" s="2" t="s">
        <v>3108</v>
      </c>
      <c r="B820" s="2" t="n">
        <v>502320</v>
      </c>
      <c r="C820" s="2" t="s">
        <v>2315</v>
      </c>
      <c r="D820" s="2" t="n">
        <v>1375.89</v>
      </c>
      <c r="E820" s="2" t="s">
        <v>2281</v>
      </c>
    </row>
    <row r="821" customFormat="false" ht="15" hidden="false" customHeight="false" outlineLevel="0" collapsed="false">
      <c r="A821" s="2" t="s">
        <v>3109</v>
      </c>
      <c r="B821" s="2" t="n">
        <v>501178</v>
      </c>
      <c r="C821" s="2" t="s">
        <v>2283</v>
      </c>
      <c r="D821" s="2" t="n">
        <v>1179.3</v>
      </c>
      <c r="E821" s="2" t="s">
        <v>2289</v>
      </c>
    </row>
    <row r="822" customFormat="false" ht="15" hidden="false" customHeight="false" outlineLevel="0" collapsed="false">
      <c r="A822" s="2" t="s">
        <v>3110</v>
      </c>
      <c r="B822" s="2" t="n">
        <v>504946</v>
      </c>
      <c r="C822" s="2" t="s">
        <v>2295</v>
      </c>
      <c r="D822" s="2" t="n">
        <v>449.49</v>
      </c>
      <c r="E822" s="2" t="s">
        <v>2281</v>
      </c>
    </row>
    <row r="823" customFormat="false" ht="15" hidden="false" customHeight="false" outlineLevel="0" collapsed="false">
      <c r="A823" s="2" t="s">
        <v>3111</v>
      </c>
      <c r="B823" s="2" t="n">
        <v>502880</v>
      </c>
      <c r="C823" s="2" t="s">
        <v>2315</v>
      </c>
      <c r="D823" s="2" t="n">
        <v>227.27</v>
      </c>
      <c r="E823" s="2" t="s">
        <v>2281</v>
      </c>
    </row>
    <row r="824" customFormat="false" ht="15" hidden="false" customHeight="false" outlineLevel="0" collapsed="false">
      <c r="A824" s="2" t="s">
        <v>3112</v>
      </c>
      <c r="B824" s="2" t="n">
        <v>500423</v>
      </c>
      <c r="C824" s="2" t="s">
        <v>2315</v>
      </c>
      <c r="D824" s="2" t="n">
        <v>166.56</v>
      </c>
      <c r="E824" s="2" t="s">
        <v>2281</v>
      </c>
    </row>
    <row r="825" customFormat="false" ht="15" hidden="false" customHeight="false" outlineLevel="0" collapsed="false">
      <c r="A825" s="2" t="s">
        <v>3113</v>
      </c>
      <c r="B825" s="2" t="n">
        <v>504124</v>
      </c>
      <c r="C825" s="2" t="s">
        <v>2280</v>
      </c>
      <c r="D825" s="2" t="n">
        <v>1303.1</v>
      </c>
      <c r="E825" s="2" t="s">
        <v>2281</v>
      </c>
    </row>
    <row r="826" customFormat="false" ht="15" hidden="false" customHeight="false" outlineLevel="0" collapsed="false">
      <c r="A826" s="2" t="s">
        <v>3114</v>
      </c>
      <c r="B826" s="2" t="n">
        <v>503421</v>
      </c>
      <c r="C826" s="2" t="s">
        <v>2280</v>
      </c>
      <c r="D826" s="2" t="n">
        <v>870.73</v>
      </c>
      <c r="E826" s="2" t="s">
        <v>2281</v>
      </c>
    </row>
    <row r="827" customFormat="false" ht="15" hidden="false" customHeight="false" outlineLevel="0" collapsed="false">
      <c r="A827" s="2" t="s">
        <v>3115</v>
      </c>
      <c r="B827" s="2" t="n">
        <v>504754</v>
      </c>
      <c r="C827" s="2" t="s">
        <v>2286</v>
      </c>
      <c r="D827" s="2" t="n">
        <v>184.99</v>
      </c>
      <c r="E827" s="2" t="s">
        <v>2322</v>
      </c>
    </row>
    <row r="828" customFormat="false" ht="15" hidden="false" customHeight="false" outlineLevel="0" collapsed="false">
      <c r="A828" s="2" t="s">
        <v>3116</v>
      </c>
      <c r="B828" s="2" t="n">
        <v>504234</v>
      </c>
      <c r="C828" s="2" t="s">
        <v>2286</v>
      </c>
      <c r="D828" s="2" t="n">
        <v>1252.7</v>
      </c>
      <c r="E828" s="2" t="s">
        <v>2289</v>
      </c>
    </row>
    <row r="829" customFormat="false" ht="15" hidden="false" customHeight="false" outlineLevel="0" collapsed="false">
      <c r="A829" s="2" t="s">
        <v>3117</v>
      </c>
      <c r="B829" s="2" t="n">
        <v>501909</v>
      </c>
      <c r="C829" s="2"/>
      <c r="D829" s="2" t="n">
        <v>141.99</v>
      </c>
      <c r="E829" s="2" t="s">
        <v>2322</v>
      </c>
    </row>
    <row r="830" customFormat="false" ht="15" hidden="false" customHeight="false" outlineLevel="0" collapsed="false">
      <c r="A830" s="2" t="s">
        <v>3118</v>
      </c>
      <c r="B830" s="2" t="n">
        <v>500807</v>
      </c>
      <c r="C830" s="2"/>
      <c r="D830" s="2" t="n">
        <v>747.11</v>
      </c>
      <c r="E830" s="2" t="s">
        <v>2289</v>
      </c>
    </row>
    <row r="831" customFormat="false" ht="15" hidden="false" customHeight="false" outlineLevel="0" collapsed="false">
      <c r="A831" s="2" t="s">
        <v>3119</v>
      </c>
      <c r="B831" s="2" t="n">
        <v>500003</v>
      </c>
      <c r="C831" s="2" t="s">
        <v>2301</v>
      </c>
      <c r="D831" s="2" t="n">
        <v>1211.67</v>
      </c>
      <c r="E831" s="2" t="s">
        <v>2281</v>
      </c>
    </row>
    <row r="832" customFormat="false" ht="15" hidden="false" customHeight="false" outlineLevel="0" collapsed="false">
      <c r="A832" s="2" t="s">
        <v>3120</v>
      </c>
      <c r="B832" s="2" t="n">
        <v>504180</v>
      </c>
      <c r="C832" s="2" t="s">
        <v>2286</v>
      </c>
      <c r="D832" s="2" t="n">
        <v>725.89</v>
      </c>
      <c r="E832" s="2" t="s">
        <v>2289</v>
      </c>
    </row>
    <row r="833" customFormat="false" ht="15" hidden="false" customHeight="false" outlineLevel="0" collapsed="false">
      <c r="A833" s="2" t="s">
        <v>3121</v>
      </c>
      <c r="B833" s="2" t="n">
        <v>502799</v>
      </c>
      <c r="C833" s="2" t="s">
        <v>2301</v>
      </c>
      <c r="D833" s="2" t="n">
        <v>458.59</v>
      </c>
      <c r="E833" s="2" t="s">
        <v>2281</v>
      </c>
    </row>
    <row r="834" customFormat="false" ht="15" hidden="false" customHeight="false" outlineLevel="0" collapsed="false">
      <c r="A834" s="2" t="s">
        <v>3122</v>
      </c>
      <c r="B834" s="2" t="n">
        <v>502611</v>
      </c>
      <c r="C834" s="2" t="s">
        <v>2280</v>
      </c>
      <c r="D834" s="2" t="n">
        <v>782.7</v>
      </c>
      <c r="E834" s="2" t="s">
        <v>2281</v>
      </c>
    </row>
    <row r="835" customFormat="false" ht="15" hidden="false" customHeight="false" outlineLevel="0" collapsed="false">
      <c r="A835" s="2" t="s">
        <v>3123</v>
      </c>
      <c r="B835" s="2" t="n">
        <v>500791</v>
      </c>
      <c r="C835" s="2" t="s">
        <v>2280</v>
      </c>
      <c r="D835" s="2" t="n">
        <v>415.03</v>
      </c>
      <c r="E835" s="2" t="s">
        <v>2307</v>
      </c>
    </row>
    <row r="836" customFormat="false" ht="15" hidden="false" customHeight="false" outlineLevel="0" collapsed="false">
      <c r="A836" s="2" t="s">
        <v>3124</v>
      </c>
      <c r="B836" s="2" t="n">
        <v>501978</v>
      </c>
      <c r="C836" s="2" t="s">
        <v>2286</v>
      </c>
      <c r="D836" s="2" t="n">
        <v>1366.68</v>
      </c>
      <c r="E836" s="2" t="s">
        <v>2289</v>
      </c>
    </row>
    <row r="837" customFormat="false" ht="15" hidden="false" customHeight="false" outlineLevel="0" collapsed="false">
      <c r="A837" s="2" t="s">
        <v>3125</v>
      </c>
      <c r="B837" s="2" t="n">
        <v>500224</v>
      </c>
      <c r="C837" s="2" t="s">
        <v>2286</v>
      </c>
      <c r="D837" s="2" t="n">
        <v>531.32</v>
      </c>
      <c r="E837" s="2" t="s">
        <v>2281</v>
      </c>
    </row>
    <row r="838" customFormat="false" ht="15" hidden="false" customHeight="false" outlineLevel="0" collapsed="false">
      <c r="A838" s="2" t="s">
        <v>3126</v>
      </c>
      <c r="B838" s="2" t="n">
        <v>501155</v>
      </c>
      <c r="C838" s="2" t="s">
        <v>2301</v>
      </c>
      <c r="D838" s="2" t="n">
        <v>1273.14</v>
      </c>
      <c r="E838" s="2" t="s">
        <v>2281</v>
      </c>
    </row>
    <row r="839" customFormat="false" ht="15" hidden="false" customHeight="false" outlineLevel="0" collapsed="false">
      <c r="A839" s="2" t="s">
        <v>3127</v>
      </c>
      <c r="B839" s="2" t="n">
        <v>501038</v>
      </c>
      <c r="C839" s="2" t="s">
        <v>2286</v>
      </c>
      <c r="D839" s="2" t="n">
        <v>931.48</v>
      </c>
      <c r="E839" s="2" t="s">
        <v>2307</v>
      </c>
    </row>
    <row r="840" customFormat="false" ht="15" hidden="false" customHeight="false" outlineLevel="0" collapsed="false">
      <c r="A840" s="2" t="s">
        <v>3128</v>
      </c>
      <c r="B840" s="2" t="n">
        <v>501772</v>
      </c>
      <c r="C840" s="2" t="s">
        <v>2295</v>
      </c>
      <c r="D840" s="2" t="n">
        <v>1065.64</v>
      </c>
      <c r="E840" s="2" t="s">
        <v>2281</v>
      </c>
    </row>
    <row r="841" customFormat="false" ht="15" hidden="false" customHeight="false" outlineLevel="0" collapsed="false">
      <c r="A841" s="2" t="s">
        <v>3129</v>
      </c>
      <c r="B841" s="2" t="n">
        <v>502372</v>
      </c>
      <c r="C841" s="2" t="s">
        <v>2301</v>
      </c>
      <c r="D841" s="2" t="n">
        <v>380.79</v>
      </c>
      <c r="E841" s="2" t="s">
        <v>2281</v>
      </c>
    </row>
    <row r="842" customFormat="false" ht="15" hidden="false" customHeight="false" outlineLevel="0" collapsed="false">
      <c r="A842" s="2" t="s">
        <v>3130</v>
      </c>
      <c r="B842" s="2" t="n">
        <v>500169</v>
      </c>
      <c r="C842" s="2" t="s">
        <v>2292</v>
      </c>
      <c r="D842" s="2" t="n">
        <v>1025</v>
      </c>
      <c r="E842" s="2" t="s">
        <v>2322</v>
      </c>
    </row>
    <row r="843" customFormat="false" ht="15" hidden="false" customHeight="false" outlineLevel="0" collapsed="false">
      <c r="A843" s="2" t="s">
        <v>3131</v>
      </c>
      <c r="B843" s="2" t="n">
        <v>503464</v>
      </c>
      <c r="C843" s="2" t="s">
        <v>2280</v>
      </c>
      <c r="D843" s="2" t="n">
        <v>133.39</v>
      </c>
      <c r="E843" s="2" t="s">
        <v>2322</v>
      </c>
    </row>
    <row r="844" customFormat="false" ht="15" hidden="false" customHeight="false" outlineLevel="0" collapsed="false">
      <c r="A844" s="2" t="s">
        <v>3132</v>
      </c>
      <c r="B844" s="2" t="n">
        <v>504911</v>
      </c>
      <c r="C844" s="2" t="s">
        <v>2315</v>
      </c>
      <c r="D844" s="2" t="n">
        <v>1384.77</v>
      </c>
      <c r="E844" s="2" t="s">
        <v>2281</v>
      </c>
    </row>
    <row r="845" customFormat="false" ht="15" hidden="false" customHeight="false" outlineLevel="0" collapsed="false">
      <c r="A845" s="2" t="s">
        <v>3133</v>
      </c>
      <c r="B845" s="2" t="n">
        <v>503862</v>
      </c>
      <c r="C845" s="2" t="s">
        <v>2301</v>
      </c>
      <c r="D845" s="2" t="n">
        <v>586.03</v>
      </c>
      <c r="E845" s="2" t="s">
        <v>2281</v>
      </c>
    </row>
    <row r="846" customFormat="false" ht="15" hidden="false" customHeight="false" outlineLevel="0" collapsed="false">
      <c r="A846" s="2" t="s">
        <v>3134</v>
      </c>
      <c r="B846" s="2" t="n">
        <v>500881</v>
      </c>
      <c r="C846" s="2" t="s">
        <v>2286</v>
      </c>
      <c r="D846" s="2" t="n">
        <v>589.85</v>
      </c>
      <c r="E846" s="2" t="s">
        <v>2307</v>
      </c>
    </row>
    <row r="847" customFormat="false" ht="15" hidden="false" customHeight="false" outlineLevel="0" collapsed="false">
      <c r="A847" s="2" t="s">
        <v>3135</v>
      </c>
      <c r="B847" s="2" t="n">
        <v>503561</v>
      </c>
      <c r="C847" s="2" t="s">
        <v>2286</v>
      </c>
      <c r="D847" s="2" t="n">
        <v>753.58</v>
      </c>
      <c r="E847" s="2" t="s">
        <v>2281</v>
      </c>
    </row>
    <row r="848" customFormat="false" ht="15" hidden="false" customHeight="false" outlineLevel="0" collapsed="false">
      <c r="A848" s="2" t="s">
        <v>3136</v>
      </c>
      <c r="B848" s="2" t="n">
        <v>504209</v>
      </c>
      <c r="C848" s="2" t="s">
        <v>2315</v>
      </c>
      <c r="D848" s="2" t="n">
        <v>1311.18</v>
      </c>
      <c r="E848" s="2" t="s">
        <v>2281</v>
      </c>
    </row>
    <row r="849" customFormat="false" ht="15" hidden="false" customHeight="false" outlineLevel="0" collapsed="false">
      <c r="A849" s="2" t="s">
        <v>3137</v>
      </c>
      <c r="B849" s="2" t="n">
        <v>500264</v>
      </c>
      <c r="C849" s="2" t="s">
        <v>2286</v>
      </c>
      <c r="D849" s="2" t="n">
        <v>982.65</v>
      </c>
      <c r="E849" s="2" t="s">
        <v>2281</v>
      </c>
    </row>
    <row r="850" customFormat="false" ht="15" hidden="false" customHeight="false" outlineLevel="0" collapsed="false">
      <c r="A850" s="2" t="s">
        <v>3138</v>
      </c>
      <c r="B850" s="2" t="n">
        <v>501811</v>
      </c>
      <c r="C850" s="2" t="s">
        <v>2286</v>
      </c>
      <c r="D850" s="2" t="n">
        <v>1265.71</v>
      </c>
      <c r="E850" s="2" t="s">
        <v>2281</v>
      </c>
    </row>
    <row r="851" customFormat="false" ht="15" hidden="false" customHeight="false" outlineLevel="0" collapsed="false">
      <c r="A851" s="2" t="s">
        <v>3139</v>
      </c>
      <c r="B851" s="2" t="n">
        <v>504334</v>
      </c>
      <c r="C851" s="2" t="s">
        <v>2315</v>
      </c>
      <c r="D851" s="2" t="n">
        <v>463.16</v>
      </c>
      <c r="E851" s="2" t="s">
        <v>2289</v>
      </c>
    </row>
    <row r="852" customFormat="false" ht="15" hidden="false" customHeight="false" outlineLevel="0" collapsed="false">
      <c r="A852" s="2" t="s">
        <v>3140</v>
      </c>
      <c r="B852" s="2" t="n">
        <v>501824</v>
      </c>
      <c r="C852" s="2" t="s">
        <v>2292</v>
      </c>
      <c r="D852" s="2" t="n">
        <v>202.83</v>
      </c>
      <c r="E852" s="2" t="s">
        <v>2289</v>
      </c>
    </row>
    <row r="853" customFormat="false" ht="15" hidden="false" customHeight="false" outlineLevel="0" collapsed="false">
      <c r="A853" s="2" t="s">
        <v>3141</v>
      </c>
      <c r="B853" s="2" t="n">
        <v>504508</v>
      </c>
      <c r="C853" s="2" t="s">
        <v>2286</v>
      </c>
      <c r="D853" s="2" t="n">
        <v>1040.98</v>
      </c>
      <c r="E853" s="2" t="s">
        <v>2281</v>
      </c>
    </row>
    <row r="854" customFormat="false" ht="15" hidden="false" customHeight="false" outlineLevel="0" collapsed="false">
      <c r="A854" s="2" t="s">
        <v>3142</v>
      </c>
      <c r="B854" s="2" t="n">
        <v>500355</v>
      </c>
      <c r="C854" s="2" t="s">
        <v>2295</v>
      </c>
      <c r="D854" s="2" t="n">
        <v>1244.91</v>
      </c>
      <c r="E854" s="2" t="s">
        <v>2281</v>
      </c>
    </row>
    <row r="855" customFormat="false" ht="15" hidden="false" customHeight="false" outlineLevel="0" collapsed="false">
      <c r="A855" s="2" t="s">
        <v>3143</v>
      </c>
      <c r="B855" s="2" t="n">
        <v>502538</v>
      </c>
      <c r="C855" s="2" t="s">
        <v>2286</v>
      </c>
      <c r="D855" s="2" t="n">
        <v>508.98</v>
      </c>
      <c r="E855" s="2" t="s">
        <v>2281</v>
      </c>
    </row>
    <row r="856" customFormat="false" ht="15" hidden="false" customHeight="false" outlineLevel="0" collapsed="false">
      <c r="A856" s="2" t="s">
        <v>3144</v>
      </c>
      <c r="B856" s="2" t="n">
        <v>504585</v>
      </c>
      <c r="C856" s="2" t="s">
        <v>2292</v>
      </c>
      <c r="D856" s="2" t="n">
        <v>1181.36</v>
      </c>
      <c r="E856" s="2" t="s">
        <v>2281</v>
      </c>
    </row>
    <row r="857" customFormat="false" ht="15" hidden="false" customHeight="false" outlineLevel="0" collapsed="false">
      <c r="A857" s="2" t="s">
        <v>3145</v>
      </c>
      <c r="B857" s="2" t="n">
        <v>500920</v>
      </c>
      <c r="C857" s="2" t="s">
        <v>2283</v>
      </c>
      <c r="D857" s="2" t="n">
        <v>982</v>
      </c>
      <c r="E857" s="2" t="s">
        <v>2289</v>
      </c>
    </row>
    <row r="858" customFormat="false" ht="15" hidden="false" customHeight="false" outlineLevel="0" collapsed="false">
      <c r="A858" s="2" t="s">
        <v>3146</v>
      </c>
      <c r="B858" s="2" t="n">
        <v>502768</v>
      </c>
      <c r="C858" s="2" t="s">
        <v>2315</v>
      </c>
      <c r="D858" s="2" t="n">
        <v>672.81</v>
      </c>
      <c r="E858" s="2" t="s">
        <v>2281</v>
      </c>
    </row>
    <row r="859" customFormat="false" ht="15" hidden="false" customHeight="false" outlineLevel="0" collapsed="false">
      <c r="A859" s="2" t="s">
        <v>3147</v>
      </c>
      <c r="B859" s="2" t="n">
        <v>503567</v>
      </c>
      <c r="C859" s="2" t="s">
        <v>2280</v>
      </c>
      <c r="D859" s="2" t="n">
        <v>836.5</v>
      </c>
      <c r="E859" s="2" t="s">
        <v>2281</v>
      </c>
    </row>
    <row r="860" customFormat="false" ht="15" hidden="false" customHeight="false" outlineLevel="0" collapsed="false">
      <c r="A860" s="2" t="s">
        <v>3148</v>
      </c>
      <c r="B860" s="2" t="n">
        <v>504973</v>
      </c>
      <c r="C860" s="2"/>
      <c r="D860" s="2" t="n">
        <v>1151.95</v>
      </c>
      <c r="E860" s="2" t="s">
        <v>2289</v>
      </c>
    </row>
    <row r="861" customFormat="false" ht="15" hidden="false" customHeight="false" outlineLevel="0" collapsed="false">
      <c r="A861" s="2" t="s">
        <v>3149</v>
      </c>
      <c r="B861" s="2" t="n">
        <v>503513</v>
      </c>
      <c r="C861" s="2" t="s">
        <v>2301</v>
      </c>
      <c r="D861" s="2" t="n">
        <v>666.35</v>
      </c>
      <c r="E861" s="2" t="s">
        <v>2281</v>
      </c>
    </row>
    <row r="862" customFormat="false" ht="15" hidden="false" customHeight="false" outlineLevel="0" collapsed="false">
      <c r="A862" s="2" t="s">
        <v>3150</v>
      </c>
      <c r="B862" s="2" t="n">
        <v>504191</v>
      </c>
      <c r="C862" s="2" t="s">
        <v>2301</v>
      </c>
      <c r="D862" s="2" t="n">
        <v>524.41</v>
      </c>
      <c r="E862" s="2" t="s">
        <v>2289</v>
      </c>
    </row>
    <row r="863" customFormat="false" ht="15" hidden="false" customHeight="false" outlineLevel="0" collapsed="false">
      <c r="A863" s="2" t="s">
        <v>3151</v>
      </c>
      <c r="B863" s="2" t="n">
        <v>502253</v>
      </c>
      <c r="C863" s="2" t="s">
        <v>2301</v>
      </c>
      <c r="D863" s="2" t="n">
        <v>1299.19</v>
      </c>
      <c r="E863" s="2" t="s">
        <v>2281</v>
      </c>
    </row>
    <row r="864" customFormat="false" ht="15" hidden="false" customHeight="false" outlineLevel="0" collapsed="false">
      <c r="A864" s="2" t="s">
        <v>3152</v>
      </c>
      <c r="B864" s="2" t="n">
        <v>502430</v>
      </c>
      <c r="C864" s="2" t="s">
        <v>2301</v>
      </c>
      <c r="D864" s="2" t="n">
        <v>714.13</v>
      </c>
      <c r="E864" s="2" t="s">
        <v>2281</v>
      </c>
    </row>
    <row r="865" customFormat="false" ht="15" hidden="false" customHeight="false" outlineLevel="0" collapsed="false">
      <c r="A865" s="2" t="s">
        <v>3153</v>
      </c>
      <c r="B865" s="2" t="n">
        <v>503481</v>
      </c>
      <c r="C865" s="2" t="s">
        <v>2292</v>
      </c>
      <c r="D865" s="2" t="n">
        <v>1091.02</v>
      </c>
      <c r="E865" s="2" t="s">
        <v>2289</v>
      </c>
    </row>
    <row r="866" customFormat="false" ht="15" hidden="false" customHeight="false" outlineLevel="0" collapsed="false">
      <c r="A866" s="2" t="s">
        <v>3154</v>
      </c>
      <c r="B866" s="2" t="n">
        <v>503583</v>
      </c>
      <c r="C866" s="2" t="s">
        <v>2280</v>
      </c>
      <c r="D866" s="2" t="n">
        <v>1242.58</v>
      </c>
      <c r="E866" s="2" t="s">
        <v>2289</v>
      </c>
    </row>
    <row r="867" customFormat="false" ht="15" hidden="false" customHeight="false" outlineLevel="0" collapsed="false">
      <c r="A867" s="2" t="s">
        <v>3155</v>
      </c>
      <c r="B867" s="2" t="n">
        <v>503273</v>
      </c>
      <c r="C867" s="2" t="s">
        <v>2295</v>
      </c>
      <c r="D867" s="2" t="n">
        <v>1025.55</v>
      </c>
      <c r="E867" s="2" t="s">
        <v>2281</v>
      </c>
    </row>
    <row r="868" customFormat="false" ht="15" hidden="false" customHeight="false" outlineLevel="0" collapsed="false">
      <c r="A868" s="2" t="s">
        <v>3156</v>
      </c>
      <c r="B868" s="2" t="n">
        <v>501922</v>
      </c>
      <c r="C868" s="2" t="s">
        <v>2315</v>
      </c>
      <c r="D868" s="2" t="n">
        <v>567.65</v>
      </c>
      <c r="E868" s="2" t="s">
        <v>2281</v>
      </c>
    </row>
    <row r="869" customFormat="false" ht="15" hidden="false" customHeight="false" outlineLevel="0" collapsed="false">
      <c r="A869" s="2" t="s">
        <v>3157</v>
      </c>
      <c r="B869" s="2" t="n">
        <v>503802</v>
      </c>
      <c r="C869" s="2" t="s">
        <v>2315</v>
      </c>
      <c r="D869" s="2" t="n">
        <v>808.26</v>
      </c>
      <c r="E869" s="2" t="s">
        <v>2281</v>
      </c>
    </row>
    <row r="870" customFormat="false" ht="15" hidden="false" customHeight="false" outlineLevel="0" collapsed="false">
      <c r="A870" s="2" t="s">
        <v>3158</v>
      </c>
      <c r="B870" s="2" t="n">
        <v>500941</v>
      </c>
      <c r="C870" s="2" t="s">
        <v>2280</v>
      </c>
      <c r="D870" s="2" t="n">
        <v>295.91</v>
      </c>
      <c r="E870" s="2" t="s">
        <v>2281</v>
      </c>
    </row>
    <row r="871" customFormat="false" ht="15" hidden="false" customHeight="false" outlineLevel="0" collapsed="false">
      <c r="A871" s="2" t="s">
        <v>3159</v>
      </c>
      <c r="B871" s="2" t="n">
        <v>500449</v>
      </c>
      <c r="C871" s="2" t="s">
        <v>2301</v>
      </c>
      <c r="D871" s="2" t="n">
        <v>1382.29</v>
      </c>
      <c r="E871" s="2" t="s">
        <v>2281</v>
      </c>
    </row>
    <row r="872" customFormat="false" ht="15" hidden="false" customHeight="false" outlineLevel="0" collapsed="false">
      <c r="A872" s="2" t="s">
        <v>3160</v>
      </c>
      <c r="B872" s="2" t="n">
        <v>504167</v>
      </c>
      <c r="C872" s="2" t="s">
        <v>2292</v>
      </c>
      <c r="D872" s="2" t="n">
        <v>656.94</v>
      </c>
      <c r="E872" s="2" t="s">
        <v>2281</v>
      </c>
    </row>
    <row r="873" customFormat="false" ht="15" hidden="false" customHeight="false" outlineLevel="0" collapsed="false">
      <c r="A873" s="2" t="s">
        <v>3161</v>
      </c>
      <c r="B873" s="2" t="n">
        <v>502514</v>
      </c>
      <c r="C873" s="2" t="s">
        <v>2286</v>
      </c>
      <c r="D873" s="2" t="n">
        <v>447.87</v>
      </c>
      <c r="E873" s="2" t="s">
        <v>2289</v>
      </c>
    </row>
    <row r="874" customFormat="false" ht="15" hidden="false" customHeight="false" outlineLevel="0" collapsed="false">
      <c r="A874" s="2" t="s">
        <v>3162</v>
      </c>
      <c r="B874" s="2" t="n">
        <v>501898</v>
      </c>
      <c r="C874" s="2" t="s">
        <v>2315</v>
      </c>
      <c r="D874" s="2" t="n">
        <v>841.08</v>
      </c>
      <c r="E874" s="2" t="s">
        <v>2322</v>
      </c>
    </row>
    <row r="875" customFormat="false" ht="15" hidden="false" customHeight="false" outlineLevel="0" collapsed="false">
      <c r="A875" s="2" t="s">
        <v>3163</v>
      </c>
      <c r="B875" s="2" t="n">
        <v>501410</v>
      </c>
      <c r="C875" s="2" t="s">
        <v>2295</v>
      </c>
      <c r="D875" s="2" t="n">
        <v>683.52</v>
      </c>
      <c r="E875" s="2" t="s">
        <v>2281</v>
      </c>
    </row>
    <row r="876" customFormat="false" ht="15" hidden="false" customHeight="false" outlineLevel="0" collapsed="false">
      <c r="A876" s="2" t="s">
        <v>3164</v>
      </c>
      <c r="B876" s="2" t="n">
        <v>504466</v>
      </c>
      <c r="C876" s="2"/>
      <c r="D876" s="2" t="n">
        <v>457.04</v>
      </c>
      <c r="E876" s="2" t="s">
        <v>2281</v>
      </c>
    </row>
    <row r="877" customFormat="false" ht="15" hidden="false" customHeight="false" outlineLevel="0" collapsed="false">
      <c r="A877" s="2" t="s">
        <v>3165</v>
      </c>
      <c r="B877" s="2" t="n">
        <v>500620</v>
      </c>
      <c r="C877" s="2" t="s">
        <v>2286</v>
      </c>
      <c r="D877" s="2" t="n">
        <v>641.85</v>
      </c>
      <c r="E877" s="2" t="s">
        <v>2322</v>
      </c>
    </row>
    <row r="878" customFormat="false" ht="15" hidden="false" customHeight="false" outlineLevel="0" collapsed="false">
      <c r="A878" s="2" t="s">
        <v>3166</v>
      </c>
      <c r="B878" s="2" t="n">
        <v>504472</v>
      </c>
      <c r="C878" s="2"/>
      <c r="D878" s="2" t="n">
        <v>162.78</v>
      </c>
      <c r="E878" s="2" t="s">
        <v>2322</v>
      </c>
    </row>
    <row r="879" customFormat="false" ht="15" hidden="false" customHeight="false" outlineLevel="0" collapsed="false">
      <c r="A879" s="2" t="s">
        <v>3167</v>
      </c>
      <c r="B879" s="2" t="n">
        <v>501856</v>
      </c>
      <c r="C879" s="2" t="s">
        <v>2283</v>
      </c>
      <c r="D879" s="2" t="n">
        <v>333.25</v>
      </c>
      <c r="E879" s="2" t="s">
        <v>2281</v>
      </c>
    </row>
    <row r="880" customFormat="false" ht="15" hidden="false" customHeight="false" outlineLevel="0" collapsed="false">
      <c r="A880" s="2" t="s">
        <v>3168</v>
      </c>
      <c r="B880" s="2" t="n">
        <v>501576</v>
      </c>
      <c r="C880" s="2" t="s">
        <v>2295</v>
      </c>
      <c r="D880" s="2" t="n">
        <v>764.84</v>
      </c>
      <c r="E880" s="2" t="s">
        <v>2281</v>
      </c>
    </row>
    <row r="881" customFormat="false" ht="15" hidden="false" customHeight="false" outlineLevel="0" collapsed="false">
      <c r="A881" s="2" t="s">
        <v>3169</v>
      </c>
      <c r="B881" s="2" t="n">
        <v>501414</v>
      </c>
      <c r="C881" s="2" t="s">
        <v>2315</v>
      </c>
      <c r="D881" s="2" t="n">
        <v>282.02</v>
      </c>
      <c r="E881" s="2" t="s">
        <v>2281</v>
      </c>
    </row>
    <row r="882" customFormat="false" ht="15" hidden="false" customHeight="false" outlineLevel="0" collapsed="false">
      <c r="A882" s="2" t="s">
        <v>3170</v>
      </c>
      <c r="B882" s="2" t="n">
        <v>501623</v>
      </c>
      <c r="C882" s="2"/>
      <c r="D882" s="2" t="n">
        <v>1083.27</v>
      </c>
      <c r="E882" s="2" t="s">
        <v>2289</v>
      </c>
    </row>
    <row r="883" customFormat="false" ht="15" hidden="false" customHeight="false" outlineLevel="0" collapsed="false">
      <c r="A883" s="2" t="s">
        <v>3171</v>
      </c>
      <c r="B883" s="2" t="n">
        <v>502325</v>
      </c>
      <c r="C883" s="2" t="s">
        <v>2292</v>
      </c>
      <c r="D883" s="2" t="n">
        <v>1379.31</v>
      </c>
      <c r="E883" s="2" t="s">
        <v>2281</v>
      </c>
    </row>
    <row r="884" customFormat="false" ht="15" hidden="false" customHeight="false" outlineLevel="0" collapsed="false">
      <c r="A884" s="2" t="s">
        <v>3172</v>
      </c>
      <c r="B884" s="2" t="n">
        <v>501992</v>
      </c>
      <c r="C884" s="2" t="s">
        <v>2301</v>
      </c>
      <c r="D884" s="2" t="n">
        <v>1361.12</v>
      </c>
      <c r="E884" s="2" t="s">
        <v>2281</v>
      </c>
    </row>
    <row r="885" customFormat="false" ht="15" hidden="false" customHeight="false" outlineLevel="0" collapsed="false">
      <c r="A885" s="2" t="s">
        <v>3173</v>
      </c>
      <c r="B885" s="2" t="n">
        <v>504226</v>
      </c>
      <c r="C885" s="2"/>
      <c r="D885" s="2" t="n">
        <v>680.63</v>
      </c>
      <c r="E885" s="2" t="s">
        <v>2289</v>
      </c>
    </row>
    <row r="886" customFormat="false" ht="15" hidden="false" customHeight="false" outlineLevel="0" collapsed="false">
      <c r="A886" s="2" t="s">
        <v>3174</v>
      </c>
      <c r="B886" s="2" t="n">
        <v>500547</v>
      </c>
      <c r="C886" s="2" t="s">
        <v>2315</v>
      </c>
      <c r="D886" s="2" t="n">
        <v>1380.62</v>
      </c>
      <c r="E886" s="2" t="s">
        <v>2322</v>
      </c>
    </row>
    <row r="887" customFormat="false" ht="15" hidden="false" customHeight="false" outlineLevel="0" collapsed="false">
      <c r="A887" s="2" t="s">
        <v>3175</v>
      </c>
      <c r="B887" s="2" t="n">
        <v>500684</v>
      </c>
      <c r="C887" s="2" t="s">
        <v>2292</v>
      </c>
      <c r="D887" s="2" t="n">
        <v>185.86</v>
      </c>
      <c r="E887" s="2" t="s">
        <v>2281</v>
      </c>
    </row>
    <row r="888" customFormat="false" ht="15" hidden="false" customHeight="false" outlineLevel="0" collapsed="false">
      <c r="A888" s="2" t="s">
        <v>3176</v>
      </c>
      <c r="B888" s="2" t="n">
        <v>500635</v>
      </c>
      <c r="C888" s="2" t="s">
        <v>2295</v>
      </c>
      <c r="D888" s="2" t="n">
        <v>1221.38</v>
      </c>
      <c r="E888" s="2" t="s">
        <v>2281</v>
      </c>
    </row>
    <row r="889" customFormat="false" ht="15" hidden="false" customHeight="false" outlineLevel="0" collapsed="false">
      <c r="A889" s="2" t="s">
        <v>3177</v>
      </c>
      <c r="B889" s="2" t="n">
        <v>502931</v>
      </c>
      <c r="C889" s="2" t="s">
        <v>2292</v>
      </c>
      <c r="D889" s="2" t="n">
        <v>430.34</v>
      </c>
      <c r="E889" s="2" t="s">
        <v>2322</v>
      </c>
    </row>
    <row r="890" customFormat="false" ht="15" hidden="false" customHeight="false" outlineLevel="0" collapsed="false">
      <c r="A890" s="2" t="s">
        <v>3178</v>
      </c>
      <c r="B890" s="2" t="n">
        <v>502371</v>
      </c>
      <c r="C890" s="2" t="s">
        <v>2280</v>
      </c>
      <c r="D890" s="2" t="n">
        <v>821.65</v>
      </c>
      <c r="E890" s="2" t="s">
        <v>2281</v>
      </c>
    </row>
    <row r="891" customFormat="false" ht="15" hidden="false" customHeight="false" outlineLevel="0" collapsed="false">
      <c r="A891" s="2" t="s">
        <v>3179</v>
      </c>
      <c r="B891" s="2" t="n">
        <v>502259</v>
      </c>
      <c r="C891" s="2" t="s">
        <v>2315</v>
      </c>
      <c r="D891" s="2" t="n">
        <v>976.2</v>
      </c>
      <c r="E891" s="2" t="s">
        <v>2281</v>
      </c>
    </row>
    <row r="892" customFormat="false" ht="15" hidden="false" customHeight="false" outlineLevel="0" collapsed="false">
      <c r="A892" s="2" t="s">
        <v>3180</v>
      </c>
      <c r="B892" s="2" t="n">
        <v>503485</v>
      </c>
      <c r="C892" s="2" t="s">
        <v>2286</v>
      </c>
      <c r="D892" s="2" t="n">
        <v>768.57</v>
      </c>
      <c r="E892" s="2" t="s">
        <v>2281</v>
      </c>
    </row>
    <row r="893" customFormat="false" ht="15" hidden="false" customHeight="false" outlineLevel="0" collapsed="false">
      <c r="A893" s="2" t="s">
        <v>3181</v>
      </c>
      <c r="B893" s="2" t="n">
        <v>504839</v>
      </c>
      <c r="C893" s="2" t="s">
        <v>2286</v>
      </c>
      <c r="D893" s="2" t="n">
        <v>1127.97</v>
      </c>
      <c r="E893" s="2" t="s">
        <v>2289</v>
      </c>
    </row>
    <row r="894" customFormat="false" ht="15" hidden="false" customHeight="false" outlineLevel="0" collapsed="false">
      <c r="A894" s="2" t="s">
        <v>3182</v>
      </c>
      <c r="B894" s="2" t="n">
        <v>502104</v>
      </c>
      <c r="C894" s="2"/>
      <c r="D894" s="2" t="n">
        <v>325.4</v>
      </c>
      <c r="E894" s="2" t="s">
        <v>2289</v>
      </c>
    </row>
    <row r="895" customFormat="false" ht="15" hidden="false" customHeight="false" outlineLevel="0" collapsed="false">
      <c r="A895" s="2" t="s">
        <v>3183</v>
      </c>
      <c r="B895" s="2" t="n">
        <v>504283</v>
      </c>
      <c r="C895" s="2" t="s">
        <v>2295</v>
      </c>
      <c r="D895" s="2" t="n">
        <v>1127.66</v>
      </c>
      <c r="E895" s="2" t="s">
        <v>2281</v>
      </c>
    </row>
    <row r="896" customFormat="false" ht="15" hidden="false" customHeight="false" outlineLevel="0" collapsed="false">
      <c r="A896" s="2" t="s">
        <v>3184</v>
      </c>
      <c r="B896" s="2" t="n">
        <v>500995</v>
      </c>
      <c r="C896" s="2" t="s">
        <v>2295</v>
      </c>
      <c r="D896" s="2" t="n">
        <v>239.52</v>
      </c>
      <c r="E896" s="2" t="s">
        <v>2307</v>
      </c>
    </row>
    <row r="897" customFormat="false" ht="15" hidden="false" customHeight="false" outlineLevel="0" collapsed="false">
      <c r="A897" s="2" t="s">
        <v>3185</v>
      </c>
      <c r="B897" s="2" t="n">
        <v>504983</v>
      </c>
      <c r="C897" s="2" t="s">
        <v>2283</v>
      </c>
      <c r="D897" s="2" t="n">
        <v>1024.43</v>
      </c>
      <c r="E897" s="2" t="s">
        <v>2281</v>
      </c>
    </row>
    <row r="898" customFormat="false" ht="15" hidden="false" customHeight="false" outlineLevel="0" collapsed="false">
      <c r="A898" s="2" t="s">
        <v>3186</v>
      </c>
      <c r="B898" s="2" t="n">
        <v>502422</v>
      </c>
      <c r="C898" s="2" t="s">
        <v>2283</v>
      </c>
      <c r="D898" s="2" t="n">
        <v>822.85</v>
      </c>
      <c r="E898" s="2" t="s">
        <v>2307</v>
      </c>
    </row>
    <row r="899" customFormat="false" ht="15" hidden="false" customHeight="false" outlineLevel="0" collapsed="false">
      <c r="A899" s="2" t="s">
        <v>3187</v>
      </c>
      <c r="B899" s="2" t="n">
        <v>502449</v>
      </c>
      <c r="C899" s="2"/>
      <c r="D899" s="2" t="n">
        <v>616.22</v>
      </c>
      <c r="E899" s="2" t="s">
        <v>2289</v>
      </c>
    </row>
    <row r="900" customFormat="false" ht="15" hidden="false" customHeight="false" outlineLevel="0" collapsed="false">
      <c r="A900" s="2" t="s">
        <v>3188</v>
      </c>
      <c r="B900" s="2" t="n">
        <v>504968</v>
      </c>
      <c r="C900" s="2" t="s">
        <v>2280</v>
      </c>
      <c r="D900" s="2" t="n">
        <v>281.09</v>
      </c>
      <c r="E900" s="2" t="s">
        <v>2281</v>
      </c>
    </row>
    <row r="901" customFormat="false" ht="15" hidden="false" customHeight="false" outlineLevel="0" collapsed="false">
      <c r="A901" s="2" t="s">
        <v>3189</v>
      </c>
      <c r="B901" s="2" t="n">
        <v>501533</v>
      </c>
      <c r="C901" s="2" t="s">
        <v>2280</v>
      </c>
      <c r="D901" s="2" t="n">
        <v>394.18</v>
      </c>
      <c r="E901" s="2" t="s">
        <v>2281</v>
      </c>
    </row>
    <row r="902" customFormat="false" ht="15" hidden="false" customHeight="false" outlineLevel="0" collapsed="false">
      <c r="A902" s="2" t="s">
        <v>3190</v>
      </c>
      <c r="B902" s="2" t="n">
        <v>503646</v>
      </c>
      <c r="C902" s="2" t="s">
        <v>2292</v>
      </c>
      <c r="D902" s="2" t="n">
        <v>1085.43</v>
      </c>
      <c r="E902" s="2" t="s">
        <v>2281</v>
      </c>
    </row>
    <row r="903" customFormat="false" ht="15" hidden="false" customHeight="false" outlineLevel="0" collapsed="false">
      <c r="A903" s="2" t="s">
        <v>3191</v>
      </c>
      <c r="B903" s="2" t="n">
        <v>501083</v>
      </c>
      <c r="C903" s="2" t="s">
        <v>2283</v>
      </c>
      <c r="D903" s="2" t="n">
        <v>897.41</v>
      </c>
      <c r="E903" s="2" t="s">
        <v>2307</v>
      </c>
    </row>
    <row r="904" customFormat="false" ht="15" hidden="false" customHeight="false" outlineLevel="0" collapsed="false">
      <c r="A904" s="2" t="s">
        <v>3192</v>
      </c>
      <c r="B904" s="2" t="n">
        <v>504117</v>
      </c>
      <c r="C904" s="2" t="s">
        <v>2283</v>
      </c>
      <c r="D904" s="2" t="n">
        <v>822.33</v>
      </c>
      <c r="E904" s="2" t="s">
        <v>2281</v>
      </c>
    </row>
    <row r="905" customFormat="false" ht="15" hidden="false" customHeight="false" outlineLevel="0" collapsed="false">
      <c r="A905" s="2" t="s">
        <v>3193</v>
      </c>
      <c r="B905" s="2" t="n">
        <v>504109</v>
      </c>
      <c r="C905" s="2" t="s">
        <v>2315</v>
      </c>
      <c r="D905" s="2" t="n">
        <v>1197.25</v>
      </c>
      <c r="E905" s="2" t="s">
        <v>2281</v>
      </c>
    </row>
    <row r="906" customFormat="false" ht="15" hidden="false" customHeight="false" outlineLevel="0" collapsed="false">
      <c r="A906" s="2" t="s">
        <v>3194</v>
      </c>
      <c r="B906" s="2" t="n">
        <v>504435</v>
      </c>
      <c r="C906" s="2" t="s">
        <v>2286</v>
      </c>
      <c r="D906" s="2" t="n">
        <v>520.19</v>
      </c>
      <c r="E906" s="2" t="s">
        <v>2281</v>
      </c>
    </row>
    <row r="907" customFormat="false" ht="15" hidden="false" customHeight="false" outlineLevel="0" collapsed="false">
      <c r="A907" s="2" t="s">
        <v>3195</v>
      </c>
      <c r="B907" s="2" t="n">
        <v>500025</v>
      </c>
      <c r="C907" s="2" t="s">
        <v>2286</v>
      </c>
      <c r="D907" s="2" t="n">
        <v>403.94</v>
      </c>
      <c r="E907" s="2" t="s">
        <v>2289</v>
      </c>
    </row>
    <row r="908" customFormat="false" ht="15" hidden="false" customHeight="false" outlineLevel="0" collapsed="false">
      <c r="A908" s="2" t="s">
        <v>3196</v>
      </c>
      <c r="B908" s="2" t="n">
        <v>502814</v>
      </c>
      <c r="C908" s="2" t="s">
        <v>2301</v>
      </c>
      <c r="D908" s="2" t="n">
        <v>702.05</v>
      </c>
      <c r="E908" s="2" t="s">
        <v>2281</v>
      </c>
    </row>
    <row r="909" customFormat="false" ht="15" hidden="false" customHeight="false" outlineLevel="0" collapsed="false">
      <c r="A909" s="2" t="s">
        <v>3197</v>
      </c>
      <c r="B909" s="2" t="n">
        <v>501916</v>
      </c>
      <c r="C909" s="2" t="s">
        <v>2292</v>
      </c>
      <c r="D909" s="2" t="n">
        <v>677.99</v>
      </c>
      <c r="E909" s="2" t="s">
        <v>2289</v>
      </c>
    </row>
    <row r="910" customFormat="false" ht="15" hidden="false" customHeight="false" outlineLevel="0" collapsed="false">
      <c r="A910" s="2" t="s">
        <v>3198</v>
      </c>
      <c r="B910" s="2" t="n">
        <v>503785</v>
      </c>
      <c r="C910" s="2" t="s">
        <v>2283</v>
      </c>
      <c r="D910" s="2" t="n">
        <v>1366.7</v>
      </c>
      <c r="E910" s="2" t="s">
        <v>2322</v>
      </c>
    </row>
    <row r="911" customFormat="false" ht="15" hidden="false" customHeight="false" outlineLevel="0" collapsed="false">
      <c r="A911" s="2" t="s">
        <v>3199</v>
      </c>
      <c r="B911" s="2" t="n">
        <v>503110</v>
      </c>
      <c r="C911" s="2" t="s">
        <v>2286</v>
      </c>
      <c r="D911" s="2" t="n">
        <v>916.83</v>
      </c>
      <c r="E911" s="2" t="s">
        <v>2281</v>
      </c>
    </row>
    <row r="912" customFormat="false" ht="15" hidden="false" customHeight="false" outlineLevel="0" collapsed="false">
      <c r="A912" s="2" t="s">
        <v>3200</v>
      </c>
      <c r="B912" s="2" t="n">
        <v>502509</v>
      </c>
      <c r="C912" s="2" t="s">
        <v>2280</v>
      </c>
      <c r="D912" s="2" t="n">
        <v>1332.4</v>
      </c>
      <c r="E912" s="2" t="s">
        <v>2281</v>
      </c>
    </row>
    <row r="913" customFormat="false" ht="15" hidden="false" customHeight="false" outlineLevel="0" collapsed="false">
      <c r="A913" s="2" t="s">
        <v>3201</v>
      </c>
      <c r="B913" s="2" t="n">
        <v>503975</v>
      </c>
      <c r="C913" s="2" t="s">
        <v>2295</v>
      </c>
      <c r="D913" s="2" t="n">
        <v>431.58</v>
      </c>
      <c r="E913" s="2" t="s">
        <v>2281</v>
      </c>
    </row>
    <row r="914" customFormat="false" ht="15" hidden="false" customHeight="false" outlineLevel="0" collapsed="false">
      <c r="A914" s="2" t="s">
        <v>3202</v>
      </c>
      <c r="B914" s="2" t="n">
        <v>504833</v>
      </c>
      <c r="C914" s="2" t="s">
        <v>2315</v>
      </c>
      <c r="D914" s="2" t="n">
        <v>1016.05</v>
      </c>
      <c r="E914" s="2" t="s">
        <v>2281</v>
      </c>
    </row>
    <row r="915" customFormat="false" ht="15" hidden="false" customHeight="false" outlineLevel="0" collapsed="false">
      <c r="A915" s="2" t="s">
        <v>3203</v>
      </c>
      <c r="B915" s="2" t="n">
        <v>500258</v>
      </c>
      <c r="C915" s="2" t="s">
        <v>2283</v>
      </c>
      <c r="D915" s="2" t="n">
        <v>687.34</v>
      </c>
      <c r="E915" s="2" t="s">
        <v>2322</v>
      </c>
    </row>
    <row r="916" customFormat="false" ht="15" hidden="false" customHeight="false" outlineLevel="0" collapsed="false">
      <c r="A916" s="2" t="s">
        <v>3204</v>
      </c>
      <c r="B916" s="2" t="n">
        <v>501815</v>
      </c>
      <c r="C916" s="2" t="s">
        <v>2295</v>
      </c>
      <c r="D916" s="2" t="n">
        <v>1285.02</v>
      </c>
      <c r="E916" s="2" t="s">
        <v>2281</v>
      </c>
    </row>
    <row r="917" customFormat="false" ht="15" hidden="false" customHeight="false" outlineLevel="0" collapsed="false">
      <c r="A917" s="2" t="s">
        <v>3205</v>
      </c>
      <c r="B917" s="2" t="n">
        <v>500831</v>
      </c>
      <c r="C917" s="2"/>
      <c r="D917" s="2" t="n">
        <v>1171.96</v>
      </c>
      <c r="E917" s="2" t="s">
        <v>2281</v>
      </c>
    </row>
    <row r="918" customFormat="false" ht="15" hidden="false" customHeight="false" outlineLevel="0" collapsed="false">
      <c r="A918" s="2" t="s">
        <v>3206</v>
      </c>
      <c r="B918" s="2" t="n">
        <v>500902</v>
      </c>
      <c r="C918" s="2" t="s">
        <v>2286</v>
      </c>
      <c r="D918" s="2" t="n">
        <v>1377.34</v>
      </c>
      <c r="E918" s="2" t="s">
        <v>2281</v>
      </c>
    </row>
    <row r="919" customFormat="false" ht="15" hidden="false" customHeight="false" outlineLevel="0" collapsed="false">
      <c r="A919" s="2" t="s">
        <v>3207</v>
      </c>
      <c r="B919" s="2" t="n">
        <v>502245</v>
      </c>
      <c r="C919" s="2" t="s">
        <v>2301</v>
      </c>
      <c r="D919" s="2" t="n">
        <v>875.84</v>
      </c>
      <c r="E919" s="2" t="s">
        <v>2281</v>
      </c>
    </row>
    <row r="920" customFormat="false" ht="15" hidden="false" customHeight="false" outlineLevel="0" collapsed="false">
      <c r="A920" s="2" t="s">
        <v>3208</v>
      </c>
      <c r="B920" s="2" t="n">
        <v>503207</v>
      </c>
      <c r="C920" s="2" t="s">
        <v>2295</v>
      </c>
      <c r="D920" s="2" t="n">
        <v>127.91</v>
      </c>
      <c r="E920" s="2" t="s">
        <v>2281</v>
      </c>
    </row>
    <row r="921" customFormat="false" ht="15" hidden="false" customHeight="false" outlineLevel="0" collapsed="false">
      <c r="A921" s="2" t="s">
        <v>3209</v>
      </c>
      <c r="B921" s="2" t="n">
        <v>501578</v>
      </c>
      <c r="C921" s="2" t="s">
        <v>2283</v>
      </c>
      <c r="D921" s="2" t="n">
        <v>1129.7</v>
      </c>
      <c r="E921" s="2" t="s">
        <v>2281</v>
      </c>
    </row>
    <row r="922" customFormat="false" ht="15" hidden="false" customHeight="false" outlineLevel="0" collapsed="false">
      <c r="A922" s="2" t="s">
        <v>3210</v>
      </c>
      <c r="B922" s="2" t="n">
        <v>501550</v>
      </c>
      <c r="C922" s="2" t="s">
        <v>2286</v>
      </c>
      <c r="D922" s="2" t="n">
        <v>203.08</v>
      </c>
      <c r="E922" s="2" t="s">
        <v>2281</v>
      </c>
    </row>
    <row r="923" customFormat="false" ht="15" hidden="false" customHeight="false" outlineLevel="0" collapsed="false">
      <c r="A923" s="2" t="s">
        <v>3211</v>
      </c>
      <c r="B923" s="2" t="n">
        <v>501283</v>
      </c>
      <c r="C923" s="2"/>
      <c r="D923" s="2" t="n">
        <v>648.31</v>
      </c>
      <c r="E923" s="2" t="s">
        <v>2322</v>
      </c>
    </row>
    <row r="924" customFormat="false" ht="15" hidden="false" customHeight="false" outlineLevel="0" collapsed="false">
      <c r="A924" s="2" t="s">
        <v>3212</v>
      </c>
      <c r="B924" s="2" t="n">
        <v>502603</v>
      </c>
      <c r="C924" s="2"/>
      <c r="D924" s="2" t="n">
        <v>410.39</v>
      </c>
      <c r="E924" s="2" t="s">
        <v>2281</v>
      </c>
    </row>
    <row r="925" customFormat="false" ht="15" hidden="false" customHeight="false" outlineLevel="0" collapsed="false">
      <c r="A925" s="2" t="s">
        <v>3213</v>
      </c>
      <c r="B925" s="2" t="n">
        <v>503573</v>
      </c>
      <c r="C925" s="2" t="s">
        <v>2292</v>
      </c>
      <c r="D925" s="2" t="n">
        <v>808.18</v>
      </c>
      <c r="E925" s="2" t="s">
        <v>2281</v>
      </c>
    </row>
    <row r="926" customFormat="false" ht="15" hidden="false" customHeight="false" outlineLevel="0" collapsed="false">
      <c r="A926" s="2" t="s">
        <v>3214</v>
      </c>
      <c r="B926" s="2" t="n">
        <v>504301</v>
      </c>
      <c r="C926" s="2" t="s">
        <v>2283</v>
      </c>
      <c r="D926" s="2" t="n">
        <v>385.98</v>
      </c>
      <c r="E926" s="2" t="s">
        <v>2281</v>
      </c>
    </row>
    <row r="927" customFormat="false" ht="15" hidden="false" customHeight="false" outlineLevel="0" collapsed="false">
      <c r="A927" s="2" t="s">
        <v>3215</v>
      </c>
      <c r="B927" s="2" t="n">
        <v>500496</v>
      </c>
      <c r="C927" s="2" t="s">
        <v>2286</v>
      </c>
      <c r="D927" s="2" t="n">
        <v>-28.05</v>
      </c>
      <c r="E927" s="2" t="s">
        <v>2281</v>
      </c>
    </row>
    <row r="928" customFormat="false" ht="15" hidden="false" customHeight="false" outlineLevel="0" collapsed="false">
      <c r="A928" s="2" t="s">
        <v>3216</v>
      </c>
      <c r="B928" s="2" t="n">
        <v>500718</v>
      </c>
      <c r="C928" s="2" t="s">
        <v>2295</v>
      </c>
      <c r="D928" s="2" t="n">
        <v>770.8</v>
      </c>
      <c r="E928" s="2" t="s">
        <v>2281</v>
      </c>
    </row>
    <row r="929" customFormat="false" ht="15" hidden="false" customHeight="false" outlineLevel="0" collapsed="false">
      <c r="A929" s="2" t="s">
        <v>3217</v>
      </c>
      <c r="B929" s="2" t="n">
        <v>504654</v>
      </c>
      <c r="C929" s="2" t="s">
        <v>2286</v>
      </c>
      <c r="D929" s="2" t="n">
        <v>725.08</v>
      </c>
      <c r="E929" s="2" t="s">
        <v>2289</v>
      </c>
    </row>
    <row r="930" customFormat="false" ht="15" hidden="false" customHeight="false" outlineLevel="0" collapsed="false">
      <c r="A930" s="2" t="s">
        <v>3218</v>
      </c>
      <c r="B930" s="2" t="n">
        <v>502399</v>
      </c>
      <c r="C930" s="2" t="s">
        <v>2286</v>
      </c>
      <c r="D930" s="2" t="n">
        <v>750.85</v>
      </c>
      <c r="E930" s="2" t="s">
        <v>2281</v>
      </c>
    </row>
    <row r="931" customFormat="false" ht="15" hidden="false" customHeight="false" outlineLevel="0" collapsed="false">
      <c r="A931" s="2" t="s">
        <v>3219</v>
      </c>
      <c r="B931" s="2" t="n">
        <v>502503</v>
      </c>
      <c r="C931" s="2" t="s">
        <v>2280</v>
      </c>
      <c r="D931" s="2" t="n">
        <v>1051.43</v>
      </c>
      <c r="E931" s="2" t="s">
        <v>2281</v>
      </c>
    </row>
    <row r="932" customFormat="false" ht="15" hidden="false" customHeight="false" outlineLevel="0" collapsed="false">
      <c r="A932" s="2" t="s">
        <v>3220</v>
      </c>
      <c r="B932" s="2" t="n">
        <v>500986</v>
      </c>
      <c r="C932" s="2" t="s">
        <v>2301</v>
      </c>
      <c r="D932" s="2" t="n">
        <v>782.81</v>
      </c>
      <c r="E932" s="2" t="s">
        <v>2281</v>
      </c>
    </row>
    <row r="933" customFormat="false" ht="15" hidden="false" customHeight="false" outlineLevel="0" collapsed="false">
      <c r="A933" s="2" t="s">
        <v>3221</v>
      </c>
      <c r="B933" s="2" t="n">
        <v>504980</v>
      </c>
      <c r="C933" s="2" t="s">
        <v>2292</v>
      </c>
      <c r="D933" s="2" t="n">
        <v>313.36</v>
      </c>
      <c r="E933" s="2" t="s">
        <v>2281</v>
      </c>
    </row>
    <row r="934" customFormat="false" ht="15" hidden="false" customHeight="false" outlineLevel="0" collapsed="false">
      <c r="A934" s="2" t="s">
        <v>3222</v>
      </c>
      <c r="B934" s="2" t="n">
        <v>501441</v>
      </c>
      <c r="C934" s="2" t="s">
        <v>2301</v>
      </c>
      <c r="D934" s="2" t="n">
        <v>643.54</v>
      </c>
      <c r="E934" s="2" t="s">
        <v>2281</v>
      </c>
    </row>
    <row r="935" customFormat="false" ht="15" hidden="false" customHeight="false" outlineLevel="0" collapsed="false">
      <c r="A935" s="2" t="s">
        <v>3223</v>
      </c>
      <c r="B935" s="2" t="n">
        <v>503270</v>
      </c>
      <c r="C935" s="2"/>
      <c r="D935" s="2" t="n">
        <v>484.24</v>
      </c>
      <c r="E935" s="2" t="s">
        <v>2281</v>
      </c>
    </row>
    <row r="936" customFormat="false" ht="15" hidden="false" customHeight="false" outlineLevel="0" collapsed="false">
      <c r="A936" s="2" t="s">
        <v>3224</v>
      </c>
      <c r="B936" s="2" t="n">
        <v>502066</v>
      </c>
      <c r="C936" s="2" t="s">
        <v>2295</v>
      </c>
      <c r="D936" s="2" t="n">
        <v>472.28</v>
      </c>
      <c r="E936" s="2" t="s">
        <v>2281</v>
      </c>
    </row>
    <row r="937" customFormat="false" ht="15" hidden="false" customHeight="false" outlineLevel="0" collapsed="false">
      <c r="A937" s="2" t="s">
        <v>3225</v>
      </c>
      <c r="B937" s="2" t="n">
        <v>503243</v>
      </c>
      <c r="C937" s="2" t="s">
        <v>2286</v>
      </c>
      <c r="D937" s="2" t="n">
        <v>780.8</v>
      </c>
      <c r="E937" s="2" t="s">
        <v>2281</v>
      </c>
    </row>
    <row r="938" customFormat="false" ht="15" hidden="false" customHeight="false" outlineLevel="0" collapsed="false">
      <c r="A938" s="2" t="s">
        <v>3226</v>
      </c>
      <c r="B938" s="2" t="n">
        <v>500253</v>
      </c>
      <c r="C938" s="2" t="s">
        <v>2283</v>
      </c>
      <c r="D938" s="2" t="n">
        <v>950.37</v>
      </c>
      <c r="E938" s="2" t="s">
        <v>2281</v>
      </c>
    </row>
    <row r="939" customFormat="false" ht="15" hidden="false" customHeight="false" outlineLevel="0" collapsed="false">
      <c r="A939" s="2" t="s">
        <v>3227</v>
      </c>
      <c r="B939" s="2" t="n">
        <v>501264</v>
      </c>
      <c r="C939" s="2"/>
      <c r="D939" s="2" t="n">
        <v>774.13</v>
      </c>
      <c r="E939" s="2" t="s">
        <v>2281</v>
      </c>
    </row>
    <row r="940" customFormat="false" ht="15" hidden="false" customHeight="false" outlineLevel="0" collapsed="false">
      <c r="A940" s="2" t="s">
        <v>3228</v>
      </c>
      <c r="B940" s="2" t="n">
        <v>501961</v>
      </c>
      <c r="C940" s="2" t="s">
        <v>2283</v>
      </c>
      <c r="D940" s="2" t="n">
        <v>134.41</v>
      </c>
      <c r="E940" s="2" t="s">
        <v>2322</v>
      </c>
    </row>
    <row r="941" customFormat="false" ht="15" hidden="false" customHeight="false" outlineLevel="0" collapsed="false">
      <c r="A941" s="2" t="s">
        <v>3229</v>
      </c>
      <c r="B941" s="2" t="n">
        <v>502973</v>
      </c>
      <c r="C941" s="2" t="s">
        <v>2280</v>
      </c>
      <c r="D941" s="2" t="n">
        <v>951.97</v>
      </c>
      <c r="E941" s="2" t="s">
        <v>2322</v>
      </c>
    </row>
    <row r="942" customFormat="false" ht="15" hidden="false" customHeight="false" outlineLevel="0" collapsed="false">
      <c r="A942" s="2" t="s">
        <v>3230</v>
      </c>
      <c r="B942" s="2" t="n">
        <v>502209</v>
      </c>
      <c r="C942" s="2" t="s">
        <v>2286</v>
      </c>
      <c r="D942" s="2" t="n">
        <v>471.68</v>
      </c>
      <c r="E942" s="2" t="s">
        <v>2307</v>
      </c>
    </row>
    <row r="943" customFormat="false" ht="15" hidden="false" customHeight="false" outlineLevel="0" collapsed="false">
      <c r="A943" s="2" t="s">
        <v>3231</v>
      </c>
      <c r="B943" s="2" t="n">
        <v>504171</v>
      </c>
      <c r="C943" s="2" t="s">
        <v>2295</v>
      </c>
      <c r="D943" s="2" t="n">
        <v>222.65</v>
      </c>
      <c r="E943" s="2" t="s">
        <v>2281</v>
      </c>
    </row>
    <row r="944" customFormat="false" ht="15" hidden="false" customHeight="false" outlineLevel="0" collapsed="false">
      <c r="A944" s="2" t="s">
        <v>3232</v>
      </c>
      <c r="B944" s="2" t="n">
        <v>504485</v>
      </c>
      <c r="C944" s="2"/>
      <c r="D944" s="2" t="n">
        <v>178</v>
      </c>
      <c r="E944" s="2" t="s">
        <v>2281</v>
      </c>
    </row>
    <row r="945" customFormat="false" ht="15" hidden="false" customHeight="false" outlineLevel="0" collapsed="false">
      <c r="A945" s="2" t="s">
        <v>3233</v>
      </c>
      <c r="B945" s="2" t="n">
        <v>502938</v>
      </c>
      <c r="C945" s="2" t="s">
        <v>2301</v>
      </c>
      <c r="D945" s="2" t="n">
        <v>269.43</v>
      </c>
      <c r="E945" s="2" t="s">
        <v>2281</v>
      </c>
    </row>
    <row r="946" customFormat="false" ht="15" hidden="false" customHeight="false" outlineLevel="0" collapsed="false">
      <c r="A946" s="2" t="s">
        <v>3234</v>
      </c>
      <c r="B946" s="2" t="n">
        <v>500342</v>
      </c>
      <c r="C946" s="2" t="s">
        <v>2301</v>
      </c>
      <c r="D946" s="2" t="n">
        <v>976.62</v>
      </c>
      <c r="E946" s="2" t="s">
        <v>2322</v>
      </c>
    </row>
    <row r="947" customFormat="false" ht="15" hidden="false" customHeight="false" outlineLevel="0" collapsed="false">
      <c r="A947" s="2" t="s">
        <v>3235</v>
      </c>
      <c r="B947" s="2" t="n">
        <v>503943</v>
      </c>
      <c r="C947" s="2" t="s">
        <v>2283</v>
      </c>
      <c r="D947" s="2" t="n">
        <v>649.89</v>
      </c>
      <c r="E947" s="2" t="s">
        <v>2281</v>
      </c>
    </row>
    <row r="948" customFormat="false" ht="15" hidden="false" customHeight="false" outlineLevel="0" collapsed="false">
      <c r="A948" s="2" t="s">
        <v>3236</v>
      </c>
      <c r="B948" s="2" t="n">
        <v>503473</v>
      </c>
      <c r="C948" s="2" t="s">
        <v>2315</v>
      </c>
      <c r="D948" s="2" t="n">
        <v>262.15</v>
      </c>
      <c r="E948" s="2" t="s">
        <v>2281</v>
      </c>
    </row>
    <row r="949" customFormat="false" ht="15" hidden="false" customHeight="false" outlineLevel="0" collapsed="false">
      <c r="A949" s="2" t="s">
        <v>3237</v>
      </c>
      <c r="B949" s="2" t="n">
        <v>503168</v>
      </c>
      <c r="C949" s="2"/>
      <c r="D949" s="2" t="n">
        <v>1310.01</v>
      </c>
      <c r="E949" s="2" t="s">
        <v>2289</v>
      </c>
    </row>
    <row r="950" customFormat="false" ht="15" hidden="false" customHeight="false" outlineLevel="0" collapsed="false">
      <c r="A950" s="2" t="s">
        <v>3238</v>
      </c>
      <c r="B950" s="2" t="n">
        <v>502599</v>
      </c>
      <c r="C950" s="2" t="s">
        <v>2292</v>
      </c>
      <c r="D950" s="2" t="n">
        <v>1167.18</v>
      </c>
      <c r="E950" s="2" t="s">
        <v>2281</v>
      </c>
    </row>
    <row r="951" customFormat="false" ht="15" hidden="false" customHeight="false" outlineLevel="0" collapsed="false">
      <c r="A951" s="2" t="s">
        <v>3239</v>
      </c>
      <c r="B951" s="2" t="n">
        <v>500015</v>
      </c>
      <c r="C951" s="2" t="s">
        <v>2292</v>
      </c>
      <c r="D951" s="2" t="n">
        <v>245.31</v>
      </c>
      <c r="E951" s="2" t="s">
        <v>2281</v>
      </c>
    </row>
    <row r="952" customFormat="false" ht="15" hidden="false" customHeight="false" outlineLevel="0" collapsed="false">
      <c r="A952" s="2" t="s">
        <v>3240</v>
      </c>
      <c r="B952" s="2" t="n">
        <v>501124</v>
      </c>
      <c r="C952" s="2" t="s">
        <v>2301</v>
      </c>
      <c r="D952" s="2" t="n">
        <v>1216.57</v>
      </c>
      <c r="E952" s="2" t="s">
        <v>2281</v>
      </c>
    </row>
    <row r="953" customFormat="false" ht="15" hidden="false" customHeight="false" outlineLevel="0" collapsed="false">
      <c r="A953" s="2" t="s">
        <v>3241</v>
      </c>
      <c r="B953" s="2" t="n">
        <v>504814</v>
      </c>
      <c r="C953" s="2" t="s">
        <v>2301</v>
      </c>
      <c r="D953" s="2" t="n">
        <v>794.25</v>
      </c>
      <c r="E953" s="2" t="s">
        <v>2281</v>
      </c>
    </row>
    <row r="954" customFormat="false" ht="15" hidden="false" customHeight="false" outlineLevel="0" collapsed="false">
      <c r="A954" s="2" t="s">
        <v>3242</v>
      </c>
      <c r="B954" s="2" t="n">
        <v>504018</v>
      </c>
      <c r="C954" s="2"/>
      <c r="D954" s="2" t="n">
        <v>978.73</v>
      </c>
      <c r="E954" s="2" t="s">
        <v>2281</v>
      </c>
    </row>
    <row r="955" customFormat="false" ht="15" hidden="false" customHeight="false" outlineLevel="0" collapsed="false">
      <c r="A955" s="2" t="s">
        <v>3243</v>
      </c>
      <c r="B955" s="2" t="n">
        <v>501257</v>
      </c>
      <c r="C955" s="2" t="s">
        <v>2301</v>
      </c>
      <c r="D955" s="2" t="n">
        <v>515.48</v>
      </c>
      <c r="E955" s="2" t="s">
        <v>2281</v>
      </c>
    </row>
    <row r="956" customFormat="false" ht="15" hidden="false" customHeight="false" outlineLevel="0" collapsed="false">
      <c r="A956" s="2" t="s">
        <v>3244</v>
      </c>
      <c r="B956" s="2" t="n">
        <v>500408</v>
      </c>
      <c r="C956" s="2" t="s">
        <v>2292</v>
      </c>
      <c r="D956" s="2" t="n">
        <v>1135.73</v>
      </c>
      <c r="E956" s="2" t="s">
        <v>2281</v>
      </c>
    </row>
    <row r="957" customFormat="false" ht="15" hidden="false" customHeight="false" outlineLevel="0" collapsed="false">
      <c r="A957" s="2" t="s">
        <v>3245</v>
      </c>
      <c r="B957" s="2" t="n">
        <v>501266</v>
      </c>
      <c r="C957" s="2" t="s">
        <v>2301</v>
      </c>
      <c r="D957" s="2" t="n">
        <v>1263.16</v>
      </c>
      <c r="E957" s="2" t="s">
        <v>2289</v>
      </c>
    </row>
    <row r="958" customFormat="false" ht="15" hidden="false" customHeight="false" outlineLevel="0" collapsed="false">
      <c r="A958" s="2" t="s">
        <v>3246</v>
      </c>
      <c r="B958" s="2" t="n">
        <v>504621</v>
      </c>
      <c r="C958" s="2" t="s">
        <v>2283</v>
      </c>
      <c r="D958" s="2" t="n">
        <v>770.63</v>
      </c>
      <c r="E958" s="2" t="s">
        <v>2289</v>
      </c>
    </row>
    <row r="959" customFormat="false" ht="15" hidden="false" customHeight="false" outlineLevel="0" collapsed="false">
      <c r="A959" s="2" t="s">
        <v>3247</v>
      </c>
      <c r="B959" s="2" t="n">
        <v>504505</v>
      </c>
      <c r="C959" s="2"/>
      <c r="D959" s="2" t="n">
        <v>542.05</v>
      </c>
      <c r="E959" s="2" t="s">
        <v>2281</v>
      </c>
    </row>
    <row r="960" customFormat="false" ht="15" hidden="false" customHeight="false" outlineLevel="0" collapsed="false">
      <c r="A960" s="2" t="s">
        <v>3248</v>
      </c>
      <c r="B960" s="2" t="n">
        <v>500062</v>
      </c>
      <c r="C960" s="2" t="s">
        <v>2295</v>
      </c>
      <c r="D960" s="2" t="n">
        <v>1386.77</v>
      </c>
      <c r="E960" s="2" t="s">
        <v>2281</v>
      </c>
    </row>
    <row r="961" customFormat="false" ht="15" hidden="false" customHeight="false" outlineLevel="0" collapsed="false">
      <c r="A961" s="2" t="s">
        <v>3249</v>
      </c>
      <c r="B961" s="2" t="n">
        <v>503425</v>
      </c>
      <c r="C961" s="2" t="s">
        <v>2286</v>
      </c>
      <c r="D961" s="2" t="n">
        <v>-34.92</v>
      </c>
      <c r="E961" s="2" t="s">
        <v>2281</v>
      </c>
    </row>
    <row r="962" customFormat="false" ht="15" hidden="false" customHeight="false" outlineLevel="0" collapsed="false">
      <c r="A962" s="2" t="s">
        <v>3250</v>
      </c>
      <c r="B962" s="2" t="n">
        <v>504531</v>
      </c>
      <c r="C962" s="2" t="s">
        <v>2286</v>
      </c>
      <c r="D962" s="2" t="n">
        <v>528.64</v>
      </c>
      <c r="E962" s="2" t="s">
        <v>2289</v>
      </c>
    </row>
    <row r="963" customFormat="false" ht="15" hidden="false" customHeight="false" outlineLevel="0" collapsed="false">
      <c r="A963" s="2" t="s">
        <v>3251</v>
      </c>
      <c r="B963" s="2" t="n">
        <v>501174</v>
      </c>
      <c r="C963" s="2"/>
      <c r="D963" s="2" t="n">
        <v>690.64</v>
      </c>
      <c r="E963" s="2" t="s">
        <v>2281</v>
      </c>
    </row>
    <row r="964" customFormat="false" ht="15" hidden="false" customHeight="false" outlineLevel="0" collapsed="false">
      <c r="A964" s="2" t="s">
        <v>3252</v>
      </c>
      <c r="B964" s="2" t="n">
        <v>501298</v>
      </c>
      <c r="C964" s="2" t="s">
        <v>2301</v>
      </c>
      <c r="D964" s="2" t="n">
        <v>321.48</v>
      </c>
      <c r="E964" s="2" t="s">
        <v>2281</v>
      </c>
    </row>
    <row r="965" customFormat="false" ht="15" hidden="false" customHeight="false" outlineLevel="0" collapsed="false">
      <c r="A965" s="2" t="s">
        <v>3253</v>
      </c>
      <c r="B965" s="2" t="n">
        <v>503388</v>
      </c>
      <c r="C965" s="2" t="s">
        <v>2301</v>
      </c>
      <c r="D965" s="2" t="n">
        <v>1343.35</v>
      </c>
      <c r="E965" s="2" t="s">
        <v>2281</v>
      </c>
    </row>
    <row r="966" customFormat="false" ht="15" hidden="false" customHeight="false" outlineLevel="0" collapsed="false">
      <c r="A966" s="2" t="s">
        <v>3254</v>
      </c>
      <c r="B966" s="2" t="n">
        <v>501009</v>
      </c>
      <c r="C966" s="2"/>
      <c r="D966" s="2" t="n">
        <v>490.28</v>
      </c>
      <c r="E966" s="2" t="s">
        <v>2281</v>
      </c>
    </row>
    <row r="967" customFormat="false" ht="15" hidden="false" customHeight="false" outlineLevel="0" collapsed="false">
      <c r="A967" s="2" t="s">
        <v>3255</v>
      </c>
      <c r="B967" s="2" t="n">
        <v>502531</v>
      </c>
      <c r="C967" s="2" t="s">
        <v>2286</v>
      </c>
      <c r="D967" s="2" t="n">
        <v>525.08</v>
      </c>
      <c r="E967" s="2" t="s">
        <v>2281</v>
      </c>
    </row>
    <row r="968" customFormat="false" ht="15" hidden="false" customHeight="false" outlineLevel="0" collapsed="false">
      <c r="A968" s="2" t="s">
        <v>3256</v>
      </c>
      <c r="B968" s="2" t="n">
        <v>502502</v>
      </c>
      <c r="C968" s="2" t="s">
        <v>2295</v>
      </c>
      <c r="D968" s="2" t="n">
        <v>181.26</v>
      </c>
      <c r="E968" s="2" t="s">
        <v>2281</v>
      </c>
    </row>
    <row r="969" customFormat="false" ht="15" hidden="false" customHeight="false" outlineLevel="0" collapsed="false">
      <c r="A969" s="2" t="s">
        <v>3257</v>
      </c>
      <c r="B969" s="2" t="n">
        <v>501286</v>
      </c>
      <c r="C969" s="2" t="s">
        <v>2280</v>
      </c>
      <c r="D969" s="2" t="n">
        <v>870.52</v>
      </c>
      <c r="E969" s="2" t="s">
        <v>2289</v>
      </c>
    </row>
    <row r="970" customFormat="false" ht="15" hidden="false" customHeight="false" outlineLevel="0" collapsed="false">
      <c r="A970" s="2" t="s">
        <v>3258</v>
      </c>
      <c r="B970" s="2" t="n">
        <v>503598</v>
      </c>
      <c r="C970" s="2" t="s">
        <v>2301</v>
      </c>
      <c r="D970" s="2" t="n">
        <v>1292.4</v>
      </c>
      <c r="E970" s="2" t="s">
        <v>2281</v>
      </c>
    </row>
    <row r="971" customFormat="false" ht="15" hidden="false" customHeight="false" outlineLevel="0" collapsed="false">
      <c r="A971" s="2" t="s">
        <v>3259</v>
      </c>
      <c r="B971" s="2" t="n">
        <v>502232</v>
      </c>
      <c r="C971" s="2" t="s">
        <v>2295</v>
      </c>
      <c r="D971" s="2" t="n">
        <v>342.1</v>
      </c>
      <c r="E971" s="2" t="s">
        <v>2281</v>
      </c>
    </row>
    <row r="972" customFormat="false" ht="15" hidden="false" customHeight="false" outlineLevel="0" collapsed="false">
      <c r="A972" s="2" t="s">
        <v>3260</v>
      </c>
      <c r="B972" s="2" t="n">
        <v>504527</v>
      </c>
      <c r="C972" s="2" t="s">
        <v>2280</v>
      </c>
      <c r="D972" s="2" t="n">
        <v>853.79</v>
      </c>
      <c r="E972" s="2" t="s">
        <v>2281</v>
      </c>
    </row>
    <row r="973" customFormat="false" ht="15" hidden="false" customHeight="false" outlineLevel="0" collapsed="false">
      <c r="A973" s="2" t="s">
        <v>3261</v>
      </c>
      <c r="B973" s="2" t="n">
        <v>501336</v>
      </c>
      <c r="C973" s="2" t="s">
        <v>2295</v>
      </c>
      <c r="D973" s="2" t="n">
        <v>1352.33</v>
      </c>
      <c r="E973" s="2" t="s">
        <v>2289</v>
      </c>
    </row>
    <row r="974" customFormat="false" ht="15" hidden="false" customHeight="false" outlineLevel="0" collapsed="false">
      <c r="A974" s="2" t="s">
        <v>3262</v>
      </c>
      <c r="B974" s="2" t="n">
        <v>500008</v>
      </c>
      <c r="C974" s="2" t="s">
        <v>2301</v>
      </c>
      <c r="D974" s="2" t="n">
        <v>955.92</v>
      </c>
      <c r="E974" s="2" t="s">
        <v>2307</v>
      </c>
    </row>
    <row r="975" customFormat="false" ht="15" hidden="false" customHeight="false" outlineLevel="0" collapsed="false">
      <c r="A975" s="2" t="s">
        <v>3263</v>
      </c>
      <c r="B975" s="2" t="n">
        <v>504298</v>
      </c>
      <c r="C975" s="2"/>
      <c r="D975" s="2" t="n">
        <v>723.53</v>
      </c>
      <c r="E975" s="2" t="s">
        <v>2281</v>
      </c>
    </row>
    <row r="976" customFormat="false" ht="15" hidden="false" customHeight="false" outlineLevel="0" collapsed="false">
      <c r="A976" s="2" t="s">
        <v>3264</v>
      </c>
      <c r="B976" s="2" t="n">
        <v>500419</v>
      </c>
      <c r="C976" s="2"/>
      <c r="D976" s="2" t="n">
        <v>785.82</v>
      </c>
      <c r="E976" s="2" t="s">
        <v>2289</v>
      </c>
    </row>
    <row r="977" customFormat="false" ht="15" hidden="false" customHeight="false" outlineLevel="0" collapsed="false">
      <c r="A977" s="2" t="s">
        <v>3265</v>
      </c>
      <c r="B977" s="2" t="n">
        <v>503687</v>
      </c>
      <c r="C977" s="2" t="s">
        <v>2301</v>
      </c>
      <c r="D977" s="2" t="n">
        <v>759.87</v>
      </c>
      <c r="E977" s="2" t="s">
        <v>2281</v>
      </c>
    </row>
    <row r="978" customFormat="false" ht="15" hidden="false" customHeight="false" outlineLevel="0" collapsed="false">
      <c r="A978" s="2" t="s">
        <v>3266</v>
      </c>
      <c r="B978" s="2" t="n">
        <v>500664</v>
      </c>
      <c r="C978" s="2" t="s">
        <v>2315</v>
      </c>
      <c r="D978" s="2" t="n">
        <v>317.1</v>
      </c>
      <c r="E978" s="2" t="s">
        <v>2281</v>
      </c>
    </row>
    <row r="979" customFormat="false" ht="15" hidden="false" customHeight="false" outlineLevel="0" collapsed="false">
      <c r="A979" s="2" t="s">
        <v>3267</v>
      </c>
      <c r="B979" s="2" t="n">
        <v>501534</v>
      </c>
      <c r="C979" s="2"/>
      <c r="D979" s="2" t="n">
        <v>933.76</v>
      </c>
      <c r="E979" s="2" t="s">
        <v>2322</v>
      </c>
    </row>
    <row r="980" customFormat="false" ht="15" hidden="false" customHeight="false" outlineLevel="0" collapsed="false">
      <c r="A980" s="2" t="s">
        <v>3268</v>
      </c>
      <c r="B980" s="2" t="n">
        <v>500256</v>
      </c>
      <c r="C980" s="2" t="s">
        <v>2286</v>
      </c>
      <c r="D980" s="2" t="n">
        <v>1289.01</v>
      </c>
      <c r="E980" s="2" t="s">
        <v>2322</v>
      </c>
    </row>
    <row r="981" customFormat="false" ht="15" hidden="false" customHeight="false" outlineLevel="0" collapsed="false">
      <c r="A981" s="2" t="s">
        <v>3269</v>
      </c>
      <c r="B981" s="2" t="n">
        <v>502168</v>
      </c>
      <c r="C981" s="2" t="s">
        <v>2315</v>
      </c>
      <c r="D981" s="2" t="n">
        <v>971.39</v>
      </c>
      <c r="E981" s="2" t="s">
        <v>2322</v>
      </c>
    </row>
    <row r="982" customFormat="false" ht="15" hidden="false" customHeight="false" outlineLevel="0" collapsed="false">
      <c r="A982" s="2" t="s">
        <v>3270</v>
      </c>
      <c r="B982" s="2" t="n">
        <v>504664</v>
      </c>
      <c r="C982" s="2" t="s">
        <v>2286</v>
      </c>
      <c r="D982" s="2" t="n">
        <v>1031.18</v>
      </c>
      <c r="E982" s="2" t="s">
        <v>2281</v>
      </c>
    </row>
    <row r="983" customFormat="false" ht="15" hidden="false" customHeight="false" outlineLevel="0" collapsed="false">
      <c r="A983" s="2" t="s">
        <v>3271</v>
      </c>
      <c r="B983" s="2" t="n">
        <v>503772</v>
      </c>
      <c r="C983" s="2" t="s">
        <v>2280</v>
      </c>
      <c r="D983" s="2" t="n">
        <v>1342.78</v>
      </c>
      <c r="E983" s="2" t="s">
        <v>2322</v>
      </c>
    </row>
    <row r="984" customFormat="false" ht="15" hidden="false" customHeight="false" outlineLevel="0" collapsed="false">
      <c r="A984" s="2" t="s">
        <v>3272</v>
      </c>
      <c r="B984" s="2" t="n">
        <v>500571</v>
      </c>
      <c r="C984" s="2" t="s">
        <v>2292</v>
      </c>
      <c r="D984" s="2" t="n">
        <v>259.17</v>
      </c>
      <c r="E984" s="2" t="s">
        <v>2281</v>
      </c>
    </row>
    <row r="985" customFormat="false" ht="15" hidden="false" customHeight="false" outlineLevel="0" collapsed="false">
      <c r="A985" s="2" t="s">
        <v>3273</v>
      </c>
      <c r="B985" s="2" t="n">
        <v>500745</v>
      </c>
      <c r="C985" s="2" t="s">
        <v>2315</v>
      </c>
      <c r="D985" s="2" t="n">
        <v>923.07</v>
      </c>
      <c r="E985" s="2" t="s">
        <v>2281</v>
      </c>
    </row>
    <row r="986" customFormat="false" ht="15" hidden="false" customHeight="false" outlineLevel="0" collapsed="false">
      <c r="A986" s="2" t="s">
        <v>3274</v>
      </c>
      <c r="B986" s="2" t="n">
        <v>501640</v>
      </c>
      <c r="C986" s="2" t="s">
        <v>2295</v>
      </c>
      <c r="D986" s="2" t="n">
        <v>183.89</v>
      </c>
      <c r="E986" s="2" t="s">
        <v>2281</v>
      </c>
    </row>
    <row r="987" customFormat="false" ht="15" hidden="false" customHeight="false" outlineLevel="0" collapsed="false">
      <c r="A987" s="2" t="s">
        <v>3275</v>
      </c>
      <c r="B987" s="2" t="n">
        <v>501952</v>
      </c>
      <c r="C987" s="2" t="s">
        <v>2283</v>
      </c>
      <c r="D987" s="2" t="n">
        <v>321.35</v>
      </c>
      <c r="E987" s="2" t="s">
        <v>2281</v>
      </c>
    </row>
    <row r="988" customFormat="false" ht="15" hidden="false" customHeight="false" outlineLevel="0" collapsed="false">
      <c r="A988" s="2" t="s">
        <v>3276</v>
      </c>
      <c r="B988" s="2" t="n">
        <v>501522</v>
      </c>
      <c r="C988" s="2" t="s">
        <v>2283</v>
      </c>
      <c r="D988" s="2" t="n">
        <v>415.36</v>
      </c>
      <c r="E988" s="2" t="s">
        <v>2281</v>
      </c>
    </row>
    <row r="989" customFormat="false" ht="15" hidden="false" customHeight="false" outlineLevel="0" collapsed="false">
      <c r="A989" s="2" t="s">
        <v>3277</v>
      </c>
      <c r="B989" s="2" t="n">
        <v>502378</v>
      </c>
      <c r="C989" s="2"/>
      <c r="D989" s="2" t="n">
        <v>536.56</v>
      </c>
      <c r="E989" s="2" t="s">
        <v>2289</v>
      </c>
    </row>
    <row r="990" customFormat="false" ht="15" hidden="false" customHeight="false" outlineLevel="0" collapsed="false">
      <c r="A990" s="2" t="s">
        <v>3278</v>
      </c>
      <c r="B990" s="2" t="n">
        <v>501807</v>
      </c>
      <c r="C990" s="2" t="s">
        <v>2295</v>
      </c>
      <c r="D990" s="2" t="n">
        <v>1261.83</v>
      </c>
      <c r="E990" s="2" t="s">
        <v>2281</v>
      </c>
    </row>
    <row r="991" customFormat="false" ht="15" hidden="false" customHeight="false" outlineLevel="0" collapsed="false">
      <c r="A991" s="2" t="s">
        <v>3279</v>
      </c>
      <c r="B991" s="2" t="n">
        <v>504182</v>
      </c>
      <c r="C991" s="2" t="s">
        <v>2315</v>
      </c>
      <c r="D991" s="2" t="n">
        <v>622.42</v>
      </c>
      <c r="E991" s="2" t="s">
        <v>2289</v>
      </c>
    </row>
    <row r="992" customFormat="false" ht="15" hidden="false" customHeight="false" outlineLevel="0" collapsed="false">
      <c r="A992" s="2" t="s">
        <v>3280</v>
      </c>
      <c r="B992" s="2" t="n">
        <v>504802</v>
      </c>
      <c r="C992" s="2" t="s">
        <v>2292</v>
      </c>
      <c r="D992" s="2" t="n">
        <v>234.62</v>
      </c>
      <c r="E992" s="2" t="s">
        <v>2281</v>
      </c>
    </row>
    <row r="993" customFormat="false" ht="15" hidden="false" customHeight="false" outlineLevel="0" collapsed="false">
      <c r="A993" s="2" t="s">
        <v>3281</v>
      </c>
      <c r="B993" s="2" t="n">
        <v>503375</v>
      </c>
      <c r="C993" s="2"/>
      <c r="D993" s="2" t="n">
        <v>-24.43</v>
      </c>
      <c r="E993" s="2" t="s">
        <v>2281</v>
      </c>
    </row>
    <row r="994" customFormat="false" ht="15" hidden="false" customHeight="false" outlineLevel="0" collapsed="false">
      <c r="A994" s="2" t="s">
        <v>3282</v>
      </c>
      <c r="B994" s="2" t="n">
        <v>501381</v>
      </c>
      <c r="C994" s="2" t="s">
        <v>2315</v>
      </c>
      <c r="D994" s="2" t="n">
        <v>1147.49</v>
      </c>
      <c r="E994" s="2" t="s">
        <v>2281</v>
      </c>
    </row>
    <row r="995" customFormat="false" ht="15" hidden="false" customHeight="false" outlineLevel="0" collapsed="false">
      <c r="A995" s="2" t="s">
        <v>3283</v>
      </c>
      <c r="B995" s="2" t="n">
        <v>502704</v>
      </c>
      <c r="C995" s="2"/>
      <c r="D995" s="2" t="n">
        <v>365.51</v>
      </c>
      <c r="E995" s="2" t="s">
        <v>2281</v>
      </c>
    </row>
    <row r="996" customFormat="false" ht="15" hidden="false" customHeight="false" outlineLevel="0" collapsed="false">
      <c r="A996" s="2" t="s">
        <v>3284</v>
      </c>
      <c r="B996" s="2" t="n">
        <v>501175</v>
      </c>
      <c r="C996" s="2" t="s">
        <v>2315</v>
      </c>
      <c r="D996" s="2" t="n">
        <v>1202.43</v>
      </c>
      <c r="E996" s="2" t="s">
        <v>2307</v>
      </c>
    </row>
    <row r="997" customFormat="false" ht="15" hidden="false" customHeight="false" outlineLevel="0" collapsed="false">
      <c r="A997" s="2" t="s">
        <v>3285</v>
      </c>
      <c r="B997" s="2" t="n">
        <v>503850</v>
      </c>
      <c r="C997" s="2" t="s">
        <v>2286</v>
      </c>
      <c r="D997" s="2" t="n">
        <v>946.27</v>
      </c>
      <c r="E997" s="2" t="s">
        <v>2281</v>
      </c>
    </row>
    <row r="998" customFormat="false" ht="15" hidden="false" customHeight="false" outlineLevel="0" collapsed="false">
      <c r="A998" s="2" t="s">
        <v>3286</v>
      </c>
      <c r="B998" s="2" t="n">
        <v>502496</v>
      </c>
      <c r="C998" s="2" t="s">
        <v>2315</v>
      </c>
      <c r="D998" s="2" t="n">
        <v>1240.64</v>
      </c>
      <c r="E998" s="2" t="s">
        <v>2289</v>
      </c>
    </row>
    <row r="999" customFormat="false" ht="15" hidden="false" customHeight="false" outlineLevel="0" collapsed="false">
      <c r="A999" s="2" t="s">
        <v>3287</v>
      </c>
      <c r="B999" s="2" t="n">
        <v>502954</v>
      </c>
      <c r="C999" s="2"/>
      <c r="D999" s="2" t="n">
        <v>121.16</v>
      </c>
      <c r="E999" s="2" t="s">
        <v>2281</v>
      </c>
    </row>
    <row r="1000" customFormat="false" ht="15" hidden="false" customHeight="false" outlineLevel="0" collapsed="false">
      <c r="A1000" s="2" t="s">
        <v>3288</v>
      </c>
      <c r="B1000" s="2" t="n">
        <v>504901</v>
      </c>
      <c r="C1000" s="2" t="s">
        <v>2280</v>
      </c>
      <c r="D1000" s="2" t="n">
        <v>829.3</v>
      </c>
      <c r="E1000" s="2" t="s">
        <v>2289</v>
      </c>
    </row>
    <row r="1001" customFormat="false" ht="15" hidden="false" customHeight="false" outlineLevel="0" collapsed="false">
      <c r="A1001" s="2" t="s">
        <v>3289</v>
      </c>
      <c r="B1001" s="2" t="n">
        <v>504453</v>
      </c>
      <c r="C1001" s="2" t="s">
        <v>2292</v>
      </c>
      <c r="D1001" s="2" t="n">
        <v>849.42</v>
      </c>
      <c r="E1001" s="2" t="s">
        <v>2289</v>
      </c>
    </row>
    <row r="1002" customFormat="false" ht="15" hidden="false" customHeight="false" outlineLevel="0" collapsed="false">
      <c r="A1002" s="2" t="s">
        <v>3290</v>
      </c>
      <c r="B1002" s="2" t="n">
        <v>502403</v>
      </c>
      <c r="C1002" s="2" t="s">
        <v>2280</v>
      </c>
      <c r="D1002" s="2" t="n">
        <v>412.86</v>
      </c>
      <c r="E1002" s="2" t="s">
        <v>2281</v>
      </c>
    </row>
    <row r="1003" customFormat="false" ht="15" hidden="false" customHeight="false" outlineLevel="0" collapsed="false">
      <c r="A1003" s="2" t="s">
        <v>3291</v>
      </c>
      <c r="B1003" s="2" t="n">
        <v>500386</v>
      </c>
      <c r="C1003" s="2" t="s">
        <v>2286</v>
      </c>
      <c r="D1003" s="2" t="n">
        <v>365.4</v>
      </c>
      <c r="E1003" s="2" t="s">
        <v>2281</v>
      </c>
    </row>
    <row r="1004" customFormat="false" ht="15" hidden="false" customHeight="false" outlineLevel="0" collapsed="false">
      <c r="A1004" s="2" t="s">
        <v>3292</v>
      </c>
      <c r="B1004" s="2" t="n">
        <v>502319</v>
      </c>
      <c r="C1004" s="2" t="s">
        <v>2280</v>
      </c>
      <c r="D1004" s="2" t="n">
        <v>1305.9</v>
      </c>
      <c r="E1004" s="2" t="s">
        <v>2281</v>
      </c>
    </row>
    <row r="1005" customFormat="false" ht="15" hidden="false" customHeight="false" outlineLevel="0" collapsed="false">
      <c r="A1005" s="2" t="s">
        <v>3293</v>
      </c>
      <c r="B1005" s="2" t="n">
        <v>502632</v>
      </c>
      <c r="C1005" s="2" t="s">
        <v>2301</v>
      </c>
      <c r="D1005" s="2" t="n">
        <v>211.21</v>
      </c>
      <c r="E1005" s="2" t="s">
        <v>2281</v>
      </c>
    </row>
    <row r="1006" customFormat="false" ht="15" hidden="false" customHeight="false" outlineLevel="0" collapsed="false">
      <c r="A1006" s="2" t="s">
        <v>3294</v>
      </c>
      <c r="B1006" s="2" t="n">
        <v>500485</v>
      </c>
      <c r="C1006" s="2" t="s">
        <v>2301</v>
      </c>
      <c r="D1006" s="2" t="n">
        <v>394.85</v>
      </c>
      <c r="E1006" s="2" t="s">
        <v>2281</v>
      </c>
    </row>
    <row r="1007" customFormat="false" ht="15" hidden="false" customHeight="false" outlineLevel="0" collapsed="false">
      <c r="A1007" s="2" t="s">
        <v>3295</v>
      </c>
      <c r="B1007" s="2" t="n">
        <v>504952</v>
      </c>
      <c r="C1007" s="2"/>
      <c r="D1007" s="2" t="n">
        <v>1159.34</v>
      </c>
      <c r="E1007" s="2" t="s">
        <v>2281</v>
      </c>
    </row>
    <row r="1008" customFormat="false" ht="15" hidden="false" customHeight="false" outlineLevel="0" collapsed="false">
      <c r="A1008" s="2" t="s">
        <v>3296</v>
      </c>
      <c r="B1008" s="2" t="n">
        <v>504202</v>
      </c>
      <c r="C1008" s="2" t="s">
        <v>2292</v>
      </c>
      <c r="D1008" s="2" t="n">
        <v>1022.07</v>
      </c>
      <c r="E1008" s="2" t="s">
        <v>2281</v>
      </c>
    </row>
    <row r="1009" customFormat="false" ht="15" hidden="false" customHeight="false" outlineLevel="0" collapsed="false">
      <c r="A1009" s="2" t="s">
        <v>3297</v>
      </c>
      <c r="B1009" s="2" t="n">
        <v>501045</v>
      </c>
      <c r="C1009" s="2" t="s">
        <v>2283</v>
      </c>
      <c r="D1009" s="2" t="n">
        <v>695.87</v>
      </c>
      <c r="E1009" s="2" t="s">
        <v>2281</v>
      </c>
    </row>
    <row r="1010" customFormat="false" ht="15" hidden="false" customHeight="false" outlineLevel="0" collapsed="false">
      <c r="A1010" s="2" t="s">
        <v>3298</v>
      </c>
      <c r="B1010" s="2" t="n">
        <v>502067</v>
      </c>
      <c r="C1010" s="2" t="s">
        <v>2295</v>
      </c>
      <c r="D1010" s="2" t="n">
        <v>590.44</v>
      </c>
      <c r="E1010" s="2" t="s">
        <v>2289</v>
      </c>
    </row>
    <row r="1011" customFormat="false" ht="15" hidden="false" customHeight="false" outlineLevel="0" collapsed="false">
      <c r="A1011" s="2" t="s">
        <v>3299</v>
      </c>
      <c r="B1011" s="2" t="n">
        <v>504800</v>
      </c>
      <c r="C1011" s="2" t="s">
        <v>2301</v>
      </c>
      <c r="D1011" s="2" t="n">
        <v>1313.43</v>
      </c>
      <c r="E1011" s="2" t="s">
        <v>2307</v>
      </c>
    </row>
    <row r="1012" customFormat="false" ht="15" hidden="false" customHeight="false" outlineLevel="0" collapsed="false">
      <c r="A1012" s="2" t="s">
        <v>3300</v>
      </c>
      <c r="B1012" s="2" t="n">
        <v>502313</v>
      </c>
      <c r="C1012" s="2" t="s">
        <v>2292</v>
      </c>
      <c r="D1012" s="2" t="n">
        <v>197.02</v>
      </c>
      <c r="E1012" s="2" t="s">
        <v>2281</v>
      </c>
    </row>
    <row r="1013" customFormat="false" ht="15" hidden="false" customHeight="false" outlineLevel="0" collapsed="false">
      <c r="A1013" s="2" t="s">
        <v>3301</v>
      </c>
      <c r="B1013" s="2" t="n">
        <v>503042</v>
      </c>
      <c r="C1013" s="2" t="s">
        <v>2283</v>
      </c>
      <c r="D1013" s="2" t="n">
        <v>152.19</v>
      </c>
      <c r="E1013" s="2" t="s">
        <v>2281</v>
      </c>
    </row>
    <row r="1014" customFormat="false" ht="15" hidden="false" customHeight="false" outlineLevel="0" collapsed="false">
      <c r="A1014" s="2" t="s">
        <v>3302</v>
      </c>
      <c r="B1014" s="2" t="n">
        <v>503765</v>
      </c>
      <c r="C1014" s="2" t="s">
        <v>2283</v>
      </c>
      <c r="D1014" s="2" t="n">
        <v>798.07</v>
      </c>
      <c r="E1014" s="2" t="s">
        <v>2322</v>
      </c>
    </row>
    <row r="1015" customFormat="false" ht="15" hidden="false" customHeight="false" outlineLevel="0" collapsed="false">
      <c r="A1015" s="2" t="s">
        <v>3303</v>
      </c>
      <c r="B1015" s="2" t="n">
        <v>503488</v>
      </c>
      <c r="C1015" s="2" t="s">
        <v>2280</v>
      </c>
      <c r="D1015" s="2" t="n">
        <v>823.75</v>
      </c>
      <c r="E1015" s="2" t="s">
        <v>2289</v>
      </c>
    </row>
    <row r="1016" customFormat="false" ht="15" hidden="false" customHeight="false" outlineLevel="0" collapsed="false">
      <c r="A1016" s="2" t="s">
        <v>3304</v>
      </c>
      <c r="B1016" s="2" t="n">
        <v>502384</v>
      </c>
      <c r="C1016" s="2" t="s">
        <v>2292</v>
      </c>
      <c r="D1016" s="2" t="n">
        <v>1108.42</v>
      </c>
      <c r="E1016" s="2" t="s">
        <v>2281</v>
      </c>
    </row>
    <row r="1017" customFormat="false" ht="15" hidden="false" customHeight="false" outlineLevel="0" collapsed="false">
      <c r="A1017" s="2" t="s">
        <v>3305</v>
      </c>
      <c r="B1017" s="2" t="n">
        <v>501770</v>
      </c>
      <c r="C1017" s="2" t="s">
        <v>2280</v>
      </c>
      <c r="D1017" s="2" t="n">
        <v>670.52</v>
      </c>
      <c r="E1017" s="2" t="s">
        <v>2322</v>
      </c>
    </row>
    <row r="1018" customFormat="false" ht="15" hidden="false" customHeight="false" outlineLevel="0" collapsed="false">
      <c r="A1018" s="2" t="s">
        <v>3306</v>
      </c>
      <c r="B1018" s="2" t="n">
        <v>503221</v>
      </c>
      <c r="C1018" s="2" t="s">
        <v>2295</v>
      </c>
      <c r="D1018" s="2" t="n">
        <v>1215.17</v>
      </c>
      <c r="E1018" s="2" t="s">
        <v>2307</v>
      </c>
    </row>
    <row r="1019" customFormat="false" ht="15" hidden="false" customHeight="false" outlineLevel="0" collapsed="false">
      <c r="A1019" s="2" t="s">
        <v>3307</v>
      </c>
      <c r="B1019" s="2" t="n">
        <v>504834</v>
      </c>
      <c r="C1019" s="2" t="s">
        <v>2301</v>
      </c>
      <c r="D1019" s="2" t="n">
        <v>1105.6</v>
      </c>
      <c r="E1019" s="2" t="s">
        <v>2281</v>
      </c>
    </row>
    <row r="1020" customFormat="false" ht="15" hidden="false" customHeight="false" outlineLevel="0" collapsed="false">
      <c r="A1020" s="2" t="s">
        <v>3308</v>
      </c>
      <c r="B1020" s="2" t="n">
        <v>500766</v>
      </c>
      <c r="C1020" s="2" t="s">
        <v>2301</v>
      </c>
      <c r="D1020" s="2" t="n">
        <v>1175.91</v>
      </c>
      <c r="E1020" s="2" t="s">
        <v>2281</v>
      </c>
    </row>
    <row r="1021" customFormat="false" ht="15" hidden="false" customHeight="false" outlineLevel="0" collapsed="false">
      <c r="A1021" s="2" t="s">
        <v>3309</v>
      </c>
      <c r="B1021" s="2" t="n">
        <v>500074</v>
      </c>
      <c r="C1021" s="2" t="s">
        <v>2286</v>
      </c>
      <c r="D1021" s="2" t="n">
        <v>1067.65</v>
      </c>
      <c r="E1021" s="2" t="s">
        <v>2281</v>
      </c>
    </row>
    <row r="1022" customFormat="false" ht="15" hidden="false" customHeight="false" outlineLevel="0" collapsed="false">
      <c r="A1022" s="2" t="s">
        <v>3310</v>
      </c>
      <c r="B1022" s="2" t="n">
        <v>501439</v>
      </c>
      <c r="C1022" s="2"/>
      <c r="D1022" s="2" t="n">
        <v>895.64</v>
      </c>
      <c r="E1022" s="2" t="s">
        <v>2289</v>
      </c>
    </row>
    <row r="1023" customFormat="false" ht="15" hidden="false" customHeight="false" outlineLevel="0" collapsed="false">
      <c r="A1023" s="2" t="s">
        <v>3311</v>
      </c>
      <c r="B1023" s="2" t="n">
        <v>500602</v>
      </c>
      <c r="C1023" s="2" t="s">
        <v>2283</v>
      </c>
      <c r="D1023" s="2" t="n">
        <v>1135.9</v>
      </c>
      <c r="E1023" s="2" t="s">
        <v>2281</v>
      </c>
    </row>
    <row r="1024" customFormat="false" ht="15" hidden="false" customHeight="false" outlineLevel="0" collapsed="false">
      <c r="A1024" s="2" t="s">
        <v>3312</v>
      </c>
      <c r="B1024" s="2" t="n">
        <v>500800</v>
      </c>
      <c r="C1024" s="2" t="s">
        <v>2301</v>
      </c>
      <c r="D1024" s="2" t="n">
        <v>999.3</v>
      </c>
      <c r="E1024" s="2" t="s">
        <v>2281</v>
      </c>
    </row>
    <row r="1025" customFormat="false" ht="15" hidden="false" customHeight="false" outlineLevel="0" collapsed="false">
      <c r="A1025" s="2" t="s">
        <v>3313</v>
      </c>
      <c r="B1025" s="2" t="n">
        <v>504460</v>
      </c>
      <c r="C1025" s="2" t="s">
        <v>2292</v>
      </c>
      <c r="D1025" s="2" t="n">
        <v>473.03</v>
      </c>
      <c r="E1025" s="2" t="s">
        <v>2281</v>
      </c>
    </row>
    <row r="1026" customFormat="false" ht="15" hidden="false" customHeight="false" outlineLevel="0" collapsed="false">
      <c r="A1026" s="2" t="s">
        <v>3314</v>
      </c>
      <c r="B1026" s="2" t="n">
        <v>504858</v>
      </c>
      <c r="C1026" s="2" t="s">
        <v>2283</v>
      </c>
      <c r="D1026" s="2" t="n">
        <v>759.4</v>
      </c>
      <c r="E1026" s="2" t="s">
        <v>2289</v>
      </c>
    </row>
    <row r="1027" customFormat="false" ht="15" hidden="false" customHeight="false" outlineLevel="0" collapsed="false">
      <c r="A1027" s="2" t="s">
        <v>3315</v>
      </c>
      <c r="B1027" s="2" t="n">
        <v>502521</v>
      </c>
      <c r="C1027" s="2" t="s">
        <v>2292</v>
      </c>
      <c r="D1027" s="2" t="n">
        <v>1344.34</v>
      </c>
      <c r="E1027" s="2" t="s">
        <v>2281</v>
      </c>
    </row>
    <row r="1028" customFormat="false" ht="15" hidden="false" customHeight="false" outlineLevel="0" collapsed="false">
      <c r="A1028" s="2" t="s">
        <v>3316</v>
      </c>
      <c r="B1028" s="2" t="n">
        <v>502729</v>
      </c>
      <c r="C1028" s="2"/>
      <c r="D1028" s="2" t="n">
        <v>963.05</v>
      </c>
      <c r="E1028" s="2" t="s">
        <v>2281</v>
      </c>
    </row>
    <row r="1029" customFormat="false" ht="15" hidden="false" customHeight="false" outlineLevel="0" collapsed="false">
      <c r="A1029" s="2" t="s">
        <v>3317</v>
      </c>
      <c r="B1029" s="2" t="n">
        <v>503721</v>
      </c>
      <c r="C1029" s="2" t="s">
        <v>2283</v>
      </c>
      <c r="D1029" s="2" t="n">
        <v>616.87</v>
      </c>
      <c r="E1029" s="2" t="s">
        <v>2281</v>
      </c>
    </row>
    <row r="1030" customFormat="false" ht="15" hidden="false" customHeight="false" outlineLevel="0" collapsed="false">
      <c r="A1030" s="2" t="s">
        <v>3318</v>
      </c>
      <c r="B1030" s="2" t="n">
        <v>504977</v>
      </c>
      <c r="C1030" s="2"/>
      <c r="D1030" s="2" t="n">
        <v>973.97</v>
      </c>
      <c r="E1030" s="2" t="s">
        <v>2289</v>
      </c>
    </row>
    <row r="1031" customFormat="false" ht="15" hidden="false" customHeight="false" outlineLevel="0" collapsed="false">
      <c r="A1031" s="2" t="s">
        <v>3319</v>
      </c>
      <c r="B1031" s="2" t="n">
        <v>500633</v>
      </c>
      <c r="C1031" s="2" t="s">
        <v>2292</v>
      </c>
      <c r="D1031" s="2" t="n">
        <v>194.28</v>
      </c>
      <c r="E1031" s="2" t="s">
        <v>2281</v>
      </c>
    </row>
    <row r="1032" customFormat="false" ht="15" hidden="false" customHeight="false" outlineLevel="0" collapsed="false">
      <c r="A1032" s="2" t="s">
        <v>3320</v>
      </c>
      <c r="B1032" s="2" t="n">
        <v>501834</v>
      </c>
      <c r="C1032" s="2"/>
      <c r="D1032" s="2" t="n">
        <v>1275.55</v>
      </c>
      <c r="E1032" s="2" t="s">
        <v>2322</v>
      </c>
    </row>
    <row r="1033" customFormat="false" ht="15" hidden="false" customHeight="false" outlineLevel="0" collapsed="false">
      <c r="A1033" s="2" t="s">
        <v>3321</v>
      </c>
      <c r="B1033" s="2" t="n">
        <v>500872</v>
      </c>
      <c r="C1033" s="2" t="s">
        <v>2301</v>
      </c>
      <c r="D1033" s="2" t="n">
        <v>630.11</v>
      </c>
      <c r="E1033" s="2" t="s">
        <v>2281</v>
      </c>
    </row>
    <row r="1034" customFormat="false" ht="15" hidden="false" customHeight="false" outlineLevel="0" collapsed="false">
      <c r="A1034" s="2" t="s">
        <v>3322</v>
      </c>
      <c r="B1034" s="2" t="n">
        <v>504596</v>
      </c>
      <c r="C1034" s="2" t="s">
        <v>2286</v>
      </c>
      <c r="D1034" s="2" t="n">
        <v>143.43</v>
      </c>
      <c r="E1034" s="2" t="s">
        <v>2281</v>
      </c>
    </row>
    <row r="1035" customFormat="false" ht="15" hidden="false" customHeight="false" outlineLevel="0" collapsed="false">
      <c r="A1035" s="2" t="s">
        <v>3323</v>
      </c>
      <c r="B1035" s="2" t="n">
        <v>500319</v>
      </c>
      <c r="C1035" s="2"/>
      <c r="D1035" s="2" t="n">
        <v>876.89</v>
      </c>
      <c r="E1035" s="2" t="s">
        <v>2281</v>
      </c>
    </row>
    <row r="1036" customFormat="false" ht="15" hidden="false" customHeight="false" outlineLevel="0" collapsed="false">
      <c r="A1036" s="2" t="s">
        <v>3324</v>
      </c>
      <c r="B1036" s="2" t="n">
        <v>501296</v>
      </c>
      <c r="C1036" s="2"/>
      <c r="D1036" s="2" t="n">
        <v>1123.42</v>
      </c>
      <c r="E1036" s="2" t="s">
        <v>2281</v>
      </c>
    </row>
    <row r="1037" customFormat="false" ht="15" hidden="false" customHeight="false" outlineLevel="0" collapsed="false">
      <c r="A1037" s="2" t="s">
        <v>3325</v>
      </c>
      <c r="B1037" s="2" t="n">
        <v>500779</v>
      </c>
      <c r="C1037" s="2" t="s">
        <v>2301</v>
      </c>
      <c r="D1037" s="2" t="n">
        <v>331.82</v>
      </c>
      <c r="E1037" s="2" t="s">
        <v>2281</v>
      </c>
    </row>
    <row r="1038" customFormat="false" ht="15" hidden="false" customHeight="false" outlineLevel="0" collapsed="false">
      <c r="A1038" s="2" t="s">
        <v>3326</v>
      </c>
      <c r="B1038" s="2" t="n">
        <v>502152</v>
      </c>
      <c r="C1038" s="2" t="s">
        <v>2292</v>
      </c>
      <c r="D1038" s="2" t="n">
        <v>281.82</v>
      </c>
      <c r="E1038" s="2" t="s">
        <v>2307</v>
      </c>
    </row>
    <row r="1039" customFormat="false" ht="15" hidden="false" customHeight="false" outlineLevel="0" collapsed="false">
      <c r="A1039" s="2" t="s">
        <v>3327</v>
      </c>
      <c r="B1039" s="2" t="n">
        <v>502612</v>
      </c>
      <c r="C1039" s="2" t="s">
        <v>2315</v>
      </c>
      <c r="D1039" s="2" t="n">
        <v>868.02</v>
      </c>
      <c r="E1039" s="2" t="s">
        <v>2289</v>
      </c>
    </row>
    <row r="1040" customFormat="false" ht="15" hidden="false" customHeight="false" outlineLevel="0" collapsed="false">
      <c r="A1040" s="2" t="s">
        <v>3328</v>
      </c>
      <c r="B1040" s="2" t="n">
        <v>503371</v>
      </c>
      <c r="C1040" s="2"/>
      <c r="D1040" s="2" t="n">
        <v>1246.05</v>
      </c>
      <c r="E1040" s="2" t="s">
        <v>2281</v>
      </c>
    </row>
    <row r="1041" customFormat="false" ht="15" hidden="false" customHeight="false" outlineLevel="0" collapsed="false">
      <c r="A1041" s="2" t="s">
        <v>3329</v>
      </c>
      <c r="B1041" s="2" t="n">
        <v>503615</v>
      </c>
      <c r="C1041" s="2" t="s">
        <v>2280</v>
      </c>
      <c r="D1041" s="2" t="n">
        <v>1243.88</v>
      </c>
      <c r="E1041" s="2" t="s">
        <v>2281</v>
      </c>
    </row>
    <row r="1042" customFormat="false" ht="15" hidden="false" customHeight="false" outlineLevel="0" collapsed="false">
      <c r="A1042" s="2" t="s">
        <v>3330</v>
      </c>
      <c r="B1042" s="2" t="n">
        <v>502563</v>
      </c>
      <c r="C1042" s="2" t="s">
        <v>2283</v>
      </c>
      <c r="D1042" s="2" t="n">
        <v>667.36</v>
      </c>
      <c r="E1042" s="2" t="s">
        <v>2281</v>
      </c>
    </row>
    <row r="1043" customFormat="false" ht="15" hidden="false" customHeight="false" outlineLevel="0" collapsed="false">
      <c r="A1043" s="2" t="s">
        <v>3331</v>
      </c>
      <c r="B1043" s="2" t="n">
        <v>504573</v>
      </c>
      <c r="C1043" s="2" t="s">
        <v>2315</v>
      </c>
      <c r="D1043" s="2" t="n">
        <v>684.16</v>
      </c>
      <c r="E1043" s="2" t="s">
        <v>2281</v>
      </c>
    </row>
    <row r="1044" customFormat="false" ht="15" hidden="false" customHeight="false" outlineLevel="0" collapsed="false">
      <c r="A1044" s="2" t="s">
        <v>3332</v>
      </c>
      <c r="B1044" s="2" t="n">
        <v>503304</v>
      </c>
      <c r="C1044" s="2" t="s">
        <v>2295</v>
      </c>
      <c r="D1044" s="2" t="n">
        <v>466.57</v>
      </c>
      <c r="E1044" s="2" t="s">
        <v>2281</v>
      </c>
    </row>
    <row r="1045" customFormat="false" ht="15" hidden="false" customHeight="false" outlineLevel="0" collapsed="false">
      <c r="A1045" s="2" t="s">
        <v>3333</v>
      </c>
      <c r="B1045" s="2" t="n">
        <v>501786</v>
      </c>
      <c r="C1045" s="2" t="s">
        <v>2301</v>
      </c>
      <c r="D1045" s="2" t="n">
        <v>904.54</v>
      </c>
      <c r="E1045" s="2" t="s">
        <v>2281</v>
      </c>
    </row>
    <row r="1046" customFormat="false" ht="15" hidden="false" customHeight="false" outlineLevel="0" collapsed="false">
      <c r="A1046" s="2" t="s">
        <v>3334</v>
      </c>
      <c r="B1046" s="2" t="n">
        <v>503780</v>
      </c>
      <c r="C1046" s="2" t="s">
        <v>2315</v>
      </c>
      <c r="D1046" s="2" t="n">
        <v>685</v>
      </c>
      <c r="E1046" s="2" t="s">
        <v>2281</v>
      </c>
    </row>
    <row r="1047" customFormat="false" ht="15" hidden="false" customHeight="false" outlineLevel="0" collapsed="false">
      <c r="A1047" s="2" t="s">
        <v>3335</v>
      </c>
      <c r="B1047" s="2" t="n">
        <v>504240</v>
      </c>
      <c r="C1047" s="2"/>
      <c r="D1047" s="2" t="n">
        <v>1173.31</v>
      </c>
      <c r="E1047" s="2" t="s">
        <v>2289</v>
      </c>
    </row>
    <row r="1048" customFormat="false" ht="15" hidden="false" customHeight="false" outlineLevel="0" collapsed="false">
      <c r="A1048" s="2" t="s">
        <v>3336</v>
      </c>
      <c r="B1048" s="2" t="n">
        <v>502828</v>
      </c>
      <c r="C1048" s="2" t="s">
        <v>2280</v>
      </c>
      <c r="D1048" s="2" t="n">
        <v>641.12</v>
      </c>
      <c r="E1048" s="2" t="s">
        <v>2281</v>
      </c>
    </row>
    <row r="1049" customFormat="false" ht="15" hidden="false" customHeight="false" outlineLevel="0" collapsed="false">
      <c r="A1049" s="2" t="s">
        <v>3337</v>
      </c>
      <c r="B1049" s="2" t="n">
        <v>504580</v>
      </c>
      <c r="C1049" s="2" t="s">
        <v>2292</v>
      </c>
      <c r="D1049" s="2" t="n">
        <v>345.99</v>
      </c>
      <c r="E1049" s="2" t="s">
        <v>2281</v>
      </c>
    </row>
    <row r="1050" customFormat="false" ht="15" hidden="false" customHeight="false" outlineLevel="0" collapsed="false">
      <c r="A1050" s="2" t="s">
        <v>3338</v>
      </c>
      <c r="B1050" s="2" t="n">
        <v>504023</v>
      </c>
      <c r="C1050" s="2" t="s">
        <v>2315</v>
      </c>
      <c r="D1050" s="2" t="n">
        <v>302.97</v>
      </c>
      <c r="E1050" s="2" t="s">
        <v>2281</v>
      </c>
    </row>
    <row r="1051" customFormat="false" ht="15" hidden="false" customHeight="false" outlineLevel="0" collapsed="false">
      <c r="A1051" s="2" t="s">
        <v>3339</v>
      </c>
      <c r="B1051" s="2" t="n">
        <v>502359</v>
      </c>
      <c r="C1051" s="2" t="s">
        <v>2292</v>
      </c>
      <c r="D1051" s="2" t="n">
        <v>1107.82</v>
      </c>
      <c r="E1051" s="2" t="s">
        <v>2289</v>
      </c>
    </row>
    <row r="1052" customFormat="false" ht="15" hidden="false" customHeight="false" outlineLevel="0" collapsed="false">
      <c r="A1052" s="2" t="s">
        <v>3340</v>
      </c>
      <c r="B1052" s="2" t="n">
        <v>501601</v>
      </c>
      <c r="C1052" s="2" t="s">
        <v>2286</v>
      </c>
      <c r="D1052" s="2" t="n">
        <v>260.74</v>
      </c>
      <c r="E1052" s="2" t="s">
        <v>2322</v>
      </c>
    </row>
    <row r="1053" customFormat="false" ht="15" hidden="false" customHeight="false" outlineLevel="0" collapsed="false">
      <c r="A1053" s="2" t="s">
        <v>3341</v>
      </c>
      <c r="B1053" s="2" t="n">
        <v>500627</v>
      </c>
      <c r="C1053" s="2" t="s">
        <v>2315</v>
      </c>
      <c r="D1053" s="2" t="n">
        <v>170.64</v>
      </c>
      <c r="E1053" s="2" t="s">
        <v>2307</v>
      </c>
    </row>
    <row r="1054" customFormat="false" ht="15" hidden="false" customHeight="false" outlineLevel="0" collapsed="false">
      <c r="A1054" s="2" t="s">
        <v>3342</v>
      </c>
      <c r="B1054" s="2" t="n">
        <v>502865</v>
      </c>
      <c r="C1054" s="2"/>
      <c r="D1054" s="2" t="n">
        <v>569.23</v>
      </c>
      <c r="E1054" s="2" t="s">
        <v>2281</v>
      </c>
    </row>
    <row r="1055" customFormat="false" ht="15" hidden="false" customHeight="false" outlineLevel="0" collapsed="false">
      <c r="A1055" s="2" t="s">
        <v>3343</v>
      </c>
      <c r="B1055" s="2" t="n">
        <v>502076</v>
      </c>
      <c r="C1055" s="2" t="s">
        <v>2292</v>
      </c>
      <c r="D1055" s="2" t="n">
        <v>1039.08</v>
      </c>
      <c r="E1055" s="2" t="s">
        <v>2281</v>
      </c>
    </row>
    <row r="1056" customFormat="false" ht="15" hidden="false" customHeight="false" outlineLevel="0" collapsed="false">
      <c r="A1056" s="2" t="s">
        <v>3344</v>
      </c>
      <c r="B1056" s="2" t="n">
        <v>500596</v>
      </c>
      <c r="C1056" s="2" t="s">
        <v>2301</v>
      </c>
      <c r="D1056" s="2" t="n">
        <v>965.08</v>
      </c>
      <c r="E1056" s="2" t="s">
        <v>2281</v>
      </c>
    </row>
    <row r="1057" customFormat="false" ht="15" hidden="false" customHeight="false" outlineLevel="0" collapsed="false">
      <c r="A1057" s="2" t="s">
        <v>3345</v>
      </c>
      <c r="B1057" s="2" t="n">
        <v>503069</v>
      </c>
      <c r="C1057" s="2" t="s">
        <v>2301</v>
      </c>
      <c r="D1057" s="2" t="n">
        <v>1137.82</v>
      </c>
      <c r="E1057" s="2" t="s">
        <v>2281</v>
      </c>
    </row>
    <row r="1058" customFormat="false" ht="15" hidden="false" customHeight="false" outlineLevel="0" collapsed="false">
      <c r="A1058" s="2" t="s">
        <v>3346</v>
      </c>
      <c r="B1058" s="2" t="n">
        <v>503712</v>
      </c>
      <c r="C1058" s="2" t="s">
        <v>2283</v>
      </c>
      <c r="D1058" s="2" t="n">
        <v>791.43</v>
      </c>
      <c r="E1058" s="2" t="s">
        <v>2281</v>
      </c>
    </row>
    <row r="1059" customFormat="false" ht="15" hidden="false" customHeight="false" outlineLevel="0" collapsed="false">
      <c r="A1059" s="2" t="s">
        <v>3347</v>
      </c>
      <c r="B1059" s="2" t="n">
        <v>503828</v>
      </c>
      <c r="C1059" s="2" t="s">
        <v>2280</v>
      </c>
      <c r="D1059" s="2" t="n">
        <v>496.5</v>
      </c>
      <c r="E1059" s="2" t="s">
        <v>2281</v>
      </c>
    </row>
    <row r="1060" customFormat="false" ht="15" hidden="false" customHeight="false" outlineLevel="0" collapsed="false">
      <c r="A1060" s="2" t="s">
        <v>3348</v>
      </c>
      <c r="B1060" s="2" t="n">
        <v>503055</v>
      </c>
      <c r="C1060" s="2" t="s">
        <v>2283</v>
      </c>
      <c r="D1060" s="2" t="n">
        <v>313.7</v>
      </c>
      <c r="E1060" s="2" t="s">
        <v>2281</v>
      </c>
    </row>
    <row r="1061" customFormat="false" ht="15" hidden="false" customHeight="false" outlineLevel="0" collapsed="false">
      <c r="A1061" s="2" t="s">
        <v>3349</v>
      </c>
      <c r="B1061" s="2" t="n">
        <v>502155</v>
      </c>
      <c r="C1061" s="2" t="s">
        <v>2292</v>
      </c>
      <c r="D1061" s="2" t="n">
        <v>359.55</v>
      </c>
      <c r="E1061" s="2" t="s">
        <v>2281</v>
      </c>
    </row>
    <row r="1062" customFormat="false" ht="15" hidden="false" customHeight="false" outlineLevel="0" collapsed="false">
      <c r="A1062" s="2" t="s">
        <v>3350</v>
      </c>
      <c r="B1062" s="2" t="n">
        <v>501277</v>
      </c>
      <c r="C1062" s="2" t="s">
        <v>2286</v>
      </c>
      <c r="D1062" s="2" t="n">
        <v>1041.62</v>
      </c>
      <c r="E1062" s="2" t="s">
        <v>2281</v>
      </c>
    </row>
    <row r="1063" customFormat="false" ht="15" hidden="false" customHeight="false" outlineLevel="0" collapsed="false">
      <c r="A1063" s="2" t="s">
        <v>3351</v>
      </c>
      <c r="B1063" s="2" t="n">
        <v>503946</v>
      </c>
      <c r="C1063" s="2"/>
      <c r="D1063" s="2" t="n">
        <v>789.63</v>
      </c>
      <c r="E1063" s="2" t="s">
        <v>2289</v>
      </c>
    </row>
    <row r="1064" customFormat="false" ht="15" hidden="false" customHeight="false" outlineLevel="0" collapsed="false">
      <c r="A1064" s="2" t="s">
        <v>3352</v>
      </c>
      <c r="B1064" s="2" t="n">
        <v>501849</v>
      </c>
      <c r="C1064" s="2" t="s">
        <v>2286</v>
      </c>
      <c r="D1064" s="2" t="n">
        <v>386.53</v>
      </c>
      <c r="E1064" s="2" t="s">
        <v>2281</v>
      </c>
    </row>
    <row r="1065" customFormat="false" ht="15" hidden="false" customHeight="false" outlineLevel="0" collapsed="false">
      <c r="A1065" s="2" t="s">
        <v>3353</v>
      </c>
      <c r="B1065" s="2" t="n">
        <v>500972</v>
      </c>
      <c r="C1065" s="2" t="s">
        <v>2295</v>
      </c>
      <c r="D1065" s="2" t="n">
        <v>625.86</v>
      </c>
      <c r="E1065" s="2" t="s">
        <v>2281</v>
      </c>
    </row>
    <row r="1066" customFormat="false" ht="15" hidden="false" customHeight="false" outlineLevel="0" collapsed="false">
      <c r="A1066" s="2" t="s">
        <v>3354</v>
      </c>
      <c r="B1066" s="2" t="n">
        <v>504146</v>
      </c>
      <c r="C1066" s="2" t="s">
        <v>2315</v>
      </c>
      <c r="D1066" s="2" t="n">
        <v>806.21</v>
      </c>
      <c r="E1066" s="2" t="s">
        <v>2281</v>
      </c>
    </row>
    <row r="1067" customFormat="false" ht="15" hidden="false" customHeight="false" outlineLevel="0" collapsed="false">
      <c r="A1067" s="2" t="s">
        <v>3355</v>
      </c>
      <c r="B1067" s="2" t="n">
        <v>503308</v>
      </c>
      <c r="C1067" s="2" t="s">
        <v>2295</v>
      </c>
      <c r="D1067" s="2" t="n">
        <v>1231.29</v>
      </c>
      <c r="E1067" s="2" t="s">
        <v>2307</v>
      </c>
    </row>
    <row r="1068" customFormat="false" ht="15" hidden="false" customHeight="false" outlineLevel="0" collapsed="false">
      <c r="A1068" s="2" t="s">
        <v>3356</v>
      </c>
      <c r="B1068" s="2" t="n">
        <v>500553</v>
      </c>
      <c r="C1068" s="2" t="s">
        <v>2301</v>
      </c>
      <c r="D1068" s="2" t="n">
        <v>1092.74</v>
      </c>
      <c r="E1068" s="2" t="s">
        <v>2281</v>
      </c>
    </row>
    <row r="1069" customFormat="false" ht="15" hidden="false" customHeight="false" outlineLevel="0" collapsed="false">
      <c r="A1069" s="2" t="s">
        <v>3357</v>
      </c>
      <c r="B1069" s="2" t="n">
        <v>500749</v>
      </c>
      <c r="C1069" s="2" t="s">
        <v>2301</v>
      </c>
      <c r="D1069" s="2" t="n">
        <v>1322.41</v>
      </c>
      <c r="E1069" s="2" t="s">
        <v>2289</v>
      </c>
    </row>
    <row r="1070" customFormat="false" ht="15" hidden="false" customHeight="false" outlineLevel="0" collapsed="false">
      <c r="A1070" s="2" t="s">
        <v>3358</v>
      </c>
      <c r="B1070" s="2" t="n">
        <v>500732</v>
      </c>
      <c r="C1070" s="2" t="s">
        <v>2315</v>
      </c>
      <c r="D1070" s="2" t="n">
        <v>1045.55</v>
      </c>
      <c r="E1070" s="2" t="s">
        <v>2281</v>
      </c>
    </row>
    <row r="1071" customFormat="false" ht="15" hidden="false" customHeight="false" outlineLevel="0" collapsed="false">
      <c r="A1071" s="2" t="s">
        <v>3359</v>
      </c>
      <c r="B1071" s="2" t="n">
        <v>500134</v>
      </c>
      <c r="C1071" s="2" t="s">
        <v>2295</v>
      </c>
      <c r="D1071" s="2" t="n">
        <v>585.37</v>
      </c>
      <c r="E1071" s="2" t="s">
        <v>2281</v>
      </c>
    </row>
    <row r="1072" customFormat="false" ht="15" hidden="false" customHeight="false" outlineLevel="0" collapsed="false">
      <c r="A1072" s="2" t="s">
        <v>3360</v>
      </c>
      <c r="B1072" s="2" t="n">
        <v>500420</v>
      </c>
      <c r="C1072" s="2" t="s">
        <v>2295</v>
      </c>
      <c r="D1072" s="2" t="n">
        <v>382.41</v>
      </c>
      <c r="E1072" s="2" t="s">
        <v>2322</v>
      </c>
    </row>
    <row r="1073" customFormat="false" ht="15" hidden="false" customHeight="false" outlineLevel="0" collapsed="false">
      <c r="A1073" s="2" t="s">
        <v>3361</v>
      </c>
      <c r="B1073" s="2" t="n">
        <v>500462</v>
      </c>
      <c r="C1073" s="2" t="s">
        <v>2283</v>
      </c>
      <c r="D1073" s="2" t="n">
        <v>255.11</v>
      </c>
      <c r="E1073" s="2" t="s">
        <v>2322</v>
      </c>
    </row>
    <row r="1074" customFormat="false" ht="15" hidden="false" customHeight="false" outlineLevel="0" collapsed="false">
      <c r="A1074" s="2" t="s">
        <v>3362</v>
      </c>
      <c r="B1074" s="2" t="n">
        <v>503901</v>
      </c>
      <c r="C1074" s="2" t="s">
        <v>2286</v>
      </c>
      <c r="D1074" s="2" t="n">
        <v>1219.78</v>
      </c>
      <c r="E1074" s="2" t="s">
        <v>2281</v>
      </c>
    </row>
    <row r="1075" customFormat="false" ht="15" hidden="false" customHeight="false" outlineLevel="0" collapsed="false">
      <c r="A1075" s="2" t="s">
        <v>3363</v>
      </c>
      <c r="B1075" s="2" t="n">
        <v>503982</v>
      </c>
      <c r="C1075" s="2" t="s">
        <v>2295</v>
      </c>
      <c r="D1075" s="2" t="n">
        <v>382.76</v>
      </c>
      <c r="E1075" s="2" t="s">
        <v>2289</v>
      </c>
    </row>
    <row r="1076" customFormat="false" ht="15" hidden="false" customHeight="false" outlineLevel="0" collapsed="false">
      <c r="A1076" s="2" t="s">
        <v>3364</v>
      </c>
      <c r="B1076" s="2" t="n">
        <v>503323</v>
      </c>
      <c r="C1076" s="2"/>
      <c r="D1076" s="2" t="n">
        <v>315</v>
      </c>
      <c r="E1076" s="2" t="s">
        <v>2281</v>
      </c>
    </row>
    <row r="1077" customFormat="false" ht="15" hidden="false" customHeight="false" outlineLevel="0" collapsed="false">
      <c r="A1077" s="2" t="s">
        <v>3365</v>
      </c>
      <c r="B1077" s="2" t="n">
        <v>500573</v>
      </c>
      <c r="C1077" s="2" t="s">
        <v>2286</v>
      </c>
      <c r="D1077" s="2" t="n">
        <v>1257.69</v>
      </c>
      <c r="E1077" s="2" t="s">
        <v>2289</v>
      </c>
    </row>
    <row r="1078" customFormat="false" ht="15" hidden="false" customHeight="false" outlineLevel="0" collapsed="false">
      <c r="A1078" s="2" t="s">
        <v>3366</v>
      </c>
      <c r="B1078" s="2" t="n">
        <v>504401</v>
      </c>
      <c r="C1078" s="2" t="s">
        <v>2295</v>
      </c>
      <c r="D1078" s="2" t="n">
        <v>1374.52</v>
      </c>
      <c r="E1078" s="2" t="s">
        <v>2281</v>
      </c>
    </row>
    <row r="1079" customFormat="false" ht="15" hidden="false" customHeight="false" outlineLevel="0" collapsed="false">
      <c r="A1079" s="2" t="s">
        <v>3367</v>
      </c>
      <c r="B1079" s="2" t="n">
        <v>501003</v>
      </c>
      <c r="C1079" s="2" t="s">
        <v>2315</v>
      </c>
      <c r="D1079" s="2" t="n">
        <v>476.03</v>
      </c>
      <c r="E1079" s="2" t="s">
        <v>2322</v>
      </c>
    </row>
    <row r="1080" customFormat="false" ht="15" hidden="false" customHeight="false" outlineLevel="0" collapsed="false">
      <c r="A1080" s="2" t="s">
        <v>3368</v>
      </c>
      <c r="B1080" s="2" t="n">
        <v>502689</v>
      </c>
      <c r="C1080" s="2" t="s">
        <v>2301</v>
      </c>
      <c r="D1080" s="2" t="n">
        <v>1130.33</v>
      </c>
      <c r="E1080" s="2" t="s">
        <v>2281</v>
      </c>
    </row>
    <row r="1081" customFormat="false" ht="15" hidden="false" customHeight="false" outlineLevel="0" collapsed="false">
      <c r="A1081" s="2" t="s">
        <v>3369</v>
      </c>
      <c r="B1081" s="2" t="n">
        <v>502206</v>
      </c>
      <c r="C1081" s="2" t="s">
        <v>2283</v>
      </c>
      <c r="D1081" s="2" t="n">
        <v>740.45</v>
      </c>
      <c r="E1081" s="2" t="s">
        <v>2281</v>
      </c>
    </row>
    <row r="1082" customFormat="false" ht="15" hidden="false" customHeight="false" outlineLevel="0" collapsed="false">
      <c r="A1082" s="2" t="s">
        <v>3370</v>
      </c>
      <c r="B1082" s="2" t="n">
        <v>501649</v>
      </c>
      <c r="C1082" s="2" t="s">
        <v>2301</v>
      </c>
      <c r="D1082" s="2" t="n">
        <v>1101.97</v>
      </c>
      <c r="E1082" s="2" t="s">
        <v>2281</v>
      </c>
    </row>
    <row r="1083" customFormat="false" ht="15" hidden="false" customHeight="false" outlineLevel="0" collapsed="false">
      <c r="A1083" s="2" t="s">
        <v>3371</v>
      </c>
      <c r="B1083" s="2" t="n">
        <v>502100</v>
      </c>
      <c r="C1083" s="2" t="s">
        <v>2283</v>
      </c>
      <c r="D1083" s="2" t="n">
        <v>183.24</v>
      </c>
      <c r="E1083" s="2" t="s">
        <v>2289</v>
      </c>
    </row>
    <row r="1084" customFormat="false" ht="15" hidden="false" customHeight="false" outlineLevel="0" collapsed="false">
      <c r="A1084" s="2" t="s">
        <v>3372</v>
      </c>
      <c r="B1084" s="2" t="n">
        <v>501648</v>
      </c>
      <c r="C1084" s="2" t="s">
        <v>2315</v>
      </c>
      <c r="D1084" s="2" t="n">
        <v>1167.91</v>
      </c>
      <c r="E1084" s="2" t="s">
        <v>2281</v>
      </c>
    </row>
    <row r="1085" customFormat="false" ht="15" hidden="false" customHeight="false" outlineLevel="0" collapsed="false">
      <c r="A1085" s="2" t="s">
        <v>3373</v>
      </c>
      <c r="B1085" s="2" t="n">
        <v>501585</v>
      </c>
      <c r="C1085" s="2" t="s">
        <v>2295</v>
      </c>
      <c r="D1085" s="2" t="n">
        <v>902.59</v>
      </c>
      <c r="E1085" s="2" t="s">
        <v>2281</v>
      </c>
    </row>
    <row r="1086" customFormat="false" ht="15" hidden="false" customHeight="false" outlineLevel="0" collapsed="false">
      <c r="A1086" s="2" t="s">
        <v>3374</v>
      </c>
      <c r="B1086" s="2" t="n">
        <v>503459</v>
      </c>
      <c r="C1086" s="2"/>
      <c r="D1086" s="2" t="n">
        <v>1110.79</v>
      </c>
      <c r="E1086" s="2" t="s">
        <v>2289</v>
      </c>
    </row>
    <row r="1087" customFormat="false" ht="15" hidden="false" customHeight="false" outlineLevel="0" collapsed="false">
      <c r="A1087" s="2" t="s">
        <v>3375</v>
      </c>
      <c r="B1087" s="2" t="n">
        <v>500135</v>
      </c>
      <c r="C1087" s="2" t="s">
        <v>2295</v>
      </c>
      <c r="D1087" s="2" t="n">
        <v>1094.7</v>
      </c>
      <c r="E1087" s="2" t="s">
        <v>2281</v>
      </c>
    </row>
    <row r="1088" customFormat="false" ht="15" hidden="false" customHeight="false" outlineLevel="0" collapsed="false">
      <c r="A1088" s="2" t="s">
        <v>3376</v>
      </c>
      <c r="B1088" s="2" t="n">
        <v>502753</v>
      </c>
      <c r="C1088" s="2" t="s">
        <v>2315</v>
      </c>
      <c r="D1088" s="2" t="n">
        <v>993.95</v>
      </c>
      <c r="E1088" s="2" t="s">
        <v>2281</v>
      </c>
    </row>
    <row r="1089" customFormat="false" ht="15" hidden="false" customHeight="false" outlineLevel="0" collapsed="false">
      <c r="A1089" s="2" t="s">
        <v>3377</v>
      </c>
      <c r="B1089" s="2" t="n">
        <v>503876</v>
      </c>
      <c r="C1089" s="2" t="s">
        <v>2295</v>
      </c>
      <c r="D1089" s="2" t="n">
        <v>726.86</v>
      </c>
      <c r="E1089" s="2" t="s">
        <v>2322</v>
      </c>
    </row>
    <row r="1090" customFormat="false" ht="15" hidden="false" customHeight="false" outlineLevel="0" collapsed="false">
      <c r="A1090" s="2" t="s">
        <v>3378</v>
      </c>
      <c r="B1090" s="2" t="n">
        <v>503171</v>
      </c>
      <c r="C1090" s="2" t="s">
        <v>2280</v>
      </c>
      <c r="D1090" s="2" t="n">
        <v>869.79</v>
      </c>
      <c r="E1090" s="2" t="s">
        <v>2281</v>
      </c>
    </row>
    <row r="1091" customFormat="false" ht="15" hidden="false" customHeight="false" outlineLevel="0" collapsed="false">
      <c r="A1091" s="2" t="s">
        <v>3379</v>
      </c>
      <c r="B1091" s="2" t="n">
        <v>501538</v>
      </c>
      <c r="C1091" s="2" t="s">
        <v>2301</v>
      </c>
      <c r="D1091" s="2" t="n">
        <v>532.6</v>
      </c>
      <c r="E1091" s="2" t="s">
        <v>2281</v>
      </c>
    </row>
    <row r="1092" customFormat="false" ht="15" hidden="false" customHeight="false" outlineLevel="0" collapsed="false">
      <c r="A1092" s="2" t="s">
        <v>3380</v>
      </c>
      <c r="B1092" s="2" t="n">
        <v>502735</v>
      </c>
      <c r="C1092" s="2" t="s">
        <v>2283</v>
      </c>
      <c r="D1092" s="2" t="n">
        <v>768.37</v>
      </c>
      <c r="E1092" s="2" t="s">
        <v>2281</v>
      </c>
    </row>
    <row r="1093" customFormat="false" ht="15" hidden="false" customHeight="false" outlineLevel="0" collapsed="false">
      <c r="A1093" s="2" t="s">
        <v>3381</v>
      </c>
      <c r="B1093" s="2" t="n">
        <v>500043</v>
      </c>
      <c r="C1093" s="2" t="s">
        <v>2280</v>
      </c>
      <c r="D1093" s="2" t="n">
        <v>1189.62</v>
      </c>
      <c r="E1093" s="2" t="s">
        <v>2322</v>
      </c>
    </row>
    <row r="1094" customFormat="false" ht="15" hidden="false" customHeight="false" outlineLevel="0" collapsed="false">
      <c r="A1094" s="2" t="s">
        <v>3382</v>
      </c>
      <c r="B1094" s="2" t="n">
        <v>501687</v>
      </c>
      <c r="C1094" s="2" t="s">
        <v>2286</v>
      </c>
      <c r="D1094" s="2" t="n">
        <v>633.31</v>
      </c>
      <c r="E1094" s="2" t="s">
        <v>2322</v>
      </c>
    </row>
    <row r="1095" customFormat="false" ht="15" hidden="false" customHeight="false" outlineLevel="0" collapsed="false">
      <c r="A1095" s="2" t="s">
        <v>3383</v>
      </c>
      <c r="B1095" s="2" t="n">
        <v>503736</v>
      </c>
      <c r="C1095" s="2" t="s">
        <v>2315</v>
      </c>
      <c r="D1095" s="2" t="n">
        <v>1253.84</v>
      </c>
      <c r="E1095" s="2" t="s">
        <v>2281</v>
      </c>
    </row>
    <row r="1096" customFormat="false" ht="15" hidden="false" customHeight="false" outlineLevel="0" collapsed="false">
      <c r="A1096" s="2" t="s">
        <v>3384</v>
      </c>
      <c r="B1096" s="2" t="n">
        <v>503188</v>
      </c>
      <c r="C1096" s="2" t="s">
        <v>2295</v>
      </c>
      <c r="D1096" s="2" t="n">
        <v>709.97</v>
      </c>
      <c r="E1096" s="2" t="s">
        <v>2307</v>
      </c>
    </row>
    <row r="1097" customFormat="false" ht="15" hidden="false" customHeight="false" outlineLevel="0" collapsed="false">
      <c r="A1097" s="2" t="s">
        <v>3385</v>
      </c>
      <c r="B1097" s="2" t="n">
        <v>503065</v>
      </c>
      <c r="C1097" s="2" t="s">
        <v>2292</v>
      </c>
      <c r="D1097" s="2" t="n">
        <v>496.05</v>
      </c>
      <c r="E1097" s="2" t="s">
        <v>2281</v>
      </c>
    </row>
    <row r="1098" customFormat="false" ht="15" hidden="false" customHeight="false" outlineLevel="0" collapsed="false">
      <c r="A1098" s="2" t="s">
        <v>3386</v>
      </c>
      <c r="B1098" s="2" t="n">
        <v>502987</v>
      </c>
      <c r="C1098" s="2"/>
      <c r="D1098" s="2" t="n">
        <v>972.74</v>
      </c>
      <c r="E1098" s="2" t="s">
        <v>2281</v>
      </c>
    </row>
    <row r="1099" customFormat="false" ht="15" hidden="false" customHeight="false" outlineLevel="0" collapsed="false">
      <c r="A1099" s="2" t="s">
        <v>3387</v>
      </c>
      <c r="B1099" s="2" t="n">
        <v>501895</v>
      </c>
      <c r="C1099" s="2" t="s">
        <v>2315</v>
      </c>
      <c r="D1099" s="2" t="n">
        <v>1358.8</v>
      </c>
      <c r="E1099" s="2" t="s">
        <v>2281</v>
      </c>
    </row>
    <row r="1100" customFormat="false" ht="15" hidden="false" customHeight="false" outlineLevel="0" collapsed="false">
      <c r="A1100" s="2" t="s">
        <v>3388</v>
      </c>
      <c r="B1100" s="2" t="n">
        <v>502674</v>
      </c>
      <c r="C1100" s="2" t="s">
        <v>2315</v>
      </c>
      <c r="D1100" s="2" t="n">
        <v>721.04</v>
      </c>
      <c r="E1100" s="2" t="s">
        <v>2281</v>
      </c>
    </row>
    <row r="1101" customFormat="false" ht="15" hidden="false" customHeight="false" outlineLevel="0" collapsed="false">
      <c r="A1101" s="2" t="s">
        <v>3389</v>
      </c>
      <c r="B1101" s="2" t="n">
        <v>504884</v>
      </c>
      <c r="C1101" s="2" t="s">
        <v>2286</v>
      </c>
      <c r="D1101" s="2" t="n">
        <v>831.53</v>
      </c>
      <c r="E1101" s="2" t="s">
        <v>2281</v>
      </c>
    </row>
    <row r="1102" customFormat="false" ht="15" hidden="false" customHeight="false" outlineLevel="0" collapsed="false">
      <c r="A1102" s="2" t="s">
        <v>3390</v>
      </c>
      <c r="B1102" s="2" t="n">
        <v>501197</v>
      </c>
      <c r="C1102" s="2" t="s">
        <v>2283</v>
      </c>
      <c r="D1102" s="2" t="n">
        <v>1005.96</v>
      </c>
      <c r="E1102" s="2" t="s">
        <v>2281</v>
      </c>
    </row>
    <row r="1103" customFormat="false" ht="15" hidden="false" customHeight="false" outlineLevel="0" collapsed="false">
      <c r="A1103" s="2" t="s">
        <v>3391</v>
      </c>
      <c r="B1103" s="2" t="n">
        <v>500370</v>
      </c>
      <c r="C1103" s="2" t="s">
        <v>2315</v>
      </c>
      <c r="D1103" s="2" t="n">
        <v>958.63</v>
      </c>
      <c r="E1103" s="2" t="s">
        <v>2281</v>
      </c>
    </row>
    <row r="1104" customFormat="false" ht="15" hidden="false" customHeight="false" outlineLevel="0" collapsed="false">
      <c r="A1104" s="2" t="s">
        <v>3392</v>
      </c>
      <c r="B1104" s="2" t="n">
        <v>504701</v>
      </c>
      <c r="C1104" s="2" t="s">
        <v>2301</v>
      </c>
      <c r="D1104" s="2" t="n">
        <v>270.34</v>
      </c>
      <c r="E1104" s="2" t="s">
        <v>2322</v>
      </c>
    </row>
    <row r="1105" customFormat="false" ht="15" hidden="false" customHeight="false" outlineLevel="0" collapsed="false">
      <c r="A1105" s="2" t="s">
        <v>3393</v>
      </c>
      <c r="B1105" s="2" t="n">
        <v>504458</v>
      </c>
      <c r="C1105" s="2" t="s">
        <v>2286</v>
      </c>
      <c r="D1105" s="2" t="n">
        <v>332.36</v>
      </c>
      <c r="E1105" s="2" t="s">
        <v>2281</v>
      </c>
    </row>
    <row r="1106" customFormat="false" ht="15" hidden="false" customHeight="false" outlineLevel="0" collapsed="false">
      <c r="A1106" s="2" t="s">
        <v>3394</v>
      </c>
      <c r="B1106" s="2" t="n">
        <v>502059</v>
      </c>
      <c r="C1106" s="2" t="s">
        <v>2315</v>
      </c>
      <c r="D1106" s="2" t="n">
        <v>891.52</v>
      </c>
      <c r="E1106" s="2" t="s">
        <v>2281</v>
      </c>
    </row>
    <row r="1107" customFormat="false" ht="15" hidden="false" customHeight="false" outlineLevel="0" collapsed="false">
      <c r="A1107" s="2" t="s">
        <v>3395</v>
      </c>
      <c r="B1107" s="2" t="n">
        <v>503040</v>
      </c>
      <c r="C1107" s="2" t="s">
        <v>2295</v>
      </c>
      <c r="D1107" s="2" t="n">
        <v>1077.41</v>
      </c>
      <c r="E1107" s="2" t="s">
        <v>2281</v>
      </c>
    </row>
    <row r="1108" customFormat="false" ht="15" hidden="false" customHeight="false" outlineLevel="0" collapsed="false">
      <c r="A1108" s="2" t="s">
        <v>3396</v>
      </c>
      <c r="B1108" s="2" t="n">
        <v>500891</v>
      </c>
      <c r="C1108" s="2" t="s">
        <v>2286</v>
      </c>
      <c r="D1108" s="2" t="n">
        <v>1295.64</v>
      </c>
      <c r="E1108" s="2" t="s">
        <v>2281</v>
      </c>
    </row>
    <row r="1109" customFormat="false" ht="15" hidden="false" customHeight="false" outlineLevel="0" collapsed="false">
      <c r="A1109" s="2" t="s">
        <v>3397</v>
      </c>
      <c r="B1109" s="2" t="n">
        <v>502026</v>
      </c>
      <c r="C1109" s="2" t="s">
        <v>2315</v>
      </c>
      <c r="D1109" s="2" t="n">
        <v>1197.49</v>
      </c>
      <c r="E1109" s="2" t="s">
        <v>2281</v>
      </c>
    </row>
    <row r="1110" customFormat="false" ht="15" hidden="false" customHeight="false" outlineLevel="0" collapsed="false">
      <c r="A1110" s="2" t="s">
        <v>3398</v>
      </c>
      <c r="B1110" s="2" t="n">
        <v>500830</v>
      </c>
      <c r="C1110" s="2" t="s">
        <v>2286</v>
      </c>
      <c r="D1110" s="2" t="n">
        <v>296.62</v>
      </c>
      <c r="E1110" s="2" t="s">
        <v>2322</v>
      </c>
    </row>
    <row r="1111" customFormat="false" ht="15" hidden="false" customHeight="false" outlineLevel="0" collapsed="false">
      <c r="A1111" s="2" t="s">
        <v>3399</v>
      </c>
      <c r="B1111" s="2" t="n">
        <v>501114</v>
      </c>
      <c r="C1111" s="2" t="s">
        <v>2292</v>
      </c>
      <c r="D1111" s="2" t="n">
        <v>996.32</v>
      </c>
      <c r="E1111" s="2" t="s">
        <v>2281</v>
      </c>
    </row>
    <row r="1112" customFormat="false" ht="15" hidden="false" customHeight="false" outlineLevel="0" collapsed="false">
      <c r="A1112" s="2" t="s">
        <v>3400</v>
      </c>
      <c r="B1112" s="2" t="n">
        <v>504657</v>
      </c>
      <c r="C1112" s="2" t="s">
        <v>2292</v>
      </c>
      <c r="D1112" s="2" t="n">
        <v>868.39</v>
      </c>
      <c r="E1112" s="2" t="s">
        <v>2281</v>
      </c>
    </row>
    <row r="1113" customFormat="false" ht="15" hidden="false" customHeight="false" outlineLevel="0" collapsed="false">
      <c r="A1113" s="2" t="s">
        <v>3401</v>
      </c>
      <c r="B1113" s="2" t="n">
        <v>500198</v>
      </c>
      <c r="C1113" s="2" t="s">
        <v>2286</v>
      </c>
      <c r="D1113" s="2" t="n">
        <v>285.25</v>
      </c>
      <c r="E1113" s="2" t="s">
        <v>2281</v>
      </c>
    </row>
    <row r="1114" customFormat="false" ht="15" hidden="false" customHeight="false" outlineLevel="0" collapsed="false">
      <c r="A1114" s="2" t="s">
        <v>3402</v>
      </c>
      <c r="B1114" s="2" t="n">
        <v>503958</v>
      </c>
      <c r="C1114" s="2" t="s">
        <v>2315</v>
      </c>
      <c r="D1114" s="2" t="n">
        <v>545.66</v>
      </c>
      <c r="E1114" s="2" t="s">
        <v>2281</v>
      </c>
    </row>
    <row r="1115" customFormat="false" ht="15" hidden="false" customHeight="false" outlineLevel="0" collapsed="false">
      <c r="A1115" s="2" t="s">
        <v>3403</v>
      </c>
      <c r="B1115" s="2" t="n">
        <v>502494</v>
      </c>
      <c r="C1115" s="2" t="s">
        <v>2283</v>
      </c>
      <c r="D1115" s="2" t="n">
        <v>262.7</v>
      </c>
      <c r="E1115" s="2" t="s">
        <v>2281</v>
      </c>
    </row>
    <row r="1116" customFormat="false" ht="15" hidden="false" customHeight="false" outlineLevel="0" collapsed="false">
      <c r="A1116" s="2" t="s">
        <v>3404</v>
      </c>
      <c r="B1116" s="2" t="n">
        <v>504910</v>
      </c>
      <c r="C1116" s="2" t="s">
        <v>2295</v>
      </c>
      <c r="D1116" s="2" t="n">
        <v>854.77</v>
      </c>
      <c r="E1116" s="2" t="s">
        <v>2322</v>
      </c>
    </row>
    <row r="1117" customFormat="false" ht="15" hidden="false" customHeight="false" outlineLevel="0" collapsed="false">
      <c r="A1117" s="2" t="s">
        <v>3405</v>
      </c>
      <c r="B1117" s="2" t="n">
        <v>503737</v>
      </c>
      <c r="C1117" s="2" t="s">
        <v>2301</v>
      </c>
      <c r="D1117" s="2" t="n">
        <v>1378.91</v>
      </c>
      <c r="E1117" s="2" t="s">
        <v>2281</v>
      </c>
    </row>
    <row r="1118" customFormat="false" ht="15" hidden="false" customHeight="false" outlineLevel="0" collapsed="false">
      <c r="A1118" s="2" t="s">
        <v>3406</v>
      </c>
      <c r="B1118" s="2" t="n">
        <v>501748</v>
      </c>
      <c r="C1118" s="2" t="s">
        <v>2283</v>
      </c>
      <c r="D1118" s="2" t="n">
        <v>1396.05</v>
      </c>
      <c r="E1118" s="2" t="s">
        <v>2281</v>
      </c>
    </row>
    <row r="1119" customFormat="false" ht="15" hidden="false" customHeight="false" outlineLevel="0" collapsed="false">
      <c r="A1119" s="2" t="s">
        <v>3407</v>
      </c>
      <c r="B1119" s="2" t="n">
        <v>504495</v>
      </c>
      <c r="C1119" s="2" t="s">
        <v>2280</v>
      </c>
      <c r="D1119" s="2" t="n">
        <v>251.34</v>
      </c>
      <c r="E1119" s="2" t="s">
        <v>2281</v>
      </c>
    </row>
    <row r="1120" customFormat="false" ht="15" hidden="false" customHeight="false" outlineLevel="0" collapsed="false">
      <c r="A1120" s="2" t="s">
        <v>3408</v>
      </c>
      <c r="B1120" s="2" t="n">
        <v>500486</v>
      </c>
      <c r="C1120" s="2" t="s">
        <v>2286</v>
      </c>
      <c r="D1120" s="2" t="n">
        <v>1392.16</v>
      </c>
      <c r="E1120" s="2" t="s">
        <v>2281</v>
      </c>
    </row>
    <row r="1121" customFormat="false" ht="15" hidden="false" customHeight="false" outlineLevel="0" collapsed="false">
      <c r="A1121" s="2" t="s">
        <v>3409</v>
      </c>
      <c r="B1121" s="2" t="n">
        <v>504355</v>
      </c>
      <c r="C1121" s="2" t="s">
        <v>2301</v>
      </c>
      <c r="D1121" s="2" t="n">
        <v>498.98</v>
      </c>
      <c r="E1121" s="2" t="s">
        <v>2281</v>
      </c>
    </row>
    <row r="1122" customFormat="false" ht="15" hidden="false" customHeight="false" outlineLevel="0" collapsed="false">
      <c r="A1122" s="2" t="s">
        <v>3410</v>
      </c>
      <c r="B1122" s="2" t="n">
        <v>504714</v>
      </c>
      <c r="C1122" s="2"/>
      <c r="D1122" s="2" t="n">
        <v>1335.73</v>
      </c>
      <c r="E1122" s="2" t="s">
        <v>2281</v>
      </c>
    </row>
    <row r="1123" customFormat="false" ht="15" hidden="false" customHeight="false" outlineLevel="0" collapsed="false">
      <c r="A1123" s="2" t="s">
        <v>3411</v>
      </c>
      <c r="B1123" s="2" t="n">
        <v>501186</v>
      </c>
      <c r="C1123" s="2"/>
      <c r="D1123" s="2" t="n">
        <v>-74.81</v>
      </c>
      <c r="E1123" s="2" t="s">
        <v>2281</v>
      </c>
    </row>
    <row r="1124" customFormat="false" ht="15" hidden="false" customHeight="false" outlineLevel="0" collapsed="false">
      <c r="A1124" s="2" t="s">
        <v>3412</v>
      </c>
      <c r="B1124" s="2" t="n">
        <v>503871</v>
      </c>
      <c r="C1124" s="2" t="s">
        <v>2315</v>
      </c>
      <c r="D1124" s="2" t="n">
        <v>-97.99</v>
      </c>
      <c r="E1124" s="2" t="s">
        <v>2322</v>
      </c>
    </row>
    <row r="1125" customFormat="false" ht="15" hidden="false" customHeight="false" outlineLevel="0" collapsed="false">
      <c r="A1125" s="2" t="s">
        <v>3413</v>
      </c>
      <c r="B1125" s="2" t="n">
        <v>500443</v>
      </c>
      <c r="C1125" s="2" t="s">
        <v>2283</v>
      </c>
      <c r="D1125" s="2" t="n">
        <v>1143.55</v>
      </c>
      <c r="E1125" s="2" t="s">
        <v>2281</v>
      </c>
    </row>
    <row r="1126" customFormat="false" ht="15" hidden="false" customHeight="false" outlineLevel="0" collapsed="false">
      <c r="A1126" s="2" t="s">
        <v>3414</v>
      </c>
      <c r="B1126" s="2" t="n">
        <v>501127</v>
      </c>
      <c r="C1126" s="2" t="s">
        <v>2295</v>
      </c>
      <c r="D1126" s="2" t="n">
        <v>1174.09</v>
      </c>
      <c r="E1126" s="2" t="s">
        <v>2281</v>
      </c>
    </row>
    <row r="1127" customFormat="false" ht="15" hidden="false" customHeight="false" outlineLevel="0" collapsed="false">
      <c r="A1127" s="2" t="s">
        <v>3415</v>
      </c>
      <c r="B1127" s="2" t="n">
        <v>502344</v>
      </c>
      <c r="C1127" s="2" t="s">
        <v>2280</v>
      </c>
      <c r="D1127" s="2" t="n">
        <v>1145.95</v>
      </c>
      <c r="E1127" s="2" t="s">
        <v>2281</v>
      </c>
    </row>
    <row r="1128" customFormat="false" ht="15" hidden="false" customHeight="false" outlineLevel="0" collapsed="false">
      <c r="A1128" s="2" t="s">
        <v>3416</v>
      </c>
      <c r="B1128" s="2" t="n">
        <v>501208</v>
      </c>
      <c r="C1128" s="2" t="s">
        <v>2292</v>
      </c>
      <c r="D1128" s="2" t="n">
        <v>276.35</v>
      </c>
      <c r="E1128" s="2" t="s">
        <v>2281</v>
      </c>
    </row>
    <row r="1129" customFormat="false" ht="15" hidden="false" customHeight="false" outlineLevel="0" collapsed="false">
      <c r="A1129" s="2" t="s">
        <v>3417</v>
      </c>
      <c r="B1129" s="2" t="n">
        <v>503216</v>
      </c>
      <c r="C1129" s="2" t="s">
        <v>2315</v>
      </c>
      <c r="D1129" s="2" t="n">
        <v>489.35</v>
      </c>
      <c r="E1129" s="2" t="s">
        <v>2281</v>
      </c>
    </row>
    <row r="1130" customFormat="false" ht="15" hidden="false" customHeight="false" outlineLevel="0" collapsed="false">
      <c r="A1130" s="2" t="s">
        <v>3418</v>
      </c>
      <c r="B1130" s="2" t="n">
        <v>504713</v>
      </c>
      <c r="C1130" s="2" t="s">
        <v>2286</v>
      </c>
      <c r="D1130" s="2" t="n">
        <v>240.07</v>
      </c>
      <c r="E1130" s="2" t="s">
        <v>2281</v>
      </c>
    </row>
    <row r="1131" customFormat="false" ht="15" hidden="false" customHeight="false" outlineLevel="0" collapsed="false">
      <c r="A1131" s="2" t="s">
        <v>3419</v>
      </c>
      <c r="B1131" s="2" t="n">
        <v>501747</v>
      </c>
      <c r="C1131" s="2" t="s">
        <v>2295</v>
      </c>
      <c r="D1131" s="2" t="n">
        <v>540.12</v>
      </c>
      <c r="E1131" s="2" t="s">
        <v>2289</v>
      </c>
    </row>
    <row r="1132" customFormat="false" ht="15" hidden="false" customHeight="false" outlineLevel="0" collapsed="false">
      <c r="A1132" s="2" t="s">
        <v>3420</v>
      </c>
      <c r="B1132" s="2" t="n">
        <v>500689</v>
      </c>
      <c r="C1132" s="2"/>
      <c r="D1132" s="2" t="n">
        <v>1157.83</v>
      </c>
      <c r="E1132" s="2" t="s">
        <v>2281</v>
      </c>
    </row>
    <row r="1133" customFormat="false" ht="15" hidden="false" customHeight="false" outlineLevel="0" collapsed="false">
      <c r="A1133" s="2" t="s">
        <v>3421</v>
      </c>
      <c r="B1133" s="2" t="n">
        <v>501589</v>
      </c>
      <c r="C1133" s="2" t="s">
        <v>2295</v>
      </c>
      <c r="D1133" s="2" t="n">
        <v>340.02</v>
      </c>
      <c r="E1133" s="2" t="s">
        <v>2289</v>
      </c>
    </row>
    <row r="1134" customFormat="false" ht="15" hidden="false" customHeight="false" outlineLevel="0" collapsed="false">
      <c r="A1134" s="2" t="s">
        <v>3422</v>
      </c>
      <c r="B1134" s="2" t="n">
        <v>504691</v>
      </c>
      <c r="C1134" s="2" t="s">
        <v>2301</v>
      </c>
      <c r="D1134" s="2" t="n">
        <v>1161.31</v>
      </c>
      <c r="E1134" s="2" t="s">
        <v>2322</v>
      </c>
    </row>
    <row r="1135" customFormat="false" ht="15" hidden="false" customHeight="false" outlineLevel="0" collapsed="false">
      <c r="A1135" s="2" t="s">
        <v>3423</v>
      </c>
      <c r="B1135" s="2" t="n">
        <v>504303</v>
      </c>
      <c r="C1135" s="2" t="s">
        <v>2295</v>
      </c>
      <c r="D1135" s="2" t="n">
        <v>303.55</v>
      </c>
      <c r="E1135" s="2" t="s">
        <v>2281</v>
      </c>
    </row>
    <row r="1136" customFormat="false" ht="15" hidden="false" customHeight="false" outlineLevel="0" collapsed="false">
      <c r="A1136" s="2" t="s">
        <v>3424</v>
      </c>
      <c r="B1136" s="2" t="n">
        <v>503894</v>
      </c>
      <c r="C1136" s="2" t="s">
        <v>2292</v>
      </c>
      <c r="D1136" s="2" t="n">
        <v>848.05</v>
      </c>
      <c r="E1136" s="2" t="s">
        <v>2281</v>
      </c>
    </row>
    <row r="1137" customFormat="false" ht="15" hidden="false" customHeight="false" outlineLevel="0" collapsed="false">
      <c r="A1137" s="2" t="s">
        <v>3425</v>
      </c>
      <c r="B1137" s="2" t="n">
        <v>501239</v>
      </c>
      <c r="C1137" s="2" t="s">
        <v>2315</v>
      </c>
      <c r="D1137" s="2" t="n">
        <v>1048.5</v>
      </c>
      <c r="E1137" s="2" t="s">
        <v>2281</v>
      </c>
    </row>
    <row r="1138" customFormat="false" ht="15" hidden="false" customHeight="false" outlineLevel="0" collapsed="false">
      <c r="A1138" s="2" t="s">
        <v>3426</v>
      </c>
      <c r="B1138" s="2" t="n">
        <v>501986</v>
      </c>
      <c r="C1138" s="2" t="s">
        <v>2286</v>
      </c>
      <c r="D1138" s="2" t="n">
        <v>183.3</v>
      </c>
      <c r="E1138" s="2" t="s">
        <v>2281</v>
      </c>
    </row>
    <row r="1139" customFormat="false" ht="15" hidden="false" customHeight="false" outlineLevel="0" collapsed="false">
      <c r="A1139" s="2" t="s">
        <v>3427</v>
      </c>
      <c r="B1139" s="2" t="n">
        <v>503817</v>
      </c>
      <c r="C1139" s="2" t="s">
        <v>2315</v>
      </c>
      <c r="D1139" s="2" t="n">
        <v>531.42</v>
      </c>
      <c r="E1139" s="2" t="s">
        <v>2281</v>
      </c>
    </row>
    <row r="1140" customFormat="false" ht="15" hidden="false" customHeight="false" outlineLevel="0" collapsed="false">
      <c r="A1140" s="2" t="s">
        <v>3428</v>
      </c>
      <c r="B1140" s="2" t="n">
        <v>504185</v>
      </c>
      <c r="C1140" s="2" t="s">
        <v>2280</v>
      </c>
      <c r="D1140" s="2" t="n">
        <v>1302.31</v>
      </c>
      <c r="E1140" s="2" t="s">
        <v>2281</v>
      </c>
    </row>
    <row r="1141" customFormat="false" ht="15" hidden="false" customHeight="false" outlineLevel="0" collapsed="false">
      <c r="A1141" s="2" t="s">
        <v>3429</v>
      </c>
      <c r="B1141" s="2" t="n">
        <v>502590</v>
      </c>
      <c r="C1141" s="2"/>
      <c r="D1141" s="2" t="n">
        <v>235.66</v>
      </c>
      <c r="E1141" s="2" t="s">
        <v>2289</v>
      </c>
    </row>
    <row r="1142" customFormat="false" ht="15" hidden="false" customHeight="false" outlineLevel="0" collapsed="false">
      <c r="A1142" s="2" t="s">
        <v>3430</v>
      </c>
      <c r="B1142" s="2" t="n">
        <v>502991</v>
      </c>
      <c r="C1142" s="2" t="s">
        <v>2315</v>
      </c>
      <c r="D1142" s="2" t="n">
        <v>331.73</v>
      </c>
      <c r="E1142" s="2" t="s">
        <v>2281</v>
      </c>
    </row>
    <row r="1143" customFormat="false" ht="15" hidden="false" customHeight="false" outlineLevel="0" collapsed="false">
      <c r="A1143" s="2" t="s">
        <v>3431</v>
      </c>
      <c r="B1143" s="2" t="n">
        <v>502537</v>
      </c>
      <c r="C1143" s="2" t="s">
        <v>2301</v>
      </c>
      <c r="D1143" s="2" t="n">
        <v>1100.17</v>
      </c>
      <c r="E1143" s="2" t="s">
        <v>2289</v>
      </c>
    </row>
    <row r="1144" customFormat="false" ht="15" hidden="false" customHeight="false" outlineLevel="0" collapsed="false">
      <c r="A1144" s="2" t="s">
        <v>3432</v>
      </c>
      <c r="B1144" s="2" t="n">
        <v>501269</v>
      </c>
      <c r="C1144" s="2" t="s">
        <v>2292</v>
      </c>
      <c r="D1144" s="2" t="n">
        <v>932.1</v>
      </c>
      <c r="E1144" s="2" t="s">
        <v>2281</v>
      </c>
    </row>
    <row r="1145" customFormat="false" ht="15" hidden="false" customHeight="false" outlineLevel="0" collapsed="false">
      <c r="A1145" s="2" t="s">
        <v>3433</v>
      </c>
      <c r="B1145" s="2" t="n">
        <v>500672</v>
      </c>
      <c r="C1145" s="2" t="s">
        <v>2295</v>
      </c>
      <c r="D1145" s="2" t="n">
        <v>868.73</v>
      </c>
      <c r="E1145" s="2" t="s">
        <v>2289</v>
      </c>
    </row>
    <row r="1146" customFormat="false" ht="15" hidden="false" customHeight="false" outlineLevel="0" collapsed="false">
      <c r="A1146" s="2" t="s">
        <v>3434</v>
      </c>
      <c r="B1146" s="2" t="n">
        <v>500514</v>
      </c>
      <c r="C1146" s="2" t="s">
        <v>2315</v>
      </c>
      <c r="D1146" s="2" t="n">
        <v>866.93</v>
      </c>
      <c r="E1146" s="2" t="s">
        <v>2281</v>
      </c>
    </row>
    <row r="1147" customFormat="false" ht="15" hidden="false" customHeight="false" outlineLevel="0" collapsed="false">
      <c r="A1147" s="2" t="s">
        <v>3435</v>
      </c>
      <c r="B1147" s="2" t="n">
        <v>500203</v>
      </c>
      <c r="C1147" s="2" t="s">
        <v>2280</v>
      </c>
      <c r="D1147" s="2" t="n">
        <v>1296.52</v>
      </c>
      <c r="E1147" s="2" t="s">
        <v>2281</v>
      </c>
    </row>
    <row r="1148" customFormat="false" ht="15" hidden="false" customHeight="false" outlineLevel="0" collapsed="false">
      <c r="A1148" s="2" t="s">
        <v>3436</v>
      </c>
      <c r="B1148" s="2" t="n">
        <v>503035</v>
      </c>
      <c r="C1148" s="2"/>
      <c r="D1148" s="2" t="n">
        <v>618.91</v>
      </c>
      <c r="E1148" s="2" t="s">
        <v>2281</v>
      </c>
    </row>
    <row r="1149" customFormat="false" ht="15" hidden="false" customHeight="false" outlineLevel="0" collapsed="false">
      <c r="A1149" s="2" t="s">
        <v>3437</v>
      </c>
      <c r="B1149" s="2" t="n">
        <v>504917</v>
      </c>
      <c r="C1149" s="2" t="s">
        <v>2280</v>
      </c>
      <c r="D1149" s="2" t="n">
        <v>504.23</v>
      </c>
      <c r="E1149" s="2" t="s">
        <v>2307</v>
      </c>
    </row>
    <row r="1150" customFormat="false" ht="15" hidden="false" customHeight="false" outlineLevel="0" collapsed="false">
      <c r="A1150" s="2" t="s">
        <v>3438</v>
      </c>
      <c r="B1150" s="2" t="n">
        <v>500129</v>
      </c>
      <c r="C1150" s="2" t="s">
        <v>2292</v>
      </c>
      <c r="D1150" s="2" t="n">
        <v>1151.64</v>
      </c>
      <c r="E1150" s="2" t="s">
        <v>2281</v>
      </c>
    </row>
    <row r="1151" customFormat="false" ht="15" hidden="false" customHeight="false" outlineLevel="0" collapsed="false">
      <c r="A1151" s="2" t="s">
        <v>3439</v>
      </c>
      <c r="B1151" s="2" t="n">
        <v>502634</v>
      </c>
      <c r="C1151" s="2" t="s">
        <v>2286</v>
      </c>
      <c r="D1151" s="2" t="n">
        <v>361.84</v>
      </c>
      <c r="E1151" s="2" t="s">
        <v>2281</v>
      </c>
    </row>
    <row r="1152" customFormat="false" ht="15" hidden="false" customHeight="false" outlineLevel="0" collapsed="false">
      <c r="A1152" s="2" t="s">
        <v>3440</v>
      </c>
      <c r="B1152" s="2" t="n">
        <v>502889</v>
      </c>
      <c r="C1152" s="2" t="s">
        <v>2315</v>
      </c>
      <c r="D1152" s="2" t="n">
        <v>-40.8</v>
      </c>
      <c r="E1152" s="2" t="s">
        <v>2281</v>
      </c>
    </row>
    <row r="1153" customFormat="false" ht="15" hidden="false" customHeight="false" outlineLevel="0" collapsed="false">
      <c r="A1153" s="2" t="s">
        <v>3441</v>
      </c>
      <c r="B1153" s="2" t="n">
        <v>502229</v>
      </c>
      <c r="C1153" s="2"/>
      <c r="D1153" s="2" t="n">
        <v>537.03</v>
      </c>
      <c r="E1153" s="2" t="s">
        <v>2281</v>
      </c>
    </row>
    <row r="1154" customFormat="false" ht="15" hidden="false" customHeight="false" outlineLevel="0" collapsed="false">
      <c r="A1154" s="2" t="s">
        <v>3442</v>
      </c>
      <c r="B1154" s="2" t="n">
        <v>503148</v>
      </c>
      <c r="C1154" s="2" t="s">
        <v>2315</v>
      </c>
      <c r="D1154" s="2" t="n">
        <v>555.77</v>
      </c>
      <c r="E1154" s="2" t="s">
        <v>2281</v>
      </c>
    </row>
    <row r="1155" customFormat="false" ht="15" hidden="false" customHeight="false" outlineLevel="0" collapsed="false">
      <c r="A1155" s="2" t="s">
        <v>3443</v>
      </c>
      <c r="B1155" s="2" t="n">
        <v>504767</v>
      </c>
      <c r="C1155" s="2" t="s">
        <v>2301</v>
      </c>
      <c r="D1155" s="2" t="n">
        <v>1298.44</v>
      </c>
      <c r="E1155" s="2" t="s">
        <v>2307</v>
      </c>
    </row>
    <row r="1156" customFormat="false" ht="15" hidden="false" customHeight="false" outlineLevel="0" collapsed="false">
      <c r="A1156" s="2" t="s">
        <v>3444</v>
      </c>
      <c r="B1156" s="2" t="n">
        <v>500929</v>
      </c>
      <c r="C1156" s="2" t="s">
        <v>2280</v>
      </c>
      <c r="D1156" s="2" t="n">
        <v>1214.14</v>
      </c>
      <c r="E1156" s="2" t="s">
        <v>2281</v>
      </c>
    </row>
    <row r="1157" customFormat="false" ht="15" hidden="false" customHeight="false" outlineLevel="0" collapsed="false">
      <c r="A1157" s="2" t="s">
        <v>3445</v>
      </c>
      <c r="B1157" s="2" t="n">
        <v>501044</v>
      </c>
      <c r="C1157" s="2" t="s">
        <v>2295</v>
      </c>
      <c r="D1157" s="2" t="n">
        <v>184.5</v>
      </c>
      <c r="E1157" s="2" t="s">
        <v>2281</v>
      </c>
    </row>
    <row r="1158" customFormat="false" ht="15" hidden="false" customHeight="false" outlineLevel="0" collapsed="false">
      <c r="A1158" s="2" t="s">
        <v>3446</v>
      </c>
      <c r="B1158" s="2" t="n">
        <v>502655</v>
      </c>
      <c r="C1158" s="2" t="s">
        <v>2283</v>
      </c>
      <c r="D1158" s="2" t="n">
        <v>274.29</v>
      </c>
      <c r="E1158" s="2" t="s">
        <v>2281</v>
      </c>
    </row>
    <row r="1159" customFormat="false" ht="15" hidden="false" customHeight="false" outlineLevel="0" collapsed="false">
      <c r="A1159" s="2" t="s">
        <v>3447</v>
      </c>
      <c r="B1159" s="2" t="n">
        <v>501826</v>
      </c>
      <c r="C1159" s="2" t="s">
        <v>2280</v>
      </c>
      <c r="D1159" s="2" t="n">
        <v>1088.66</v>
      </c>
      <c r="E1159" s="2" t="s">
        <v>2322</v>
      </c>
    </row>
    <row r="1160" customFormat="false" ht="15" hidden="false" customHeight="false" outlineLevel="0" collapsed="false">
      <c r="A1160" s="2" t="s">
        <v>3448</v>
      </c>
      <c r="B1160" s="2" t="n">
        <v>503697</v>
      </c>
      <c r="C1160" s="2" t="s">
        <v>2301</v>
      </c>
      <c r="D1160" s="2" t="n">
        <v>129.48</v>
      </c>
      <c r="E1160" s="2" t="s">
        <v>2281</v>
      </c>
    </row>
    <row r="1161" customFormat="false" ht="15" hidden="false" customHeight="false" outlineLevel="0" collapsed="false">
      <c r="A1161" s="2" t="s">
        <v>3449</v>
      </c>
      <c r="B1161" s="2" t="n">
        <v>504909</v>
      </c>
      <c r="C1161" s="2" t="s">
        <v>2301</v>
      </c>
      <c r="D1161" s="2" t="n">
        <v>389.27</v>
      </c>
      <c r="E1161" s="2" t="s">
        <v>2289</v>
      </c>
    </row>
    <row r="1162" customFormat="false" ht="15" hidden="false" customHeight="false" outlineLevel="0" collapsed="false">
      <c r="A1162" s="2" t="s">
        <v>3450</v>
      </c>
      <c r="B1162" s="2" t="n">
        <v>503733</v>
      </c>
      <c r="C1162" s="2" t="s">
        <v>2295</v>
      </c>
      <c r="D1162" s="2" t="n">
        <v>1278.2</v>
      </c>
      <c r="E1162" s="2" t="s">
        <v>2281</v>
      </c>
    </row>
    <row r="1163" customFormat="false" ht="15" hidden="false" customHeight="false" outlineLevel="0" collapsed="false">
      <c r="A1163" s="2" t="s">
        <v>3451</v>
      </c>
      <c r="B1163" s="2" t="n">
        <v>504426</v>
      </c>
      <c r="C1163" s="2" t="s">
        <v>2295</v>
      </c>
      <c r="D1163" s="2" t="n">
        <v>1078.25</v>
      </c>
      <c r="E1163" s="2" t="s">
        <v>2281</v>
      </c>
    </row>
    <row r="1164" customFormat="false" ht="15" hidden="false" customHeight="false" outlineLevel="0" collapsed="false">
      <c r="A1164" s="2" t="s">
        <v>3452</v>
      </c>
      <c r="B1164" s="2" t="n">
        <v>503677</v>
      </c>
      <c r="C1164" s="2" t="s">
        <v>2315</v>
      </c>
      <c r="D1164" s="2" t="n">
        <v>495.92</v>
      </c>
      <c r="E1164" s="2" t="s">
        <v>2322</v>
      </c>
    </row>
    <row r="1165" customFormat="false" ht="15" hidden="false" customHeight="false" outlineLevel="0" collapsed="false">
      <c r="A1165" s="2" t="s">
        <v>3453</v>
      </c>
      <c r="B1165" s="2" t="n">
        <v>504586</v>
      </c>
      <c r="C1165" s="2" t="s">
        <v>2286</v>
      </c>
      <c r="D1165" s="2" t="n">
        <v>831.46</v>
      </c>
      <c r="E1165" s="2" t="s">
        <v>2289</v>
      </c>
    </row>
    <row r="1166" customFormat="false" ht="15" hidden="false" customHeight="false" outlineLevel="0" collapsed="false">
      <c r="A1166" s="2" t="s">
        <v>3454</v>
      </c>
      <c r="B1166" s="2" t="n">
        <v>504507</v>
      </c>
      <c r="C1166" s="2" t="s">
        <v>2315</v>
      </c>
      <c r="D1166" s="2" t="n">
        <v>225.71</v>
      </c>
      <c r="E1166" s="2" t="s">
        <v>2281</v>
      </c>
    </row>
    <row r="1167" customFormat="false" ht="15" hidden="false" customHeight="false" outlineLevel="0" collapsed="false">
      <c r="A1167" s="2" t="s">
        <v>3455</v>
      </c>
      <c r="B1167" s="2" t="n">
        <v>502717</v>
      </c>
      <c r="C1167" s="2" t="s">
        <v>2315</v>
      </c>
      <c r="D1167" s="2" t="n">
        <v>794.38</v>
      </c>
      <c r="E1167" s="2" t="s">
        <v>2307</v>
      </c>
    </row>
    <row r="1168" customFormat="false" ht="15" hidden="false" customHeight="false" outlineLevel="0" collapsed="false">
      <c r="A1168" s="2" t="s">
        <v>3456</v>
      </c>
      <c r="B1168" s="2" t="n">
        <v>502105</v>
      </c>
      <c r="C1168" s="2" t="s">
        <v>2283</v>
      </c>
      <c r="D1168" s="2" t="n">
        <v>1240.16</v>
      </c>
      <c r="E1168" s="2" t="s">
        <v>2281</v>
      </c>
    </row>
    <row r="1169" customFormat="false" ht="15" hidden="false" customHeight="false" outlineLevel="0" collapsed="false">
      <c r="A1169" s="2" t="s">
        <v>3457</v>
      </c>
      <c r="B1169" s="2" t="n">
        <v>502608</v>
      </c>
      <c r="C1169" s="2" t="s">
        <v>2286</v>
      </c>
      <c r="D1169" s="2" t="n">
        <v>816.86</v>
      </c>
      <c r="E1169" s="2" t="s">
        <v>2307</v>
      </c>
    </row>
    <row r="1170" customFormat="false" ht="15" hidden="false" customHeight="false" outlineLevel="0" collapsed="false">
      <c r="A1170" s="2" t="s">
        <v>3458</v>
      </c>
      <c r="B1170" s="2" t="n">
        <v>502644</v>
      </c>
      <c r="C1170" s="2" t="s">
        <v>2292</v>
      </c>
      <c r="D1170" s="2" t="n">
        <v>1255.85</v>
      </c>
      <c r="E1170" s="2" t="s">
        <v>2307</v>
      </c>
    </row>
    <row r="1171" customFormat="false" ht="15" hidden="false" customHeight="false" outlineLevel="0" collapsed="false">
      <c r="A1171" s="2" t="s">
        <v>3459</v>
      </c>
      <c r="B1171" s="2" t="n">
        <v>502560</v>
      </c>
      <c r="C1171" s="2" t="s">
        <v>2292</v>
      </c>
      <c r="D1171" s="2" t="n">
        <v>1380.79</v>
      </c>
      <c r="E1171" s="2" t="s">
        <v>2289</v>
      </c>
    </row>
    <row r="1172" customFormat="false" ht="15" hidden="false" customHeight="false" outlineLevel="0" collapsed="false">
      <c r="A1172" s="2" t="s">
        <v>3460</v>
      </c>
      <c r="B1172" s="2" t="n">
        <v>501437</v>
      </c>
      <c r="C1172" s="2" t="s">
        <v>2292</v>
      </c>
      <c r="D1172" s="2" t="n">
        <v>577.16</v>
      </c>
      <c r="E1172" s="2" t="s">
        <v>2281</v>
      </c>
    </row>
    <row r="1173" customFormat="false" ht="15" hidden="false" customHeight="false" outlineLevel="0" collapsed="false">
      <c r="A1173" s="2" t="s">
        <v>3461</v>
      </c>
      <c r="B1173" s="2" t="n">
        <v>500185</v>
      </c>
      <c r="C1173" s="2" t="s">
        <v>2280</v>
      </c>
      <c r="D1173" s="2" t="n">
        <v>562.33</v>
      </c>
      <c r="E1173" s="2" t="s">
        <v>2281</v>
      </c>
    </row>
    <row r="1174" customFormat="false" ht="15" hidden="false" customHeight="false" outlineLevel="0" collapsed="false">
      <c r="A1174" s="2" t="s">
        <v>3462</v>
      </c>
      <c r="B1174" s="2" t="n">
        <v>504922</v>
      </c>
      <c r="C1174" s="2" t="s">
        <v>2301</v>
      </c>
      <c r="D1174" s="2" t="n">
        <v>151.35</v>
      </c>
      <c r="E1174" s="2" t="s">
        <v>2281</v>
      </c>
    </row>
    <row r="1175" customFormat="false" ht="15" hidden="false" customHeight="false" outlineLevel="0" collapsed="false">
      <c r="A1175" s="2" t="s">
        <v>3463</v>
      </c>
      <c r="B1175" s="2" t="n">
        <v>504326</v>
      </c>
      <c r="C1175" s="2" t="s">
        <v>2292</v>
      </c>
      <c r="D1175" s="2" t="n">
        <v>252.71</v>
      </c>
      <c r="E1175" s="2" t="s">
        <v>2289</v>
      </c>
    </row>
    <row r="1176" customFormat="false" ht="15" hidden="false" customHeight="false" outlineLevel="0" collapsed="false">
      <c r="A1176" s="2" t="s">
        <v>3464</v>
      </c>
      <c r="B1176" s="2" t="n">
        <v>500144</v>
      </c>
      <c r="C1176" s="2" t="s">
        <v>2295</v>
      </c>
      <c r="D1176" s="2" t="n">
        <v>885.55</v>
      </c>
      <c r="E1176" s="2" t="s">
        <v>2281</v>
      </c>
    </row>
    <row r="1177" customFormat="false" ht="15" hidden="false" customHeight="false" outlineLevel="0" collapsed="false">
      <c r="A1177" s="2" t="s">
        <v>3465</v>
      </c>
      <c r="B1177" s="2" t="n">
        <v>502637</v>
      </c>
      <c r="C1177" s="2" t="s">
        <v>2283</v>
      </c>
      <c r="D1177" s="2" t="n">
        <v>1036.53</v>
      </c>
      <c r="E1177" s="2" t="s">
        <v>2281</v>
      </c>
    </row>
    <row r="1178" customFormat="false" ht="15" hidden="false" customHeight="false" outlineLevel="0" collapsed="false">
      <c r="A1178" s="2" t="s">
        <v>3466</v>
      </c>
      <c r="B1178" s="2" t="n">
        <v>501988</v>
      </c>
      <c r="C1178" s="2"/>
      <c r="D1178" s="2" t="n">
        <v>157.88</v>
      </c>
      <c r="E1178" s="2" t="s">
        <v>2281</v>
      </c>
    </row>
    <row r="1179" customFormat="false" ht="15" hidden="false" customHeight="false" outlineLevel="0" collapsed="false">
      <c r="A1179" s="2" t="s">
        <v>3467</v>
      </c>
      <c r="B1179" s="2" t="n">
        <v>502118</v>
      </c>
      <c r="C1179" s="2"/>
      <c r="D1179" s="2" t="n">
        <v>173.78</v>
      </c>
      <c r="E1179" s="2" t="s">
        <v>2322</v>
      </c>
    </row>
    <row r="1180" customFormat="false" ht="15" hidden="false" customHeight="false" outlineLevel="0" collapsed="false">
      <c r="A1180" s="2" t="s">
        <v>3468</v>
      </c>
      <c r="B1180" s="2" t="n">
        <v>504658</v>
      </c>
      <c r="C1180" s="2" t="s">
        <v>2295</v>
      </c>
      <c r="D1180" s="2" t="n">
        <v>893.55</v>
      </c>
      <c r="E1180" s="2" t="s">
        <v>2281</v>
      </c>
    </row>
    <row r="1181" customFormat="false" ht="15" hidden="false" customHeight="false" outlineLevel="0" collapsed="false">
      <c r="A1181" s="2" t="s">
        <v>3469</v>
      </c>
      <c r="B1181" s="2" t="n">
        <v>503585</v>
      </c>
      <c r="C1181" s="2" t="s">
        <v>2283</v>
      </c>
      <c r="D1181" s="2" t="n">
        <v>744.05</v>
      </c>
      <c r="E1181" s="2" t="s">
        <v>2322</v>
      </c>
    </row>
    <row r="1182" customFormat="false" ht="15" hidden="false" customHeight="false" outlineLevel="0" collapsed="false">
      <c r="A1182" s="2" t="s">
        <v>3470</v>
      </c>
      <c r="B1182" s="2" t="n">
        <v>503702</v>
      </c>
      <c r="C1182" s="2" t="s">
        <v>2286</v>
      </c>
      <c r="D1182" s="2" t="n">
        <v>301.1</v>
      </c>
      <c r="E1182" s="2" t="s">
        <v>2281</v>
      </c>
    </row>
    <row r="1183" customFormat="false" ht="15" hidden="false" customHeight="false" outlineLevel="0" collapsed="false">
      <c r="A1183" s="2" t="s">
        <v>3471</v>
      </c>
      <c r="B1183" s="2" t="n">
        <v>504258</v>
      </c>
      <c r="C1183" s="2" t="s">
        <v>2280</v>
      </c>
      <c r="D1183" s="2" t="n">
        <v>961.16</v>
      </c>
      <c r="E1183" s="2" t="s">
        <v>2289</v>
      </c>
    </row>
    <row r="1184" customFormat="false" ht="15" hidden="false" customHeight="false" outlineLevel="0" collapsed="false">
      <c r="A1184" s="2" t="s">
        <v>3472</v>
      </c>
      <c r="B1184" s="2" t="n">
        <v>500922</v>
      </c>
      <c r="C1184" s="2" t="s">
        <v>2292</v>
      </c>
      <c r="D1184" s="2" t="n">
        <v>459.44</v>
      </c>
      <c r="E1184" s="2" t="s">
        <v>2281</v>
      </c>
    </row>
    <row r="1185" customFormat="false" ht="15" hidden="false" customHeight="false" outlineLevel="0" collapsed="false">
      <c r="A1185" s="2" t="s">
        <v>3473</v>
      </c>
      <c r="B1185" s="2" t="n">
        <v>504129</v>
      </c>
      <c r="C1185" s="2" t="s">
        <v>2295</v>
      </c>
      <c r="D1185" s="2" t="n">
        <v>1277.46</v>
      </c>
      <c r="E1185" s="2" t="s">
        <v>2281</v>
      </c>
    </row>
    <row r="1186" customFormat="false" ht="15" hidden="false" customHeight="false" outlineLevel="0" collapsed="false">
      <c r="A1186" s="2" t="s">
        <v>3474</v>
      </c>
      <c r="B1186" s="2" t="n">
        <v>503044</v>
      </c>
      <c r="C1186" s="2" t="s">
        <v>2295</v>
      </c>
      <c r="D1186" s="2" t="n">
        <v>543.12</v>
      </c>
      <c r="E1186" s="2" t="s">
        <v>2281</v>
      </c>
    </row>
    <row r="1187" customFormat="false" ht="15" hidden="false" customHeight="false" outlineLevel="0" collapsed="false">
      <c r="A1187" s="2" t="s">
        <v>3475</v>
      </c>
      <c r="B1187" s="2" t="n">
        <v>504028</v>
      </c>
      <c r="C1187" s="2" t="s">
        <v>2283</v>
      </c>
      <c r="D1187" s="2" t="n">
        <v>889.83</v>
      </c>
      <c r="E1187" s="2" t="s">
        <v>2289</v>
      </c>
    </row>
    <row r="1188" customFormat="false" ht="15" hidden="false" customHeight="false" outlineLevel="0" collapsed="false">
      <c r="A1188" s="2" t="s">
        <v>3476</v>
      </c>
      <c r="B1188" s="2" t="n">
        <v>504645</v>
      </c>
      <c r="C1188" s="2" t="s">
        <v>2315</v>
      </c>
      <c r="D1188" s="2" t="n">
        <v>1188.21</v>
      </c>
      <c r="E1188" s="2" t="s">
        <v>2281</v>
      </c>
    </row>
    <row r="1189" customFormat="false" ht="15" hidden="false" customHeight="false" outlineLevel="0" collapsed="false">
      <c r="A1189" s="2" t="s">
        <v>3477</v>
      </c>
      <c r="B1189" s="2" t="n">
        <v>500568</v>
      </c>
      <c r="C1189" s="2" t="s">
        <v>2283</v>
      </c>
      <c r="D1189" s="2" t="n">
        <v>1052.42</v>
      </c>
      <c r="E1189" s="2" t="s">
        <v>2281</v>
      </c>
    </row>
    <row r="1190" customFormat="false" ht="15" hidden="false" customHeight="false" outlineLevel="0" collapsed="false">
      <c r="A1190" s="2" t="s">
        <v>3478</v>
      </c>
      <c r="B1190" s="2" t="n">
        <v>502411</v>
      </c>
      <c r="C1190" s="2" t="s">
        <v>2295</v>
      </c>
      <c r="D1190" s="2" t="n">
        <v>1355.89</v>
      </c>
      <c r="E1190" s="2" t="s">
        <v>2281</v>
      </c>
    </row>
    <row r="1191" customFormat="false" ht="15" hidden="false" customHeight="false" outlineLevel="0" collapsed="false">
      <c r="A1191" s="2" t="s">
        <v>3479</v>
      </c>
      <c r="B1191" s="2" t="n">
        <v>503540</v>
      </c>
      <c r="C1191" s="2" t="s">
        <v>2315</v>
      </c>
      <c r="D1191" s="2" t="n">
        <v>817.06</v>
      </c>
      <c r="E1191" s="2" t="s">
        <v>2322</v>
      </c>
    </row>
    <row r="1192" customFormat="false" ht="15" hidden="false" customHeight="false" outlineLevel="0" collapsed="false">
      <c r="A1192" s="2" t="s">
        <v>3480</v>
      </c>
      <c r="B1192" s="2" t="n">
        <v>504204</v>
      </c>
      <c r="C1192" s="2" t="s">
        <v>2283</v>
      </c>
      <c r="D1192" s="2" t="n">
        <v>277.76</v>
      </c>
      <c r="E1192" s="2" t="s">
        <v>2281</v>
      </c>
    </row>
    <row r="1193" customFormat="false" ht="15" hidden="false" customHeight="false" outlineLevel="0" collapsed="false">
      <c r="A1193" s="2" t="s">
        <v>3481</v>
      </c>
      <c r="B1193" s="2" t="n">
        <v>501380</v>
      </c>
      <c r="C1193" s="2" t="s">
        <v>2295</v>
      </c>
      <c r="D1193" s="2" t="n">
        <v>369.97</v>
      </c>
      <c r="E1193" s="2" t="s">
        <v>2281</v>
      </c>
    </row>
    <row r="1194" customFormat="false" ht="15" hidden="false" customHeight="false" outlineLevel="0" collapsed="false">
      <c r="A1194" s="2" t="s">
        <v>3482</v>
      </c>
      <c r="B1194" s="2" t="n">
        <v>503333</v>
      </c>
      <c r="C1194" s="2" t="s">
        <v>2315</v>
      </c>
      <c r="D1194" s="2" t="n">
        <v>705.14</v>
      </c>
      <c r="E1194" s="2" t="s">
        <v>2281</v>
      </c>
    </row>
    <row r="1195" customFormat="false" ht="15" hidden="false" customHeight="false" outlineLevel="0" collapsed="false">
      <c r="A1195" s="2" t="s">
        <v>3483</v>
      </c>
      <c r="B1195" s="2" t="n">
        <v>500276</v>
      </c>
      <c r="C1195" s="2" t="s">
        <v>2295</v>
      </c>
      <c r="D1195" s="2" t="n">
        <v>958.74</v>
      </c>
      <c r="E1195" s="2" t="s">
        <v>2289</v>
      </c>
    </row>
    <row r="1196" customFormat="false" ht="15" hidden="false" customHeight="false" outlineLevel="0" collapsed="false">
      <c r="A1196" s="2" t="s">
        <v>3484</v>
      </c>
      <c r="B1196" s="2" t="n">
        <v>500597</v>
      </c>
      <c r="C1196" s="2"/>
      <c r="D1196" s="2" t="n">
        <v>1188.34</v>
      </c>
      <c r="E1196" s="2" t="s">
        <v>2281</v>
      </c>
    </row>
    <row r="1197" customFormat="false" ht="15" hidden="false" customHeight="false" outlineLevel="0" collapsed="false">
      <c r="A1197" s="2" t="s">
        <v>3485</v>
      </c>
      <c r="B1197" s="2" t="n">
        <v>504790</v>
      </c>
      <c r="C1197" s="2" t="s">
        <v>2315</v>
      </c>
      <c r="D1197" s="2" t="n">
        <v>318.77</v>
      </c>
      <c r="E1197" s="2" t="s">
        <v>2281</v>
      </c>
    </row>
    <row r="1198" customFormat="false" ht="15" hidden="false" customHeight="false" outlineLevel="0" collapsed="false">
      <c r="A1198" s="2" t="s">
        <v>3486</v>
      </c>
      <c r="B1198" s="2" t="n">
        <v>501112</v>
      </c>
      <c r="C1198" s="2" t="s">
        <v>2295</v>
      </c>
      <c r="D1198" s="2" t="n">
        <v>179.32</v>
      </c>
      <c r="E1198" s="2" t="s">
        <v>2289</v>
      </c>
    </row>
    <row r="1199" customFormat="false" ht="15" hidden="false" customHeight="false" outlineLevel="0" collapsed="false">
      <c r="A1199" s="2" t="s">
        <v>3487</v>
      </c>
      <c r="B1199" s="2" t="n">
        <v>502073</v>
      </c>
      <c r="C1199" s="2"/>
      <c r="D1199" s="2" t="n">
        <v>317.51</v>
      </c>
      <c r="E1199" s="2" t="s">
        <v>2281</v>
      </c>
    </row>
    <row r="1200" customFormat="false" ht="15" hidden="false" customHeight="false" outlineLevel="0" collapsed="false">
      <c r="A1200" s="2" t="s">
        <v>3488</v>
      </c>
      <c r="B1200" s="2" t="n">
        <v>501725</v>
      </c>
      <c r="C1200" s="2" t="s">
        <v>2280</v>
      </c>
      <c r="D1200" s="2" t="n">
        <v>954.43</v>
      </c>
      <c r="E1200" s="2" t="s">
        <v>2289</v>
      </c>
    </row>
    <row r="1201" customFormat="false" ht="15" hidden="false" customHeight="false" outlineLevel="0" collapsed="false">
      <c r="A1201" s="2" t="s">
        <v>3489</v>
      </c>
      <c r="B1201" s="2" t="n">
        <v>500933</v>
      </c>
      <c r="C1201" s="2" t="s">
        <v>2315</v>
      </c>
      <c r="D1201" s="2" t="n">
        <v>1275.56</v>
      </c>
      <c r="E1201" s="2" t="s">
        <v>2281</v>
      </c>
    </row>
    <row r="1202" customFormat="false" ht="15" hidden="false" customHeight="false" outlineLevel="0" collapsed="false">
      <c r="A1202" s="2" t="s">
        <v>3490</v>
      </c>
      <c r="B1202" s="2" t="n">
        <v>502556</v>
      </c>
      <c r="C1202" s="2" t="s">
        <v>2301</v>
      </c>
      <c r="D1202" s="2" t="n">
        <v>953.42</v>
      </c>
      <c r="E1202" s="2" t="s">
        <v>2289</v>
      </c>
    </row>
    <row r="1203" customFormat="false" ht="15" hidden="false" customHeight="false" outlineLevel="0" collapsed="false">
      <c r="A1203" s="2" t="s">
        <v>3491</v>
      </c>
      <c r="B1203" s="2" t="n">
        <v>500916</v>
      </c>
      <c r="C1203" s="2" t="s">
        <v>2283</v>
      </c>
      <c r="D1203" s="2" t="n">
        <v>342.42</v>
      </c>
      <c r="E1203" s="2" t="s">
        <v>2289</v>
      </c>
    </row>
    <row r="1204" customFormat="false" ht="15" hidden="false" customHeight="false" outlineLevel="0" collapsed="false">
      <c r="A1204" s="2" t="s">
        <v>3492</v>
      </c>
      <c r="B1204" s="2" t="n">
        <v>500688</v>
      </c>
      <c r="C1204" s="2" t="s">
        <v>2301</v>
      </c>
      <c r="D1204" s="2" t="n">
        <v>738.29</v>
      </c>
      <c r="E1204" s="2" t="s">
        <v>2289</v>
      </c>
    </row>
    <row r="1205" customFormat="false" ht="15" hidden="false" customHeight="false" outlineLevel="0" collapsed="false">
      <c r="A1205" s="2" t="s">
        <v>3493</v>
      </c>
      <c r="B1205" s="2" t="n">
        <v>501293</v>
      </c>
      <c r="C1205" s="2" t="s">
        <v>2301</v>
      </c>
      <c r="D1205" s="2" t="n">
        <v>735.9</v>
      </c>
      <c r="E1205" s="2" t="s">
        <v>2281</v>
      </c>
    </row>
    <row r="1206" customFormat="false" ht="15" hidden="false" customHeight="false" outlineLevel="0" collapsed="false">
      <c r="A1206" s="2" t="s">
        <v>3494</v>
      </c>
      <c r="B1206" s="2" t="n">
        <v>502795</v>
      </c>
      <c r="C1206" s="2"/>
      <c r="D1206" s="2" t="n">
        <v>149.87</v>
      </c>
      <c r="E1206" s="2" t="s">
        <v>2281</v>
      </c>
    </row>
    <row r="1207" customFormat="false" ht="15" hidden="false" customHeight="false" outlineLevel="0" collapsed="false">
      <c r="A1207" s="2" t="s">
        <v>3495</v>
      </c>
      <c r="B1207" s="2" t="n">
        <v>504072</v>
      </c>
      <c r="C1207" s="2" t="s">
        <v>2292</v>
      </c>
      <c r="D1207" s="2" t="n">
        <v>156.36</v>
      </c>
      <c r="E1207" s="2" t="s">
        <v>2281</v>
      </c>
    </row>
    <row r="1208" customFormat="false" ht="15" hidden="false" customHeight="false" outlineLevel="0" collapsed="false">
      <c r="A1208" s="2" t="s">
        <v>3496</v>
      </c>
      <c r="B1208" s="2" t="n">
        <v>502126</v>
      </c>
      <c r="C1208" s="2" t="s">
        <v>2292</v>
      </c>
      <c r="D1208" s="2" t="n">
        <v>623.8</v>
      </c>
      <c r="E1208" s="2" t="s">
        <v>2322</v>
      </c>
    </row>
    <row r="1209" customFormat="false" ht="15" hidden="false" customHeight="false" outlineLevel="0" collapsed="false">
      <c r="A1209" s="2" t="s">
        <v>3497</v>
      </c>
      <c r="B1209" s="2" t="n">
        <v>504331</v>
      </c>
      <c r="C1209" s="2" t="s">
        <v>2283</v>
      </c>
      <c r="D1209" s="2" t="n">
        <v>1264.69</v>
      </c>
      <c r="E1209" s="2" t="s">
        <v>2281</v>
      </c>
    </row>
    <row r="1210" customFormat="false" ht="15" hidden="false" customHeight="false" outlineLevel="0" collapsed="false">
      <c r="A1210" s="2" t="s">
        <v>3498</v>
      </c>
      <c r="B1210" s="2" t="n">
        <v>501227</v>
      </c>
      <c r="C1210" s="2" t="s">
        <v>2315</v>
      </c>
      <c r="D1210" s="2" t="n">
        <v>565.55</v>
      </c>
      <c r="E1210" s="2" t="s">
        <v>2289</v>
      </c>
    </row>
    <row r="1211" customFormat="false" ht="15" hidden="false" customHeight="false" outlineLevel="0" collapsed="false">
      <c r="A1211" s="2" t="s">
        <v>3499</v>
      </c>
      <c r="B1211" s="2" t="n">
        <v>501284</v>
      </c>
      <c r="C1211" s="2" t="s">
        <v>2315</v>
      </c>
      <c r="D1211" s="2" t="n">
        <v>1204.48</v>
      </c>
      <c r="E1211" s="2" t="s">
        <v>2281</v>
      </c>
    </row>
    <row r="1212" customFormat="false" ht="15" hidden="false" customHeight="false" outlineLevel="0" collapsed="false">
      <c r="A1212" s="2" t="s">
        <v>3500</v>
      </c>
      <c r="B1212" s="2" t="n">
        <v>502667</v>
      </c>
      <c r="C1212" s="2"/>
      <c r="D1212" s="2" t="n">
        <v>534.47</v>
      </c>
      <c r="E1212" s="2" t="s">
        <v>2281</v>
      </c>
    </row>
    <row r="1213" customFormat="false" ht="15" hidden="false" customHeight="false" outlineLevel="0" collapsed="false">
      <c r="A1213" s="2" t="s">
        <v>3501</v>
      </c>
      <c r="B1213" s="2" t="n">
        <v>502244</v>
      </c>
      <c r="C1213" s="2" t="s">
        <v>2315</v>
      </c>
      <c r="D1213" s="2" t="n">
        <v>973.12</v>
      </c>
      <c r="E1213" s="2" t="s">
        <v>2281</v>
      </c>
    </row>
    <row r="1214" customFormat="false" ht="15" hidden="false" customHeight="false" outlineLevel="0" collapsed="false">
      <c r="A1214" s="2" t="s">
        <v>3502</v>
      </c>
      <c r="B1214" s="2" t="n">
        <v>504939</v>
      </c>
      <c r="C1214" s="2" t="s">
        <v>2286</v>
      </c>
      <c r="D1214" s="2" t="n">
        <v>776.22</v>
      </c>
      <c r="E1214" s="2" t="s">
        <v>2281</v>
      </c>
    </row>
    <row r="1215" customFormat="false" ht="15" hidden="false" customHeight="false" outlineLevel="0" collapsed="false">
      <c r="A1215" s="2" t="s">
        <v>3503</v>
      </c>
      <c r="B1215" s="2" t="n">
        <v>500661</v>
      </c>
      <c r="C1215" s="2" t="s">
        <v>2280</v>
      </c>
      <c r="D1215" s="2" t="n">
        <v>936.73</v>
      </c>
      <c r="E1215" s="2" t="s">
        <v>2322</v>
      </c>
    </row>
    <row r="1216" customFormat="false" ht="15" hidden="false" customHeight="false" outlineLevel="0" collapsed="false">
      <c r="A1216" s="2" t="s">
        <v>3504</v>
      </c>
      <c r="B1216" s="2" t="n">
        <v>500153</v>
      </c>
      <c r="C1216" s="2" t="s">
        <v>2315</v>
      </c>
      <c r="D1216" s="2" t="n">
        <v>788.66</v>
      </c>
      <c r="E1216" s="2" t="s">
        <v>2307</v>
      </c>
    </row>
    <row r="1217" customFormat="false" ht="15" hidden="false" customHeight="false" outlineLevel="0" collapsed="false">
      <c r="A1217" s="2" t="s">
        <v>3505</v>
      </c>
      <c r="B1217" s="2" t="n">
        <v>501610</v>
      </c>
      <c r="C1217" s="2" t="s">
        <v>2286</v>
      </c>
      <c r="D1217" s="2" t="n">
        <v>349.62</v>
      </c>
      <c r="E1217" s="2" t="s">
        <v>2289</v>
      </c>
    </row>
    <row r="1218" customFormat="false" ht="15" hidden="false" customHeight="false" outlineLevel="0" collapsed="false">
      <c r="A1218" s="2" t="s">
        <v>3506</v>
      </c>
      <c r="B1218" s="2" t="n">
        <v>503548</v>
      </c>
      <c r="C1218" s="2" t="s">
        <v>2280</v>
      </c>
      <c r="D1218" s="2" t="n">
        <v>700.6</v>
      </c>
      <c r="E1218" s="2" t="s">
        <v>2281</v>
      </c>
    </row>
    <row r="1219" customFormat="false" ht="15" hidden="false" customHeight="false" outlineLevel="0" collapsed="false">
      <c r="A1219" s="2" t="s">
        <v>3507</v>
      </c>
      <c r="B1219" s="2" t="n">
        <v>501734</v>
      </c>
      <c r="C1219" s="2" t="s">
        <v>2283</v>
      </c>
      <c r="D1219" s="2" t="n">
        <v>798.34</v>
      </c>
      <c r="E1219" s="2" t="s">
        <v>2281</v>
      </c>
    </row>
    <row r="1220" customFormat="false" ht="15" hidden="false" customHeight="false" outlineLevel="0" collapsed="false">
      <c r="A1220" s="2" t="s">
        <v>3508</v>
      </c>
      <c r="B1220" s="2" t="n">
        <v>502825</v>
      </c>
      <c r="C1220" s="2" t="s">
        <v>2280</v>
      </c>
      <c r="D1220" s="2" t="n">
        <v>157.02</v>
      </c>
      <c r="E1220" s="2" t="s">
        <v>2281</v>
      </c>
    </row>
    <row r="1221" customFormat="false" ht="15" hidden="false" customHeight="false" outlineLevel="0" collapsed="false">
      <c r="A1221" s="2" t="s">
        <v>3509</v>
      </c>
      <c r="B1221" s="2" t="n">
        <v>501812</v>
      </c>
      <c r="C1221" s="2" t="s">
        <v>2315</v>
      </c>
      <c r="D1221" s="2" t="n">
        <v>1040.83</v>
      </c>
      <c r="E1221" s="2" t="s">
        <v>2281</v>
      </c>
    </row>
    <row r="1222" customFormat="false" ht="15" hidden="false" customHeight="false" outlineLevel="0" collapsed="false">
      <c r="A1222" s="2" t="s">
        <v>3510</v>
      </c>
      <c r="B1222" s="2" t="n">
        <v>504067</v>
      </c>
      <c r="C1222" s="2" t="s">
        <v>2295</v>
      </c>
      <c r="D1222" s="2" t="n">
        <v>580.34</v>
      </c>
      <c r="E1222" s="2" t="s">
        <v>2289</v>
      </c>
    </row>
    <row r="1223" customFormat="false" ht="15" hidden="false" customHeight="false" outlineLevel="0" collapsed="false">
      <c r="A1223" s="2" t="s">
        <v>3511</v>
      </c>
      <c r="B1223" s="2" t="n">
        <v>500883</v>
      </c>
      <c r="C1223" s="2" t="s">
        <v>2280</v>
      </c>
      <c r="D1223" s="2" t="n">
        <v>1011.37</v>
      </c>
      <c r="E1223" s="2" t="s">
        <v>2281</v>
      </c>
    </row>
    <row r="1224" customFormat="false" ht="15" hidden="false" customHeight="false" outlineLevel="0" collapsed="false">
      <c r="A1224" s="2" t="s">
        <v>3512</v>
      </c>
      <c r="B1224" s="2" t="n">
        <v>504623</v>
      </c>
      <c r="C1224" s="2" t="s">
        <v>2301</v>
      </c>
      <c r="D1224" s="2" t="n">
        <v>727.86</v>
      </c>
      <c r="E1224" s="2" t="s">
        <v>2281</v>
      </c>
    </row>
    <row r="1225" customFormat="false" ht="15" hidden="false" customHeight="false" outlineLevel="0" collapsed="false">
      <c r="A1225" s="2" t="s">
        <v>3513</v>
      </c>
      <c r="B1225" s="2" t="n">
        <v>504602</v>
      </c>
      <c r="C1225" s="2" t="s">
        <v>2292</v>
      </c>
      <c r="D1225" s="2" t="n">
        <v>145.61</v>
      </c>
      <c r="E1225" s="2" t="s">
        <v>2289</v>
      </c>
    </row>
    <row r="1226" customFormat="false" ht="15" hidden="false" customHeight="false" outlineLevel="0" collapsed="false">
      <c r="A1226" s="2" t="s">
        <v>3514</v>
      </c>
      <c r="B1226" s="2" t="n">
        <v>503870</v>
      </c>
      <c r="C1226" s="2" t="s">
        <v>2286</v>
      </c>
      <c r="D1226" s="2" t="n">
        <v>808.55</v>
      </c>
      <c r="E1226" s="2" t="s">
        <v>2281</v>
      </c>
    </row>
    <row r="1227" customFormat="false" ht="15" hidden="false" customHeight="false" outlineLevel="0" collapsed="false">
      <c r="A1227" s="2" t="s">
        <v>3515</v>
      </c>
      <c r="B1227" s="2" t="n">
        <v>504004</v>
      </c>
      <c r="C1227" s="2"/>
      <c r="D1227" s="2" t="n">
        <v>998.59</v>
      </c>
      <c r="E1227" s="2" t="s">
        <v>2281</v>
      </c>
    </row>
    <row r="1228" customFormat="false" ht="15" hidden="false" customHeight="false" outlineLevel="0" collapsed="false">
      <c r="A1228" s="2" t="s">
        <v>3516</v>
      </c>
      <c r="B1228" s="2" t="n">
        <v>504392</v>
      </c>
      <c r="C1228" s="2" t="s">
        <v>2301</v>
      </c>
      <c r="D1228" s="2" t="n">
        <v>1332.55</v>
      </c>
      <c r="E1228" s="2" t="s">
        <v>2281</v>
      </c>
    </row>
    <row r="1229" customFormat="false" ht="15" hidden="false" customHeight="false" outlineLevel="0" collapsed="false">
      <c r="A1229" s="2" t="s">
        <v>3517</v>
      </c>
      <c r="B1229" s="2" t="n">
        <v>500292</v>
      </c>
      <c r="C1229" s="2" t="s">
        <v>2301</v>
      </c>
      <c r="D1229" s="2" t="n">
        <v>799.18</v>
      </c>
      <c r="E1229" s="2" t="s">
        <v>2289</v>
      </c>
    </row>
    <row r="1230" customFormat="false" ht="15" hidden="false" customHeight="false" outlineLevel="0" collapsed="false">
      <c r="A1230" s="2" t="s">
        <v>3518</v>
      </c>
      <c r="B1230" s="2" t="n">
        <v>501567</v>
      </c>
      <c r="C1230" s="2" t="s">
        <v>2292</v>
      </c>
      <c r="D1230" s="2" t="n">
        <v>1157.55</v>
      </c>
      <c r="E1230" s="2" t="s">
        <v>2289</v>
      </c>
    </row>
    <row r="1231" customFormat="false" ht="15" hidden="false" customHeight="false" outlineLevel="0" collapsed="false">
      <c r="A1231" s="2" t="s">
        <v>3519</v>
      </c>
      <c r="B1231" s="2" t="n">
        <v>502010</v>
      </c>
      <c r="C1231" s="2" t="s">
        <v>2301</v>
      </c>
      <c r="D1231" s="2" t="n">
        <v>694.95</v>
      </c>
      <c r="E1231" s="2" t="s">
        <v>2289</v>
      </c>
    </row>
    <row r="1232" customFormat="false" ht="15" hidden="false" customHeight="false" outlineLevel="0" collapsed="false">
      <c r="A1232" s="2" t="s">
        <v>3520</v>
      </c>
      <c r="B1232" s="2" t="n">
        <v>500117</v>
      </c>
      <c r="C1232" s="2" t="s">
        <v>2295</v>
      </c>
      <c r="D1232" s="2" t="n">
        <v>1233.19</v>
      </c>
      <c r="E1232" s="2" t="s">
        <v>2281</v>
      </c>
    </row>
    <row r="1233" customFormat="false" ht="15" hidden="false" customHeight="false" outlineLevel="0" collapsed="false">
      <c r="A1233" s="2" t="s">
        <v>3521</v>
      </c>
      <c r="B1233" s="2" t="n">
        <v>504411</v>
      </c>
      <c r="C1233" s="2" t="s">
        <v>2283</v>
      </c>
      <c r="D1233" s="2" t="n">
        <v>1376.04</v>
      </c>
      <c r="E1233" s="2" t="s">
        <v>2281</v>
      </c>
    </row>
    <row r="1234" customFormat="false" ht="15" hidden="false" customHeight="false" outlineLevel="0" collapsed="false">
      <c r="A1234" s="2" t="s">
        <v>3522</v>
      </c>
      <c r="B1234" s="2" t="n">
        <v>500734</v>
      </c>
      <c r="C1234" s="2" t="s">
        <v>2280</v>
      </c>
      <c r="D1234" s="2" t="n">
        <v>831.77</v>
      </c>
      <c r="E1234" s="2" t="s">
        <v>2289</v>
      </c>
    </row>
    <row r="1235" customFormat="false" ht="15" hidden="false" customHeight="false" outlineLevel="0" collapsed="false">
      <c r="A1235" s="2" t="s">
        <v>3523</v>
      </c>
      <c r="B1235" s="2" t="n">
        <v>501832</v>
      </c>
      <c r="C1235" s="2"/>
      <c r="D1235" s="2" t="n">
        <v>719.87</v>
      </c>
      <c r="E1235" s="2" t="s">
        <v>2281</v>
      </c>
    </row>
    <row r="1236" customFormat="false" ht="15" hidden="false" customHeight="false" outlineLevel="0" collapsed="false">
      <c r="A1236" s="2" t="s">
        <v>3524</v>
      </c>
      <c r="B1236" s="2" t="n">
        <v>504819</v>
      </c>
      <c r="C1236" s="2"/>
      <c r="D1236" s="2" t="n">
        <v>131.23</v>
      </c>
      <c r="E1236" s="2" t="s">
        <v>2281</v>
      </c>
    </row>
    <row r="1237" customFormat="false" ht="15" hidden="false" customHeight="false" outlineLevel="0" collapsed="false">
      <c r="A1237" s="2" t="s">
        <v>3525</v>
      </c>
      <c r="B1237" s="2" t="n">
        <v>504595</v>
      </c>
      <c r="C1237" s="2" t="s">
        <v>2301</v>
      </c>
      <c r="D1237" s="2" t="n">
        <v>579.97</v>
      </c>
      <c r="E1237" s="2" t="s">
        <v>2281</v>
      </c>
    </row>
    <row r="1238" customFormat="false" ht="15" hidden="false" customHeight="false" outlineLevel="0" collapsed="false">
      <c r="A1238" s="2" t="s">
        <v>3526</v>
      </c>
      <c r="B1238" s="2" t="n">
        <v>503698</v>
      </c>
      <c r="C1238" s="2" t="s">
        <v>2283</v>
      </c>
      <c r="D1238" s="2" t="n">
        <v>1106.51</v>
      </c>
      <c r="E1238" s="2" t="s">
        <v>2289</v>
      </c>
    </row>
    <row r="1239" customFormat="false" ht="15" hidden="false" customHeight="false" outlineLevel="0" collapsed="false">
      <c r="A1239" s="2" t="s">
        <v>3527</v>
      </c>
      <c r="B1239" s="2" t="n">
        <v>503983</v>
      </c>
      <c r="C1239" s="2"/>
      <c r="D1239" s="2" t="n">
        <v>1052.56</v>
      </c>
      <c r="E1239" s="2" t="s">
        <v>2289</v>
      </c>
    </row>
    <row r="1240" customFormat="false" ht="15" hidden="false" customHeight="false" outlineLevel="0" collapsed="false">
      <c r="A1240" s="2" t="s">
        <v>3528</v>
      </c>
      <c r="B1240" s="2" t="n">
        <v>500344</v>
      </c>
      <c r="C1240" s="2" t="s">
        <v>2292</v>
      </c>
      <c r="D1240" s="2" t="n">
        <v>431.11</v>
      </c>
      <c r="E1240" s="2" t="s">
        <v>2307</v>
      </c>
    </row>
    <row r="1241" customFormat="false" ht="15" hidden="false" customHeight="false" outlineLevel="0" collapsed="false">
      <c r="A1241" s="2" t="s">
        <v>3529</v>
      </c>
      <c r="B1241" s="2" t="n">
        <v>500417</v>
      </c>
      <c r="C1241" s="2" t="s">
        <v>2283</v>
      </c>
      <c r="D1241" s="2" t="n">
        <v>468.28</v>
      </c>
      <c r="E1241" s="2" t="s">
        <v>2281</v>
      </c>
    </row>
    <row r="1242" customFormat="false" ht="15" hidden="false" customHeight="false" outlineLevel="0" collapsed="false">
      <c r="A1242" s="2" t="s">
        <v>3530</v>
      </c>
      <c r="B1242" s="2" t="n">
        <v>502021</v>
      </c>
      <c r="C1242" s="2" t="s">
        <v>2295</v>
      </c>
      <c r="D1242" s="2" t="n">
        <v>732.25</v>
      </c>
      <c r="E1242" s="2" t="s">
        <v>2322</v>
      </c>
    </row>
    <row r="1243" customFormat="false" ht="15" hidden="false" customHeight="false" outlineLevel="0" collapsed="false">
      <c r="A1243" s="2" t="s">
        <v>3531</v>
      </c>
      <c r="B1243" s="2" t="n">
        <v>503505</v>
      </c>
      <c r="C1243" s="2" t="s">
        <v>2295</v>
      </c>
      <c r="D1243" s="2" t="n">
        <v>576.65</v>
      </c>
      <c r="E1243" s="2" t="s">
        <v>2281</v>
      </c>
    </row>
    <row r="1244" customFormat="false" ht="15" hidden="false" customHeight="false" outlineLevel="0" collapsed="false">
      <c r="A1244" s="2" t="s">
        <v>3532</v>
      </c>
      <c r="B1244" s="2" t="n">
        <v>503396</v>
      </c>
      <c r="C1244" s="2" t="s">
        <v>2280</v>
      </c>
      <c r="D1244" s="2" t="n">
        <v>547.65</v>
      </c>
      <c r="E1244" s="2" t="s">
        <v>2281</v>
      </c>
    </row>
    <row r="1245" customFormat="false" ht="15" hidden="false" customHeight="false" outlineLevel="0" collapsed="false">
      <c r="A1245" s="2" t="s">
        <v>3533</v>
      </c>
      <c r="B1245" s="2" t="n">
        <v>504963</v>
      </c>
      <c r="C1245" s="2"/>
      <c r="D1245" s="2" t="n">
        <v>592.27</v>
      </c>
      <c r="E1245" s="2" t="s">
        <v>2281</v>
      </c>
    </row>
    <row r="1246" customFormat="false" ht="15" hidden="false" customHeight="false" outlineLevel="0" collapsed="false">
      <c r="A1246" s="2" t="s">
        <v>3534</v>
      </c>
      <c r="B1246" s="2" t="n">
        <v>502116</v>
      </c>
      <c r="C1246" s="2" t="s">
        <v>2280</v>
      </c>
      <c r="D1246" s="2" t="n">
        <v>507.31</v>
      </c>
      <c r="E1246" s="2" t="s">
        <v>2281</v>
      </c>
    </row>
    <row r="1247" customFormat="false" ht="15" hidden="false" customHeight="false" outlineLevel="0" collapsed="false">
      <c r="A1247" s="2" t="s">
        <v>3535</v>
      </c>
      <c r="B1247" s="2" t="n">
        <v>501433</v>
      </c>
      <c r="C1247" s="2" t="s">
        <v>2280</v>
      </c>
      <c r="D1247" s="2" t="n">
        <v>547.14</v>
      </c>
      <c r="E1247" s="2" t="s">
        <v>2281</v>
      </c>
    </row>
    <row r="1248" customFormat="false" ht="15" hidden="false" customHeight="false" outlineLevel="0" collapsed="false">
      <c r="A1248" s="2" t="s">
        <v>3536</v>
      </c>
      <c r="B1248" s="2" t="n">
        <v>502132</v>
      </c>
      <c r="C1248" s="2" t="s">
        <v>2301</v>
      </c>
      <c r="D1248" s="2" t="n">
        <v>394.85</v>
      </c>
      <c r="E1248" s="2" t="s">
        <v>2281</v>
      </c>
    </row>
    <row r="1249" customFormat="false" ht="15" hidden="false" customHeight="false" outlineLevel="0" collapsed="false">
      <c r="A1249" s="2" t="s">
        <v>3537</v>
      </c>
      <c r="B1249" s="2" t="n">
        <v>504546</v>
      </c>
      <c r="C1249" s="2" t="s">
        <v>2315</v>
      </c>
      <c r="D1249" s="2" t="n">
        <v>1128.9</v>
      </c>
      <c r="E1249" s="2" t="s">
        <v>2289</v>
      </c>
    </row>
    <row r="1250" customFormat="false" ht="15" hidden="false" customHeight="false" outlineLevel="0" collapsed="false">
      <c r="A1250" s="2" t="s">
        <v>3538</v>
      </c>
      <c r="B1250" s="2" t="n">
        <v>503576</v>
      </c>
      <c r="C1250" s="2" t="s">
        <v>2292</v>
      </c>
      <c r="D1250" s="2" t="n">
        <v>177.66</v>
      </c>
      <c r="E1250" s="2" t="s">
        <v>2281</v>
      </c>
    </row>
    <row r="1251" customFormat="false" ht="15" hidden="false" customHeight="false" outlineLevel="0" collapsed="false">
      <c r="A1251" s="2" t="s">
        <v>3539</v>
      </c>
      <c r="B1251" s="2" t="n">
        <v>500400</v>
      </c>
      <c r="C1251" s="2" t="s">
        <v>2301</v>
      </c>
      <c r="D1251" s="2" t="n">
        <v>385.03</v>
      </c>
      <c r="E1251" s="2" t="s">
        <v>2281</v>
      </c>
    </row>
    <row r="1252" customFormat="false" ht="15" hidden="false" customHeight="false" outlineLevel="0" collapsed="false">
      <c r="A1252" s="2" t="s">
        <v>3540</v>
      </c>
      <c r="B1252" s="2" t="n">
        <v>501029</v>
      </c>
      <c r="C1252" s="2" t="s">
        <v>2292</v>
      </c>
      <c r="D1252" s="2" t="n">
        <v>789.65</v>
      </c>
      <c r="E1252" s="2" t="s">
        <v>2281</v>
      </c>
    </row>
    <row r="1253" customFormat="false" ht="15" hidden="false" customHeight="false" outlineLevel="0" collapsed="false">
      <c r="A1253" s="2" t="s">
        <v>3541</v>
      </c>
      <c r="B1253" s="2" t="n">
        <v>502307</v>
      </c>
      <c r="C1253" s="2" t="s">
        <v>2295</v>
      </c>
      <c r="D1253" s="2" t="n">
        <v>267.54</v>
      </c>
      <c r="E1253" s="2" t="s">
        <v>2281</v>
      </c>
    </row>
    <row r="1254" customFormat="false" ht="15" hidden="false" customHeight="false" outlineLevel="0" collapsed="false">
      <c r="A1254" s="2" t="s">
        <v>3542</v>
      </c>
      <c r="B1254" s="2" t="n">
        <v>501454</v>
      </c>
      <c r="C1254" s="2" t="s">
        <v>2286</v>
      </c>
      <c r="D1254" s="2" t="n">
        <v>872.91</v>
      </c>
      <c r="E1254" s="2" t="s">
        <v>2289</v>
      </c>
    </row>
    <row r="1255" customFormat="false" ht="15" hidden="false" customHeight="false" outlineLevel="0" collapsed="false">
      <c r="A1255" s="2" t="s">
        <v>3543</v>
      </c>
      <c r="B1255" s="2" t="n">
        <v>500899</v>
      </c>
      <c r="C1255" s="2" t="s">
        <v>2292</v>
      </c>
      <c r="D1255" s="2" t="n">
        <v>1356</v>
      </c>
      <c r="E1255" s="2" t="s">
        <v>2289</v>
      </c>
    </row>
    <row r="1256" customFormat="false" ht="15" hidden="false" customHeight="false" outlineLevel="0" collapsed="false">
      <c r="A1256" s="2" t="s">
        <v>3544</v>
      </c>
      <c r="B1256" s="2" t="n">
        <v>504529</v>
      </c>
      <c r="C1256" s="2" t="s">
        <v>2280</v>
      </c>
      <c r="D1256" s="2" t="n">
        <v>1051.22</v>
      </c>
      <c r="E1256" s="2" t="s">
        <v>2281</v>
      </c>
    </row>
    <row r="1257" customFormat="false" ht="15" hidden="false" customHeight="false" outlineLevel="0" collapsed="false">
      <c r="A1257" s="2" t="s">
        <v>3545</v>
      </c>
      <c r="B1257" s="2" t="n">
        <v>501936</v>
      </c>
      <c r="C1257" s="2" t="s">
        <v>2315</v>
      </c>
      <c r="D1257" s="2" t="n">
        <v>1375.87</v>
      </c>
      <c r="E1257" s="2" t="s">
        <v>2281</v>
      </c>
    </row>
    <row r="1258" customFormat="false" ht="15" hidden="false" customHeight="false" outlineLevel="0" collapsed="false">
      <c r="A1258" s="2" t="s">
        <v>3546</v>
      </c>
      <c r="B1258" s="2" t="n">
        <v>501723</v>
      </c>
      <c r="C1258" s="2"/>
      <c r="D1258" s="2" t="n">
        <v>294.49</v>
      </c>
      <c r="E1258" s="2" t="s">
        <v>2322</v>
      </c>
    </row>
    <row r="1259" customFormat="false" ht="15" hidden="false" customHeight="false" outlineLevel="0" collapsed="false">
      <c r="A1259" s="2" t="s">
        <v>3547</v>
      </c>
      <c r="B1259" s="2" t="n">
        <v>500813</v>
      </c>
      <c r="C1259" s="2"/>
      <c r="D1259" s="2" t="n">
        <v>792.28</v>
      </c>
      <c r="E1259" s="2" t="s">
        <v>2281</v>
      </c>
    </row>
    <row r="1260" customFormat="false" ht="15" hidden="false" customHeight="false" outlineLevel="0" collapsed="false">
      <c r="A1260" s="2" t="s">
        <v>3548</v>
      </c>
      <c r="B1260" s="2" t="n">
        <v>504041</v>
      </c>
      <c r="C1260" s="2" t="s">
        <v>2280</v>
      </c>
      <c r="D1260" s="2" t="n">
        <v>324.31</v>
      </c>
      <c r="E1260" s="2" t="s">
        <v>2281</v>
      </c>
    </row>
    <row r="1261" customFormat="false" ht="15" hidden="false" customHeight="false" outlineLevel="0" collapsed="false">
      <c r="A1261" s="2" t="s">
        <v>3549</v>
      </c>
      <c r="B1261" s="2" t="n">
        <v>502988</v>
      </c>
      <c r="C1261" s="2" t="s">
        <v>2315</v>
      </c>
      <c r="D1261" s="2" t="n">
        <v>1162.89</v>
      </c>
      <c r="E1261" s="2" t="s">
        <v>2322</v>
      </c>
    </row>
    <row r="1262" customFormat="false" ht="15" hidden="false" customHeight="false" outlineLevel="0" collapsed="false">
      <c r="A1262" s="2" t="s">
        <v>3550</v>
      </c>
      <c r="B1262" s="2" t="n">
        <v>503562</v>
      </c>
      <c r="C1262" s="2" t="s">
        <v>2301</v>
      </c>
      <c r="D1262" s="2" t="n">
        <v>899.71</v>
      </c>
      <c r="E1262" s="2" t="s">
        <v>2281</v>
      </c>
    </row>
    <row r="1263" customFormat="false" ht="15" hidden="false" customHeight="false" outlineLevel="0" collapsed="false">
      <c r="A1263" s="2" t="s">
        <v>3551</v>
      </c>
      <c r="B1263" s="2" t="n">
        <v>502796</v>
      </c>
      <c r="C1263" s="2" t="s">
        <v>2286</v>
      </c>
      <c r="D1263" s="2" t="n">
        <v>341.99</v>
      </c>
      <c r="E1263" s="2" t="s">
        <v>2281</v>
      </c>
    </row>
    <row r="1264" customFormat="false" ht="15" hidden="false" customHeight="false" outlineLevel="0" collapsed="false">
      <c r="A1264" s="2" t="s">
        <v>3552</v>
      </c>
      <c r="B1264" s="2" t="n">
        <v>503578</v>
      </c>
      <c r="C1264" s="2"/>
      <c r="D1264" s="2" t="n">
        <v>1038.69</v>
      </c>
      <c r="E1264" s="2" t="s">
        <v>2289</v>
      </c>
    </row>
    <row r="1265" customFormat="false" ht="15" hidden="false" customHeight="false" outlineLevel="0" collapsed="false">
      <c r="A1265" s="2" t="s">
        <v>3553</v>
      </c>
      <c r="B1265" s="2" t="n">
        <v>502639</v>
      </c>
      <c r="C1265" s="2" t="s">
        <v>2315</v>
      </c>
      <c r="D1265" s="2" t="n">
        <v>1032.36</v>
      </c>
      <c r="E1265" s="2" t="s">
        <v>2281</v>
      </c>
    </row>
    <row r="1266" customFormat="false" ht="15" hidden="false" customHeight="false" outlineLevel="0" collapsed="false">
      <c r="A1266" s="2" t="s">
        <v>3554</v>
      </c>
      <c r="B1266" s="2" t="n">
        <v>500690</v>
      </c>
      <c r="C1266" s="2" t="s">
        <v>2280</v>
      </c>
      <c r="D1266" s="2" t="n">
        <v>832.57</v>
      </c>
      <c r="E1266" s="2" t="s">
        <v>2281</v>
      </c>
    </row>
    <row r="1267" customFormat="false" ht="15" hidden="false" customHeight="false" outlineLevel="0" collapsed="false">
      <c r="A1267" s="2" t="s">
        <v>3555</v>
      </c>
      <c r="B1267" s="2" t="n">
        <v>504159</v>
      </c>
      <c r="C1267" s="2" t="s">
        <v>2286</v>
      </c>
      <c r="D1267" s="2" t="n">
        <v>1202.87</v>
      </c>
      <c r="E1267" s="2" t="s">
        <v>2281</v>
      </c>
    </row>
    <row r="1268" customFormat="false" ht="15" hidden="false" customHeight="false" outlineLevel="0" collapsed="false">
      <c r="A1268" s="2" t="s">
        <v>3556</v>
      </c>
      <c r="B1268" s="2" t="n">
        <v>502661</v>
      </c>
      <c r="C1268" s="2" t="s">
        <v>2315</v>
      </c>
      <c r="D1268" s="2" t="n">
        <v>413.98</v>
      </c>
      <c r="E1268" s="2" t="s">
        <v>2281</v>
      </c>
    </row>
    <row r="1269" customFormat="false" ht="15" hidden="false" customHeight="false" outlineLevel="0" collapsed="false">
      <c r="A1269" s="2" t="s">
        <v>3557</v>
      </c>
      <c r="B1269" s="2" t="n">
        <v>502028</v>
      </c>
      <c r="C1269" s="2" t="s">
        <v>2295</v>
      </c>
      <c r="D1269" s="2" t="n">
        <v>728.28</v>
      </c>
      <c r="E1269" s="2" t="s">
        <v>2322</v>
      </c>
    </row>
    <row r="1270" customFormat="false" ht="15" hidden="false" customHeight="false" outlineLevel="0" collapsed="false">
      <c r="A1270" s="2" t="s">
        <v>3558</v>
      </c>
      <c r="B1270" s="2" t="n">
        <v>501310</v>
      </c>
      <c r="C1270" s="2"/>
      <c r="D1270" s="2" t="n">
        <v>700.7</v>
      </c>
      <c r="E1270" s="2" t="s">
        <v>2281</v>
      </c>
    </row>
    <row r="1271" customFormat="false" ht="15" hidden="false" customHeight="false" outlineLevel="0" collapsed="false">
      <c r="A1271" s="2" t="s">
        <v>3559</v>
      </c>
      <c r="B1271" s="2" t="n">
        <v>502474</v>
      </c>
      <c r="C1271" s="2" t="s">
        <v>2283</v>
      </c>
      <c r="D1271" s="2" t="n">
        <v>1171.78</v>
      </c>
      <c r="E1271" s="2" t="s">
        <v>2289</v>
      </c>
    </row>
    <row r="1272" customFormat="false" ht="15" hidden="false" customHeight="false" outlineLevel="0" collapsed="false">
      <c r="A1272" s="2" t="s">
        <v>3560</v>
      </c>
      <c r="B1272" s="2" t="n">
        <v>502093</v>
      </c>
      <c r="C1272" s="2" t="s">
        <v>2295</v>
      </c>
      <c r="D1272" s="2" t="n">
        <v>688.66</v>
      </c>
      <c r="E1272" s="2" t="s">
        <v>2281</v>
      </c>
    </row>
    <row r="1273" customFormat="false" ht="15" hidden="false" customHeight="false" outlineLevel="0" collapsed="false">
      <c r="A1273" s="2" t="s">
        <v>3561</v>
      </c>
      <c r="B1273" s="2" t="n">
        <v>502675</v>
      </c>
      <c r="C1273" s="2" t="s">
        <v>2301</v>
      </c>
      <c r="D1273" s="2" t="n">
        <v>982.83</v>
      </c>
      <c r="E1273" s="2" t="s">
        <v>2281</v>
      </c>
    </row>
    <row r="1274" customFormat="false" ht="15" hidden="false" customHeight="false" outlineLevel="0" collapsed="false">
      <c r="A1274" s="2" t="s">
        <v>3562</v>
      </c>
      <c r="B1274" s="2" t="n">
        <v>503708</v>
      </c>
      <c r="C1274" s="2" t="s">
        <v>2315</v>
      </c>
      <c r="D1274" s="2" t="n">
        <v>1283.14</v>
      </c>
      <c r="E1274" s="2" t="s">
        <v>2281</v>
      </c>
    </row>
    <row r="1275" customFormat="false" ht="15" hidden="false" customHeight="false" outlineLevel="0" collapsed="false">
      <c r="A1275" s="2" t="s">
        <v>3563</v>
      </c>
      <c r="B1275" s="2" t="n">
        <v>504115</v>
      </c>
      <c r="C1275" s="2"/>
      <c r="D1275" s="2" t="n">
        <v>498.37</v>
      </c>
      <c r="E1275" s="2" t="s">
        <v>2281</v>
      </c>
    </row>
    <row r="1276" customFormat="false" ht="15" hidden="false" customHeight="false" outlineLevel="0" collapsed="false">
      <c r="A1276" s="2" t="s">
        <v>3564</v>
      </c>
      <c r="B1276" s="2" t="n">
        <v>502004</v>
      </c>
      <c r="C1276" s="2" t="s">
        <v>2286</v>
      </c>
      <c r="D1276" s="2" t="n">
        <v>1051.06</v>
      </c>
      <c r="E1276" s="2" t="s">
        <v>2322</v>
      </c>
    </row>
    <row r="1277" customFormat="false" ht="15" hidden="false" customHeight="false" outlineLevel="0" collapsed="false">
      <c r="A1277" s="2" t="s">
        <v>3565</v>
      </c>
      <c r="B1277" s="2" t="n">
        <v>501440</v>
      </c>
      <c r="C1277" s="2" t="s">
        <v>2301</v>
      </c>
      <c r="D1277" s="2" t="n">
        <v>461.24</v>
      </c>
      <c r="E1277" s="2" t="s">
        <v>2289</v>
      </c>
    </row>
    <row r="1278" customFormat="false" ht="15" hidden="false" customHeight="false" outlineLevel="0" collapsed="false">
      <c r="A1278" s="2" t="s">
        <v>3566</v>
      </c>
      <c r="B1278" s="2" t="n">
        <v>504792</v>
      </c>
      <c r="C1278" s="2" t="s">
        <v>2280</v>
      </c>
      <c r="D1278" s="2" t="n">
        <v>789.62</v>
      </c>
      <c r="E1278" s="2" t="s">
        <v>2281</v>
      </c>
    </row>
    <row r="1279" customFormat="false" ht="15" hidden="false" customHeight="false" outlineLevel="0" collapsed="false">
      <c r="A1279" s="2" t="s">
        <v>3567</v>
      </c>
      <c r="B1279" s="2" t="n">
        <v>504075</v>
      </c>
      <c r="C1279" s="2" t="s">
        <v>2283</v>
      </c>
      <c r="D1279" s="2" t="n">
        <v>203.77</v>
      </c>
      <c r="E1279" s="2" t="s">
        <v>2281</v>
      </c>
    </row>
    <row r="1280" customFormat="false" ht="15" hidden="false" customHeight="false" outlineLevel="0" collapsed="false">
      <c r="A1280" s="2" t="s">
        <v>3568</v>
      </c>
      <c r="B1280" s="2" t="n">
        <v>502927</v>
      </c>
      <c r="C1280" s="2" t="s">
        <v>2301</v>
      </c>
      <c r="D1280" s="2" t="n">
        <v>1129.63</v>
      </c>
      <c r="E1280" s="2" t="s">
        <v>2281</v>
      </c>
    </row>
    <row r="1281" customFormat="false" ht="15" hidden="false" customHeight="false" outlineLevel="0" collapsed="false">
      <c r="A1281" s="2" t="s">
        <v>3569</v>
      </c>
      <c r="B1281" s="2" t="n">
        <v>501797</v>
      </c>
      <c r="C1281" s="2"/>
      <c r="D1281" s="2" t="n">
        <v>1334.07</v>
      </c>
      <c r="E1281" s="2" t="s">
        <v>2322</v>
      </c>
    </row>
    <row r="1282" customFormat="false" ht="15" hidden="false" customHeight="false" outlineLevel="0" collapsed="false">
      <c r="A1282" s="2" t="s">
        <v>3570</v>
      </c>
      <c r="B1282" s="2" t="n">
        <v>501907</v>
      </c>
      <c r="C1282" s="2" t="s">
        <v>2283</v>
      </c>
      <c r="D1282" s="2" t="n">
        <v>619.45</v>
      </c>
      <c r="E1282" s="2" t="s">
        <v>2281</v>
      </c>
    </row>
    <row r="1283" customFormat="false" ht="15" hidden="false" customHeight="false" outlineLevel="0" collapsed="false">
      <c r="A1283" s="2" t="s">
        <v>3571</v>
      </c>
      <c r="B1283" s="2" t="n">
        <v>500322</v>
      </c>
      <c r="C1283" s="2" t="s">
        <v>2280</v>
      </c>
      <c r="D1283" s="2" t="n">
        <v>1099.25</v>
      </c>
      <c r="E1283" s="2" t="s">
        <v>2281</v>
      </c>
    </row>
    <row r="1284" customFormat="false" ht="15" hidden="false" customHeight="false" outlineLevel="0" collapsed="false">
      <c r="A1284" s="2" t="s">
        <v>3572</v>
      </c>
      <c r="B1284" s="2" t="n">
        <v>500673</v>
      </c>
      <c r="C1284" s="2"/>
      <c r="D1284" s="2" t="n">
        <v>338.75</v>
      </c>
      <c r="E1284" s="2" t="s">
        <v>2322</v>
      </c>
    </row>
    <row r="1285" customFormat="false" ht="15" hidden="false" customHeight="false" outlineLevel="0" collapsed="false">
      <c r="A1285" s="2" t="s">
        <v>3573</v>
      </c>
      <c r="B1285" s="2" t="n">
        <v>500459</v>
      </c>
      <c r="C1285" s="2" t="s">
        <v>2295</v>
      </c>
      <c r="D1285" s="2" t="n">
        <v>436.63</v>
      </c>
      <c r="E1285" s="2" t="s">
        <v>2322</v>
      </c>
    </row>
    <row r="1286" customFormat="false" ht="15" hidden="false" customHeight="false" outlineLevel="0" collapsed="false">
      <c r="A1286" s="2" t="s">
        <v>3574</v>
      </c>
      <c r="B1286" s="2" t="n">
        <v>500447</v>
      </c>
      <c r="C1286" s="2" t="s">
        <v>2286</v>
      </c>
      <c r="D1286" s="2" t="n">
        <v>548.49</v>
      </c>
      <c r="E1286" s="2" t="s">
        <v>2281</v>
      </c>
    </row>
    <row r="1287" customFormat="false" ht="15" hidden="false" customHeight="false" outlineLevel="0" collapsed="false">
      <c r="A1287" s="2" t="s">
        <v>3575</v>
      </c>
      <c r="B1287" s="2" t="n">
        <v>503226</v>
      </c>
      <c r="C1287" s="2" t="s">
        <v>2292</v>
      </c>
      <c r="D1287" s="2" t="n">
        <v>1234.07</v>
      </c>
      <c r="E1287" s="2" t="s">
        <v>2281</v>
      </c>
    </row>
    <row r="1288" customFormat="false" ht="15" hidden="false" customHeight="false" outlineLevel="0" collapsed="false">
      <c r="A1288" s="2" t="s">
        <v>3576</v>
      </c>
      <c r="B1288" s="2" t="n">
        <v>500051</v>
      </c>
      <c r="C1288" s="2" t="s">
        <v>2301</v>
      </c>
      <c r="D1288" s="2" t="n">
        <v>811.3</v>
      </c>
      <c r="E1288" s="2" t="s">
        <v>2289</v>
      </c>
    </row>
    <row r="1289" customFormat="false" ht="15" hidden="false" customHeight="false" outlineLevel="0" collapsed="false">
      <c r="A1289" s="2" t="s">
        <v>3577</v>
      </c>
      <c r="B1289" s="2" t="n">
        <v>501793</v>
      </c>
      <c r="C1289" s="2" t="s">
        <v>2280</v>
      </c>
      <c r="D1289" s="2" t="n">
        <v>434.39</v>
      </c>
      <c r="E1289" s="2" t="s">
        <v>2281</v>
      </c>
    </row>
    <row r="1290" customFormat="false" ht="15" hidden="false" customHeight="false" outlineLevel="0" collapsed="false">
      <c r="A1290" s="2" t="s">
        <v>3578</v>
      </c>
      <c r="B1290" s="2" t="n">
        <v>504810</v>
      </c>
      <c r="C1290" s="2" t="s">
        <v>2280</v>
      </c>
      <c r="D1290" s="2" t="n">
        <v>1147.31</v>
      </c>
      <c r="E1290" s="2" t="s">
        <v>2281</v>
      </c>
    </row>
    <row r="1291" customFormat="false" ht="15" hidden="false" customHeight="false" outlineLevel="0" collapsed="false">
      <c r="A1291" s="2" t="s">
        <v>3579</v>
      </c>
      <c r="B1291" s="2" t="n">
        <v>500363</v>
      </c>
      <c r="C1291" s="2" t="s">
        <v>2286</v>
      </c>
      <c r="D1291" s="2" t="n">
        <v>1004.05</v>
      </c>
      <c r="E1291" s="2" t="s">
        <v>2281</v>
      </c>
    </row>
    <row r="1292" customFormat="false" ht="15" hidden="false" customHeight="false" outlineLevel="0" collapsed="false">
      <c r="A1292" s="2" t="s">
        <v>3580</v>
      </c>
      <c r="B1292" s="2" t="n">
        <v>504838</v>
      </c>
      <c r="C1292" s="2" t="s">
        <v>2286</v>
      </c>
      <c r="D1292" s="2" t="n">
        <v>525.93</v>
      </c>
      <c r="E1292" s="2" t="s">
        <v>2281</v>
      </c>
    </row>
    <row r="1293" customFormat="false" ht="15" hidden="false" customHeight="false" outlineLevel="0" collapsed="false">
      <c r="A1293" s="2" t="s">
        <v>3581</v>
      </c>
      <c r="B1293" s="2" t="n">
        <v>501049</v>
      </c>
      <c r="C1293" s="2" t="s">
        <v>2286</v>
      </c>
      <c r="D1293" s="2" t="n">
        <v>1197.45</v>
      </c>
      <c r="E1293" s="2" t="s">
        <v>2307</v>
      </c>
    </row>
    <row r="1294" customFormat="false" ht="15" hidden="false" customHeight="false" outlineLevel="0" collapsed="false">
      <c r="A1294" s="2" t="s">
        <v>3582</v>
      </c>
      <c r="B1294" s="2" t="n">
        <v>503627</v>
      </c>
      <c r="C1294" s="2" t="s">
        <v>2286</v>
      </c>
      <c r="D1294" s="2" t="n">
        <v>228.28</v>
      </c>
      <c r="E1294" s="2" t="s">
        <v>2289</v>
      </c>
    </row>
    <row r="1295" customFormat="false" ht="15" hidden="false" customHeight="false" outlineLevel="0" collapsed="false">
      <c r="A1295" s="2" t="s">
        <v>3583</v>
      </c>
      <c r="B1295" s="2" t="n">
        <v>501144</v>
      </c>
      <c r="C1295" s="2" t="s">
        <v>2295</v>
      </c>
      <c r="D1295" s="2" t="n">
        <v>562.54</v>
      </c>
      <c r="E1295" s="2" t="s">
        <v>2281</v>
      </c>
    </row>
    <row r="1296" customFormat="false" ht="15" hidden="false" customHeight="false" outlineLevel="0" collapsed="false">
      <c r="A1296" s="2" t="s">
        <v>3584</v>
      </c>
      <c r="B1296" s="2" t="n">
        <v>504988</v>
      </c>
      <c r="C1296" s="2" t="s">
        <v>2283</v>
      </c>
      <c r="D1296" s="2" t="n">
        <v>214.7</v>
      </c>
      <c r="E1296" s="2" t="s">
        <v>2289</v>
      </c>
    </row>
    <row r="1297" customFormat="false" ht="15" hidden="false" customHeight="false" outlineLevel="0" collapsed="false">
      <c r="A1297" s="2" t="s">
        <v>3585</v>
      </c>
      <c r="B1297" s="2" t="n">
        <v>502465</v>
      </c>
      <c r="C1297" s="2" t="s">
        <v>2301</v>
      </c>
      <c r="D1297" s="2" t="n">
        <v>-17.84</v>
      </c>
      <c r="E1297" s="2" t="s">
        <v>2281</v>
      </c>
    </row>
    <row r="1298" customFormat="false" ht="15" hidden="false" customHeight="false" outlineLevel="0" collapsed="false">
      <c r="A1298" s="2" t="s">
        <v>3586</v>
      </c>
      <c r="B1298" s="2" t="n">
        <v>503864</v>
      </c>
      <c r="C1298" s="2" t="s">
        <v>2295</v>
      </c>
      <c r="D1298" s="2" t="n">
        <v>925.86</v>
      </c>
      <c r="E1298" s="2" t="s">
        <v>2281</v>
      </c>
    </row>
    <row r="1299" customFormat="false" ht="15" hidden="false" customHeight="false" outlineLevel="0" collapsed="false">
      <c r="A1299" s="2" t="s">
        <v>3587</v>
      </c>
      <c r="B1299" s="2" t="n">
        <v>500044</v>
      </c>
      <c r="C1299" s="2" t="s">
        <v>2301</v>
      </c>
      <c r="D1299" s="2" t="n">
        <v>520.29</v>
      </c>
      <c r="E1299" s="2" t="s">
        <v>2281</v>
      </c>
    </row>
    <row r="1300" customFormat="false" ht="15" hidden="false" customHeight="false" outlineLevel="0" collapsed="false">
      <c r="A1300" s="2" t="s">
        <v>3588</v>
      </c>
      <c r="B1300" s="2" t="n">
        <v>500302</v>
      </c>
      <c r="C1300" s="2" t="s">
        <v>2280</v>
      </c>
      <c r="D1300" s="2" t="n">
        <v>655.73</v>
      </c>
      <c r="E1300" s="2" t="s">
        <v>2281</v>
      </c>
    </row>
    <row r="1301" customFormat="false" ht="15" hidden="false" customHeight="false" outlineLevel="0" collapsed="false">
      <c r="A1301" s="2" t="s">
        <v>3589</v>
      </c>
      <c r="B1301" s="2" t="n">
        <v>500839</v>
      </c>
      <c r="C1301" s="2" t="s">
        <v>2283</v>
      </c>
      <c r="D1301" s="2" t="n">
        <v>1332.98</v>
      </c>
      <c r="E1301" s="2" t="s">
        <v>2281</v>
      </c>
    </row>
    <row r="1302" customFormat="false" ht="15" hidden="false" customHeight="false" outlineLevel="0" collapsed="false">
      <c r="A1302" s="2" t="s">
        <v>3590</v>
      </c>
      <c r="B1302" s="2" t="n">
        <v>502837</v>
      </c>
      <c r="C1302" s="2" t="s">
        <v>2283</v>
      </c>
      <c r="D1302" s="2" t="n">
        <v>1058.77</v>
      </c>
      <c r="E1302" s="2" t="s">
        <v>2281</v>
      </c>
    </row>
    <row r="1303" customFormat="false" ht="15" hidden="false" customHeight="false" outlineLevel="0" collapsed="false">
      <c r="A1303" s="2" t="s">
        <v>3591</v>
      </c>
      <c r="B1303" s="2" t="n">
        <v>503533</v>
      </c>
      <c r="C1303" s="2" t="s">
        <v>2283</v>
      </c>
      <c r="D1303" s="2" t="n">
        <v>151.79</v>
      </c>
      <c r="E1303" s="2" t="s">
        <v>2289</v>
      </c>
    </row>
    <row r="1304" customFormat="false" ht="15" hidden="false" customHeight="false" outlineLevel="0" collapsed="false">
      <c r="A1304" s="2" t="s">
        <v>3592</v>
      </c>
      <c r="B1304" s="2" t="n">
        <v>504155</v>
      </c>
      <c r="C1304" s="2" t="s">
        <v>2286</v>
      </c>
      <c r="D1304" s="2" t="n">
        <v>762.93</v>
      </c>
      <c r="E1304" s="2" t="s">
        <v>2289</v>
      </c>
    </row>
    <row r="1305" customFormat="false" ht="15" hidden="false" customHeight="false" outlineLevel="0" collapsed="false">
      <c r="A1305" s="2" t="s">
        <v>3593</v>
      </c>
      <c r="B1305" s="2" t="n">
        <v>503963</v>
      </c>
      <c r="C1305" s="2"/>
      <c r="D1305" s="2" t="n">
        <v>1318.23</v>
      </c>
      <c r="E1305" s="2" t="s">
        <v>2307</v>
      </c>
    </row>
    <row r="1306" customFormat="false" ht="15" hidden="false" customHeight="false" outlineLevel="0" collapsed="false">
      <c r="A1306" s="2" t="s">
        <v>3594</v>
      </c>
      <c r="B1306" s="2" t="n">
        <v>504875</v>
      </c>
      <c r="C1306" s="2" t="s">
        <v>2301</v>
      </c>
      <c r="D1306" s="2" t="n">
        <v>1266.63</v>
      </c>
      <c r="E1306" s="2" t="s">
        <v>2281</v>
      </c>
    </row>
    <row r="1307" customFormat="false" ht="15" hidden="false" customHeight="false" outlineLevel="0" collapsed="false">
      <c r="A1307" s="2" t="s">
        <v>3595</v>
      </c>
      <c r="B1307" s="2" t="n">
        <v>501465</v>
      </c>
      <c r="C1307" s="2" t="s">
        <v>2301</v>
      </c>
      <c r="D1307" s="2" t="n">
        <v>587.7</v>
      </c>
      <c r="E1307" s="2" t="s">
        <v>2281</v>
      </c>
    </row>
    <row r="1308" customFormat="false" ht="15" hidden="false" customHeight="false" outlineLevel="0" collapsed="false">
      <c r="A1308" s="2" t="s">
        <v>3596</v>
      </c>
      <c r="B1308" s="2" t="n">
        <v>503515</v>
      </c>
      <c r="C1308" s="2" t="s">
        <v>2295</v>
      </c>
      <c r="D1308" s="2" t="n">
        <v>917.35</v>
      </c>
      <c r="E1308" s="2" t="s">
        <v>2281</v>
      </c>
    </row>
    <row r="1309" customFormat="false" ht="15" hidden="false" customHeight="false" outlineLevel="0" collapsed="false">
      <c r="A1309" s="2" t="s">
        <v>3597</v>
      </c>
      <c r="B1309" s="2" t="n">
        <v>503754</v>
      </c>
      <c r="C1309" s="2" t="s">
        <v>2301</v>
      </c>
      <c r="D1309" s="2" t="n">
        <v>857.44</v>
      </c>
      <c r="E1309" s="2" t="s">
        <v>2281</v>
      </c>
    </row>
    <row r="1310" customFormat="false" ht="15" hidden="false" customHeight="false" outlineLevel="0" collapsed="false">
      <c r="A1310" s="2" t="s">
        <v>3598</v>
      </c>
      <c r="B1310" s="2" t="n">
        <v>501979</v>
      </c>
      <c r="C1310" s="2" t="s">
        <v>2286</v>
      </c>
      <c r="D1310" s="2" t="n">
        <v>998.11</v>
      </c>
      <c r="E1310" s="2" t="s">
        <v>2289</v>
      </c>
    </row>
    <row r="1311" customFormat="false" ht="15" hidden="false" customHeight="false" outlineLevel="0" collapsed="false">
      <c r="A1311" s="2" t="s">
        <v>3599</v>
      </c>
      <c r="B1311" s="2" t="n">
        <v>501329</v>
      </c>
      <c r="C1311" s="2"/>
      <c r="D1311" s="2" t="n">
        <v>1356.09</v>
      </c>
      <c r="E1311" s="2" t="s">
        <v>2281</v>
      </c>
    </row>
    <row r="1312" customFormat="false" ht="15" hidden="false" customHeight="false" outlineLevel="0" collapsed="false">
      <c r="A1312" s="2" t="s">
        <v>3600</v>
      </c>
      <c r="B1312" s="2" t="n">
        <v>502427</v>
      </c>
      <c r="C1312" s="2" t="s">
        <v>2315</v>
      </c>
      <c r="D1312" s="2" t="n">
        <v>1094.85</v>
      </c>
      <c r="E1312" s="2" t="s">
        <v>2281</v>
      </c>
    </row>
    <row r="1313" customFormat="false" ht="15" hidden="false" customHeight="false" outlineLevel="0" collapsed="false">
      <c r="A1313" s="2" t="s">
        <v>3601</v>
      </c>
      <c r="B1313" s="2" t="n">
        <v>502199</v>
      </c>
      <c r="C1313" s="2" t="s">
        <v>2292</v>
      </c>
      <c r="D1313" s="2" t="n">
        <v>183.81</v>
      </c>
      <c r="E1313" s="2" t="s">
        <v>2289</v>
      </c>
    </row>
    <row r="1314" customFormat="false" ht="15" hidden="false" customHeight="false" outlineLevel="0" collapsed="false">
      <c r="A1314" s="2" t="s">
        <v>3602</v>
      </c>
      <c r="B1314" s="2" t="n">
        <v>502280</v>
      </c>
      <c r="C1314" s="2" t="s">
        <v>2280</v>
      </c>
      <c r="D1314" s="2" t="n">
        <v>919.53</v>
      </c>
      <c r="E1314" s="2" t="s">
        <v>2289</v>
      </c>
    </row>
    <row r="1315" customFormat="false" ht="15" hidden="false" customHeight="false" outlineLevel="0" collapsed="false">
      <c r="A1315" s="2" t="s">
        <v>3603</v>
      </c>
      <c r="B1315" s="2" t="n">
        <v>501331</v>
      </c>
      <c r="C1315" s="2" t="s">
        <v>2301</v>
      </c>
      <c r="D1315" s="2" t="n">
        <v>1040.12</v>
      </c>
      <c r="E1315" s="2" t="s">
        <v>2281</v>
      </c>
    </row>
    <row r="1316" customFormat="false" ht="15" hidden="false" customHeight="false" outlineLevel="0" collapsed="false">
      <c r="A1316" s="2" t="s">
        <v>3604</v>
      </c>
      <c r="B1316" s="2" t="n">
        <v>503502</v>
      </c>
      <c r="C1316" s="2" t="s">
        <v>2295</v>
      </c>
      <c r="D1316" s="2" t="n">
        <v>802.59</v>
      </c>
      <c r="E1316" s="2" t="s">
        <v>2281</v>
      </c>
    </row>
    <row r="1317" customFormat="false" ht="15" hidden="false" customHeight="false" outlineLevel="0" collapsed="false">
      <c r="A1317" s="2" t="s">
        <v>3605</v>
      </c>
      <c r="B1317" s="2" t="n">
        <v>502737</v>
      </c>
      <c r="C1317" s="2" t="s">
        <v>2292</v>
      </c>
      <c r="D1317" s="2" t="n">
        <v>203.07</v>
      </c>
      <c r="E1317" s="2" t="s">
        <v>2281</v>
      </c>
    </row>
    <row r="1318" customFormat="false" ht="15" hidden="false" customHeight="false" outlineLevel="0" collapsed="false">
      <c r="A1318" s="2" t="s">
        <v>3606</v>
      </c>
      <c r="B1318" s="2" t="n">
        <v>503977</v>
      </c>
      <c r="C1318" s="2" t="s">
        <v>2280</v>
      </c>
      <c r="D1318" s="2" t="n">
        <v>789.82</v>
      </c>
      <c r="E1318" s="2" t="s">
        <v>2289</v>
      </c>
    </row>
    <row r="1319" customFormat="false" ht="15" hidden="false" customHeight="false" outlineLevel="0" collapsed="false">
      <c r="A1319" s="2" t="s">
        <v>3607</v>
      </c>
      <c r="B1319" s="2" t="n">
        <v>503952</v>
      </c>
      <c r="C1319" s="2" t="s">
        <v>2286</v>
      </c>
      <c r="D1319" s="2" t="n">
        <v>506.72</v>
      </c>
      <c r="E1319" s="2" t="s">
        <v>2281</v>
      </c>
    </row>
    <row r="1320" customFormat="false" ht="15" hidden="false" customHeight="false" outlineLevel="0" collapsed="false">
      <c r="A1320" s="2" t="s">
        <v>3608</v>
      </c>
      <c r="B1320" s="2" t="n">
        <v>503757</v>
      </c>
      <c r="C1320" s="2" t="s">
        <v>2283</v>
      </c>
      <c r="D1320" s="2" t="n">
        <v>286.81</v>
      </c>
      <c r="E1320" s="2" t="s">
        <v>2289</v>
      </c>
    </row>
    <row r="1321" customFormat="false" ht="15" hidden="false" customHeight="false" outlineLevel="0" collapsed="false">
      <c r="A1321" s="2" t="s">
        <v>3609</v>
      </c>
      <c r="B1321" s="2" t="n">
        <v>502869</v>
      </c>
      <c r="C1321" s="2" t="s">
        <v>2301</v>
      </c>
      <c r="D1321" s="2" t="n">
        <v>1244.72</v>
      </c>
      <c r="E1321" s="2" t="s">
        <v>2281</v>
      </c>
    </row>
    <row r="1322" customFormat="false" ht="15" hidden="false" customHeight="false" outlineLevel="0" collapsed="false">
      <c r="A1322" s="2" t="s">
        <v>3610</v>
      </c>
      <c r="B1322" s="2" t="n">
        <v>500846</v>
      </c>
      <c r="C1322" s="2" t="s">
        <v>2292</v>
      </c>
      <c r="D1322" s="2" t="n">
        <v>847.68</v>
      </c>
      <c r="E1322" s="2" t="s">
        <v>2281</v>
      </c>
    </row>
    <row r="1323" customFormat="false" ht="15" hidden="false" customHeight="false" outlineLevel="0" collapsed="false">
      <c r="A1323" s="2" t="s">
        <v>3611</v>
      </c>
      <c r="B1323" s="2" t="n">
        <v>502265</v>
      </c>
      <c r="C1323" s="2" t="s">
        <v>2301</v>
      </c>
      <c r="D1323" s="2" t="n">
        <v>1338.42</v>
      </c>
      <c r="E1323" s="2" t="s">
        <v>2289</v>
      </c>
    </row>
    <row r="1324" customFormat="false" ht="15" hidden="false" customHeight="false" outlineLevel="0" collapsed="false">
      <c r="A1324" s="2" t="s">
        <v>3612</v>
      </c>
      <c r="B1324" s="2" t="n">
        <v>502404</v>
      </c>
      <c r="C1324" s="2"/>
      <c r="D1324" s="2" t="n">
        <v>950.93</v>
      </c>
      <c r="E1324" s="2" t="s">
        <v>2289</v>
      </c>
    </row>
    <row r="1325" customFormat="false" ht="15" hidden="false" customHeight="false" outlineLevel="0" collapsed="false">
      <c r="A1325" s="2" t="s">
        <v>3613</v>
      </c>
      <c r="B1325" s="2" t="n">
        <v>504040</v>
      </c>
      <c r="C1325" s="2" t="s">
        <v>2315</v>
      </c>
      <c r="D1325" s="2" t="n">
        <v>1296.53</v>
      </c>
      <c r="E1325" s="2" t="s">
        <v>2281</v>
      </c>
    </row>
    <row r="1326" customFormat="false" ht="15" hidden="false" customHeight="false" outlineLevel="0" collapsed="false">
      <c r="A1326" s="2" t="s">
        <v>3614</v>
      </c>
      <c r="B1326" s="2" t="n">
        <v>504427</v>
      </c>
      <c r="C1326" s="2" t="s">
        <v>2295</v>
      </c>
      <c r="D1326" s="2" t="n">
        <v>278.86</v>
      </c>
      <c r="E1326" s="2" t="s">
        <v>2281</v>
      </c>
    </row>
    <row r="1327" customFormat="false" ht="15" hidden="false" customHeight="false" outlineLevel="0" collapsed="false">
      <c r="A1327" s="2" t="s">
        <v>3615</v>
      </c>
      <c r="B1327" s="2" t="n">
        <v>500245</v>
      </c>
      <c r="C1327" s="2" t="s">
        <v>2280</v>
      </c>
      <c r="D1327" s="2" t="n">
        <v>665.32</v>
      </c>
      <c r="E1327" s="2" t="s">
        <v>2281</v>
      </c>
    </row>
    <row r="1328" customFormat="false" ht="15" hidden="false" customHeight="false" outlineLevel="0" collapsed="false">
      <c r="A1328" s="2" t="s">
        <v>3616</v>
      </c>
      <c r="B1328" s="2" t="n">
        <v>500021</v>
      </c>
      <c r="C1328" s="2" t="s">
        <v>2301</v>
      </c>
      <c r="D1328" s="2" t="n">
        <v>840.3</v>
      </c>
      <c r="E1328" s="2" t="s">
        <v>2289</v>
      </c>
    </row>
    <row r="1329" customFormat="false" ht="15" hidden="false" customHeight="false" outlineLevel="0" collapsed="false">
      <c r="A1329" s="2" t="s">
        <v>3617</v>
      </c>
      <c r="B1329" s="2" t="n">
        <v>501125</v>
      </c>
      <c r="C1329" s="2" t="s">
        <v>2286</v>
      </c>
      <c r="D1329" s="2" t="n">
        <v>556.72</v>
      </c>
      <c r="E1329" s="2" t="s">
        <v>2289</v>
      </c>
    </row>
    <row r="1330" customFormat="false" ht="15" hidden="false" customHeight="false" outlineLevel="0" collapsed="false">
      <c r="A1330" s="2" t="s">
        <v>3618</v>
      </c>
      <c r="B1330" s="2" t="n">
        <v>502850</v>
      </c>
      <c r="C1330" s="2" t="s">
        <v>2301</v>
      </c>
      <c r="D1330" s="2" t="n">
        <v>782.44</v>
      </c>
      <c r="E1330" s="2" t="s">
        <v>2281</v>
      </c>
    </row>
    <row r="1331" customFormat="false" ht="15" hidden="false" customHeight="false" outlineLevel="0" collapsed="false">
      <c r="A1331" s="2" t="s">
        <v>3619</v>
      </c>
      <c r="B1331" s="2" t="n">
        <v>500524</v>
      </c>
      <c r="C1331" s="2" t="s">
        <v>2295</v>
      </c>
      <c r="D1331" s="2" t="n">
        <v>855.9</v>
      </c>
      <c r="E1331" s="2" t="s">
        <v>2281</v>
      </c>
    </row>
    <row r="1332" customFormat="false" ht="15" hidden="false" customHeight="false" outlineLevel="0" collapsed="false">
      <c r="A1332" s="2" t="s">
        <v>3620</v>
      </c>
      <c r="B1332" s="2" t="n">
        <v>503911</v>
      </c>
      <c r="C1332" s="2" t="s">
        <v>2280</v>
      </c>
      <c r="D1332" s="2" t="n">
        <v>747.75</v>
      </c>
      <c r="E1332" s="2" t="s">
        <v>2281</v>
      </c>
    </row>
    <row r="1333" customFormat="false" ht="15" hidden="false" customHeight="false" outlineLevel="0" collapsed="false">
      <c r="A1333" s="2" t="s">
        <v>3621</v>
      </c>
      <c r="B1333" s="2" t="n">
        <v>500938</v>
      </c>
      <c r="C1333" s="2"/>
      <c r="D1333" s="2" t="n">
        <v>1301.44</v>
      </c>
      <c r="E1333" s="2" t="s">
        <v>2281</v>
      </c>
    </row>
    <row r="1334" customFormat="false" ht="15" hidden="false" customHeight="false" outlineLevel="0" collapsed="false">
      <c r="A1334" s="2" t="s">
        <v>3622</v>
      </c>
      <c r="B1334" s="2" t="n">
        <v>502779</v>
      </c>
      <c r="C1334" s="2"/>
      <c r="D1334" s="2" t="n">
        <v>1309.68</v>
      </c>
      <c r="E1334" s="2" t="s">
        <v>2281</v>
      </c>
    </row>
    <row r="1335" customFormat="false" ht="15" hidden="false" customHeight="false" outlineLevel="0" collapsed="false">
      <c r="A1335" s="2" t="s">
        <v>3623</v>
      </c>
      <c r="B1335" s="2" t="n">
        <v>501039</v>
      </c>
      <c r="C1335" s="2" t="s">
        <v>2301</v>
      </c>
      <c r="D1335" s="2" t="n">
        <v>356.9</v>
      </c>
      <c r="E1335" s="2" t="s">
        <v>2322</v>
      </c>
    </row>
    <row r="1336" customFormat="false" ht="15" hidden="false" customHeight="false" outlineLevel="0" collapsed="false">
      <c r="A1336" s="2" t="s">
        <v>3624</v>
      </c>
      <c r="B1336" s="2" t="n">
        <v>504361</v>
      </c>
      <c r="C1336" s="2" t="s">
        <v>2295</v>
      </c>
      <c r="D1336" s="2" t="n">
        <v>606.33</v>
      </c>
      <c r="E1336" s="2" t="s">
        <v>2289</v>
      </c>
    </row>
    <row r="1337" customFormat="false" ht="15" hidden="false" customHeight="false" outlineLevel="0" collapsed="false">
      <c r="A1337" s="2" t="s">
        <v>3625</v>
      </c>
      <c r="B1337" s="2" t="n">
        <v>503183</v>
      </c>
      <c r="C1337" s="2" t="s">
        <v>2286</v>
      </c>
      <c r="D1337" s="2" t="n">
        <v>338.72</v>
      </c>
      <c r="E1337" s="2" t="s">
        <v>2281</v>
      </c>
    </row>
    <row r="1338" customFormat="false" ht="15" hidden="false" customHeight="false" outlineLevel="0" collapsed="false">
      <c r="A1338" s="2" t="s">
        <v>3626</v>
      </c>
      <c r="B1338" s="2" t="n">
        <v>500345</v>
      </c>
      <c r="C1338" s="2" t="s">
        <v>2301</v>
      </c>
      <c r="D1338" s="2" t="n">
        <v>560.13</v>
      </c>
      <c r="E1338" s="2" t="s">
        <v>2289</v>
      </c>
    </row>
    <row r="1339" customFormat="false" ht="15" hidden="false" customHeight="false" outlineLevel="0" collapsed="false">
      <c r="A1339" s="2" t="s">
        <v>3627</v>
      </c>
      <c r="B1339" s="2" t="n">
        <v>502277</v>
      </c>
      <c r="C1339" s="2" t="s">
        <v>2301</v>
      </c>
      <c r="D1339" s="2" t="n">
        <v>685.61</v>
      </c>
      <c r="E1339" s="2" t="s">
        <v>2289</v>
      </c>
    </row>
    <row r="1340" customFormat="false" ht="15" hidden="false" customHeight="false" outlineLevel="0" collapsed="false">
      <c r="A1340" s="2" t="s">
        <v>3628</v>
      </c>
      <c r="B1340" s="2" t="n">
        <v>503380</v>
      </c>
      <c r="C1340" s="2" t="s">
        <v>2295</v>
      </c>
      <c r="D1340" s="2" t="n">
        <v>459.07</v>
      </c>
      <c r="E1340" s="2" t="s">
        <v>2281</v>
      </c>
    </row>
    <row r="1341" customFormat="false" ht="15" hidden="false" customHeight="false" outlineLevel="0" collapsed="false">
      <c r="A1341" s="2" t="s">
        <v>3629</v>
      </c>
      <c r="B1341" s="2" t="n">
        <v>502406</v>
      </c>
      <c r="C1341" s="2" t="s">
        <v>2292</v>
      </c>
      <c r="D1341" s="2" t="n">
        <v>608.76</v>
      </c>
      <c r="E1341" s="2" t="s">
        <v>2322</v>
      </c>
    </row>
    <row r="1342" customFormat="false" ht="15" hidden="false" customHeight="false" outlineLevel="0" collapsed="false">
      <c r="A1342" s="2" t="s">
        <v>3630</v>
      </c>
      <c r="B1342" s="2" t="n">
        <v>504845</v>
      </c>
      <c r="C1342" s="2" t="s">
        <v>2283</v>
      </c>
      <c r="D1342" s="2" t="n">
        <v>663.8</v>
      </c>
      <c r="E1342" s="2" t="s">
        <v>2281</v>
      </c>
    </row>
    <row r="1343" customFormat="false" ht="15" hidden="false" customHeight="false" outlineLevel="0" collapsed="false">
      <c r="A1343" s="2" t="s">
        <v>3631</v>
      </c>
      <c r="B1343" s="2" t="n">
        <v>502217</v>
      </c>
      <c r="C1343" s="2" t="s">
        <v>2280</v>
      </c>
      <c r="D1343" s="2" t="n">
        <v>972.76</v>
      </c>
      <c r="E1343" s="2" t="s">
        <v>2281</v>
      </c>
    </row>
    <row r="1344" customFormat="false" ht="15" hidden="false" customHeight="false" outlineLevel="0" collapsed="false">
      <c r="A1344" s="2" t="s">
        <v>3632</v>
      </c>
      <c r="B1344" s="2" t="n">
        <v>501656</v>
      </c>
      <c r="C1344" s="2" t="s">
        <v>2301</v>
      </c>
      <c r="D1344" s="2" t="n">
        <v>1002.63</v>
      </c>
      <c r="E1344" s="2" t="s">
        <v>2322</v>
      </c>
    </row>
    <row r="1345" customFormat="false" ht="15" hidden="false" customHeight="false" outlineLevel="0" collapsed="false">
      <c r="A1345" s="2" t="s">
        <v>3633</v>
      </c>
      <c r="B1345" s="2" t="n">
        <v>501017</v>
      </c>
      <c r="C1345" s="2" t="s">
        <v>2315</v>
      </c>
      <c r="D1345" s="2" t="n">
        <v>288.31</v>
      </c>
      <c r="E1345" s="2" t="s">
        <v>2281</v>
      </c>
    </row>
    <row r="1346" customFormat="false" ht="15" hidden="false" customHeight="false" outlineLevel="0" collapsed="false">
      <c r="A1346" s="2" t="s">
        <v>3634</v>
      </c>
      <c r="B1346" s="2" t="n">
        <v>504144</v>
      </c>
      <c r="C1346" s="2" t="s">
        <v>2286</v>
      </c>
      <c r="D1346" s="2" t="n">
        <v>210.24</v>
      </c>
      <c r="E1346" s="2" t="s">
        <v>2281</v>
      </c>
    </row>
    <row r="1347" customFormat="false" ht="15" hidden="false" customHeight="false" outlineLevel="0" collapsed="false">
      <c r="A1347" s="2" t="s">
        <v>3635</v>
      </c>
      <c r="B1347" s="2" t="n">
        <v>503974</v>
      </c>
      <c r="C1347" s="2" t="s">
        <v>2295</v>
      </c>
      <c r="D1347" s="2" t="n">
        <v>121.54</v>
      </c>
      <c r="E1347" s="2" t="s">
        <v>2281</v>
      </c>
    </row>
    <row r="1348" customFormat="false" ht="15" hidden="false" customHeight="false" outlineLevel="0" collapsed="false">
      <c r="A1348" s="2" t="s">
        <v>3636</v>
      </c>
      <c r="B1348" s="2" t="n">
        <v>502588</v>
      </c>
      <c r="C1348" s="2" t="s">
        <v>2286</v>
      </c>
      <c r="D1348" s="2" t="n">
        <v>331.49</v>
      </c>
      <c r="E1348" s="2" t="s">
        <v>2281</v>
      </c>
    </row>
    <row r="1349" customFormat="false" ht="15" hidden="false" customHeight="false" outlineLevel="0" collapsed="false">
      <c r="A1349" s="2" t="s">
        <v>3637</v>
      </c>
      <c r="B1349" s="2" t="n">
        <v>502478</v>
      </c>
      <c r="C1349" s="2" t="s">
        <v>2295</v>
      </c>
      <c r="D1349" s="2" t="n">
        <v>774.35</v>
      </c>
      <c r="E1349" s="2" t="s">
        <v>2281</v>
      </c>
    </row>
    <row r="1350" customFormat="false" ht="15" hidden="false" customHeight="false" outlineLevel="0" collapsed="false">
      <c r="A1350" s="2" t="s">
        <v>3638</v>
      </c>
      <c r="B1350" s="2" t="n">
        <v>500425</v>
      </c>
      <c r="C1350" s="2" t="s">
        <v>2283</v>
      </c>
      <c r="D1350" s="2" t="n">
        <v>1137.49</v>
      </c>
      <c r="E1350" s="2" t="s">
        <v>2307</v>
      </c>
    </row>
    <row r="1351" customFormat="false" ht="15" hidden="false" customHeight="false" outlineLevel="0" collapsed="false">
      <c r="A1351" s="2" t="s">
        <v>3639</v>
      </c>
      <c r="B1351" s="2" t="n">
        <v>501742</v>
      </c>
      <c r="C1351" s="2" t="s">
        <v>2283</v>
      </c>
      <c r="D1351" s="2" t="n">
        <v>1025.06</v>
      </c>
      <c r="E1351" s="2" t="s">
        <v>2322</v>
      </c>
    </row>
    <row r="1352" customFormat="false" ht="15" hidden="false" customHeight="false" outlineLevel="0" collapsed="false">
      <c r="A1352" s="2" t="s">
        <v>3640</v>
      </c>
      <c r="B1352" s="2" t="n">
        <v>503220</v>
      </c>
      <c r="C1352" s="2"/>
      <c r="D1352" s="2" t="n">
        <v>575.74</v>
      </c>
      <c r="E1352" s="2" t="s">
        <v>2289</v>
      </c>
    </row>
    <row r="1353" customFormat="false" ht="15" hidden="false" customHeight="false" outlineLevel="0" collapsed="false">
      <c r="A1353" s="2" t="s">
        <v>3641</v>
      </c>
      <c r="B1353" s="2" t="n">
        <v>501219</v>
      </c>
      <c r="C1353" s="2" t="s">
        <v>2292</v>
      </c>
      <c r="D1353" s="2" t="n">
        <v>951.04</v>
      </c>
      <c r="E1353" s="2" t="s">
        <v>2281</v>
      </c>
    </row>
    <row r="1354" customFormat="false" ht="15" hidden="false" customHeight="false" outlineLevel="0" collapsed="false">
      <c r="A1354" s="2" t="s">
        <v>3642</v>
      </c>
      <c r="B1354" s="2" t="n">
        <v>501516</v>
      </c>
      <c r="C1354" s="2" t="s">
        <v>2292</v>
      </c>
      <c r="D1354" s="2" t="n">
        <v>421.15</v>
      </c>
      <c r="E1354" s="2" t="s">
        <v>2281</v>
      </c>
    </row>
    <row r="1355" customFormat="false" ht="15" hidden="false" customHeight="false" outlineLevel="0" collapsed="false">
      <c r="A1355" s="2" t="s">
        <v>3643</v>
      </c>
      <c r="B1355" s="2" t="n">
        <v>500616</v>
      </c>
      <c r="C1355" s="2" t="s">
        <v>2286</v>
      </c>
      <c r="D1355" s="2" t="n">
        <v>755.63</v>
      </c>
      <c r="E1355" s="2" t="s">
        <v>2281</v>
      </c>
    </row>
    <row r="1356" customFormat="false" ht="15" hidden="false" customHeight="false" outlineLevel="0" collapsed="false">
      <c r="A1356" s="2" t="s">
        <v>3644</v>
      </c>
      <c r="B1356" s="2" t="n">
        <v>501116</v>
      </c>
      <c r="C1356" s="2" t="s">
        <v>2280</v>
      </c>
      <c r="D1356" s="2" t="n">
        <v>658.59</v>
      </c>
      <c r="E1356" s="2" t="s">
        <v>2281</v>
      </c>
    </row>
    <row r="1357" customFormat="false" ht="15" hidden="false" customHeight="false" outlineLevel="0" collapsed="false">
      <c r="A1357" s="2" t="s">
        <v>3645</v>
      </c>
      <c r="B1357" s="2" t="n">
        <v>504189</v>
      </c>
      <c r="C1357" s="2" t="s">
        <v>2315</v>
      </c>
      <c r="D1357" s="2" t="n">
        <v>452.04</v>
      </c>
      <c r="E1357" s="2" t="s">
        <v>2281</v>
      </c>
    </row>
    <row r="1358" customFormat="false" ht="15" hidden="false" customHeight="false" outlineLevel="0" collapsed="false">
      <c r="A1358" s="2" t="s">
        <v>3646</v>
      </c>
      <c r="B1358" s="2" t="n">
        <v>504572</v>
      </c>
      <c r="C1358" s="2" t="s">
        <v>2315</v>
      </c>
      <c r="D1358" s="2" t="n">
        <v>1191.85</v>
      </c>
      <c r="E1358" s="2" t="s">
        <v>2281</v>
      </c>
    </row>
    <row r="1359" customFormat="false" ht="15" hidden="false" customHeight="false" outlineLevel="0" collapsed="false">
      <c r="A1359" s="2" t="s">
        <v>3647</v>
      </c>
      <c r="B1359" s="2" t="n">
        <v>500139</v>
      </c>
      <c r="C1359" s="2" t="s">
        <v>2292</v>
      </c>
      <c r="D1359" s="2" t="n">
        <v>1312.37</v>
      </c>
      <c r="E1359" s="2" t="s">
        <v>2289</v>
      </c>
    </row>
    <row r="1360" customFormat="false" ht="15" hidden="false" customHeight="false" outlineLevel="0" collapsed="false">
      <c r="A1360" s="2" t="s">
        <v>3648</v>
      </c>
      <c r="B1360" s="2" t="n">
        <v>500364</v>
      </c>
      <c r="C1360" s="2" t="s">
        <v>2295</v>
      </c>
      <c r="D1360" s="2" t="n">
        <v>1203.76</v>
      </c>
      <c r="E1360" s="2" t="s">
        <v>2281</v>
      </c>
    </row>
    <row r="1361" customFormat="false" ht="15" hidden="false" customHeight="false" outlineLevel="0" collapsed="false">
      <c r="A1361" s="2" t="s">
        <v>3649</v>
      </c>
      <c r="B1361" s="2" t="n">
        <v>503498</v>
      </c>
      <c r="C1361" s="2" t="s">
        <v>2286</v>
      </c>
      <c r="D1361" s="2" t="n">
        <v>1175.91</v>
      </c>
      <c r="E1361" s="2" t="s">
        <v>2281</v>
      </c>
    </row>
    <row r="1362" customFormat="false" ht="15" hidden="false" customHeight="false" outlineLevel="0" collapsed="false">
      <c r="A1362" s="2" t="s">
        <v>3650</v>
      </c>
      <c r="B1362" s="2" t="n">
        <v>500809</v>
      </c>
      <c r="C1362" s="2" t="s">
        <v>2292</v>
      </c>
      <c r="D1362" s="2" t="n">
        <v>619.83</v>
      </c>
      <c r="E1362" s="2" t="s">
        <v>2281</v>
      </c>
    </row>
    <row r="1363" customFormat="false" ht="15" hidden="false" customHeight="false" outlineLevel="0" collapsed="false">
      <c r="A1363" s="2" t="s">
        <v>3651</v>
      </c>
      <c r="B1363" s="2" t="n">
        <v>504183</v>
      </c>
      <c r="C1363" s="2" t="s">
        <v>2295</v>
      </c>
      <c r="D1363" s="2" t="n">
        <v>1277.37</v>
      </c>
      <c r="E1363" s="2" t="s">
        <v>2281</v>
      </c>
    </row>
    <row r="1364" customFormat="false" ht="15" hidden="false" customHeight="false" outlineLevel="0" collapsed="false">
      <c r="A1364" s="2" t="s">
        <v>3652</v>
      </c>
      <c r="B1364" s="2" t="n">
        <v>504286</v>
      </c>
      <c r="C1364" s="2" t="s">
        <v>2295</v>
      </c>
      <c r="D1364" s="2" t="n">
        <v>185.37</v>
      </c>
      <c r="E1364" s="2" t="s">
        <v>2281</v>
      </c>
    </row>
    <row r="1365" customFormat="false" ht="15" hidden="false" customHeight="false" outlineLevel="0" collapsed="false">
      <c r="A1365" s="2" t="s">
        <v>3653</v>
      </c>
      <c r="B1365" s="2" t="n">
        <v>504821</v>
      </c>
      <c r="C1365" s="2"/>
      <c r="D1365" s="2" t="n">
        <v>1347.03</v>
      </c>
      <c r="E1365" s="2" t="s">
        <v>2281</v>
      </c>
    </row>
    <row r="1366" customFormat="false" ht="15" hidden="false" customHeight="false" outlineLevel="0" collapsed="false">
      <c r="A1366" s="2" t="s">
        <v>3654</v>
      </c>
      <c r="B1366" s="2" t="n">
        <v>503077</v>
      </c>
      <c r="C1366" s="2" t="s">
        <v>2292</v>
      </c>
      <c r="D1366" s="2" t="n">
        <v>1173.49</v>
      </c>
      <c r="E1366" s="2" t="s">
        <v>2281</v>
      </c>
    </row>
    <row r="1367" customFormat="false" ht="15" hidden="false" customHeight="false" outlineLevel="0" collapsed="false">
      <c r="A1367" s="2" t="s">
        <v>3655</v>
      </c>
      <c r="B1367" s="2" t="n">
        <v>501548</v>
      </c>
      <c r="C1367" s="2" t="s">
        <v>2286</v>
      </c>
      <c r="D1367" s="2" t="n">
        <v>536.56</v>
      </c>
      <c r="E1367" s="2" t="s">
        <v>2281</v>
      </c>
    </row>
    <row r="1368" customFormat="false" ht="15" hidden="false" customHeight="false" outlineLevel="0" collapsed="false">
      <c r="A1368" s="2" t="s">
        <v>3656</v>
      </c>
      <c r="B1368" s="2" t="n">
        <v>503911</v>
      </c>
      <c r="C1368" s="2" t="s">
        <v>2292</v>
      </c>
      <c r="D1368" s="2" t="n">
        <v>747.75</v>
      </c>
      <c r="E1368" s="2" t="s">
        <v>2289</v>
      </c>
    </row>
    <row r="1369" customFormat="false" ht="15" hidden="false" customHeight="false" outlineLevel="0" collapsed="false">
      <c r="A1369" s="2" t="s">
        <v>3657</v>
      </c>
      <c r="B1369" s="2" t="n">
        <v>503959</v>
      </c>
      <c r="C1369" s="2" t="s">
        <v>2280</v>
      </c>
      <c r="D1369" s="2" t="n">
        <v>850.25</v>
      </c>
      <c r="E1369" s="2" t="s">
        <v>2289</v>
      </c>
    </row>
    <row r="1370" customFormat="false" ht="15" hidden="false" customHeight="false" outlineLevel="0" collapsed="false">
      <c r="A1370" s="2" t="s">
        <v>3658</v>
      </c>
      <c r="B1370" s="2" t="n">
        <v>500265</v>
      </c>
      <c r="C1370" s="2"/>
      <c r="D1370" s="2" t="n">
        <v>405.01</v>
      </c>
      <c r="E1370" s="2" t="s">
        <v>2281</v>
      </c>
    </row>
    <row r="1371" customFormat="false" ht="15" hidden="false" customHeight="false" outlineLevel="0" collapsed="false">
      <c r="A1371" s="2" t="s">
        <v>3659</v>
      </c>
      <c r="B1371" s="2" t="n">
        <v>503064</v>
      </c>
      <c r="C1371" s="2" t="s">
        <v>2286</v>
      </c>
      <c r="D1371" s="2" t="n">
        <v>186.09</v>
      </c>
      <c r="E1371" s="2" t="s">
        <v>2281</v>
      </c>
    </row>
    <row r="1372" customFormat="false" ht="15" hidden="false" customHeight="false" outlineLevel="0" collapsed="false">
      <c r="A1372" s="2" t="s">
        <v>3660</v>
      </c>
      <c r="B1372" s="2" t="n">
        <v>501799</v>
      </c>
      <c r="C1372" s="2" t="s">
        <v>2286</v>
      </c>
      <c r="D1372" s="2" t="n">
        <v>1290.24</v>
      </c>
      <c r="E1372" s="2" t="s">
        <v>2281</v>
      </c>
    </row>
    <row r="1373" customFormat="false" ht="15" hidden="false" customHeight="false" outlineLevel="0" collapsed="false">
      <c r="A1373" s="2" t="s">
        <v>3661</v>
      </c>
      <c r="B1373" s="2" t="n">
        <v>500294</v>
      </c>
      <c r="C1373" s="2" t="s">
        <v>2283</v>
      </c>
      <c r="D1373" s="2" t="n">
        <v>1237.75</v>
      </c>
      <c r="E1373" s="2" t="s">
        <v>2281</v>
      </c>
    </row>
    <row r="1374" customFormat="false" ht="15" hidden="false" customHeight="false" outlineLevel="0" collapsed="false">
      <c r="A1374" s="2" t="s">
        <v>3662</v>
      </c>
      <c r="B1374" s="2" t="n">
        <v>502397</v>
      </c>
      <c r="C1374" s="2" t="s">
        <v>2280</v>
      </c>
      <c r="D1374" s="2" t="n">
        <v>806.15</v>
      </c>
      <c r="E1374" s="2" t="s">
        <v>2281</v>
      </c>
    </row>
    <row r="1375" customFormat="false" ht="15" hidden="false" customHeight="false" outlineLevel="0" collapsed="false">
      <c r="A1375" s="2" t="s">
        <v>3663</v>
      </c>
      <c r="B1375" s="2" t="n">
        <v>500221</v>
      </c>
      <c r="C1375" s="2" t="s">
        <v>2315</v>
      </c>
      <c r="D1375" s="2" t="n">
        <v>1311.94</v>
      </c>
      <c r="E1375" s="2" t="s">
        <v>2322</v>
      </c>
    </row>
    <row r="1376" customFormat="false" ht="15" hidden="false" customHeight="false" outlineLevel="0" collapsed="false">
      <c r="A1376" s="2" t="s">
        <v>3664</v>
      </c>
      <c r="B1376" s="2" t="n">
        <v>502338</v>
      </c>
      <c r="C1376" s="2" t="s">
        <v>2295</v>
      </c>
      <c r="D1376" s="2" t="n">
        <v>791.09</v>
      </c>
      <c r="E1376" s="2" t="s">
        <v>2281</v>
      </c>
    </row>
    <row r="1377" customFormat="false" ht="15" hidden="false" customHeight="false" outlineLevel="0" collapsed="false">
      <c r="A1377" s="2" t="s">
        <v>3665</v>
      </c>
      <c r="B1377" s="2" t="n">
        <v>502755</v>
      </c>
      <c r="C1377" s="2" t="s">
        <v>2292</v>
      </c>
      <c r="D1377" s="2" t="n">
        <v>-14.9</v>
      </c>
      <c r="E1377" s="2" t="s">
        <v>2281</v>
      </c>
    </row>
    <row r="1378" customFormat="false" ht="15" hidden="false" customHeight="false" outlineLevel="0" collapsed="false">
      <c r="A1378" s="2" t="s">
        <v>3666</v>
      </c>
      <c r="B1378" s="2" t="n">
        <v>503164</v>
      </c>
      <c r="C1378" s="2"/>
      <c r="D1378" s="2" t="n">
        <v>659.56</v>
      </c>
      <c r="E1378" s="2" t="s">
        <v>2281</v>
      </c>
    </row>
    <row r="1379" customFormat="false" ht="15" hidden="false" customHeight="false" outlineLevel="0" collapsed="false">
      <c r="A1379" s="2" t="s">
        <v>3667</v>
      </c>
      <c r="B1379" s="2" t="n">
        <v>501136</v>
      </c>
      <c r="C1379" s="2"/>
      <c r="D1379" s="2" t="n">
        <v>296.94</v>
      </c>
      <c r="E1379" s="2" t="s">
        <v>2289</v>
      </c>
    </row>
    <row r="1380" customFormat="false" ht="15" hidden="false" customHeight="false" outlineLevel="0" collapsed="false">
      <c r="A1380" s="2" t="s">
        <v>3668</v>
      </c>
      <c r="B1380" s="2" t="n">
        <v>501625</v>
      </c>
      <c r="C1380" s="2"/>
      <c r="D1380" s="2" t="n">
        <v>188.89</v>
      </c>
      <c r="E1380" s="2" t="s">
        <v>2281</v>
      </c>
    </row>
    <row r="1381" customFormat="false" ht="15" hidden="false" customHeight="false" outlineLevel="0" collapsed="false">
      <c r="A1381" s="2" t="s">
        <v>3669</v>
      </c>
      <c r="B1381" s="2" t="n">
        <v>501018</v>
      </c>
      <c r="C1381" s="2" t="s">
        <v>2292</v>
      </c>
      <c r="D1381" s="2" t="n">
        <v>237.52</v>
      </c>
      <c r="E1381" s="2" t="s">
        <v>2281</v>
      </c>
    </row>
    <row r="1382" customFormat="false" ht="15" hidden="false" customHeight="false" outlineLevel="0" collapsed="false">
      <c r="A1382" s="2" t="s">
        <v>3670</v>
      </c>
      <c r="B1382" s="2" t="n">
        <v>504253</v>
      </c>
      <c r="C1382" s="2" t="s">
        <v>2315</v>
      </c>
      <c r="D1382" s="2" t="n">
        <v>492.69</v>
      </c>
      <c r="E1382" s="2" t="s">
        <v>2281</v>
      </c>
    </row>
    <row r="1383" customFormat="false" ht="15" hidden="false" customHeight="false" outlineLevel="0" collapsed="false">
      <c r="A1383" s="2" t="s">
        <v>3671</v>
      </c>
      <c r="B1383" s="2" t="n">
        <v>502225</v>
      </c>
      <c r="C1383" s="2" t="s">
        <v>2283</v>
      </c>
      <c r="D1383" s="2" t="n">
        <v>448.79</v>
      </c>
      <c r="E1383" s="2" t="s">
        <v>2281</v>
      </c>
    </row>
    <row r="1384" customFormat="false" ht="15" hidden="false" customHeight="false" outlineLevel="0" collapsed="false">
      <c r="A1384" s="2" t="s">
        <v>3672</v>
      </c>
      <c r="B1384" s="2" t="n">
        <v>504259</v>
      </c>
      <c r="C1384" s="2" t="s">
        <v>2292</v>
      </c>
      <c r="D1384" s="2" t="n">
        <v>1120.44</v>
      </c>
      <c r="E1384" s="2" t="s">
        <v>2281</v>
      </c>
    </row>
    <row r="1385" customFormat="false" ht="15" hidden="false" customHeight="false" outlineLevel="0" collapsed="false">
      <c r="A1385" s="2" t="s">
        <v>3673</v>
      </c>
      <c r="B1385" s="2" t="n">
        <v>503184</v>
      </c>
      <c r="C1385" s="2" t="s">
        <v>2283</v>
      </c>
      <c r="D1385" s="2" t="n">
        <v>831.97</v>
      </c>
      <c r="E1385" s="2" t="s">
        <v>2281</v>
      </c>
    </row>
    <row r="1386" customFormat="false" ht="15" hidden="false" customHeight="false" outlineLevel="0" collapsed="false">
      <c r="A1386" s="2" t="s">
        <v>3674</v>
      </c>
      <c r="B1386" s="2" t="n">
        <v>503348</v>
      </c>
      <c r="C1386" s="2"/>
      <c r="D1386" s="2" t="n">
        <v>240.83</v>
      </c>
      <c r="E1386" s="2" t="s">
        <v>2281</v>
      </c>
    </row>
    <row r="1387" customFormat="false" ht="15" hidden="false" customHeight="false" outlineLevel="0" collapsed="false">
      <c r="A1387" s="2" t="s">
        <v>3675</v>
      </c>
      <c r="B1387" s="2" t="n">
        <v>500358</v>
      </c>
      <c r="C1387" s="2" t="s">
        <v>2295</v>
      </c>
      <c r="D1387" s="2" t="n">
        <v>1298.56</v>
      </c>
      <c r="E1387" s="2" t="s">
        <v>2281</v>
      </c>
    </row>
    <row r="1388" customFormat="false" ht="15" hidden="false" customHeight="false" outlineLevel="0" collapsed="false">
      <c r="A1388" s="2" t="s">
        <v>3676</v>
      </c>
      <c r="B1388" s="2" t="n">
        <v>501728</v>
      </c>
      <c r="C1388" s="2" t="s">
        <v>2286</v>
      </c>
      <c r="D1388" s="2" t="n">
        <v>1189.47</v>
      </c>
      <c r="E1388" s="2" t="s">
        <v>2289</v>
      </c>
    </row>
    <row r="1389" customFormat="false" ht="15" hidden="false" customHeight="false" outlineLevel="0" collapsed="false">
      <c r="A1389" s="2" t="s">
        <v>3677</v>
      </c>
      <c r="B1389" s="2" t="n">
        <v>500693</v>
      </c>
      <c r="C1389" s="2" t="s">
        <v>2286</v>
      </c>
      <c r="D1389" s="2" t="n">
        <v>1163.37</v>
      </c>
      <c r="E1389" s="2" t="s">
        <v>2307</v>
      </c>
    </row>
    <row r="1390" customFormat="false" ht="15" hidden="false" customHeight="false" outlineLevel="0" collapsed="false">
      <c r="A1390" s="2" t="s">
        <v>3678</v>
      </c>
      <c r="B1390" s="2" t="n">
        <v>500215</v>
      </c>
      <c r="C1390" s="2" t="s">
        <v>2286</v>
      </c>
      <c r="D1390" s="2" t="n">
        <v>344.69</v>
      </c>
      <c r="E1390" s="2" t="s">
        <v>2281</v>
      </c>
    </row>
    <row r="1391" customFormat="false" ht="15" hidden="false" customHeight="false" outlineLevel="0" collapsed="false">
      <c r="A1391" s="2" t="s">
        <v>3679</v>
      </c>
      <c r="B1391" s="2" t="n">
        <v>502412</v>
      </c>
      <c r="C1391" s="2" t="s">
        <v>2295</v>
      </c>
      <c r="D1391" s="2" t="n">
        <v>1294.17</v>
      </c>
      <c r="E1391" s="2" t="s">
        <v>2289</v>
      </c>
    </row>
    <row r="1392" customFormat="false" ht="15" hidden="false" customHeight="false" outlineLevel="0" collapsed="false">
      <c r="A1392" s="2" t="s">
        <v>3680</v>
      </c>
      <c r="B1392" s="2" t="n">
        <v>502516</v>
      </c>
      <c r="C1392" s="2" t="s">
        <v>2295</v>
      </c>
      <c r="D1392" s="2" t="n">
        <v>1330.23</v>
      </c>
      <c r="E1392" s="2" t="s">
        <v>2281</v>
      </c>
    </row>
    <row r="1393" customFormat="false" ht="15" hidden="false" customHeight="false" outlineLevel="0" collapsed="false">
      <c r="A1393" s="2" t="s">
        <v>3681</v>
      </c>
      <c r="B1393" s="2" t="n">
        <v>504370</v>
      </c>
      <c r="C1393" s="2" t="s">
        <v>2295</v>
      </c>
      <c r="D1393" s="2" t="n">
        <v>683</v>
      </c>
      <c r="E1393" s="2" t="s">
        <v>2289</v>
      </c>
    </row>
    <row r="1394" customFormat="false" ht="15" hidden="false" customHeight="false" outlineLevel="0" collapsed="false">
      <c r="A1394" s="2" t="s">
        <v>3682</v>
      </c>
      <c r="B1394" s="2" t="n">
        <v>500493</v>
      </c>
      <c r="C1394" s="2" t="s">
        <v>2295</v>
      </c>
      <c r="D1394" s="2" t="n">
        <v>1078.41</v>
      </c>
      <c r="E1394" s="2" t="s">
        <v>2281</v>
      </c>
    </row>
    <row r="1395" customFormat="false" ht="15" hidden="false" customHeight="false" outlineLevel="0" collapsed="false">
      <c r="A1395" s="2" t="s">
        <v>3683</v>
      </c>
      <c r="B1395" s="2" t="n">
        <v>503748</v>
      </c>
      <c r="C1395" s="2"/>
      <c r="D1395" s="2" t="n">
        <v>549.94</v>
      </c>
      <c r="E1395" s="2" t="s">
        <v>2281</v>
      </c>
    </row>
    <row r="1396" customFormat="false" ht="15" hidden="false" customHeight="false" outlineLevel="0" collapsed="false">
      <c r="A1396" s="2" t="s">
        <v>3684</v>
      </c>
      <c r="B1396" s="2" t="n">
        <v>501043</v>
      </c>
      <c r="C1396" s="2" t="s">
        <v>2280</v>
      </c>
      <c r="D1396" s="2" t="n">
        <v>994.84</v>
      </c>
      <c r="E1396" s="2" t="s">
        <v>2281</v>
      </c>
    </row>
    <row r="1397" customFormat="false" ht="15" hidden="false" customHeight="false" outlineLevel="0" collapsed="false">
      <c r="A1397" s="2" t="s">
        <v>3685</v>
      </c>
      <c r="B1397" s="2" t="n">
        <v>504267</v>
      </c>
      <c r="C1397" s="2" t="s">
        <v>2283</v>
      </c>
      <c r="D1397" s="2" t="n">
        <v>1387.04</v>
      </c>
      <c r="E1397" s="2" t="s">
        <v>2281</v>
      </c>
    </row>
    <row r="1398" customFormat="false" ht="15" hidden="false" customHeight="false" outlineLevel="0" collapsed="false">
      <c r="A1398" s="2" t="s">
        <v>3686</v>
      </c>
      <c r="B1398" s="2" t="n">
        <v>501927</v>
      </c>
      <c r="C1398" s="2" t="s">
        <v>2295</v>
      </c>
      <c r="D1398" s="2" t="n">
        <v>411.64</v>
      </c>
      <c r="E1398" s="2" t="s">
        <v>2281</v>
      </c>
    </row>
    <row r="1399" customFormat="false" ht="15" hidden="false" customHeight="false" outlineLevel="0" collapsed="false">
      <c r="A1399" s="2" t="s">
        <v>3687</v>
      </c>
      <c r="B1399" s="2" t="n">
        <v>504064</v>
      </c>
      <c r="C1399" s="2" t="s">
        <v>2292</v>
      </c>
      <c r="D1399" s="2" t="n">
        <v>1265.38</v>
      </c>
      <c r="E1399" s="2" t="s">
        <v>2281</v>
      </c>
    </row>
    <row r="1400" customFormat="false" ht="15" hidden="false" customHeight="false" outlineLevel="0" collapsed="false">
      <c r="A1400" s="2" t="s">
        <v>3688</v>
      </c>
      <c r="B1400" s="2" t="n">
        <v>501138</v>
      </c>
      <c r="C1400" s="2" t="s">
        <v>2280</v>
      </c>
      <c r="D1400" s="2" t="n">
        <v>734.59</v>
      </c>
      <c r="E1400" s="2" t="s">
        <v>2322</v>
      </c>
    </row>
    <row r="1401" customFormat="false" ht="15" hidden="false" customHeight="false" outlineLevel="0" collapsed="false">
      <c r="A1401" s="2" t="s">
        <v>3689</v>
      </c>
      <c r="B1401" s="2" t="n">
        <v>502333</v>
      </c>
      <c r="C1401" s="2" t="s">
        <v>2301</v>
      </c>
      <c r="D1401" s="2" t="n">
        <v>1056.35</v>
      </c>
      <c r="E1401" s="2" t="s">
        <v>2281</v>
      </c>
    </row>
    <row r="1402" customFormat="false" ht="15" hidden="false" customHeight="false" outlineLevel="0" collapsed="false">
      <c r="A1402" s="2" t="s">
        <v>3690</v>
      </c>
      <c r="B1402" s="2" t="n">
        <v>501537</v>
      </c>
      <c r="C1402" s="2" t="s">
        <v>2301</v>
      </c>
      <c r="D1402" s="2" t="n">
        <v>1235.41</v>
      </c>
      <c r="E1402" s="2" t="s">
        <v>2289</v>
      </c>
    </row>
    <row r="1403" customFormat="false" ht="15" hidden="false" customHeight="false" outlineLevel="0" collapsed="false">
      <c r="A1403" s="2" t="s">
        <v>3691</v>
      </c>
      <c r="B1403" s="2" t="n">
        <v>501492</v>
      </c>
      <c r="C1403" s="2" t="s">
        <v>2283</v>
      </c>
      <c r="D1403" s="2" t="n">
        <v>643.37</v>
      </c>
      <c r="E1403" s="2" t="s">
        <v>2281</v>
      </c>
    </row>
    <row r="1404" customFormat="false" ht="15" hidden="false" customHeight="false" outlineLevel="0" collapsed="false">
      <c r="A1404" s="2" t="s">
        <v>3692</v>
      </c>
      <c r="B1404" s="2" t="n">
        <v>500818</v>
      </c>
      <c r="C1404" s="2" t="s">
        <v>2286</v>
      </c>
      <c r="D1404" s="2" t="n">
        <v>757.26</v>
      </c>
      <c r="E1404" s="2" t="s">
        <v>2322</v>
      </c>
    </row>
    <row r="1405" customFormat="false" ht="15" hidden="false" customHeight="false" outlineLevel="0" collapsed="false">
      <c r="A1405" s="2" t="s">
        <v>3693</v>
      </c>
      <c r="B1405" s="2" t="n">
        <v>501163</v>
      </c>
      <c r="C1405" s="2" t="s">
        <v>2315</v>
      </c>
      <c r="D1405" s="2" t="n">
        <v>1149.11</v>
      </c>
      <c r="E1405" s="2" t="s">
        <v>2289</v>
      </c>
    </row>
    <row r="1406" customFormat="false" ht="15" hidden="false" customHeight="false" outlineLevel="0" collapsed="false">
      <c r="A1406" s="2" t="s">
        <v>3694</v>
      </c>
      <c r="B1406" s="2" t="n">
        <v>504633</v>
      </c>
      <c r="C1406" s="2" t="s">
        <v>2292</v>
      </c>
      <c r="D1406" s="2" t="n">
        <v>264.92</v>
      </c>
      <c r="E1406" s="2" t="s">
        <v>2281</v>
      </c>
    </row>
    <row r="1407" customFormat="false" ht="15" hidden="false" customHeight="false" outlineLevel="0" collapsed="false">
      <c r="A1407" s="2" t="s">
        <v>3695</v>
      </c>
      <c r="B1407" s="2" t="n">
        <v>500108</v>
      </c>
      <c r="C1407" s="2" t="s">
        <v>2280</v>
      </c>
      <c r="D1407" s="2" t="n">
        <v>1282.31</v>
      </c>
      <c r="E1407" s="2" t="s">
        <v>2322</v>
      </c>
    </row>
    <row r="1408" customFormat="false" ht="15" hidden="false" customHeight="false" outlineLevel="0" collapsed="false">
      <c r="A1408" s="2" t="s">
        <v>3696</v>
      </c>
      <c r="B1408" s="2" t="n">
        <v>501789</v>
      </c>
      <c r="C1408" s="2" t="s">
        <v>2280</v>
      </c>
      <c r="D1408" s="2" t="n">
        <v>1074.58</v>
      </c>
      <c r="E1408" s="2" t="s">
        <v>2281</v>
      </c>
    </row>
    <row r="1409" customFormat="false" ht="15" hidden="false" customHeight="false" outlineLevel="0" collapsed="false">
      <c r="A1409" s="2" t="s">
        <v>3697</v>
      </c>
      <c r="B1409" s="2" t="n">
        <v>500030</v>
      </c>
      <c r="C1409" s="2" t="s">
        <v>2292</v>
      </c>
      <c r="D1409" s="2" t="n">
        <v>831.4</v>
      </c>
      <c r="E1409" s="2" t="s">
        <v>2281</v>
      </c>
    </row>
    <row r="1410" customFormat="false" ht="15" hidden="false" customHeight="false" outlineLevel="0" collapsed="false">
      <c r="A1410" s="2" t="s">
        <v>3698</v>
      </c>
      <c r="B1410" s="2" t="n">
        <v>502576</v>
      </c>
      <c r="C1410" s="2" t="s">
        <v>2292</v>
      </c>
      <c r="D1410" s="2" t="n">
        <v>732.22</v>
      </c>
      <c r="E1410" s="2" t="s">
        <v>2289</v>
      </c>
    </row>
    <row r="1411" customFormat="false" ht="15" hidden="false" customHeight="false" outlineLevel="0" collapsed="false">
      <c r="A1411" s="2" t="s">
        <v>3699</v>
      </c>
      <c r="B1411" s="2" t="n">
        <v>504902</v>
      </c>
      <c r="C1411" s="2" t="s">
        <v>2315</v>
      </c>
      <c r="D1411" s="2" t="n">
        <v>1395.77</v>
      </c>
      <c r="E1411" s="2" t="s">
        <v>2281</v>
      </c>
    </row>
    <row r="1412" customFormat="false" ht="15" hidden="false" customHeight="false" outlineLevel="0" collapsed="false">
      <c r="A1412" s="2" t="s">
        <v>3700</v>
      </c>
      <c r="B1412" s="2" t="n">
        <v>501758</v>
      </c>
      <c r="C1412" s="2" t="s">
        <v>2280</v>
      </c>
      <c r="D1412" s="2" t="n">
        <v>1122.39</v>
      </c>
      <c r="E1412" s="2" t="s">
        <v>2289</v>
      </c>
    </row>
    <row r="1413" customFormat="false" ht="15" hidden="false" customHeight="false" outlineLevel="0" collapsed="false">
      <c r="A1413" s="2" t="s">
        <v>3701</v>
      </c>
      <c r="B1413" s="2" t="n">
        <v>503626</v>
      </c>
      <c r="C1413" s="2" t="s">
        <v>2283</v>
      </c>
      <c r="D1413" s="2" t="n">
        <v>1358.12</v>
      </c>
      <c r="E1413" s="2" t="s">
        <v>2281</v>
      </c>
    </row>
    <row r="1414" customFormat="false" ht="15" hidden="false" customHeight="false" outlineLevel="0" collapsed="false">
      <c r="A1414" s="2" t="s">
        <v>3702</v>
      </c>
      <c r="B1414" s="2" t="n">
        <v>501221</v>
      </c>
      <c r="C1414" s="2" t="s">
        <v>2315</v>
      </c>
      <c r="D1414" s="2" t="n">
        <v>312.78</v>
      </c>
      <c r="E1414" s="2" t="s">
        <v>2281</v>
      </c>
    </row>
    <row r="1415" customFormat="false" ht="15" hidden="false" customHeight="false" outlineLevel="0" collapsed="false">
      <c r="A1415" s="2" t="s">
        <v>3703</v>
      </c>
      <c r="B1415" s="2" t="n">
        <v>500309</v>
      </c>
      <c r="C1415" s="2" t="s">
        <v>2286</v>
      </c>
      <c r="D1415" s="2" t="n">
        <v>354.12</v>
      </c>
      <c r="E1415" s="2" t="s">
        <v>2281</v>
      </c>
    </row>
    <row r="1416" customFormat="false" ht="15" hidden="false" customHeight="false" outlineLevel="0" collapsed="false">
      <c r="A1416" s="2" t="s">
        <v>3704</v>
      </c>
      <c r="B1416" s="2" t="n">
        <v>503985</v>
      </c>
      <c r="C1416" s="2" t="s">
        <v>2283</v>
      </c>
      <c r="D1416" s="2" t="n">
        <v>879.92</v>
      </c>
      <c r="E1416" s="2" t="s">
        <v>2281</v>
      </c>
    </row>
    <row r="1417" customFormat="false" ht="15" hidden="false" customHeight="false" outlineLevel="0" collapsed="false">
      <c r="A1417" s="2" t="s">
        <v>3705</v>
      </c>
      <c r="B1417" s="2" t="n">
        <v>501485</v>
      </c>
      <c r="C1417" s="2" t="s">
        <v>2295</v>
      </c>
      <c r="D1417" s="2" t="n">
        <v>224.81</v>
      </c>
      <c r="E1417" s="2" t="s">
        <v>2289</v>
      </c>
    </row>
    <row r="1418" customFormat="false" ht="15" hidden="false" customHeight="false" outlineLevel="0" collapsed="false">
      <c r="A1418" s="2" t="s">
        <v>3706</v>
      </c>
      <c r="B1418" s="2" t="n">
        <v>500405</v>
      </c>
      <c r="C1418" s="2" t="s">
        <v>2315</v>
      </c>
      <c r="D1418" s="2" t="n">
        <v>677.44</v>
      </c>
      <c r="E1418" s="2" t="s">
        <v>2289</v>
      </c>
    </row>
    <row r="1419" customFormat="false" ht="15" hidden="false" customHeight="false" outlineLevel="0" collapsed="false">
      <c r="A1419" s="2" t="s">
        <v>3707</v>
      </c>
      <c r="B1419" s="2" t="n">
        <v>501708</v>
      </c>
      <c r="C1419" s="2" t="s">
        <v>2280</v>
      </c>
      <c r="D1419" s="2" t="n">
        <v>1378.22</v>
      </c>
      <c r="E1419" s="2" t="s">
        <v>2281</v>
      </c>
    </row>
    <row r="1420" customFormat="false" ht="15" hidden="false" customHeight="false" outlineLevel="0" collapsed="false">
      <c r="A1420" s="2" t="s">
        <v>3708</v>
      </c>
      <c r="B1420" s="2" t="n">
        <v>503205</v>
      </c>
      <c r="C1420" s="2" t="s">
        <v>2295</v>
      </c>
      <c r="D1420" s="2" t="n">
        <v>144.88</v>
      </c>
      <c r="E1420" s="2" t="s">
        <v>2281</v>
      </c>
    </row>
    <row r="1421" customFormat="false" ht="15" hidden="false" customHeight="false" outlineLevel="0" collapsed="false">
      <c r="A1421" s="2" t="s">
        <v>3709</v>
      </c>
      <c r="B1421" s="2" t="n">
        <v>504092</v>
      </c>
      <c r="C1421" s="2" t="s">
        <v>2292</v>
      </c>
      <c r="D1421" s="2" t="n">
        <v>860.91</v>
      </c>
      <c r="E1421" s="2" t="s">
        <v>2281</v>
      </c>
    </row>
    <row r="1422" customFormat="false" ht="15" hidden="false" customHeight="false" outlineLevel="0" collapsed="false">
      <c r="A1422" s="2" t="s">
        <v>3710</v>
      </c>
      <c r="B1422" s="2" t="n">
        <v>503613</v>
      </c>
      <c r="C1422" s="2" t="s">
        <v>2286</v>
      </c>
      <c r="D1422" s="2" t="n">
        <v>853.62</v>
      </c>
      <c r="E1422" s="2" t="s">
        <v>2281</v>
      </c>
    </row>
    <row r="1423" customFormat="false" ht="15" hidden="false" customHeight="false" outlineLevel="0" collapsed="false">
      <c r="A1423" s="2" t="s">
        <v>3711</v>
      </c>
      <c r="B1423" s="2" t="n">
        <v>500642</v>
      </c>
      <c r="C1423" s="2" t="s">
        <v>2283</v>
      </c>
      <c r="D1423" s="2" t="n">
        <v>900.2</v>
      </c>
      <c r="E1423" s="2" t="s">
        <v>2281</v>
      </c>
    </row>
    <row r="1424" customFormat="false" ht="15" hidden="false" customHeight="false" outlineLevel="0" collapsed="false">
      <c r="A1424" s="2" t="s">
        <v>3712</v>
      </c>
      <c r="B1424" s="2" t="n">
        <v>502146</v>
      </c>
      <c r="C1424" s="2" t="s">
        <v>2315</v>
      </c>
      <c r="D1424" s="2" t="n">
        <v>367.75</v>
      </c>
      <c r="E1424" s="2" t="s">
        <v>2281</v>
      </c>
    </row>
    <row r="1425" customFormat="false" ht="15" hidden="false" customHeight="false" outlineLevel="0" collapsed="false">
      <c r="A1425" s="2" t="s">
        <v>3713</v>
      </c>
      <c r="B1425" s="2" t="n">
        <v>501172</v>
      </c>
      <c r="C1425" s="2" t="s">
        <v>2292</v>
      </c>
      <c r="D1425" s="2" t="n">
        <v>1320.57</v>
      </c>
      <c r="E1425" s="2" t="s">
        <v>2281</v>
      </c>
    </row>
    <row r="1426" customFormat="false" ht="15" hidden="false" customHeight="false" outlineLevel="0" collapsed="false">
      <c r="A1426" s="2" t="s">
        <v>3714</v>
      </c>
      <c r="B1426" s="2" t="n">
        <v>502817</v>
      </c>
      <c r="C1426" s="2" t="s">
        <v>2301</v>
      </c>
      <c r="D1426" s="2" t="n">
        <v>1387.2</v>
      </c>
      <c r="E1426" s="2" t="s">
        <v>2289</v>
      </c>
    </row>
    <row r="1427" customFormat="false" ht="15" hidden="false" customHeight="false" outlineLevel="0" collapsed="false">
      <c r="A1427" s="2" t="s">
        <v>3715</v>
      </c>
      <c r="B1427" s="2" t="n">
        <v>504244</v>
      </c>
      <c r="C1427" s="2" t="s">
        <v>2280</v>
      </c>
      <c r="D1427" s="2" t="n">
        <v>690.92</v>
      </c>
      <c r="E1427" s="2" t="s">
        <v>2307</v>
      </c>
    </row>
    <row r="1428" customFormat="false" ht="15" hidden="false" customHeight="false" outlineLevel="0" collapsed="false">
      <c r="A1428" s="2" t="s">
        <v>3716</v>
      </c>
      <c r="B1428" s="2" t="n">
        <v>500353</v>
      </c>
      <c r="C1428" s="2" t="s">
        <v>2283</v>
      </c>
      <c r="D1428" s="2" t="n">
        <v>1301.08</v>
      </c>
      <c r="E1428" s="2" t="s">
        <v>2281</v>
      </c>
    </row>
    <row r="1429" customFormat="false" ht="15" hidden="false" customHeight="false" outlineLevel="0" collapsed="false">
      <c r="A1429" s="2" t="s">
        <v>3717</v>
      </c>
      <c r="B1429" s="2" t="n">
        <v>503016</v>
      </c>
      <c r="C1429" s="2" t="s">
        <v>2280</v>
      </c>
      <c r="D1429" s="2" t="n">
        <v>647.31</v>
      </c>
      <c r="E1429" s="2" t="s">
        <v>2281</v>
      </c>
    </row>
    <row r="1430" customFormat="false" ht="15" hidden="false" customHeight="false" outlineLevel="0" collapsed="false">
      <c r="A1430" s="2" t="s">
        <v>3718</v>
      </c>
      <c r="B1430" s="2" t="n">
        <v>503238</v>
      </c>
      <c r="C1430" s="2" t="s">
        <v>2295</v>
      </c>
      <c r="D1430" s="2" t="n">
        <v>627.26</v>
      </c>
      <c r="E1430" s="2" t="s">
        <v>2322</v>
      </c>
    </row>
    <row r="1431" customFormat="false" ht="15" hidden="false" customHeight="false" outlineLevel="0" collapsed="false">
      <c r="A1431" s="2" t="s">
        <v>3719</v>
      </c>
      <c r="B1431" s="2" t="n">
        <v>500020</v>
      </c>
      <c r="C1431" s="2" t="s">
        <v>2280</v>
      </c>
      <c r="D1431" s="2" t="n">
        <v>-16.34</v>
      </c>
      <c r="E1431" s="2" t="s">
        <v>2281</v>
      </c>
    </row>
    <row r="1432" customFormat="false" ht="15" hidden="false" customHeight="false" outlineLevel="0" collapsed="false">
      <c r="A1432" s="2" t="s">
        <v>3720</v>
      </c>
      <c r="B1432" s="2" t="n">
        <v>503932</v>
      </c>
      <c r="C1432" s="2"/>
      <c r="D1432" s="2" t="n">
        <v>1073.43</v>
      </c>
      <c r="E1432" s="2" t="s">
        <v>2281</v>
      </c>
    </row>
    <row r="1433" customFormat="false" ht="15" hidden="false" customHeight="false" outlineLevel="0" collapsed="false">
      <c r="A1433" s="2" t="s">
        <v>3721</v>
      </c>
      <c r="B1433" s="2" t="n">
        <v>500586</v>
      </c>
      <c r="C1433" s="2" t="s">
        <v>2295</v>
      </c>
      <c r="D1433" s="2" t="n">
        <v>710.37</v>
      </c>
      <c r="E1433" s="2" t="s">
        <v>2307</v>
      </c>
    </row>
    <row r="1434" customFormat="false" ht="15" hidden="false" customHeight="false" outlineLevel="0" collapsed="false">
      <c r="A1434" s="2" t="s">
        <v>3722</v>
      </c>
      <c r="B1434" s="2" t="n">
        <v>502418</v>
      </c>
      <c r="C1434" s="2" t="s">
        <v>2295</v>
      </c>
      <c r="D1434" s="2" t="n">
        <v>324.78</v>
      </c>
      <c r="E1434" s="2" t="s">
        <v>2281</v>
      </c>
    </row>
    <row r="1435" customFormat="false" ht="15" hidden="false" customHeight="false" outlineLevel="0" collapsed="false">
      <c r="A1435" s="2" t="s">
        <v>3723</v>
      </c>
      <c r="B1435" s="2" t="n">
        <v>501706</v>
      </c>
      <c r="C1435" s="2" t="s">
        <v>2301</v>
      </c>
      <c r="D1435" s="2" t="n">
        <v>1138.72</v>
      </c>
      <c r="E1435" s="2" t="s">
        <v>2281</v>
      </c>
    </row>
    <row r="1436" customFormat="false" ht="15" hidden="false" customHeight="false" outlineLevel="0" collapsed="false">
      <c r="A1436" s="2" t="s">
        <v>3724</v>
      </c>
      <c r="B1436" s="2" t="n">
        <v>503832</v>
      </c>
      <c r="C1436" s="2" t="s">
        <v>2292</v>
      </c>
      <c r="D1436" s="2" t="n">
        <v>530.21</v>
      </c>
      <c r="E1436" s="2" t="s">
        <v>2289</v>
      </c>
    </row>
    <row r="1437" customFormat="false" ht="15" hidden="false" customHeight="false" outlineLevel="0" collapsed="false">
      <c r="A1437" s="2" t="s">
        <v>3725</v>
      </c>
      <c r="B1437" s="2" t="n">
        <v>502034</v>
      </c>
      <c r="C1437" s="2" t="s">
        <v>2286</v>
      </c>
      <c r="D1437" s="2" t="n">
        <v>877.41</v>
      </c>
      <c r="E1437" s="2" t="s">
        <v>2289</v>
      </c>
    </row>
    <row r="1438" customFormat="false" ht="15" hidden="false" customHeight="false" outlineLevel="0" collapsed="false">
      <c r="A1438" s="2" t="s">
        <v>3726</v>
      </c>
      <c r="B1438" s="2" t="n">
        <v>503592</v>
      </c>
      <c r="C1438" s="2" t="s">
        <v>2283</v>
      </c>
      <c r="D1438" s="2" t="n">
        <v>346.91</v>
      </c>
      <c r="E1438" s="2" t="s">
        <v>2322</v>
      </c>
    </row>
    <row r="1439" customFormat="false" ht="15" hidden="false" customHeight="false" outlineLevel="0" collapsed="false">
      <c r="A1439" s="2" t="s">
        <v>3727</v>
      </c>
      <c r="B1439" s="2" t="n">
        <v>500193</v>
      </c>
      <c r="C1439" s="2" t="s">
        <v>2295</v>
      </c>
      <c r="D1439" s="2" t="n">
        <v>329.21</v>
      </c>
      <c r="E1439" s="2" t="s">
        <v>2322</v>
      </c>
    </row>
    <row r="1440" customFormat="false" ht="15" hidden="false" customHeight="false" outlineLevel="0" collapsed="false">
      <c r="A1440" s="2" t="s">
        <v>3728</v>
      </c>
      <c r="B1440" s="2" t="n">
        <v>501371</v>
      </c>
      <c r="C1440" s="2" t="s">
        <v>2283</v>
      </c>
      <c r="D1440" s="2" t="n">
        <v>1337.87</v>
      </c>
      <c r="E1440" s="2" t="s">
        <v>2289</v>
      </c>
    </row>
    <row r="1441" customFormat="false" ht="15" hidden="false" customHeight="false" outlineLevel="0" collapsed="false">
      <c r="A1441" s="2" t="s">
        <v>3729</v>
      </c>
      <c r="B1441" s="2" t="n">
        <v>504535</v>
      </c>
      <c r="C1441" s="2" t="s">
        <v>2315</v>
      </c>
      <c r="D1441" s="2" t="n">
        <v>304.48</v>
      </c>
      <c r="E1441" s="2" t="s">
        <v>2281</v>
      </c>
    </row>
    <row r="1442" customFormat="false" ht="15" hidden="false" customHeight="false" outlineLevel="0" collapsed="false">
      <c r="A1442" s="2" t="s">
        <v>3730</v>
      </c>
      <c r="B1442" s="2" t="n">
        <v>504943</v>
      </c>
      <c r="C1442" s="2" t="s">
        <v>2280</v>
      </c>
      <c r="D1442" s="2" t="n">
        <v>785.66</v>
      </c>
      <c r="E1442" s="2" t="s">
        <v>2289</v>
      </c>
    </row>
    <row r="1443" customFormat="false" ht="15" hidden="false" customHeight="false" outlineLevel="0" collapsed="false">
      <c r="A1443" s="2" t="s">
        <v>3731</v>
      </c>
      <c r="B1443" s="2" t="n">
        <v>502390</v>
      </c>
      <c r="C1443" s="2" t="s">
        <v>2280</v>
      </c>
      <c r="D1443" s="2" t="n">
        <v>1142.74</v>
      </c>
      <c r="E1443" s="2" t="s">
        <v>2289</v>
      </c>
    </row>
    <row r="1444" customFormat="false" ht="15" hidden="false" customHeight="false" outlineLevel="0" collapsed="false">
      <c r="A1444" s="2" t="s">
        <v>3732</v>
      </c>
      <c r="B1444" s="2" t="n">
        <v>504279</v>
      </c>
      <c r="C1444" s="2" t="s">
        <v>2292</v>
      </c>
      <c r="D1444" s="2" t="n">
        <v>1121.68</v>
      </c>
      <c r="E1444" s="2" t="s">
        <v>2281</v>
      </c>
    </row>
    <row r="1445" customFormat="false" ht="15" hidden="false" customHeight="false" outlineLevel="0" collapsed="false">
      <c r="A1445" s="2" t="s">
        <v>3733</v>
      </c>
      <c r="B1445" s="2" t="n">
        <v>500211</v>
      </c>
      <c r="C1445" s="2" t="s">
        <v>2292</v>
      </c>
      <c r="D1445" s="2" t="n">
        <v>589.13</v>
      </c>
      <c r="E1445" s="2" t="s">
        <v>2281</v>
      </c>
    </row>
    <row r="1446" customFormat="false" ht="15" hidden="false" customHeight="false" outlineLevel="0" collapsed="false">
      <c r="A1446" s="2" t="s">
        <v>3734</v>
      </c>
      <c r="B1446" s="2" t="n">
        <v>504822</v>
      </c>
      <c r="C1446" s="2" t="s">
        <v>2295</v>
      </c>
      <c r="D1446" s="2" t="n">
        <v>197.33</v>
      </c>
      <c r="E1446" s="2" t="s">
        <v>2281</v>
      </c>
    </row>
    <row r="1447" customFormat="false" ht="15" hidden="false" customHeight="false" outlineLevel="0" collapsed="false">
      <c r="A1447" s="2" t="s">
        <v>3735</v>
      </c>
      <c r="B1447" s="2" t="n">
        <v>503119</v>
      </c>
      <c r="C1447" s="2" t="s">
        <v>2283</v>
      </c>
      <c r="D1447" s="2" t="n">
        <v>1386.46</v>
      </c>
      <c r="E1447" s="2" t="s">
        <v>2289</v>
      </c>
    </row>
    <row r="1448" customFormat="false" ht="15" hidden="false" customHeight="false" outlineLevel="0" collapsed="false">
      <c r="A1448" s="2" t="s">
        <v>3736</v>
      </c>
      <c r="B1448" s="2" t="n">
        <v>502463</v>
      </c>
      <c r="C1448" s="2" t="s">
        <v>2283</v>
      </c>
      <c r="D1448" s="2" t="n">
        <v>1392.34</v>
      </c>
      <c r="E1448" s="2" t="s">
        <v>2281</v>
      </c>
    </row>
    <row r="1449" customFormat="false" ht="15" hidden="false" customHeight="false" outlineLevel="0" collapsed="false">
      <c r="A1449" s="2" t="s">
        <v>3737</v>
      </c>
      <c r="B1449" s="2" t="n">
        <v>504720</v>
      </c>
      <c r="C1449" s="2"/>
      <c r="D1449" s="2" t="n">
        <v>310.17</v>
      </c>
      <c r="E1449" s="2" t="s">
        <v>2289</v>
      </c>
    </row>
    <row r="1450" customFormat="false" ht="15" hidden="false" customHeight="false" outlineLevel="0" collapsed="false">
      <c r="A1450" s="2" t="s">
        <v>3738</v>
      </c>
      <c r="B1450" s="2" t="n">
        <v>501082</v>
      </c>
      <c r="C1450" s="2" t="s">
        <v>2283</v>
      </c>
      <c r="D1450" s="2" t="n">
        <v>1197.26</v>
      </c>
      <c r="E1450" s="2" t="s">
        <v>2281</v>
      </c>
    </row>
    <row r="1451" customFormat="false" ht="15" hidden="false" customHeight="false" outlineLevel="0" collapsed="false">
      <c r="A1451" s="2" t="s">
        <v>3739</v>
      </c>
      <c r="B1451" s="2" t="n">
        <v>500614</v>
      </c>
      <c r="C1451" s="2" t="s">
        <v>2280</v>
      </c>
      <c r="D1451" s="2" t="n">
        <v>1191.78</v>
      </c>
      <c r="E1451" s="2" t="s">
        <v>2281</v>
      </c>
    </row>
    <row r="1452" customFormat="false" ht="15" hidden="false" customHeight="false" outlineLevel="0" collapsed="false">
      <c r="A1452" s="2" t="s">
        <v>3740</v>
      </c>
      <c r="B1452" s="2" t="n">
        <v>500477</v>
      </c>
      <c r="C1452" s="2" t="s">
        <v>2292</v>
      </c>
      <c r="D1452" s="2" t="n">
        <v>289.05</v>
      </c>
      <c r="E1452" s="2" t="s">
        <v>2281</v>
      </c>
    </row>
    <row r="1453" customFormat="false" ht="15" hidden="false" customHeight="false" outlineLevel="0" collapsed="false">
      <c r="A1453" s="2" t="s">
        <v>3741</v>
      </c>
      <c r="B1453" s="2" t="n">
        <v>504417</v>
      </c>
      <c r="C1453" s="2"/>
      <c r="D1453" s="2" t="n">
        <v>880.79</v>
      </c>
      <c r="E1453" s="2" t="s">
        <v>2281</v>
      </c>
    </row>
    <row r="1454" customFormat="false" ht="15" hidden="false" customHeight="false" outlineLevel="0" collapsed="false">
      <c r="A1454" s="2" t="s">
        <v>3742</v>
      </c>
      <c r="B1454" s="2" t="n">
        <v>504029</v>
      </c>
      <c r="C1454" s="2" t="s">
        <v>2292</v>
      </c>
      <c r="D1454" s="2" t="n">
        <v>1220.72</v>
      </c>
      <c r="E1454" s="2" t="s">
        <v>2281</v>
      </c>
    </row>
    <row r="1455" customFormat="false" ht="15" hidden="false" customHeight="false" outlineLevel="0" collapsed="false">
      <c r="A1455" s="2" t="s">
        <v>3743</v>
      </c>
      <c r="B1455" s="2" t="n">
        <v>502752</v>
      </c>
      <c r="C1455" s="2"/>
      <c r="D1455" s="2" t="n">
        <v>981.9</v>
      </c>
      <c r="E1455" s="2" t="s">
        <v>2281</v>
      </c>
    </row>
    <row r="1456" customFormat="false" ht="15" hidden="false" customHeight="false" outlineLevel="0" collapsed="false">
      <c r="A1456" s="2" t="s">
        <v>3744</v>
      </c>
      <c r="B1456" s="2" t="n">
        <v>502842</v>
      </c>
      <c r="C1456" s="2" t="s">
        <v>2301</v>
      </c>
      <c r="D1456" s="2" t="n">
        <v>1362.57</v>
      </c>
      <c r="E1456" s="2" t="s">
        <v>2281</v>
      </c>
    </row>
    <row r="1457" customFormat="false" ht="15" hidden="false" customHeight="false" outlineLevel="0" collapsed="false">
      <c r="A1457" s="2" t="s">
        <v>3745</v>
      </c>
      <c r="B1457" s="2" t="n">
        <v>504372</v>
      </c>
      <c r="C1457" s="2" t="s">
        <v>2286</v>
      </c>
      <c r="D1457" s="2" t="n">
        <v>1062.02</v>
      </c>
      <c r="E1457" s="2" t="s">
        <v>2281</v>
      </c>
    </row>
    <row r="1458" customFormat="false" ht="15" hidden="false" customHeight="false" outlineLevel="0" collapsed="false">
      <c r="A1458" s="2" t="s">
        <v>3746</v>
      </c>
      <c r="B1458" s="2" t="n">
        <v>502684</v>
      </c>
      <c r="C1458" s="2" t="s">
        <v>2292</v>
      </c>
      <c r="D1458" s="2" t="n">
        <v>374.28</v>
      </c>
      <c r="E1458" s="2" t="s">
        <v>2322</v>
      </c>
    </row>
    <row r="1459" customFormat="false" ht="15" hidden="false" customHeight="false" outlineLevel="0" collapsed="false">
      <c r="A1459" s="2" t="s">
        <v>3747</v>
      </c>
      <c r="B1459" s="2" t="n">
        <v>502640</v>
      </c>
      <c r="C1459" s="2" t="s">
        <v>2301</v>
      </c>
      <c r="D1459" s="2" t="n">
        <v>766.36</v>
      </c>
      <c r="E1459" s="2" t="s">
        <v>2281</v>
      </c>
    </row>
    <row r="1460" customFormat="false" ht="15" hidden="false" customHeight="false" outlineLevel="0" collapsed="false">
      <c r="A1460" s="2" t="s">
        <v>3748</v>
      </c>
      <c r="B1460" s="2" t="n">
        <v>502020</v>
      </c>
      <c r="C1460" s="2" t="s">
        <v>2286</v>
      </c>
      <c r="D1460" s="2" t="n">
        <v>229.44</v>
      </c>
      <c r="E1460" s="2" t="s">
        <v>2322</v>
      </c>
    </row>
    <row r="1461" customFormat="false" ht="15" hidden="false" customHeight="false" outlineLevel="0" collapsed="false">
      <c r="A1461" s="2" t="s">
        <v>3749</v>
      </c>
      <c r="B1461" s="2" t="n">
        <v>504351</v>
      </c>
      <c r="C1461" s="2" t="s">
        <v>2301</v>
      </c>
      <c r="D1461" s="2" t="n">
        <v>655.32</v>
      </c>
      <c r="E1461" s="2" t="s">
        <v>2281</v>
      </c>
    </row>
    <row r="1462" customFormat="false" ht="15" hidden="false" customHeight="false" outlineLevel="0" collapsed="false">
      <c r="A1462" s="2" t="s">
        <v>3750</v>
      </c>
      <c r="B1462" s="2" t="n">
        <v>500869</v>
      </c>
      <c r="C1462" s="2" t="s">
        <v>2280</v>
      </c>
      <c r="D1462" s="2" t="n">
        <v>500.34</v>
      </c>
      <c r="E1462" s="2" t="s">
        <v>2281</v>
      </c>
    </row>
    <row r="1463" customFormat="false" ht="15" hidden="false" customHeight="false" outlineLevel="0" collapsed="false">
      <c r="A1463" s="2" t="s">
        <v>3751</v>
      </c>
      <c r="B1463" s="2" t="n">
        <v>501379</v>
      </c>
      <c r="C1463" s="2" t="s">
        <v>2295</v>
      </c>
      <c r="D1463" s="2" t="n">
        <v>299.61</v>
      </c>
      <c r="E1463" s="2" t="s">
        <v>2322</v>
      </c>
    </row>
    <row r="1464" customFormat="false" ht="15" hidden="false" customHeight="false" outlineLevel="0" collapsed="false">
      <c r="A1464" s="2" t="s">
        <v>3752</v>
      </c>
      <c r="B1464" s="2" t="n">
        <v>500424</v>
      </c>
      <c r="C1464" s="2" t="s">
        <v>2280</v>
      </c>
      <c r="D1464" s="2" t="n">
        <v>448.95</v>
      </c>
      <c r="E1464" s="2" t="s">
        <v>2307</v>
      </c>
    </row>
    <row r="1465" customFormat="false" ht="15" hidden="false" customHeight="false" outlineLevel="0" collapsed="false">
      <c r="A1465" s="2" t="s">
        <v>3753</v>
      </c>
      <c r="B1465" s="2" t="n">
        <v>501393</v>
      </c>
      <c r="C1465" s="2" t="s">
        <v>2286</v>
      </c>
      <c r="D1465" s="2" t="n">
        <v>856.55</v>
      </c>
      <c r="E1465" s="2" t="s">
        <v>2289</v>
      </c>
    </row>
    <row r="1466" customFormat="false" ht="15" hidden="false" customHeight="false" outlineLevel="0" collapsed="false">
      <c r="A1466" s="2" t="s">
        <v>3754</v>
      </c>
      <c r="B1466" s="2" t="n">
        <v>500842</v>
      </c>
      <c r="C1466" s="2" t="s">
        <v>2295</v>
      </c>
      <c r="D1466" s="2" t="n">
        <v>1305.33</v>
      </c>
      <c r="E1466" s="2" t="s">
        <v>2281</v>
      </c>
    </row>
    <row r="1467" customFormat="false" ht="15" hidden="false" customHeight="false" outlineLevel="0" collapsed="false">
      <c r="A1467" s="2" t="s">
        <v>3755</v>
      </c>
      <c r="B1467" s="2" t="n">
        <v>502929</v>
      </c>
      <c r="C1467" s="2" t="s">
        <v>2286</v>
      </c>
      <c r="D1467" s="2" t="n">
        <v>1034.57</v>
      </c>
      <c r="E1467" s="2" t="s">
        <v>2289</v>
      </c>
    </row>
    <row r="1468" customFormat="false" ht="15" hidden="false" customHeight="false" outlineLevel="0" collapsed="false">
      <c r="A1468" s="2" t="s">
        <v>3756</v>
      </c>
      <c r="B1468" s="2" t="n">
        <v>503822</v>
      </c>
      <c r="C1468" s="2" t="s">
        <v>2280</v>
      </c>
      <c r="D1468" s="2" t="n">
        <v>1029.29</v>
      </c>
      <c r="E1468" s="2" t="s">
        <v>2281</v>
      </c>
    </row>
    <row r="1469" customFormat="false" ht="15" hidden="false" customHeight="false" outlineLevel="0" collapsed="false">
      <c r="A1469" s="2" t="s">
        <v>3757</v>
      </c>
      <c r="B1469" s="2" t="n">
        <v>503370</v>
      </c>
      <c r="C1469" s="2" t="s">
        <v>2292</v>
      </c>
      <c r="D1469" s="2" t="n">
        <v>611.01</v>
      </c>
      <c r="E1469" s="2" t="s">
        <v>2281</v>
      </c>
    </row>
    <row r="1470" customFormat="false" ht="15" hidden="false" customHeight="false" outlineLevel="0" collapsed="false">
      <c r="A1470" s="2" t="s">
        <v>3758</v>
      </c>
      <c r="B1470" s="2" t="n">
        <v>504539</v>
      </c>
      <c r="C1470" s="2" t="s">
        <v>2295</v>
      </c>
      <c r="D1470" s="2" t="n">
        <v>256.27</v>
      </c>
      <c r="E1470" s="2" t="s">
        <v>2281</v>
      </c>
    </row>
    <row r="1471" customFormat="false" ht="15" hidden="false" customHeight="false" outlineLevel="0" collapsed="false">
      <c r="A1471" s="2" t="s">
        <v>3759</v>
      </c>
      <c r="B1471" s="2" t="n">
        <v>501149</v>
      </c>
      <c r="C1471" s="2" t="s">
        <v>2295</v>
      </c>
      <c r="D1471" s="2" t="n">
        <v>1103.56</v>
      </c>
      <c r="E1471" s="2" t="s">
        <v>2289</v>
      </c>
    </row>
    <row r="1472" customFormat="false" ht="15" hidden="false" customHeight="false" outlineLevel="0" collapsed="false">
      <c r="A1472" s="2" t="s">
        <v>3760</v>
      </c>
      <c r="B1472" s="2" t="n">
        <v>502428</v>
      </c>
      <c r="C1472" s="2" t="s">
        <v>2295</v>
      </c>
      <c r="D1472" s="2" t="n">
        <v>1182.14</v>
      </c>
      <c r="E1472" s="2" t="s">
        <v>2322</v>
      </c>
    </row>
    <row r="1473" customFormat="false" ht="15" hidden="false" customHeight="false" outlineLevel="0" collapsed="false">
      <c r="A1473" s="2" t="s">
        <v>3761</v>
      </c>
      <c r="B1473" s="2" t="n">
        <v>500233</v>
      </c>
      <c r="C1473" s="2" t="s">
        <v>2295</v>
      </c>
      <c r="D1473" s="2" t="n">
        <v>353.73</v>
      </c>
      <c r="E1473" s="2" t="s">
        <v>2281</v>
      </c>
    </row>
    <row r="1474" customFormat="false" ht="15" hidden="false" customHeight="false" outlineLevel="0" collapsed="false">
      <c r="A1474" s="2" t="s">
        <v>3762</v>
      </c>
      <c r="B1474" s="2" t="n">
        <v>504133</v>
      </c>
      <c r="C1474" s="2" t="s">
        <v>2292</v>
      </c>
      <c r="D1474" s="2" t="n">
        <v>947.31</v>
      </c>
      <c r="E1474" s="2" t="s">
        <v>2281</v>
      </c>
    </row>
    <row r="1475" customFormat="false" ht="15" hidden="false" customHeight="false" outlineLevel="0" collapsed="false">
      <c r="A1475" s="2" t="s">
        <v>3763</v>
      </c>
      <c r="B1475" s="2" t="n">
        <v>503786</v>
      </c>
      <c r="C1475" s="2" t="s">
        <v>2283</v>
      </c>
      <c r="D1475" s="2" t="n">
        <v>913.54</v>
      </c>
      <c r="E1475" s="2" t="s">
        <v>2307</v>
      </c>
    </row>
    <row r="1476" customFormat="false" ht="15" hidden="false" customHeight="false" outlineLevel="0" collapsed="false">
      <c r="A1476" s="2" t="s">
        <v>3764</v>
      </c>
      <c r="B1476" s="2" t="n">
        <v>503695</v>
      </c>
      <c r="C1476" s="2" t="s">
        <v>2286</v>
      </c>
      <c r="D1476" s="2" t="n">
        <v>804.52</v>
      </c>
      <c r="E1476" s="2" t="s">
        <v>2281</v>
      </c>
    </row>
    <row r="1477" customFormat="false" ht="15" hidden="false" customHeight="false" outlineLevel="0" collapsed="false">
      <c r="A1477" s="2" t="s">
        <v>3765</v>
      </c>
      <c r="B1477" s="2" t="n">
        <v>500549</v>
      </c>
      <c r="C1477" s="2" t="s">
        <v>2280</v>
      </c>
      <c r="D1477" s="2" t="n">
        <v>222.46</v>
      </c>
      <c r="E1477" s="2" t="s">
        <v>2281</v>
      </c>
    </row>
    <row r="1478" customFormat="false" ht="15" hidden="false" customHeight="false" outlineLevel="0" collapsed="false">
      <c r="A1478" s="2" t="s">
        <v>3766</v>
      </c>
      <c r="B1478" s="2" t="n">
        <v>500473</v>
      </c>
      <c r="C1478" s="2"/>
      <c r="D1478" s="2" t="n">
        <v>586.82</v>
      </c>
      <c r="E1478" s="2" t="s">
        <v>2281</v>
      </c>
    </row>
    <row r="1479" customFormat="false" ht="15" hidden="false" customHeight="false" outlineLevel="0" collapsed="false">
      <c r="A1479" s="2" t="s">
        <v>3767</v>
      </c>
      <c r="B1479" s="2" t="n">
        <v>503403</v>
      </c>
      <c r="C1479" s="2" t="s">
        <v>2286</v>
      </c>
      <c r="D1479" s="2" t="n">
        <v>985.17</v>
      </c>
      <c r="E1479" s="2" t="s">
        <v>2289</v>
      </c>
    </row>
    <row r="1480" customFormat="false" ht="15" hidden="false" customHeight="false" outlineLevel="0" collapsed="false">
      <c r="A1480" s="2" t="s">
        <v>3768</v>
      </c>
      <c r="B1480" s="2" t="n">
        <v>503186</v>
      </c>
      <c r="C1480" s="2" t="s">
        <v>2286</v>
      </c>
      <c r="D1480" s="2" t="n">
        <v>1315.25</v>
      </c>
      <c r="E1480" s="2" t="s">
        <v>2281</v>
      </c>
    </row>
    <row r="1481" customFormat="false" ht="15" hidden="false" customHeight="false" outlineLevel="0" collapsed="false">
      <c r="A1481" s="2" t="s">
        <v>3769</v>
      </c>
      <c r="B1481" s="2" t="n">
        <v>500737</v>
      </c>
      <c r="C1481" s="2" t="s">
        <v>2292</v>
      </c>
      <c r="D1481" s="2" t="n">
        <v>832.59</v>
      </c>
      <c r="E1481" s="2" t="s">
        <v>2322</v>
      </c>
    </row>
    <row r="1482" customFormat="false" ht="15" hidden="false" customHeight="false" outlineLevel="0" collapsed="false">
      <c r="A1482" s="2" t="s">
        <v>3770</v>
      </c>
      <c r="B1482" s="2" t="n">
        <v>504710</v>
      </c>
      <c r="C1482" s="2" t="s">
        <v>2315</v>
      </c>
      <c r="D1482" s="2" t="n">
        <v>1259.27</v>
      </c>
      <c r="E1482" s="2" t="s">
        <v>2289</v>
      </c>
    </row>
    <row r="1483" customFormat="false" ht="15" hidden="false" customHeight="false" outlineLevel="0" collapsed="false">
      <c r="A1483" s="2" t="s">
        <v>3771</v>
      </c>
      <c r="B1483" s="2" t="n">
        <v>503081</v>
      </c>
      <c r="C1483" s="2" t="s">
        <v>2295</v>
      </c>
      <c r="D1483" s="2" t="n">
        <v>1271.36</v>
      </c>
      <c r="E1483" s="2" t="s">
        <v>2281</v>
      </c>
    </row>
    <row r="1484" customFormat="false" ht="15" hidden="false" customHeight="false" outlineLevel="0" collapsed="false">
      <c r="A1484" s="2" t="s">
        <v>3772</v>
      </c>
      <c r="B1484" s="2" t="n">
        <v>503079</v>
      </c>
      <c r="C1484" s="2" t="s">
        <v>2286</v>
      </c>
      <c r="D1484" s="2" t="n">
        <v>895.89</v>
      </c>
      <c r="E1484" s="2" t="s">
        <v>2281</v>
      </c>
    </row>
    <row r="1485" customFormat="false" ht="15" hidden="false" customHeight="false" outlineLevel="0" collapsed="false">
      <c r="A1485" s="2" t="s">
        <v>3773</v>
      </c>
      <c r="B1485" s="2" t="n">
        <v>504888</v>
      </c>
      <c r="C1485" s="2" t="s">
        <v>2283</v>
      </c>
      <c r="D1485" s="2" t="n">
        <v>368.14</v>
      </c>
      <c r="E1485" s="2" t="s">
        <v>2307</v>
      </c>
    </row>
    <row r="1486" customFormat="false" ht="15" hidden="false" customHeight="false" outlineLevel="0" collapsed="false">
      <c r="A1486" s="2" t="s">
        <v>3774</v>
      </c>
      <c r="B1486" s="2" t="n">
        <v>503595</v>
      </c>
      <c r="C1486" s="2" t="s">
        <v>2283</v>
      </c>
      <c r="D1486" s="2" t="n">
        <v>133.72</v>
      </c>
      <c r="E1486" s="2" t="s">
        <v>2281</v>
      </c>
    </row>
    <row r="1487" customFormat="false" ht="15" hidden="false" customHeight="false" outlineLevel="0" collapsed="false">
      <c r="A1487" s="2" t="s">
        <v>3775</v>
      </c>
      <c r="B1487" s="2" t="n">
        <v>504774</v>
      </c>
      <c r="C1487" s="2" t="s">
        <v>2292</v>
      </c>
      <c r="D1487" s="2" t="n">
        <v>244.2</v>
      </c>
      <c r="E1487" s="2" t="s">
        <v>2322</v>
      </c>
    </row>
    <row r="1488" customFormat="false" ht="15" hidden="false" customHeight="false" outlineLevel="0" collapsed="false">
      <c r="A1488" s="2" t="s">
        <v>3776</v>
      </c>
      <c r="B1488" s="2" t="n">
        <v>501781</v>
      </c>
      <c r="C1488" s="2" t="s">
        <v>2292</v>
      </c>
      <c r="D1488" s="2" t="n">
        <v>746.69</v>
      </c>
      <c r="E1488" s="2" t="s">
        <v>2281</v>
      </c>
    </row>
    <row r="1489" customFormat="false" ht="15" hidden="false" customHeight="false" outlineLevel="0" collapsed="false">
      <c r="A1489" s="2" t="s">
        <v>3777</v>
      </c>
      <c r="B1489" s="2" t="n">
        <v>500293</v>
      </c>
      <c r="C1489" s="2"/>
      <c r="D1489" s="2" t="n">
        <v>194.73</v>
      </c>
      <c r="E1489" s="2" t="s">
        <v>2281</v>
      </c>
    </row>
    <row r="1490" customFormat="false" ht="15" hidden="false" customHeight="false" outlineLevel="0" collapsed="false">
      <c r="A1490" s="2" t="s">
        <v>3778</v>
      </c>
      <c r="B1490" s="2" t="n">
        <v>502586</v>
      </c>
      <c r="C1490" s="2" t="s">
        <v>2283</v>
      </c>
      <c r="D1490" s="2" t="n">
        <v>1296.67</v>
      </c>
      <c r="E1490" s="2" t="s">
        <v>2322</v>
      </c>
    </row>
    <row r="1491" customFormat="false" ht="15" hidden="false" customHeight="false" outlineLevel="0" collapsed="false">
      <c r="A1491" s="2" t="s">
        <v>3779</v>
      </c>
      <c r="B1491" s="2" t="n">
        <v>504803</v>
      </c>
      <c r="C1491" s="2" t="s">
        <v>2283</v>
      </c>
      <c r="D1491" s="2" t="n">
        <v>736.54</v>
      </c>
      <c r="E1491" s="2" t="s">
        <v>2281</v>
      </c>
    </row>
    <row r="1492" customFormat="false" ht="15" hidden="false" customHeight="false" outlineLevel="0" collapsed="false">
      <c r="A1492" s="2" t="s">
        <v>3780</v>
      </c>
      <c r="B1492" s="2" t="n">
        <v>503264</v>
      </c>
      <c r="C1492" s="2" t="s">
        <v>2315</v>
      </c>
      <c r="D1492" s="2" t="n">
        <v>1215.73</v>
      </c>
      <c r="E1492" s="2" t="s">
        <v>2281</v>
      </c>
    </row>
    <row r="1493" customFormat="false" ht="15" hidden="false" customHeight="false" outlineLevel="0" collapsed="false">
      <c r="A1493" s="2" t="s">
        <v>3781</v>
      </c>
      <c r="B1493" s="2" t="n">
        <v>504337</v>
      </c>
      <c r="C1493" s="2" t="s">
        <v>2295</v>
      </c>
      <c r="D1493" s="2" t="n">
        <v>1323.08</v>
      </c>
      <c r="E1493" s="2" t="s">
        <v>2281</v>
      </c>
    </row>
    <row r="1494" customFormat="false" ht="15" hidden="false" customHeight="false" outlineLevel="0" collapsed="false">
      <c r="A1494" s="2" t="s">
        <v>3782</v>
      </c>
      <c r="B1494" s="2" t="n">
        <v>503899</v>
      </c>
      <c r="C1494" s="2" t="s">
        <v>2301</v>
      </c>
      <c r="D1494" s="2" t="n">
        <v>803.43</v>
      </c>
      <c r="E1494" s="2" t="s">
        <v>2289</v>
      </c>
    </row>
    <row r="1495" customFormat="false" ht="15" hidden="false" customHeight="false" outlineLevel="0" collapsed="false">
      <c r="A1495" s="2" t="s">
        <v>3783</v>
      </c>
      <c r="B1495" s="2" t="n">
        <v>501535</v>
      </c>
      <c r="C1495" s="2" t="s">
        <v>2280</v>
      </c>
      <c r="D1495" s="2" t="n">
        <v>673.53</v>
      </c>
      <c r="E1495" s="2" t="s">
        <v>2289</v>
      </c>
    </row>
    <row r="1496" customFormat="false" ht="15" hidden="false" customHeight="false" outlineLevel="0" collapsed="false">
      <c r="A1496" s="2" t="s">
        <v>3784</v>
      </c>
      <c r="B1496" s="2" t="n">
        <v>504423</v>
      </c>
      <c r="C1496" s="2" t="s">
        <v>2286</v>
      </c>
      <c r="D1496" s="2" t="n">
        <v>581.66</v>
      </c>
      <c r="E1496" s="2" t="s">
        <v>2289</v>
      </c>
    </row>
    <row r="1497" customFormat="false" ht="15" hidden="false" customHeight="false" outlineLevel="0" collapsed="false">
      <c r="A1497" s="2" t="s">
        <v>3785</v>
      </c>
      <c r="B1497" s="2" t="n">
        <v>500432</v>
      </c>
      <c r="C1497" s="2" t="s">
        <v>2280</v>
      </c>
      <c r="D1497" s="2" t="n">
        <v>1063.83</v>
      </c>
      <c r="E1497" s="2" t="s">
        <v>2281</v>
      </c>
    </row>
    <row r="1498" customFormat="false" ht="15" hidden="false" customHeight="false" outlineLevel="0" collapsed="false">
      <c r="A1498" s="2" t="s">
        <v>3786</v>
      </c>
      <c r="B1498" s="2" t="n">
        <v>502906</v>
      </c>
      <c r="C1498" s="2" t="s">
        <v>2292</v>
      </c>
      <c r="D1498" s="2" t="n">
        <v>1143.22</v>
      </c>
      <c r="E1498" s="2" t="s">
        <v>2281</v>
      </c>
    </row>
    <row r="1499" customFormat="false" ht="15" hidden="false" customHeight="false" outlineLevel="0" collapsed="false">
      <c r="A1499" s="2" t="s">
        <v>3787</v>
      </c>
      <c r="B1499" s="2" t="n">
        <v>504459</v>
      </c>
      <c r="C1499" s="2" t="s">
        <v>2295</v>
      </c>
      <c r="D1499" s="2" t="n">
        <v>454.93</v>
      </c>
      <c r="E1499" s="2" t="s">
        <v>2281</v>
      </c>
    </row>
    <row r="1500" customFormat="false" ht="15" hidden="false" customHeight="false" outlineLevel="0" collapsed="false">
      <c r="A1500" s="2" t="s">
        <v>3788</v>
      </c>
      <c r="B1500" s="2" t="n">
        <v>502249</v>
      </c>
      <c r="C1500" s="2" t="s">
        <v>2292</v>
      </c>
      <c r="D1500" s="2" t="n">
        <v>790.93</v>
      </c>
      <c r="E1500" s="2" t="s">
        <v>2281</v>
      </c>
    </row>
    <row r="1501" customFormat="false" ht="15" hidden="false" customHeight="false" outlineLevel="0" collapsed="false">
      <c r="A1501" s="2" t="s">
        <v>3789</v>
      </c>
      <c r="B1501" s="2" t="n">
        <v>500707</v>
      </c>
      <c r="C1501" s="2" t="s">
        <v>2292</v>
      </c>
      <c r="D1501" s="2" t="n">
        <v>984.31</v>
      </c>
      <c r="E1501" s="2" t="s">
        <v>2322</v>
      </c>
    </row>
    <row r="1502" customFormat="false" ht="15" hidden="false" customHeight="false" outlineLevel="0" collapsed="false">
      <c r="A1502" s="2" t="s">
        <v>3790</v>
      </c>
      <c r="B1502" s="2" t="n">
        <v>503978</v>
      </c>
      <c r="C1502" s="2" t="s">
        <v>2295</v>
      </c>
      <c r="D1502" s="2" t="n">
        <v>898.67</v>
      </c>
      <c r="E1502" s="2" t="s">
        <v>2281</v>
      </c>
    </row>
    <row r="1503" customFormat="false" ht="15" hidden="false" customHeight="false" outlineLevel="0" collapsed="false">
      <c r="A1503" s="2" t="s">
        <v>3791</v>
      </c>
      <c r="B1503" s="2" t="n">
        <v>504661</v>
      </c>
      <c r="C1503" s="2" t="s">
        <v>2292</v>
      </c>
      <c r="D1503" s="2" t="n">
        <v>160.14</v>
      </c>
      <c r="E1503" s="2" t="s">
        <v>2289</v>
      </c>
    </row>
    <row r="1504" customFormat="false" ht="15" hidden="false" customHeight="false" outlineLevel="0" collapsed="false">
      <c r="A1504" s="2" t="s">
        <v>3792</v>
      </c>
      <c r="B1504" s="2" t="n">
        <v>500272</v>
      </c>
      <c r="C1504" s="2" t="s">
        <v>2280</v>
      </c>
      <c r="D1504" s="2" t="n">
        <v>1189.69</v>
      </c>
      <c r="E1504" s="2" t="s">
        <v>2289</v>
      </c>
    </row>
    <row r="1505" customFormat="false" ht="15" hidden="false" customHeight="false" outlineLevel="0" collapsed="false">
      <c r="A1505" s="2" t="s">
        <v>3793</v>
      </c>
      <c r="B1505" s="2" t="n">
        <v>502131</v>
      </c>
      <c r="C1505" s="2" t="s">
        <v>2283</v>
      </c>
      <c r="D1505" s="2" t="n">
        <v>367.23</v>
      </c>
      <c r="E1505" s="2" t="s">
        <v>2307</v>
      </c>
    </row>
    <row r="1506" customFormat="false" ht="15" hidden="false" customHeight="false" outlineLevel="0" collapsed="false">
      <c r="A1506" s="2" t="s">
        <v>3794</v>
      </c>
      <c r="B1506" s="2" t="n">
        <v>502156</v>
      </c>
      <c r="C1506" s="2" t="s">
        <v>2295</v>
      </c>
      <c r="D1506" s="2" t="n">
        <v>942.33</v>
      </c>
      <c r="E1506" s="2" t="s">
        <v>2289</v>
      </c>
    </row>
    <row r="1507" customFormat="false" ht="15" hidden="false" customHeight="false" outlineLevel="0" collapsed="false">
      <c r="A1507" s="2" t="s">
        <v>3795</v>
      </c>
      <c r="B1507" s="2" t="n">
        <v>502218</v>
      </c>
      <c r="C1507" s="2" t="s">
        <v>2301</v>
      </c>
      <c r="D1507" s="2" t="n">
        <v>507.24</v>
      </c>
      <c r="E1507" s="2" t="s">
        <v>2281</v>
      </c>
    </row>
    <row r="1508" customFormat="false" ht="15" hidden="false" customHeight="false" outlineLevel="0" collapsed="false">
      <c r="A1508" s="2" t="s">
        <v>3796</v>
      </c>
      <c r="B1508" s="2" t="n">
        <v>502628</v>
      </c>
      <c r="C1508" s="2" t="s">
        <v>2315</v>
      </c>
      <c r="D1508" s="2" t="n">
        <v>719.16</v>
      </c>
      <c r="E1508" s="2" t="s">
        <v>2289</v>
      </c>
    </row>
    <row r="1509" customFormat="false" ht="15" hidden="false" customHeight="false" outlineLevel="0" collapsed="false">
      <c r="A1509" s="2" t="s">
        <v>3797</v>
      </c>
      <c r="B1509" s="2" t="n">
        <v>503590</v>
      </c>
      <c r="C1509" s="2" t="s">
        <v>2283</v>
      </c>
      <c r="D1509" s="2" t="n">
        <v>1103.63</v>
      </c>
      <c r="E1509" s="2" t="s">
        <v>2289</v>
      </c>
    </row>
    <row r="1510" customFormat="false" ht="15" hidden="false" customHeight="false" outlineLevel="0" collapsed="false">
      <c r="A1510" s="2" t="s">
        <v>3798</v>
      </c>
      <c r="B1510" s="2" t="n">
        <v>503890</v>
      </c>
      <c r="C1510" s="2" t="s">
        <v>2283</v>
      </c>
      <c r="D1510" s="2" t="n">
        <v>1068.89</v>
      </c>
      <c r="E1510" s="2" t="s">
        <v>2322</v>
      </c>
    </row>
    <row r="1511" customFormat="false" ht="15" hidden="false" customHeight="false" outlineLevel="0" collapsed="false">
      <c r="A1511" s="2" t="s">
        <v>3799</v>
      </c>
      <c r="B1511" s="2" t="n">
        <v>501419</v>
      </c>
      <c r="C1511" s="2" t="s">
        <v>2292</v>
      </c>
      <c r="D1511" s="2" t="n">
        <v>1282.84</v>
      </c>
      <c r="E1511" s="2" t="s">
        <v>2281</v>
      </c>
    </row>
    <row r="1512" customFormat="false" ht="15" hidden="false" customHeight="false" outlineLevel="0" collapsed="false">
      <c r="A1512" s="2" t="s">
        <v>3800</v>
      </c>
      <c r="B1512" s="2" t="n">
        <v>502682</v>
      </c>
      <c r="C1512" s="2" t="s">
        <v>2292</v>
      </c>
      <c r="D1512" s="2" t="n">
        <v>1124.37</v>
      </c>
      <c r="E1512" s="2" t="s">
        <v>2281</v>
      </c>
    </row>
    <row r="1513" customFormat="false" ht="15" hidden="false" customHeight="false" outlineLevel="0" collapsed="false">
      <c r="A1513" s="2" t="s">
        <v>3801</v>
      </c>
      <c r="B1513" s="2" t="n">
        <v>504416</v>
      </c>
      <c r="C1513" s="2" t="s">
        <v>2286</v>
      </c>
      <c r="D1513" s="2" t="n">
        <v>728.06</v>
      </c>
      <c r="E1513" s="2" t="s">
        <v>2281</v>
      </c>
    </row>
    <row r="1514" customFormat="false" ht="15" hidden="false" customHeight="false" outlineLevel="0" collapsed="false">
      <c r="A1514" s="2" t="s">
        <v>3802</v>
      </c>
      <c r="B1514" s="2" t="n">
        <v>502139</v>
      </c>
      <c r="C1514" s="2" t="s">
        <v>2286</v>
      </c>
      <c r="D1514" s="2" t="n">
        <v>1262.21</v>
      </c>
      <c r="E1514" s="2" t="s">
        <v>2281</v>
      </c>
    </row>
    <row r="1515" customFormat="false" ht="15" hidden="false" customHeight="false" outlineLevel="0" collapsed="false">
      <c r="A1515" s="2" t="s">
        <v>3803</v>
      </c>
      <c r="B1515" s="2" t="n">
        <v>504655</v>
      </c>
      <c r="C1515" s="2" t="s">
        <v>2295</v>
      </c>
      <c r="D1515" s="2" t="n">
        <v>1031.46</v>
      </c>
      <c r="E1515" s="2" t="s">
        <v>2281</v>
      </c>
    </row>
    <row r="1516" customFormat="false" ht="15" hidden="false" customHeight="false" outlineLevel="0" collapsed="false">
      <c r="A1516" s="2" t="s">
        <v>3804</v>
      </c>
      <c r="B1516" s="2" t="n">
        <v>502995</v>
      </c>
      <c r="C1516" s="2" t="s">
        <v>2283</v>
      </c>
      <c r="D1516" s="2" t="n">
        <v>858.38</v>
      </c>
      <c r="E1516" s="2" t="s">
        <v>2307</v>
      </c>
    </row>
    <row r="1517" customFormat="false" ht="15" hidden="false" customHeight="false" outlineLevel="0" collapsed="false">
      <c r="A1517" s="2" t="s">
        <v>3805</v>
      </c>
      <c r="B1517" s="2" t="n">
        <v>504815</v>
      </c>
      <c r="C1517" s="2" t="s">
        <v>2295</v>
      </c>
      <c r="D1517" s="2" t="n">
        <v>332.79</v>
      </c>
      <c r="E1517" s="2" t="s">
        <v>2281</v>
      </c>
    </row>
    <row r="1518" customFormat="false" ht="15" hidden="false" customHeight="false" outlineLevel="0" collapsed="false">
      <c r="A1518" s="2" t="s">
        <v>3806</v>
      </c>
      <c r="B1518" s="2" t="n">
        <v>500947</v>
      </c>
      <c r="C1518" s="2" t="s">
        <v>2292</v>
      </c>
      <c r="D1518" s="2" t="n">
        <v>1210.92</v>
      </c>
      <c r="E1518" s="2" t="s">
        <v>2281</v>
      </c>
    </row>
    <row r="1519" customFormat="false" ht="15" hidden="false" customHeight="false" outlineLevel="0" collapsed="false">
      <c r="A1519" s="2" t="s">
        <v>3807</v>
      </c>
      <c r="B1519" s="2" t="n">
        <v>504758</v>
      </c>
      <c r="C1519" s="2"/>
      <c r="D1519" s="2" t="n">
        <v>460.92</v>
      </c>
      <c r="E1519" s="2" t="s">
        <v>2307</v>
      </c>
    </row>
    <row r="1520" customFormat="false" ht="15" hidden="false" customHeight="false" outlineLevel="0" collapsed="false">
      <c r="A1520" s="2" t="s">
        <v>3808</v>
      </c>
      <c r="B1520" s="2" t="n">
        <v>504490</v>
      </c>
      <c r="C1520" s="2" t="s">
        <v>2283</v>
      </c>
      <c r="D1520" s="2" t="n">
        <v>628.47</v>
      </c>
      <c r="E1520" s="2" t="s">
        <v>2281</v>
      </c>
    </row>
    <row r="1521" customFormat="false" ht="15" hidden="false" customHeight="false" outlineLevel="0" collapsed="false">
      <c r="A1521" s="2" t="s">
        <v>3809</v>
      </c>
      <c r="B1521" s="2" t="n">
        <v>503741</v>
      </c>
      <c r="C1521" s="2" t="s">
        <v>2301</v>
      </c>
      <c r="D1521" s="2" t="n">
        <v>337.22</v>
      </c>
      <c r="E1521" s="2" t="s">
        <v>2322</v>
      </c>
    </row>
    <row r="1522" customFormat="false" ht="15" hidden="false" customHeight="false" outlineLevel="0" collapsed="false">
      <c r="A1522" s="2" t="s">
        <v>3810</v>
      </c>
      <c r="B1522" s="2" t="n">
        <v>500876</v>
      </c>
      <c r="C1522" s="2" t="s">
        <v>2295</v>
      </c>
      <c r="D1522" s="2" t="n">
        <v>932.18</v>
      </c>
      <c r="E1522" s="2" t="s">
        <v>2322</v>
      </c>
    </row>
    <row r="1523" customFormat="false" ht="15" hidden="false" customHeight="false" outlineLevel="0" collapsed="false">
      <c r="A1523" s="2" t="s">
        <v>3811</v>
      </c>
      <c r="B1523" s="2" t="n">
        <v>503268</v>
      </c>
      <c r="C1523" s="2" t="s">
        <v>2292</v>
      </c>
      <c r="D1523" s="2" t="n">
        <v>330.91</v>
      </c>
      <c r="E1523" s="2" t="s">
        <v>2281</v>
      </c>
    </row>
    <row r="1524" customFormat="false" ht="15" hidden="false" customHeight="false" outlineLevel="0" collapsed="false">
      <c r="A1524" s="2" t="s">
        <v>3812</v>
      </c>
      <c r="B1524" s="2" t="n">
        <v>504775</v>
      </c>
      <c r="C1524" s="2"/>
      <c r="D1524" s="2" t="n">
        <v>-80.59</v>
      </c>
      <c r="E1524" s="2" t="s">
        <v>2281</v>
      </c>
    </row>
    <row r="1525" customFormat="false" ht="15" hidden="false" customHeight="false" outlineLevel="0" collapsed="false">
      <c r="A1525" s="2" t="s">
        <v>3813</v>
      </c>
      <c r="B1525" s="2" t="n">
        <v>501004</v>
      </c>
      <c r="C1525" s="2"/>
      <c r="D1525" s="2" t="n">
        <v>607.75</v>
      </c>
      <c r="E1525" s="2" t="s">
        <v>2281</v>
      </c>
    </row>
    <row r="1526" customFormat="false" ht="15" hidden="false" customHeight="false" outlineLevel="0" collapsed="false">
      <c r="A1526" s="2" t="s">
        <v>3814</v>
      </c>
      <c r="B1526" s="2" t="n">
        <v>503340</v>
      </c>
      <c r="C1526" s="2" t="s">
        <v>2315</v>
      </c>
      <c r="D1526" s="2" t="n">
        <v>409.49</v>
      </c>
      <c r="E1526" s="2" t="s">
        <v>2281</v>
      </c>
    </row>
    <row r="1527" customFormat="false" ht="15" hidden="false" customHeight="false" outlineLevel="0" collapsed="false">
      <c r="A1527" s="2" t="s">
        <v>3815</v>
      </c>
      <c r="B1527" s="2" t="n">
        <v>501785</v>
      </c>
      <c r="C1527" s="2" t="s">
        <v>2286</v>
      </c>
      <c r="D1527" s="2" t="n">
        <v>467.81</v>
      </c>
      <c r="E1527" s="2" t="s">
        <v>2307</v>
      </c>
    </row>
    <row r="1528" customFormat="false" ht="15" hidden="false" customHeight="false" outlineLevel="0" collapsed="false">
      <c r="A1528" s="2" t="s">
        <v>3816</v>
      </c>
      <c r="B1528" s="2" t="n">
        <v>500306</v>
      </c>
      <c r="C1528" s="2" t="s">
        <v>2280</v>
      </c>
      <c r="D1528" s="2" t="n">
        <v>439.82</v>
      </c>
      <c r="E1528" s="2" t="s">
        <v>2322</v>
      </c>
    </row>
    <row r="1529" customFormat="false" ht="15" hidden="false" customHeight="false" outlineLevel="0" collapsed="false">
      <c r="A1529" s="2" t="s">
        <v>3817</v>
      </c>
      <c r="B1529" s="2" t="n">
        <v>502038</v>
      </c>
      <c r="C1529" s="2" t="s">
        <v>2301</v>
      </c>
      <c r="D1529" s="2" t="n">
        <v>695.91</v>
      </c>
      <c r="E1529" s="2" t="s">
        <v>2281</v>
      </c>
    </row>
    <row r="1530" customFormat="false" ht="15" hidden="false" customHeight="false" outlineLevel="0" collapsed="false">
      <c r="A1530" s="2" t="s">
        <v>3818</v>
      </c>
      <c r="B1530" s="2" t="n">
        <v>502827</v>
      </c>
      <c r="C1530" s="2" t="s">
        <v>2286</v>
      </c>
      <c r="D1530" s="2" t="n">
        <v>342</v>
      </c>
      <c r="E1530" s="2" t="s">
        <v>2281</v>
      </c>
    </row>
    <row r="1531" customFormat="false" ht="15" hidden="false" customHeight="false" outlineLevel="0" collapsed="false">
      <c r="A1531" s="2" t="s">
        <v>3819</v>
      </c>
      <c r="B1531" s="2" t="n">
        <v>501067</v>
      </c>
      <c r="C1531" s="2" t="s">
        <v>2301</v>
      </c>
      <c r="D1531" s="2" t="n">
        <v>254.01</v>
      </c>
      <c r="E1531" s="2" t="s">
        <v>2281</v>
      </c>
    </row>
    <row r="1532" customFormat="false" ht="15" hidden="false" customHeight="false" outlineLevel="0" collapsed="false">
      <c r="A1532" s="2" t="s">
        <v>3820</v>
      </c>
      <c r="B1532" s="2" t="n">
        <v>504788</v>
      </c>
      <c r="C1532" s="2" t="s">
        <v>2301</v>
      </c>
      <c r="D1532" s="2" t="n">
        <v>468.24</v>
      </c>
      <c r="E1532" s="2" t="s">
        <v>2281</v>
      </c>
    </row>
    <row r="1533" customFormat="false" ht="15" hidden="false" customHeight="false" outlineLevel="0" collapsed="false">
      <c r="A1533" s="2" t="s">
        <v>3821</v>
      </c>
      <c r="B1533" s="2" t="n">
        <v>504312</v>
      </c>
      <c r="C1533" s="2" t="s">
        <v>2283</v>
      </c>
      <c r="D1533" s="2" t="n">
        <v>1052.67</v>
      </c>
      <c r="E1533" s="2" t="s">
        <v>2289</v>
      </c>
    </row>
    <row r="1534" customFormat="false" ht="15" hidden="false" customHeight="false" outlineLevel="0" collapsed="false">
      <c r="A1534" s="2" t="s">
        <v>3822</v>
      </c>
      <c r="B1534" s="2" t="n">
        <v>501271</v>
      </c>
      <c r="C1534" s="2" t="s">
        <v>2280</v>
      </c>
      <c r="D1534" s="2" t="n">
        <v>710.07</v>
      </c>
      <c r="E1534" s="2" t="s">
        <v>2281</v>
      </c>
    </row>
    <row r="1535" customFormat="false" ht="15" hidden="false" customHeight="false" outlineLevel="0" collapsed="false">
      <c r="A1535" s="2" t="s">
        <v>3823</v>
      </c>
      <c r="B1535" s="2" t="n">
        <v>503384</v>
      </c>
      <c r="C1535" s="2" t="s">
        <v>2295</v>
      </c>
      <c r="D1535" s="2" t="n">
        <v>192.19</v>
      </c>
      <c r="E1535" s="2" t="s">
        <v>2289</v>
      </c>
    </row>
    <row r="1536" customFormat="false" ht="15" hidden="false" customHeight="false" outlineLevel="0" collapsed="false">
      <c r="A1536" s="2" t="s">
        <v>3824</v>
      </c>
      <c r="B1536" s="2" t="n">
        <v>503553</v>
      </c>
      <c r="C1536" s="2" t="s">
        <v>2292</v>
      </c>
      <c r="D1536" s="2" t="n">
        <v>255.51</v>
      </c>
      <c r="E1536" s="2" t="s">
        <v>2281</v>
      </c>
    </row>
    <row r="1537" customFormat="false" ht="15" hidden="false" customHeight="false" outlineLevel="0" collapsed="false">
      <c r="A1537" s="2" t="s">
        <v>3825</v>
      </c>
      <c r="B1537" s="2" t="n">
        <v>501806</v>
      </c>
      <c r="C1537" s="2" t="s">
        <v>2301</v>
      </c>
      <c r="D1537" s="2" t="n">
        <v>840</v>
      </c>
      <c r="E1537" s="2" t="s">
        <v>2281</v>
      </c>
    </row>
    <row r="1538" customFormat="false" ht="15" hidden="false" customHeight="false" outlineLevel="0" collapsed="false">
      <c r="A1538" s="2" t="s">
        <v>3826</v>
      </c>
      <c r="B1538" s="2" t="n">
        <v>500177</v>
      </c>
      <c r="C1538" s="2" t="s">
        <v>2315</v>
      </c>
      <c r="D1538" s="2" t="n">
        <v>1306.54</v>
      </c>
      <c r="E1538" s="2" t="s">
        <v>2281</v>
      </c>
    </row>
    <row r="1539" customFormat="false" ht="15" hidden="false" customHeight="false" outlineLevel="0" collapsed="false">
      <c r="A1539" s="2" t="s">
        <v>3827</v>
      </c>
      <c r="B1539" s="2" t="n">
        <v>503840</v>
      </c>
      <c r="C1539" s="2" t="s">
        <v>2286</v>
      </c>
      <c r="D1539" s="2" t="n">
        <v>1299.29</v>
      </c>
      <c r="E1539" s="2" t="s">
        <v>2281</v>
      </c>
    </row>
    <row r="1540" customFormat="false" ht="15" hidden="false" customHeight="false" outlineLevel="0" collapsed="false">
      <c r="A1540" s="2" t="s">
        <v>3828</v>
      </c>
      <c r="B1540" s="2" t="n">
        <v>504409</v>
      </c>
      <c r="C1540" s="2" t="s">
        <v>2280</v>
      </c>
      <c r="D1540" s="2" t="n">
        <v>1250.86</v>
      </c>
      <c r="E1540" s="2" t="s">
        <v>2281</v>
      </c>
    </row>
    <row r="1541" customFormat="false" ht="15" hidden="false" customHeight="false" outlineLevel="0" collapsed="false">
      <c r="A1541" s="2" t="s">
        <v>3829</v>
      </c>
      <c r="B1541" s="2" t="n">
        <v>504450</v>
      </c>
      <c r="C1541" s="2"/>
      <c r="D1541" s="2" t="n">
        <v>508.27</v>
      </c>
      <c r="E1541" s="2" t="s">
        <v>2289</v>
      </c>
    </row>
    <row r="1542" customFormat="false" ht="15" hidden="false" customHeight="false" outlineLevel="0" collapsed="false">
      <c r="A1542" s="2" t="s">
        <v>3830</v>
      </c>
      <c r="B1542" s="2" t="n">
        <v>504561</v>
      </c>
      <c r="C1542" s="2" t="s">
        <v>2292</v>
      </c>
      <c r="D1542" s="2" t="n">
        <v>1330.94</v>
      </c>
      <c r="E1542" s="2" t="s">
        <v>2322</v>
      </c>
    </row>
    <row r="1543" customFormat="false" ht="15" hidden="false" customHeight="false" outlineLevel="0" collapsed="false">
      <c r="A1543" s="2" t="s">
        <v>3831</v>
      </c>
      <c r="B1543" s="2" t="n">
        <v>501247</v>
      </c>
      <c r="C1543" s="2" t="s">
        <v>2292</v>
      </c>
      <c r="D1543" s="2" t="n">
        <v>1348.73</v>
      </c>
      <c r="E1543" s="2" t="s">
        <v>2281</v>
      </c>
    </row>
    <row r="1544" customFormat="false" ht="15" hidden="false" customHeight="false" outlineLevel="0" collapsed="false">
      <c r="A1544" s="2" t="s">
        <v>3832</v>
      </c>
      <c r="B1544" s="2" t="n">
        <v>504718</v>
      </c>
      <c r="C1544" s="2"/>
      <c r="D1544" s="2" t="n">
        <v>1249.79</v>
      </c>
      <c r="E1544" s="2" t="s">
        <v>2322</v>
      </c>
    </row>
    <row r="1545" customFormat="false" ht="15" hidden="false" customHeight="false" outlineLevel="0" collapsed="false">
      <c r="A1545" s="2" t="s">
        <v>3833</v>
      </c>
      <c r="B1545" s="2" t="n">
        <v>502247</v>
      </c>
      <c r="C1545" s="2" t="s">
        <v>2292</v>
      </c>
      <c r="D1545" s="2" t="n">
        <v>-97.93</v>
      </c>
      <c r="E1545" s="2" t="s">
        <v>2281</v>
      </c>
    </row>
    <row r="1546" customFormat="false" ht="15" hidden="false" customHeight="false" outlineLevel="0" collapsed="false">
      <c r="A1546" s="2" t="s">
        <v>3834</v>
      </c>
      <c r="B1546" s="2" t="n">
        <v>500648</v>
      </c>
      <c r="C1546" s="2" t="s">
        <v>2283</v>
      </c>
      <c r="D1546" s="2" t="n">
        <v>393.09</v>
      </c>
      <c r="E1546" s="2" t="s">
        <v>2307</v>
      </c>
    </row>
    <row r="1547" customFormat="false" ht="15" hidden="false" customHeight="false" outlineLevel="0" collapsed="false">
      <c r="A1547" s="2" t="s">
        <v>3835</v>
      </c>
      <c r="B1547" s="2" t="n">
        <v>504675</v>
      </c>
      <c r="C1547" s="2" t="s">
        <v>2295</v>
      </c>
      <c r="D1547" s="2" t="n">
        <v>610.51</v>
      </c>
      <c r="E1547" s="2" t="s">
        <v>2281</v>
      </c>
    </row>
    <row r="1548" customFormat="false" ht="15" hidden="false" customHeight="false" outlineLevel="0" collapsed="false">
      <c r="A1548" s="2" t="s">
        <v>3836</v>
      </c>
      <c r="B1548" s="2" t="n">
        <v>504383</v>
      </c>
      <c r="C1548" s="2" t="s">
        <v>2280</v>
      </c>
      <c r="D1548" s="2" t="n">
        <v>210.15</v>
      </c>
      <c r="E1548" s="2" t="s">
        <v>2281</v>
      </c>
    </row>
    <row r="1549" customFormat="false" ht="15" hidden="false" customHeight="false" outlineLevel="0" collapsed="false">
      <c r="A1549" s="2" t="s">
        <v>3837</v>
      </c>
      <c r="B1549" s="2" t="n">
        <v>504025</v>
      </c>
      <c r="C1549" s="2" t="s">
        <v>2286</v>
      </c>
      <c r="D1549" s="2" t="n">
        <v>649.33</v>
      </c>
      <c r="E1549" s="2" t="s">
        <v>2322</v>
      </c>
    </row>
    <row r="1550" customFormat="false" ht="15" hidden="false" customHeight="false" outlineLevel="0" collapsed="false">
      <c r="A1550" s="2" t="s">
        <v>3838</v>
      </c>
      <c r="B1550" s="2" t="n">
        <v>502623</v>
      </c>
      <c r="C1550" s="2"/>
      <c r="D1550" s="2" t="n">
        <v>596.89</v>
      </c>
      <c r="E1550" s="2" t="s">
        <v>2281</v>
      </c>
    </row>
    <row r="1551" customFormat="false" ht="15" hidden="false" customHeight="false" outlineLevel="0" collapsed="false">
      <c r="A1551" s="2" t="s">
        <v>3839</v>
      </c>
      <c r="B1551" s="2" t="n">
        <v>502391</v>
      </c>
      <c r="C1551" s="2" t="s">
        <v>2280</v>
      </c>
      <c r="D1551" s="2" t="n">
        <v>1319.69</v>
      </c>
      <c r="E1551" s="2" t="s">
        <v>2289</v>
      </c>
    </row>
    <row r="1552" customFormat="false" ht="15" hidden="false" customHeight="false" outlineLevel="0" collapsed="false">
      <c r="A1552" s="2" t="s">
        <v>3840</v>
      </c>
      <c r="B1552" s="2" t="n">
        <v>504166</v>
      </c>
      <c r="C1552" s="2" t="s">
        <v>2286</v>
      </c>
      <c r="D1552" s="2" t="n">
        <v>352.07</v>
      </c>
      <c r="E1552" s="2" t="s">
        <v>2322</v>
      </c>
    </row>
    <row r="1553" customFormat="false" ht="15" hidden="false" customHeight="false" outlineLevel="0" collapsed="false">
      <c r="A1553" s="2" t="s">
        <v>3841</v>
      </c>
      <c r="B1553" s="2" t="n">
        <v>502896</v>
      </c>
      <c r="C1553" s="2" t="s">
        <v>2295</v>
      </c>
      <c r="D1553" s="2" t="n">
        <v>1209.03</v>
      </c>
      <c r="E1553" s="2" t="s">
        <v>2281</v>
      </c>
    </row>
    <row r="1554" customFormat="false" ht="15" hidden="false" customHeight="false" outlineLevel="0" collapsed="false">
      <c r="A1554" s="2" t="s">
        <v>3842</v>
      </c>
      <c r="B1554" s="2" t="n">
        <v>504082</v>
      </c>
      <c r="C1554" s="2" t="s">
        <v>2292</v>
      </c>
      <c r="D1554" s="2" t="n">
        <v>231.24</v>
      </c>
      <c r="E1554" s="2" t="s">
        <v>2281</v>
      </c>
    </row>
    <row r="1555" customFormat="false" ht="15" hidden="false" customHeight="false" outlineLevel="0" collapsed="false">
      <c r="A1555" s="2" t="s">
        <v>3843</v>
      </c>
      <c r="B1555" s="2" t="n">
        <v>502395</v>
      </c>
      <c r="C1555" s="2" t="s">
        <v>2315</v>
      </c>
      <c r="D1555" s="2" t="n">
        <v>1019.72</v>
      </c>
      <c r="E1555" s="2" t="s">
        <v>2281</v>
      </c>
    </row>
    <row r="1556" customFormat="false" ht="15" hidden="false" customHeight="false" outlineLevel="0" collapsed="false">
      <c r="A1556" s="2" t="s">
        <v>3844</v>
      </c>
      <c r="B1556" s="2" t="n">
        <v>503925</v>
      </c>
      <c r="C1556" s="2" t="s">
        <v>2295</v>
      </c>
      <c r="D1556" s="2" t="n">
        <v>696.13</v>
      </c>
      <c r="E1556" s="2" t="s">
        <v>2281</v>
      </c>
    </row>
    <row r="1557" customFormat="false" ht="15" hidden="false" customHeight="false" outlineLevel="0" collapsed="false">
      <c r="A1557" s="2" t="s">
        <v>3845</v>
      </c>
      <c r="B1557" s="2" t="n">
        <v>503846</v>
      </c>
      <c r="C1557" s="2" t="s">
        <v>2295</v>
      </c>
      <c r="D1557" s="2" t="n">
        <v>755.74</v>
      </c>
      <c r="E1557" s="2" t="s">
        <v>2281</v>
      </c>
    </row>
    <row r="1558" customFormat="false" ht="15" hidden="false" customHeight="false" outlineLevel="0" collapsed="false">
      <c r="A1558" s="2" t="s">
        <v>3846</v>
      </c>
      <c r="B1558" s="2" t="n">
        <v>504237</v>
      </c>
      <c r="C1558" s="2" t="s">
        <v>2292</v>
      </c>
      <c r="D1558" s="2" t="n">
        <v>881.45</v>
      </c>
      <c r="E1558" s="2" t="s">
        <v>2281</v>
      </c>
    </row>
    <row r="1559" customFormat="false" ht="15" hidden="false" customHeight="false" outlineLevel="0" collapsed="false">
      <c r="A1559" s="2" t="s">
        <v>3847</v>
      </c>
      <c r="B1559" s="2" t="n">
        <v>504569</v>
      </c>
      <c r="C1559" s="2" t="s">
        <v>2286</v>
      </c>
      <c r="D1559" s="2" t="n">
        <v>149.72</v>
      </c>
      <c r="E1559" s="2" t="s">
        <v>2281</v>
      </c>
    </row>
    <row r="1560" customFormat="false" ht="15" hidden="false" customHeight="false" outlineLevel="0" collapsed="false">
      <c r="A1560" s="2" t="s">
        <v>3848</v>
      </c>
      <c r="B1560" s="2" t="n">
        <v>503517</v>
      </c>
      <c r="C1560" s="2"/>
      <c r="D1560" s="2" t="n">
        <v>694.38</v>
      </c>
      <c r="E1560" s="2" t="s">
        <v>2281</v>
      </c>
    </row>
    <row r="1561" customFormat="false" ht="15" hidden="false" customHeight="false" outlineLevel="0" collapsed="false">
      <c r="A1561" s="2" t="s">
        <v>3849</v>
      </c>
      <c r="B1561" s="2" t="n">
        <v>501714</v>
      </c>
      <c r="C1561" s="2" t="s">
        <v>2286</v>
      </c>
      <c r="D1561" s="2" t="n">
        <v>576.84</v>
      </c>
      <c r="E1561" s="2" t="s">
        <v>2289</v>
      </c>
    </row>
    <row r="1562" customFormat="false" ht="15" hidden="false" customHeight="false" outlineLevel="0" collapsed="false">
      <c r="A1562" s="2" t="s">
        <v>3850</v>
      </c>
      <c r="B1562" s="2" t="n">
        <v>504121</v>
      </c>
      <c r="C1562" s="2"/>
      <c r="D1562" s="2" t="n">
        <v>1205.15</v>
      </c>
      <c r="E1562" s="2" t="s">
        <v>2281</v>
      </c>
    </row>
    <row r="1563" customFormat="false" ht="15" hidden="false" customHeight="false" outlineLevel="0" collapsed="false">
      <c r="A1563" s="2" t="s">
        <v>3851</v>
      </c>
      <c r="B1563" s="2" t="n">
        <v>502861</v>
      </c>
      <c r="C1563" s="2" t="s">
        <v>2292</v>
      </c>
      <c r="D1563" s="2" t="n">
        <v>273.81</v>
      </c>
      <c r="E1563" s="2" t="s">
        <v>2281</v>
      </c>
    </row>
    <row r="1564" customFormat="false" ht="15" hidden="false" customHeight="false" outlineLevel="0" collapsed="false">
      <c r="A1564" s="2" t="s">
        <v>3852</v>
      </c>
      <c r="B1564" s="2" t="n">
        <v>504132</v>
      </c>
      <c r="C1564" s="2" t="s">
        <v>2301</v>
      </c>
      <c r="D1564" s="2" t="n">
        <v>616.16</v>
      </c>
      <c r="E1564" s="2" t="s">
        <v>2322</v>
      </c>
    </row>
    <row r="1565" customFormat="false" ht="15" hidden="false" customHeight="false" outlineLevel="0" collapsed="false">
      <c r="A1565" s="2" t="s">
        <v>3853</v>
      </c>
      <c r="B1565" s="2" t="n">
        <v>501752</v>
      </c>
      <c r="C1565" s="2" t="s">
        <v>2315</v>
      </c>
      <c r="D1565" s="2" t="n">
        <v>463.58</v>
      </c>
      <c r="E1565" s="2" t="s">
        <v>2281</v>
      </c>
    </row>
    <row r="1566" customFormat="false" ht="15" hidden="false" customHeight="false" outlineLevel="0" collapsed="false">
      <c r="A1566" s="2" t="s">
        <v>3854</v>
      </c>
      <c r="B1566" s="2" t="n">
        <v>501517</v>
      </c>
      <c r="C1566" s="2"/>
      <c r="D1566" s="2" t="n">
        <v>912.45</v>
      </c>
      <c r="E1566" s="2" t="s">
        <v>2307</v>
      </c>
    </row>
    <row r="1567" customFormat="false" ht="15" hidden="false" customHeight="false" outlineLevel="0" collapsed="false">
      <c r="A1567" s="2" t="s">
        <v>3855</v>
      </c>
      <c r="B1567" s="2" t="n">
        <v>500396</v>
      </c>
      <c r="C1567" s="2" t="s">
        <v>2315</v>
      </c>
      <c r="D1567" s="2" t="n">
        <v>788.55</v>
      </c>
      <c r="E1567" s="2" t="s">
        <v>2281</v>
      </c>
    </row>
    <row r="1568" customFormat="false" ht="15" hidden="false" customHeight="false" outlineLevel="0" collapsed="false">
      <c r="A1568" s="2" t="s">
        <v>3856</v>
      </c>
      <c r="B1568" s="2" t="n">
        <v>504786</v>
      </c>
      <c r="C1568" s="2" t="s">
        <v>2295</v>
      </c>
      <c r="D1568" s="2" t="n">
        <v>1001.66</v>
      </c>
      <c r="E1568" s="2" t="s">
        <v>2281</v>
      </c>
    </row>
    <row r="1569" customFormat="false" ht="15" hidden="false" customHeight="false" outlineLevel="0" collapsed="false">
      <c r="A1569" s="2" t="s">
        <v>3857</v>
      </c>
      <c r="B1569" s="2" t="n">
        <v>500653</v>
      </c>
      <c r="C1569" s="2" t="s">
        <v>2283</v>
      </c>
      <c r="D1569" s="2" t="n">
        <v>647.22</v>
      </c>
      <c r="E1569" s="2" t="s">
        <v>2281</v>
      </c>
    </row>
    <row r="1570" customFormat="false" ht="15" hidden="false" customHeight="false" outlineLevel="0" collapsed="false">
      <c r="A1570" s="2" t="s">
        <v>3858</v>
      </c>
      <c r="B1570" s="2" t="n">
        <v>500291</v>
      </c>
      <c r="C1570" s="2"/>
      <c r="D1570" s="2" t="n">
        <v>631.24</v>
      </c>
      <c r="E1570" s="2" t="s">
        <v>2281</v>
      </c>
    </row>
    <row r="1571" customFormat="false" ht="15" hidden="false" customHeight="false" outlineLevel="0" collapsed="false">
      <c r="A1571" s="2" t="s">
        <v>3859</v>
      </c>
      <c r="B1571" s="2" t="n">
        <v>503807</v>
      </c>
      <c r="C1571" s="2" t="s">
        <v>2315</v>
      </c>
      <c r="D1571" s="2" t="n">
        <v>748.88</v>
      </c>
      <c r="E1571" s="2" t="s">
        <v>2281</v>
      </c>
    </row>
    <row r="1572" customFormat="false" ht="15" hidden="false" customHeight="false" outlineLevel="0" collapsed="false">
      <c r="A1572" s="2" t="s">
        <v>3860</v>
      </c>
      <c r="B1572" s="2" t="n">
        <v>501394</v>
      </c>
      <c r="C1572" s="2" t="s">
        <v>2283</v>
      </c>
      <c r="D1572" s="2" t="n">
        <v>595.81</v>
      </c>
      <c r="E1572" s="2" t="s">
        <v>2281</v>
      </c>
    </row>
    <row r="1573" customFormat="false" ht="15" hidden="false" customHeight="false" outlineLevel="0" collapsed="false">
      <c r="A1573" s="2" t="s">
        <v>3861</v>
      </c>
      <c r="B1573" s="2" t="n">
        <v>502036</v>
      </c>
      <c r="C1573" s="2" t="s">
        <v>2280</v>
      </c>
      <c r="D1573" s="2" t="n">
        <v>897.05</v>
      </c>
      <c r="E1573" s="2" t="s">
        <v>2281</v>
      </c>
    </row>
    <row r="1574" customFormat="false" ht="15" hidden="false" customHeight="false" outlineLevel="0" collapsed="false">
      <c r="A1574" s="2" t="s">
        <v>3862</v>
      </c>
      <c r="B1574" s="2" t="n">
        <v>501911</v>
      </c>
      <c r="C1574" s="2" t="s">
        <v>2295</v>
      </c>
      <c r="D1574" s="2" t="n">
        <v>927.55</v>
      </c>
      <c r="E1574" s="2" t="s">
        <v>2281</v>
      </c>
    </row>
    <row r="1575" customFormat="false" ht="15" hidden="false" customHeight="false" outlineLevel="0" collapsed="false">
      <c r="A1575" s="2" t="s">
        <v>3863</v>
      </c>
      <c r="B1575" s="2" t="n">
        <v>502910</v>
      </c>
      <c r="C1575" s="2" t="s">
        <v>2315</v>
      </c>
      <c r="D1575" s="2" t="n">
        <v>318.03</v>
      </c>
      <c r="E1575" s="2" t="s">
        <v>2281</v>
      </c>
    </row>
    <row r="1576" customFormat="false" ht="15" hidden="false" customHeight="false" outlineLevel="0" collapsed="false">
      <c r="A1576" s="2" t="s">
        <v>3864</v>
      </c>
      <c r="B1576" s="2" t="n">
        <v>503939</v>
      </c>
      <c r="C1576" s="2" t="s">
        <v>2295</v>
      </c>
      <c r="D1576" s="2" t="n">
        <v>996.76</v>
      </c>
      <c r="E1576" s="2" t="s">
        <v>2281</v>
      </c>
    </row>
    <row r="1577" customFormat="false" ht="15" hidden="false" customHeight="false" outlineLevel="0" collapsed="false">
      <c r="A1577" s="2" t="s">
        <v>3865</v>
      </c>
      <c r="B1577" s="2" t="n">
        <v>503671</v>
      </c>
      <c r="C1577" s="2" t="s">
        <v>2280</v>
      </c>
      <c r="D1577" s="2" t="n">
        <v>590.5</v>
      </c>
      <c r="E1577" s="2" t="s">
        <v>2281</v>
      </c>
    </row>
    <row r="1578" customFormat="false" ht="15" hidden="false" customHeight="false" outlineLevel="0" collapsed="false">
      <c r="A1578" s="2" t="s">
        <v>3866</v>
      </c>
      <c r="B1578" s="2" t="n">
        <v>503460</v>
      </c>
      <c r="C1578" s="2" t="s">
        <v>2315</v>
      </c>
      <c r="D1578" s="2" t="n">
        <v>371.07</v>
      </c>
      <c r="E1578" s="2" t="s">
        <v>2281</v>
      </c>
    </row>
    <row r="1579" customFormat="false" ht="15" hidden="false" customHeight="false" outlineLevel="0" collapsed="false">
      <c r="A1579" s="2" t="s">
        <v>3867</v>
      </c>
      <c r="B1579" s="2" t="n">
        <v>504571</v>
      </c>
      <c r="C1579" s="2" t="s">
        <v>2286</v>
      </c>
      <c r="D1579" s="2" t="n">
        <v>483.23</v>
      </c>
      <c r="E1579" s="2" t="s">
        <v>2281</v>
      </c>
    </row>
    <row r="1580" customFormat="false" ht="15" hidden="false" customHeight="false" outlineLevel="0" collapsed="false">
      <c r="A1580" s="2" t="s">
        <v>3868</v>
      </c>
      <c r="B1580" s="2" t="n">
        <v>502233</v>
      </c>
      <c r="C1580" s="2"/>
      <c r="D1580" s="2" t="n">
        <v>1354.77</v>
      </c>
      <c r="E1580" s="2" t="s">
        <v>2307</v>
      </c>
    </row>
    <row r="1581" customFormat="false" ht="15" hidden="false" customHeight="false" outlineLevel="0" collapsed="false">
      <c r="A1581" s="2" t="s">
        <v>3869</v>
      </c>
      <c r="B1581" s="2" t="n">
        <v>503413</v>
      </c>
      <c r="C1581" s="2" t="s">
        <v>2280</v>
      </c>
      <c r="D1581" s="2" t="n">
        <v>1001.57</v>
      </c>
      <c r="E1581" s="2" t="s">
        <v>2322</v>
      </c>
    </row>
    <row r="1582" customFormat="false" ht="15" hidden="false" customHeight="false" outlineLevel="0" collapsed="false">
      <c r="A1582" s="2" t="s">
        <v>3870</v>
      </c>
      <c r="B1582" s="2" t="n">
        <v>501528</v>
      </c>
      <c r="C1582" s="2" t="s">
        <v>2283</v>
      </c>
      <c r="D1582" s="2" t="n">
        <v>522.06</v>
      </c>
      <c r="E1582" s="2" t="s">
        <v>2281</v>
      </c>
    </row>
    <row r="1583" customFormat="false" ht="15" hidden="false" customHeight="false" outlineLevel="0" collapsed="false">
      <c r="A1583" s="2" t="s">
        <v>3871</v>
      </c>
      <c r="B1583" s="2" t="n">
        <v>501651</v>
      </c>
      <c r="C1583" s="2" t="s">
        <v>2301</v>
      </c>
      <c r="D1583" s="2" t="n">
        <v>193.88</v>
      </c>
      <c r="E1583" s="2" t="s">
        <v>2281</v>
      </c>
    </row>
    <row r="1584" customFormat="false" ht="15" hidden="false" customHeight="false" outlineLevel="0" collapsed="false">
      <c r="A1584" s="2" t="s">
        <v>3872</v>
      </c>
      <c r="B1584" s="2" t="n">
        <v>504989</v>
      </c>
      <c r="C1584" s="2" t="s">
        <v>2315</v>
      </c>
      <c r="D1584" s="2" t="n">
        <v>605.82</v>
      </c>
      <c r="E1584" s="2" t="s">
        <v>2322</v>
      </c>
    </row>
    <row r="1585" customFormat="false" ht="15" hidden="false" customHeight="false" outlineLevel="0" collapsed="false">
      <c r="A1585" s="2" t="s">
        <v>3873</v>
      </c>
      <c r="B1585" s="2" t="n">
        <v>502523</v>
      </c>
      <c r="C1585" s="2" t="s">
        <v>2301</v>
      </c>
      <c r="D1585" s="2" t="n">
        <v>272.69</v>
      </c>
      <c r="E1585" s="2" t="s">
        <v>2281</v>
      </c>
    </row>
    <row r="1586" customFormat="false" ht="15" hidden="false" customHeight="false" outlineLevel="0" collapsed="false">
      <c r="A1586" s="2" t="s">
        <v>3874</v>
      </c>
      <c r="B1586" s="2" t="n">
        <v>501141</v>
      </c>
      <c r="C1586" s="2" t="s">
        <v>2280</v>
      </c>
      <c r="D1586" s="2" t="n">
        <v>225.56</v>
      </c>
      <c r="E1586" s="2" t="s">
        <v>2281</v>
      </c>
    </row>
    <row r="1587" customFormat="false" ht="15" hidden="false" customHeight="false" outlineLevel="0" collapsed="false">
      <c r="A1587" s="2" t="s">
        <v>3875</v>
      </c>
      <c r="B1587" s="2" t="n">
        <v>504921</v>
      </c>
      <c r="C1587" s="2" t="s">
        <v>2283</v>
      </c>
      <c r="D1587" s="2" t="n">
        <v>256.83</v>
      </c>
      <c r="E1587" s="2" t="s">
        <v>2281</v>
      </c>
    </row>
    <row r="1588" customFormat="false" ht="15" hidden="false" customHeight="false" outlineLevel="0" collapsed="false">
      <c r="A1588" s="2" t="s">
        <v>3876</v>
      </c>
      <c r="B1588" s="2" t="n">
        <v>504524</v>
      </c>
      <c r="C1588" s="2" t="s">
        <v>2295</v>
      </c>
      <c r="D1588" s="2" t="n">
        <v>715.19</v>
      </c>
      <c r="E1588" s="2" t="s">
        <v>2281</v>
      </c>
    </row>
    <row r="1589" customFormat="false" ht="15" hidden="false" customHeight="false" outlineLevel="0" collapsed="false">
      <c r="A1589" s="2" t="s">
        <v>3877</v>
      </c>
      <c r="B1589" s="2" t="n">
        <v>502859</v>
      </c>
      <c r="C1589" s="2" t="s">
        <v>2315</v>
      </c>
      <c r="D1589" s="2" t="n">
        <v>409.68</v>
      </c>
      <c r="E1589" s="2" t="s">
        <v>2281</v>
      </c>
    </row>
    <row r="1590" customFormat="false" ht="15" hidden="false" customHeight="false" outlineLevel="0" collapsed="false">
      <c r="A1590" s="2" t="s">
        <v>3878</v>
      </c>
      <c r="B1590" s="2" t="n">
        <v>503080</v>
      </c>
      <c r="C1590" s="2" t="s">
        <v>2283</v>
      </c>
      <c r="D1590" s="2" t="n">
        <v>204.33</v>
      </c>
      <c r="E1590" s="2" t="s">
        <v>2281</v>
      </c>
    </row>
    <row r="1591" customFormat="false" ht="15" hidden="false" customHeight="false" outlineLevel="0" collapsed="false">
      <c r="A1591" s="2" t="s">
        <v>3879</v>
      </c>
      <c r="B1591" s="2" t="n">
        <v>503643</v>
      </c>
      <c r="C1591" s="2" t="s">
        <v>2286</v>
      </c>
      <c r="D1591" s="2" t="n">
        <v>507.61</v>
      </c>
      <c r="E1591" s="2" t="s">
        <v>2322</v>
      </c>
    </row>
    <row r="1592" customFormat="false" ht="15" hidden="false" customHeight="false" outlineLevel="0" collapsed="false">
      <c r="A1592" s="2" t="s">
        <v>3880</v>
      </c>
      <c r="B1592" s="2" t="n">
        <v>502776</v>
      </c>
      <c r="C1592" s="2" t="s">
        <v>2315</v>
      </c>
      <c r="D1592" s="2" t="n">
        <v>907.83</v>
      </c>
      <c r="E1592" s="2" t="s">
        <v>2281</v>
      </c>
    </row>
    <row r="1593" customFormat="false" ht="15" hidden="false" customHeight="false" outlineLevel="0" collapsed="false">
      <c r="A1593" s="2" t="s">
        <v>3881</v>
      </c>
      <c r="B1593" s="2" t="n">
        <v>500028</v>
      </c>
      <c r="C1593" s="2"/>
      <c r="D1593" s="2" t="n">
        <v>1282.97</v>
      </c>
      <c r="E1593" s="2" t="s">
        <v>2322</v>
      </c>
    </row>
    <row r="1594" customFormat="false" ht="15" hidden="false" customHeight="false" outlineLevel="0" collapsed="false">
      <c r="A1594" s="2" t="s">
        <v>3882</v>
      </c>
      <c r="B1594" s="2" t="n">
        <v>500649</v>
      </c>
      <c r="C1594" s="2" t="s">
        <v>2280</v>
      </c>
      <c r="D1594" s="2" t="n">
        <v>1058.78</v>
      </c>
      <c r="E1594" s="2" t="s">
        <v>2281</v>
      </c>
    </row>
    <row r="1595" customFormat="false" ht="15" hidden="false" customHeight="false" outlineLevel="0" collapsed="false">
      <c r="A1595" s="2" t="s">
        <v>3883</v>
      </c>
      <c r="B1595" s="2" t="n">
        <v>504554</v>
      </c>
      <c r="C1595" s="2" t="s">
        <v>2286</v>
      </c>
      <c r="D1595" s="2" t="n">
        <v>642.19</v>
      </c>
      <c r="E1595" s="2" t="s">
        <v>2307</v>
      </c>
    </row>
    <row r="1596" customFormat="false" ht="15" hidden="false" customHeight="false" outlineLevel="0" collapsed="false">
      <c r="A1596" s="2" t="s">
        <v>3884</v>
      </c>
      <c r="B1596" s="2" t="n">
        <v>503332</v>
      </c>
      <c r="C1596" s="2" t="s">
        <v>2315</v>
      </c>
      <c r="D1596" s="2" t="n">
        <v>822.49</v>
      </c>
      <c r="E1596" s="2" t="s">
        <v>2281</v>
      </c>
    </row>
    <row r="1597" customFormat="false" ht="15" hidden="false" customHeight="false" outlineLevel="0" collapsed="false">
      <c r="A1597" s="2" t="s">
        <v>3885</v>
      </c>
      <c r="B1597" s="2" t="n">
        <v>503848</v>
      </c>
      <c r="C1597" s="2" t="s">
        <v>2315</v>
      </c>
      <c r="D1597" s="2" t="n">
        <v>776.96</v>
      </c>
      <c r="E1597" s="2" t="s">
        <v>2281</v>
      </c>
    </row>
    <row r="1598" customFormat="false" ht="15" hidden="false" customHeight="false" outlineLevel="0" collapsed="false">
      <c r="A1598" s="2" t="s">
        <v>3886</v>
      </c>
      <c r="B1598" s="2" t="n">
        <v>504679</v>
      </c>
      <c r="C1598" s="2" t="s">
        <v>2315</v>
      </c>
      <c r="D1598" s="2" t="n">
        <v>1108.22</v>
      </c>
      <c r="E1598" s="2" t="s">
        <v>2289</v>
      </c>
    </row>
    <row r="1599" customFormat="false" ht="15" hidden="false" customHeight="false" outlineLevel="0" collapsed="false">
      <c r="A1599" s="2" t="s">
        <v>3887</v>
      </c>
      <c r="B1599" s="2" t="n">
        <v>501566</v>
      </c>
      <c r="C1599" s="2" t="s">
        <v>2283</v>
      </c>
      <c r="D1599" s="2" t="n">
        <v>1270.57</v>
      </c>
      <c r="E1599" s="2" t="s">
        <v>2281</v>
      </c>
    </row>
    <row r="1600" customFormat="false" ht="15" hidden="false" customHeight="false" outlineLevel="0" collapsed="false">
      <c r="A1600" s="2" t="s">
        <v>3888</v>
      </c>
      <c r="B1600" s="2" t="n">
        <v>503875</v>
      </c>
      <c r="C1600" s="2" t="s">
        <v>2280</v>
      </c>
      <c r="D1600" s="2" t="n">
        <v>220.48</v>
      </c>
      <c r="E1600" s="2" t="s">
        <v>2281</v>
      </c>
    </row>
    <row r="1601" customFormat="false" ht="15" hidden="false" customHeight="false" outlineLevel="0" collapsed="false">
      <c r="A1601" s="2" t="s">
        <v>3889</v>
      </c>
      <c r="B1601" s="2" t="n">
        <v>503120</v>
      </c>
      <c r="C1601" s="2" t="s">
        <v>2280</v>
      </c>
      <c r="D1601" s="2" t="n">
        <v>936.47</v>
      </c>
      <c r="E1601" s="2" t="s">
        <v>2281</v>
      </c>
    </row>
    <row r="1602" customFormat="false" ht="15" hidden="false" customHeight="false" outlineLevel="0" collapsed="false">
      <c r="A1602" s="2" t="s">
        <v>3890</v>
      </c>
      <c r="B1602" s="2" t="n">
        <v>504743</v>
      </c>
      <c r="C1602" s="2" t="s">
        <v>2295</v>
      </c>
      <c r="D1602" s="2" t="n">
        <v>1301.44</v>
      </c>
      <c r="E1602" s="2" t="s">
        <v>2322</v>
      </c>
    </row>
    <row r="1603" customFormat="false" ht="15" hidden="false" customHeight="false" outlineLevel="0" collapsed="false">
      <c r="A1603" s="2" t="s">
        <v>3891</v>
      </c>
      <c r="B1603" s="2" t="n">
        <v>503593</v>
      </c>
      <c r="C1603" s="2" t="s">
        <v>2295</v>
      </c>
      <c r="D1603" s="2" t="n">
        <v>166.19</v>
      </c>
      <c r="E1603" s="2" t="s">
        <v>2281</v>
      </c>
    </row>
    <row r="1604" customFormat="false" ht="15" hidden="false" customHeight="false" outlineLevel="0" collapsed="false">
      <c r="A1604" s="2" t="s">
        <v>3892</v>
      </c>
      <c r="B1604" s="2" t="n">
        <v>504022</v>
      </c>
      <c r="C1604" s="2" t="s">
        <v>2280</v>
      </c>
      <c r="D1604" s="2" t="n">
        <v>1130.03</v>
      </c>
      <c r="E1604" s="2" t="s">
        <v>2289</v>
      </c>
    </row>
    <row r="1605" customFormat="false" ht="15" hidden="false" customHeight="false" outlineLevel="0" collapsed="false">
      <c r="A1605" s="2" t="s">
        <v>3893</v>
      </c>
      <c r="B1605" s="2" t="n">
        <v>504589</v>
      </c>
      <c r="C1605" s="2" t="s">
        <v>2292</v>
      </c>
      <c r="D1605" s="2" t="n">
        <v>166.01</v>
      </c>
      <c r="E1605" s="2" t="s">
        <v>2281</v>
      </c>
    </row>
    <row r="1606" customFormat="false" ht="15" hidden="false" customHeight="false" outlineLevel="0" collapsed="false">
      <c r="A1606" s="2" t="s">
        <v>3894</v>
      </c>
      <c r="B1606" s="2" t="n">
        <v>500561</v>
      </c>
      <c r="C1606" s="2" t="s">
        <v>2292</v>
      </c>
      <c r="D1606" s="2" t="n">
        <v>881.53</v>
      </c>
      <c r="E1606" s="2" t="s">
        <v>2322</v>
      </c>
    </row>
    <row r="1607" customFormat="false" ht="15" hidden="false" customHeight="false" outlineLevel="0" collapsed="false">
      <c r="A1607" s="2" t="s">
        <v>3895</v>
      </c>
      <c r="B1607" s="2" t="n">
        <v>500532</v>
      </c>
      <c r="C1607" s="2" t="s">
        <v>2283</v>
      </c>
      <c r="D1607" s="2" t="n">
        <v>685.93</v>
      </c>
      <c r="E1607" s="2" t="s">
        <v>2281</v>
      </c>
    </row>
    <row r="1608" customFormat="false" ht="15" hidden="false" customHeight="false" outlineLevel="0" collapsed="false">
      <c r="A1608" s="2" t="s">
        <v>3896</v>
      </c>
      <c r="B1608" s="2" t="n">
        <v>504958</v>
      </c>
      <c r="C1608" s="2" t="s">
        <v>2280</v>
      </c>
      <c r="D1608" s="2" t="n">
        <v>489.38</v>
      </c>
      <c r="E1608" s="2" t="s">
        <v>2281</v>
      </c>
    </row>
    <row r="1609" customFormat="false" ht="15" hidden="false" customHeight="false" outlineLevel="0" collapsed="false">
      <c r="A1609" s="2" t="s">
        <v>3897</v>
      </c>
      <c r="B1609" s="2" t="n">
        <v>504011</v>
      </c>
      <c r="C1609" s="2"/>
      <c r="D1609" s="2" t="n">
        <v>626.7</v>
      </c>
      <c r="E1609" s="2" t="s">
        <v>2281</v>
      </c>
    </row>
    <row r="1610" customFormat="false" ht="15" hidden="false" customHeight="false" outlineLevel="0" collapsed="false">
      <c r="A1610" s="2" t="s">
        <v>3898</v>
      </c>
      <c r="B1610" s="2" t="n">
        <v>501775</v>
      </c>
      <c r="C1610" s="2"/>
      <c r="D1610" s="2" t="n">
        <v>1057.68</v>
      </c>
      <c r="E1610" s="2" t="s">
        <v>2322</v>
      </c>
    </row>
    <row r="1611" customFormat="false" ht="15" hidden="false" customHeight="false" outlineLevel="0" collapsed="false">
      <c r="A1611" s="2" t="s">
        <v>3899</v>
      </c>
      <c r="B1611" s="2" t="n">
        <v>504732</v>
      </c>
      <c r="C1611" s="2" t="s">
        <v>2301</v>
      </c>
      <c r="D1611" s="2" t="n">
        <v>1058.37</v>
      </c>
      <c r="E1611" s="2" t="s">
        <v>2281</v>
      </c>
    </row>
    <row r="1612" customFormat="false" ht="15" hidden="false" customHeight="false" outlineLevel="0" collapsed="false">
      <c r="A1612" s="2" t="s">
        <v>3900</v>
      </c>
      <c r="B1612" s="2" t="n">
        <v>502173</v>
      </c>
      <c r="C1612" s="2" t="s">
        <v>2280</v>
      </c>
      <c r="D1612" s="2" t="n">
        <v>414.9</v>
      </c>
      <c r="E1612" s="2" t="s">
        <v>2281</v>
      </c>
    </row>
    <row r="1613" customFormat="false" ht="15" hidden="false" customHeight="false" outlineLevel="0" collapsed="false">
      <c r="A1613" s="2" t="s">
        <v>3901</v>
      </c>
      <c r="B1613" s="2" t="n">
        <v>501564</v>
      </c>
      <c r="C1613" s="2" t="s">
        <v>2301</v>
      </c>
      <c r="D1613" s="2" t="n">
        <v>712.23</v>
      </c>
      <c r="E1613" s="2" t="s">
        <v>2281</v>
      </c>
    </row>
    <row r="1614" customFormat="false" ht="15" hidden="false" customHeight="false" outlineLevel="0" collapsed="false">
      <c r="A1614" s="2" t="s">
        <v>3902</v>
      </c>
      <c r="B1614" s="2" t="n">
        <v>504846</v>
      </c>
      <c r="C1614" s="2" t="s">
        <v>2295</v>
      </c>
      <c r="D1614" s="2" t="n">
        <v>681.73</v>
      </c>
      <c r="E1614" s="2" t="s">
        <v>2281</v>
      </c>
    </row>
    <row r="1615" customFormat="false" ht="15" hidden="false" customHeight="false" outlineLevel="0" collapsed="false">
      <c r="A1615" s="2" t="s">
        <v>3903</v>
      </c>
      <c r="B1615" s="2" t="n">
        <v>504622</v>
      </c>
      <c r="C1615" s="2" t="s">
        <v>2280</v>
      </c>
      <c r="D1615" s="2" t="n">
        <v>640.11</v>
      </c>
      <c r="E1615" s="2" t="s">
        <v>2289</v>
      </c>
    </row>
    <row r="1616" customFormat="false" ht="15" hidden="false" customHeight="false" outlineLevel="0" collapsed="false">
      <c r="A1616" s="2" t="s">
        <v>3904</v>
      </c>
      <c r="B1616" s="2" t="n">
        <v>500598</v>
      </c>
      <c r="C1616" s="2" t="s">
        <v>2280</v>
      </c>
      <c r="D1616" s="2" t="n">
        <v>755.81</v>
      </c>
      <c r="E1616" s="2" t="s">
        <v>2281</v>
      </c>
    </row>
    <row r="1617" customFormat="false" ht="15" hidden="false" customHeight="false" outlineLevel="0" collapsed="false">
      <c r="A1617" s="2" t="s">
        <v>3905</v>
      </c>
      <c r="B1617" s="2" t="n">
        <v>501569</v>
      </c>
      <c r="C1617" s="2" t="s">
        <v>2286</v>
      </c>
      <c r="D1617" s="2" t="n">
        <v>188.44</v>
      </c>
      <c r="E1617" s="2" t="s">
        <v>2289</v>
      </c>
    </row>
    <row r="1618" customFormat="false" ht="15" hidden="false" customHeight="false" outlineLevel="0" collapsed="false">
      <c r="A1618" s="2" t="s">
        <v>3906</v>
      </c>
      <c r="B1618" s="2" t="n">
        <v>501010</v>
      </c>
      <c r="C1618" s="2" t="s">
        <v>2286</v>
      </c>
      <c r="D1618" s="2" t="n">
        <v>278.27</v>
      </c>
      <c r="E1618" s="2" t="s">
        <v>2322</v>
      </c>
    </row>
    <row r="1619" customFormat="false" ht="15" hidden="false" customHeight="false" outlineLevel="0" collapsed="false">
      <c r="A1619" s="2" t="s">
        <v>3907</v>
      </c>
      <c r="B1619" s="2" t="n">
        <v>500327</v>
      </c>
      <c r="C1619" s="2" t="s">
        <v>2295</v>
      </c>
      <c r="D1619" s="2" t="n">
        <v>1042.18</v>
      </c>
      <c r="E1619" s="2" t="s">
        <v>2322</v>
      </c>
    </row>
    <row r="1620" customFormat="false" ht="15" hidden="false" customHeight="false" outlineLevel="0" collapsed="false">
      <c r="A1620" s="2" t="s">
        <v>3908</v>
      </c>
      <c r="B1620" s="2" t="n">
        <v>502248</v>
      </c>
      <c r="C1620" s="2" t="s">
        <v>2292</v>
      </c>
      <c r="D1620" s="2" t="n">
        <v>719.9</v>
      </c>
      <c r="E1620" s="2" t="s">
        <v>2281</v>
      </c>
    </row>
    <row r="1621" customFormat="false" ht="15" hidden="false" customHeight="false" outlineLevel="0" collapsed="false">
      <c r="A1621" s="2" t="s">
        <v>3909</v>
      </c>
      <c r="B1621" s="2" t="n">
        <v>502740</v>
      </c>
      <c r="C1621" s="2" t="s">
        <v>2292</v>
      </c>
      <c r="D1621" s="2" t="n">
        <v>281.5</v>
      </c>
      <c r="E1621" s="2" t="s">
        <v>2322</v>
      </c>
    </row>
    <row r="1622" customFormat="false" ht="15" hidden="false" customHeight="false" outlineLevel="0" collapsed="false">
      <c r="A1622" s="2" t="s">
        <v>3910</v>
      </c>
      <c r="B1622" s="2" t="n">
        <v>503410</v>
      </c>
      <c r="C1622" s="2" t="s">
        <v>2280</v>
      </c>
      <c r="D1622" s="2" t="n">
        <v>1177.44</v>
      </c>
      <c r="E1622" s="2" t="s">
        <v>2322</v>
      </c>
    </row>
    <row r="1623" customFormat="false" ht="15" hidden="false" customHeight="false" outlineLevel="0" collapsed="false">
      <c r="A1623" s="2" t="s">
        <v>3911</v>
      </c>
      <c r="B1623" s="2" t="n">
        <v>502117</v>
      </c>
      <c r="C1623" s="2" t="s">
        <v>2301</v>
      </c>
      <c r="D1623" s="2" t="n">
        <v>733.62</v>
      </c>
      <c r="E1623" s="2" t="s">
        <v>2281</v>
      </c>
    </row>
    <row r="1624" customFormat="false" ht="15" hidden="false" customHeight="false" outlineLevel="0" collapsed="false">
      <c r="A1624" s="2" t="s">
        <v>3912</v>
      </c>
      <c r="B1624" s="2" t="n">
        <v>503489</v>
      </c>
      <c r="C1624" s="2" t="s">
        <v>2292</v>
      </c>
      <c r="D1624" s="2" t="n">
        <v>-37.2</v>
      </c>
      <c r="E1624" s="2" t="s">
        <v>2289</v>
      </c>
    </row>
    <row r="1625" customFormat="false" ht="15" hidden="false" customHeight="false" outlineLevel="0" collapsed="false">
      <c r="A1625" s="2" t="s">
        <v>3913</v>
      </c>
      <c r="B1625" s="2" t="n">
        <v>504672</v>
      </c>
      <c r="C1625" s="2" t="s">
        <v>2283</v>
      </c>
      <c r="D1625" s="2" t="n">
        <v>184.8</v>
      </c>
      <c r="E1625" s="2" t="s">
        <v>2281</v>
      </c>
    </row>
    <row r="1626" customFormat="false" ht="15" hidden="false" customHeight="false" outlineLevel="0" collapsed="false">
      <c r="A1626" s="2" t="s">
        <v>3914</v>
      </c>
      <c r="B1626" s="2" t="n">
        <v>502967</v>
      </c>
      <c r="C1626" s="2" t="s">
        <v>2315</v>
      </c>
      <c r="D1626" s="2" t="n">
        <v>662.75</v>
      </c>
      <c r="E1626" s="2" t="s">
        <v>2289</v>
      </c>
    </row>
    <row r="1627" customFormat="false" ht="15" hidden="false" customHeight="false" outlineLevel="0" collapsed="false">
      <c r="A1627" s="2" t="s">
        <v>3915</v>
      </c>
      <c r="B1627" s="2" t="n">
        <v>501726</v>
      </c>
      <c r="C1627" s="2" t="s">
        <v>2315</v>
      </c>
      <c r="D1627" s="2" t="n">
        <v>408.79</v>
      </c>
      <c r="E1627" s="2" t="s">
        <v>2289</v>
      </c>
    </row>
    <row r="1628" customFormat="false" ht="15" hidden="false" customHeight="false" outlineLevel="0" collapsed="false">
      <c r="A1628" s="2" t="s">
        <v>3916</v>
      </c>
      <c r="B1628" s="2" t="n">
        <v>504582</v>
      </c>
      <c r="C1628" s="2" t="s">
        <v>2286</v>
      </c>
      <c r="D1628" s="2" t="n">
        <v>195.84</v>
      </c>
      <c r="E1628" s="2" t="s">
        <v>2281</v>
      </c>
    </row>
    <row r="1629" customFormat="false" ht="15" hidden="false" customHeight="false" outlineLevel="0" collapsed="false">
      <c r="A1629" s="2" t="s">
        <v>3917</v>
      </c>
      <c r="B1629" s="2" t="n">
        <v>502420</v>
      </c>
      <c r="C1629" s="2" t="s">
        <v>2286</v>
      </c>
      <c r="D1629" s="2" t="n">
        <v>261.83</v>
      </c>
      <c r="E1629" s="2" t="s">
        <v>2281</v>
      </c>
    </row>
    <row r="1630" customFormat="false" ht="15" hidden="false" customHeight="false" outlineLevel="0" collapsed="false">
      <c r="A1630" s="2" t="s">
        <v>3918</v>
      </c>
      <c r="B1630" s="2" t="n">
        <v>504876</v>
      </c>
      <c r="C1630" s="2" t="s">
        <v>2280</v>
      </c>
      <c r="D1630" s="2" t="n">
        <v>1039.21</v>
      </c>
      <c r="E1630" s="2" t="s">
        <v>2322</v>
      </c>
    </row>
    <row r="1631" customFormat="false" ht="15" hidden="false" customHeight="false" outlineLevel="0" collapsed="false">
      <c r="A1631" s="2" t="s">
        <v>3919</v>
      </c>
      <c r="B1631" s="2" t="n">
        <v>500399</v>
      </c>
      <c r="C1631" s="2" t="s">
        <v>2315</v>
      </c>
      <c r="D1631" s="2" t="n">
        <v>1310.2</v>
      </c>
      <c r="E1631" s="2" t="s">
        <v>2281</v>
      </c>
    </row>
    <row r="1632" customFormat="false" ht="15" hidden="false" customHeight="false" outlineLevel="0" collapsed="false">
      <c r="A1632" s="2" t="s">
        <v>3920</v>
      </c>
      <c r="B1632" s="2" t="n">
        <v>500360</v>
      </c>
      <c r="C1632" s="2"/>
      <c r="D1632" s="2" t="n">
        <v>1145.21</v>
      </c>
      <c r="E1632" s="2" t="s">
        <v>2281</v>
      </c>
    </row>
    <row r="1633" customFormat="false" ht="15" hidden="false" customHeight="false" outlineLevel="0" collapsed="false">
      <c r="A1633" s="2" t="s">
        <v>3921</v>
      </c>
      <c r="B1633" s="2" t="n">
        <v>503291</v>
      </c>
      <c r="C1633" s="2" t="s">
        <v>2283</v>
      </c>
      <c r="D1633" s="2" t="n">
        <v>735.43</v>
      </c>
      <c r="E1633" s="2" t="s">
        <v>2281</v>
      </c>
    </row>
    <row r="1634" customFormat="false" ht="15" hidden="false" customHeight="false" outlineLevel="0" collapsed="false">
      <c r="A1634" s="2" t="s">
        <v>3922</v>
      </c>
      <c r="B1634" s="2" t="n">
        <v>502043</v>
      </c>
      <c r="C1634" s="2" t="s">
        <v>2301</v>
      </c>
      <c r="D1634" s="2" t="n">
        <v>628.29</v>
      </c>
      <c r="E1634" s="2" t="s">
        <v>2281</v>
      </c>
    </row>
    <row r="1635" customFormat="false" ht="15" hidden="false" customHeight="false" outlineLevel="0" collapsed="false">
      <c r="A1635" s="2" t="s">
        <v>3923</v>
      </c>
      <c r="B1635" s="2" t="n">
        <v>502211</v>
      </c>
      <c r="C1635" s="2" t="s">
        <v>2301</v>
      </c>
      <c r="D1635" s="2" t="n">
        <v>451.97</v>
      </c>
      <c r="E1635" s="2" t="s">
        <v>2281</v>
      </c>
    </row>
    <row r="1636" customFormat="false" ht="15" hidden="false" customHeight="false" outlineLevel="0" collapsed="false">
      <c r="A1636" s="2" t="s">
        <v>3924</v>
      </c>
      <c r="B1636" s="2" t="n">
        <v>500855</v>
      </c>
      <c r="C1636" s="2" t="s">
        <v>2292</v>
      </c>
      <c r="D1636" s="2" t="n">
        <v>460.17</v>
      </c>
      <c r="E1636" s="2" t="s">
        <v>2289</v>
      </c>
    </row>
    <row r="1637" customFormat="false" ht="15" hidden="false" customHeight="false" outlineLevel="0" collapsed="false">
      <c r="A1637" s="2" t="s">
        <v>3925</v>
      </c>
      <c r="B1637" s="2" t="n">
        <v>502824</v>
      </c>
      <c r="C1637" s="2" t="s">
        <v>2283</v>
      </c>
      <c r="D1637" s="2" t="n">
        <v>1398.25</v>
      </c>
      <c r="E1637" s="2" t="s">
        <v>2281</v>
      </c>
    </row>
    <row r="1638" customFormat="false" ht="15" hidden="false" customHeight="false" outlineLevel="0" collapsed="false">
      <c r="A1638" s="2" t="s">
        <v>3926</v>
      </c>
      <c r="B1638" s="2" t="n">
        <v>501233</v>
      </c>
      <c r="C1638" s="2" t="s">
        <v>2315</v>
      </c>
      <c r="D1638" s="2" t="n">
        <v>868.5</v>
      </c>
      <c r="E1638" s="2" t="s">
        <v>2289</v>
      </c>
    </row>
    <row r="1639" customFormat="false" ht="15" hidden="false" customHeight="false" outlineLevel="0" collapsed="false">
      <c r="A1639" s="2" t="s">
        <v>3927</v>
      </c>
      <c r="B1639" s="2" t="n">
        <v>502956</v>
      </c>
      <c r="C1639" s="2" t="s">
        <v>2295</v>
      </c>
      <c r="D1639" s="2" t="n">
        <v>397.87</v>
      </c>
      <c r="E1639" s="2" t="s">
        <v>2281</v>
      </c>
    </row>
    <row r="1640" customFormat="false" ht="15" hidden="false" customHeight="false" outlineLevel="0" collapsed="false">
      <c r="A1640" s="2" t="s">
        <v>3928</v>
      </c>
      <c r="B1640" s="2" t="n">
        <v>502441</v>
      </c>
      <c r="C1640" s="2" t="s">
        <v>2292</v>
      </c>
      <c r="D1640" s="2" t="n">
        <v>353.74</v>
      </c>
      <c r="E1640" s="2" t="s">
        <v>2307</v>
      </c>
    </row>
    <row r="1641" customFormat="false" ht="15" hidden="false" customHeight="false" outlineLevel="0" collapsed="false">
      <c r="A1641" s="2" t="s">
        <v>3929</v>
      </c>
      <c r="B1641" s="2" t="n">
        <v>501477</v>
      </c>
      <c r="C1641" s="2" t="s">
        <v>2283</v>
      </c>
      <c r="D1641" s="2" t="n">
        <v>699.2</v>
      </c>
      <c r="E1641" s="2" t="s">
        <v>2281</v>
      </c>
    </row>
    <row r="1642" customFormat="false" ht="15" hidden="false" customHeight="false" outlineLevel="0" collapsed="false">
      <c r="A1642" s="2" t="s">
        <v>3930</v>
      </c>
      <c r="B1642" s="2" t="n">
        <v>500877</v>
      </c>
      <c r="C1642" s="2" t="s">
        <v>2286</v>
      </c>
      <c r="D1642" s="2" t="n">
        <v>435.54</v>
      </c>
      <c r="E1642" s="2" t="s">
        <v>2281</v>
      </c>
    </row>
    <row r="1643" customFormat="false" ht="15" hidden="false" customHeight="false" outlineLevel="0" collapsed="false">
      <c r="A1643" s="2" t="s">
        <v>3931</v>
      </c>
      <c r="B1643" s="2" t="n">
        <v>502083</v>
      </c>
      <c r="C1643" s="2" t="s">
        <v>2315</v>
      </c>
      <c r="D1643" s="2" t="n">
        <v>256.43</v>
      </c>
      <c r="E1643" s="2" t="s">
        <v>2281</v>
      </c>
    </row>
    <row r="1644" customFormat="false" ht="15" hidden="false" customHeight="false" outlineLevel="0" collapsed="false">
      <c r="A1644" s="2" t="s">
        <v>3932</v>
      </c>
      <c r="B1644" s="2" t="n">
        <v>500751</v>
      </c>
      <c r="C1644" s="2" t="s">
        <v>2301</v>
      </c>
      <c r="D1644" s="2" t="n">
        <v>370.33</v>
      </c>
      <c r="E1644" s="2" t="s">
        <v>2281</v>
      </c>
    </row>
    <row r="1645" customFormat="false" ht="15" hidden="false" customHeight="false" outlineLevel="0" collapsed="false">
      <c r="A1645" s="2" t="s">
        <v>3933</v>
      </c>
      <c r="B1645" s="2" t="n">
        <v>501398</v>
      </c>
      <c r="C1645" s="2" t="s">
        <v>2301</v>
      </c>
      <c r="D1645" s="2" t="n">
        <v>828.82</v>
      </c>
      <c r="E1645" s="2" t="s">
        <v>2281</v>
      </c>
    </row>
    <row r="1646" customFormat="false" ht="15" hidden="false" customHeight="false" outlineLevel="0" collapsed="false">
      <c r="A1646" s="2" t="s">
        <v>3934</v>
      </c>
      <c r="B1646" s="2" t="n">
        <v>504241</v>
      </c>
      <c r="C1646" s="2" t="s">
        <v>2286</v>
      </c>
      <c r="D1646" s="2" t="n">
        <v>375.49</v>
      </c>
      <c r="E1646" s="2" t="s">
        <v>2281</v>
      </c>
    </row>
    <row r="1647" customFormat="false" ht="15" hidden="false" customHeight="false" outlineLevel="0" collapsed="false">
      <c r="A1647" s="2" t="s">
        <v>3935</v>
      </c>
      <c r="B1647" s="2" t="n">
        <v>501934</v>
      </c>
      <c r="C1647" s="2" t="s">
        <v>2280</v>
      </c>
      <c r="D1647" s="2" t="n">
        <v>594.78</v>
      </c>
      <c r="E1647" s="2" t="s">
        <v>2322</v>
      </c>
    </row>
    <row r="1648" customFormat="false" ht="15" hidden="false" customHeight="false" outlineLevel="0" collapsed="false">
      <c r="A1648" s="2" t="s">
        <v>3936</v>
      </c>
      <c r="B1648" s="2" t="n">
        <v>500537</v>
      </c>
      <c r="C1648" s="2" t="s">
        <v>2295</v>
      </c>
      <c r="D1648" s="2" t="n">
        <v>339.34</v>
      </c>
      <c r="E1648" s="2" t="s">
        <v>2281</v>
      </c>
    </row>
    <row r="1649" customFormat="false" ht="15" hidden="false" customHeight="false" outlineLevel="0" collapsed="false">
      <c r="A1649" s="2" t="s">
        <v>3937</v>
      </c>
      <c r="B1649" s="2" t="n">
        <v>502432</v>
      </c>
      <c r="C1649" s="2" t="s">
        <v>2283</v>
      </c>
      <c r="D1649" s="2" t="n">
        <v>1160.81</v>
      </c>
      <c r="E1649" s="2" t="s">
        <v>2281</v>
      </c>
    </row>
    <row r="1650" customFormat="false" ht="15" hidden="false" customHeight="false" outlineLevel="0" collapsed="false">
      <c r="A1650" s="2" t="s">
        <v>3938</v>
      </c>
      <c r="B1650" s="2" t="n">
        <v>500943</v>
      </c>
      <c r="C1650" s="2" t="s">
        <v>2283</v>
      </c>
      <c r="D1650" s="2" t="n">
        <v>1334.29</v>
      </c>
      <c r="E1650" s="2" t="s">
        <v>2281</v>
      </c>
    </row>
    <row r="1651" customFormat="false" ht="15" hidden="false" customHeight="false" outlineLevel="0" collapsed="false">
      <c r="A1651" s="2" t="s">
        <v>3939</v>
      </c>
      <c r="B1651" s="2" t="n">
        <v>504891</v>
      </c>
      <c r="C1651" s="2"/>
      <c r="D1651" s="2" t="n">
        <v>1287.78</v>
      </c>
      <c r="E1651" s="2" t="s">
        <v>2307</v>
      </c>
    </row>
    <row r="1652" customFormat="false" ht="15" hidden="false" customHeight="false" outlineLevel="0" collapsed="false">
      <c r="A1652" s="2" t="s">
        <v>3940</v>
      </c>
      <c r="B1652" s="2" t="n">
        <v>500700</v>
      </c>
      <c r="C1652" s="2" t="s">
        <v>2280</v>
      </c>
      <c r="D1652" s="2" t="n">
        <v>1252.55</v>
      </c>
      <c r="E1652" s="2" t="s">
        <v>2307</v>
      </c>
    </row>
    <row r="1653" customFormat="false" ht="15" hidden="false" customHeight="false" outlineLevel="0" collapsed="false">
      <c r="A1653" s="2" t="s">
        <v>3941</v>
      </c>
      <c r="B1653" s="2" t="n">
        <v>502366</v>
      </c>
      <c r="C1653" s="2" t="s">
        <v>2280</v>
      </c>
      <c r="D1653" s="2" t="n">
        <v>1026.04</v>
      </c>
      <c r="E1653" s="2" t="s">
        <v>2281</v>
      </c>
    </row>
    <row r="1654" customFormat="false" ht="15" hidden="false" customHeight="false" outlineLevel="0" collapsed="false">
      <c r="A1654" s="2" t="s">
        <v>3942</v>
      </c>
      <c r="B1654" s="2" t="n">
        <v>500145</v>
      </c>
      <c r="C1654" s="2" t="s">
        <v>2301</v>
      </c>
      <c r="D1654" s="2" t="n">
        <v>996.26</v>
      </c>
      <c r="E1654" s="2" t="s">
        <v>2281</v>
      </c>
    </row>
    <row r="1655" customFormat="false" ht="15" hidden="false" customHeight="false" outlineLevel="0" collapsed="false">
      <c r="A1655" s="2" t="s">
        <v>3943</v>
      </c>
      <c r="B1655" s="2" t="n">
        <v>500833</v>
      </c>
      <c r="C1655" s="2"/>
      <c r="D1655" s="2" t="n">
        <v>1301.25</v>
      </c>
      <c r="E1655" s="2" t="s">
        <v>2281</v>
      </c>
    </row>
    <row r="1656" customFormat="false" ht="15" hidden="false" customHeight="false" outlineLevel="0" collapsed="false">
      <c r="A1656" s="2" t="s">
        <v>3944</v>
      </c>
      <c r="B1656" s="2" t="n">
        <v>500753</v>
      </c>
      <c r="C1656" s="2" t="s">
        <v>2295</v>
      </c>
      <c r="D1656" s="2" t="n">
        <v>578.47</v>
      </c>
      <c r="E1656" s="2" t="s">
        <v>2281</v>
      </c>
    </row>
    <row r="1657" customFormat="false" ht="15" hidden="false" customHeight="false" outlineLevel="0" collapsed="false">
      <c r="A1657" s="2" t="s">
        <v>3945</v>
      </c>
      <c r="B1657" s="2" t="n">
        <v>501241</v>
      </c>
      <c r="C1657" s="2" t="s">
        <v>2283</v>
      </c>
      <c r="D1657" s="2" t="n">
        <v>1167.38</v>
      </c>
      <c r="E1657" s="2" t="s">
        <v>2289</v>
      </c>
    </row>
    <row r="1658" customFormat="false" ht="15" hidden="false" customHeight="false" outlineLevel="0" collapsed="false">
      <c r="A1658" s="2" t="s">
        <v>3946</v>
      </c>
      <c r="B1658" s="2" t="n">
        <v>502419</v>
      </c>
      <c r="C1658" s="2" t="s">
        <v>2301</v>
      </c>
      <c r="D1658" s="2" t="n">
        <v>944.39</v>
      </c>
      <c r="E1658" s="2" t="s">
        <v>2281</v>
      </c>
    </row>
    <row r="1659" customFormat="false" ht="15" hidden="false" customHeight="false" outlineLevel="0" collapsed="false">
      <c r="A1659" s="2" t="s">
        <v>3947</v>
      </c>
      <c r="B1659" s="2" t="n">
        <v>501498</v>
      </c>
      <c r="C1659" s="2" t="s">
        <v>2283</v>
      </c>
      <c r="D1659" s="2" t="n">
        <v>1129.73</v>
      </c>
      <c r="E1659" s="2" t="s">
        <v>2281</v>
      </c>
    </row>
    <row r="1660" customFormat="false" ht="15" hidden="false" customHeight="false" outlineLevel="0" collapsed="false">
      <c r="A1660" s="2" t="s">
        <v>3948</v>
      </c>
      <c r="B1660" s="2" t="n">
        <v>502031</v>
      </c>
      <c r="C1660" s="2" t="s">
        <v>2295</v>
      </c>
      <c r="D1660" s="2" t="n">
        <v>358.85</v>
      </c>
      <c r="E1660" s="2" t="s">
        <v>2281</v>
      </c>
    </row>
    <row r="1661" customFormat="false" ht="15" hidden="false" customHeight="false" outlineLevel="0" collapsed="false">
      <c r="A1661" s="2" t="s">
        <v>3949</v>
      </c>
      <c r="B1661" s="2" t="n">
        <v>502517</v>
      </c>
      <c r="C1661" s="2" t="s">
        <v>2283</v>
      </c>
      <c r="D1661" s="2" t="n">
        <v>1061.57</v>
      </c>
      <c r="E1661" s="2" t="s">
        <v>2281</v>
      </c>
    </row>
    <row r="1662" customFormat="false" ht="15" hidden="false" customHeight="false" outlineLevel="0" collapsed="false">
      <c r="A1662" s="2" t="s">
        <v>3950</v>
      </c>
      <c r="B1662" s="2" t="n">
        <v>500546</v>
      </c>
      <c r="C1662" s="2" t="s">
        <v>2295</v>
      </c>
      <c r="D1662" s="2" t="n">
        <v>1205.88</v>
      </c>
      <c r="E1662" s="2" t="s">
        <v>2281</v>
      </c>
    </row>
    <row r="1663" customFormat="false" ht="15" hidden="false" customHeight="false" outlineLevel="0" collapsed="false">
      <c r="A1663" s="2" t="s">
        <v>3951</v>
      </c>
      <c r="B1663" s="2" t="n">
        <v>503659</v>
      </c>
      <c r="C1663" s="2" t="s">
        <v>2283</v>
      </c>
      <c r="D1663" s="2" t="n">
        <v>885.45</v>
      </c>
      <c r="E1663" s="2" t="s">
        <v>2281</v>
      </c>
    </row>
    <row r="1664" customFormat="false" ht="15" hidden="false" customHeight="false" outlineLevel="0" collapsed="false">
      <c r="A1664" s="2" t="s">
        <v>3952</v>
      </c>
      <c r="B1664" s="2" t="n">
        <v>504354</v>
      </c>
      <c r="C1664" s="2" t="s">
        <v>2283</v>
      </c>
      <c r="D1664" s="2" t="n">
        <v>1295.8</v>
      </c>
      <c r="E1664" s="2" t="s">
        <v>2281</v>
      </c>
    </row>
    <row r="1665" customFormat="false" ht="15" hidden="false" customHeight="false" outlineLevel="0" collapsed="false">
      <c r="A1665" s="2" t="s">
        <v>3953</v>
      </c>
      <c r="B1665" s="2" t="n">
        <v>503066</v>
      </c>
      <c r="C1665" s="2" t="s">
        <v>2286</v>
      </c>
      <c r="D1665" s="2" t="n">
        <v>-83.02</v>
      </c>
      <c r="E1665" s="2" t="s">
        <v>2322</v>
      </c>
    </row>
    <row r="1666" customFormat="false" ht="15" hidden="false" customHeight="false" outlineLevel="0" collapsed="false">
      <c r="A1666" s="2" t="s">
        <v>3954</v>
      </c>
      <c r="B1666" s="2" t="n">
        <v>504751</v>
      </c>
      <c r="C1666" s="2" t="s">
        <v>2280</v>
      </c>
      <c r="D1666" s="2" t="n">
        <v>418.52</v>
      </c>
      <c r="E1666" s="2" t="s">
        <v>2281</v>
      </c>
    </row>
    <row r="1667" customFormat="false" ht="15" hidden="false" customHeight="false" outlineLevel="0" collapsed="false">
      <c r="A1667" s="2" t="s">
        <v>3955</v>
      </c>
      <c r="B1667" s="2" t="n">
        <v>504937</v>
      </c>
      <c r="C1667" s="2" t="s">
        <v>2286</v>
      </c>
      <c r="D1667" s="2" t="n">
        <v>1178.2</v>
      </c>
      <c r="E1667" s="2" t="s">
        <v>2322</v>
      </c>
    </row>
    <row r="1668" customFormat="false" ht="15" hidden="false" customHeight="false" outlineLevel="0" collapsed="false">
      <c r="A1668" s="2" t="s">
        <v>3956</v>
      </c>
      <c r="B1668" s="2" t="n">
        <v>500843</v>
      </c>
      <c r="C1668" s="2"/>
      <c r="D1668" s="2" t="n">
        <v>670.75</v>
      </c>
      <c r="E1668" s="2" t="s">
        <v>2281</v>
      </c>
    </row>
    <row r="1669" customFormat="false" ht="15" hidden="false" customHeight="false" outlineLevel="0" collapsed="false">
      <c r="A1669" s="2" t="s">
        <v>3957</v>
      </c>
      <c r="B1669" s="2" t="n">
        <v>502078</v>
      </c>
      <c r="C1669" s="2" t="s">
        <v>2283</v>
      </c>
      <c r="D1669" s="2" t="n">
        <v>583.53</v>
      </c>
      <c r="E1669" s="2" t="s">
        <v>2307</v>
      </c>
    </row>
    <row r="1670" customFormat="false" ht="15" hidden="false" customHeight="false" outlineLevel="0" collapsed="false">
      <c r="A1670" s="2" t="s">
        <v>3958</v>
      </c>
      <c r="B1670" s="2" t="n">
        <v>502998</v>
      </c>
      <c r="C1670" s="2" t="s">
        <v>2295</v>
      </c>
      <c r="D1670" s="2" t="n">
        <v>668.65</v>
      </c>
      <c r="E1670" s="2" t="s">
        <v>2281</v>
      </c>
    </row>
    <row r="1671" customFormat="false" ht="15" hidden="false" customHeight="false" outlineLevel="0" collapsed="false">
      <c r="A1671" s="2" t="s">
        <v>3959</v>
      </c>
      <c r="B1671" s="2" t="n">
        <v>504160</v>
      </c>
      <c r="C1671" s="2" t="s">
        <v>2292</v>
      </c>
      <c r="D1671" s="2" t="n">
        <v>185.61</v>
      </c>
      <c r="E1671" s="2" t="s">
        <v>2281</v>
      </c>
    </row>
    <row r="1672" customFormat="false" ht="15" hidden="false" customHeight="false" outlineLevel="0" collapsed="false">
      <c r="A1672" s="2" t="s">
        <v>3960</v>
      </c>
      <c r="B1672" s="2" t="n">
        <v>500821</v>
      </c>
      <c r="C1672" s="2"/>
      <c r="D1672" s="2" t="n">
        <v>282.01</v>
      </c>
      <c r="E1672" s="2" t="s">
        <v>2281</v>
      </c>
    </row>
    <row r="1673" customFormat="false" ht="15" hidden="false" customHeight="false" outlineLevel="0" collapsed="false">
      <c r="A1673" s="2" t="s">
        <v>3961</v>
      </c>
      <c r="B1673" s="2" t="n">
        <v>503926</v>
      </c>
      <c r="C1673" s="2" t="s">
        <v>2286</v>
      </c>
      <c r="D1673" s="2" t="n">
        <v>137.27</v>
      </c>
      <c r="E1673" s="2" t="s">
        <v>2281</v>
      </c>
    </row>
    <row r="1674" customFormat="false" ht="15" hidden="false" customHeight="false" outlineLevel="0" collapsed="false">
      <c r="A1674" s="2" t="s">
        <v>3962</v>
      </c>
      <c r="B1674" s="2" t="n">
        <v>503851</v>
      </c>
      <c r="C1674" s="2" t="s">
        <v>2301</v>
      </c>
      <c r="D1674" s="2" t="n">
        <v>125.61</v>
      </c>
      <c r="E1674" s="2" t="s">
        <v>2281</v>
      </c>
    </row>
    <row r="1675" customFormat="false" ht="15" hidden="false" customHeight="false" outlineLevel="0" collapsed="false">
      <c r="A1675" s="2" t="s">
        <v>3963</v>
      </c>
      <c r="B1675" s="2" t="n">
        <v>503961</v>
      </c>
      <c r="C1675" s="2" t="s">
        <v>2295</v>
      </c>
      <c r="D1675" s="2" t="n">
        <v>491.04</v>
      </c>
      <c r="E1675" s="2" t="s">
        <v>2281</v>
      </c>
    </row>
    <row r="1676" customFormat="false" ht="15" hidden="false" customHeight="false" outlineLevel="0" collapsed="false">
      <c r="A1676" s="2" t="s">
        <v>3964</v>
      </c>
      <c r="B1676" s="2" t="n">
        <v>504769</v>
      </c>
      <c r="C1676" s="2" t="s">
        <v>2301</v>
      </c>
      <c r="D1676" s="2" t="n">
        <v>146.43</v>
      </c>
      <c r="E1676" s="2" t="s">
        <v>2281</v>
      </c>
    </row>
    <row r="1677" customFormat="false" ht="15" hidden="false" customHeight="false" outlineLevel="0" collapsed="false">
      <c r="A1677" s="2" t="s">
        <v>3965</v>
      </c>
      <c r="B1677" s="2" t="n">
        <v>500632</v>
      </c>
      <c r="C1677" s="2" t="s">
        <v>2283</v>
      </c>
      <c r="D1677" s="2" t="n">
        <v>769.2</v>
      </c>
      <c r="E1677" s="2" t="s">
        <v>2281</v>
      </c>
    </row>
    <row r="1678" customFormat="false" ht="15" hidden="false" customHeight="false" outlineLevel="0" collapsed="false">
      <c r="A1678" s="2" t="s">
        <v>3966</v>
      </c>
      <c r="B1678" s="2" t="n">
        <v>503868</v>
      </c>
      <c r="C1678" s="2" t="s">
        <v>2315</v>
      </c>
      <c r="D1678" s="2" t="n">
        <v>170.8</v>
      </c>
      <c r="E1678" s="2" t="s">
        <v>2289</v>
      </c>
    </row>
    <row r="1679" customFormat="false" ht="15" hidden="false" customHeight="false" outlineLevel="0" collapsed="false">
      <c r="A1679" s="2" t="s">
        <v>3967</v>
      </c>
      <c r="B1679" s="2" t="n">
        <v>503954</v>
      </c>
      <c r="C1679" s="2" t="s">
        <v>2292</v>
      </c>
      <c r="D1679" s="2" t="n">
        <v>753.16</v>
      </c>
      <c r="E1679" s="2" t="s">
        <v>2281</v>
      </c>
    </row>
    <row r="1680" customFormat="false" ht="15" hidden="false" customHeight="false" outlineLevel="0" collapsed="false">
      <c r="A1680" s="2" t="s">
        <v>3968</v>
      </c>
      <c r="B1680" s="2" t="n">
        <v>503575</v>
      </c>
      <c r="C1680" s="2" t="s">
        <v>2286</v>
      </c>
      <c r="D1680" s="2" t="n">
        <v>429.83</v>
      </c>
      <c r="E1680" s="2" t="s">
        <v>2281</v>
      </c>
    </row>
    <row r="1681" customFormat="false" ht="15" hidden="false" customHeight="false" outlineLevel="0" collapsed="false">
      <c r="A1681" s="2" t="s">
        <v>3969</v>
      </c>
      <c r="B1681" s="2" t="n">
        <v>504536</v>
      </c>
      <c r="C1681" s="2"/>
      <c r="D1681" s="2" t="n">
        <v>582.64</v>
      </c>
      <c r="E1681" s="2" t="s">
        <v>2281</v>
      </c>
    </row>
    <row r="1682" customFormat="false" ht="15" hidden="false" customHeight="false" outlineLevel="0" collapsed="false">
      <c r="A1682" s="2" t="s">
        <v>3970</v>
      </c>
      <c r="B1682" s="2" t="n">
        <v>501703</v>
      </c>
      <c r="C1682" s="2" t="s">
        <v>2286</v>
      </c>
      <c r="D1682" s="2" t="n">
        <v>266.91</v>
      </c>
      <c r="E1682" s="2" t="s">
        <v>2281</v>
      </c>
    </row>
    <row r="1683" customFormat="false" ht="15" hidden="false" customHeight="false" outlineLevel="0" collapsed="false">
      <c r="A1683" s="2" t="s">
        <v>3971</v>
      </c>
      <c r="B1683" s="2" t="n">
        <v>500576</v>
      </c>
      <c r="C1683" s="2"/>
      <c r="D1683" s="2" t="n">
        <v>902.15</v>
      </c>
      <c r="E1683" s="2" t="s">
        <v>2289</v>
      </c>
    </row>
    <row r="1684" customFormat="false" ht="15" hidden="false" customHeight="false" outlineLevel="0" collapsed="false">
      <c r="A1684" s="2" t="s">
        <v>3972</v>
      </c>
      <c r="B1684" s="2" t="n">
        <v>501518</v>
      </c>
      <c r="C1684" s="2" t="s">
        <v>2292</v>
      </c>
      <c r="D1684" s="2" t="n">
        <v>927.3</v>
      </c>
      <c r="E1684" s="2" t="s">
        <v>2281</v>
      </c>
    </row>
    <row r="1685" customFormat="false" ht="15" hidden="false" customHeight="false" outlineLevel="0" collapsed="false">
      <c r="A1685" s="2" t="s">
        <v>3973</v>
      </c>
      <c r="B1685" s="2" t="n">
        <v>504386</v>
      </c>
      <c r="C1685" s="2" t="s">
        <v>2295</v>
      </c>
      <c r="D1685" s="2" t="n">
        <v>745.47</v>
      </c>
      <c r="E1685" s="2" t="s">
        <v>2281</v>
      </c>
    </row>
    <row r="1686" customFormat="false" ht="15" hidden="false" customHeight="false" outlineLevel="0" collapsed="false">
      <c r="A1686" s="2" t="s">
        <v>3974</v>
      </c>
      <c r="B1686" s="2" t="n">
        <v>504203</v>
      </c>
      <c r="C1686" s="2" t="s">
        <v>2286</v>
      </c>
      <c r="D1686" s="2" t="n">
        <v>446.91</v>
      </c>
      <c r="E1686" s="2" t="s">
        <v>2281</v>
      </c>
    </row>
    <row r="1687" customFormat="false" ht="15" hidden="false" customHeight="false" outlineLevel="0" collapsed="false">
      <c r="A1687" s="2" t="s">
        <v>3975</v>
      </c>
      <c r="B1687" s="2" t="n">
        <v>502336</v>
      </c>
      <c r="C1687" s="2" t="s">
        <v>2295</v>
      </c>
      <c r="D1687" s="2" t="n">
        <v>1220.49</v>
      </c>
      <c r="E1687" s="2" t="s">
        <v>2281</v>
      </c>
    </row>
    <row r="1688" customFormat="false" ht="15" hidden="false" customHeight="false" outlineLevel="0" collapsed="false">
      <c r="A1688" s="2" t="s">
        <v>3976</v>
      </c>
      <c r="B1688" s="2" t="n">
        <v>504165</v>
      </c>
      <c r="C1688" s="2" t="s">
        <v>2286</v>
      </c>
      <c r="D1688" s="2" t="n">
        <v>796.02</v>
      </c>
      <c r="E1688" s="2" t="s">
        <v>2281</v>
      </c>
    </row>
    <row r="1689" customFormat="false" ht="15" hidden="false" customHeight="false" outlineLevel="0" collapsed="false">
      <c r="A1689" s="2" t="s">
        <v>3977</v>
      </c>
      <c r="B1689" s="2" t="n">
        <v>500454</v>
      </c>
      <c r="C1689" s="2" t="s">
        <v>2301</v>
      </c>
      <c r="D1689" s="2" t="n">
        <v>460.11</v>
      </c>
      <c r="E1689" s="2" t="s">
        <v>2281</v>
      </c>
    </row>
    <row r="1690" customFormat="false" ht="15" hidden="false" customHeight="false" outlineLevel="0" collapsed="false">
      <c r="A1690" s="2" t="s">
        <v>3978</v>
      </c>
      <c r="B1690" s="2" t="n">
        <v>501624</v>
      </c>
      <c r="C1690" s="2" t="s">
        <v>2295</v>
      </c>
      <c r="D1690" s="2" t="n">
        <v>1267.76</v>
      </c>
      <c r="E1690" s="2" t="s">
        <v>2307</v>
      </c>
    </row>
    <row r="1691" customFormat="false" ht="15" hidden="false" customHeight="false" outlineLevel="0" collapsed="false">
      <c r="A1691" s="2" t="s">
        <v>3979</v>
      </c>
      <c r="B1691" s="2" t="n">
        <v>500927</v>
      </c>
      <c r="C1691" s="2" t="s">
        <v>2283</v>
      </c>
      <c r="D1691" s="2" t="n">
        <v>1106.53</v>
      </c>
      <c r="E1691" s="2" t="s">
        <v>2281</v>
      </c>
    </row>
    <row r="1692" customFormat="false" ht="15" hidden="false" customHeight="false" outlineLevel="0" collapsed="false">
      <c r="A1692" s="2" t="s">
        <v>3980</v>
      </c>
      <c r="B1692" s="2" t="n">
        <v>500164</v>
      </c>
      <c r="C1692" s="2" t="s">
        <v>2280</v>
      </c>
      <c r="D1692" s="2" t="n">
        <v>852.02</v>
      </c>
      <c r="E1692" s="2" t="s">
        <v>2322</v>
      </c>
    </row>
    <row r="1693" customFormat="false" ht="15" hidden="false" customHeight="false" outlineLevel="0" collapsed="false">
      <c r="A1693" s="2" t="s">
        <v>3981</v>
      </c>
      <c r="B1693" s="2" t="n">
        <v>504947</v>
      </c>
      <c r="C1693" s="2" t="s">
        <v>2286</v>
      </c>
      <c r="D1693" s="2" t="n">
        <v>941.67</v>
      </c>
      <c r="E1693" s="2" t="s">
        <v>2281</v>
      </c>
    </row>
    <row r="1694" customFormat="false" ht="15" hidden="false" customHeight="false" outlineLevel="0" collapsed="false">
      <c r="A1694" s="2" t="s">
        <v>3982</v>
      </c>
      <c r="B1694" s="2" t="n">
        <v>502286</v>
      </c>
      <c r="C1694" s="2" t="s">
        <v>2301</v>
      </c>
      <c r="D1694" s="2" t="n">
        <v>367.77</v>
      </c>
      <c r="E1694" s="2" t="s">
        <v>2281</v>
      </c>
    </row>
    <row r="1695" customFormat="false" ht="15" hidden="false" customHeight="false" outlineLevel="0" collapsed="false">
      <c r="A1695" s="2" t="s">
        <v>3983</v>
      </c>
      <c r="B1695" s="2" t="n">
        <v>503451</v>
      </c>
      <c r="C1695" s="2" t="s">
        <v>2292</v>
      </c>
      <c r="D1695" s="2" t="n">
        <v>1165.43</v>
      </c>
      <c r="E1695" s="2" t="s">
        <v>2281</v>
      </c>
    </row>
    <row r="1696" customFormat="false" ht="15" hidden="false" customHeight="false" outlineLevel="0" collapsed="false">
      <c r="A1696" s="2" t="s">
        <v>3984</v>
      </c>
      <c r="B1696" s="2" t="n">
        <v>501332</v>
      </c>
      <c r="C1696" s="2" t="s">
        <v>2295</v>
      </c>
      <c r="D1696" s="2" t="n">
        <v>294.8</v>
      </c>
      <c r="E1696" s="2" t="s">
        <v>2289</v>
      </c>
    </row>
    <row r="1697" customFormat="false" ht="15" hidden="false" customHeight="false" outlineLevel="0" collapsed="false">
      <c r="A1697" s="2" t="s">
        <v>3985</v>
      </c>
      <c r="B1697" s="2" t="n">
        <v>500885</v>
      </c>
      <c r="C1697" s="2" t="s">
        <v>2292</v>
      </c>
      <c r="D1697" s="2" t="n">
        <v>410.41</v>
      </c>
      <c r="E1697" s="2" t="s">
        <v>2281</v>
      </c>
    </row>
    <row r="1698" customFormat="false" ht="15" hidden="false" customHeight="false" outlineLevel="0" collapsed="false">
      <c r="A1698" s="2" t="s">
        <v>3986</v>
      </c>
      <c r="B1698" s="2" t="n">
        <v>500325</v>
      </c>
      <c r="C1698" s="2"/>
      <c r="D1698" s="2" t="n">
        <v>799.82</v>
      </c>
      <c r="E1698" s="2" t="s">
        <v>2281</v>
      </c>
    </row>
    <row r="1699" customFormat="false" ht="15" hidden="false" customHeight="false" outlineLevel="0" collapsed="false">
      <c r="A1699" s="2" t="s">
        <v>3987</v>
      </c>
      <c r="B1699" s="2" t="n">
        <v>500470</v>
      </c>
      <c r="C1699" s="2" t="s">
        <v>2292</v>
      </c>
      <c r="D1699" s="2" t="n">
        <v>477.75</v>
      </c>
      <c r="E1699" s="2" t="s">
        <v>2281</v>
      </c>
    </row>
    <row r="1700" customFormat="false" ht="15" hidden="false" customHeight="false" outlineLevel="0" collapsed="false">
      <c r="A1700" s="2" t="s">
        <v>3988</v>
      </c>
      <c r="B1700" s="2" t="n">
        <v>500368</v>
      </c>
      <c r="C1700" s="2" t="s">
        <v>2295</v>
      </c>
      <c r="D1700" s="2" t="n">
        <v>226.89</v>
      </c>
      <c r="E1700" s="2" t="s">
        <v>2281</v>
      </c>
    </row>
    <row r="1701" customFormat="false" ht="15" hidden="false" customHeight="false" outlineLevel="0" collapsed="false">
      <c r="A1701" s="2" t="s">
        <v>3989</v>
      </c>
      <c r="B1701" s="2" t="n">
        <v>500722</v>
      </c>
      <c r="C1701" s="2" t="s">
        <v>2280</v>
      </c>
      <c r="D1701" s="2" t="n">
        <v>780.87</v>
      </c>
      <c r="E1701" s="2" t="s">
        <v>2281</v>
      </c>
    </row>
    <row r="1702" customFormat="false" ht="15" hidden="false" customHeight="false" outlineLevel="0" collapsed="false">
      <c r="A1702" s="2" t="s">
        <v>3990</v>
      </c>
      <c r="B1702" s="2" t="n">
        <v>500699</v>
      </c>
      <c r="C1702" s="2" t="s">
        <v>2292</v>
      </c>
      <c r="D1702" s="2" t="n">
        <v>1028.55</v>
      </c>
      <c r="E1702" s="2" t="s">
        <v>2289</v>
      </c>
    </row>
    <row r="1703" customFormat="false" ht="15" hidden="false" customHeight="false" outlineLevel="0" collapsed="false">
      <c r="A1703" s="2" t="s">
        <v>3991</v>
      </c>
      <c r="B1703" s="2" t="n">
        <v>501780</v>
      </c>
      <c r="C1703" s="2" t="s">
        <v>2292</v>
      </c>
      <c r="D1703" s="2" t="n">
        <v>919.41</v>
      </c>
      <c r="E1703" s="2" t="s">
        <v>2322</v>
      </c>
    </row>
    <row r="1704" customFormat="false" ht="15" hidden="false" customHeight="false" outlineLevel="0" collapsed="false">
      <c r="A1704" s="2" t="s">
        <v>3992</v>
      </c>
      <c r="B1704" s="2" t="n">
        <v>503518</v>
      </c>
      <c r="C1704" s="2" t="s">
        <v>2295</v>
      </c>
      <c r="D1704" s="2" t="n">
        <v>126.83</v>
      </c>
      <c r="E1704" s="2" t="s">
        <v>2281</v>
      </c>
    </row>
    <row r="1705" customFormat="false" ht="15" hidden="false" customHeight="false" outlineLevel="0" collapsed="false">
      <c r="A1705" s="2" t="s">
        <v>3993</v>
      </c>
      <c r="B1705" s="2" t="n">
        <v>503500</v>
      </c>
      <c r="C1705" s="2" t="s">
        <v>2315</v>
      </c>
      <c r="D1705" s="2" t="n">
        <v>1131.65</v>
      </c>
      <c r="E1705" s="2" t="s">
        <v>2281</v>
      </c>
    </row>
    <row r="1706" customFormat="false" ht="15" hidden="false" customHeight="false" outlineLevel="0" collapsed="false">
      <c r="A1706" s="2" t="s">
        <v>3994</v>
      </c>
      <c r="B1706" s="2" t="n">
        <v>503165</v>
      </c>
      <c r="C1706" s="2"/>
      <c r="D1706" s="2" t="n">
        <v>937.54</v>
      </c>
      <c r="E1706" s="2" t="s">
        <v>2281</v>
      </c>
    </row>
    <row r="1707" customFormat="false" ht="15" hidden="false" customHeight="false" outlineLevel="0" collapsed="false">
      <c r="A1707" s="2" t="s">
        <v>3995</v>
      </c>
      <c r="B1707" s="2" t="n">
        <v>501882</v>
      </c>
      <c r="C1707" s="2" t="s">
        <v>2283</v>
      </c>
      <c r="D1707" s="2" t="n">
        <v>895.46</v>
      </c>
      <c r="E1707" s="2" t="s">
        <v>2281</v>
      </c>
    </row>
    <row r="1708" customFormat="false" ht="15" hidden="false" customHeight="false" outlineLevel="0" collapsed="false">
      <c r="A1708" s="2" t="s">
        <v>3996</v>
      </c>
      <c r="B1708" s="2" t="n">
        <v>500667</v>
      </c>
      <c r="C1708" s="2" t="s">
        <v>2286</v>
      </c>
      <c r="D1708" s="2" t="n">
        <v>140.11</v>
      </c>
      <c r="E1708" s="2" t="s">
        <v>2281</v>
      </c>
    </row>
    <row r="1709" customFormat="false" ht="15" hidden="false" customHeight="false" outlineLevel="0" collapsed="false">
      <c r="A1709" s="2" t="s">
        <v>3997</v>
      </c>
      <c r="B1709" s="2" t="n">
        <v>503735</v>
      </c>
      <c r="C1709" s="2"/>
      <c r="D1709" s="2" t="n">
        <v>1368.35</v>
      </c>
      <c r="E1709" s="2" t="s">
        <v>2307</v>
      </c>
    </row>
    <row r="1710" customFormat="false" ht="15" hidden="false" customHeight="false" outlineLevel="0" collapsed="false">
      <c r="A1710" s="2" t="s">
        <v>3998</v>
      </c>
      <c r="B1710" s="2" t="n">
        <v>502184</v>
      </c>
      <c r="C1710" s="2" t="s">
        <v>2295</v>
      </c>
      <c r="D1710" s="2" t="n">
        <v>615.5</v>
      </c>
      <c r="E1710" s="2" t="s">
        <v>2281</v>
      </c>
    </row>
    <row r="1711" customFormat="false" ht="15" hidden="false" customHeight="false" outlineLevel="0" collapsed="false">
      <c r="A1711" s="2" t="s">
        <v>3999</v>
      </c>
      <c r="B1711" s="2" t="n">
        <v>504038</v>
      </c>
      <c r="C1711" s="2" t="s">
        <v>2292</v>
      </c>
      <c r="D1711" s="2" t="n">
        <v>209.91</v>
      </c>
      <c r="E1711" s="2" t="s">
        <v>2322</v>
      </c>
    </row>
    <row r="1712" customFormat="false" ht="15" hidden="false" customHeight="false" outlineLevel="0" collapsed="false">
      <c r="A1712" s="2" t="s">
        <v>4000</v>
      </c>
      <c r="B1712" s="2" t="n">
        <v>504575</v>
      </c>
      <c r="C1712" s="2" t="s">
        <v>2286</v>
      </c>
      <c r="D1712" s="2" t="n">
        <v>956.61</v>
      </c>
      <c r="E1712" s="2" t="s">
        <v>2281</v>
      </c>
    </row>
    <row r="1713" customFormat="false" ht="15" hidden="false" customHeight="false" outlineLevel="0" collapsed="false">
      <c r="A1713" s="2" t="s">
        <v>4001</v>
      </c>
      <c r="B1713" s="2" t="n">
        <v>502852</v>
      </c>
      <c r="C1713" s="2" t="s">
        <v>2286</v>
      </c>
      <c r="D1713" s="2" t="n">
        <v>1192.6</v>
      </c>
      <c r="E1713" s="2" t="s">
        <v>2322</v>
      </c>
    </row>
    <row r="1714" customFormat="false" ht="15" hidden="false" customHeight="false" outlineLevel="0" collapsed="false">
      <c r="A1714" s="2" t="s">
        <v>4002</v>
      </c>
      <c r="B1714" s="2" t="n">
        <v>502179</v>
      </c>
      <c r="C1714" s="2" t="s">
        <v>2315</v>
      </c>
      <c r="D1714" s="2" t="n">
        <v>176.6</v>
      </c>
      <c r="E1714" s="2" t="s">
        <v>2281</v>
      </c>
    </row>
    <row r="1715" customFormat="false" ht="15" hidden="false" customHeight="false" outlineLevel="0" collapsed="false">
      <c r="A1715" s="2" t="s">
        <v>4003</v>
      </c>
      <c r="B1715" s="2" t="n">
        <v>501984</v>
      </c>
      <c r="C1715" s="2"/>
      <c r="D1715" s="2" t="n">
        <v>205.22</v>
      </c>
      <c r="E1715" s="2" t="s">
        <v>2281</v>
      </c>
    </row>
    <row r="1716" customFormat="false" ht="15" hidden="false" customHeight="false" outlineLevel="0" collapsed="false">
      <c r="A1716" s="2" t="s">
        <v>4004</v>
      </c>
      <c r="B1716" s="2" t="n">
        <v>503604</v>
      </c>
      <c r="C1716" s="2" t="s">
        <v>2295</v>
      </c>
      <c r="D1716" s="2" t="n">
        <v>527.74</v>
      </c>
      <c r="E1716" s="2" t="s">
        <v>2289</v>
      </c>
    </row>
    <row r="1717" customFormat="false" ht="15" hidden="false" customHeight="false" outlineLevel="0" collapsed="false">
      <c r="A1717" s="2" t="s">
        <v>4005</v>
      </c>
      <c r="B1717" s="2" t="n">
        <v>504857</v>
      </c>
      <c r="C1717" s="2" t="s">
        <v>2286</v>
      </c>
      <c r="D1717" s="2" t="n">
        <v>309.77</v>
      </c>
      <c r="E1717" s="2" t="s">
        <v>2281</v>
      </c>
    </row>
    <row r="1718" customFormat="false" ht="15" hidden="false" customHeight="false" outlineLevel="0" collapsed="false">
      <c r="A1718" s="2" t="s">
        <v>4006</v>
      </c>
      <c r="B1718" s="2" t="n">
        <v>503913</v>
      </c>
      <c r="C1718" s="2" t="s">
        <v>2315</v>
      </c>
      <c r="D1718" s="2" t="n">
        <v>402.62</v>
      </c>
      <c r="E1718" s="2" t="s">
        <v>2322</v>
      </c>
    </row>
    <row r="1719" customFormat="false" ht="15" hidden="false" customHeight="false" outlineLevel="0" collapsed="false">
      <c r="A1719" s="2" t="s">
        <v>4007</v>
      </c>
      <c r="B1719" s="2" t="n">
        <v>504649</v>
      </c>
      <c r="C1719" s="2"/>
      <c r="D1719" s="2" t="n">
        <v>1220.56</v>
      </c>
      <c r="E1719" s="2" t="s">
        <v>2281</v>
      </c>
    </row>
    <row r="1720" customFormat="false" ht="15" hidden="false" customHeight="false" outlineLevel="0" collapsed="false">
      <c r="A1720" s="2" t="s">
        <v>4008</v>
      </c>
      <c r="B1720" s="2" t="n">
        <v>502670</v>
      </c>
      <c r="C1720" s="2" t="s">
        <v>2295</v>
      </c>
      <c r="D1720" s="2" t="n">
        <v>1271.1</v>
      </c>
      <c r="E1720" s="2" t="s">
        <v>2281</v>
      </c>
    </row>
    <row r="1721" customFormat="false" ht="15" hidden="false" customHeight="false" outlineLevel="0" collapsed="false">
      <c r="A1721" s="2" t="s">
        <v>4009</v>
      </c>
      <c r="B1721" s="2" t="n">
        <v>500759</v>
      </c>
      <c r="C1721" s="2" t="s">
        <v>2286</v>
      </c>
      <c r="D1721" s="2" t="n">
        <v>133.13</v>
      </c>
      <c r="E1721" s="2" t="s">
        <v>2281</v>
      </c>
    </row>
    <row r="1722" customFormat="false" ht="15" hidden="false" customHeight="false" outlineLevel="0" collapsed="false">
      <c r="A1722" s="2" t="s">
        <v>4010</v>
      </c>
      <c r="B1722" s="2" t="n">
        <v>502119</v>
      </c>
      <c r="C1722" s="2" t="s">
        <v>2315</v>
      </c>
      <c r="D1722" s="2" t="n">
        <v>774.38</v>
      </c>
      <c r="E1722" s="2" t="s">
        <v>2281</v>
      </c>
    </row>
    <row r="1723" customFormat="false" ht="15" hidden="false" customHeight="false" outlineLevel="0" collapsed="false">
      <c r="A1723" s="2" t="s">
        <v>4011</v>
      </c>
      <c r="B1723" s="2" t="n">
        <v>500830</v>
      </c>
      <c r="C1723" s="2" t="s">
        <v>2283</v>
      </c>
      <c r="D1723" s="2" t="n">
        <v>296.62</v>
      </c>
      <c r="E1723" s="2" t="s">
        <v>2289</v>
      </c>
    </row>
    <row r="1724" customFormat="false" ht="15" hidden="false" customHeight="false" outlineLevel="0" collapsed="false">
      <c r="A1724" s="2" t="s">
        <v>4012</v>
      </c>
      <c r="B1724" s="2" t="n">
        <v>504991</v>
      </c>
      <c r="C1724" s="2" t="s">
        <v>2315</v>
      </c>
      <c r="D1724" s="2" t="n">
        <v>-70.62</v>
      </c>
      <c r="E1724" s="2" t="s">
        <v>2281</v>
      </c>
    </row>
    <row r="1725" customFormat="false" ht="15" hidden="false" customHeight="false" outlineLevel="0" collapsed="false">
      <c r="A1725" s="2" t="s">
        <v>4013</v>
      </c>
      <c r="B1725" s="2" t="n">
        <v>501359</v>
      </c>
      <c r="C1725" s="2" t="s">
        <v>2315</v>
      </c>
      <c r="D1725" s="2" t="n">
        <v>418.56</v>
      </c>
      <c r="E1725" s="2" t="s">
        <v>2281</v>
      </c>
    </row>
    <row r="1726" customFormat="false" ht="15" hidden="false" customHeight="false" outlineLevel="0" collapsed="false">
      <c r="A1726" s="2" t="s">
        <v>4014</v>
      </c>
      <c r="B1726" s="2" t="n">
        <v>502504</v>
      </c>
      <c r="C1726" s="2" t="s">
        <v>2301</v>
      </c>
      <c r="D1726" s="2" t="n">
        <v>1140.65</v>
      </c>
      <c r="E1726" s="2" t="s">
        <v>2281</v>
      </c>
    </row>
    <row r="1727" customFormat="false" ht="15" hidden="false" customHeight="false" outlineLevel="0" collapsed="false">
      <c r="A1727" s="2" t="s">
        <v>4015</v>
      </c>
      <c r="B1727" s="2" t="n">
        <v>503155</v>
      </c>
      <c r="C1727" s="2"/>
      <c r="D1727" s="2" t="n">
        <v>1236.07</v>
      </c>
      <c r="E1727" s="2" t="s">
        <v>2281</v>
      </c>
    </row>
    <row r="1728" customFormat="false" ht="15" hidden="false" customHeight="false" outlineLevel="0" collapsed="false">
      <c r="A1728" s="2" t="s">
        <v>4016</v>
      </c>
      <c r="B1728" s="2" t="n">
        <v>504999</v>
      </c>
      <c r="C1728" s="2" t="s">
        <v>2301</v>
      </c>
      <c r="D1728" s="2" t="n">
        <v>618.39</v>
      </c>
      <c r="E1728" s="2" t="s">
        <v>2281</v>
      </c>
    </row>
    <row r="1729" customFormat="false" ht="15" hidden="false" customHeight="false" outlineLevel="0" collapsed="false">
      <c r="A1729" s="2" t="s">
        <v>4017</v>
      </c>
      <c r="B1729" s="2" t="n">
        <v>500871</v>
      </c>
      <c r="C1729" s="2" t="s">
        <v>2286</v>
      </c>
      <c r="D1729" s="2" t="n">
        <v>962.52</v>
      </c>
      <c r="E1729" s="2" t="s">
        <v>2289</v>
      </c>
    </row>
    <row r="1730" customFormat="false" ht="15" hidden="false" customHeight="false" outlineLevel="0" collapsed="false">
      <c r="A1730" s="2" t="s">
        <v>4018</v>
      </c>
      <c r="B1730" s="2" t="n">
        <v>501852</v>
      </c>
      <c r="C1730" s="2" t="s">
        <v>2301</v>
      </c>
      <c r="D1730" s="2" t="n">
        <v>1128.02</v>
      </c>
      <c r="E1730" s="2" t="s">
        <v>2322</v>
      </c>
    </row>
    <row r="1731" customFormat="false" ht="15" hidden="false" customHeight="false" outlineLevel="0" collapsed="false">
      <c r="A1731" s="2" t="s">
        <v>4019</v>
      </c>
      <c r="B1731" s="2" t="n">
        <v>503058</v>
      </c>
      <c r="C1731" s="2"/>
      <c r="D1731" s="2" t="n">
        <v>517.51</v>
      </c>
      <c r="E1731" s="2" t="s">
        <v>2281</v>
      </c>
    </row>
    <row r="1732" customFormat="false" ht="15" hidden="false" customHeight="false" outlineLevel="0" collapsed="false">
      <c r="A1732" s="2" t="s">
        <v>4020</v>
      </c>
      <c r="B1732" s="2" t="n">
        <v>501463</v>
      </c>
      <c r="C1732" s="2" t="s">
        <v>2295</v>
      </c>
      <c r="D1732" s="2" t="n">
        <v>223</v>
      </c>
      <c r="E1732" s="2" t="s">
        <v>2281</v>
      </c>
    </row>
    <row r="1733" customFormat="false" ht="15" hidden="false" customHeight="false" outlineLevel="0" collapsed="false">
      <c r="A1733" s="2" t="s">
        <v>4021</v>
      </c>
      <c r="B1733" s="2" t="n">
        <v>500516</v>
      </c>
      <c r="C1733" s="2" t="s">
        <v>2292</v>
      </c>
      <c r="D1733" s="2" t="n">
        <v>908.24</v>
      </c>
      <c r="E1733" s="2" t="s">
        <v>2281</v>
      </c>
    </row>
    <row r="1734" customFormat="false" ht="15" hidden="false" customHeight="false" outlineLevel="0" collapsed="false">
      <c r="A1734" s="2" t="s">
        <v>4022</v>
      </c>
      <c r="B1734" s="2" t="n">
        <v>500029</v>
      </c>
      <c r="C1734" s="2" t="s">
        <v>2295</v>
      </c>
      <c r="D1734" s="2" t="n">
        <v>122.76</v>
      </c>
      <c r="E1734" s="2" t="s">
        <v>2281</v>
      </c>
    </row>
    <row r="1735" customFormat="false" ht="15" hidden="false" customHeight="false" outlineLevel="0" collapsed="false">
      <c r="A1735" s="2" t="s">
        <v>4023</v>
      </c>
      <c r="B1735" s="2" t="n">
        <v>501226</v>
      </c>
      <c r="C1735" s="2" t="s">
        <v>2295</v>
      </c>
      <c r="D1735" s="2" t="n">
        <v>1070.76</v>
      </c>
      <c r="E1735" s="2" t="s">
        <v>2289</v>
      </c>
    </row>
    <row r="1736" customFormat="false" ht="15" hidden="false" customHeight="false" outlineLevel="0" collapsed="false">
      <c r="A1736" s="2" t="s">
        <v>4024</v>
      </c>
      <c r="B1736" s="2" t="n">
        <v>503858</v>
      </c>
      <c r="C1736" s="2" t="s">
        <v>2295</v>
      </c>
      <c r="D1736" s="2" t="n">
        <v>317.37</v>
      </c>
      <c r="E1736" s="2" t="s">
        <v>2281</v>
      </c>
    </row>
    <row r="1737" customFormat="false" ht="15" hidden="false" customHeight="false" outlineLevel="0" collapsed="false">
      <c r="A1737" s="2" t="s">
        <v>4025</v>
      </c>
      <c r="B1737" s="2" t="n">
        <v>503467</v>
      </c>
      <c r="C1737" s="2" t="s">
        <v>2280</v>
      </c>
      <c r="D1737" s="2" t="n">
        <v>1067.82</v>
      </c>
      <c r="E1737" s="2" t="s">
        <v>2281</v>
      </c>
    </row>
    <row r="1738" customFormat="false" ht="15" hidden="false" customHeight="false" outlineLevel="0" collapsed="false">
      <c r="A1738" s="2" t="s">
        <v>4026</v>
      </c>
      <c r="B1738" s="2" t="n">
        <v>503257</v>
      </c>
      <c r="C1738" s="2" t="s">
        <v>2315</v>
      </c>
      <c r="D1738" s="2" t="n">
        <v>823.5</v>
      </c>
      <c r="E1738" s="2" t="s">
        <v>2281</v>
      </c>
    </row>
    <row r="1739" customFormat="false" ht="15" hidden="false" customHeight="false" outlineLevel="0" collapsed="false">
      <c r="A1739" s="2" t="s">
        <v>4027</v>
      </c>
      <c r="B1739" s="2" t="n">
        <v>503160</v>
      </c>
      <c r="C1739" s="2" t="s">
        <v>2292</v>
      </c>
      <c r="D1739" s="2" t="n">
        <v>586.93</v>
      </c>
      <c r="E1739" s="2" t="s">
        <v>2322</v>
      </c>
    </row>
    <row r="1740" customFormat="false" ht="15" hidden="false" customHeight="false" outlineLevel="0" collapsed="false">
      <c r="A1740" s="2" t="s">
        <v>4028</v>
      </c>
      <c r="B1740" s="2" t="n">
        <v>504547</v>
      </c>
      <c r="C1740" s="2" t="s">
        <v>2280</v>
      </c>
      <c r="D1740" s="2" t="n">
        <v>366.75</v>
      </c>
      <c r="E1740" s="2" t="s">
        <v>2281</v>
      </c>
    </row>
    <row r="1741" customFormat="false" ht="15" hidden="false" customHeight="false" outlineLevel="0" collapsed="false">
      <c r="A1741" s="2" t="s">
        <v>4029</v>
      </c>
      <c r="B1741" s="2" t="n">
        <v>504932</v>
      </c>
      <c r="C1741" s="2" t="s">
        <v>2301</v>
      </c>
      <c r="D1741" s="2" t="n">
        <v>487</v>
      </c>
      <c r="E1741" s="2" t="s">
        <v>2281</v>
      </c>
    </row>
    <row r="1742" customFormat="false" ht="15" hidden="false" customHeight="false" outlineLevel="0" collapsed="false">
      <c r="A1742" s="2" t="s">
        <v>4030</v>
      </c>
      <c r="B1742" s="2" t="n">
        <v>503679</v>
      </c>
      <c r="C1742" s="2" t="s">
        <v>2292</v>
      </c>
      <c r="D1742" s="2" t="n">
        <v>161.03</v>
      </c>
      <c r="E1742" s="2" t="s">
        <v>2281</v>
      </c>
    </row>
    <row r="1743" customFormat="false" ht="15" hidden="false" customHeight="false" outlineLevel="0" collapsed="false">
      <c r="A1743" s="2" t="s">
        <v>4031</v>
      </c>
      <c r="B1743" s="2" t="n">
        <v>504311</v>
      </c>
      <c r="C1743" s="2"/>
      <c r="D1743" s="2" t="n">
        <v>184.83</v>
      </c>
      <c r="E1743" s="2" t="s">
        <v>2281</v>
      </c>
    </row>
    <row r="1744" customFormat="false" ht="15" hidden="false" customHeight="false" outlineLevel="0" collapsed="false">
      <c r="A1744" s="2" t="s">
        <v>4032</v>
      </c>
      <c r="B1744" s="2" t="n">
        <v>504099</v>
      </c>
      <c r="C1744" s="2" t="s">
        <v>2283</v>
      </c>
      <c r="D1744" s="2" t="n">
        <v>156.23</v>
      </c>
      <c r="E1744" s="2" t="s">
        <v>2281</v>
      </c>
    </row>
    <row r="1745" customFormat="false" ht="15" hidden="false" customHeight="false" outlineLevel="0" collapsed="false">
      <c r="A1745" s="2" t="s">
        <v>4033</v>
      </c>
      <c r="B1745" s="2" t="n">
        <v>500402</v>
      </c>
      <c r="C1745" s="2" t="s">
        <v>2315</v>
      </c>
      <c r="D1745" s="2" t="n">
        <v>1289.99</v>
      </c>
      <c r="E1745" s="2" t="s">
        <v>2322</v>
      </c>
    </row>
    <row r="1746" customFormat="false" ht="15" hidden="false" customHeight="false" outlineLevel="0" collapsed="false">
      <c r="A1746" s="2" t="s">
        <v>4034</v>
      </c>
      <c r="B1746" s="2" t="n">
        <v>501096</v>
      </c>
      <c r="C1746" s="2" t="s">
        <v>2292</v>
      </c>
      <c r="D1746" s="2" t="n">
        <v>540.03</v>
      </c>
      <c r="E1746" s="2" t="s">
        <v>2281</v>
      </c>
    </row>
    <row r="1747" customFormat="false" ht="15" hidden="false" customHeight="false" outlineLevel="0" collapsed="false">
      <c r="A1747" s="2" t="s">
        <v>4035</v>
      </c>
      <c r="B1747" s="2" t="n">
        <v>500945</v>
      </c>
      <c r="C1747" s="2" t="s">
        <v>2295</v>
      </c>
      <c r="D1747" s="2" t="n">
        <v>521.75</v>
      </c>
      <c r="E1747" s="2" t="s">
        <v>2281</v>
      </c>
    </row>
    <row r="1748" customFormat="false" ht="15" hidden="false" customHeight="false" outlineLevel="0" collapsed="false">
      <c r="A1748" s="2" t="s">
        <v>4036</v>
      </c>
      <c r="B1748" s="2" t="n">
        <v>500277</v>
      </c>
      <c r="C1748" s="2" t="s">
        <v>2292</v>
      </c>
      <c r="D1748" s="2" t="n">
        <v>299.05</v>
      </c>
      <c r="E1748" s="2" t="s">
        <v>2289</v>
      </c>
    </row>
    <row r="1749" customFormat="false" ht="15" hidden="false" customHeight="false" outlineLevel="0" collapsed="false">
      <c r="A1749" s="2" t="s">
        <v>4037</v>
      </c>
      <c r="B1749" s="2" t="n">
        <v>502172</v>
      </c>
      <c r="C1749" s="2" t="s">
        <v>2286</v>
      </c>
      <c r="D1749" s="2" t="n">
        <v>1066.53</v>
      </c>
      <c r="E1749" s="2" t="s">
        <v>2289</v>
      </c>
    </row>
    <row r="1750" customFormat="false" ht="15" hidden="false" customHeight="false" outlineLevel="0" collapsed="false">
      <c r="A1750" s="2" t="s">
        <v>4038</v>
      </c>
      <c r="B1750" s="2" t="n">
        <v>501346</v>
      </c>
      <c r="C1750" s="2"/>
      <c r="D1750" s="2" t="n">
        <v>920.29</v>
      </c>
      <c r="E1750" s="2" t="s">
        <v>2289</v>
      </c>
    </row>
    <row r="1751" customFormat="false" ht="15" hidden="false" customHeight="false" outlineLevel="0" collapsed="false">
      <c r="A1751" s="2" t="s">
        <v>4039</v>
      </c>
      <c r="B1751" s="2" t="n">
        <v>500269</v>
      </c>
      <c r="C1751" s="2" t="s">
        <v>2295</v>
      </c>
      <c r="D1751" s="2" t="n">
        <v>725.73</v>
      </c>
      <c r="E1751" s="2" t="s">
        <v>2322</v>
      </c>
    </row>
    <row r="1752" customFormat="false" ht="15" hidden="false" customHeight="false" outlineLevel="0" collapsed="false">
      <c r="A1752" s="2" t="s">
        <v>4040</v>
      </c>
      <c r="B1752" s="2" t="n">
        <v>503545</v>
      </c>
      <c r="C1752" s="2" t="s">
        <v>2292</v>
      </c>
      <c r="D1752" s="2" t="n">
        <v>959.66</v>
      </c>
      <c r="E1752" s="2" t="s">
        <v>2281</v>
      </c>
    </row>
    <row r="1753" customFormat="false" ht="15" hidden="false" customHeight="false" outlineLevel="0" collapsed="false">
      <c r="A1753" s="2" t="s">
        <v>4041</v>
      </c>
      <c r="B1753" s="2" t="n">
        <v>501268</v>
      </c>
      <c r="C1753" s="2" t="s">
        <v>2315</v>
      </c>
      <c r="D1753" s="2" t="n">
        <v>142.93</v>
      </c>
      <c r="E1753" s="2" t="s">
        <v>2281</v>
      </c>
    </row>
    <row r="1754" customFormat="false" ht="15" hidden="false" customHeight="false" outlineLevel="0" collapsed="false">
      <c r="A1754" s="2" t="s">
        <v>4042</v>
      </c>
      <c r="B1754" s="2" t="n">
        <v>503433</v>
      </c>
      <c r="C1754" s="2" t="s">
        <v>2283</v>
      </c>
      <c r="D1754" s="2" t="n">
        <v>1021.96</v>
      </c>
      <c r="E1754" s="2" t="s">
        <v>2322</v>
      </c>
    </row>
    <row r="1755" customFormat="false" ht="15" hidden="false" customHeight="false" outlineLevel="0" collapsed="false">
      <c r="A1755" s="2" t="s">
        <v>4043</v>
      </c>
      <c r="B1755" s="2" t="n">
        <v>503777</v>
      </c>
      <c r="C1755" s="2" t="s">
        <v>2286</v>
      </c>
      <c r="D1755" s="2" t="n">
        <v>1148.86</v>
      </c>
      <c r="E1755" s="2" t="s">
        <v>2289</v>
      </c>
    </row>
    <row r="1756" customFormat="false" ht="15" hidden="false" customHeight="false" outlineLevel="0" collapsed="false">
      <c r="A1756" s="2" t="s">
        <v>4044</v>
      </c>
      <c r="B1756" s="2" t="n">
        <v>504624</v>
      </c>
      <c r="C1756" s="2" t="s">
        <v>2280</v>
      </c>
      <c r="D1756" s="2" t="n">
        <v>869.71</v>
      </c>
      <c r="E1756" s="2" t="s">
        <v>2289</v>
      </c>
    </row>
    <row r="1757" customFormat="false" ht="15" hidden="false" customHeight="false" outlineLevel="0" collapsed="false">
      <c r="A1757" s="2" t="s">
        <v>4045</v>
      </c>
      <c r="B1757" s="2" t="n">
        <v>501762</v>
      </c>
      <c r="C1757" s="2"/>
      <c r="D1757" s="2" t="n">
        <v>279.31</v>
      </c>
      <c r="E1757" s="2" t="s">
        <v>2281</v>
      </c>
    </row>
    <row r="1758" customFormat="false" ht="15" hidden="false" customHeight="false" outlineLevel="0" collapsed="false">
      <c r="A1758" s="2" t="s">
        <v>4046</v>
      </c>
      <c r="B1758" s="2" t="n">
        <v>500953</v>
      </c>
      <c r="C1758" s="2" t="s">
        <v>2292</v>
      </c>
      <c r="D1758" s="2" t="n">
        <v>204.42</v>
      </c>
      <c r="E1758" s="2" t="s">
        <v>2281</v>
      </c>
    </row>
    <row r="1759" customFormat="false" ht="15" hidden="false" customHeight="false" outlineLevel="0" collapsed="false">
      <c r="A1759" s="2" t="s">
        <v>4047</v>
      </c>
      <c r="B1759" s="2" t="n">
        <v>501743</v>
      </c>
      <c r="C1759" s="2" t="s">
        <v>2283</v>
      </c>
      <c r="D1759" s="2" t="n">
        <v>776.12</v>
      </c>
      <c r="E1759" s="2" t="s">
        <v>2281</v>
      </c>
    </row>
    <row r="1760" customFormat="false" ht="15" hidden="false" customHeight="false" outlineLevel="0" collapsed="false">
      <c r="A1760" s="2" t="s">
        <v>4048</v>
      </c>
      <c r="B1760" s="2" t="n">
        <v>500509</v>
      </c>
      <c r="C1760" s="2" t="s">
        <v>2292</v>
      </c>
      <c r="D1760" s="2" t="n">
        <v>180.49</v>
      </c>
      <c r="E1760" s="2" t="s">
        <v>2281</v>
      </c>
    </row>
    <row r="1761" customFormat="false" ht="15" hidden="false" customHeight="false" outlineLevel="0" collapsed="false">
      <c r="A1761" s="2" t="s">
        <v>4049</v>
      </c>
      <c r="B1761" s="2" t="n">
        <v>504997</v>
      </c>
      <c r="C1761" s="2" t="s">
        <v>2295</v>
      </c>
      <c r="D1761" s="2" t="n">
        <v>620.3</v>
      </c>
      <c r="E1761" s="2" t="s">
        <v>2281</v>
      </c>
    </row>
    <row r="1762" customFormat="false" ht="15" hidden="false" customHeight="false" outlineLevel="0" collapsed="false">
      <c r="A1762" s="2" t="s">
        <v>4050</v>
      </c>
      <c r="B1762" s="2" t="n">
        <v>504001</v>
      </c>
      <c r="C1762" s="2"/>
      <c r="D1762" s="2" t="n">
        <v>1170.38</v>
      </c>
      <c r="E1762" s="2" t="s">
        <v>2322</v>
      </c>
    </row>
    <row r="1763" customFormat="false" ht="15" hidden="false" customHeight="false" outlineLevel="0" collapsed="false">
      <c r="A1763" s="2" t="s">
        <v>4051</v>
      </c>
      <c r="B1763" s="2" t="n">
        <v>504069</v>
      </c>
      <c r="C1763" s="2" t="s">
        <v>2280</v>
      </c>
      <c r="D1763" s="2" t="n">
        <v>708.68</v>
      </c>
      <c r="E1763" s="2" t="s">
        <v>2289</v>
      </c>
    </row>
    <row r="1764" customFormat="false" ht="15" hidden="false" customHeight="false" outlineLevel="0" collapsed="false">
      <c r="A1764" s="2" t="s">
        <v>4052</v>
      </c>
      <c r="B1764" s="2" t="n">
        <v>503547</v>
      </c>
      <c r="C1764" s="2" t="s">
        <v>2315</v>
      </c>
      <c r="D1764" s="2" t="n">
        <v>884.71</v>
      </c>
      <c r="E1764" s="2" t="s">
        <v>2307</v>
      </c>
    </row>
    <row r="1765" customFormat="false" ht="15" hidden="false" customHeight="false" outlineLevel="0" collapsed="false">
      <c r="A1765" s="2" t="s">
        <v>4053</v>
      </c>
      <c r="B1765" s="2" t="n">
        <v>504483</v>
      </c>
      <c r="C1765" s="2" t="s">
        <v>2283</v>
      </c>
      <c r="D1765" s="2" t="n">
        <v>285.04</v>
      </c>
      <c r="E1765" s="2" t="s">
        <v>2281</v>
      </c>
    </row>
    <row r="1766" customFormat="false" ht="15" hidden="false" customHeight="false" outlineLevel="0" collapsed="false">
      <c r="A1766" s="2" t="s">
        <v>4054</v>
      </c>
      <c r="B1766" s="2" t="n">
        <v>501489</v>
      </c>
      <c r="C1766" s="2" t="s">
        <v>2301</v>
      </c>
      <c r="D1766" s="2" t="n">
        <v>-85.76</v>
      </c>
      <c r="E1766" s="2" t="s">
        <v>2281</v>
      </c>
    </row>
    <row r="1767" customFormat="false" ht="15" hidden="false" customHeight="false" outlineLevel="0" collapsed="false">
      <c r="A1767" s="2" t="s">
        <v>4055</v>
      </c>
      <c r="B1767" s="2" t="n">
        <v>504841</v>
      </c>
      <c r="C1767" s="2"/>
      <c r="D1767" s="2" t="n">
        <v>903.97</v>
      </c>
      <c r="E1767" s="2" t="s">
        <v>2281</v>
      </c>
    </row>
    <row r="1768" customFormat="false" ht="15" hidden="false" customHeight="false" outlineLevel="0" collapsed="false">
      <c r="A1768" s="2" t="s">
        <v>4056</v>
      </c>
      <c r="B1768" s="2" t="n">
        <v>502283</v>
      </c>
      <c r="C1768" s="2" t="s">
        <v>2283</v>
      </c>
      <c r="D1768" s="2" t="n">
        <v>877.98</v>
      </c>
      <c r="E1768" s="2" t="s">
        <v>2281</v>
      </c>
    </row>
    <row r="1769" customFormat="false" ht="15" hidden="false" customHeight="false" outlineLevel="0" collapsed="false">
      <c r="A1769" s="2" t="s">
        <v>4057</v>
      </c>
      <c r="B1769" s="2" t="n">
        <v>503989</v>
      </c>
      <c r="C1769" s="2" t="s">
        <v>2280</v>
      </c>
      <c r="D1769" s="2" t="n">
        <v>438.46</v>
      </c>
      <c r="E1769" s="2" t="s">
        <v>2281</v>
      </c>
    </row>
    <row r="1770" customFormat="false" ht="15" hidden="false" customHeight="false" outlineLevel="0" collapsed="false">
      <c r="A1770" s="2" t="s">
        <v>4058</v>
      </c>
      <c r="B1770" s="2" t="n">
        <v>503361</v>
      </c>
      <c r="C1770" s="2" t="s">
        <v>2315</v>
      </c>
      <c r="D1770" s="2" t="n">
        <v>739.08</v>
      </c>
      <c r="E1770" s="2" t="s">
        <v>2281</v>
      </c>
    </row>
    <row r="1771" customFormat="false" ht="15" hidden="false" customHeight="false" outlineLevel="0" collapsed="false">
      <c r="A1771" s="2" t="s">
        <v>4059</v>
      </c>
      <c r="B1771" s="2" t="n">
        <v>503385</v>
      </c>
      <c r="C1771" s="2" t="s">
        <v>2315</v>
      </c>
      <c r="D1771" s="2" t="n">
        <v>210.22</v>
      </c>
      <c r="E1771" s="2" t="s">
        <v>2307</v>
      </c>
    </row>
    <row r="1772" customFormat="false" ht="15" hidden="false" customHeight="false" outlineLevel="0" collapsed="false">
      <c r="A1772" s="2" t="s">
        <v>4060</v>
      </c>
      <c r="B1772" s="2" t="n">
        <v>501384</v>
      </c>
      <c r="C1772" s="2" t="s">
        <v>2283</v>
      </c>
      <c r="D1772" s="2" t="n">
        <v>778</v>
      </c>
      <c r="E1772" s="2" t="s">
        <v>2289</v>
      </c>
    </row>
    <row r="1773" customFormat="false" ht="15" hidden="false" customHeight="false" outlineLevel="0" collapsed="false">
      <c r="A1773" s="2" t="s">
        <v>4061</v>
      </c>
      <c r="B1773" s="2" t="n">
        <v>503732</v>
      </c>
      <c r="C1773" s="2" t="s">
        <v>2286</v>
      </c>
      <c r="D1773" s="2" t="n">
        <v>223.32</v>
      </c>
      <c r="E1773" s="2" t="s">
        <v>2281</v>
      </c>
    </row>
    <row r="1774" customFormat="false" ht="15" hidden="false" customHeight="false" outlineLevel="0" collapsed="false">
      <c r="A1774" s="2" t="s">
        <v>4062</v>
      </c>
      <c r="B1774" s="2" t="n">
        <v>504257</v>
      </c>
      <c r="C1774" s="2" t="s">
        <v>2301</v>
      </c>
      <c r="D1774" s="2" t="n">
        <v>547.66</v>
      </c>
      <c r="E1774" s="2" t="s">
        <v>2289</v>
      </c>
    </row>
    <row r="1775" customFormat="false" ht="15" hidden="false" customHeight="false" outlineLevel="0" collapsed="false">
      <c r="A1775" s="2" t="s">
        <v>4063</v>
      </c>
      <c r="B1775" s="2" t="n">
        <v>500263</v>
      </c>
      <c r="C1775" s="2" t="s">
        <v>2295</v>
      </c>
      <c r="D1775" s="2" t="n">
        <v>173.43</v>
      </c>
      <c r="E1775" s="2" t="s">
        <v>2281</v>
      </c>
    </row>
    <row r="1776" customFormat="false" ht="15" hidden="false" customHeight="false" outlineLevel="0" collapsed="false">
      <c r="A1776" s="2" t="s">
        <v>4064</v>
      </c>
      <c r="B1776" s="2" t="n">
        <v>501837</v>
      </c>
      <c r="C1776" s="2" t="s">
        <v>2301</v>
      </c>
      <c r="D1776" s="2" t="n">
        <v>651.78</v>
      </c>
      <c r="E1776" s="2" t="s">
        <v>2289</v>
      </c>
    </row>
    <row r="1777" customFormat="false" ht="15" hidden="false" customHeight="false" outlineLevel="0" collapsed="false">
      <c r="A1777" s="2" t="s">
        <v>4065</v>
      </c>
      <c r="B1777" s="2" t="n">
        <v>501488</v>
      </c>
      <c r="C1777" s="2" t="s">
        <v>2295</v>
      </c>
      <c r="D1777" s="2" t="n">
        <v>468.51</v>
      </c>
      <c r="E1777" s="2" t="s">
        <v>2289</v>
      </c>
    </row>
    <row r="1778" customFormat="false" ht="15" hidden="false" customHeight="false" outlineLevel="0" collapsed="false">
      <c r="A1778" s="2" t="s">
        <v>4066</v>
      </c>
      <c r="B1778" s="2" t="n">
        <v>501401</v>
      </c>
      <c r="C1778" s="2" t="s">
        <v>2283</v>
      </c>
      <c r="D1778" s="2" t="n">
        <v>1105.19</v>
      </c>
      <c r="E1778" s="2" t="s">
        <v>2281</v>
      </c>
    </row>
    <row r="1779" customFormat="false" ht="15" hidden="false" customHeight="false" outlineLevel="0" collapsed="false">
      <c r="A1779" s="2" t="s">
        <v>4067</v>
      </c>
      <c r="B1779" s="2" t="n">
        <v>502115</v>
      </c>
      <c r="C1779" s="2" t="s">
        <v>2280</v>
      </c>
      <c r="D1779" s="2" t="n">
        <v>1385.04</v>
      </c>
      <c r="E1779" s="2" t="s">
        <v>2281</v>
      </c>
    </row>
    <row r="1780" customFormat="false" ht="15" hidden="false" customHeight="false" outlineLevel="0" collapsed="false">
      <c r="A1780" s="2" t="s">
        <v>4068</v>
      </c>
      <c r="B1780" s="2" t="n">
        <v>501323</v>
      </c>
      <c r="C1780" s="2" t="s">
        <v>2315</v>
      </c>
      <c r="D1780" s="2" t="n">
        <v>164.21</v>
      </c>
      <c r="E1780" s="2" t="s">
        <v>2281</v>
      </c>
    </row>
    <row r="1781" customFormat="false" ht="15" hidden="false" customHeight="false" outlineLevel="0" collapsed="false">
      <c r="A1781" s="2" t="s">
        <v>4069</v>
      </c>
      <c r="B1781" s="2" t="n">
        <v>503809</v>
      </c>
      <c r="C1781" s="2" t="s">
        <v>2315</v>
      </c>
      <c r="D1781" s="2" t="n">
        <v>402.19</v>
      </c>
      <c r="E1781" s="2" t="s">
        <v>2307</v>
      </c>
    </row>
    <row r="1782" customFormat="false" ht="15" hidden="false" customHeight="false" outlineLevel="0" collapsed="false">
      <c r="A1782" s="2" t="s">
        <v>4070</v>
      </c>
      <c r="B1782" s="2" t="n">
        <v>500741</v>
      </c>
      <c r="C1782" s="2"/>
      <c r="D1782" s="2" t="n">
        <v>421.11</v>
      </c>
      <c r="E1782" s="2" t="s">
        <v>2289</v>
      </c>
    </row>
    <row r="1783" customFormat="false" ht="15" hidden="false" customHeight="false" outlineLevel="0" collapsed="false">
      <c r="A1783" s="2" t="s">
        <v>4071</v>
      </c>
      <c r="B1783" s="2" t="n">
        <v>500434</v>
      </c>
      <c r="C1783" s="2" t="s">
        <v>2292</v>
      </c>
      <c r="D1783" s="2" t="n">
        <v>1054.45</v>
      </c>
      <c r="E1783" s="2" t="s">
        <v>2281</v>
      </c>
    </row>
    <row r="1784" customFormat="false" ht="15" hidden="false" customHeight="false" outlineLevel="0" collapsed="false">
      <c r="A1784" s="2" t="s">
        <v>4072</v>
      </c>
      <c r="B1784" s="2" t="n">
        <v>504380</v>
      </c>
      <c r="C1784" s="2" t="s">
        <v>2283</v>
      </c>
      <c r="D1784" s="2" t="n">
        <v>1028.41</v>
      </c>
      <c r="E1784" s="2" t="s">
        <v>2281</v>
      </c>
    </row>
    <row r="1785" customFormat="false" ht="15" hidden="false" customHeight="false" outlineLevel="0" collapsed="false">
      <c r="A1785" s="2" t="s">
        <v>4073</v>
      </c>
      <c r="B1785" s="2" t="n">
        <v>503520</v>
      </c>
      <c r="C1785" s="2" t="s">
        <v>2286</v>
      </c>
      <c r="D1785" s="2" t="n">
        <v>321.3</v>
      </c>
      <c r="E1785" s="2" t="s">
        <v>2281</v>
      </c>
    </row>
    <row r="1786" customFormat="false" ht="15" hidden="false" customHeight="false" outlineLevel="0" collapsed="false">
      <c r="A1786" s="2" t="s">
        <v>4074</v>
      </c>
      <c r="B1786" s="2" t="n">
        <v>504696</v>
      </c>
      <c r="C1786" s="2" t="s">
        <v>2301</v>
      </c>
      <c r="D1786" s="2" t="n">
        <v>869.56</v>
      </c>
      <c r="E1786" s="2" t="s">
        <v>2289</v>
      </c>
    </row>
    <row r="1787" customFormat="false" ht="15" hidden="false" customHeight="false" outlineLevel="0" collapsed="false">
      <c r="A1787" s="2" t="s">
        <v>4075</v>
      </c>
      <c r="B1787" s="2" t="n">
        <v>503586</v>
      </c>
      <c r="C1787" s="2"/>
      <c r="D1787" s="2" t="n">
        <v>923.49</v>
      </c>
      <c r="E1787" s="2" t="s">
        <v>2289</v>
      </c>
    </row>
    <row r="1788" customFormat="false" ht="15" hidden="false" customHeight="false" outlineLevel="0" collapsed="false">
      <c r="A1788" s="2" t="s">
        <v>4076</v>
      </c>
      <c r="B1788" s="2" t="n">
        <v>504563</v>
      </c>
      <c r="C1788" s="2" t="s">
        <v>2292</v>
      </c>
      <c r="D1788" s="2" t="n">
        <v>1173.43</v>
      </c>
      <c r="E1788" s="2" t="s">
        <v>2281</v>
      </c>
    </row>
    <row r="1789" customFormat="false" ht="15" hidden="false" customHeight="false" outlineLevel="0" collapsed="false">
      <c r="A1789" s="2" t="s">
        <v>4077</v>
      </c>
      <c r="B1789" s="2" t="n">
        <v>500541</v>
      </c>
      <c r="C1789" s="2"/>
      <c r="D1789" s="2" t="n">
        <v>1155.95</v>
      </c>
      <c r="E1789" s="2" t="s">
        <v>2281</v>
      </c>
    </row>
    <row r="1790" customFormat="false" ht="15" hidden="false" customHeight="false" outlineLevel="0" collapsed="false">
      <c r="A1790" s="2" t="s">
        <v>4078</v>
      </c>
      <c r="B1790" s="2" t="n">
        <v>501861</v>
      </c>
      <c r="C1790" s="2" t="s">
        <v>2295</v>
      </c>
      <c r="D1790" s="2" t="n">
        <v>217.65</v>
      </c>
      <c r="E1790" s="2" t="s">
        <v>2281</v>
      </c>
    </row>
    <row r="1791" customFormat="false" ht="15" hidden="false" customHeight="false" outlineLevel="0" collapsed="false">
      <c r="A1791" s="2" t="s">
        <v>4079</v>
      </c>
      <c r="B1791" s="2" t="n">
        <v>501344</v>
      </c>
      <c r="C1791" s="2" t="s">
        <v>2286</v>
      </c>
      <c r="D1791" s="2" t="n">
        <v>626.25</v>
      </c>
      <c r="E1791" s="2" t="s">
        <v>2281</v>
      </c>
    </row>
    <row r="1792" customFormat="false" ht="15" hidden="false" customHeight="false" outlineLevel="0" collapsed="false">
      <c r="A1792" s="2" t="s">
        <v>4080</v>
      </c>
      <c r="B1792" s="2" t="n">
        <v>503393</v>
      </c>
      <c r="C1792" s="2" t="s">
        <v>2295</v>
      </c>
      <c r="D1792" s="2" t="n">
        <v>1381.03</v>
      </c>
      <c r="E1792" s="2" t="s">
        <v>2281</v>
      </c>
    </row>
    <row r="1793" customFormat="false" ht="15" hidden="false" customHeight="false" outlineLevel="0" collapsed="false">
      <c r="A1793" s="2" t="s">
        <v>4081</v>
      </c>
      <c r="B1793" s="2" t="n">
        <v>501150</v>
      </c>
      <c r="C1793" s="2" t="s">
        <v>2283</v>
      </c>
      <c r="D1793" s="2" t="n">
        <v>384.96</v>
      </c>
      <c r="E1793" s="2" t="s">
        <v>2281</v>
      </c>
    </row>
    <row r="1794" customFormat="false" ht="15" hidden="false" customHeight="false" outlineLevel="0" collapsed="false">
      <c r="A1794" s="2" t="s">
        <v>4082</v>
      </c>
      <c r="B1794" s="2" t="n">
        <v>502720</v>
      </c>
      <c r="C1794" s="2" t="s">
        <v>2295</v>
      </c>
      <c r="D1794" s="2" t="n">
        <v>736.7</v>
      </c>
      <c r="E1794" s="2" t="s">
        <v>2281</v>
      </c>
    </row>
    <row r="1795" customFormat="false" ht="15" hidden="false" customHeight="false" outlineLevel="0" collapsed="false">
      <c r="A1795" s="2" t="s">
        <v>4083</v>
      </c>
      <c r="B1795" s="2" t="n">
        <v>503432</v>
      </c>
      <c r="C1795" s="2" t="s">
        <v>2315</v>
      </c>
      <c r="D1795" s="2" t="n">
        <v>581.51</v>
      </c>
      <c r="E1795" s="2" t="s">
        <v>2281</v>
      </c>
    </row>
    <row r="1796" customFormat="false" ht="15" hidden="false" customHeight="false" outlineLevel="0" collapsed="false">
      <c r="A1796" s="2" t="s">
        <v>4084</v>
      </c>
      <c r="B1796" s="2" t="n">
        <v>501688</v>
      </c>
      <c r="C1796" s="2" t="s">
        <v>2286</v>
      </c>
      <c r="D1796" s="2" t="n">
        <v>323.45</v>
      </c>
      <c r="E1796" s="2" t="s">
        <v>2281</v>
      </c>
    </row>
    <row r="1797" customFormat="false" ht="15" hidden="false" customHeight="false" outlineLevel="0" collapsed="false">
      <c r="A1797" s="2" t="s">
        <v>4085</v>
      </c>
      <c r="B1797" s="2" t="n">
        <v>504523</v>
      </c>
      <c r="C1797" s="2" t="s">
        <v>2295</v>
      </c>
      <c r="D1797" s="2" t="n">
        <v>867.09</v>
      </c>
      <c r="E1797" s="2" t="s">
        <v>2281</v>
      </c>
    </row>
    <row r="1798" customFormat="false" ht="15" hidden="false" customHeight="false" outlineLevel="0" collapsed="false">
      <c r="A1798" s="2" t="s">
        <v>4086</v>
      </c>
      <c r="B1798" s="2" t="n">
        <v>502573</v>
      </c>
      <c r="C1798" s="2" t="s">
        <v>2301</v>
      </c>
      <c r="D1798" s="2" t="n">
        <v>1316.36</v>
      </c>
      <c r="E1798" s="2" t="s">
        <v>2281</v>
      </c>
    </row>
    <row r="1799" customFormat="false" ht="15" hidden="false" customHeight="false" outlineLevel="0" collapsed="false">
      <c r="A1799" s="2" t="s">
        <v>4087</v>
      </c>
      <c r="B1799" s="2" t="n">
        <v>503834</v>
      </c>
      <c r="C1799" s="2" t="s">
        <v>2315</v>
      </c>
      <c r="D1799" s="2" t="n">
        <v>887.17</v>
      </c>
      <c r="E1799" s="2" t="s">
        <v>2281</v>
      </c>
    </row>
    <row r="1800" customFormat="false" ht="15" hidden="false" customHeight="false" outlineLevel="0" collapsed="false">
      <c r="A1800" s="2" t="s">
        <v>4088</v>
      </c>
      <c r="B1800" s="2" t="n">
        <v>500502</v>
      </c>
      <c r="C1800" s="2" t="s">
        <v>2295</v>
      </c>
      <c r="D1800" s="2" t="n">
        <v>952.45</v>
      </c>
      <c r="E1800" s="2" t="s">
        <v>2281</v>
      </c>
    </row>
    <row r="1801" customFormat="false" ht="15" hidden="false" customHeight="false" outlineLevel="0" collapsed="false">
      <c r="A1801" s="2" t="s">
        <v>4089</v>
      </c>
      <c r="B1801" s="2" t="n">
        <v>503177</v>
      </c>
      <c r="C1801" s="2" t="s">
        <v>2280</v>
      </c>
      <c r="D1801" s="2" t="n">
        <v>456.5</v>
      </c>
      <c r="E1801" s="2" t="s">
        <v>2281</v>
      </c>
    </row>
    <row r="1802" customFormat="false" ht="15" hidden="false" customHeight="false" outlineLevel="0" collapsed="false">
      <c r="A1802" s="2" t="s">
        <v>4090</v>
      </c>
      <c r="B1802" s="2" t="n">
        <v>504665</v>
      </c>
      <c r="C1802" s="2" t="s">
        <v>2292</v>
      </c>
      <c r="D1802" s="2" t="n">
        <v>1242.29</v>
      </c>
      <c r="E1802" s="2" t="s">
        <v>2281</v>
      </c>
    </row>
    <row r="1803" customFormat="false" ht="15" hidden="false" customHeight="false" outlineLevel="0" collapsed="false">
      <c r="A1803" s="2" t="s">
        <v>4091</v>
      </c>
      <c r="B1803" s="2" t="n">
        <v>501629</v>
      </c>
      <c r="C1803" s="2" t="s">
        <v>2301</v>
      </c>
      <c r="D1803" s="2" t="n">
        <v>435.18</v>
      </c>
      <c r="E1803" s="2" t="s">
        <v>2281</v>
      </c>
    </row>
    <row r="1804" customFormat="false" ht="15" hidden="false" customHeight="false" outlineLevel="0" collapsed="false">
      <c r="A1804" s="2" t="s">
        <v>4092</v>
      </c>
      <c r="B1804" s="2" t="n">
        <v>502916</v>
      </c>
      <c r="C1804" s="2"/>
      <c r="D1804" s="2" t="n">
        <v>253.28</v>
      </c>
      <c r="E1804" s="2" t="s">
        <v>2281</v>
      </c>
    </row>
    <row r="1805" customFormat="false" ht="15" hidden="false" customHeight="false" outlineLevel="0" collapsed="false">
      <c r="A1805" s="2" t="s">
        <v>4093</v>
      </c>
      <c r="B1805" s="2" t="n">
        <v>503617</v>
      </c>
      <c r="C1805" s="2" t="s">
        <v>2292</v>
      </c>
      <c r="D1805" s="2" t="n">
        <v>178.52</v>
      </c>
      <c r="E1805" s="2" t="s">
        <v>2281</v>
      </c>
    </row>
    <row r="1806" customFormat="false" ht="15" hidden="false" customHeight="false" outlineLevel="0" collapsed="false">
      <c r="A1806" s="2" t="s">
        <v>4094</v>
      </c>
      <c r="B1806" s="2" t="n">
        <v>502879</v>
      </c>
      <c r="C1806" s="2" t="s">
        <v>2295</v>
      </c>
      <c r="D1806" s="2" t="n">
        <v>268.42</v>
      </c>
      <c r="E1806" s="2" t="s">
        <v>2289</v>
      </c>
    </row>
    <row r="1807" customFormat="false" ht="15" hidden="false" customHeight="false" outlineLevel="0" collapsed="false">
      <c r="A1807" s="2" t="s">
        <v>4095</v>
      </c>
      <c r="B1807" s="2" t="n">
        <v>502965</v>
      </c>
      <c r="C1807" s="2" t="s">
        <v>2292</v>
      </c>
      <c r="D1807" s="2" t="n">
        <v>1323.18</v>
      </c>
      <c r="E1807" s="2" t="s">
        <v>2281</v>
      </c>
    </row>
    <row r="1808" customFormat="false" ht="15" hidden="false" customHeight="false" outlineLevel="0" collapsed="false">
      <c r="A1808" s="2" t="s">
        <v>4096</v>
      </c>
      <c r="B1808" s="2" t="n">
        <v>501191</v>
      </c>
      <c r="C1808" s="2" t="s">
        <v>2315</v>
      </c>
      <c r="D1808" s="2" t="n">
        <v>224.17</v>
      </c>
      <c r="E1808" s="2" t="s">
        <v>2289</v>
      </c>
    </row>
    <row r="1809" customFormat="false" ht="15" hidden="false" customHeight="false" outlineLevel="0" collapsed="false">
      <c r="A1809" s="2" t="s">
        <v>4097</v>
      </c>
      <c r="B1809" s="2" t="n">
        <v>502541</v>
      </c>
      <c r="C1809" s="2" t="s">
        <v>2286</v>
      </c>
      <c r="D1809" s="2" t="n">
        <v>1316</v>
      </c>
      <c r="E1809" s="2" t="s">
        <v>2281</v>
      </c>
    </row>
    <row r="1810" customFormat="false" ht="15" hidden="false" customHeight="false" outlineLevel="0" collapsed="false">
      <c r="A1810" s="2" t="s">
        <v>4098</v>
      </c>
      <c r="B1810" s="2" t="n">
        <v>502617</v>
      </c>
      <c r="C1810" s="2" t="s">
        <v>2292</v>
      </c>
      <c r="D1810" s="2" t="n">
        <v>1105.95</v>
      </c>
      <c r="E1810" s="2" t="s">
        <v>2289</v>
      </c>
    </row>
    <row r="1811" customFormat="false" ht="15" hidden="false" customHeight="false" outlineLevel="0" collapsed="false">
      <c r="A1811" s="2" t="s">
        <v>4099</v>
      </c>
      <c r="B1811" s="2" t="n">
        <v>500637</v>
      </c>
      <c r="C1811" s="2" t="s">
        <v>2315</v>
      </c>
      <c r="D1811" s="2" t="n">
        <v>800.45</v>
      </c>
      <c r="E1811" s="2" t="s">
        <v>2281</v>
      </c>
    </row>
    <row r="1812" customFormat="false" ht="15" hidden="false" customHeight="false" outlineLevel="0" collapsed="false">
      <c r="A1812" s="2" t="s">
        <v>4100</v>
      </c>
      <c r="B1812" s="2" t="n">
        <v>503674</v>
      </c>
      <c r="C1812" s="2" t="s">
        <v>2280</v>
      </c>
      <c r="D1812" s="2" t="n">
        <v>1273.44</v>
      </c>
      <c r="E1812" s="2" t="s">
        <v>2281</v>
      </c>
    </row>
    <row r="1813" customFormat="false" ht="15" hidden="false" customHeight="false" outlineLevel="0" collapsed="false">
      <c r="A1813" s="2" t="s">
        <v>4101</v>
      </c>
      <c r="B1813" s="2" t="n">
        <v>500151</v>
      </c>
      <c r="C1813" s="2"/>
      <c r="D1813" s="2" t="n">
        <v>866.74</v>
      </c>
      <c r="E1813" s="2" t="s">
        <v>2281</v>
      </c>
    </row>
    <row r="1814" customFormat="false" ht="15" hidden="false" customHeight="false" outlineLevel="0" collapsed="false">
      <c r="A1814" s="2" t="s">
        <v>4102</v>
      </c>
      <c r="B1814" s="2" t="n">
        <v>503007</v>
      </c>
      <c r="C1814" s="2" t="s">
        <v>2280</v>
      </c>
      <c r="D1814" s="2" t="n">
        <v>1304.83</v>
      </c>
      <c r="E1814" s="2" t="s">
        <v>2281</v>
      </c>
    </row>
    <row r="1815" customFormat="false" ht="15" hidden="false" customHeight="false" outlineLevel="0" collapsed="false">
      <c r="A1815" s="2" t="s">
        <v>4103</v>
      </c>
      <c r="B1815" s="2" t="n">
        <v>501348</v>
      </c>
      <c r="C1815" s="2" t="s">
        <v>2301</v>
      </c>
      <c r="D1815" s="2" t="n">
        <v>1350.74</v>
      </c>
      <c r="E1815" s="2" t="s">
        <v>2289</v>
      </c>
    </row>
    <row r="1816" customFormat="false" ht="15" hidden="false" customHeight="false" outlineLevel="0" collapsed="false">
      <c r="A1816" s="2" t="s">
        <v>4104</v>
      </c>
      <c r="B1816" s="2" t="n">
        <v>501539</v>
      </c>
      <c r="C1816" s="2" t="s">
        <v>2301</v>
      </c>
      <c r="D1816" s="2" t="n">
        <v>654.87</v>
      </c>
      <c r="E1816" s="2" t="s">
        <v>2281</v>
      </c>
    </row>
    <row r="1817" customFormat="false" ht="15" hidden="false" customHeight="false" outlineLevel="0" collapsed="false">
      <c r="A1817" s="2" t="s">
        <v>4105</v>
      </c>
      <c r="B1817" s="2" t="n">
        <v>500554</v>
      </c>
      <c r="C1817" s="2" t="s">
        <v>2295</v>
      </c>
      <c r="D1817" s="2" t="n">
        <v>221.33</v>
      </c>
      <c r="E1817" s="2" t="s">
        <v>2281</v>
      </c>
    </row>
    <row r="1818" customFormat="false" ht="15" hidden="false" customHeight="false" outlineLevel="0" collapsed="false">
      <c r="A1818" s="2" t="s">
        <v>4106</v>
      </c>
      <c r="B1818" s="2" t="n">
        <v>500816</v>
      </c>
      <c r="C1818" s="2"/>
      <c r="D1818" s="2" t="n">
        <v>1367.79</v>
      </c>
      <c r="E1818" s="2" t="s">
        <v>2281</v>
      </c>
    </row>
    <row r="1819" customFormat="false" ht="15" hidden="false" customHeight="false" outlineLevel="0" collapsed="false">
      <c r="A1819" s="2" t="s">
        <v>4107</v>
      </c>
      <c r="B1819" s="2" t="n">
        <v>501953</v>
      </c>
      <c r="C1819" s="2" t="s">
        <v>2315</v>
      </c>
      <c r="D1819" s="2" t="n">
        <v>1039.25</v>
      </c>
      <c r="E1819" s="2" t="s">
        <v>2281</v>
      </c>
    </row>
    <row r="1820" customFormat="false" ht="15" hidden="false" customHeight="false" outlineLevel="0" collapsed="false">
      <c r="A1820" s="2" t="s">
        <v>4108</v>
      </c>
      <c r="B1820" s="2" t="n">
        <v>500472</v>
      </c>
      <c r="C1820" s="2" t="s">
        <v>2280</v>
      </c>
      <c r="D1820" s="2" t="n">
        <v>1005.89</v>
      </c>
      <c r="E1820" s="2" t="s">
        <v>2281</v>
      </c>
    </row>
    <row r="1821" customFormat="false" ht="15" hidden="false" customHeight="false" outlineLevel="0" collapsed="false">
      <c r="A1821" s="2" t="s">
        <v>4109</v>
      </c>
      <c r="B1821" s="2" t="n">
        <v>502863</v>
      </c>
      <c r="C1821" s="2" t="s">
        <v>2280</v>
      </c>
      <c r="D1821" s="2" t="n">
        <v>1265.93</v>
      </c>
      <c r="E1821" s="2" t="s">
        <v>2281</v>
      </c>
    </row>
    <row r="1822" customFormat="false" ht="15" hidden="false" customHeight="false" outlineLevel="0" collapsed="false">
      <c r="A1822" s="2" t="s">
        <v>4110</v>
      </c>
      <c r="B1822" s="2" t="n">
        <v>500531</v>
      </c>
      <c r="C1822" s="2" t="s">
        <v>2315</v>
      </c>
      <c r="D1822" s="2" t="n">
        <v>446.73</v>
      </c>
      <c r="E1822" s="2" t="s">
        <v>2281</v>
      </c>
    </row>
    <row r="1823" customFormat="false" ht="15" hidden="false" customHeight="false" outlineLevel="0" collapsed="false">
      <c r="A1823" s="2" t="s">
        <v>4111</v>
      </c>
      <c r="B1823" s="2" t="n">
        <v>502481</v>
      </c>
      <c r="C1823" s="2" t="s">
        <v>2286</v>
      </c>
      <c r="D1823" s="2" t="n">
        <v>137.58</v>
      </c>
      <c r="E1823" s="2" t="s">
        <v>2281</v>
      </c>
    </row>
    <row r="1824" customFormat="false" ht="15" hidden="false" customHeight="false" outlineLevel="0" collapsed="false">
      <c r="A1824" s="2" t="s">
        <v>4112</v>
      </c>
      <c r="B1824" s="2" t="n">
        <v>501595</v>
      </c>
      <c r="C1824" s="2" t="s">
        <v>2280</v>
      </c>
      <c r="D1824" s="2" t="n">
        <v>797.02</v>
      </c>
      <c r="E1824" s="2" t="s">
        <v>2281</v>
      </c>
    </row>
    <row r="1825" customFormat="false" ht="15" hidden="false" customHeight="false" outlineLevel="0" collapsed="false">
      <c r="A1825" s="2" t="s">
        <v>4113</v>
      </c>
      <c r="B1825" s="2" t="n">
        <v>502905</v>
      </c>
      <c r="C1825" s="2" t="s">
        <v>2295</v>
      </c>
      <c r="D1825" s="2" t="n">
        <v>461.82</v>
      </c>
      <c r="E1825" s="2" t="s">
        <v>2281</v>
      </c>
    </row>
    <row r="1826" customFormat="false" ht="15" hidden="false" customHeight="false" outlineLevel="0" collapsed="false">
      <c r="A1826" s="2" t="s">
        <v>4114</v>
      </c>
      <c r="B1826" s="2" t="n">
        <v>504347</v>
      </c>
      <c r="C1826" s="2" t="s">
        <v>2295</v>
      </c>
      <c r="D1826" s="2" t="n">
        <v>659.88</v>
      </c>
      <c r="E1826" s="2" t="s">
        <v>2281</v>
      </c>
    </row>
    <row r="1827" customFormat="false" ht="15" hidden="false" customHeight="false" outlineLevel="0" collapsed="false">
      <c r="A1827" s="2" t="s">
        <v>4115</v>
      </c>
      <c r="B1827" s="2" t="n">
        <v>500930</v>
      </c>
      <c r="C1827" s="2"/>
      <c r="D1827" s="2" t="n">
        <v>546.72</v>
      </c>
      <c r="E1827" s="2" t="s">
        <v>2281</v>
      </c>
    </row>
    <row r="1828" customFormat="false" ht="15" hidden="false" customHeight="false" outlineLevel="0" collapsed="false">
      <c r="A1828" s="2" t="s">
        <v>4116</v>
      </c>
      <c r="B1828" s="2" t="n">
        <v>503222</v>
      </c>
      <c r="C1828" s="2" t="s">
        <v>2286</v>
      </c>
      <c r="D1828" s="2" t="n">
        <v>791.41</v>
      </c>
      <c r="E1828" s="2" t="s">
        <v>2281</v>
      </c>
    </row>
    <row r="1829" customFormat="false" ht="15" hidden="false" customHeight="false" outlineLevel="0" collapsed="false">
      <c r="A1829" s="2" t="s">
        <v>4117</v>
      </c>
      <c r="B1829" s="2" t="n">
        <v>501159</v>
      </c>
      <c r="C1829" s="2" t="s">
        <v>2280</v>
      </c>
      <c r="D1829" s="2" t="n">
        <v>668</v>
      </c>
      <c r="E1829" s="2" t="s">
        <v>2307</v>
      </c>
    </row>
    <row r="1830" customFormat="false" ht="15" hidden="false" customHeight="false" outlineLevel="0" collapsed="false">
      <c r="A1830" s="2" t="s">
        <v>4118</v>
      </c>
      <c r="B1830" s="2" t="n">
        <v>503137</v>
      </c>
      <c r="C1830" s="2"/>
      <c r="D1830" s="2" t="n">
        <v>442.74</v>
      </c>
      <c r="E1830" s="2" t="s">
        <v>2281</v>
      </c>
    </row>
    <row r="1831" customFormat="false" ht="15" hidden="false" customHeight="false" outlineLevel="0" collapsed="false">
      <c r="A1831" s="2" t="s">
        <v>4119</v>
      </c>
      <c r="B1831" s="2" t="n">
        <v>503509</v>
      </c>
      <c r="C1831" s="2" t="s">
        <v>2292</v>
      </c>
      <c r="D1831" s="2" t="n">
        <v>1137.47</v>
      </c>
      <c r="E1831" s="2" t="s">
        <v>2281</v>
      </c>
    </row>
    <row r="1832" customFormat="false" ht="15" hidden="false" customHeight="false" outlineLevel="0" collapsed="false">
      <c r="A1832" s="2" t="s">
        <v>4120</v>
      </c>
      <c r="B1832" s="2" t="n">
        <v>500508</v>
      </c>
      <c r="C1832" s="2" t="s">
        <v>2283</v>
      </c>
      <c r="D1832" s="2" t="n">
        <v>299.64</v>
      </c>
      <c r="E1832" s="2" t="s">
        <v>2281</v>
      </c>
    </row>
    <row r="1833" customFormat="false" ht="15" hidden="false" customHeight="false" outlineLevel="0" collapsed="false">
      <c r="A1833" s="2" t="s">
        <v>4121</v>
      </c>
      <c r="B1833" s="2" t="n">
        <v>504047</v>
      </c>
      <c r="C1833" s="2" t="s">
        <v>2292</v>
      </c>
      <c r="D1833" s="2" t="n">
        <v>777.33</v>
      </c>
      <c r="E1833" s="2" t="s">
        <v>2281</v>
      </c>
    </row>
    <row r="1834" customFormat="false" ht="15" hidden="false" customHeight="false" outlineLevel="0" collapsed="false">
      <c r="A1834" s="2" t="s">
        <v>4122</v>
      </c>
      <c r="B1834" s="2" t="n">
        <v>500713</v>
      </c>
      <c r="C1834" s="2" t="s">
        <v>2292</v>
      </c>
      <c r="D1834" s="2" t="n">
        <v>1230.65</v>
      </c>
      <c r="E1834" s="2" t="s">
        <v>2289</v>
      </c>
    </row>
    <row r="1835" customFormat="false" ht="15" hidden="false" customHeight="false" outlineLevel="0" collapsed="false">
      <c r="A1835" s="2" t="s">
        <v>4123</v>
      </c>
      <c r="B1835" s="2" t="n">
        <v>500093</v>
      </c>
      <c r="C1835" s="2" t="s">
        <v>2283</v>
      </c>
      <c r="D1835" s="2" t="n">
        <v>867.42</v>
      </c>
      <c r="E1835" s="2" t="s">
        <v>2289</v>
      </c>
    </row>
    <row r="1836" customFormat="false" ht="15" hidden="false" customHeight="false" outlineLevel="0" collapsed="false">
      <c r="A1836" s="2" t="s">
        <v>4124</v>
      </c>
      <c r="B1836" s="2" t="n">
        <v>502873</v>
      </c>
      <c r="C1836" s="2" t="s">
        <v>2301</v>
      </c>
      <c r="D1836" s="2" t="n">
        <v>752.94</v>
      </c>
      <c r="E1836" s="2" t="s">
        <v>2281</v>
      </c>
    </row>
    <row r="1837" customFormat="false" ht="15" hidden="false" customHeight="false" outlineLevel="0" collapsed="false">
      <c r="A1837" s="2" t="s">
        <v>4125</v>
      </c>
      <c r="B1837" s="2" t="n">
        <v>500261</v>
      </c>
      <c r="C1837" s="2" t="s">
        <v>2283</v>
      </c>
      <c r="D1837" s="2" t="n">
        <v>251.53</v>
      </c>
      <c r="E1837" s="2" t="s">
        <v>2289</v>
      </c>
    </row>
    <row r="1838" customFormat="false" ht="15" hidden="false" customHeight="false" outlineLevel="0" collapsed="false">
      <c r="A1838" s="2" t="s">
        <v>4126</v>
      </c>
      <c r="B1838" s="2" t="n">
        <v>500024</v>
      </c>
      <c r="C1838" s="2" t="s">
        <v>2286</v>
      </c>
      <c r="D1838" s="2" t="n">
        <v>1368.62</v>
      </c>
      <c r="E1838" s="2" t="s">
        <v>2281</v>
      </c>
    </row>
    <row r="1839" customFormat="false" ht="15" hidden="false" customHeight="false" outlineLevel="0" collapsed="false">
      <c r="A1839" s="2" t="s">
        <v>4127</v>
      </c>
      <c r="B1839" s="2" t="n">
        <v>500010</v>
      </c>
      <c r="C1839" s="2" t="s">
        <v>2280</v>
      </c>
      <c r="D1839" s="2" t="n">
        <v>773.63</v>
      </c>
      <c r="E1839" s="2" t="s">
        <v>2289</v>
      </c>
    </row>
    <row r="1840" customFormat="false" ht="15" hidden="false" customHeight="false" outlineLevel="0" collapsed="false">
      <c r="A1840" s="2" t="s">
        <v>4128</v>
      </c>
      <c r="B1840" s="2" t="n">
        <v>504836</v>
      </c>
      <c r="C1840" s="2" t="s">
        <v>2301</v>
      </c>
      <c r="D1840" s="2" t="n">
        <v>1016.12</v>
      </c>
      <c r="E1840" s="2" t="s">
        <v>2281</v>
      </c>
    </row>
    <row r="1841" customFormat="false" ht="15" hidden="false" customHeight="false" outlineLevel="0" collapsed="false">
      <c r="A1841" s="2" t="s">
        <v>4129</v>
      </c>
      <c r="B1841" s="2" t="n">
        <v>504684</v>
      </c>
      <c r="C1841" s="2" t="s">
        <v>2292</v>
      </c>
      <c r="D1841" s="2" t="n">
        <v>947.56</v>
      </c>
      <c r="E1841" s="2" t="s">
        <v>2281</v>
      </c>
    </row>
    <row r="1842" customFormat="false" ht="15" hidden="false" customHeight="false" outlineLevel="0" collapsed="false">
      <c r="A1842" s="2" t="s">
        <v>4130</v>
      </c>
      <c r="B1842" s="2" t="n">
        <v>501646</v>
      </c>
      <c r="C1842" s="2" t="s">
        <v>2315</v>
      </c>
      <c r="D1842" s="2" t="n">
        <v>438.39</v>
      </c>
      <c r="E1842" s="2" t="s">
        <v>2281</v>
      </c>
    </row>
    <row r="1843" customFormat="false" ht="15" hidden="false" customHeight="false" outlineLevel="0" collapsed="false">
      <c r="A1843" s="2" t="s">
        <v>4131</v>
      </c>
      <c r="B1843" s="2" t="n">
        <v>500222</v>
      </c>
      <c r="C1843" s="2" t="s">
        <v>2315</v>
      </c>
      <c r="D1843" s="2" t="n">
        <v>361.5</v>
      </c>
      <c r="E1843" s="2" t="s">
        <v>2281</v>
      </c>
    </row>
    <row r="1844" customFormat="false" ht="15" hidden="false" customHeight="false" outlineLevel="0" collapsed="false">
      <c r="A1844" s="2" t="s">
        <v>4132</v>
      </c>
      <c r="B1844" s="2" t="n">
        <v>501367</v>
      </c>
      <c r="C1844" s="2" t="s">
        <v>2315</v>
      </c>
      <c r="D1844" s="2" t="n">
        <v>806.06</v>
      </c>
      <c r="E1844" s="2" t="s">
        <v>2281</v>
      </c>
    </row>
    <row r="1845" customFormat="false" ht="15" hidden="false" customHeight="false" outlineLevel="0" collapsed="false">
      <c r="A1845" s="2" t="s">
        <v>4133</v>
      </c>
      <c r="B1845" s="2" t="n">
        <v>502329</v>
      </c>
      <c r="C1845" s="2" t="s">
        <v>2295</v>
      </c>
      <c r="D1845" s="2" t="n">
        <v>1374.82</v>
      </c>
      <c r="E1845" s="2" t="s">
        <v>2281</v>
      </c>
    </row>
    <row r="1846" customFormat="false" ht="15" hidden="false" customHeight="false" outlineLevel="0" collapsed="false">
      <c r="A1846" s="2" t="s">
        <v>4134</v>
      </c>
      <c r="B1846" s="2" t="n">
        <v>503905</v>
      </c>
      <c r="C1846" s="2" t="s">
        <v>2286</v>
      </c>
      <c r="D1846" s="2" t="n">
        <v>845.67</v>
      </c>
      <c r="E1846" s="2" t="s">
        <v>2281</v>
      </c>
    </row>
    <row r="1847" customFormat="false" ht="15" hidden="false" customHeight="false" outlineLevel="0" collapsed="false">
      <c r="A1847" s="2" t="s">
        <v>4135</v>
      </c>
      <c r="B1847" s="2" t="n">
        <v>504578</v>
      </c>
      <c r="C1847" s="2" t="s">
        <v>2295</v>
      </c>
      <c r="D1847" s="2" t="n">
        <v>140.68</v>
      </c>
      <c r="E1847" s="2" t="s">
        <v>2307</v>
      </c>
    </row>
    <row r="1848" customFormat="false" ht="15" hidden="false" customHeight="false" outlineLevel="0" collapsed="false">
      <c r="A1848" s="2" t="s">
        <v>4136</v>
      </c>
      <c r="B1848" s="2" t="n">
        <v>501821</v>
      </c>
      <c r="C1848" s="2" t="s">
        <v>2315</v>
      </c>
      <c r="D1848" s="2" t="n">
        <v>1065.96</v>
      </c>
      <c r="E1848" s="2" t="s">
        <v>2281</v>
      </c>
    </row>
    <row r="1849" customFormat="false" ht="15" hidden="false" customHeight="false" outlineLevel="0" collapsed="false">
      <c r="A1849" s="2" t="s">
        <v>4137</v>
      </c>
      <c r="B1849" s="2" t="n">
        <v>501101</v>
      </c>
      <c r="C1849" s="2"/>
      <c r="D1849" s="2" t="n">
        <v>304.95</v>
      </c>
      <c r="E1849" s="2" t="s">
        <v>2281</v>
      </c>
    </row>
    <row r="1850" customFormat="false" ht="15" hidden="false" customHeight="false" outlineLevel="0" collapsed="false">
      <c r="A1850" s="2" t="s">
        <v>4138</v>
      </c>
      <c r="B1850" s="2" t="n">
        <v>501423</v>
      </c>
      <c r="C1850" s="2" t="s">
        <v>2301</v>
      </c>
      <c r="D1850" s="2" t="n">
        <v>650.57</v>
      </c>
      <c r="E1850" s="2" t="s">
        <v>2281</v>
      </c>
    </row>
    <row r="1851" customFormat="false" ht="15" hidden="false" customHeight="false" outlineLevel="0" collapsed="false">
      <c r="A1851" s="2" t="s">
        <v>4139</v>
      </c>
      <c r="B1851" s="2" t="n">
        <v>503250</v>
      </c>
      <c r="C1851" s="2" t="s">
        <v>2283</v>
      </c>
      <c r="D1851" s="2" t="n">
        <v>719.46</v>
      </c>
      <c r="E1851" s="2" t="s">
        <v>2281</v>
      </c>
    </row>
    <row r="1852" customFormat="false" ht="15" hidden="false" customHeight="false" outlineLevel="0" collapsed="false">
      <c r="A1852" s="2" t="s">
        <v>4140</v>
      </c>
      <c r="B1852" s="2" t="n">
        <v>500898</v>
      </c>
      <c r="C1852" s="2" t="s">
        <v>2280</v>
      </c>
      <c r="D1852" s="2" t="n">
        <v>1015.14</v>
      </c>
      <c r="E1852" s="2" t="s">
        <v>2322</v>
      </c>
    </row>
    <row r="1853" customFormat="false" ht="15" hidden="false" customHeight="false" outlineLevel="0" collapsed="false">
      <c r="A1853" s="2" t="s">
        <v>4141</v>
      </c>
      <c r="B1853" s="2" t="n">
        <v>500078</v>
      </c>
      <c r="C1853" s="2" t="s">
        <v>2280</v>
      </c>
      <c r="D1853" s="2" t="n">
        <v>1134.89</v>
      </c>
      <c r="E1853" s="2" t="s">
        <v>2281</v>
      </c>
    </row>
    <row r="1854" customFormat="false" ht="15" hidden="false" customHeight="false" outlineLevel="0" collapsed="false">
      <c r="A1854" s="2" t="s">
        <v>4142</v>
      </c>
      <c r="B1854" s="2" t="n">
        <v>501478</v>
      </c>
      <c r="C1854" s="2" t="s">
        <v>2292</v>
      </c>
      <c r="D1854" s="2" t="n">
        <v>980.81</v>
      </c>
      <c r="E1854" s="2" t="s">
        <v>2281</v>
      </c>
    </row>
    <row r="1855" customFormat="false" ht="15" hidden="false" customHeight="false" outlineLevel="0" collapsed="false">
      <c r="A1855" s="2" t="s">
        <v>4143</v>
      </c>
      <c r="B1855" s="2" t="n">
        <v>501604</v>
      </c>
      <c r="C1855" s="2" t="s">
        <v>2301</v>
      </c>
      <c r="D1855" s="2" t="n">
        <v>128.81</v>
      </c>
      <c r="E1855" s="2" t="s">
        <v>2281</v>
      </c>
    </row>
    <row r="1856" customFormat="false" ht="15" hidden="false" customHeight="false" outlineLevel="0" collapsed="false">
      <c r="A1856" s="2" t="s">
        <v>4144</v>
      </c>
      <c r="B1856" s="2" t="n">
        <v>504417</v>
      </c>
      <c r="C1856" s="2" t="s">
        <v>2295</v>
      </c>
      <c r="D1856" s="2" t="n">
        <v>880.79</v>
      </c>
      <c r="E1856" s="2" t="s">
        <v>2289</v>
      </c>
    </row>
    <row r="1857" customFormat="false" ht="15" hidden="false" customHeight="false" outlineLevel="0" collapsed="false">
      <c r="A1857" s="2" t="s">
        <v>4145</v>
      </c>
      <c r="B1857" s="2" t="n">
        <v>501956</v>
      </c>
      <c r="C1857" s="2" t="s">
        <v>2315</v>
      </c>
      <c r="D1857" s="2" t="n">
        <v>944.5</v>
      </c>
      <c r="E1857" s="2" t="s">
        <v>2289</v>
      </c>
    </row>
    <row r="1858" customFormat="false" ht="15" hidden="false" customHeight="false" outlineLevel="0" collapsed="false">
      <c r="A1858" s="2" t="s">
        <v>4146</v>
      </c>
      <c r="B1858" s="2" t="n">
        <v>500992</v>
      </c>
      <c r="C1858" s="2" t="s">
        <v>2292</v>
      </c>
      <c r="D1858" s="2" t="n">
        <v>171.85</v>
      </c>
      <c r="E1858" s="2" t="s">
        <v>2281</v>
      </c>
    </row>
    <row r="1859" customFormat="false" ht="15" hidden="false" customHeight="false" outlineLevel="0" collapsed="false">
      <c r="A1859" s="2" t="s">
        <v>4147</v>
      </c>
      <c r="B1859" s="2" t="n">
        <v>502651</v>
      </c>
      <c r="C1859" s="2" t="s">
        <v>2292</v>
      </c>
      <c r="D1859" s="2" t="n">
        <v>476.4</v>
      </c>
      <c r="E1859" s="2" t="s">
        <v>2281</v>
      </c>
    </row>
    <row r="1860" customFormat="false" ht="15" hidden="false" customHeight="false" outlineLevel="0" collapsed="false">
      <c r="A1860" s="2" t="s">
        <v>4148</v>
      </c>
      <c r="B1860" s="2" t="n">
        <v>504036</v>
      </c>
      <c r="C1860" s="2" t="s">
        <v>2286</v>
      </c>
      <c r="D1860" s="2" t="n">
        <v>1112.26</v>
      </c>
      <c r="E1860" s="2" t="s">
        <v>2281</v>
      </c>
    </row>
    <row r="1861" customFormat="false" ht="15" hidden="false" customHeight="false" outlineLevel="0" collapsed="false">
      <c r="A1861" s="2" t="s">
        <v>4149</v>
      </c>
      <c r="B1861" s="2" t="n">
        <v>500906</v>
      </c>
      <c r="C1861" s="2" t="s">
        <v>2286</v>
      </c>
      <c r="D1861" s="2" t="n">
        <v>383.83</v>
      </c>
      <c r="E1861" s="2" t="s">
        <v>2322</v>
      </c>
    </row>
    <row r="1862" customFormat="false" ht="15" hidden="false" customHeight="false" outlineLevel="0" collapsed="false">
      <c r="A1862" s="2" t="s">
        <v>4150</v>
      </c>
      <c r="B1862" s="2" t="n">
        <v>503267</v>
      </c>
      <c r="C1862" s="2" t="s">
        <v>2301</v>
      </c>
      <c r="D1862" s="2" t="n">
        <v>407.22</v>
      </c>
      <c r="E1862" s="2" t="s">
        <v>2281</v>
      </c>
    </row>
    <row r="1863" customFormat="false" ht="15" hidden="false" customHeight="false" outlineLevel="0" collapsed="false">
      <c r="A1863" s="2" t="s">
        <v>4151</v>
      </c>
      <c r="B1863" s="2" t="n">
        <v>504519</v>
      </c>
      <c r="C1863" s="2" t="s">
        <v>2286</v>
      </c>
      <c r="D1863" s="2" t="n">
        <v>1301.12</v>
      </c>
      <c r="E1863" s="2" t="s">
        <v>2281</v>
      </c>
    </row>
    <row r="1864" customFormat="false" ht="15" hidden="false" customHeight="false" outlineLevel="0" collapsed="false">
      <c r="A1864" s="2" t="s">
        <v>4152</v>
      </c>
      <c r="B1864" s="2" t="n">
        <v>502911</v>
      </c>
      <c r="C1864" s="2" t="s">
        <v>2280</v>
      </c>
      <c r="D1864" s="2" t="n">
        <v>1225.49</v>
      </c>
      <c r="E1864" s="2" t="s">
        <v>2281</v>
      </c>
    </row>
    <row r="1865" customFormat="false" ht="15" hidden="false" customHeight="false" outlineLevel="0" collapsed="false">
      <c r="A1865" s="2" t="s">
        <v>4153</v>
      </c>
      <c r="B1865" s="2" t="n">
        <v>500668</v>
      </c>
      <c r="C1865" s="2" t="s">
        <v>2283</v>
      </c>
      <c r="D1865" s="2" t="n">
        <v>945.96</v>
      </c>
      <c r="E1865" s="2" t="s">
        <v>2322</v>
      </c>
    </row>
    <row r="1866" customFormat="false" ht="15" hidden="false" customHeight="false" outlineLevel="0" collapsed="false">
      <c r="A1866" s="2" t="s">
        <v>4154</v>
      </c>
      <c r="B1866" s="2" t="n">
        <v>504385</v>
      </c>
      <c r="C1866" s="2" t="s">
        <v>2286</v>
      </c>
      <c r="D1866" s="2" t="n">
        <v>826.87</v>
      </c>
      <c r="E1866" s="2" t="s">
        <v>2322</v>
      </c>
    </row>
    <row r="1867" customFormat="false" ht="15" hidden="false" customHeight="false" outlineLevel="0" collapsed="false">
      <c r="A1867" s="2" t="s">
        <v>4155</v>
      </c>
      <c r="B1867" s="2" t="n">
        <v>503847</v>
      </c>
      <c r="C1867" s="2" t="s">
        <v>2280</v>
      </c>
      <c r="D1867" s="2" t="n">
        <v>468.17</v>
      </c>
      <c r="E1867" s="2" t="s">
        <v>2322</v>
      </c>
    </row>
    <row r="1868" customFormat="false" ht="15" hidden="false" customHeight="false" outlineLevel="0" collapsed="false">
      <c r="A1868" s="2" t="s">
        <v>4156</v>
      </c>
      <c r="B1868" s="2" t="n">
        <v>502567</v>
      </c>
      <c r="C1868" s="2" t="s">
        <v>2292</v>
      </c>
      <c r="D1868" s="2" t="n">
        <v>1353.69</v>
      </c>
      <c r="E1868" s="2" t="s">
        <v>2281</v>
      </c>
    </row>
    <row r="1869" customFormat="false" ht="15" hidden="false" customHeight="false" outlineLevel="0" collapsed="false">
      <c r="A1869" s="2" t="s">
        <v>4157</v>
      </c>
      <c r="B1869" s="2" t="n">
        <v>502731</v>
      </c>
      <c r="C1869" s="2" t="s">
        <v>2301</v>
      </c>
      <c r="D1869" s="2" t="n">
        <v>1205.41</v>
      </c>
      <c r="E1869" s="2" t="s">
        <v>2281</v>
      </c>
    </row>
    <row r="1870" customFormat="false" ht="15" hidden="false" customHeight="false" outlineLevel="0" collapsed="false">
      <c r="A1870" s="2" t="s">
        <v>4158</v>
      </c>
      <c r="B1870" s="2" t="n">
        <v>503819</v>
      </c>
      <c r="C1870" s="2" t="s">
        <v>2292</v>
      </c>
      <c r="D1870" s="2" t="n">
        <v>934.48</v>
      </c>
      <c r="E1870" s="2" t="s">
        <v>2281</v>
      </c>
    </row>
    <row r="1871" customFormat="false" ht="15" hidden="false" customHeight="false" outlineLevel="0" collapsed="false">
      <c r="A1871" s="2" t="s">
        <v>4159</v>
      </c>
      <c r="B1871" s="2" t="n">
        <v>501913</v>
      </c>
      <c r="C1871" s="2" t="s">
        <v>2283</v>
      </c>
      <c r="D1871" s="2" t="n">
        <v>1217.34</v>
      </c>
      <c r="E1871" s="2" t="s">
        <v>2281</v>
      </c>
    </row>
    <row r="1872" customFormat="false" ht="15" hidden="false" customHeight="false" outlineLevel="0" collapsed="false">
      <c r="A1872" s="2" t="s">
        <v>4160</v>
      </c>
      <c r="B1872" s="2" t="n">
        <v>501960</v>
      </c>
      <c r="C1872" s="2" t="s">
        <v>2301</v>
      </c>
      <c r="D1872" s="2" t="n">
        <v>1212.93</v>
      </c>
      <c r="E1872" s="2" t="s">
        <v>2289</v>
      </c>
    </row>
    <row r="1873" customFormat="false" ht="15" hidden="false" customHeight="false" outlineLevel="0" collapsed="false">
      <c r="A1873" s="2" t="s">
        <v>4161</v>
      </c>
      <c r="B1873" s="2" t="n">
        <v>500060</v>
      </c>
      <c r="C1873" s="2" t="s">
        <v>2315</v>
      </c>
      <c r="D1873" s="2" t="n">
        <v>661.68</v>
      </c>
      <c r="E1873" s="2" t="s">
        <v>2289</v>
      </c>
    </row>
    <row r="1874" customFormat="false" ht="15" hidden="false" customHeight="false" outlineLevel="0" collapsed="false">
      <c r="A1874" s="2" t="s">
        <v>4162</v>
      </c>
      <c r="B1874" s="2" t="n">
        <v>502407</v>
      </c>
      <c r="C1874" s="2" t="s">
        <v>2280</v>
      </c>
      <c r="D1874" s="2" t="n">
        <v>416.18</v>
      </c>
      <c r="E1874" s="2" t="s">
        <v>2281</v>
      </c>
    </row>
    <row r="1875" customFormat="false" ht="15" hidden="false" customHeight="false" outlineLevel="0" collapsed="false">
      <c r="A1875" s="2" t="s">
        <v>4163</v>
      </c>
      <c r="B1875" s="2" t="n">
        <v>502750</v>
      </c>
      <c r="C1875" s="2" t="s">
        <v>2301</v>
      </c>
      <c r="D1875" s="2" t="n">
        <v>806.63</v>
      </c>
      <c r="E1875" s="2" t="s">
        <v>2281</v>
      </c>
    </row>
    <row r="1876" customFormat="false" ht="15" hidden="false" customHeight="false" outlineLevel="0" collapsed="false">
      <c r="A1876" s="2" t="s">
        <v>4164</v>
      </c>
      <c r="B1876" s="2" t="n">
        <v>501928</v>
      </c>
      <c r="C1876" s="2" t="s">
        <v>2292</v>
      </c>
      <c r="D1876" s="2" t="n">
        <v>1025.32</v>
      </c>
      <c r="E1876" s="2" t="s">
        <v>2281</v>
      </c>
    </row>
    <row r="1877" customFormat="false" ht="15" hidden="false" customHeight="false" outlineLevel="0" collapsed="false">
      <c r="A1877" s="2" t="s">
        <v>4165</v>
      </c>
      <c r="B1877" s="2" t="n">
        <v>501046</v>
      </c>
      <c r="C1877" s="2" t="s">
        <v>2292</v>
      </c>
      <c r="D1877" s="2" t="n">
        <v>379.19</v>
      </c>
      <c r="E1877" s="2" t="s">
        <v>2281</v>
      </c>
    </row>
    <row r="1878" customFormat="false" ht="15" hidden="false" customHeight="false" outlineLevel="0" collapsed="false">
      <c r="A1878" s="2" t="s">
        <v>4166</v>
      </c>
      <c r="B1878" s="2" t="n">
        <v>504429</v>
      </c>
      <c r="C1878" s="2"/>
      <c r="D1878" s="2" t="n">
        <v>624.38</v>
      </c>
      <c r="E1878" s="2" t="s">
        <v>2281</v>
      </c>
    </row>
    <row r="1879" customFormat="false" ht="15" hidden="false" customHeight="false" outlineLevel="0" collapsed="false">
      <c r="A1879" s="2" t="s">
        <v>4167</v>
      </c>
      <c r="B1879" s="2" t="n">
        <v>501472</v>
      </c>
      <c r="C1879" s="2" t="s">
        <v>2286</v>
      </c>
      <c r="D1879" s="2" t="n">
        <v>626.31</v>
      </c>
      <c r="E1879" s="2" t="s">
        <v>2289</v>
      </c>
    </row>
    <row r="1880" customFormat="false" ht="15" hidden="false" customHeight="false" outlineLevel="0" collapsed="false">
      <c r="A1880" s="2" t="s">
        <v>4168</v>
      </c>
      <c r="B1880" s="2" t="n">
        <v>500507</v>
      </c>
      <c r="C1880" s="2" t="s">
        <v>2295</v>
      </c>
      <c r="D1880" s="2" t="n">
        <v>1040.59</v>
      </c>
      <c r="E1880" s="2" t="s">
        <v>2281</v>
      </c>
    </row>
    <row r="1881" customFormat="false" ht="15" hidden="false" customHeight="false" outlineLevel="0" collapsed="false">
      <c r="A1881" s="2" t="s">
        <v>4169</v>
      </c>
      <c r="B1881" s="2" t="n">
        <v>502654</v>
      </c>
      <c r="C1881" s="2" t="s">
        <v>2286</v>
      </c>
      <c r="D1881" s="2" t="n">
        <v>1210.53</v>
      </c>
      <c r="E1881" s="2" t="s">
        <v>2281</v>
      </c>
    </row>
    <row r="1882" customFormat="false" ht="15" hidden="false" customHeight="false" outlineLevel="0" collapsed="false">
      <c r="A1882" s="2" t="s">
        <v>4170</v>
      </c>
      <c r="B1882" s="2" t="n">
        <v>503663</v>
      </c>
      <c r="C1882" s="2"/>
      <c r="D1882" s="2" t="n">
        <v>242.66</v>
      </c>
      <c r="E1882" s="2" t="s">
        <v>2281</v>
      </c>
    </row>
    <row r="1883" customFormat="false" ht="15" hidden="false" customHeight="false" outlineLevel="0" collapsed="false">
      <c r="A1883" s="2" t="s">
        <v>4171</v>
      </c>
      <c r="B1883" s="2" t="n">
        <v>500954</v>
      </c>
      <c r="C1883" s="2" t="s">
        <v>2295</v>
      </c>
      <c r="D1883" s="2" t="n">
        <v>163.22</v>
      </c>
      <c r="E1883" s="2" t="s">
        <v>2307</v>
      </c>
    </row>
    <row r="1884" customFormat="false" ht="15" hidden="false" customHeight="false" outlineLevel="0" collapsed="false">
      <c r="A1884" s="2" t="s">
        <v>4172</v>
      </c>
      <c r="B1884" s="2" t="n">
        <v>501987</v>
      </c>
      <c r="C1884" s="2" t="s">
        <v>2283</v>
      </c>
      <c r="D1884" s="2" t="n">
        <v>1023.72</v>
      </c>
      <c r="E1884" s="2" t="s">
        <v>2281</v>
      </c>
    </row>
    <row r="1885" customFormat="false" ht="15" hidden="false" customHeight="false" outlineLevel="0" collapsed="false">
      <c r="A1885" s="2" t="s">
        <v>4173</v>
      </c>
      <c r="B1885" s="2" t="n">
        <v>500141</v>
      </c>
      <c r="C1885" s="2" t="s">
        <v>2315</v>
      </c>
      <c r="D1885" s="2" t="n">
        <v>283.45</v>
      </c>
      <c r="E1885" s="2" t="s">
        <v>2281</v>
      </c>
    </row>
    <row r="1886" customFormat="false" ht="15" hidden="false" customHeight="false" outlineLevel="0" collapsed="false">
      <c r="A1886" s="2" t="s">
        <v>4174</v>
      </c>
      <c r="B1886" s="2" t="n">
        <v>502693</v>
      </c>
      <c r="C1886" s="2" t="s">
        <v>2283</v>
      </c>
      <c r="D1886" s="2" t="n">
        <v>701.57</v>
      </c>
      <c r="E1886" s="2" t="s">
        <v>2322</v>
      </c>
    </row>
    <row r="1887" customFormat="false" ht="15" hidden="false" customHeight="false" outlineLevel="0" collapsed="false">
      <c r="A1887" s="2" t="s">
        <v>4175</v>
      </c>
      <c r="B1887" s="2" t="n">
        <v>503108</v>
      </c>
      <c r="C1887" s="2"/>
      <c r="D1887" s="2" t="n">
        <v>1363.35</v>
      </c>
      <c r="E1887" s="2" t="s">
        <v>2281</v>
      </c>
    </row>
    <row r="1888" customFormat="false" ht="15" hidden="false" customHeight="false" outlineLevel="0" collapsed="false">
      <c r="A1888" s="2" t="s">
        <v>4176</v>
      </c>
      <c r="B1888" s="2" t="n">
        <v>503261</v>
      </c>
      <c r="C1888" s="2" t="s">
        <v>2280</v>
      </c>
      <c r="D1888" s="2" t="n">
        <v>1149.29</v>
      </c>
      <c r="E1888" s="2" t="s">
        <v>2281</v>
      </c>
    </row>
    <row r="1889" customFormat="false" ht="15" hidden="false" customHeight="false" outlineLevel="0" collapsed="false">
      <c r="A1889" s="2" t="s">
        <v>4177</v>
      </c>
      <c r="B1889" s="2" t="n">
        <v>500389</v>
      </c>
      <c r="C1889" s="2" t="s">
        <v>2301</v>
      </c>
      <c r="D1889" s="2" t="n">
        <v>1147.43</v>
      </c>
      <c r="E1889" s="2" t="s">
        <v>2281</v>
      </c>
    </row>
    <row r="1890" customFormat="false" ht="15" hidden="false" customHeight="false" outlineLevel="0" collapsed="false">
      <c r="A1890" s="2" t="s">
        <v>4178</v>
      </c>
      <c r="B1890" s="2" t="n">
        <v>502260</v>
      </c>
      <c r="C1890" s="2" t="s">
        <v>2286</v>
      </c>
      <c r="D1890" s="2" t="n">
        <v>573.7</v>
      </c>
      <c r="E1890" s="2" t="s">
        <v>2281</v>
      </c>
    </row>
    <row r="1891" customFormat="false" ht="15" hidden="false" customHeight="false" outlineLevel="0" collapsed="false">
      <c r="A1891" s="2" t="s">
        <v>4179</v>
      </c>
      <c r="B1891" s="2" t="n">
        <v>500979</v>
      </c>
      <c r="C1891" s="2" t="s">
        <v>2295</v>
      </c>
      <c r="D1891" s="2" t="n">
        <v>939.31</v>
      </c>
      <c r="E1891" s="2" t="s">
        <v>2281</v>
      </c>
    </row>
    <row r="1892" customFormat="false" ht="15" hidden="false" customHeight="false" outlineLevel="0" collapsed="false">
      <c r="A1892" s="2" t="s">
        <v>4180</v>
      </c>
      <c r="B1892" s="2" t="n">
        <v>503771</v>
      </c>
      <c r="C1892" s="2" t="s">
        <v>2280</v>
      </c>
      <c r="D1892" s="2" t="n">
        <v>905.15</v>
      </c>
      <c r="E1892" s="2" t="s">
        <v>2289</v>
      </c>
    </row>
    <row r="1893" customFormat="false" ht="15" hidden="false" customHeight="false" outlineLevel="0" collapsed="false">
      <c r="A1893" s="2" t="s">
        <v>4181</v>
      </c>
      <c r="B1893" s="2" t="n">
        <v>502238</v>
      </c>
      <c r="C1893" s="2" t="s">
        <v>2286</v>
      </c>
      <c r="D1893" s="2" t="n">
        <v>1299.86</v>
      </c>
      <c r="E1893" s="2" t="s">
        <v>2281</v>
      </c>
    </row>
    <row r="1894" customFormat="false" ht="15" hidden="false" customHeight="false" outlineLevel="0" collapsed="false">
      <c r="A1894" s="2" t="s">
        <v>4182</v>
      </c>
      <c r="B1894" s="2" t="n">
        <v>504328</v>
      </c>
      <c r="C1894" s="2" t="s">
        <v>2280</v>
      </c>
      <c r="D1894" s="2" t="n">
        <v>279.46</v>
      </c>
      <c r="E1894" s="2" t="s">
        <v>2289</v>
      </c>
    </row>
    <row r="1895" customFormat="false" ht="15" hidden="false" customHeight="false" outlineLevel="0" collapsed="false">
      <c r="A1895" s="2" t="s">
        <v>4183</v>
      </c>
      <c r="B1895" s="2" t="n">
        <v>504186</v>
      </c>
      <c r="C1895" s="2" t="s">
        <v>2301</v>
      </c>
      <c r="D1895" s="2" t="n">
        <v>191.43</v>
      </c>
      <c r="E1895" s="2" t="s">
        <v>2281</v>
      </c>
    </row>
    <row r="1896" customFormat="false" ht="15" hidden="false" customHeight="false" outlineLevel="0" collapsed="false">
      <c r="A1896" s="2" t="s">
        <v>4184</v>
      </c>
      <c r="B1896" s="2" t="n">
        <v>503151</v>
      </c>
      <c r="C1896" s="2" t="s">
        <v>2301</v>
      </c>
      <c r="D1896" s="2" t="n">
        <v>1106.31</v>
      </c>
      <c r="E1896" s="2" t="s">
        <v>2281</v>
      </c>
    </row>
    <row r="1897" customFormat="false" ht="15" hidden="false" customHeight="false" outlineLevel="0" collapsed="false">
      <c r="A1897" s="2" t="s">
        <v>4185</v>
      </c>
      <c r="B1897" s="2" t="n">
        <v>501532</v>
      </c>
      <c r="C1897" s="2" t="s">
        <v>2315</v>
      </c>
      <c r="D1897" s="2" t="n">
        <v>1188.82</v>
      </c>
      <c r="E1897" s="2" t="s">
        <v>2281</v>
      </c>
    </row>
    <row r="1898" customFormat="false" ht="15" hidden="false" customHeight="false" outlineLevel="0" collapsed="false">
      <c r="A1898" s="2" t="s">
        <v>4186</v>
      </c>
      <c r="B1898" s="2" t="n">
        <v>504157</v>
      </c>
      <c r="C1898" s="2" t="s">
        <v>2295</v>
      </c>
      <c r="D1898" s="2" t="n">
        <v>748.88</v>
      </c>
      <c r="E1898" s="2" t="s">
        <v>2289</v>
      </c>
    </row>
    <row r="1899" customFormat="false" ht="15" hidden="false" customHeight="false" outlineLevel="0" collapsed="false">
      <c r="A1899" s="2" t="s">
        <v>4187</v>
      </c>
      <c r="B1899" s="2" t="n">
        <v>502341</v>
      </c>
      <c r="C1899" s="2"/>
      <c r="D1899" s="2" t="n">
        <v>1151.69</v>
      </c>
      <c r="E1899" s="2" t="s">
        <v>2289</v>
      </c>
    </row>
    <row r="1900" customFormat="false" ht="15" hidden="false" customHeight="false" outlineLevel="0" collapsed="false">
      <c r="A1900" s="2" t="s">
        <v>4188</v>
      </c>
      <c r="B1900" s="2" t="n">
        <v>504957</v>
      </c>
      <c r="C1900" s="2" t="s">
        <v>2280</v>
      </c>
      <c r="D1900" s="2" t="n">
        <v>743.7</v>
      </c>
      <c r="E1900" s="2" t="s">
        <v>2281</v>
      </c>
    </row>
    <row r="1901" customFormat="false" ht="15" hidden="false" customHeight="false" outlineLevel="0" collapsed="false">
      <c r="A1901" s="2" t="s">
        <v>4189</v>
      </c>
      <c r="B1901" s="2" t="n">
        <v>500047</v>
      </c>
      <c r="C1901" s="2" t="s">
        <v>2295</v>
      </c>
      <c r="D1901" s="2" t="n">
        <v>343.01</v>
      </c>
      <c r="E1901" s="2" t="s">
        <v>2281</v>
      </c>
    </row>
    <row r="1902" customFormat="false" ht="15" hidden="false" customHeight="false" outlineLevel="0" collapsed="false">
      <c r="A1902" s="2" t="s">
        <v>4190</v>
      </c>
      <c r="B1902" s="2" t="n">
        <v>503990</v>
      </c>
      <c r="C1902" s="2" t="s">
        <v>2295</v>
      </c>
      <c r="D1902" s="2" t="n">
        <v>-94.67</v>
      </c>
      <c r="E1902" s="2" t="s">
        <v>2281</v>
      </c>
    </row>
    <row r="1903" customFormat="false" ht="15" hidden="false" customHeight="false" outlineLevel="0" collapsed="false">
      <c r="A1903" s="2" t="s">
        <v>4191</v>
      </c>
      <c r="B1903" s="2" t="n">
        <v>502061</v>
      </c>
      <c r="C1903" s="2" t="s">
        <v>2280</v>
      </c>
      <c r="D1903" s="2" t="n">
        <v>1200.25</v>
      </c>
      <c r="E1903" s="2" t="s">
        <v>2281</v>
      </c>
    </row>
    <row r="1904" customFormat="false" ht="15" hidden="false" customHeight="false" outlineLevel="0" collapsed="false">
      <c r="A1904" s="2" t="s">
        <v>4192</v>
      </c>
      <c r="B1904" s="2" t="n">
        <v>503872</v>
      </c>
      <c r="C1904" s="2" t="s">
        <v>2315</v>
      </c>
      <c r="D1904" s="2" t="n">
        <v>477.09</v>
      </c>
      <c r="E1904" s="2" t="s">
        <v>2322</v>
      </c>
    </row>
    <row r="1905" customFormat="false" ht="15" hidden="false" customHeight="false" outlineLevel="0" collapsed="false">
      <c r="A1905" s="2" t="s">
        <v>4193</v>
      </c>
      <c r="B1905" s="2" t="n">
        <v>501757</v>
      </c>
      <c r="C1905" s="2" t="s">
        <v>2295</v>
      </c>
      <c r="D1905" s="2" t="n">
        <v>184.97</v>
      </c>
      <c r="E1905" s="2" t="s">
        <v>2281</v>
      </c>
    </row>
    <row r="1906" customFormat="false" ht="15" hidden="false" customHeight="false" outlineLevel="0" collapsed="false">
      <c r="A1906" s="2" t="s">
        <v>4194</v>
      </c>
      <c r="B1906" s="2" t="n">
        <v>502373</v>
      </c>
      <c r="C1906" s="2" t="s">
        <v>2280</v>
      </c>
      <c r="D1906" s="2" t="n">
        <v>886.19</v>
      </c>
      <c r="E1906" s="2" t="s">
        <v>2281</v>
      </c>
    </row>
    <row r="1907" customFormat="false" ht="15" hidden="false" customHeight="false" outlineLevel="0" collapsed="false">
      <c r="A1907" s="2" t="s">
        <v>4195</v>
      </c>
      <c r="B1907" s="2" t="n">
        <v>502598</v>
      </c>
      <c r="C1907" s="2" t="s">
        <v>2283</v>
      </c>
      <c r="D1907" s="2" t="n">
        <v>890.35</v>
      </c>
      <c r="E1907" s="2" t="s">
        <v>2281</v>
      </c>
    </row>
    <row r="1908" customFormat="false" ht="15" hidden="false" customHeight="false" outlineLevel="0" collapsed="false">
      <c r="A1908" s="2" t="s">
        <v>4196</v>
      </c>
      <c r="B1908" s="2" t="n">
        <v>501335</v>
      </c>
      <c r="C1908" s="2" t="s">
        <v>2315</v>
      </c>
      <c r="D1908" s="2" t="n">
        <v>1124.89</v>
      </c>
      <c r="E1908" s="2" t="s">
        <v>2281</v>
      </c>
    </row>
    <row r="1909" customFormat="false" ht="15" hidden="false" customHeight="false" outlineLevel="0" collapsed="false">
      <c r="A1909" s="2" t="s">
        <v>4197</v>
      </c>
      <c r="B1909" s="2" t="n">
        <v>500492</v>
      </c>
      <c r="C1909" s="2" t="s">
        <v>2295</v>
      </c>
      <c r="D1909" s="2" t="n">
        <v>756.98</v>
      </c>
      <c r="E1909" s="2" t="s">
        <v>2289</v>
      </c>
    </row>
    <row r="1910" customFormat="false" ht="15" hidden="false" customHeight="false" outlineLevel="0" collapsed="false">
      <c r="A1910" s="2" t="s">
        <v>4198</v>
      </c>
      <c r="B1910" s="2" t="n">
        <v>500367</v>
      </c>
      <c r="C1910" s="2" t="s">
        <v>2280</v>
      </c>
      <c r="D1910" s="2" t="n">
        <v>715.56</v>
      </c>
      <c r="E1910" s="2" t="s">
        <v>2281</v>
      </c>
    </row>
    <row r="1911" customFormat="false" ht="15" hidden="false" customHeight="false" outlineLevel="0" collapsed="false">
      <c r="A1911" s="2" t="s">
        <v>4199</v>
      </c>
      <c r="B1911" s="2" t="n">
        <v>504477</v>
      </c>
      <c r="C1911" s="2"/>
      <c r="D1911" s="2" t="n">
        <v>340.61</v>
      </c>
      <c r="E1911" s="2" t="s">
        <v>2281</v>
      </c>
    </row>
    <row r="1912" customFormat="false" ht="15" hidden="false" customHeight="false" outlineLevel="0" collapsed="false">
      <c r="A1912" s="2" t="s">
        <v>4200</v>
      </c>
      <c r="B1912" s="2" t="n">
        <v>500196</v>
      </c>
      <c r="C1912" s="2"/>
      <c r="D1912" s="2" t="n">
        <v>1091.61</v>
      </c>
      <c r="E1912" s="2" t="s">
        <v>2281</v>
      </c>
    </row>
    <row r="1913" customFormat="false" ht="15" hidden="false" customHeight="false" outlineLevel="0" collapsed="false">
      <c r="A1913" s="2" t="s">
        <v>4201</v>
      </c>
      <c r="B1913" s="2" t="n">
        <v>500952</v>
      </c>
      <c r="C1913" s="2" t="s">
        <v>2283</v>
      </c>
      <c r="D1913" s="2" t="n">
        <v>768.79</v>
      </c>
      <c r="E1913" s="2" t="s">
        <v>2281</v>
      </c>
    </row>
    <row r="1914" customFormat="false" ht="15" hidden="false" customHeight="false" outlineLevel="0" collapsed="false">
      <c r="A1914" s="2" t="s">
        <v>4202</v>
      </c>
      <c r="B1914" s="2" t="n">
        <v>503554</v>
      </c>
      <c r="C1914" s="2"/>
      <c r="D1914" s="2" t="n">
        <v>-38.31</v>
      </c>
      <c r="E1914" s="2" t="s">
        <v>2281</v>
      </c>
    </row>
    <row r="1915" customFormat="false" ht="15" hidden="false" customHeight="false" outlineLevel="0" collapsed="false">
      <c r="A1915" s="2" t="s">
        <v>4203</v>
      </c>
      <c r="B1915" s="2" t="n">
        <v>503856</v>
      </c>
      <c r="C1915" s="2" t="s">
        <v>2292</v>
      </c>
      <c r="D1915" s="2" t="n">
        <v>534.83</v>
      </c>
      <c r="E1915" s="2" t="s">
        <v>2281</v>
      </c>
    </row>
    <row r="1916" customFormat="false" ht="15" hidden="false" customHeight="false" outlineLevel="0" collapsed="false">
      <c r="A1916" s="2" t="s">
        <v>4204</v>
      </c>
      <c r="B1916" s="2" t="n">
        <v>504550</v>
      </c>
      <c r="C1916" s="2" t="s">
        <v>2295</v>
      </c>
      <c r="D1916" s="2" t="n">
        <v>1161.84</v>
      </c>
      <c r="E1916" s="2" t="s">
        <v>2281</v>
      </c>
    </row>
    <row r="1917" customFormat="false" ht="15" hidden="false" customHeight="false" outlineLevel="0" collapsed="false">
      <c r="A1917" s="2" t="s">
        <v>4205</v>
      </c>
      <c r="B1917" s="2" t="n">
        <v>501586</v>
      </c>
      <c r="C1917" s="2" t="s">
        <v>2283</v>
      </c>
      <c r="D1917" s="2" t="n">
        <v>755.99</v>
      </c>
      <c r="E1917" s="2" t="s">
        <v>2281</v>
      </c>
    </row>
    <row r="1918" customFormat="false" ht="15" hidden="false" customHeight="false" outlineLevel="0" collapsed="false">
      <c r="A1918" s="2" t="s">
        <v>4206</v>
      </c>
      <c r="B1918" s="2" t="n">
        <v>503412</v>
      </c>
      <c r="C1918" s="2" t="s">
        <v>2283</v>
      </c>
      <c r="D1918" s="2" t="n">
        <v>1079.69</v>
      </c>
      <c r="E1918" s="2" t="s">
        <v>2281</v>
      </c>
    </row>
    <row r="1919" customFormat="false" ht="15" hidden="false" customHeight="false" outlineLevel="0" collapsed="false">
      <c r="A1919" s="2" t="s">
        <v>4207</v>
      </c>
      <c r="B1919" s="2" t="n">
        <v>503381</v>
      </c>
      <c r="C1919" s="2" t="s">
        <v>2286</v>
      </c>
      <c r="D1919" s="2" t="n">
        <v>1176.26</v>
      </c>
      <c r="E1919" s="2" t="s">
        <v>2322</v>
      </c>
    </row>
    <row r="1920" customFormat="false" ht="15" hidden="false" customHeight="false" outlineLevel="0" collapsed="false">
      <c r="A1920" s="2" t="s">
        <v>4208</v>
      </c>
      <c r="B1920" s="2" t="n">
        <v>500343</v>
      </c>
      <c r="C1920" s="2" t="s">
        <v>2295</v>
      </c>
      <c r="D1920" s="2" t="n">
        <v>1389.6</v>
      </c>
      <c r="E1920" s="2" t="s">
        <v>2281</v>
      </c>
    </row>
    <row r="1921" customFormat="false" ht="15" hidden="false" customHeight="false" outlineLevel="0" collapsed="false">
      <c r="A1921" s="2" t="s">
        <v>4209</v>
      </c>
      <c r="B1921" s="2" t="n">
        <v>503747</v>
      </c>
      <c r="C1921" s="2" t="s">
        <v>2286</v>
      </c>
      <c r="D1921" s="2" t="n">
        <v>744.18</v>
      </c>
      <c r="E1921" s="2" t="s">
        <v>2289</v>
      </c>
    </row>
    <row r="1922" customFormat="false" ht="15" hidden="false" customHeight="false" outlineLevel="0" collapsed="false">
      <c r="A1922" s="2" t="s">
        <v>4210</v>
      </c>
      <c r="B1922" s="2" t="n">
        <v>502223</v>
      </c>
      <c r="C1922" s="2" t="s">
        <v>2315</v>
      </c>
      <c r="D1922" s="2" t="n">
        <v>455.55</v>
      </c>
      <c r="E1922" s="2" t="s">
        <v>2281</v>
      </c>
    </row>
    <row r="1923" customFormat="false" ht="15" hidden="false" customHeight="false" outlineLevel="0" collapsed="false">
      <c r="A1923" s="2" t="s">
        <v>4211</v>
      </c>
      <c r="B1923" s="2" t="n">
        <v>502710</v>
      </c>
      <c r="C1923" s="2" t="s">
        <v>2315</v>
      </c>
      <c r="D1923" s="2" t="n">
        <v>1387.23</v>
      </c>
      <c r="E1923" s="2" t="s">
        <v>2289</v>
      </c>
    </row>
    <row r="1924" customFormat="false" ht="15" hidden="false" customHeight="false" outlineLevel="0" collapsed="false">
      <c r="A1924" s="2" t="s">
        <v>4212</v>
      </c>
      <c r="B1924" s="2" t="n">
        <v>502882</v>
      </c>
      <c r="C1924" s="2" t="s">
        <v>2295</v>
      </c>
      <c r="D1924" s="2" t="n">
        <v>355.99</v>
      </c>
      <c r="E1924" s="2" t="s">
        <v>2281</v>
      </c>
    </row>
    <row r="1925" customFormat="false" ht="15" hidden="false" customHeight="false" outlineLevel="0" collapsed="false">
      <c r="A1925" s="2" t="s">
        <v>4213</v>
      </c>
      <c r="B1925" s="2" t="n">
        <v>503719</v>
      </c>
      <c r="C1925" s="2" t="s">
        <v>2295</v>
      </c>
      <c r="D1925" s="2" t="n">
        <v>369.13</v>
      </c>
      <c r="E1925" s="2" t="s">
        <v>2281</v>
      </c>
    </row>
    <row r="1926" customFormat="false" ht="15" hidden="false" customHeight="false" outlineLevel="0" collapsed="false">
      <c r="A1926" s="2" t="s">
        <v>4214</v>
      </c>
      <c r="B1926" s="2" t="n">
        <v>503836</v>
      </c>
      <c r="C1926" s="2"/>
      <c r="D1926" s="2" t="n">
        <v>382.42</v>
      </c>
      <c r="E1926" s="2" t="s">
        <v>2289</v>
      </c>
    </row>
    <row r="1927" customFormat="false" ht="15" hidden="false" customHeight="false" outlineLevel="0" collapsed="false">
      <c r="A1927" s="2" t="s">
        <v>4215</v>
      </c>
      <c r="B1927" s="2" t="n">
        <v>501792</v>
      </c>
      <c r="C1927" s="2" t="s">
        <v>2301</v>
      </c>
      <c r="D1927" s="2" t="n">
        <v>436.81</v>
      </c>
      <c r="E1927" s="2" t="s">
        <v>2307</v>
      </c>
    </row>
    <row r="1928" customFormat="false" ht="15" hidden="false" customHeight="false" outlineLevel="0" collapsed="false">
      <c r="A1928" s="2" t="s">
        <v>4216</v>
      </c>
      <c r="B1928" s="2" t="n">
        <v>501596</v>
      </c>
      <c r="C1928" s="2" t="s">
        <v>2286</v>
      </c>
      <c r="D1928" s="2" t="n">
        <v>1351.23</v>
      </c>
      <c r="E1928" s="2" t="s">
        <v>2322</v>
      </c>
    </row>
    <row r="1929" customFormat="false" ht="15" hidden="false" customHeight="false" outlineLevel="0" collapsed="false">
      <c r="A1929" s="2" t="s">
        <v>4217</v>
      </c>
      <c r="B1929" s="2" t="n">
        <v>500011</v>
      </c>
      <c r="C1929" s="2" t="s">
        <v>2286</v>
      </c>
      <c r="D1929" s="2" t="n">
        <v>719.45</v>
      </c>
      <c r="E1929" s="2" t="s">
        <v>2289</v>
      </c>
    </row>
    <row r="1930" customFormat="false" ht="15" hidden="false" customHeight="false" outlineLevel="0" collapsed="false">
      <c r="A1930" s="2" t="s">
        <v>4218</v>
      </c>
      <c r="B1930" s="2" t="n">
        <v>504940</v>
      </c>
      <c r="C1930" s="2" t="s">
        <v>2292</v>
      </c>
      <c r="D1930" s="2" t="n">
        <v>163.07</v>
      </c>
      <c r="E1930" s="2" t="s">
        <v>2281</v>
      </c>
    </row>
    <row r="1931" customFormat="false" ht="15" hidden="false" customHeight="false" outlineLevel="0" collapsed="false">
      <c r="A1931" s="2" t="s">
        <v>4219</v>
      </c>
      <c r="B1931" s="2" t="n">
        <v>501842</v>
      </c>
      <c r="C1931" s="2" t="s">
        <v>2286</v>
      </c>
      <c r="D1931" s="2" t="n">
        <v>330.26</v>
      </c>
      <c r="E1931" s="2" t="s">
        <v>2281</v>
      </c>
    </row>
    <row r="1932" customFormat="false" ht="15" hidden="false" customHeight="false" outlineLevel="0" collapsed="false">
      <c r="A1932" s="2" t="s">
        <v>4220</v>
      </c>
      <c r="B1932" s="2" t="n">
        <v>504707</v>
      </c>
      <c r="C1932" s="2" t="s">
        <v>2286</v>
      </c>
      <c r="D1932" s="2" t="n">
        <v>644.84</v>
      </c>
      <c r="E1932" s="2" t="s">
        <v>2281</v>
      </c>
    </row>
    <row r="1933" customFormat="false" ht="15" hidden="false" customHeight="false" outlineLevel="0" collapsed="false">
      <c r="A1933" s="2" t="s">
        <v>4221</v>
      </c>
      <c r="B1933" s="2" t="n">
        <v>504935</v>
      </c>
      <c r="C1933" s="2" t="s">
        <v>2292</v>
      </c>
      <c r="D1933" s="2" t="n">
        <v>1368.7</v>
      </c>
      <c r="E1933" s="2" t="s">
        <v>2281</v>
      </c>
    </row>
    <row r="1934" customFormat="false" ht="15" hidden="false" customHeight="false" outlineLevel="0" collapsed="false">
      <c r="A1934" s="2" t="s">
        <v>4222</v>
      </c>
      <c r="B1934" s="2" t="n">
        <v>500981</v>
      </c>
      <c r="C1934" s="2" t="s">
        <v>2283</v>
      </c>
      <c r="D1934" s="2" t="n">
        <v>900.46</v>
      </c>
      <c r="E1934" s="2" t="s">
        <v>2307</v>
      </c>
    </row>
    <row r="1935" customFormat="false" ht="15" hidden="false" customHeight="false" outlineLevel="0" collapsed="false">
      <c r="A1935" s="2" t="s">
        <v>4223</v>
      </c>
      <c r="B1935" s="2" t="n">
        <v>501473</v>
      </c>
      <c r="C1935" s="2" t="s">
        <v>2280</v>
      </c>
      <c r="D1935" s="2" t="n">
        <v>564.24</v>
      </c>
      <c r="E1935" s="2" t="s">
        <v>2281</v>
      </c>
    </row>
    <row r="1936" customFormat="false" ht="15" hidden="false" customHeight="false" outlineLevel="0" collapsed="false">
      <c r="A1936" s="2" t="s">
        <v>4224</v>
      </c>
      <c r="B1936" s="2" t="n">
        <v>503988</v>
      </c>
      <c r="C1936" s="2" t="s">
        <v>2286</v>
      </c>
      <c r="D1936" s="2" t="n">
        <v>1082.64</v>
      </c>
      <c r="E1936" s="2" t="s">
        <v>2307</v>
      </c>
    </row>
    <row r="1937" customFormat="false" ht="15" hidden="false" customHeight="false" outlineLevel="0" collapsed="false">
      <c r="A1937" s="2" t="s">
        <v>4225</v>
      </c>
      <c r="B1937" s="2" t="n">
        <v>503999</v>
      </c>
      <c r="C1937" s="2" t="s">
        <v>2301</v>
      </c>
      <c r="D1937" s="2" t="n">
        <v>1105.96</v>
      </c>
      <c r="E1937" s="2" t="s">
        <v>2281</v>
      </c>
    </row>
    <row r="1938" customFormat="false" ht="15" hidden="false" customHeight="false" outlineLevel="0" collapsed="false">
      <c r="A1938" s="2" t="s">
        <v>4226</v>
      </c>
      <c r="B1938" s="2" t="n">
        <v>500009</v>
      </c>
      <c r="C1938" s="2" t="s">
        <v>2286</v>
      </c>
      <c r="D1938" s="2" t="n">
        <v>231.03</v>
      </c>
      <c r="E1938" s="2" t="s">
        <v>2281</v>
      </c>
    </row>
    <row r="1939" customFormat="false" ht="15" hidden="false" customHeight="false" outlineLevel="0" collapsed="false">
      <c r="A1939" s="2" t="s">
        <v>4227</v>
      </c>
      <c r="B1939" s="2" t="n">
        <v>501432</v>
      </c>
      <c r="C1939" s="2" t="s">
        <v>2280</v>
      </c>
      <c r="D1939" s="2" t="n">
        <v>197.92</v>
      </c>
      <c r="E1939" s="2" t="s">
        <v>2281</v>
      </c>
    </row>
    <row r="1940" customFormat="false" ht="15" hidden="false" customHeight="false" outlineLevel="0" collapsed="false">
      <c r="A1940" s="2" t="s">
        <v>4228</v>
      </c>
      <c r="B1940" s="2" t="n">
        <v>500761</v>
      </c>
      <c r="C1940" s="2" t="s">
        <v>2315</v>
      </c>
      <c r="D1940" s="2" t="n">
        <v>1162.58</v>
      </c>
      <c r="E1940" s="2" t="s">
        <v>2281</v>
      </c>
    </row>
    <row r="1941" customFormat="false" ht="15" hidden="false" customHeight="false" outlineLevel="0" collapsed="false">
      <c r="A1941" s="2" t="s">
        <v>4229</v>
      </c>
      <c r="B1941" s="2" t="n">
        <v>501396</v>
      </c>
      <c r="C1941" s="2" t="s">
        <v>2286</v>
      </c>
      <c r="D1941" s="2" t="n">
        <v>688.58</v>
      </c>
      <c r="E1941" s="2" t="s">
        <v>2289</v>
      </c>
    </row>
    <row r="1942" customFormat="false" ht="15" hidden="false" customHeight="false" outlineLevel="0" collapsed="false">
      <c r="A1942" s="2" t="s">
        <v>4230</v>
      </c>
      <c r="B1942" s="2" t="n">
        <v>501825</v>
      </c>
      <c r="C1942" s="2" t="s">
        <v>2283</v>
      </c>
      <c r="D1942" s="2" t="n">
        <v>1317.79</v>
      </c>
      <c r="E1942" s="2" t="s">
        <v>2281</v>
      </c>
    </row>
    <row r="1943" customFormat="false" ht="15" hidden="false" customHeight="false" outlineLevel="0" collapsed="false">
      <c r="A1943" s="2" t="s">
        <v>4231</v>
      </c>
      <c r="B1943" s="2" t="n">
        <v>502982</v>
      </c>
      <c r="C1943" s="2" t="s">
        <v>2283</v>
      </c>
      <c r="D1943" s="2" t="n">
        <v>1053.23</v>
      </c>
      <c r="E1943" s="2" t="s">
        <v>2289</v>
      </c>
    </row>
    <row r="1944" customFormat="false" ht="15" hidden="false" customHeight="false" outlineLevel="0" collapsed="false">
      <c r="A1944" s="2" t="s">
        <v>4232</v>
      </c>
      <c r="B1944" s="2" t="n">
        <v>502285</v>
      </c>
      <c r="C1944" s="2" t="s">
        <v>2295</v>
      </c>
      <c r="D1944" s="2" t="n">
        <v>520.44</v>
      </c>
      <c r="E1944" s="2" t="s">
        <v>2307</v>
      </c>
    </row>
    <row r="1945" customFormat="false" ht="15" hidden="false" customHeight="false" outlineLevel="0" collapsed="false">
      <c r="A1945" s="2" t="s">
        <v>4233</v>
      </c>
      <c r="B1945" s="2" t="n">
        <v>501499</v>
      </c>
      <c r="C1945" s="2" t="s">
        <v>2315</v>
      </c>
      <c r="D1945" s="2" t="n">
        <v>1298.49</v>
      </c>
      <c r="E1945" s="2" t="s">
        <v>2281</v>
      </c>
    </row>
    <row r="1946" customFormat="false" ht="15" hidden="false" customHeight="false" outlineLevel="0" collapsed="false">
      <c r="A1946" s="2" t="s">
        <v>4234</v>
      </c>
      <c r="B1946" s="2" t="n">
        <v>503141</v>
      </c>
      <c r="C1946" s="2" t="s">
        <v>2286</v>
      </c>
      <c r="D1946" s="2" t="n">
        <v>1303.38</v>
      </c>
      <c r="E1946" s="2" t="s">
        <v>2289</v>
      </c>
    </row>
    <row r="1947" customFormat="false" ht="15" hidden="false" customHeight="false" outlineLevel="0" collapsed="false">
      <c r="A1947" s="2" t="s">
        <v>4235</v>
      </c>
      <c r="B1947" s="2" t="n">
        <v>500499</v>
      </c>
      <c r="C1947" s="2" t="s">
        <v>2283</v>
      </c>
      <c r="D1947" s="2" t="n">
        <v>1256.06</v>
      </c>
      <c r="E1947" s="2" t="s">
        <v>2281</v>
      </c>
    </row>
    <row r="1948" customFormat="false" ht="15" hidden="false" customHeight="false" outlineLevel="0" collapsed="false">
      <c r="A1948" s="2" t="s">
        <v>4236</v>
      </c>
      <c r="B1948" s="2" t="n">
        <v>500467</v>
      </c>
      <c r="C1948" s="2" t="s">
        <v>2301</v>
      </c>
      <c r="D1948" s="2" t="n">
        <v>884.86</v>
      </c>
      <c r="E1948" s="2" t="s">
        <v>2281</v>
      </c>
    </row>
    <row r="1949" customFormat="false" ht="15" hidden="false" customHeight="false" outlineLevel="0" collapsed="false">
      <c r="A1949" s="2" t="s">
        <v>4237</v>
      </c>
      <c r="B1949" s="2" t="n">
        <v>501262</v>
      </c>
      <c r="C1949" s="2" t="s">
        <v>2301</v>
      </c>
      <c r="D1949" s="2" t="n">
        <v>1238.32</v>
      </c>
      <c r="E1949" s="2" t="s">
        <v>2322</v>
      </c>
    </row>
    <row r="1950" customFormat="false" ht="15" hidden="false" customHeight="false" outlineLevel="0" collapsed="false">
      <c r="A1950" s="2" t="s">
        <v>4238</v>
      </c>
      <c r="B1950" s="2" t="n">
        <v>500782</v>
      </c>
      <c r="C1950" s="2" t="s">
        <v>2295</v>
      </c>
      <c r="D1950" s="2" t="n">
        <v>154.05</v>
      </c>
      <c r="E1950" s="2" t="s">
        <v>2281</v>
      </c>
    </row>
    <row r="1951" customFormat="false" ht="15" hidden="false" customHeight="false" outlineLevel="0" collapsed="false">
      <c r="A1951" s="2" t="s">
        <v>4239</v>
      </c>
      <c r="B1951" s="2" t="n">
        <v>501343</v>
      </c>
      <c r="C1951" s="2" t="s">
        <v>2301</v>
      </c>
      <c r="D1951" s="2" t="n">
        <v>793.45</v>
      </c>
      <c r="E1951" s="2" t="s">
        <v>2281</v>
      </c>
    </row>
    <row r="1952" customFormat="false" ht="15" hidden="false" customHeight="false" outlineLevel="0" collapsed="false">
      <c r="A1952" s="2" t="s">
        <v>4240</v>
      </c>
      <c r="B1952" s="2" t="n">
        <v>504538</v>
      </c>
      <c r="C1952" s="2" t="s">
        <v>2292</v>
      </c>
      <c r="D1952" s="2" t="n">
        <v>1148.4</v>
      </c>
      <c r="E1952" s="2" t="s">
        <v>2281</v>
      </c>
    </row>
    <row r="1953" customFormat="false" ht="15" hidden="false" customHeight="false" outlineLevel="0" collapsed="false">
      <c r="A1953" s="2" t="s">
        <v>4241</v>
      </c>
      <c r="B1953" s="2" t="n">
        <v>502052</v>
      </c>
      <c r="C1953" s="2" t="s">
        <v>2292</v>
      </c>
      <c r="D1953" s="2" t="n">
        <v>812.41</v>
      </c>
      <c r="E1953" s="2" t="s">
        <v>2281</v>
      </c>
    </row>
    <row r="1954" customFormat="false" ht="15" hidden="false" customHeight="false" outlineLevel="0" collapsed="false">
      <c r="A1954" s="2" t="s">
        <v>4242</v>
      </c>
      <c r="B1954" s="2" t="n">
        <v>502278</v>
      </c>
      <c r="C1954" s="2" t="s">
        <v>2315</v>
      </c>
      <c r="D1954" s="2" t="n">
        <v>549.3</v>
      </c>
      <c r="E1954" s="2" t="s">
        <v>2281</v>
      </c>
    </row>
    <row r="1955" customFormat="false" ht="15" hidden="false" customHeight="false" outlineLevel="0" collapsed="false">
      <c r="A1955" s="2" t="s">
        <v>4243</v>
      </c>
      <c r="B1955" s="2" t="n">
        <v>502475</v>
      </c>
      <c r="C1955" s="2" t="s">
        <v>2295</v>
      </c>
      <c r="D1955" s="2" t="n">
        <v>901.65</v>
      </c>
      <c r="E1955" s="2" t="s">
        <v>2281</v>
      </c>
    </row>
    <row r="1956" customFormat="false" ht="15" hidden="false" customHeight="false" outlineLevel="0" collapsed="false">
      <c r="A1956" s="2" t="s">
        <v>4244</v>
      </c>
      <c r="B1956" s="2" t="n">
        <v>501214</v>
      </c>
      <c r="C1956" s="2" t="s">
        <v>2283</v>
      </c>
      <c r="D1956" s="2" t="n">
        <v>150.15</v>
      </c>
      <c r="E1956" s="2" t="s">
        <v>2289</v>
      </c>
    </row>
    <row r="1957" customFormat="false" ht="15" hidden="false" customHeight="false" outlineLevel="0" collapsed="false">
      <c r="A1957" s="2" t="s">
        <v>4245</v>
      </c>
      <c r="B1957" s="2" t="n">
        <v>501692</v>
      </c>
      <c r="C1957" s="2" t="s">
        <v>2292</v>
      </c>
      <c r="D1957" s="2" t="n">
        <v>367.32</v>
      </c>
      <c r="E1957" s="2" t="s">
        <v>2281</v>
      </c>
    </row>
    <row r="1958" customFormat="false" ht="15" hidden="false" customHeight="false" outlineLevel="0" collapsed="false">
      <c r="A1958" s="2" t="s">
        <v>4246</v>
      </c>
      <c r="B1958" s="2" t="n">
        <v>503620</v>
      </c>
      <c r="C1958" s="2"/>
      <c r="D1958" s="2" t="n">
        <v>199.22</v>
      </c>
      <c r="E1958" s="2" t="s">
        <v>2281</v>
      </c>
    </row>
    <row r="1959" customFormat="false" ht="15" hidden="false" customHeight="false" outlineLevel="0" collapsed="false">
      <c r="A1959" s="2" t="s">
        <v>4247</v>
      </c>
      <c r="B1959" s="2" t="n">
        <v>502604</v>
      </c>
      <c r="C1959" s="2" t="s">
        <v>2295</v>
      </c>
      <c r="D1959" s="2" t="n">
        <v>399.18</v>
      </c>
      <c r="E1959" s="2" t="s">
        <v>2289</v>
      </c>
    </row>
    <row r="1960" customFormat="false" ht="15" hidden="false" customHeight="false" outlineLevel="0" collapsed="false">
      <c r="A1960" s="2" t="s">
        <v>4248</v>
      </c>
      <c r="B1960" s="2" t="n">
        <v>503102</v>
      </c>
      <c r="C1960" s="2" t="s">
        <v>2283</v>
      </c>
      <c r="D1960" s="2" t="n">
        <v>1101.64</v>
      </c>
      <c r="E1960" s="2" t="s">
        <v>2322</v>
      </c>
    </row>
    <row r="1961" customFormat="false" ht="15" hidden="false" customHeight="false" outlineLevel="0" collapsed="false">
      <c r="A1961" s="2" t="s">
        <v>4249</v>
      </c>
      <c r="B1961" s="2" t="n">
        <v>502767</v>
      </c>
      <c r="C1961" s="2" t="s">
        <v>2292</v>
      </c>
      <c r="D1961" s="2" t="n">
        <v>297.25</v>
      </c>
      <c r="E1961" s="2" t="s">
        <v>2281</v>
      </c>
    </row>
    <row r="1962" customFormat="false" ht="15" hidden="false" customHeight="false" outlineLevel="0" collapsed="false">
      <c r="A1962" s="2" t="s">
        <v>4250</v>
      </c>
      <c r="B1962" s="2" t="n">
        <v>504442</v>
      </c>
      <c r="C1962" s="2" t="s">
        <v>2283</v>
      </c>
      <c r="D1962" s="2" t="n">
        <v>410.68</v>
      </c>
      <c r="E1962" s="2" t="s">
        <v>2322</v>
      </c>
    </row>
    <row r="1963" customFormat="false" ht="15" hidden="false" customHeight="false" outlineLevel="0" collapsed="false">
      <c r="A1963" s="2" t="s">
        <v>4251</v>
      </c>
      <c r="B1963" s="2" t="n">
        <v>500117</v>
      </c>
      <c r="C1963" s="2" t="s">
        <v>2280</v>
      </c>
      <c r="D1963" s="2" t="n">
        <v>1233.19</v>
      </c>
      <c r="E1963" s="2" t="s">
        <v>2281</v>
      </c>
    </row>
    <row r="1964" customFormat="false" ht="15" hidden="false" customHeight="false" outlineLevel="0" collapsed="false">
      <c r="A1964" s="2" t="s">
        <v>4252</v>
      </c>
      <c r="B1964" s="2" t="n">
        <v>501108</v>
      </c>
      <c r="C1964" s="2" t="s">
        <v>2286</v>
      </c>
      <c r="D1964" s="2" t="n">
        <v>953.04</v>
      </c>
      <c r="E1964" s="2" t="s">
        <v>2281</v>
      </c>
    </row>
    <row r="1965" customFormat="false" ht="15" hidden="false" customHeight="false" outlineLevel="0" collapsed="false">
      <c r="A1965" s="2" t="s">
        <v>4253</v>
      </c>
      <c r="B1965" s="2" t="n">
        <v>500095</v>
      </c>
      <c r="C1965" s="2" t="s">
        <v>2292</v>
      </c>
      <c r="D1965" s="2" t="n">
        <v>1379.82</v>
      </c>
      <c r="E1965" s="2" t="s">
        <v>2281</v>
      </c>
    </row>
    <row r="1966" customFormat="false" ht="15" hidden="false" customHeight="false" outlineLevel="0" collapsed="false">
      <c r="A1966" s="2" t="s">
        <v>4254</v>
      </c>
      <c r="B1966" s="2" t="n">
        <v>502063</v>
      </c>
      <c r="C1966" s="2"/>
      <c r="D1966" s="2" t="n">
        <v>248.72</v>
      </c>
      <c r="E1966" s="2" t="s">
        <v>2281</v>
      </c>
    </row>
    <row r="1967" customFormat="false" ht="15" hidden="false" customHeight="false" outlineLevel="0" collapsed="false">
      <c r="A1967" s="2" t="s">
        <v>4255</v>
      </c>
      <c r="B1967" s="2" t="n">
        <v>500679</v>
      </c>
      <c r="C1967" s="2" t="s">
        <v>2286</v>
      </c>
      <c r="D1967" s="2" t="n">
        <v>1047.41</v>
      </c>
      <c r="E1967" s="2" t="s">
        <v>2289</v>
      </c>
    </row>
    <row r="1968" customFormat="false" ht="15" hidden="false" customHeight="false" outlineLevel="0" collapsed="false">
      <c r="A1968" s="2" t="s">
        <v>4256</v>
      </c>
      <c r="B1968" s="2" t="n">
        <v>503560</v>
      </c>
      <c r="C1968" s="2"/>
      <c r="D1968" s="2" t="n">
        <v>347.55</v>
      </c>
      <c r="E1968" s="2" t="s">
        <v>2281</v>
      </c>
    </row>
    <row r="1969" customFormat="false" ht="15" hidden="false" customHeight="false" outlineLevel="0" collapsed="false">
      <c r="A1969" s="2" t="s">
        <v>4257</v>
      </c>
      <c r="B1969" s="2" t="n">
        <v>503815</v>
      </c>
      <c r="C1969" s="2" t="s">
        <v>2286</v>
      </c>
      <c r="D1969" s="2" t="n">
        <v>1357.38</v>
      </c>
      <c r="E1969" s="2" t="s">
        <v>2281</v>
      </c>
    </row>
    <row r="1970" customFormat="false" ht="15" hidden="false" customHeight="false" outlineLevel="0" collapsed="false">
      <c r="A1970" s="2" t="s">
        <v>4258</v>
      </c>
      <c r="B1970" s="2" t="n">
        <v>502220</v>
      </c>
      <c r="C1970" s="2" t="s">
        <v>2292</v>
      </c>
      <c r="D1970" s="2" t="n">
        <v>840.25</v>
      </c>
      <c r="E1970" s="2" t="s">
        <v>2281</v>
      </c>
    </row>
    <row r="1971" customFormat="false" ht="15" hidden="false" customHeight="false" outlineLevel="0" collapsed="false">
      <c r="A1971" s="2" t="s">
        <v>4259</v>
      </c>
      <c r="B1971" s="2" t="n">
        <v>501614</v>
      </c>
      <c r="C1971" s="2" t="s">
        <v>2280</v>
      </c>
      <c r="D1971" s="2" t="n">
        <v>790.09</v>
      </c>
      <c r="E1971" s="2" t="s">
        <v>2289</v>
      </c>
    </row>
    <row r="1972" customFormat="false" ht="15" hidden="false" customHeight="false" outlineLevel="0" collapsed="false">
      <c r="A1972" s="2" t="s">
        <v>4260</v>
      </c>
      <c r="B1972" s="2" t="n">
        <v>504619</v>
      </c>
      <c r="C1972" s="2" t="s">
        <v>2283</v>
      </c>
      <c r="D1972" s="2" t="n">
        <v>583.98</v>
      </c>
      <c r="E1972" s="2" t="s">
        <v>2281</v>
      </c>
    </row>
    <row r="1973" customFormat="false" ht="15" hidden="false" customHeight="false" outlineLevel="0" collapsed="false">
      <c r="A1973" s="2" t="s">
        <v>4261</v>
      </c>
      <c r="B1973" s="2" t="n">
        <v>502062</v>
      </c>
      <c r="C1973" s="2" t="s">
        <v>2301</v>
      </c>
      <c r="D1973" s="2" t="n">
        <v>489.69</v>
      </c>
      <c r="E1973" s="2" t="s">
        <v>2281</v>
      </c>
    </row>
    <row r="1974" customFormat="false" ht="15" hidden="false" customHeight="false" outlineLevel="0" collapsed="false">
      <c r="A1974" s="2" t="s">
        <v>4262</v>
      </c>
      <c r="B1974" s="2" t="n">
        <v>503026</v>
      </c>
      <c r="C1974" s="2" t="s">
        <v>2283</v>
      </c>
      <c r="D1974" s="2" t="n">
        <v>989.44</v>
      </c>
      <c r="E1974" s="2" t="s">
        <v>2281</v>
      </c>
    </row>
    <row r="1975" customFormat="false" ht="15" hidden="false" customHeight="false" outlineLevel="0" collapsed="false">
      <c r="A1975" s="2" t="s">
        <v>4263</v>
      </c>
      <c r="B1975" s="2" t="n">
        <v>504869</v>
      </c>
      <c r="C1975" s="2" t="s">
        <v>2295</v>
      </c>
      <c r="D1975" s="2" t="n">
        <v>859.34</v>
      </c>
      <c r="E1975" s="2" t="s">
        <v>2281</v>
      </c>
    </row>
    <row r="1976" customFormat="false" ht="15" hidden="false" customHeight="false" outlineLevel="0" collapsed="false">
      <c r="A1976" s="2" t="s">
        <v>4264</v>
      </c>
      <c r="B1976" s="2" t="n">
        <v>500415</v>
      </c>
      <c r="C1976" s="2"/>
      <c r="D1976" s="2" t="n">
        <v>419.06</v>
      </c>
      <c r="E1976" s="2" t="s">
        <v>2281</v>
      </c>
    </row>
    <row r="1977" customFormat="false" ht="15" hidden="false" customHeight="false" outlineLevel="0" collapsed="false">
      <c r="A1977" s="2" t="s">
        <v>4265</v>
      </c>
      <c r="B1977" s="2" t="n">
        <v>503303</v>
      </c>
      <c r="C1977" s="2" t="s">
        <v>2301</v>
      </c>
      <c r="D1977" s="2" t="n">
        <v>263.1</v>
      </c>
      <c r="E1977" s="2" t="s">
        <v>2281</v>
      </c>
    </row>
    <row r="1978" customFormat="false" ht="15" hidden="false" customHeight="false" outlineLevel="0" collapsed="false">
      <c r="A1978" s="2" t="s">
        <v>4266</v>
      </c>
      <c r="B1978" s="2" t="n">
        <v>504214</v>
      </c>
      <c r="C1978" s="2" t="s">
        <v>2301</v>
      </c>
      <c r="D1978" s="2" t="n">
        <v>582.94</v>
      </c>
      <c r="E1978" s="2" t="s">
        <v>2289</v>
      </c>
    </row>
    <row r="1979" customFormat="false" ht="15" hidden="false" customHeight="false" outlineLevel="0" collapsed="false">
      <c r="A1979" s="2" t="s">
        <v>4267</v>
      </c>
      <c r="B1979" s="2" t="n">
        <v>503664</v>
      </c>
      <c r="C1979" s="2" t="s">
        <v>2283</v>
      </c>
      <c r="D1979" s="2" t="n">
        <v>724.96</v>
      </c>
      <c r="E1979" s="2" t="s">
        <v>2281</v>
      </c>
    </row>
    <row r="1980" customFormat="false" ht="15" hidden="false" customHeight="false" outlineLevel="0" collapsed="false">
      <c r="A1980" s="2" t="s">
        <v>4268</v>
      </c>
      <c r="B1980" s="2" t="n">
        <v>503294</v>
      </c>
      <c r="C1980" s="2" t="s">
        <v>2315</v>
      </c>
      <c r="D1980" s="2" t="n">
        <v>1112.85</v>
      </c>
      <c r="E1980" s="2" t="s">
        <v>2281</v>
      </c>
    </row>
    <row r="1981" customFormat="false" ht="15" hidden="false" customHeight="false" outlineLevel="0" collapsed="false">
      <c r="A1981" s="2" t="s">
        <v>4269</v>
      </c>
      <c r="B1981" s="2" t="n">
        <v>504134</v>
      </c>
      <c r="C1981" s="2"/>
      <c r="D1981" s="2" t="n">
        <v>921.33</v>
      </c>
      <c r="E1981" s="2" t="s">
        <v>2322</v>
      </c>
    </row>
    <row r="1982" customFormat="false" ht="15" hidden="false" customHeight="false" outlineLevel="0" collapsed="false">
      <c r="A1982" s="2" t="s">
        <v>4270</v>
      </c>
      <c r="B1982" s="2" t="n">
        <v>504451</v>
      </c>
      <c r="C1982" s="2" t="s">
        <v>2301</v>
      </c>
      <c r="D1982" s="2" t="n">
        <v>802.21</v>
      </c>
      <c r="E1982" s="2" t="s">
        <v>2281</v>
      </c>
    </row>
    <row r="1983" customFormat="false" ht="15" hidden="false" customHeight="false" outlineLevel="0" collapsed="false">
      <c r="A1983" s="2" t="s">
        <v>4271</v>
      </c>
      <c r="B1983" s="2" t="n">
        <v>502770</v>
      </c>
      <c r="C1983" s="2" t="s">
        <v>2295</v>
      </c>
      <c r="D1983" s="2" t="n">
        <v>984.37</v>
      </c>
      <c r="E1983" s="2" t="s">
        <v>2289</v>
      </c>
    </row>
    <row r="1984" customFormat="false" ht="15" hidden="false" customHeight="false" outlineLevel="0" collapsed="false">
      <c r="A1984" s="2" t="s">
        <v>4272</v>
      </c>
      <c r="B1984" s="2" t="n">
        <v>501426</v>
      </c>
      <c r="C1984" s="2" t="s">
        <v>2280</v>
      </c>
      <c r="D1984" s="2" t="n">
        <v>1142.32</v>
      </c>
      <c r="E1984" s="2" t="s">
        <v>2289</v>
      </c>
    </row>
    <row r="1985" customFormat="false" ht="15" hidden="false" customHeight="false" outlineLevel="0" collapsed="false">
      <c r="A1985" s="2" t="s">
        <v>4273</v>
      </c>
      <c r="B1985" s="2" t="n">
        <v>502216</v>
      </c>
      <c r="C1985" s="2" t="s">
        <v>2301</v>
      </c>
      <c r="D1985" s="2" t="n">
        <v>856.08</v>
      </c>
      <c r="E1985" s="2" t="s">
        <v>2281</v>
      </c>
    </row>
    <row r="1986" customFormat="false" ht="15" hidden="false" customHeight="false" outlineLevel="0" collapsed="false">
      <c r="A1986" s="2" t="s">
        <v>4274</v>
      </c>
      <c r="B1986" s="2" t="n">
        <v>501964</v>
      </c>
      <c r="C1986" s="2"/>
      <c r="D1986" s="2" t="n">
        <v>745.52</v>
      </c>
      <c r="E1986" s="2" t="s">
        <v>2281</v>
      </c>
    </row>
    <row r="1987" customFormat="false" ht="15" hidden="false" customHeight="false" outlineLevel="0" collapsed="false">
      <c r="A1987" s="2" t="s">
        <v>4275</v>
      </c>
      <c r="B1987" s="2" t="n">
        <v>500758</v>
      </c>
      <c r="C1987" s="2" t="s">
        <v>2315</v>
      </c>
      <c r="D1987" s="2" t="n">
        <v>868.36</v>
      </c>
      <c r="E1987" s="2" t="s">
        <v>2281</v>
      </c>
    </row>
    <row r="1988" customFormat="false" ht="15" hidden="false" customHeight="false" outlineLevel="0" collapsed="false">
      <c r="A1988" s="2" t="s">
        <v>4276</v>
      </c>
      <c r="B1988" s="2" t="n">
        <v>504196</v>
      </c>
      <c r="C1988" s="2" t="s">
        <v>2292</v>
      </c>
      <c r="D1988" s="2" t="n">
        <v>999.56</v>
      </c>
      <c r="E1988" s="2" t="s">
        <v>2281</v>
      </c>
    </row>
    <row r="1989" customFormat="false" ht="15" hidden="false" customHeight="false" outlineLevel="0" collapsed="false">
      <c r="A1989" s="2" t="s">
        <v>4277</v>
      </c>
      <c r="B1989" s="2" t="n">
        <v>502014</v>
      </c>
      <c r="C1989" s="2"/>
      <c r="D1989" s="2" t="n">
        <v>145.92</v>
      </c>
      <c r="E1989" s="2" t="s">
        <v>2322</v>
      </c>
    </row>
    <row r="1990" customFormat="false" ht="15" hidden="false" customHeight="false" outlineLevel="0" collapsed="false">
      <c r="A1990" s="2" t="s">
        <v>4278</v>
      </c>
      <c r="B1990" s="2" t="n">
        <v>500939</v>
      </c>
      <c r="C1990" s="2" t="s">
        <v>2292</v>
      </c>
      <c r="D1990" s="2" t="n">
        <v>489.33</v>
      </c>
      <c r="E1990" s="2" t="s">
        <v>2281</v>
      </c>
    </row>
    <row r="1991" customFormat="false" ht="15" hidden="false" customHeight="false" outlineLevel="0" collapsed="false">
      <c r="A1991" s="2" t="s">
        <v>4279</v>
      </c>
      <c r="B1991" s="2" t="n">
        <v>503787</v>
      </c>
      <c r="C1991" s="2"/>
      <c r="D1991" s="2" t="n">
        <v>570.75</v>
      </c>
      <c r="E1991" s="2" t="s">
        <v>2281</v>
      </c>
    </row>
    <row r="1992" customFormat="false" ht="15" hidden="false" customHeight="false" outlineLevel="0" collapsed="false">
      <c r="A1992" s="2" t="s">
        <v>4280</v>
      </c>
      <c r="B1992" s="2" t="n">
        <v>502123</v>
      </c>
      <c r="C1992" s="2" t="s">
        <v>2292</v>
      </c>
      <c r="D1992" s="2" t="n">
        <v>1170.48</v>
      </c>
      <c r="E1992" s="2" t="s">
        <v>2322</v>
      </c>
    </row>
    <row r="1993" customFormat="false" ht="15" hidden="false" customHeight="false" outlineLevel="0" collapsed="false">
      <c r="A1993" s="2" t="s">
        <v>4281</v>
      </c>
      <c r="B1993" s="2" t="n">
        <v>500960</v>
      </c>
      <c r="C1993" s="2" t="s">
        <v>2280</v>
      </c>
      <c r="D1993" s="2" t="n">
        <v>966.37</v>
      </c>
      <c r="E1993" s="2" t="s">
        <v>2289</v>
      </c>
    </row>
    <row r="1994" customFormat="false" ht="15" hidden="false" customHeight="false" outlineLevel="0" collapsed="false">
      <c r="A1994" s="2" t="s">
        <v>4282</v>
      </c>
      <c r="B1994" s="2" t="n">
        <v>504568</v>
      </c>
      <c r="C1994" s="2" t="s">
        <v>2280</v>
      </c>
      <c r="D1994" s="2" t="n">
        <v>1034.67</v>
      </c>
      <c r="E1994" s="2" t="s">
        <v>2322</v>
      </c>
    </row>
    <row r="1995" customFormat="false" ht="15" hidden="false" customHeight="false" outlineLevel="0" collapsed="false">
      <c r="A1995" s="2" t="s">
        <v>4283</v>
      </c>
      <c r="B1995" s="2" t="n">
        <v>503060</v>
      </c>
      <c r="C1995" s="2" t="s">
        <v>2286</v>
      </c>
      <c r="D1995" s="2" t="n">
        <v>1307.43</v>
      </c>
      <c r="E1995" s="2" t="s">
        <v>2281</v>
      </c>
    </row>
    <row r="1996" customFormat="false" ht="15" hidden="false" customHeight="false" outlineLevel="0" collapsed="false">
      <c r="A1996" s="2" t="s">
        <v>4284</v>
      </c>
      <c r="B1996" s="2" t="n">
        <v>500744</v>
      </c>
      <c r="C1996" s="2" t="s">
        <v>2301</v>
      </c>
      <c r="D1996" s="2" t="n">
        <v>-64.47</v>
      </c>
      <c r="E1996" s="2" t="s">
        <v>2289</v>
      </c>
    </row>
    <row r="1997" customFormat="false" ht="15" hidden="false" customHeight="false" outlineLevel="0" collapsed="false">
      <c r="A1997" s="2" t="s">
        <v>4285</v>
      </c>
      <c r="B1997" s="2" t="n">
        <v>503152</v>
      </c>
      <c r="C1997" s="2" t="s">
        <v>2292</v>
      </c>
      <c r="D1997" s="2" t="n">
        <v>262.01</v>
      </c>
      <c r="E1997" s="2" t="s">
        <v>2281</v>
      </c>
    </row>
    <row r="1998" customFormat="false" ht="15" hidden="false" customHeight="false" outlineLevel="0" collapsed="false">
      <c r="A1998" s="2" t="s">
        <v>4286</v>
      </c>
      <c r="B1998" s="2" t="n">
        <v>502090</v>
      </c>
      <c r="C1998" s="2" t="s">
        <v>2295</v>
      </c>
      <c r="D1998" s="2" t="n">
        <v>1010.74</v>
      </c>
      <c r="E1998" s="2" t="s">
        <v>2281</v>
      </c>
    </row>
    <row r="1999" customFormat="false" ht="15" hidden="false" customHeight="false" outlineLevel="0" collapsed="false">
      <c r="A1999" s="2" t="s">
        <v>4287</v>
      </c>
      <c r="B1999" s="2" t="n">
        <v>502810</v>
      </c>
      <c r="C1999" s="2" t="s">
        <v>2315</v>
      </c>
      <c r="D1999" s="2" t="n">
        <v>1011.45</v>
      </c>
      <c r="E1999" s="2" t="s">
        <v>2307</v>
      </c>
    </row>
    <row r="2000" customFormat="false" ht="15" hidden="false" customHeight="false" outlineLevel="0" collapsed="false">
      <c r="A2000" s="2" t="s">
        <v>4288</v>
      </c>
      <c r="B2000" s="2" t="n">
        <v>503369</v>
      </c>
      <c r="C2000" s="2" t="s">
        <v>2292</v>
      </c>
      <c r="D2000" s="2" t="n">
        <v>368.88</v>
      </c>
      <c r="E2000" s="2" t="s">
        <v>2289</v>
      </c>
    </row>
    <row r="2001" customFormat="false" ht="15" hidden="false" customHeight="false" outlineLevel="0" collapsed="false">
      <c r="A2001" s="2" t="s">
        <v>4289</v>
      </c>
      <c r="B2001" s="2" t="n">
        <v>501154</v>
      </c>
      <c r="C2001" s="2"/>
      <c r="D2001" s="2" t="n">
        <v>1021.15</v>
      </c>
      <c r="E2001" s="2" t="s">
        <v>2281</v>
      </c>
    </row>
    <row r="2002" customFormat="false" ht="15" hidden="false" customHeight="false" outlineLevel="0" collapsed="false">
      <c r="A2002" s="2" t="s">
        <v>4290</v>
      </c>
      <c r="B2002" s="2" t="n">
        <v>500061</v>
      </c>
      <c r="C2002" s="2" t="s">
        <v>2301</v>
      </c>
      <c r="D2002" s="2" t="n">
        <v>397.03</v>
      </c>
      <c r="E2002" s="2" t="s">
        <v>2281</v>
      </c>
    </row>
    <row r="2003" customFormat="false" ht="15" hidden="false" customHeight="false" outlineLevel="0" collapsed="false">
      <c r="A2003" s="2" t="s">
        <v>4291</v>
      </c>
      <c r="B2003" s="2" t="n">
        <v>503452</v>
      </c>
      <c r="C2003" s="2" t="s">
        <v>2292</v>
      </c>
      <c r="D2003" s="2" t="n">
        <v>1354.6</v>
      </c>
      <c r="E2003" s="2" t="s">
        <v>2289</v>
      </c>
    </row>
    <row r="2004" customFormat="false" ht="15" hidden="false" customHeight="false" outlineLevel="0" collapsed="false">
      <c r="A2004" s="2" t="s">
        <v>4292</v>
      </c>
      <c r="B2004" s="2" t="n">
        <v>501386</v>
      </c>
      <c r="C2004" s="2" t="s">
        <v>2301</v>
      </c>
      <c r="D2004" s="2" t="n">
        <v>478.14</v>
      </c>
      <c r="E2004" s="2" t="s">
        <v>2289</v>
      </c>
    </row>
    <row r="2005" customFormat="false" ht="15" hidden="false" customHeight="false" outlineLevel="0" collapsed="false">
      <c r="A2005" s="2" t="s">
        <v>4293</v>
      </c>
      <c r="B2005" s="2" t="n">
        <v>503234</v>
      </c>
      <c r="C2005" s="2" t="s">
        <v>2283</v>
      </c>
      <c r="D2005" s="2" t="n">
        <v>1301.99</v>
      </c>
      <c r="E2005" s="2" t="s">
        <v>2281</v>
      </c>
    </row>
    <row r="2006" customFormat="false" ht="15" hidden="false" customHeight="false" outlineLevel="0" collapsed="false">
      <c r="A2006" s="2" t="s">
        <v>4294</v>
      </c>
      <c r="B2006" s="2" t="n">
        <v>501372</v>
      </c>
      <c r="C2006" s="2" t="s">
        <v>2315</v>
      </c>
      <c r="D2006" s="2" t="n">
        <v>1094.73</v>
      </c>
      <c r="E2006" s="2" t="s">
        <v>2281</v>
      </c>
    </row>
    <row r="2007" customFormat="false" ht="15" hidden="false" customHeight="false" outlineLevel="0" collapsed="false">
      <c r="A2007" s="2" t="s">
        <v>4295</v>
      </c>
      <c r="B2007" s="2" t="n">
        <v>504065</v>
      </c>
      <c r="C2007" s="2" t="s">
        <v>2283</v>
      </c>
      <c r="D2007" s="2" t="n">
        <v>1136.26</v>
      </c>
      <c r="E2007" s="2" t="s">
        <v>2281</v>
      </c>
    </row>
    <row r="2008" customFormat="false" ht="15" hidden="false" customHeight="false" outlineLevel="0" collapsed="false">
      <c r="A2008" s="2" t="s">
        <v>4296</v>
      </c>
      <c r="B2008" s="2" t="n">
        <v>503379</v>
      </c>
      <c r="C2008" s="2"/>
      <c r="D2008" s="2" t="n">
        <v>704.45</v>
      </c>
      <c r="E2008" s="2" t="s">
        <v>2322</v>
      </c>
    </row>
    <row r="2009" customFormat="false" ht="15" hidden="false" customHeight="false" outlineLevel="0" collapsed="false">
      <c r="A2009" s="2" t="s">
        <v>4297</v>
      </c>
      <c r="B2009" s="2" t="n">
        <v>501320</v>
      </c>
      <c r="C2009" s="2" t="s">
        <v>2280</v>
      </c>
      <c r="D2009" s="2" t="n">
        <v>1236.39</v>
      </c>
      <c r="E2009" s="2" t="s">
        <v>2281</v>
      </c>
    </row>
    <row r="2010" customFormat="false" ht="15" hidden="false" customHeight="false" outlineLevel="0" collapsed="false">
      <c r="A2010" s="2" t="s">
        <v>4298</v>
      </c>
      <c r="B2010" s="2" t="n">
        <v>502445</v>
      </c>
      <c r="C2010" s="2" t="s">
        <v>2295</v>
      </c>
      <c r="D2010" s="2" t="n">
        <v>684.02</v>
      </c>
      <c r="E2010" s="2" t="s">
        <v>2281</v>
      </c>
    </row>
    <row r="2011" customFormat="false" ht="15" hidden="false" customHeight="false" outlineLevel="0" collapsed="false">
      <c r="A2011" s="2" t="s">
        <v>4299</v>
      </c>
      <c r="B2011" s="2" t="n">
        <v>503510</v>
      </c>
      <c r="C2011" s="2" t="s">
        <v>2280</v>
      </c>
      <c r="D2011" s="2" t="n">
        <v>512.27</v>
      </c>
      <c r="E2011" s="2" t="s">
        <v>2281</v>
      </c>
    </row>
    <row r="2012" customFormat="false" ht="15" hidden="false" customHeight="false" outlineLevel="0" collapsed="false">
      <c r="A2012" s="2" t="s">
        <v>4300</v>
      </c>
      <c r="B2012" s="2" t="n">
        <v>501033</v>
      </c>
      <c r="C2012" s="2" t="s">
        <v>2283</v>
      </c>
      <c r="D2012" s="2" t="n">
        <v>608.12</v>
      </c>
      <c r="E2012" s="2" t="s">
        <v>2322</v>
      </c>
    </row>
    <row r="2013" customFormat="false" ht="15" hidden="false" customHeight="false" outlineLevel="0" collapsed="false">
      <c r="A2013" s="2" t="s">
        <v>4301</v>
      </c>
      <c r="B2013" s="2" t="n">
        <v>501229</v>
      </c>
      <c r="C2013" s="2"/>
      <c r="D2013" s="2" t="n">
        <v>395.76</v>
      </c>
      <c r="E2013" s="2" t="s">
        <v>2281</v>
      </c>
    </row>
    <row r="2014" customFormat="false" ht="15" hidden="false" customHeight="false" outlineLevel="0" collapsed="false">
      <c r="A2014" s="2" t="s">
        <v>4302</v>
      </c>
      <c r="B2014" s="2" t="n">
        <v>501915</v>
      </c>
      <c r="C2014" s="2" t="s">
        <v>2301</v>
      </c>
      <c r="D2014" s="2" t="n">
        <v>900.11</v>
      </c>
      <c r="E2014" s="2" t="s">
        <v>2281</v>
      </c>
    </row>
    <row r="2015" customFormat="false" ht="15" hidden="false" customHeight="false" outlineLevel="0" collapsed="false">
      <c r="A2015" s="2" t="s">
        <v>4303</v>
      </c>
      <c r="B2015" s="2" t="n">
        <v>500226</v>
      </c>
      <c r="C2015" s="2"/>
      <c r="D2015" s="2" t="n">
        <v>998.5</v>
      </c>
      <c r="E2015" s="2" t="s">
        <v>2281</v>
      </c>
    </row>
    <row r="2016" customFormat="false" ht="15" hidden="false" customHeight="false" outlineLevel="0" collapsed="false">
      <c r="A2016" s="2" t="s">
        <v>4304</v>
      </c>
      <c r="B2016" s="2" t="n">
        <v>503689</v>
      </c>
      <c r="C2016" s="2" t="s">
        <v>2295</v>
      </c>
      <c r="D2016" s="2" t="n">
        <v>427.31</v>
      </c>
      <c r="E2016" s="2" t="s">
        <v>2289</v>
      </c>
    </row>
    <row r="2017" customFormat="false" ht="15" hidden="false" customHeight="false" outlineLevel="0" collapsed="false">
      <c r="A2017" s="2" t="s">
        <v>4305</v>
      </c>
      <c r="B2017" s="2" t="n">
        <v>504739</v>
      </c>
      <c r="C2017" s="2" t="s">
        <v>2315</v>
      </c>
      <c r="D2017" s="2" t="n">
        <v>138.92</v>
      </c>
      <c r="E2017" s="2" t="s">
        <v>2281</v>
      </c>
    </row>
    <row r="2018" customFormat="false" ht="15" hidden="false" customHeight="false" outlineLevel="0" collapsed="false">
      <c r="A2018" s="2" t="s">
        <v>4306</v>
      </c>
      <c r="B2018" s="2" t="n">
        <v>504094</v>
      </c>
      <c r="C2018" s="2" t="s">
        <v>2283</v>
      </c>
      <c r="D2018" s="2" t="n">
        <v>1124.29</v>
      </c>
      <c r="E2018" s="2" t="s">
        <v>2281</v>
      </c>
    </row>
    <row r="2019" customFormat="false" ht="15" hidden="false" customHeight="false" outlineLevel="0" collapsed="false">
      <c r="A2019" s="2" t="s">
        <v>4307</v>
      </c>
      <c r="B2019" s="2" t="n">
        <v>504587</v>
      </c>
      <c r="C2019" s="2" t="s">
        <v>2315</v>
      </c>
      <c r="D2019" s="2" t="n">
        <v>1281.14</v>
      </c>
      <c r="E2019" s="2" t="s">
        <v>2281</v>
      </c>
    </row>
    <row r="2020" customFormat="false" ht="15" hidden="false" customHeight="false" outlineLevel="0" collapsed="false">
      <c r="A2020" s="2" t="s">
        <v>4308</v>
      </c>
      <c r="B2020" s="2" t="n">
        <v>504062</v>
      </c>
      <c r="C2020" s="2" t="s">
        <v>2286</v>
      </c>
      <c r="D2020" s="2" t="n">
        <v>394.39</v>
      </c>
      <c r="E2020" s="2" t="s">
        <v>2281</v>
      </c>
    </row>
    <row r="2021" customFormat="false" ht="15" hidden="false" customHeight="false" outlineLevel="0" collapsed="false">
      <c r="A2021" s="2" t="s">
        <v>4309</v>
      </c>
      <c r="B2021" s="2" t="n">
        <v>500678</v>
      </c>
      <c r="C2021" s="2" t="s">
        <v>2301</v>
      </c>
      <c r="D2021" s="2" t="n">
        <v>637.05</v>
      </c>
      <c r="E2021" s="2" t="s">
        <v>2281</v>
      </c>
    </row>
    <row r="2022" customFormat="false" ht="15" hidden="false" customHeight="false" outlineLevel="0" collapsed="false">
      <c r="A2022" s="2" t="s">
        <v>4310</v>
      </c>
      <c r="B2022" s="2" t="n">
        <v>504325</v>
      </c>
      <c r="C2022" s="2" t="s">
        <v>2295</v>
      </c>
      <c r="D2022" s="2" t="n">
        <v>452.95</v>
      </c>
      <c r="E2022" s="2" t="s">
        <v>2281</v>
      </c>
    </row>
    <row r="2023" customFormat="false" ht="15" hidden="false" customHeight="false" outlineLevel="0" collapsed="false">
      <c r="A2023" s="2" t="s">
        <v>4311</v>
      </c>
      <c r="B2023" s="2" t="n">
        <v>500284</v>
      </c>
      <c r="C2023" s="2" t="s">
        <v>2295</v>
      </c>
      <c r="D2023" s="2" t="n">
        <v>559.92</v>
      </c>
      <c r="E2023" s="2" t="s">
        <v>2281</v>
      </c>
    </row>
    <row r="2024" customFormat="false" ht="15" hidden="false" customHeight="false" outlineLevel="0" collapsed="false">
      <c r="A2024" s="2" t="s">
        <v>4312</v>
      </c>
      <c r="B2024" s="2" t="n">
        <v>500819</v>
      </c>
      <c r="C2024" s="2" t="s">
        <v>2280</v>
      </c>
      <c r="D2024" s="2" t="n">
        <v>755.56</v>
      </c>
      <c r="E2024" s="2" t="s">
        <v>2281</v>
      </c>
    </row>
    <row r="2025" customFormat="false" ht="15" hidden="false" customHeight="false" outlineLevel="0" collapsed="false">
      <c r="A2025" s="2" t="s">
        <v>4313</v>
      </c>
      <c r="B2025" s="2" t="n">
        <v>502775</v>
      </c>
      <c r="C2025" s="2"/>
      <c r="D2025" s="2" t="n">
        <v>1301.85</v>
      </c>
      <c r="E2025" s="2" t="s">
        <v>2281</v>
      </c>
    </row>
    <row r="2026" customFormat="false" ht="15" hidden="false" customHeight="false" outlineLevel="0" collapsed="false">
      <c r="A2026" s="2" t="s">
        <v>4314</v>
      </c>
      <c r="B2026" s="2" t="n">
        <v>503175</v>
      </c>
      <c r="C2026" s="2" t="s">
        <v>2292</v>
      </c>
      <c r="D2026" s="2" t="n">
        <v>1274.33</v>
      </c>
      <c r="E2026" s="2" t="s">
        <v>2322</v>
      </c>
    </row>
    <row r="2027" customFormat="false" ht="15" hidden="false" customHeight="false" outlineLevel="0" collapsed="false">
      <c r="A2027" s="2" t="s">
        <v>4315</v>
      </c>
      <c r="B2027" s="2" t="n">
        <v>502569</v>
      </c>
      <c r="C2027" s="2" t="s">
        <v>2295</v>
      </c>
      <c r="D2027" s="2" t="n">
        <v>1218.25</v>
      </c>
      <c r="E2027" s="2" t="s">
        <v>2281</v>
      </c>
    </row>
    <row r="2028" customFormat="false" ht="15" hidden="false" customHeight="false" outlineLevel="0" collapsed="false">
      <c r="A2028" s="2" t="s">
        <v>4316</v>
      </c>
      <c r="B2028" s="2" t="n">
        <v>500695</v>
      </c>
      <c r="C2028" s="2" t="s">
        <v>2283</v>
      </c>
      <c r="D2028" s="2" t="n">
        <v>701.05</v>
      </c>
      <c r="E2028" s="2" t="s">
        <v>2281</v>
      </c>
    </row>
    <row r="2029" customFormat="false" ht="15" hidden="false" customHeight="false" outlineLevel="0" collapsed="false">
      <c r="A2029" s="2" t="s">
        <v>4317</v>
      </c>
      <c r="B2029" s="2" t="n">
        <v>502515</v>
      </c>
      <c r="C2029" s="2" t="s">
        <v>2315</v>
      </c>
      <c r="D2029" s="2" t="n">
        <v>1065.95</v>
      </c>
      <c r="E2029" s="2" t="s">
        <v>2281</v>
      </c>
    </row>
    <row r="2030" customFormat="false" ht="15" hidden="false" customHeight="false" outlineLevel="0" collapsed="false">
      <c r="A2030" s="2" t="s">
        <v>4318</v>
      </c>
      <c r="B2030" s="2" t="n">
        <v>502402</v>
      </c>
      <c r="C2030" s="2" t="s">
        <v>2292</v>
      </c>
      <c r="D2030" s="2" t="n">
        <v>1123.74</v>
      </c>
      <c r="E2030" s="2" t="s">
        <v>2281</v>
      </c>
    </row>
    <row r="2031" customFormat="false" ht="15" hidden="false" customHeight="false" outlineLevel="0" collapsed="false">
      <c r="A2031" s="2" t="s">
        <v>4319</v>
      </c>
      <c r="B2031" s="2" t="n">
        <v>502332</v>
      </c>
      <c r="C2031" s="2" t="s">
        <v>2315</v>
      </c>
      <c r="D2031" s="2" t="n">
        <v>290.58</v>
      </c>
      <c r="E2031" s="2" t="s">
        <v>2281</v>
      </c>
    </row>
    <row r="2032" customFormat="false" ht="15" hidden="false" customHeight="false" outlineLevel="0" collapsed="false">
      <c r="A2032" s="2" t="s">
        <v>4320</v>
      </c>
      <c r="B2032" s="2" t="n">
        <v>503131</v>
      </c>
      <c r="C2032" s="2" t="s">
        <v>2295</v>
      </c>
      <c r="D2032" s="2" t="n">
        <v>1041.2</v>
      </c>
      <c r="E2032" s="2" t="s">
        <v>2281</v>
      </c>
    </row>
    <row r="2033" customFormat="false" ht="15" hidden="false" customHeight="false" outlineLevel="0" collapsed="false">
      <c r="A2033" s="2" t="s">
        <v>4321</v>
      </c>
      <c r="B2033" s="2" t="n">
        <v>501345</v>
      </c>
      <c r="C2033" s="2" t="s">
        <v>2295</v>
      </c>
      <c r="D2033" s="2" t="n">
        <v>831.12</v>
      </c>
      <c r="E2033" s="2" t="s">
        <v>2322</v>
      </c>
    </row>
    <row r="2034" customFormat="false" ht="15" hidden="false" customHeight="false" outlineLevel="0" collapsed="false">
      <c r="A2034" s="2" t="s">
        <v>4322</v>
      </c>
      <c r="B2034" s="2" t="n">
        <v>503918</v>
      </c>
      <c r="C2034" s="2" t="s">
        <v>2283</v>
      </c>
      <c r="D2034" s="2" t="n">
        <v>730.85</v>
      </c>
      <c r="E2034" s="2" t="s">
        <v>2281</v>
      </c>
    </row>
    <row r="2035" customFormat="false" ht="15" hidden="false" customHeight="false" outlineLevel="0" collapsed="false">
      <c r="A2035" s="2" t="s">
        <v>4323</v>
      </c>
      <c r="B2035" s="2" t="n">
        <v>501483</v>
      </c>
      <c r="C2035" s="2" t="s">
        <v>2315</v>
      </c>
      <c r="D2035" s="2" t="n">
        <v>545.37</v>
      </c>
      <c r="E2035" s="2" t="s">
        <v>2281</v>
      </c>
    </row>
    <row r="2036" customFormat="false" ht="15" hidden="false" customHeight="false" outlineLevel="0" collapsed="false">
      <c r="A2036" s="2" t="s">
        <v>4324</v>
      </c>
      <c r="B2036" s="2" t="n">
        <v>502846</v>
      </c>
      <c r="C2036" s="2" t="s">
        <v>2283</v>
      </c>
      <c r="D2036" s="2" t="n">
        <v>1304.91</v>
      </c>
      <c r="E2036" s="2" t="s">
        <v>2281</v>
      </c>
    </row>
    <row r="2037" customFormat="false" ht="15" hidden="false" customHeight="false" outlineLevel="0" collapsed="false">
      <c r="A2037" s="2" t="s">
        <v>4325</v>
      </c>
      <c r="B2037" s="2" t="n">
        <v>504457</v>
      </c>
      <c r="C2037" s="2" t="s">
        <v>2295</v>
      </c>
      <c r="D2037" s="2" t="n">
        <v>1346.49</v>
      </c>
      <c r="E2037" s="2" t="s">
        <v>2281</v>
      </c>
    </row>
    <row r="2038" customFormat="false" ht="15" hidden="false" customHeight="false" outlineLevel="0" collapsed="false">
      <c r="A2038" s="2" t="s">
        <v>4326</v>
      </c>
      <c r="B2038" s="2" t="n">
        <v>500515</v>
      </c>
      <c r="C2038" s="2"/>
      <c r="D2038" s="2" t="n">
        <v>1290.67</v>
      </c>
      <c r="E2038" s="2" t="s">
        <v>2281</v>
      </c>
    </row>
    <row r="2039" customFormat="false" ht="15" hidden="false" customHeight="false" outlineLevel="0" collapsed="false">
      <c r="A2039" s="2" t="s">
        <v>4327</v>
      </c>
      <c r="B2039" s="2" t="n">
        <v>502490</v>
      </c>
      <c r="C2039" s="2"/>
      <c r="D2039" s="2" t="n">
        <v>593.82</v>
      </c>
      <c r="E2039" s="2" t="s">
        <v>2289</v>
      </c>
    </row>
    <row r="2040" customFormat="false" ht="15" hidden="false" customHeight="false" outlineLevel="0" collapsed="false">
      <c r="A2040" s="2" t="s">
        <v>4328</v>
      </c>
      <c r="B2040" s="2" t="n">
        <v>501739</v>
      </c>
      <c r="C2040" s="2" t="s">
        <v>2301</v>
      </c>
      <c r="D2040" s="2" t="n">
        <v>1253.31</v>
      </c>
      <c r="E2040" s="2" t="s">
        <v>2322</v>
      </c>
    </row>
    <row r="2041" customFormat="false" ht="15" hidden="false" customHeight="false" outlineLevel="0" collapsed="false">
      <c r="A2041" s="2" t="s">
        <v>4329</v>
      </c>
      <c r="B2041" s="2" t="n">
        <v>504697</v>
      </c>
      <c r="C2041" s="2" t="s">
        <v>2292</v>
      </c>
      <c r="D2041" s="2" t="n">
        <v>1362.57</v>
      </c>
      <c r="E2041" s="2" t="s">
        <v>2289</v>
      </c>
    </row>
    <row r="2042" customFormat="false" ht="15" hidden="false" customHeight="false" outlineLevel="0" collapsed="false">
      <c r="A2042" s="2" t="s">
        <v>4330</v>
      </c>
      <c r="B2042" s="2" t="n">
        <v>500023</v>
      </c>
      <c r="C2042" s="2" t="s">
        <v>2315</v>
      </c>
      <c r="D2042" s="2" t="n">
        <v>692.95</v>
      </c>
      <c r="E2042" s="2" t="s">
        <v>2307</v>
      </c>
    </row>
    <row r="2043" customFormat="false" ht="15" hidden="false" customHeight="false" outlineLevel="0" collapsed="false">
      <c r="A2043" s="2" t="s">
        <v>4331</v>
      </c>
      <c r="B2043" s="2" t="n">
        <v>502908</v>
      </c>
      <c r="C2043" s="2" t="s">
        <v>2292</v>
      </c>
      <c r="D2043" s="2" t="n">
        <v>613.39</v>
      </c>
      <c r="E2043" s="2" t="s">
        <v>2281</v>
      </c>
    </row>
    <row r="2044" customFormat="false" ht="15" hidden="false" customHeight="false" outlineLevel="0" collapsed="false">
      <c r="A2044" s="2" t="s">
        <v>4332</v>
      </c>
      <c r="B2044" s="2" t="n">
        <v>504095</v>
      </c>
      <c r="C2044" s="2" t="s">
        <v>2295</v>
      </c>
      <c r="D2044" s="2" t="n">
        <v>160.34</v>
      </c>
      <c r="E2044" s="2" t="s">
        <v>2281</v>
      </c>
    </row>
    <row r="2045" customFormat="false" ht="15" hidden="false" customHeight="false" outlineLevel="0" collapsed="false">
      <c r="A2045" s="2" t="s">
        <v>4333</v>
      </c>
      <c r="B2045" s="2" t="n">
        <v>503495</v>
      </c>
      <c r="C2045" s="2" t="s">
        <v>2286</v>
      </c>
      <c r="D2045" s="2" t="n">
        <v>645.37</v>
      </c>
      <c r="E2045" s="2" t="s">
        <v>2307</v>
      </c>
    </row>
    <row r="2046" customFormat="false" ht="15" hidden="false" customHeight="false" outlineLevel="0" collapsed="false">
      <c r="A2046" s="2" t="s">
        <v>4334</v>
      </c>
      <c r="B2046" s="2" t="n">
        <v>501347</v>
      </c>
      <c r="C2046" s="2" t="s">
        <v>2295</v>
      </c>
      <c r="D2046" s="2" t="n">
        <v>1064.85</v>
      </c>
      <c r="E2046" s="2" t="s">
        <v>2281</v>
      </c>
    </row>
    <row r="2047" customFormat="false" ht="15" hidden="false" customHeight="false" outlineLevel="0" collapsed="false">
      <c r="A2047" s="2" t="s">
        <v>4335</v>
      </c>
      <c r="B2047" s="2" t="n">
        <v>504043</v>
      </c>
      <c r="C2047" s="2" t="s">
        <v>2283</v>
      </c>
      <c r="D2047" s="2" t="n">
        <v>818.31</v>
      </c>
      <c r="E2047" s="2" t="s">
        <v>2322</v>
      </c>
    </row>
    <row r="2048" customFormat="false" ht="15" hidden="false" customHeight="false" outlineLevel="0" collapsed="false">
      <c r="A2048" s="2" t="s">
        <v>4336</v>
      </c>
      <c r="B2048" s="2" t="n">
        <v>502297</v>
      </c>
      <c r="C2048" s="2" t="s">
        <v>2280</v>
      </c>
      <c r="D2048" s="2" t="n">
        <v>-8.09</v>
      </c>
      <c r="E2048" s="2" t="s">
        <v>2281</v>
      </c>
    </row>
    <row r="2049" customFormat="false" ht="15" hidden="false" customHeight="false" outlineLevel="0" collapsed="false">
      <c r="A2049" s="2" t="s">
        <v>4337</v>
      </c>
      <c r="B2049" s="2" t="n">
        <v>501205</v>
      </c>
      <c r="C2049" s="2" t="s">
        <v>2315</v>
      </c>
      <c r="D2049" s="2" t="n">
        <v>982.47</v>
      </c>
      <c r="E2049" s="2" t="s">
        <v>2322</v>
      </c>
    </row>
    <row r="2050" customFormat="false" ht="15" hidden="false" customHeight="false" outlineLevel="0" collapsed="false">
      <c r="A2050" s="2" t="s">
        <v>4338</v>
      </c>
      <c r="B2050" s="2" t="n">
        <v>504557</v>
      </c>
      <c r="C2050" s="2" t="s">
        <v>2301</v>
      </c>
      <c r="D2050" s="2" t="n">
        <v>1315.42</v>
      </c>
      <c r="E2050" s="2" t="s">
        <v>2322</v>
      </c>
    </row>
    <row r="2051" customFormat="false" ht="15" hidden="false" customHeight="false" outlineLevel="0" collapsed="false">
      <c r="A2051" s="2" t="s">
        <v>4339</v>
      </c>
      <c r="B2051" s="2" t="n">
        <v>500458</v>
      </c>
      <c r="C2051" s="2" t="s">
        <v>2295</v>
      </c>
      <c r="D2051" s="2" t="n">
        <v>981.18</v>
      </c>
      <c r="E2051" s="2" t="s">
        <v>2289</v>
      </c>
    </row>
    <row r="2052" customFormat="false" ht="15" hidden="false" customHeight="false" outlineLevel="0" collapsed="false">
      <c r="A2052" s="2" t="s">
        <v>4340</v>
      </c>
      <c r="B2052" s="2" t="n">
        <v>501761</v>
      </c>
      <c r="C2052" s="2" t="s">
        <v>2286</v>
      </c>
      <c r="D2052" s="2" t="n">
        <v>643.32</v>
      </c>
      <c r="E2052" s="2" t="s">
        <v>2289</v>
      </c>
    </row>
    <row r="2053" customFormat="false" ht="15" hidden="false" customHeight="false" outlineLevel="0" collapsed="false">
      <c r="A2053" s="2" t="s">
        <v>4341</v>
      </c>
      <c r="B2053" s="2" t="n">
        <v>500746</v>
      </c>
      <c r="C2053" s="2" t="s">
        <v>2315</v>
      </c>
      <c r="D2053" s="2" t="n">
        <v>1306.47</v>
      </c>
      <c r="E2053" s="2" t="s">
        <v>2307</v>
      </c>
    </row>
    <row r="2054" customFormat="false" ht="15" hidden="false" customHeight="false" outlineLevel="0" collapsed="false">
      <c r="A2054" s="2" t="s">
        <v>4342</v>
      </c>
      <c r="B2054" s="2" t="n">
        <v>504373</v>
      </c>
      <c r="C2054" s="2" t="s">
        <v>2280</v>
      </c>
      <c r="D2054" s="2" t="n">
        <v>828.32</v>
      </c>
      <c r="E2054" s="2" t="s">
        <v>2307</v>
      </c>
    </row>
    <row r="2055" customFormat="false" ht="15" hidden="false" customHeight="false" outlineLevel="0" collapsed="false">
      <c r="A2055" s="2" t="s">
        <v>4343</v>
      </c>
      <c r="B2055" s="2" t="n">
        <v>504362</v>
      </c>
      <c r="C2055" s="2" t="s">
        <v>2283</v>
      </c>
      <c r="D2055" s="2" t="n">
        <v>632.78</v>
      </c>
      <c r="E2055" s="2" t="s">
        <v>2281</v>
      </c>
    </row>
    <row r="2056" customFormat="false" ht="15" hidden="false" customHeight="false" outlineLevel="0" collapsed="false">
      <c r="A2056" s="2" t="s">
        <v>4344</v>
      </c>
      <c r="B2056" s="2" t="n">
        <v>500075</v>
      </c>
      <c r="C2056" s="2"/>
      <c r="D2056" s="2" t="n">
        <v>810.41</v>
      </c>
      <c r="E2056" s="2" t="s">
        <v>2281</v>
      </c>
    </row>
    <row r="2057" customFormat="false" ht="15" hidden="false" customHeight="false" outlineLevel="0" collapsed="false">
      <c r="A2057" s="2" t="s">
        <v>4345</v>
      </c>
      <c r="B2057" s="2" t="n">
        <v>501545</v>
      </c>
      <c r="C2057" s="2" t="s">
        <v>2292</v>
      </c>
      <c r="D2057" s="2" t="n">
        <v>452.55</v>
      </c>
      <c r="E2057" s="2" t="s">
        <v>2281</v>
      </c>
    </row>
    <row r="2058" customFormat="false" ht="15" hidden="false" customHeight="false" outlineLevel="0" collapsed="false">
      <c r="A2058" s="2" t="s">
        <v>4346</v>
      </c>
      <c r="B2058" s="2" t="n">
        <v>504892</v>
      </c>
      <c r="C2058" s="2" t="s">
        <v>2280</v>
      </c>
      <c r="D2058" s="2" t="n">
        <v>828.11</v>
      </c>
      <c r="E2058" s="2" t="s">
        <v>2281</v>
      </c>
    </row>
    <row r="2059" customFormat="false" ht="15" hidden="false" customHeight="false" outlineLevel="0" collapsed="false">
      <c r="A2059" s="2" t="s">
        <v>4347</v>
      </c>
      <c r="B2059" s="2" t="n">
        <v>504979</v>
      </c>
      <c r="C2059" s="2" t="s">
        <v>2292</v>
      </c>
      <c r="D2059" s="2" t="n">
        <v>1098.76</v>
      </c>
      <c r="E2059" s="2" t="s">
        <v>2281</v>
      </c>
    </row>
    <row r="2060" customFormat="false" ht="15" hidden="false" customHeight="false" outlineLevel="0" collapsed="false">
      <c r="A2060" s="2" t="s">
        <v>4348</v>
      </c>
      <c r="B2060" s="2" t="n">
        <v>503292</v>
      </c>
      <c r="C2060" s="2" t="s">
        <v>2286</v>
      </c>
      <c r="D2060" s="2" t="n">
        <v>379.76</v>
      </c>
      <c r="E2060" s="2" t="s">
        <v>2289</v>
      </c>
    </row>
    <row r="2061" customFormat="false" ht="15" hidden="false" customHeight="false" outlineLevel="0" collapsed="false">
      <c r="A2061" s="2" t="s">
        <v>4349</v>
      </c>
      <c r="B2061" s="2" t="n">
        <v>500808</v>
      </c>
      <c r="C2061" s="2" t="s">
        <v>2280</v>
      </c>
      <c r="D2061" s="2" t="n">
        <v>152.79</v>
      </c>
      <c r="E2061" s="2" t="s">
        <v>2307</v>
      </c>
    </row>
    <row r="2062" customFormat="false" ht="15" hidden="false" customHeight="false" outlineLevel="0" collapsed="false">
      <c r="A2062" s="2" t="s">
        <v>4350</v>
      </c>
      <c r="B2062" s="2" t="n">
        <v>502575</v>
      </c>
      <c r="C2062" s="2" t="s">
        <v>2295</v>
      </c>
      <c r="D2062" s="2" t="n">
        <v>1078</v>
      </c>
      <c r="E2062" s="2" t="s">
        <v>2289</v>
      </c>
    </row>
    <row r="2063" customFormat="false" ht="15" hidden="false" customHeight="false" outlineLevel="0" collapsed="false">
      <c r="A2063" s="2" t="s">
        <v>4351</v>
      </c>
      <c r="B2063" s="2" t="n">
        <v>503945</v>
      </c>
      <c r="C2063" s="2"/>
      <c r="D2063" s="2" t="n">
        <v>458.74</v>
      </c>
      <c r="E2063" s="2" t="s">
        <v>2281</v>
      </c>
    </row>
    <row r="2064" customFormat="false" ht="15" hidden="false" customHeight="false" outlineLevel="0" collapsed="false">
      <c r="A2064" s="2" t="s">
        <v>4352</v>
      </c>
      <c r="B2064" s="2" t="n">
        <v>502274</v>
      </c>
      <c r="C2064" s="2" t="s">
        <v>2292</v>
      </c>
      <c r="D2064" s="2" t="n">
        <v>994.07</v>
      </c>
      <c r="E2064" s="2" t="s">
        <v>2281</v>
      </c>
    </row>
    <row r="2065" customFormat="false" ht="15" hidden="false" customHeight="false" outlineLevel="0" collapsed="false">
      <c r="A2065" s="2" t="s">
        <v>4353</v>
      </c>
      <c r="B2065" s="2" t="n">
        <v>501884</v>
      </c>
      <c r="C2065" s="2" t="s">
        <v>2292</v>
      </c>
      <c r="D2065" s="2" t="n">
        <v>590.4</v>
      </c>
      <c r="E2065" s="2" t="s">
        <v>2281</v>
      </c>
    </row>
    <row r="2066" customFormat="false" ht="15" hidden="false" customHeight="false" outlineLevel="0" collapsed="false">
      <c r="A2066" s="2" t="s">
        <v>4354</v>
      </c>
      <c r="B2066" s="2" t="n">
        <v>500289</v>
      </c>
      <c r="C2066" s="2" t="s">
        <v>2280</v>
      </c>
      <c r="D2066" s="2" t="n">
        <v>675.64</v>
      </c>
      <c r="E2066" s="2" t="s">
        <v>2281</v>
      </c>
    </row>
    <row r="2067" customFormat="false" ht="15" hidden="false" customHeight="false" outlineLevel="0" collapsed="false">
      <c r="A2067" s="2" t="s">
        <v>4355</v>
      </c>
      <c r="B2067" s="2" t="n">
        <v>502742</v>
      </c>
      <c r="C2067" s="2" t="s">
        <v>2315</v>
      </c>
      <c r="D2067" s="2" t="n">
        <v>1071.44</v>
      </c>
      <c r="E2067" s="2" t="s">
        <v>2281</v>
      </c>
    </row>
    <row r="2068" customFormat="false" ht="15" hidden="false" customHeight="false" outlineLevel="0" collapsed="false">
      <c r="A2068" s="2" t="s">
        <v>4356</v>
      </c>
      <c r="B2068" s="2" t="n">
        <v>504274</v>
      </c>
      <c r="C2068" s="2" t="s">
        <v>2283</v>
      </c>
      <c r="D2068" s="2" t="n">
        <v>292.89</v>
      </c>
      <c r="E2068" s="2" t="s">
        <v>2281</v>
      </c>
    </row>
    <row r="2069" customFormat="false" ht="15" hidden="false" customHeight="false" outlineLevel="0" collapsed="false">
      <c r="A2069" s="2" t="s">
        <v>4357</v>
      </c>
      <c r="B2069" s="2" t="n">
        <v>502614</v>
      </c>
      <c r="C2069" s="2" t="s">
        <v>2301</v>
      </c>
      <c r="D2069" s="2" t="n">
        <v>394.52</v>
      </c>
      <c r="E2069" s="2" t="s">
        <v>2281</v>
      </c>
    </row>
    <row r="2070" customFormat="false" ht="15" hidden="false" customHeight="false" outlineLevel="0" collapsed="false">
      <c r="A2070" s="2" t="s">
        <v>4358</v>
      </c>
      <c r="B2070" s="2" t="n">
        <v>503624</v>
      </c>
      <c r="C2070" s="2" t="s">
        <v>2315</v>
      </c>
      <c r="D2070" s="2" t="n">
        <v>1078.48</v>
      </c>
      <c r="E2070" s="2" t="s">
        <v>2281</v>
      </c>
    </row>
    <row r="2071" customFormat="false" ht="15" hidden="false" customHeight="false" outlineLevel="0" collapsed="false">
      <c r="A2071" s="2" t="s">
        <v>4359</v>
      </c>
      <c r="B2071" s="2" t="n">
        <v>501854</v>
      </c>
      <c r="C2071" s="2" t="s">
        <v>2292</v>
      </c>
      <c r="D2071" s="2" t="n">
        <v>1062.64</v>
      </c>
      <c r="E2071" s="2" t="s">
        <v>2281</v>
      </c>
    </row>
    <row r="2072" customFormat="false" ht="15" hidden="false" customHeight="false" outlineLevel="0" collapsed="false">
      <c r="A2072" s="2" t="s">
        <v>4360</v>
      </c>
      <c r="B2072" s="2" t="n">
        <v>503282</v>
      </c>
      <c r="C2072" s="2" t="s">
        <v>2295</v>
      </c>
      <c r="D2072" s="2" t="n">
        <v>996.4</v>
      </c>
      <c r="E2072" s="2" t="s">
        <v>2281</v>
      </c>
    </row>
    <row r="2073" customFormat="false" ht="15" hidden="false" customHeight="false" outlineLevel="0" collapsed="false">
      <c r="A2073" s="2" t="s">
        <v>4361</v>
      </c>
      <c r="B2073" s="2" t="n">
        <v>501312</v>
      </c>
      <c r="C2073" s="2" t="s">
        <v>2301</v>
      </c>
      <c r="D2073" s="2" t="n">
        <v>427.72</v>
      </c>
      <c r="E2073" s="2" t="s">
        <v>2281</v>
      </c>
    </row>
    <row r="2074" customFormat="false" ht="15" hidden="false" customHeight="false" outlineLevel="0" collapsed="false">
      <c r="A2074" s="2" t="s">
        <v>4362</v>
      </c>
      <c r="B2074" s="2" t="n">
        <v>501305</v>
      </c>
      <c r="C2074" s="2" t="s">
        <v>2286</v>
      </c>
      <c r="D2074" s="2" t="n">
        <v>779.51</v>
      </c>
      <c r="E2074" s="2" t="s">
        <v>2281</v>
      </c>
    </row>
    <row r="2075" customFormat="false" ht="15" hidden="false" customHeight="false" outlineLevel="0" collapsed="false">
      <c r="A2075" s="2" t="s">
        <v>4363</v>
      </c>
      <c r="B2075" s="2" t="n">
        <v>504313</v>
      </c>
      <c r="C2075" s="2" t="s">
        <v>2295</v>
      </c>
      <c r="D2075" s="2" t="n">
        <v>1281.33</v>
      </c>
      <c r="E2075" s="2" t="s">
        <v>2281</v>
      </c>
    </row>
    <row r="2076" customFormat="false" ht="15" hidden="false" customHeight="false" outlineLevel="0" collapsed="false">
      <c r="A2076" s="2" t="s">
        <v>4364</v>
      </c>
      <c r="B2076" s="2" t="n">
        <v>503231</v>
      </c>
      <c r="C2076" s="2" t="s">
        <v>2286</v>
      </c>
      <c r="D2076" s="2" t="n">
        <v>1183.69</v>
      </c>
      <c r="E2076" s="2" t="s">
        <v>2307</v>
      </c>
    </row>
    <row r="2077" customFormat="false" ht="15" hidden="false" customHeight="false" outlineLevel="0" collapsed="false">
      <c r="A2077" s="2" t="s">
        <v>4365</v>
      </c>
      <c r="B2077" s="2" t="n">
        <v>502201</v>
      </c>
      <c r="C2077" s="2" t="s">
        <v>2283</v>
      </c>
      <c r="D2077" s="2" t="n">
        <v>1260.34</v>
      </c>
      <c r="E2077" s="2" t="s">
        <v>2322</v>
      </c>
    </row>
    <row r="2078" customFormat="false" ht="15" hidden="false" customHeight="false" outlineLevel="0" collapsed="false">
      <c r="A2078" s="2" t="s">
        <v>4366</v>
      </c>
      <c r="B2078" s="2" t="n">
        <v>504369</v>
      </c>
      <c r="C2078" s="2" t="s">
        <v>2286</v>
      </c>
      <c r="D2078" s="2" t="n">
        <v>862.47</v>
      </c>
      <c r="E2078" s="2" t="s">
        <v>2281</v>
      </c>
    </row>
    <row r="2079" customFormat="false" ht="15" hidden="false" customHeight="false" outlineLevel="0" collapsed="false">
      <c r="A2079" s="2" t="s">
        <v>4367</v>
      </c>
      <c r="B2079" s="2" t="n">
        <v>500072</v>
      </c>
      <c r="C2079" s="2" t="s">
        <v>2283</v>
      </c>
      <c r="D2079" s="2" t="n">
        <v>319.86</v>
      </c>
      <c r="E2079" s="2" t="s">
        <v>2307</v>
      </c>
    </row>
    <row r="2080" customFormat="false" ht="15" hidden="false" customHeight="false" outlineLevel="0" collapsed="false">
      <c r="A2080" s="2" t="s">
        <v>4368</v>
      </c>
      <c r="B2080" s="2" t="n">
        <v>503821</v>
      </c>
      <c r="C2080" s="2" t="s">
        <v>2280</v>
      </c>
      <c r="D2080" s="2" t="n">
        <v>694.74</v>
      </c>
      <c r="E2080" s="2" t="s">
        <v>2289</v>
      </c>
    </row>
    <row r="2081" customFormat="false" ht="15" hidden="false" customHeight="false" outlineLevel="0" collapsed="false">
      <c r="A2081" s="2" t="s">
        <v>4369</v>
      </c>
      <c r="B2081" s="2" t="n">
        <v>501804</v>
      </c>
      <c r="C2081" s="2" t="s">
        <v>2280</v>
      </c>
      <c r="D2081" s="2" t="n">
        <v>619.9</v>
      </c>
      <c r="E2081" s="2" t="s">
        <v>2289</v>
      </c>
    </row>
    <row r="2082" customFormat="false" ht="15" hidden="false" customHeight="false" outlineLevel="0" collapsed="false">
      <c r="A2082" s="2" t="s">
        <v>4370</v>
      </c>
      <c r="B2082" s="2" t="n">
        <v>500643</v>
      </c>
      <c r="C2082" s="2" t="s">
        <v>2280</v>
      </c>
      <c r="D2082" s="2" t="n">
        <v>242.31</v>
      </c>
      <c r="E2082" s="2" t="s">
        <v>2281</v>
      </c>
    </row>
    <row r="2083" customFormat="false" ht="15" hidden="false" customHeight="false" outlineLevel="0" collapsed="false">
      <c r="A2083" s="2" t="s">
        <v>4371</v>
      </c>
      <c r="B2083" s="2" t="n">
        <v>502960</v>
      </c>
      <c r="C2083" s="2"/>
      <c r="D2083" s="2" t="n">
        <v>826.27</v>
      </c>
      <c r="E2083" s="2" t="s">
        <v>2289</v>
      </c>
    </row>
    <row r="2084" customFormat="false" ht="15" hidden="false" customHeight="false" outlineLevel="0" collapsed="false">
      <c r="A2084" s="2" t="s">
        <v>4372</v>
      </c>
      <c r="B2084" s="2" t="n">
        <v>503931</v>
      </c>
      <c r="C2084" s="2" t="s">
        <v>2283</v>
      </c>
      <c r="D2084" s="2" t="n">
        <v>389.99</v>
      </c>
      <c r="E2084" s="2" t="s">
        <v>2307</v>
      </c>
    </row>
    <row r="2085" customFormat="false" ht="15" hidden="false" customHeight="false" outlineLevel="0" collapsed="false">
      <c r="A2085" s="2" t="s">
        <v>4373</v>
      </c>
      <c r="B2085" s="2" t="n">
        <v>504659</v>
      </c>
      <c r="C2085" s="2" t="s">
        <v>2301</v>
      </c>
      <c r="D2085" s="2" t="n">
        <v>399.89</v>
      </c>
      <c r="E2085" s="2" t="s">
        <v>2281</v>
      </c>
    </row>
    <row r="2086" customFormat="false" ht="15" hidden="false" customHeight="false" outlineLevel="0" collapsed="false">
      <c r="A2086" s="2" t="s">
        <v>4374</v>
      </c>
      <c r="B2086" s="2" t="n">
        <v>503182</v>
      </c>
      <c r="C2086" s="2" t="s">
        <v>2286</v>
      </c>
      <c r="D2086" s="2" t="n">
        <v>506.71</v>
      </c>
      <c r="E2086" s="2" t="s">
        <v>2322</v>
      </c>
    </row>
    <row r="2087" customFormat="false" ht="15" hidden="false" customHeight="false" outlineLevel="0" collapsed="false">
      <c r="A2087" s="2" t="s">
        <v>4375</v>
      </c>
      <c r="B2087" s="2" t="n">
        <v>503258</v>
      </c>
      <c r="C2087" s="2" t="s">
        <v>2283</v>
      </c>
      <c r="D2087" s="2" t="n">
        <v>872.97</v>
      </c>
      <c r="E2087" s="2" t="s">
        <v>2281</v>
      </c>
    </row>
    <row r="2088" customFormat="false" ht="15" hidden="false" customHeight="false" outlineLevel="0" collapsed="false">
      <c r="A2088" s="2" t="s">
        <v>4376</v>
      </c>
      <c r="B2088" s="2" t="n">
        <v>502383</v>
      </c>
      <c r="C2088" s="2" t="s">
        <v>2286</v>
      </c>
      <c r="D2088" s="2" t="n">
        <v>490.36</v>
      </c>
      <c r="E2088" s="2" t="s">
        <v>2281</v>
      </c>
    </row>
    <row r="2089" customFormat="false" ht="15" hidden="false" customHeight="false" outlineLevel="0" collapsed="false">
      <c r="A2089" s="2" t="s">
        <v>4377</v>
      </c>
      <c r="B2089" s="2" t="n">
        <v>500566</v>
      </c>
      <c r="C2089" s="2"/>
      <c r="D2089" s="2" t="n">
        <v>1129.39</v>
      </c>
      <c r="E2089" s="2" t="s">
        <v>2322</v>
      </c>
    </row>
    <row r="2090" customFormat="false" ht="15" hidden="false" customHeight="false" outlineLevel="0" collapsed="false">
      <c r="A2090" s="2" t="s">
        <v>4378</v>
      </c>
      <c r="B2090" s="2" t="n">
        <v>503993</v>
      </c>
      <c r="C2090" s="2" t="s">
        <v>2301</v>
      </c>
      <c r="D2090" s="2" t="n">
        <v>-49.97</v>
      </c>
      <c r="E2090" s="2" t="s">
        <v>2289</v>
      </c>
    </row>
    <row r="2091" customFormat="false" ht="15" hidden="false" customHeight="false" outlineLevel="0" collapsed="false">
      <c r="A2091" s="2" t="s">
        <v>4379</v>
      </c>
      <c r="B2091" s="2" t="n">
        <v>500183</v>
      </c>
      <c r="C2091" s="2" t="s">
        <v>2283</v>
      </c>
      <c r="D2091" s="2" t="n">
        <v>151.52</v>
      </c>
      <c r="E2091" s="2" t="s">
        <v>2281</v>
      </c>
    </row>
    <row r="2092" customFormat="false" ht="15" hidden="false" customHeight="false" outlineLevel="0" collapsed="false">
      <c r="A2092" s="2" t="s">
        <v>4380</v>
      </c>
      <c r="B2092" s="2" t="n">
        <v>502353</v>
      </c>
      <c r="C2092" s="2" t="s">
        <v>2292</v>
      </c>
      <c r="D2092" s="2" t="n">
        <v>824.73</v>
      </c>
      <c r="E2092" s="2" t="s">
        <v>2281</v>
      </c>
    </row>
    <row r="2093" customFormat="false" ht="15" hidden="false" customHeight="false" outlineLevel="0" collapsed="false">
      <c r="A2093" s="2" t="s">
        <v>4381</v>
      </c>
      <c r="B2093" s="2" t="n">
        <v>500520</v>
      </c>
      <c r="C2093" s="2" t="s">
        <v>2292</v>
      </c>
      <c r="D2093" s="2" t="n">
        <v>716.09</v>
      </c>
      <c r="E2093" s="2" t="s">
        <v>2281</v>
      </c>
    </row>
    <row r="2094" customFormat="false" ht="15" hidden="false" customHeight="false" outlineLevel="0" collapsed="false">
      <c r="A2094" s="2" t="s">
        <v>4382</v>
      </c>
      <c r="B2094" s="2" t="n">
        <v>504651</v>
      </c>
      <c r="C2094" s="2" t="s">
        <v>2280</v>
      </c>
      <c r="D2094" s="2" t="n">
        <v>248.5</v>
      </c>
      <c r="E2094" s="2" t="s">
        <v>2281</v>
      </c>
    </row>
    <row r="2095" customFormat="false" ht="15" hidden="false" customHeight="false" outlineLevel="0" collapsed="false">
      <c r="A2095" s="2" t="s">
        <v>4383</v>
      </c>
      <c r="B2095" s="2" t="n">
        <v>504746</v>
      </c>
      <c r="C2095" s="2" t="s">
        <v>2283</v>
      </c>
      <c r="D2095" s="2" t="n">
        <v>1052.26</v>
      </c>
      <c r="E2095" s="2" t="s">
        <v>2289</v>
      </c>
    </row>
    <row r="2096" customFormat="false" ht="15" hidden="false" customHeight="false" outlineLevel="0" collapsed="false">
      <c r="A2096" s="2" t="s">
        <v>4384</v>
      </c>
      <c r="B2096" s="2" t="n">
        <v>504436</v>
      </c>
      <c r="C2096" s="2" t="s">
        <v>2286</v>
      </c>
      <c r="D2096" s="2" t="n">
        <v>1009.01</v>
      </c>
      <c r="E2096" s="2" t="s">
        <v>2281</v>
      </c>
    </row>
    <row r="2097" customFormat="false" ht="15" hidden="false" customHeight="false" outlineLevel="0" collapsed="false">
      <c r="A2097" s="2" t="s">
        <v>4385</v>
      </c>
      <c r="B2097" s="2" t="n">
        <v>501944</v>
      </c>
      <c r="C2097" s="2" t="s">
        <v>2280</v>
      </c>
      <c r="D2097" s="2" t="n">
        <v>849.67</v>
      </c>
      <c r="E2097" s="2" t="s">
        <v>2281</v>
      </c>
    </row>
    <row r="2098" customFormat="false" ht="15" hidden="false" customHeight="false" outlineLevel="0" collapsed="false">
      <c r="A2098" s="2" t="s">
        <v>4386</v>
      </c>
      <c r="B2098" s="2" t="n">
        <v>504302</v>
      </c>
      <c r="C2098" s="2" t="s">
        <v>2283</v>
      </c>
      <c r="D2098" s="2" t="n">
        <v>427.84</v>
      </c>
      <c r="E2098" s="2" t="s">
        <v>2281</v>
      </c>
    </row>
    <row r="2099" customFormat="false" ht="15" hidden="false" customHeight="false" outlineLevel="0" collapsed="false">
      <c r="A2099" s="2" t="s">
        <v>4387</v>
      </c>
      <c r="B2099" s="2" t="n">
        <v>504512</v>
      </c>
      <c r="C2099" s="2"/>
      <c r="D2099" s="2" t="n">
        <v>1293.11</v>
      </c>
      <c r="E2099" s="2" t="s">
        <v>2289</v>
      </c>
    </row>
    <row r="2100" customFormat="false" ht="15" hidden="false" customHeight="false" outlineLevel="0" collapsed="false">
      <c r="A2100" s="2" t="s">
        <v>4388</v>
      </c>
      <c r="B2100" s="2" t="n">
        <v>501622</v>
      </c>
      <c r="C2100" s="2" t="s">
        <v>2301</v>
      </c>
      <c r="D2100" s="2" t="n">
        <v>335.76</v>
      </c>
      <c r="E2100" s="2" t="s">
        <v>2281</v>
      </c>
    </row>
    <row r="2101" customFormat="false" ht="15" hidden="false" customHeight="false" outlineLevel="0" collapsed="false">
      <c r="A2101" s="2" t="s">
        <v>4389</v>
      </c>
      <c r="B2101" s="2" t="n">
        <v>502002</v>
      </c>
      <c r="C2101" s="2" t="s">
        <v>2295</v>
      </c>
      <c r="D2101" s="2" t="n">
        <v>892.54</v>
      </c>
      <c r="E2101" s="2" t="s">
        <v>2281</v>
      </c>
    </row>
    <row r="2102" customFormat="false" ht="15" hidden="false" customHeight="false" outlineLevel="0" collapsed="false">
      <c r="A2102" s="2" t="s">
        <v>4390</v>
      </c>
      <c r="B2102" s="2" t="n">
        <v>504584</v>
      </c>
      <c r="C2102" s="2" t="s">
        <v>2292</v>
      </c>
      <c r="D2102" s="2" t="n">
        <v>785.87</v>
      </c>
      <c r="E2102" s="2" t="s">
        <v>2281</v>
      </c>
    </row>
    <row r="2103" customFormat="false" ht="15" hidden="false" customHeight="false" outlineLevel="0" collapsed="false">
      <c r="A2103" s="2" t="s">
        <v>4391</v>
      </c>
      <c r="B2103" s="2" t="n">
        <v>501544</v>
      </c>
      <c r="C2103" s="2" t="s">
        <v>2315</v>
      </c>
      <c r="D2103" s="2" t="n">
        <v>1304.62</v>
      </c>
      <c r="E2103" s="2" t="s">
        <v>2307</v>
      </c>
    </row>
    <row r="2104" customFormat="false" ht="15" hidden="false" customHeight="false" outlineLevel="0" collapsed="false">
      <c r="A2104" s="2" t="s">
        <v>4392</v>
      </c>
      <c r="B2104" s="2" t="n">
        <v>500298</v>
      </c>
      <c r="C2104" s="2" t="s">
        <v>2295</v>
      </c>
      <c r="D2104" s="2" t="n">
        <v>402.51</v>
      </c>
      <c r="E2104" s="2" t="s">
        <v>2281</v>
      </c>
    </row>
    <row r="2105" customFormat="false" ht="15" hidden="false" customHeight="false" outlineLevel="0" collapsed="false">
      <c r="A2105" s="2" t="s">
        <v>4393</v>
      </c>
      <c r="B2105" s="2" t="n">
        <v>503005</v>
      </c>
      <c r="C2105" s="2"/>
      <c r="D2105" s="2" t="n">
        <v>355.5</v>
      </c>
      <c r="E2105" s="2" t="s">
        <v>2281</v>
      </c>
    </row>
    <row r="2106" customFormat="false" ht="15" hidden="false" customHeight="false" outlineLevel="0" collapsed="false">
      <c r="A2106" s="2" t="s">
        <v>4394</v>
      </c>
      <c r="B2106" s="2" t="n">
        <v>502322</v>
      </c>
      <c r="C2106" s="2" t="s">
        <v>2301</v>
      </c>
      <c r="D2106" s="2" t="n">
        <v>671.65</v>
      </c>
      <c r="E2106" s="2" t="s">
        <v>2281</v>
      </c>
    </row>
    <row r="2107" customFormat="false" ht="15" hidden="false" customHeight="false" outlineLevel="0" collapsed="false">
      <c r="A2107" s="2" t="s">
        <v>4395</v>
      </c>
      <c r="B2107" s="2" t="n">
        <v>501998</v>
      </c>
      <c r="C2107" s="2" t="s">
        <v>2301</v>
      </c>
      <c r="D2107" s="2" t="n">
        <v>996.87</v>
      </c>
      <c r="E2107" s="2" t="s">
        <v>2289</v>
      </c>
    </row>
    <row r="2108" customFormat="false" ht="15" hidden="false" customHeight="false" outlineLevel="0" collapsed="false">
      <c r="A2108" s="2" t="s">
        <v>4396</v>
      </c>
      <c r="B2108" s="2" t="n">
        <v>502920</v>
      </c>
      <c r="C2108" s="2" t="s">
        <v>2283</v>
      </c>
      <c r="D2108" s="2" t="n">
        <v>799.32</v>
      </c>
      <c r="E2108" s="2" t="s">
        <v>2281</v>
      </c>
    </row>
    <row r="2109" customFormat="false" ht="15" hidden="false" customHeight="false" outlineLevel="0" collapsed="false">
      <c r="A2109" s="2" t="s">
        <v>4397</v>
      </c>
      <c r="B2109" s="2" t="n">
        <v>501760</v>
      </c>
      <c r="C2109" s="2" t="s">
        <v>2283</v>
      </c>
      <c r="D2109" s="2" t="n">
        <v>1392.81</v>
      </c>
      <c r="E2109" s="2" t="s">
        <v>2322</v>
      </c>
    </row>
    <row r="2110" customFormat="false" ht="15" hidden="false" customHeight="false" outlineLevel="0" collapsed="false">
      <c r="A2110" s="2" t="s">
        <v>4398</v>
      </c>
      <c r="B2110" s="2" t="n">
        <v>501416</v>
      </c>
      <c r="C2110" s="2" t="s">
        <v>2301</v>
      </c>
      <c r="D2110" s="2" t="n">
        <v>470.42</v>
      </c>
      <c r="E2110" s="2" t="s">
        <v>2289</v>
      </c>
    </row>
    <row r="2111" customFormat="false" ht="15" hidden="false" customHeight="false" outlineLevel="0" collapsed="false">
      <c r="A2111" s="2" t="s">
        <v>4399</v>
      </c>
      <c r="B2111" s="2" t="n">
        <v>503330</v>
      </c>
      <c r="C2111" s="2" t="s">
        <v>2315</v>
      </c>
      <c r="D2111" s="2" t="n">
        <v>481.18</v>
      </c>
      <c r="E2111" s="2" t="s">
        <v>2289</v>
      </c>
    </row>
    <row r="2112" customFormat="false" ht="15" hidden="false" customHeight="false" outlineLevel="0" collapsed="false">
      <c r="A2112" s="2" t="s">
        <v>4400</v>
      </c>
      <c r="B2112" s="2" t="n">
        <v>503136</v>
      </c>
      <c r="C2112" s="2" t="s">
        <v>2292</v>
      </c>
      <c r="D2112" s="2" t="n">
        <v>1153.48</v>
      </c>
      <c r="E2112" s="2" t="s">
        <v>2281</v>
      </c>
    </row>
    <row r="2113" customFormat="false" ht="15" hidden="false" customHeight="false" outlineLevel="0" collapsed="false">
      <c r="A2113" s="2" t="s">
        <v>4401</v>
      </c>
      <c r="B2113" s="2" t="n">
        <v>501202</v>
      </c>
      <c r="C2113" s="2" t="s">
        <v>2295</v>
      </c>
      <c r="D2113" s="2" t="n">
        <v>905.63</v>
      </c>
      <c r="E2113" s="2" t="s">
        <v>2281</v>
      </c>
    </row>
    <row r="2114" customFormat="false" ht="15" hidden="false" customHeight="false" outlineLevel="0" collapsed="false">
      <c r="A2114" s="2" t="s">
        <v>4402</v>
      </c>
      <c r="B2114" s="2" t="n">
        <v>500316</v>
      </c>
      <c r="C2114" s="2" t="s">
        <v>2286</v>
      </c>
      <c r="D2114" s="2" t="n">
        <v>915.67</v>
      </c>
      <c r="E2114" s="2" t="s">
        <v>2281</v>
      </c>
    </row>
    <row r="2115" customFormat="false" ht="15" hidden="false" customHeight="false" outlineLevel="0" collapsed="false">
      <c r="A2115" s="2" t="s">
        <v>4403</v>
      </c>
      <c r="B2115" s="2" t="n">
        <v>503512</v>
      </c>
      <c r="C2115" s="2" t="s">
        <v>2295</v>
      </c>
      <c r="D2115" s="2" t="n">
        <v>1052.41</v>
      </c>
      <c r="E2115" s="2" t="s">
        <v>2307</v>
      </c>
    </row>
    <row r="2116" customFormat="false" ht="15" hidden="false" customHeight="false" outlineLevel="0" collapsed="false">
      <c r="A2116" s="2" t="s">
        <v>4404</v>
      </c>
      <c r="B2116" s="2" t="n">
        <v>501425</v>
      </c>
      <c r="C2116" s="2" t="s">
        <v>2286</v>
      </c>
      <c r="D2116" s="2" t="n">
        <v>1097.78</v>
      </c>
      <c r="E2116" s="2" t="s">
        <v>2281</v>
      </c>
    </row>
    <row r="2117" customFormat="false" ht="15" hidden="false" customHeight="false" outlineLevel="0" collapsed="false">
      <c r="A2117" s="2" t="s">
        <v>4405</v>
      </c>
      <c r="B2117" s="2" t="n">
        <v>500034</v>
      </c>
      <c r="C2117" s="2" t="s">
        <v>2292</v>
      </c>
      <c r="D2117" s="2" t="n">
        <v>1203.75</v>
      </c>
      <c r="E2117" s="2" t="s">
        <v>2281</v>
      </c>
    </row>
    <row r="2118" customFormat="false" ht="15" hidden="false" customHeight="false" outlineLevel="0" collapsed="false">
      <c r="A2118" s="2" t="s">
        <v>4406</v>
      </c>
      <c r="B2118" s="2" t="n">
        <v>504168</v>
      </c>
      <c r="C2118" s="2" t="s">
        <v>2286</v>
      </c>
      <c r="D2118" s="2" t="n">
        <v>659.84</v>
      </c>
      <c r="E2118" s="2" t="s">
        <v>2281</v>
      </c>
    </row>
    <row r="2119" customFormat="false" ht="15" hidden="false" customHeight="false" outlineLevel="0" collapsed="false">
      <c r="A2119" s="2" t="s">
        <v>4407</v>
      </c>
      <c r="B2119" s="2" t="n">
        <v>501749</v>
      </c>
      <c r="C2119" s="2" t="s">
        <v>2301</v>
      </c>
      <c r="D2119" s="2" t="n">
        <v>121.58</v>
      </c>
      <c r="E2119" s="2" t="s">
        <v>2281</v>
      </c>
    </row>
    <row r="2120" customFormat="false" ht="15" hidden="false" customHeight="false" outlineLevel="0" collapsed="false">
      <c r="A2120" s="2" t="s">
        <v>4408</v>
      </c>
      <c r="B2120" s="2" t="n">
        <v>504027</v>
      </c>
      <c r="C2120" s="2" t="s">
        <v>2315</v>
      </c>
      <c r="D2120" s="2" t="n">
        <v>322.64</v>
      </c>
      <c r="E2120" s="2" t="s">
        <v>2289</v>
      </c>
    </row>
    <row r="2121" customFormat="false" ht="15" hidden="false" customHeight="false" outlineLevel="0" collapsed="false">
      <c r="A2121" s="2" t="s">
        <v>4409</v>
      </c>
      <c r="B2121" s="2" t="n">
        <v>502835</v>
      </c>
      <c r="C2121" s="2" t="s">
        <v>2286</v>
      </c>
      <c r="D2121" s="2" t="n">
        <v>983.86</v>
      </c>
      <c r="E2121" s="2" t="s">
        <v>2281</v>
      </c>
    </row>
    <row r="2122" customFormat="false" ht="15" hidden="false" customHeight="false" outlineLevel="0" collapsed="false">
      <c r="A2122" s="2" t="s">
        <v>4410</v>
      </c>
      <c r="B2122" s="2" t="n">
        <v>500332</v>
      </c>
      <c r="C2122" s="2" t="s">
        <v>2315</v>
      </c>
      <c r="D2122" s="2" t="n">
        <v>229.08</v>
      </c>
      <c r="E2122" s="2" t="s">
        <v>2281</v>
      </c>
    </row>
    <row r="2123" customFormat="false" ht="15" hidden="false" customHeight="false" outlineLevel="0" collapsed="false">
      <c r="A2123" s="2" t="s">
        <v>4411</v>
      </c>
      <c r="B2123" s="2" t="n">
        <v>503315</v>
      </c>
      <c r="C2123" s="2" t="s">
        <v>2286</v>
      </c>
      <c r="D2123" s="2" t="n">
        <v>1135.74</v>
      </c>
      <c r="E2123" s="2" t="s">
        <v>2281</v>
      </c>
    </row>
    <row r="2124" customFormat="false" ht="15" hidden="false" customHeight="false" outlineLevel="0" collapsed="false">
      <c r="A2124" s="2" t="s">
        <v>4412</v>
      </c>
      <c r="B2124" s="2" t="n">
        <v>500626</v>
      </c>
      <c r="C2124" s="2" t="s">
        <v>2315</v>
      </c>
      <c r="D2124" s="2" t="n">
        <v>149.77</v>
      </c>
      <c r="E2124" s="2" t="s">
        <v>2307</v>
      </c>
    </row>
    <row r="2125" customFormat="false" ht="15" hidden="false" customHeight="false" outlineLevel="0" collapsed="false">
      <c r="A2125" s="2" t="s">
        <v>4413</v>
      </c>
      <c r="B2125" s="2" t="n">
        <v>500336</v>
      </c>
      <c r="C2125" s="2" t="s">
        <v>2286</v>
      </c>
      <c r="D2125" s="2" t="n">
        <v>150.05</v>
      </c>
      <c r="E2125" s="2" t="s">
        <v>2289</v>
      </c>
    </row>
    <row r="2126" customFormat="false" ht="15" hidden="false" customHeight="false" outlineLevel="0" collapsed="false">
      <c r="A2126" s="2" t="s">
        <v>4414</v>
      </c>
      <c r="B2126" s="2" t="n">
        <v>503647</v>
      </c>
      <c r="C2126" s="2" t="s">
        <v>2286</v>
      </c>
      <c r="D2126" s="2" t="n">
        <v>1004.61</v>
      </c>
      <c r="E2126" s="2" t="s">
        <v>2281</v>
      </c>
    </row>
    <row r="2127" customFormat="false" ht="15" hidden="false" customHeight="false" outlineLevel="0" collapsed="false">
      <c r="A2127" s="2" t="s">
        <v>4415</v>
      </c>
      <c r="B2127" s="2" t="n">
        <v>500584</v>
      </c>
      <c r="C2127" s="2" t="s">
        <v>2283</v>
      </c>
      <c r="D2127" s="2" t="n">
        <v>1017.14</v>
      </c>
      <c r="E2127" s="2" t="s">
        <v>2307</v>
      </c>
    </row>
    <row r="2128" customFormat="false" ht="15" hidden="false" customHeight="false" outlineLevel="0" collapsed="false">
      <c r="A2128" s="2" t="s">
        <v>4416</v>
      </c>
      <c r="B2128" s="2" t="n">
        <v>502887</v>
      </c>
      <c r="C2128" s="2" t="s">
        <v>2286</v>
      </c>
      <c r="D2128" s="2" t="n">
        <v>710.1</v>
      </c>
      <c r="E2128" s="2" t="s">
        <v>2322</v>
      </c>
    </row>
    <row r="2129" customFormat="false" ht="15" hidden="false" customHeight="false" outlineLevel="0" collapsed="false">
      <c r="A2129" s="2" t="s">
        <v>4417</v>
      </c>
      <c r="B2129" s="2" t="n">
        <v>501134</v>
      </c>
      <c r="C2129" s="2" t="s">
        <v>2286</v>
      </c>
      <c r="D2129" s="2" t="n">
        <v>430.77</v>
      </c>
      <c r="E2129" s="2" t="s">
        <v>2281</v>
      </c>
    </row>
    <row r="2130" customFormat="false" ht="15" hidden="false" customHeight="false" outlineLevel="0" collapsed="false">
      <c r="A2130" s="2" t="s">
        <v>4418</v>
      </c>
      <c r="B2130" s="2" t="n">
        <v>503254</v>
      </c>
      <c r="C2130" s="2" t="s">
        <v>2292</v>
      </c>
      <c r="D2130" s="2" t="n">
        <v>-77.73</v>
      </c>
      <c r="E2130" s="2" t="s">
        <v>2281</v>
      </c>
    </row>
    <row r="2131" customFormat="false" ht="15" hidden="false" customHeight="false" outlineLevel="0" collapsed="false">
      <c r="A2131" s="2" t="s">
        <v>4419</v>
      </c>
      <c r="B2131" s="2" t="n">
        <v>504764</v>
      </c>
      <c r="C2131" s="2" t="s">
        <v>2286</v>
      </c>
      <c r="D2131" s="2" t="n">
        <v>1275.11</v>
      </c>
      <c r="E2131" s="2" t="s">
        <v>2281</v>
      </c>
    </row>
    <row r="2132" customFormat="false" ht="15" hidden="false" customHeight="false" outlineLevel="0" collapsed="false">
      <c r="A2132" s="2" t="s">
        <v>4420</v>
      </c>
      <c r="B2132" s="2" t="n">
        <v>501717</v>
      </c>
      <c r="C2132" s="2" t="s">
        <v>2280</v>
      </c>
      <c r="D2132" s="2" t="n">
        <v>600.29</v>
      </c>
      <c r="E2132" s="2" t="s">
        <v>2281</v>
      </c>
    </row>
    <row r="2133" customFormat="false" ht="15" hidden="false" customHeight="false" outlineLevel="0" collapsed="false">
      <c r="A2133" s="2" t="s">
        <v>4421</v>
      </c>
      <c r="B2133" s="2" t="n">
        <v>501531</v>
      </c>
      <c r="C2133" s="2" t="s">
        <v>2286</v>
      </c>
      <c r="D2133" s="2" t="n">
        <v>975.82</v>
      </c>
      <c r="E2133" s="2" t="s">
        <v>2281</v>
      </c>
    </row>
    <row r="2134" customFormat="false" ht="15" hidden="false" customHeight="false" outlineLevel="0" collapsed="false">
      <c r="A2134" s="2" t="s">
        <v>4422</v>
      </c>
      <c r="B2134" s="2" t="n">
        <v>501705</v>
      </c>
      <c r="C2134" s="2" t="s">
        <v>2283</v>
      </c>
      <c r="D2134" s="2" t="n">
        <v>634.79</v>
      </c>
      <c r="E2134" s="2" t="s">
        <v>2281</v>
      </c>
    </row>
    <row r="2135" customFormat="false" ht="15" hidden="false" customHeight="false" outlineLevel="0" collapsed="false">
      <c r="A2135" s="2" t="s">
        <v>4423</v>
      </c>
      <c r="B2135" s="2" t="n">
        <v>502935</v>
      </c>
      <c r="C2135" s="2" t="s">
        <v>2283</v>
      </c>
      <c r="D2135" s="2" t="n">
        <v>478.22</v>
      </c>
      <c r="E2135" s="2" t="s">
        <v>2281</v>
      </c>
    </row>
    <row r="2136" customFormat="false" ht="15" hidden="false" customHeight="false" outlineLevel="0" collapsed="false">
      <c r="A2136" s="2" t="s">
        <v>4424</v>
      </c>
      <c r="B2136" s="2" t="n">
        <v>500940</v>
      </c>
      <c r="C2136" s="2"/>
      <c r="D2136" s="2" t="n">
        <v>440.29</v>
      </c>
      <c r="E2136" s="2" t="s">
        <v>2281</v>
      </c>
    </row>
    <row r="2137" customFormat="false" ht="15" hidden="false" customHeight="false" outlineLevel="0" collapsed="false">
      <c r="A2137" s="2" t="s">
        <v>4425</v>
      </c>
      <c r="B2137" s="2" t="n">
        <v>501422</v>
      </c>
      <c r="C2137" s="2" t="s">
        <v>2283</v>
      </c>
      <c r="D2137" s="2" t="n">
        <v>935.63</v>
      </c>
      <c r="E2137" s="2" t="s">
        <v>2281</v>
      </c>
    </row>
    <row r="2138" customFormat="false" ht="15" hidden="false" customHeight="false" outlineLevel="0" collapsed="false">
      <c r="A2138" s="2" t="s">
        <v>4426</v>
      </c>
      <c r="B2138" s="2" t="n">
        <v>500907</v>
      </c>
      <c r="C2138" s="2"/>
      <c r="D2138" s="2" t="n">
        <v>236.62</v>
      </c>
      <c r="E2138" s="2" t="s">
        <v>2289</v>
      </c>
    </row>
    <row r="2139" customFormat="false" ht="15" hidden="false" customHeight="false" outlineLevel="0" collapsed="false">
      <c r="A2139" s="2" t="s">
        <v>4427</v>
      </c>
      <c r="B2139" s="2" t="n">
        <v>502200</v>
      </c>
      <c r="C2139" s="2"/>
      <c r="D2139" s="2" t="n">
        <v>335.11</v>
      </c>
      <c r="E2139" s="2" t="s">
        <v>2281</v>
      </c>
    </row>
    <row r="2140" customFormat="false" ht="15" hidden="false" customHeight="false" outlineLevel="0" collapsed="false">
      <c r="A2140" s="2" t="s">
        <v>4428</v>
      </c>
      <c r="B2140" s="2" t="n">
        <v>504795</v>
      </c>
      <c r="C2140" s="2" t="s">
        <v>2315</v>
      </c>
      <c r="D2140" s="2" t="n">
        <v>311.6</v>
      </c>
      <c r="E2140" s="2" t="s">
        <v>2307</v>
      </c>
    </row>
    <row r="2141" customFormat="false" ht="15" hidden="false" customHeight="false" outlineLevel="0" collapsed="false">
      <c r="A2141" s="2" t="s">
        <v>4429</v>
      </c>
      <c r="B2141" s="2" t="n">
        <v>500958</v>
      </c>
      <c r="C2141" s="2" t="s">
        <v>2292</v>
      </c>
      <c r="D2141" s="2" t="n">
        <v>403.33</v>
      </c>
      <c r="E2141" s="2" t="s">
        <v>2289</v>
      </c>
    </row>
    <row r="2142" customFormat="false" ht="15" hidden="false" customHeight="false" outlineLevel="0" collapsed="false">
      <c r="A2142" s="2" t="s">
        <v>4430</v>
      </c>
      <c r="B2142" s="2" t="n">
        <v>502264</v>
      </c>
      <c r="C2142" s="2" t="s">
        <v>2286</v>
      </c>
      <c r="D2142" s="2" t="n">
        <v>707.41</v>
      </c>
      <c r="E2142" s="2" t="s">
        <v>2281</v>
      </c>
    </row>
    <row r="2143" customFormat="false" ht="15" hidden="false" customHeight="false" outlineLevel="0" collapsed="false">
      <c r="A2143" s="2" t="s">
        <v>4431</v>
      </c>
      <c r="B2143" s="2" t="n">
        <v>503053</v>
      </c>
      <c r="C2143" s="2" t="s">
        <v>2301</v>
      </c>
      <c r="D2143" s="2" t="n">
        <v>289.03</v>
      </c>
      <c r="E2143" s="2" t="s">
        <v>2281</v>
      </c>
    </row>
    <row r="2144" customFormat="false" ht="15" hidden="false" customHeight="false" outlineLevel="0" collapsed="false">
      <c r="A2144" s="2" t="s">
        <v>4432</v>
      </c>
      <c r="B2144" s="2" t="n">
        <v>500769</v>
      </c>
      <c r="C2144" s="2" t="s">
        <v>2283</v>
      </c>
      <c r="D2144" s="2" t="n">
        <v>1335.22</v>
      </c>
      <c r="E2144" s="2" t="s">
        <v>2322</v>
      </c>
    </row>
    <row r="2145" customFormat="false" ht="15" hidden="false" customHeight="false" outlineLevel="0" collapsed="false">
      <c r="A2145" s="2" t="s">
        <v>4433</v>
      </c>
      <c r="B2145" s="2" t="n">
        <v>500935</v>
      </c>
      <c r="C2145" s="2" t="s">
        <v>2286</v>
      </c>
      <c r="D2145" s="2" t="n">
        <v>738.76</v>
      </c>
      <c r="E2145" s="2" t="s">
        <v>2281</v>
      </c>
    </row>
    <row r="2146" customFormat="false" ht="15" hidden="false" customHeight="false" outlineLevel="0" collapsed="false">
      <c r="A2146" s="2" t="s">
        <v>4434</v>
      </c>
      <c r="B2146" s="2" t="n">
        <v>502444</v>
      </c>
      <c r="C2146" s="2" t="s">
        <v>2280</v>
      </c>
      <c r="D2146" s="2" t="n">
        <v>637.72</v>
      </c>
      <c r="E2146" s="2" t="s">
        <v>2281</v>
      </c>
    </row>
    <row r="2147" customFormat="false" ht="15" hidden="false" customHeight="false" outlineLevel="0" collapsed="false">
      <c r="A2147" s="2" t="s">
        <v>4435</v>
      </c>
      <c r="B2147" s="2" t="n">
        <v>504613</v>
      </c>
      <c r="C2147" s="2" t="s">
        <v>2301</v>
      </c>
      <c r="D2147" s="2" t="n">
        <v>1196.15</v>
      </c>
      <c r="E2147" s="2" t="s">
        <v>2281</v>
      </c>
    </row>
    <row r="2148" customFormat="false" ht="15" hidden="false" customHeight="false" outlineLevel="0" collapsed="false">
      <c r="A2148" s="2" t="s">
        <v>4436</v>
      </c>
      <c r="B2148" s="2" t="n">
        <v>501438</v>
      </c>
      <c r="C2148" s="2" t="s">
        <v>2283</v>
      </c>
      <c r="D2148" s="2" t="n">
        <v>921.94</v>
      </c>
      <c r="E2148" s="2" t="s">
        <v>2281</v>
      </c>
    </row>
    <row r="2149" customFormat="false" ht="15" hidden="false" customHeight="false" outlineLevel="0" collapsed="false">
      <c r="A2149" s="2" t="s">
        <v>4437</v>
      </c>
      <c r="B2149" s="2" t="n">
        <v>501914</v>
      </c>
      <c r="C2149" s="2" t="s">
        <v>2286</v>
      </c>
      <c r="D2149" s="2" t="n">
        <v>379.26</v>
      </c>
      <c r="E2149" s="2" t="s">
        <v>2281</v>
      </c>
    </row>
    <row r="2150" customFormat="false" ht="15" hidden="false" customHeight="false" outlineLevel="0" collapsed="false">
      <c r="A2150" s="2" t="s">
        <v>4438</v>
      </c>
      <c r="B2150" s="2" t="n">
        <v>500092</v>
      </c>
      <c r="C2150" s="2" t="s">
        <v>2280</v>
      </c>
      <c r="D2150" s="2" t="n">
        <v>1363.61</v>
      </c>
      <c r="E2150" s="2" t="s">
        <v>2281</v>
      </c>
    </row>
    <row r="2151" customFormat="false" ht="15" hidden="false" customHeight="false" outlineLevel="0" collapsed="false">
      <c r="A2151" s="2" t="s">
        <v>4439</v>
      </c>
      <c r="B2151" s="2" t="n">
        <v>503572</v>
      </c>
      <c r="C2151" s="2" t="s">
        <v>2280</v>
      </c>
      <c r="D2151" s="2" t="n">
        <v>243.73</v>
      </c>
      <c r="E2151" s="2" t="s">
        <v>2307</v>
      </c>
    </row>
    <row r="2152" customFormat="false" ht="15" hidden="false" customHeight="false" outlineLevel="0" collapsed="false">
      <c r="A2152" s="2" t="s">
        <v>4440</v>
      </c>
      <c r="B2152" s="2" t="n">
        <v>501701</v>
      </c>
      <c r="C2152" s="2" t="s">
        <v>2292</v>
      </c>
      <c r="D2152" s="2" t="n">
        <v>509.66</v>
      </c>
      <c r="E2152" s="2" t="s">
        <v>2281</v>
      </c>
    </row>
    <row r="2153" customFormat="false" ht="15" hidden="false" customHeight="false" outlineLevel="0" collapsed="false">
      <c r="A2153" s="2" t="s">
        <v>4441</v>
      </c>
      <c r="B2153" s="2" t="n">
        <v>503212</v>
      </c>
      <c r="C2153" s="2" t="s">
        <v>2286</v>
      </c>
      <c r="D2153" s="2" t="n">
        <v>578.63</v>
      </c>
      <c r="E2153" s="2" t="s">
        <v>2281</v>
      </c>
    </row>
    <row r="2154" customFormat="false" ht="15" hidden="false" customHeight="false" outlineLevel="0" collapsed="false">
      <c r="A2154" s="2" t="s">
        <v>4442</v>
      </c>
      <c r="B2154" s="2" t="n">
        <v>503903</v>
      </c>
      <c r="C2154" s="2" t="s">
        <v>2280</v>
      </c>
      <c r="D2154" s="2" t="n">
        <v>327.57</v>
      </c>
      <c r="E2154" s="2" t="s">
        <v>2281</v>
      </c>
    </row>
    <row r="2155" customFormat="false" ht="15" hidden="false" customHeight="false" outlineLevel="0" collapsed="false">
      <c r="A2155" s="2" t="s">
        <v>4443</v>
      </c>
      <c r="B2155" s="2" t="n">
        <v>502388</v>
      </c>
      <c r="C2155" s="2" t="s">
        <v>2315</v>
      </c>
      <c r="D2155" s="2" t="n">
        <v>726.91</v>
      </c>
      <c r="E2155" s="2" t="s">
        <v>2281</v>
      </c>
    </row>
    <row r="2156" customFormat="false" ht="15" hidden="false" customHeight="false" outlineLevel="0" collapsed="false">
      <c r="A2156" s="2" t="s">
        <v>4444</v>
      </c>
      <c r="B2156" s="2" t="n">
        <v>502925</v>
      </c>
      <c r="C2156" s="2" t="s">
        <v>2301</v>
      </c>
      <c r="D2156" s="2" t="n">
        <v>1395.48</v>
      </c>
      <c r="E2156" s="2" t="s">
        <v>2289</v>
      </c>
    </row>
    <row r="2157" customFormat="false" ht="15" hidden="false" customHeight="false" outlineLevel="0" collapsed="false">
      <c r="A2157" s="2" t="s">
        <v>4445</v>
      </c>
      <c r="B2157" s="2" t="n">
        <v>500676</v>
      </c>
      <c r="C2157" s="2"/>
      <c r="D2157" s="2" t="n">
        <v>892.02</v>
      </c>
      <c r="E2157" s="2" t="s">
        <v>2289</v>
      </c>
    </row>
    <row r="2158" customFormat="false" ht="15" hidden="false" customHeight="false" outlineLevel="0" collapsed="false">
      <c r="A2158" s="2" t="s">
        <v>4446</v>
      </c>
      <c r="B2158" s="2" t="n">
        <v>504342</v>
      </c>
      <c r="C2158" s="2" t="s">
        <v>2292</v>
      </c>
      <c r="D2158" s="2" t="n">
        <v>1031.65</v>
      </c>
      <c r="E2158" s="2" t="s">
        <v>2281</v>
      </c>
    </row>
    <row r="2159" customFormat="false" ht="15" hidden="false" customHeight="false" outlineLevel="0" collapsed="false">
      <c r="A2159" s="2" t="s">
        <v>4447</v>
      </c>
      <c r="B2159" s="2" t="n">
        <v>501397</v>
      </c>
      <c r="C2159" s="2" t="s">
        <v>2280</v>
      </c>
      <c r="D2159" s="2" t="n">
        <v>680.52</v>
      </c>
      <c r="E2159" s="2" t="s">
        <v>2281</v>
      </c>
    </row>
    <row r="2160" customFormat="false" ht="15" hidden="false" customHeight="false" outlineLevel="0" collapsed="false">
      <c r="A2160" s="2" t="s">
        <v>4448</v>
      </c>
      <c r="B2160" s="2" t="n">
        <v>503884</v>
      </c>
      <c r="C2160" s="2" t="s">
        <v>2315</v>
      </c>
      <c r="D2160" s="2" t="n">
        <v>1025.43</v>
      </c>
      <c r="E2160" s="2" t="s">
        <v>2281</v>
      </c>
    </row>
    <row r="2161" customFormat="false" ht="15" hidden="false" customHeight="false" outlineLevel="0" collapsed="false">
      <c r="A2161" s="2" t="s">
        <v>4449</v>
      </c>
      <c r="B2161" s="2" t="n">
        <v>502400</v>
      </c>
      <c r="C2161" s="2" t="s">
        <v>2301</v>
      </c>
      <c r="D2161" s="2" t="n">
        <v>1398.89</v>
      </c>
      <c r="E2161" s="2" t="s">
        <v>2281</v>
      </c>
    </row>
    <row r="2162" customFormat="false" ht="15" hidden="false" customHeight="false" outlineLevel="0" collapsed="false">
      <c r="A2162" s="2" t="s">
        <v>4450</v>
      </c>
      <c r="B2162" s="2" t="n">
        <v>502903</v>
      </c>
      <c r="C2162" s="2"/>
      <c r="D2162" s="2" t="n">
        <v>214.89</v>
      </c>
      <c r="E2162" s="2" t="s">
        <v>2281</v>
      </c>
    </row>
    <row r="2163" customFormat="false" ht="15" hidden="false" customHeight="false" outlineLevel="0" collapsed="false">
      <c r="A2163" s="2" t="s">
        <v>4451</v>
      </c>
      <c r="B2163" s="2" t="n">
        <v>500323</v>
      </c>
      <c r="C2163" s="2"/>
      <c r="D2163" s="2" t="n">
        <v>850.63</v>
      </c>
      <c r="E2163" s="2" t="s">
        <v>2289</v>
      </c>
    </row>
    <row r="2164" customFormat="false" ht="15" hidden="false" customHeight="false" outlineLevel="0" collapsed="false">
      <c r="A2164" s="2" t="s">
        <v>4452</v>
      </c>
      <c r="B2164" s="2" t="n">
        <v>501073</v>
      </c>
      <c r="C2164" s="2" t="s">
        <v>2286</v>
      </c>
      <c r="D2164" s="2" t="n">
        <v>1015.3</v>
      </c>
      <c r="E2164" s="2" t="s">
        <v>2322</v>
      </c>
    </row>
    <row r="2165" customFormat="false" ht="15" hidden="false" customHeight="false" outlineLevel="0" collapsed="false">
      <c r="A2165" s="2" t="s">
        <v>4453</v>
      </c>
      <c r="B2165" s="2" t="n">
        <v>500771</v>
      </c>
      <c r="C2165" s="2" t="s">
        <v>2280</v>
      </c>
      <c r="D2165" s="2" t="n">
        <v>536.45</v>
      </c>
      <c r="E2165" s="2" t="s">
        <v>2289</v>
      </c>
    </row>
    <row r="2166" customFormat="false" ht="15" hidden="false" customHeight="false" outlineLevel="0" collapsed="false">
      <c r="A2166" s="2" t="s">
        <v>4454</v>
      </c>
      <c r="B2166" s="2" t="n">
        <v>503142</v>
      </c>
      <c r="C2166" s="2"/>
      <c r="D2166" s="2" t="n">
        <v>1091.49</v>
      </c>
      <c r="E2166" s="2" t="s">
        <v>2281</v>
      </c>
    </row>
    <row r="2167" customFormat="false" ht="15" hidden="false" customHeight="false" outlineLevel="0" collapsed="false">
      <c r="A2167" s="2" t="s">
        <v>4455</v>
      </c>
      <c r="B2167" s="2" t="n">
        <v>503688</v>
      </c>
      <c r="C2167" s="2" t="s">
        <v>2283</v>
      </c>
      <c r="D2167" s="2" t="n">
        <v>1356.37</v>
      </c>
      <c r="E2167" s="2" t="s">
        <v>2322</v>
      </c>
    </row>
    <row r="2168" customFormat="false" ht="15" hidden="false" customHeight="false" outlineLevel="0" collapsed="false">
      <c r="A2168" s="2" t="s">
        <v>4456</v>
      </c>
      <c r="B2168" s="2" t="n">
        <v>500612</v>
      </c>
      <c r="C2168" s="2" t="s">
        <v>2292</v>
      </c>
      <c r="D2168" s="2" t="n">
        <v>412.67</v>
      </c>
      <c r="E2168" s="2" t="s">
        <v>2289</v>
      </c>
    </row>
    <row r="2169" customFormat="false" ht="15" hidden="false" customHeight="false" outlineLevel="0" collapsed="false">
      <c r="A2169" s="2" t="s">
        <v>4457</v>
      </c>
      <c r="B2169" s="2" t="n">
        <v>503376</v>
      </c>
      <c r="C2169" s="2" t="s">
        <v>2283</v>
      </c>
      <c r="D2169" s="2" t="n">
        <v>564.64</v>
      </c>
      <c r="E2169" s="2" t="s">
        <v>2281</v>
      </c>
    </row>
    <row r="2170" customFormat="false" ht="15" hidden="false" customHeight="false" outlineLevel="0" collapsed="false">
      <c r="A2170" s="2" t="s">
        <v>4458</v>
      </c>
      <c r="B2170" s="2" t="n">
        <v>504509</v>
      </c>
      <c r="C2170" s="2" t="s">
        <v>2295</v>
      </c>
      <c r="D2170" s="2" t="n">
        <v>577.89</v>
      </c>
      <c r="E2170" s="2" t="s">
        <v>2281</v>
      </c>
    </row>
    <row r="2171" customFormat="false" ht="15" hidden="false" customHeight="false" outlineLevel="0" collapsed="false">
      <c r="A2171" s="2" t="s">
        <v>4459</v>
      </c>
      <c r="B2171" s="2" t="n">
        <v>501360</v>
      </c>
      <c r="C2171" s="2" t="s">
        <v>2301</v>
      </c>
      <c r="D2171" s="2" t="n">
        <v>895.59</v>
      </c>
      <c r="E2171" s="2" t="s">
        <v>2281</v>
      </c>
    </row>
    <row r="2172" customFormat="false" ht="15" hidden="false" customHeight="false" outlineLevel="0" collapsed="false">
      <c r="A2172" s="2" t="s">
        <v>4460</v>
      </c>
      <c r="B2172" s="2" t="n">
        <v>502058</v>
      </c>
      <c r="C2172" s="2" t="s">
        <v>2292</v>
      </c>
      <c r="D2172" s="2" t="n">
        <v>175.38</v>
      </c>
      <c r="E2172" s="2" t="s">
        <v>2281</v>
      </c>
    </row>
    <row r="2173" customFormat="false" ht="15" hidden="false" customHeight="false" outlineLevel="0" collapsed="false">
      <c r="A2173" s="2" t="s">
        <v>4461</v>
      </c>
      <c r="B2173" s="2" t="n">
        <v>502162</v>
      </c>
      <c r="C2173" s="2" t="s">
        <v>2301</v>
      </c>
      <c r="D2173" s="2" t="n">
        <v>570.49</v>
      </c>
      <c r="E2173" s="2" t="s">
        <v>2281</v>
      </c>
    </row>
    <row r="2174" customFormat="false" ht="15" hidden="false" customHeight="false" outlineLevel="0" collapsed="false">
      <c r="A2174" s="2" t="s">
        <v>4462</v>
      </c>
      <c r="B2174" s="2" t="n">
        <v>502950</v>
      </c>
      <c r="C2174" s="2" t="s">
        <v>2280</v>
      </c>
      <c r="D2174" s="2" t="n">
        <v>598.04</v>
      </c>
      <c r="E2174" s="2" t="s">
        <v>2281</v>
      </c>
    </row>
    <row r="2175" customFormat="false" ht="15" hidden="false" customHeight="false" outlineLevel="0" collapsed="false">
      <c r="A2175" s="2" t="s">
        <v>4463</v>
      </c>
      <c r="B2175" s="2" t="n">
        <v>504440</v>
      </c>
      <c r="C2175" s="2" t="s">
        <v>2286</v>
      </c>
      <c r="D2175" s="2" t="n">
        <v>1115.35</v>
      </c>
      <c r="E2175" s="2" t="s">
        <v>2281</v>
      </c>
    </row>
    <row r="2176" customFormat="false" ht="15" hidden="false" customHeight="false" outlineLevel="0" collapsed="false">
      <c r="A2176" s="2" t="s">
        <v>4464</v>
      </c>
      <c r="B2176" s="2" t="n">
        <v>501686</v>
      </c>
      <c r="C2176" s="2"/>
      <c r="D2176" s="2" t="n">
        <v>1035.79</v>
      </c>
      <c r="E2176" s="2" t="s">
        <v>2281</v>
      </c>
    </row>
    <row r="2177" customFormat="false" ht="15" hidden="false" customHeight="false" outlineLevel="0" collapsed="false">
      <c r="A2177" s="2" t="s">
        <v>4465</v>
      </c>
      <c r="B2177" s="2" t="n">
        <v>504588</v>
      </c>
      <c r="C2177" s="2" t="s">
        <v>2295</v>
      </c>
      <c r="D2177" s="2" t="n">
        <v>149.83</v>
      </c>
      <c r="E2177" s="2" t="s">
        <v>2281</v>
      </c>
    </row>
    <row r="2178" customFormat="false" ht="15" hidden="false" customHeight="false" outlineLevel="0" collapsed="false">
      <c r="A2178" s="2" t="s">
        <v>4466</v>
      </c>
      <c r="B2178" s="2" t="n">
        <v>500600</v>
      </c>
      <c r="C2178" s="2" t="s">
        <v>2295</v>
      </c>
      <c r="D2178" s="2" t="n">
        <v>403.18</v>
      </c>
      <c r="E2178" s="2" t="s">
        <v>2281</v>
      </c>
    </row>
    <row r="2179" customFormat="false" ht="15" hidden="false" customHeight="false" outlineLevel="0" collapsed="false">
      <c r="A2179" s="2" t="s">
        <v>4467</v>
      </c>
      <c r="B2179" s="2" t="n">
        <v>504835</v>
      </c>
      <c r="C2179" s="2" t="s">
        <v>2292</v>
      </c>
      <c r="D2179" s="2" t="n">
        <v>580.6</v>
      </c>
      <c r="E2179" s="2" t="s">
        <v>2281</v>
      </c>
    </row>
    <row r="2180" customFormat="false" ht="15" hidden="false" customHeight="false" outlineLevel="0" collapsed="false">
      <c r="A2180" s="2" t="s">
        <v>4468</v>
      </c>
      <c r="B2180" s="2" t="n">
        <v>501081</v>
      </c>
      <c r="C2180" s="2"/>
      <c r="D2180" s="2" t="n">
        <v>595.8</v>
      </c>
      <c r="E2180" s="2" t="s">
        <v>2289</v>
      </c>
    </row>
    <row r="2181" customFormat="false" ht="15" hidden="false" customHeight="false" outlineLevel="0" collapsed="false">
      <c r="A2181" s="2" t="s">
        <v>4469</v>
      </c>
      <c r="B2181" s="2" t="n">
        <v>503580</v>
      </c>
      <c r="C2181" s="2" t="s">
        <v>2280</v>
      </c>
      <c r="D2181" s="2" t="n">
        <v>679.55</v>
      </c>
      <c r="E2181" s="2" t="s">
        <v>2289</v>
      </c>
    </row>
    <row r="2182" customFormat="false" ht="15" hidden="false" customHeight="false" outlineLevel="0" collapsed="false">
      <c r="A2182" s="2" t="s">
        <v>4470</v>
      </c>
      <c r="B2182" s="2" t="n">
        <v>502568</v>
      </c>
      <c r="C2182" s="2" t="s">
        <v>2280</v>
      </c>
      <c r="D2182" s="2" t="n">
        <v>845.64</v>
      </c>
      <c r="E2182" s="2" t="s">
        <v>2307</v>
      </c>
    </row>
    <row r="2183" customFormat="false" ht="15" hidden="false" customHeight="false" outlineLevel="0" collapsed="false">
      <c r="A2183" s="2" t="s">
        <v>4471</v>
      </c>
      <c r="B2183" s="2" t="n">
        <v>502290</v>
      </c>
      <c r="C2183" s="2" t="s">
        <v>2315</v>
      </c>
      <c r="D2183" s="2" t="n">
        <v>722.69</v>
      </c>
      <c r="E2183" s="2" t="s">
        <v>2281</v>
      </c>
    </row>
    <row r="2184" customFormat="false" ht="15" hidden="false" customHeight="false" outlineLevel="0" collapsed="false">
      <c r="A2184" s="2" t="s">
        <v>4472</v>
      </c>
      <c r="B2184" s="2" t="n">
        <v>500091</v>
      </c>
      <c r="C2184" s="2" t="s">
        <v>2315</v>
      </c>
      <c r="D2184" s="2" t="n">
        <v>502.93</v>
      </c>
      <c r="E2184" s="2" t="s">
        <v>2281</v>
      </c>
    </row>
    <row r="2185" customFormat="false" ht="15" hidden="false" customHeight="false" outlineLevel="0" collapsed="false">
      <c r="A2185" s="2" t="s">
        <v>4473</v>
      </c>
      <c r="B2185" s="2" t="n">
        <v>500838</v>
      </c>
      <c r="C2185" s="2" t="s">
        <v>2301</v>
      </c>
      <c r="D2185" s="2" t="n">
        <v>522.81</v>
      </c>
      <c r="E2185" s="2" t="s">
        <v>2281</v>
      </c>
    </row>
    <row r="2186" customFormat="false" ht="15" hidden="false" customHeight="false" outlineLevel="0" collapsed="false">
      <c r="A2186" s="2" t="s">
        <v>4474</v>
      </c>
      <c r="B2186" s="2" t="n">
        <v>500970</v>
      </c>
      <c r="C2186" s="2"/>
      <c r="D2186" s="2" t="n">
        <v>154.95</v>
      </c>
      <c r="E2186" s="2" t="s">
        <v>2289</v>
      </c>
    </row>
    <row r="2187" customFormat="false" ht="15" hidden="false" customHeight="false" outlineLevel="0" collapsed="false">
      <c r="A2187" s="2" t="s">
        <v>4475</v>
      </c>
      <c r="B2187" s="2" t="n">
        <v>501404</v>
      </c>
      <c r="C2187" s="2" t="s">
        <v>2292</v>
      </c>
      <c r="D2187" s="2" t="n">
        <v>403.38</v>
      </c>
      <c r="E2187" s="2" t="s">
        <v>2281</v>
      </c>
    </row>
    <row r="2188" customFormat="false" ht="15" hidden="false" customHeight="false" outlineLevel="0" collapsed="false">
      <c r="A2188" s="2" t="s">
        <v>4476</v>
      </c>
      <c r="B2188" s="2" t="n">
        <v>502479</v>
      </c>
      <c r="C2188" s="2" t="s">
        <v>2280</v>
      </c>
      <c r="D2188" s="2" t="n">
        <v>743.36</v>
      </c>
      <c r="E2188" s="2" t="s">
        <v>2281</v>
      </c>
    </row>
    <row r="2189" customFormat="false" ht="15" hidden="false" customHeight="false" outlineLevel="0" collapsed="false">
      <c r="A2189" s="2" t="s">
        <v>4477</v>
      </c>
      <c r="B2189" s="2" t="n">
        <v>503995</v>
      </c>
      <c r="C2189" s="2" t="s">
        <v>2292</v>
      </c>
      <c r="D2189" s="2" t="n">
        <v>435.13</v>
      </c>
      <c r="E2189" s="2" t="s">
        <v>2289</v>
      </c>
    </row>
    <row r="2190" customFormat="false" ht="15" hidden="false" customHeight="false" outlineLevel="0" collapsed="false">
      <c r="A2190" s="2" t="s">
        <v>4478</v>
      </c>
      <c r="B2190" s="2" t="n">
        <v>502046</v>
      </c>
      <c r="C2190" s="2" t="s">
        <v>2286</v>
      </c>
      <c r="D2190" s="2" t="n">
        <v>1293.51</v>
      </c>
      <c r="E2190" s="2" t="s">
        <v>2281</v>
      </c>
    </row>
    <row r="2191" customFormat="false" ht="15" hidden="false" customHeight="false" outlineLevel="0" collapsed="false">
      <c r="A2191" s="2" t="s">
        <v>4479</v>
      </c>
      <c r="B2191" s="2" t="n">
        <v>504381</v>
      </c>
      <c r="C2191" s="2" t="s">
        <v>2295</v>
      </c>
      <c r="D2191" s="2" t="n">
        <v>126.54</v>
      </c>
      <c r="E2191" s="2" t="s">
        <v>2281</v>
      </c>
    </row>
    <row r="2192" customFormat="false" ht="15" hidden="false" customHeight="false" outlineLevel="0" collapsed="false">
      <c r="A2192" s="2" t="s">
        <v>4480</v>
      </c>
      <c r="B2192" s="2" t="n">
        <v>501490</v>
      </c>
      <c r="C2192" s="2" t="s">
        <v>2286</v>
      </c>
      <c r="D2192" s="2" t="n">
        <v>1146.02</v>
      </c>
      <c r="E2192" s="2" t="s">
        <v>2281</v>
      </c>
    </row>
    <row r="2193" customFormat="false" ht="15" hidden="false" customHeight="false" outlineLevel="0" collapsed="false">
      <c r="A2193" s="2" t="s">
        <v>4481</v>
      </c>
      <c r="B2193" s="2" t="n">
        <v>502144</v>
      </c>
      <c r="C2193" s="2" t="s">
        <v>2283</v>
      </c>
      <c r="D2193" s="2" t="n">
        <v>920.66</v>
      </c>
      <c r="E2193" s="2" t="s">
        <v>2281</v>
      </c>
    </row>
    <row r="2194" customFormat="false" ht="15" hidden="false" customHeight="false" outlineLevel="0" collapsed="false">
      <c r="A2194" s="2" t="s">
        <v>4482</v>
      </c>
      <c r="B2194" s="2" t="n">
        <v>501000</v>
      </c>
      <c r="C2194" s="2"/>
      <c r="D2194" s="2" t="n">
        <v>1238.16</v>
      </c>
      <c r="E2194" s="2" t="s">
        <v>2281</v>
      </c>
    </row>
    <row r="2195" customFormat="false" ht="15" hidden="false" customHeight="false" outlineLevel="0" collapsed="false">
      <c r="A2195" s="2" t="s">
        <v>4483</v>
      </c>
      <c r="B2195" s="2" t="n">
        <v>500155</v>
      </c>
      <c r="C2195" s="2" t="s">
        <v>2280</v>
      </c>
      <c r="D2195" s="2" t="n">
        <v>646.15</v>
      </c>
      <c r="E2195" s="2" t="s">
        <v>2322</v>
      </c>
    </row>
    <row r="2196" customFormat="false" ht="15" hidden="false" customHeight="false" outlineLevel="0" collapsed="false">
      <c r="A2196" s="2" t="s">
        <v>4484</v>
      </c>
      <c r="B2196" s="2" t="n">
        <v>501945</v>
      </c>
      <c r="C2196" s="2" t="s">
        <v>2286</v>
      </c>
      <c r="D2196" s="2" t="n">
        <v>1084.11</v>
      </c>
      <c r="E2196" s="2" t="s">
        <v>2281</v>
      </c>
    </row>
    <row r="2197" customFormat="false" ht="15" hidden="false" customHeight="false" outlineLevel="0" collapsed="false">
      <c r="A2197" s="2" t="s">
        <v>4485</v>
      </c>
      <c r="B2197" s="2" t="n">
        <v>501724</v>
      </c>
      <c r="C2197" s="2" t="s">
        <v>2280</v>
      </c>
      <c r="D2197" s="2" t="n">
        <v>478.8</v>
      </c>
      <c r="E2197" s="2" t="s">
        <v>2281</v>
      </c>
    </row>
    <row r="2198" customFormat="false" ht="15" hidden="false" customHeight="false" outlineLevel="0" collapsed="false">
      <c r="A2198" s="2" t="s">
        <v>4486</v>
      </c>
      <c r="B2198" s="2" t="n">
        <v>502414</v>
      </c>
      <c r="C2198" s="2" t="s">
        <v>2315</v>
      </c>
      <c r="D2198" s="2" t="n">
        <v>283.8</v>
      </c>
      <c r="E2198" s="2" t="s">
        <v>2281</v>
      </c>
    </row>
    <row r="2199" customFormat="false" ht="15" hidden="false" customHeight="false" outlineLevel="0" collapsed="false">
      <c r="A2199" s="2" t="s">
        <v>4487</v>
      </c>
      <c r="B2199" s="2" t="n">
        <v>503195</v>
      </c>
      <c r="C2199" s="2" t="s">
        <v>2315</v>
      </c>
      <c r="D2199" s="2" t="n">
        <v>948.82</v>
      </c>
      <c r="E2199" s="2" t="s">
        <v>2281</v>
      </c>
    </row>
    <row r="2200" customFormat="false" ht="15" hidden="false" customHeight="false" outlineLevel="0" collapsed="false">
      <c r="A2200" s="2" t="s">
        <v>4488</v>
      </c>
      <c r="B2200" s="2" t="n">
        <v>502809</v>
      </c>
      <c r="C2200" s="2" t="s">
        <v>2315</v>
      </c>
      <c r="D2200" s="2" t="n">
        <v>1329.03</v>
      </c>
      <c r="E2200" s="2" t="s">
        <v>2281</v>
      </c>
    </row>
    <row r="2201" customFormat="false" ht="15" hidden="false" customHeight="false" outlineLevel="0" collapsed="false">
      <c r="A2201" s="2" t="s">
        <v>4489</v>
      </c>
      <c r="B2201" s="2" t="n">
        <v>504998</v>
      </c>
      <c r="C2201" s="2" t="s">
        <v>2292</v>
      </c>
      <c r="D2201" s="2" t="n">
        <v>451.76</v>
      </c>
      <c r="E2201" s="2" t="s">
        <v>2281</v>
      </c>
    </row>
    <row r="2202" customFormat="false" ht="15" hidden="false" customHeight="false" outlineLevel="0" collapsed="false">
      <c r="A2202" s="2" t="s">
        <v>4490</v>
      </c>
      <c r="B2202" s="2" t="n">
        <v>500793</v>
      </c>
      <c r="C2202" s="2" t="s">
        <v>2280</v>
      </c>
      <c r="D2202" s="2" t="n">
        <v>253.72</v>
      </c>
      <c r="E2202" s="2" t="s">
        <v>2281</v>
      </c>
    </row>
    <row r="2203" customFormat="false" ht="15" hidden="false" customHeight="false" outlineLevel="0" collapsed="false">
      <c r="A2203" s="2" t="s">
        <v>4491</v>
      </c>
      <c r="B2203" s="2" t="n">
        <v>501066</v>
      </c>
      <c r="C2203" s="2" t="s">
        <v>2286</v>
      </c>
      <c r="D2203" s="2" t="n">
        <v>698.91</v>
      </c>
      <c r="E2203" s="2" t="s">
        <v>2281</v>
      </c>
    </row>
    <row r="2204" customFormat="false" ht="15" hidden="false" customHeight="false" outlineLevel="0" collapsed="false">
      <c r="A2204" s="2" t="s">
        <v>4492</v>
      </c>
      <c r="B2204" s="2" t="n">
        <v>503121</v>
      </c>
      <c r="C2204" s="2"/>
      <c r="D2204" s="2" t="n">
        <v>1292.95</v>
      </c>
      <c r="E2204" s="2" t="s">
        <v>2322</v>
      </c>
    </row>
    <row r="2205" customFormat="false" ht="15" hidden="false" customHeight="false" outlineLevel="0" collapsed="false">
      <c r="A2205" s="2" t="s">
        <v>4493</v>
      </c>
      <c r="B2205" s="2" t="n">
        <v>500950</v>
      </c>
      <c r="C2205" s="2" t="s">
        <v>2283</v>
      </c>
      <c r="D2205" s="2" t="n">
        <v>365.24</v>
      </c>
      <c r="E2205" s="2" t="s">
        <v>2281</v>
      </c>
    </row>
    <row r="2206" customFormat="false" ht="15" hidden="false" customHeight="false" outlineLevel="0" collapsed="false">
      <c r="A2206" s="2" t="s">
        <v>4494</v>
      </c>
      <c r="B2206" s="2" t="n">
        <v>501091</v>
      </c>
      <c r="C2206" s="2" t="s">
        <v>2286</v>
      </c>
      <c r="D2206" s="2" t="n">
        <v>541.92</v>
      </c>
      <c r="E2206" s="2" t="s">
        <v>2281</v>
      </c>
    </row>
    <row r="2207" customFormat="false" ht="15" hidden="false" customHeight="false" outlineLevel="0" collapsed="false">
      <c r="A2207" s="2" t="s">
        <v>4495</v>
      </c>
      <c r="B2207" s="2" t="n">
        <v>501801</v>
      </c>
      <c r="C2207" s="2"/>
      <c r="D2207" s="2" t="n">
        <v>1142.44</v>
      </c>
      <c r="E2207" s="2" t="s">
        <v>2281</v>
      </c>
    </row>
    <row r="2208" customFormat="false" ht="15" hidden="false" customHeight="false" outlineLevel="0" collapsed="false">
      <c r="A2208" s="2" t="s">
        <v>4496</v>
      </c>
      <c r="B2208" s="2" t="n">
        <v>502121</v>
      </c>
      <c r="C2208" s="2" t="s">
        <v>2283</v>
      </c>
      <c r="D2208" s="2" t="n">
        <v>768.96</v>
      </c>
      <c r="E2208" s="2" t="s">
        <v>2289</v>
      </c>
    </row>
    <row r="2209" customFormat="false" ht="15" hidden="false" customHeight="false" outlineLevel="0" collapsed="false">
      <c r="A2209" s="2" t="s">
        <v>4497</v>
      </c>
      <c r="B2209" s="2" t="n">
        <v>502922</v>
      </c>
      <c r="C2209" s="2" t="s">
        <v>2280</v>
      </c>
      <c r="D2209" s="2" t="n">
        <v>1088.77</v>
      </c>
      <c r="E2209" s="2" t="s">
        <v>2281</v>
      </c>
    </row>
    <row r="2210" customFormat="false" ht="15" hidden="false" customHeight="false" outlineLevel="0" collapsed="false">
      <c r="A2210" s="2" t="s">
        <v>4498</v>
      </c>
      <c r="B2210" s="2" t="n">
        <v>502943</v>
      </c>
      <c r="C2210" s="2" t="s">
        <v>2280</v>
      </c>
      <c r="D2210" s="2" t="n">
        <v>934.48</v>
      </c>
      <c r="E2210" s="2" t="s">
        <v>2281</v>
      </c>
    </row>
    <row r="2211" customFormat="false" ht="15" hidden="false" customHeight="false" outlineLevel="0" collapsed="false">
      <c r="A2211" s="2" t="s">
        <v>4499</v>
      </c>
      <c r="B2211" s="2" t="n">
        <v>503608</v>
      </c>
      <c r="C2211" s="2" t="s">
        <v>2292</v>
      </c>
      <c r="D2211" s="2" t="n">
        <v>651.98</v>
      </c>
      <c r="E2211" s="2" t="s">
        <v>2281</v>
      </c>
    </row>
    <row r="2212" customFormat="false" ht="15" hidden="false" customHeight="false" outlineLevel="0" collapsed="false">
      <c r="A2212" s="2" t="s">
        <v>4500</v>
      </c>
      <c r="B2212" s="2" t="n">
        <v>504358</v>
      </c>
      <c r="C2212" s="2" t="s">
        <v>2292</v>
      </c>
      <c r="D2212" s="2" t="n">
        <v>553.42</v>
      </c>
      <c r="E2212" s="2" t="s">
        <v>2281</v>
      </c>
    </row>
    <row r="2213" customFormat="false" ht="15" hidden="false" customHeight="false" outlineLevel="0" collapsed="false">
      <c r="A2213" s="2" t="s">
        <v>4501</v>
      </c>
      <c r="B2213" s="2" t="n">
        <v>504178</v>
      </c>
      <c r="C2213" s="2" t="s">
        <v>2295</v>
      </c>
      <c r="D2213" s="2" t="n">
        <v>1037.66</v>
      </c>
      <c r="E2213" s="2" t="s">
        <v>2281</v>
      </c>
    </row>
    <row r="2214" customFormat="false" ht="15" hidden="false" customHeight="false" outlineLevel="0" collapsed="false">
      <c r="A2214" s="2" t="s">
        <v>4502</v>
      </c>
      <c r="B2214" s="2" t="n">
        <v>501506</v>
      </c>
      <c r="C2214" s="2" t="s">
        <v>2286</v>
      </c>
      <c r="D2214" s="2" t="n">
        <v>1066.81</v>
      </c>
      <c r="E2214" s="2" t="s">
        <v>2281</v>
      </c>
    </row>
    <row r="2215" customFormat="false" ht="15" hidden="false" customHeight="false" outlineLevel="0" collapsed="false">
      <c r="A2215" s="2" t="s">
        <v>4503</v>
      </c>
      <c r="B2215" s="2" t="n">
        <v>502747</v>
      </c>
      <c r="C2215" s="2" t="s">
        <v>2283</v>
      </c>
      <c r="D2215" s="2" t="n">
        <v>1144.11</v>
      </c>
      <c r="E2215" s="2" t="s">
        <v>2281</v>
      </c>
    </row>
    <row r="2216" customFormat="false" ht="15" hidden="false" customHeight="false" outlineLevel="0" collapsed="false">
      <c r="A2216" s="2" t="s">
        <v>4504</v>
      </c>
      <c r="B2216" s="2" t="n">
        <v>503004</v>
      </c>
      <c r="C2216" s="2" t="s">
        <v>2301</v>
      </c>
      <c r="D2216" s="2" t="n">
        <v>147.84</v>
      </c>
      <c r="E2216" s="2" t="s">
        <v>2322</v>
      </c>
    </row>
    <row r="2217" customFormat="false" ht="15" hidden="false" customHeight="false" outlineLevel="0" collapsed="false">
      <c r="A2217" s="2" t="s">
        <v>4505</v>
      </c>
      <c r="B2217" s="2" t="n">
        <v>502587</v>
      </c>
      <c r="C2217" s="2" t="s">
        <v>2292</v>
      </c>
      <c r="D2217" s="2" t="n">
        <v>-89.65</v>
      </c>
      <c r="E2217" s="2" t="s">
        <v>2322</v>
      </c>
    </row>
    <row r="2218" customFormat="false" ht="15" hidden="false" customHeight="false" outlineLevel="0" collapsed="false">
      <c r="A2218" s="2" t="s">
        <v>4506</v>
      </c>
      <c r="B2218" s="2" t="n">
        <v>502686</v>
      </c>
      <c r="C2218" s="2" t="s">
        <v>2301</v>
      </c>
      <c r="D2218" s="2" t="n">
        <v>780.24</v>
      </c>
      <c r="E2218" s="2" t="s">
        <v>2289</v>
      </c>
    </row>
    <row r="2219" customFormat="false" ht="15" hidden="false" customHeight="false" outlineLevel="0" collapsed="false">
      <c r="A2219" s="2" t="s">
        <v>4507</v>
      </c>
      <c r="B2219" s="2" t="n">
        <v>502451</v>
      </c>
      <c r="C2219" s="2" t="s">
        <v>2283</v>
      </c>
      <c r="D2219" s="2" t="n">
        <v>145.86</v>
      </c>
      <c r="E2219" s="2" t="s">
        <v>2281</v>
      </c>
    </row>
    <row r="2220" customFormat="false" ht="15" hidden="false" customHeight="false" outlineLevel="0" collapsed="false">
      <c r="A2220" s="2" t="s">
        <v>4508</v>
      </c>
      <c r="B2220" s="2" t="n">
        <v>502645</v>
      </c>
      <c r="C2220" s="2" t="s">
        <v>2301</v>
      </c>
      <c r="D2220" s="2" t="n">
        <v>779.71</v>
      </c>
      <c r="E2220" s="2" t="s">
        <v>2281</v>
      </c>
    </row>
    <row r="2221" customFormat="false" ht="15" hidden="false" customHeight="false" outlineLevel="0" collapsed="false">
      <c r="A2221" s="2" t="s">
        <v>4509</v>
      </c>
      <c r="B2221" s="2" t="n">
        <v>501390</v>
      </c>
      <c r="C2221" s="2" t="s">
        <v>2280</v>
      </c>
      <c r="D2221" s="2" t="n">
        <v>210.9</v>
      </c>
      <c r="E2221" s="2" t="s">
        <v>2289</v>
      </c>
    </row>
    <row r="2222" customFormat="false" ht="15" hidden="false" customHeight="false" outlineLevel="0" collapsed="false">
      <c r="A2222" s="2" t="s">
        <v>4510</v>
      </c>
      <c r="B2222" s="2" t="n">
        <v>500394</v>
      </c>
      <c r="C2222" s="2" t="s">
        <v>2283</v>
      </c>
      <c r="D2222" s="2" t="n">
        <v>177.24</v>
      </c>
      <c r="E2222" s="2" t="s">
        <v>2322</v>
      </c>
    </row>
    <row r="2223" customFormat="false" ht="15" hidden="false" customHeight="false" outlineLevel="0" collapsed="false">
      <c r="A2223" s="2" t="s">
        <v>4511</v>
      </c>
      <c r="B2223" s="2" t="n">
        <v>501790</v>
      </c>
      <c r="C2223" s="2" t="s">
        <v>2286</v>
      </c>
      <c r="D2223" s="2" t="n">
        <v>1100.82</v>
      </c>
      <c r="E2223" s="2" t="s">
        <v>2281</v>
      </c>
    </row>
    <row r="2224" customFormat="false" ht="15" hidden="false" customHeight="false" outlineLevel="0" collapsed="false">
      <c r="A2224" s="2" t="s">
        <v>4512</v>
      </c>
      <c r="B2224" s="2" t="n">
        <v>500754</v>
      </c>
      <c r="C2224" s="2" t="s">
        <v>2295</v>
      </c>
      <c r="D2224" s="2" t="n">
        <v>837.5</v>
      </c>
      <c r="E2224" s="2" t="s">
        <v>2281</v>
      </c>
    </row>
    <row r="2225" customFormat="false" ht="15" hidden="false" customHeight="false" outlineLevel="0" collapsed="false">
      <c r="A2225" s="2" t="s">
        <v>4513</v>
      </c>
      <c r="B2225" s="2" t="n">
        <v>504106</v>
      </c>
      <c r="C2225" s="2" t="s">
        <v>2315</v>
      </c>
      <c r="D2225" s="2" t="n">
        <v>1394.05</v>
      </c>
      <c r="E2225" s="2" t="s">
        <v>2281</v>
      </c>
    </row>
    <row r="2226" customFormat="false" ht="15" hidden="false" customHeight="false" outlineLevel="0" collapsed="false">
      <c r="A2226" s="2" t="s">
        <v>4514</v>
      </c>
      <c r="B2226" s="2" t="n">
        <v>504868</v>
      </c>
      <c r="C2226" s="2" t="s">
        <v>2292</v>
      </c>
      <c r="D2226" s="2" t="n">
        <v>985.84</v>
      </c>
      <c r="E2226" s="2" t="s">
        <v>2281</v>
      </c>
    </row>
    <row r="2227" customFormat="false" ht="15" hidden="false" customHeight="false" outlineLevel="0" collapsed="false">
      <c r="A2227" s="2" t="s">
        <v>4515</v>
      </c>
      <c r="B2227" s="2" t="n">
        <v>500542</v>
      </c>
      <c r="C2227" s="2" t="s">
        <v>2283</v>
      </c>
      <c r="D2227" s="2" t="n">
        <v>1172.42</v>
      </c>
      <c r="E2227" s="2" t="s">
        <v>2281</v>
      </c>
    </row>
    <row r="2228" customFormat="false" ht="15" hidden="false" customHeight="false" outlineLevel="0" collapsed="false">
      <c r="A2228" s="2" t="s">
        <v>4516</v>
      </c>
      <c r="B2228" s="2" t="n">
        <v>500130</v>
      </c>
      <c r="C2228" s="2" t="s">
        <v>2301</v>
      </c>
      <c r="D2228" s="2" t="n">
        <v>286.23</v>
      </c>
      <c r="E2228" s="2" t="s">
        <v>2281</v>
      </c>
    </row>
    <row r="2229" customFormat="false" ht="15" hidden="false" customHeight="false" outlineLevel="0" collapsed="false">
      <c r="A2229" s="2" t="s">
        <v>4517</v>
      </c>
      <c r="B2229" s="2" t="n">
        <v>501930</v>
      </c>
      <c r="C2229" s="2" t="s">
        <v>2295</v>
      </c>
      <c r="D2229" s="2" t="n">
        <v>146.64</v>
      </c>
      <c r="E2229" s="2" t="s">
        <v>2281</v>
      </c>
    </row>
    <row r="2230" customFormat="false" ht="15" hidden="false" customHeight="false" outlineLevel="0" collapsed="false">
      <c r="A2230" s="2" t="s">
        <v>4518</v>
      </c>
      <c r="B2230" s="2" t="n">
        <v>502712</v>
      </c>
      <c r="C2230" s="2" t="s">
        <v>2301</v>
      </c>
      <c r="D2230" s="2" t="n">
        <v>404.4</v>
      </c>
      <c r="E2230" s="2" t="s">
        <v>2289</v>
      </c>
    </row>
    <row r="2231" customFormat="false" ht="15" hidden="false" customHeight="false" outlineLevel="0" collapsed="false">
      <c r="A2231" s="2" t="s">
        <v>4519</v>
      </c>
      <c r="B2231" s="2" t="n">
        <v>500919</v>
      </c>
      <c r="C2231" s="2" t="s">
        <v>2295</v>
      </c>
      <c r="D2231" s="2" t="n">
        <v>513.83</v>
      </c>
      <c r="E2231" s="2" t="s">
        <v>2289</v>
      </c>
    </row>
    <row r="2232" customFormat="false" ht="15" hidden="false" customHeight="false" outlineLevel="0" collapsed="false">
      <c r="A2232" s="2" t="s">
        <v>4520</v>
      </c>
      <c r="B2232" s="2" t="n">
        <v>502088</v>
      </c>
      <c r="C2232" s="2" t="s">
        <v>2280</v>
      </c>
      <c r="D2232" s="2" t="n">
        <v>193.96</v>
      </c>
      <c r="E2232" s="2" t="s">
        <v>2281</v>
      </c>
    </row>
    <row r="2233" customFormat="false" ht="15" hidden="false" customHeight="false" outlineLevel="0" collapsed="false">
      <c r="A2233" s="2" t="s">
        <v>4521</v>
      </c>
      <c r="B2233" s="2" t="n">
        <v>504965</v>
      </c>
      <c r="C2233" s="2" t="s">
        <v>2280</v>
      </c>
      <c r="D2233" s="2" t="n">
        <v>552.7</v>
      </c>
      <c r="E2233" s="2" t="s">
        <v>2281</v>
      </c>
    </row>
    <row r="2234" customFormat="false" ht="15" hidden="false" customHeight="false" outlineLevel="0" collapsed="false">
      <c r="A2234" s="2" t="s">
        <v>4522</v>
      </c>
      <c r="B2234" s="2" t="n">
        <v>501685</v>
      </c>
      <c r="C2234" s="2" t="s">
        <v>2315</v>
      </c>
      <c r="D2234" s="2" t="n">
        <v>1340.29</v>
      </c>
      <c r="E2234" s="2" t="s">
        <v>2289</v>
      </c>
    </row>
    <row r="2235" customFormat="false" ht="15" hidden="false" customHeight="false" outlineLevel="0" collapsed="false">
      <c r="A2235" s="2" t="s">
        <v>4523</v>
      </c>
      <c r="B2235" s="2" t="n">
        <v>503798</v>
      </c>
      <c r="C2235" s="2"/>
      <c r="D2235" s="2" t="n">
        <v>1381.13</v>
      </c>
      <c r="E2235" s="2" t="s">
        <v>2281</v>
      </c>
    </row>
    <row r="2236" customFormat="false" ht="15" hidden="false" customHeight="false" outlineLevel="0" collapsed="false">
      <c r="A2236" s="2" t="s">
        <v>4524</v>
      </c>
      <c r="B2236" s="2" t="n">
        <v>501529</v>
      </c>
      <c r="C2236" s="2"/>
      <c r="D2236" s="2" t="n">
        <v>1309.91</v>
      </c>
      <c r="E2236" s="2" t="s">
        <v>2281</v>
      </c>
    </row>
    <row r="2237" customFormat="false" ht="15" hidden="false" customHeight="false" outlineLevel="0" collapsed="false">
      <c r="A2237" s="2" t="s">
        <v>4525</v>
      </c>
      <c r="B2237" s="2" t="n">
        <v>503597</v>
      </c>
      <c r="C2237" s="2" t="s">
        <v>2301</v>
      </c>
      <c r="D2237" s="2" t="n">
        <v>425.26</v>
      </c>
      <c r="E2237" s="2" t="s">
        <v>2281</v>
      </c>
    </row>
    <row r="2238" customFormat="false" ht="15" hidden="false" customHeight="false" outlineLevel="0" collapsed="false">
      <c r="A2238" s="2" t="s">
        <v>4526</v>
      </c>
      <c r="B2238" s="2" t="n">
        <v>501666</v>
      </c>
      <c r="C2238" s="2" t="s">
        <v>2283</v>
      </c>
      <c r="D2238" s="2" t="n">
        <v>1295.08</v>
      </c>
      <c r="E2238" s="2" t="s">
        <v>2289</v>
      </c>
    </row>
    <row r="2239" customFormat="false" ht="15" hidden="false" customHeight="false" outlineLevel="0" collapsed="false">
      <c r="A2239" s="2" t="s">
        <v>4527</v>
      </c>
      <c r="B2239" s="2" t="n">
        <v>503090</v>
      </c>
      <c r="C2239" s="2" t="s">
        <v>2280</v>
      </c>
      <c r="D2239" s="2" t="n">
        <v>850.98</v>
      </c>
      <c r="E2239" s="2" t="s">
        <v>2281</v>
      </c>
    </row>
    <row r="2240" customFormat="false" ht="15" hidden="false" customHeight="false" outlineLevel="0" collapsed="false">
      <c r="A2240" s="2" t="s">
        <v>4528</v>
      </c>
      <c r="B2240" s="2" t="n">
        <v>502161</v>
      </c>
      <c r="C2240" s="2" t="s">
        <v>2315</v>
      </c>
      <c r="D2240" s="2" t="n">
        <v>953.88</v>
      </c>
      <c r="E2240" s="2" t="s">
        <v>2289</v>
      </c>
    </row>
    <row r="2241" customFormat="false" ht="15" hidden="false" customHeight="false" outlineLevel="0" collapsed="false">
      <c r="A2241" s="2" t="s">
        <v>4529</v>
      </c>
      <c r="B2241" s="2" t="n">
        <v>502074</v>
      </c>
      <c r="C2241" s="2"/>
      <c r="D2241" s="2" t="n">
        <v>435.22</v>
      </c>
      <c r="E2241" s="2" t="s">
        <v>2281</v>
      </c>
    </row>
    <row r="2242" customFormat="false" ht="15" hidden="false" customHeight="false" outlineLevel="0" collapsed="false">
      <c r="A2242" s="2" t="s">
        <v>4530</v>
      </c>
      <c r="B2242" s="2" t="n">
        <v>500057</v>
      </c>
      <c r="C2242" s="2"/>
      <c r="D2242" s="2" t="n">
        <v>981.9</v>
      </c>
      <c r="E2242" s="2" t="s">
        <v>2281</v>
      </c>
    </row>
    <row r="2243" customFormat="false" ht="15" hidden="false" customHeight="false" outlineLevel="0" collapsed="false">
      <c r="A2243" s="2" t="s">
        <v>4531</v>
      </c>
      <c r="B2243" s="2" t="n">
        <v>501835</v>
      </c>
      <c r="C2243" s="2" t="s">
        <v>2301</v>
      </c>
      <c r="D2243" s="2" t="n">
        <v>239.73</v>
      </c>
      <c r="E2243" s="2" t="s">
        <v>2281</v>
      </c>
    </row>
    <row r="2244" customFormat="false" ht="15" hidden="false" customHeight="false" outlineLevel="0" collapsed="false">
      <c r="A2244" s="2" t="s">
        <v>4532</v>
      </c>
      <c r="B2244" s="2" t="n">
        <v>501162</v>
      </c>
      <c r="C2244" s="2" t="s">
        <v>2283</v>
      </c>
      <c r="D2244" s="2" t="n">
        <v>861.66</v>
      </c>
      <c r="E2244" s="2" t="s">
        <v>2322</v>
      </c>
    </row>
    <row r="2245" customFormat="false" ht="15" hidden="false" customHeight="false" outlineLevel="0" collapsed="false">
      <c r="A2245" s="2" t="s">
        <v>4533</v>
      </c>
      <c r="B2245" s="2" t="n">
        <v>504626</v>
      </c>
      <c r="C2245" s="2" t="s">
        <v>2292</v>
      </c>
      <c r="D2245" s="2" t="n">
        <v>741.52</v>
      </c>
      <c r="E2245" s="2" t="s">
        <v>2281</v>
      </c>
    </row>
    <row r="2246" customFormat="false" ht="15" hidden="false" customHeight="false" outlineLevel="0" collapsed="false">
      <c r="A2246" s="2" t="s">
        <v>4534</v>
      </c>
      <c r="B2246" s="2" t="n">
        <v>501667</v>
      </c>
      <c r="C2246" s="2" t="s">
        <v>2295</v>
      </c>
      <c r="D2246" s="2" t="n">
        <v>786.66</v>
      </c>
      <c r="E2246" s="2" t="s">
        <v>2281</v>
      </c>
    </row>
    <row r="2247" customFormat="false" ht="15" hidden="false" customHeight="false" outlineLevel="0" collapsed="false">
      <c r="A2247" s="2" t="s">
        <v>4535</v>
      </c>
      <c r="B2247" s="2" t="n">
        <v>504920</v>
      </c>
      <c r="C2247" s="2" t="s">
        <v>2286</v>
      </c>
      <c r="D2247" s="2" t="n">
        <v>842.31</v>
      </c>
      <c r="E2247" s="2" t="s">
        <v>2307</v>
      </c>
    </row>
    <row r="2248" customFormat="false" ht="15" hidden="false" customHeight="false" outlineLevel="0" collapsed="false">
      <c r="A2248" s="2" t="s">
        <v>4536</v>
      </c>
      <c r="B2248" s="2" t="n">
        <v>503478</v>
      </c>
      <c r="C2248" s="2" t="s">
        <v>2315</v>
      </c>
      <c r="D2248" s="2" t="n">
        <v>1088.6</v>
      </c>
      <c r="E2248" s="2" t="s">
        <v>2307</v>
      </c>
    </row>
    <row r="2249" customFormat="false" ht="15" hidden="false" customHeight="false" outlineLevel="0" collapsed="false">
      <c r="A2249" s="2" t="s">
        <v>4537</v>
      </c>
      <c r="B2249" s="2" t="n">
        <v>500704</v>
      </c>
      <c r="C2249" s="2" t="s">
        <v>2301</v>
      </c>
      <c r="D2249" s="2" t="n">
        <v>615.38</v>
      </c>
      <c r="E2249" s="2" t="s">
        <v>2281</v>
      </c>
    </row>
    <row r="2250" customFormat="false" ht="15" hidden="false" customHeight="false" outlineLevel="0" collapsed="false">
      <c r="A2250" s="2" t="s">
        <v>4538</v>
      </c>
      <c r="B2250" s="2" t="n">
        <v>502151</v>
      </c>
      <c r="C2250" s="2" t="s">
        <v>2301</v>
      </c>
      <c r="D2250" s="2" t="n">
        <v>1313.25</v>
      </c>
      <c r="E2250" s="2" t="s">
        <v>2289</v>
      </c>
    </row>
    <row r="2251" customFormat="false" ht="15" hidden="false" customHeight="false" outlineLevel="0" collapsed="false">
      <c r="A2251" s="2" t="s">
        <v>4539</v>
      </c>
      <c r="B2251" s="2" t="n">
        <v>500116</v>
      </c>
      <c r="C2251" s="2" t="s">
        <v>2286</v>
      </c>
      <c r="D2251" s="2" t="n">
        <v>1386.1</v>
      </c>
      <c r="E2251" s="2" t="s">
        <v>2289</v>
      </c>
    </row>
    <row r="2252" customFormat="false" ht="15" hidden="false" customHeight="false" outlineLevel="0" collapsed="false">
      <c r="A2252" s="2" t="s">
        <v>4540</v>
      </c>
      <c r="B2252" s="2" t="n">
        <v>503763</v>
      </c>
      <c r="C2252" s="2" t="s">
        <v>2283</v>
      </c>
      <c r="D2252" s="2" t="n">
        <v>615.28</v>
      </c>
      <c r="E2252" s="2" t="s">
        <v>2289</v>
      </c>
    </row>
    <row r="2253" customFormat="false" ht="15" hidden="false" customHeight="false" outlineLevel="0" collapsed="false">
      <c r="A2253" s="2" t="s">
        <v>4541</v>
      </c>
      <c r="B2253" s="2" t="n">
        <v>504636</v>
      </c>
      <c r="C2253" s="2" t="s">
        <v>2280</v>
      </c>
      <c r="D2253" s="2" t="n">
        <v>806.28</v>
      </c>
      <c r="E2253" s="2" t="s">
        <v>2281</v>
      </c>
    </row>
    <row r="2254" customFormat="false" ht="15" hidden="false" customHeight="false" outlineLevel="0" collapsed="false">
      <c r="A2254" s="2" t="s">
        <v>4542</v>
      </c>
      <c r="B2254" s="2" t="n">
        <v>501769</v>
      </c>
      <c r="C2254" s="2" t="s">
        <v>2292</v>
      </c>
      <c r="D2254" s="2" t="n">
        <v>-80</v>
      </c>
      <c r="E2254" s="2" t="s">
        <v>2281</v>
      </c>
    </row>
    <row r="2255" customFormat="false" ht="15" hidden="false" customHeight="false" outlineLevel="0" collapsed="false">
      <c r="A2255" s="2" t="s">
        <v>4543</v>
      </c>
      <c r="B2255" s="2" t="n">
        <v>501990</v>
      </c>
      <c r="C2255" s="2" t="s">
        <v>2292</v>
      </c>
      <c r="D2255" s="2" t="n">
        <v>503.81</v>
      </c>
      <c r="E2255" s="2" t="s">
        <v>2281</v>
      </c>
    </row>
    <row r="2256" customFormat="false" ht="15" hidden="false" customHeight="false" outlineLevel="0" collapsed="false">
      <c r="A2256" s="2" t="s">
        <v>4544</v>
      </c>
      <c r="B2256" s="2" t="n">
        <v>500478</v>
      </c>
      <c r="C2256" s="2" t="s">
        <v>2315</v>
      </c>
      <c r="D2256" s="2" t="n">
        <v>1239.11</v>
      </c>
      <c r="E2256" s="2" t="s">
        <v>2281</v>
      </c>
    </row>
    <row r="2257" customFormat="false" ht="15" hidden="false" customHeight="false" outlineLevel="0" collapsed="false">
      <c r="A2257" s="2" t="s">
        <v>4545</v>
      </c>
      <c r="B2257" s="2" t="n">
        <v>503944</v>
      </c>
      <c r="C2257" s="2"/>
      <c r="D2257" s="2" t="n">
        <v>225.69</v>
      </c>
      <c r="E2257" s="2" t="s">
        <v>2281</v>
      </c>
    </row>
    <row r="2258" customFormat="false" ht="15" hidden="false" customHeight="false" outlineLevel="0" collapsed="false">
      <c r="A2258" s="2" t="s">
        <v>4546</v>
      </c>
      <c r="B2258" s="2" t="n">
        <v>502068</v>
      </c>
      <c r="C2258" s="2" t="s">
        <v>2315</v>
      </c>
      <c r="D2258" s="2" t="n">
        <v>1255.6</v>
      </c>
      <c r="E2258" s="2" t="s">
        <v>2281</v>
      </c>
    </row>
    <row r="2259" customFormat="false" ht="15" hidden="false" customHeight="false" outlineLevel="0" collapsed="false">
      <c r="A2259" s="2" t="s">
        <v>4547</v>
      </c>
      <c r="B2259" s="2" t="n">
        <v>501597</v>
      </c>
      <c r="C2259" s="2" t="s">
        <v>2301</v>
      </c>
      <c r="D2259" s="2" t="n">
        <v>342.45</v>
      </c>
      <c r="E2259" s="2" t="s">
        <v>2281</v>
      </c>
    </row>
    <row r="2260" customFormat="false" ht="15" hidden="false" customHeight="false" outlineLevel="0" collapsed="false">
      <c r="A2260" s="2" t="s">
        <v>4548</v>
      </c>
      <c r="B2260" s="2" t="n">
        <v>504900</v>
      </c>
      <c r="C2260" s="2" t="s">
        <v>2280</v>
      </c>
      <c r="D2260" s="2" t="n">
        <v>903.13</v>
      </c>
      <c r="E2260" s="2" t="s">
        <v>2281</v>
      </c>
    </row>
    <row r="2261" customFormat="false" ht="15" hidden="false" customHeight="false" outlineLevel="0" collapsed="false">
      <c r="A2261" s="2" t="s">
        <v>4549</v>
      </c>
      <c r="B2261" s="2" t="n">
        <v>500243</v>
      </c>
      <c r="C2261" s="2" t="s">
        <v>2280</v>
      </c>
      <c r="D2261" s="2" t="n">
        <v>640.56</v>
      </c>
      <c r="E2261" s="2" t="s">
        <v>2281</v>
      </c>
    </row>
    <row r="2262" customFormat="false" ht="15" hidden="false" customHeight="false" outlineLevel="0" collapsed="false">
      <c r="A2262" s="2" t="s">
        <v>4550</v>
      </c>
      <c r="B2262" s="2" t="n">
        <v>503896</v>
      </c>
      <c r="C2262" s="2" t="s">
        <v>2292</v>
      </c>
      <c r="D2262" s="2" t="n">
        <v>171.69</v>
      </c>
      <c r="E2262" s="2" t="s">
        <v>2281</v>
      </c>
    </row>
    <row r="2263" customFormat="false" ht="15" hidden="false" customHeight="false" outlineLevel="0" collapsed="false">
      <c r="A2263" s="2" t="s">
        <v>4551</v>
      </c>
      <c r="B2263" s="2" t="n">
        <v>501342</v>
      </c>
      <c r="C2263" s="2" t="s">
        <v>2286</v>
      </c>
      <c r="D2263" s="2" t="n">
        <v>598.9</v>
      </c>
      <c r="E2263" s="2" t="s">
        <v>2281</v>
      </c>
    </row>
    <row r="2264" customFormat="false" ht="15" hidden="false" customHeight="false" outlineLevel="0" collapsed="false">
      <c r="A2264" s="2" t="s">
        <v>4552</v>
      </c>
      <c r="B2264" s="2" t="n">
        <v>502437</v>
      </c>
      <c r="C2264" s="2" t="s">
        <v>2292</v>
      </c>
      <c r="D2264" s="2" t="n">
        <v>1130.87</v>
      </c>
      <c r="E2264" s="2" t="s">
        <v>2281</v>
      </c>
    </row>
    <row r="2265" customFormat="false" ht="15" hidden="false" customHeight="false" outlineLevel="0" collapsed="false">
      <c r="A2265" s="2" t="s">
        <v>4553</v>
      </c>
      <c r="B2265" s="2" t="n">
        <v>500268</v>
      </c>
      <c r="C2265" s="2" t="s">
        <v>2301</v>
      </c>
      <c r="D2265" s="2" t="n">
        <v>122.91</v>
      </c>
      <c r="E2265" s="2" t="s">
        <v>2281</v>
      </c>
    </row>
    <row r="2266" customFormat="false" ht="15" hidden="false" customHeight="false" outlineLevel="0" collapsed="false">
      <c r="A2266" s="2" t="s">
        <v>4554</v>
      </c>
      <c r="B2266" s="2" t="n">
        <v>504975</v>
      </c>
      <c r="C2266" s="2" t="s">
        <v>2283</v>
      </c>
      <c r="D2266" s="2" t="n">
        <v>254.97</v>
      </c>
      <c r="E2266" s="2" t="s">
        <v>2289</v>
      </c>
    </row>
    <row r="2267" customFormat="false" ht="15" hidden="false" customHeight="false" outlineLevel="0" collapsed="false">
      <c r="A2267" s="2" t="s">
        <v>4555</v>
      </c>
      <c r="B2267" s="2" t="n">
        <v>502664</v>
      </c>
      <c r="C2267" s="2" t="s">
        <v>2315</v>
      </c>
      <c r="D2267" s="2" t="n">
        <v>1133.92</v>
      </c>
      <c r="E2267" s="2" t="s">
        <v>2289</v>
      </c>
    </row>
    <row r="2268" customFormat="false" ht="15" hidden="false" customHeight="false" outlineLevel="0" collapsed="false">
      <c r="A2268" s="2" t="s">
        <v>4556</v>
      </c>
      <c r="B2268" s="2" t="n">
        <v>501460</v>
      </c>
      <c r="C2268" s="2" t="s">
        <v>2292</v>
      </c>
      <c r="D2268" s="2" t="n">
        <v>653.84</v>
      </c>
      <c r="E2268" s="2" t="s">
        <v>2289</v>
      </c>
    </row>
    <row r="2269" customFormat="false" ht="15" hidden="false" customHeight="false" outlineLevel="0" collapsed="false">
      <c r="A2269" s="2" t="s">
        <v>4557</v>
      </c>
      <c r="B2269" s="2" t="n">
        <v>504877</v>
      </c>
      <c r="C2269" s="2"/>
      <c r="D2269" s="2" t="n">
        <v>490.96</v>
      </c>
      <c r="E2269" s="2" t="s">
        <v>2289</v>
      </c>
    </row>
    <row r="2270" customFormat="false" ht="15" hidden="false" customHeight="false" outlineLevel="0" collapsed="false">
      <c r="A2270" s="2" t="s">
        <v>4558</v>
      </c>
      <c r="B2270" s="2" t="n">
        <v>503806</v>
      </c>
      <c r="C2270" s="2" t="s">
        <v>2283</v>
      </c>
      <c r="D2270" s="2" t="n">
        <v>577.92</v>
      </c>
      <c r="E2270" s="2" t="s">
        <v>2281</v>
      </c>
    </row>
    <row r="2271" customFormat="false" ht="15" hidden="false" customHeight="false" outlineLevel="0" collapsed="false">
      <c r="A2271" s="2" t="s">
        <v>4559</v>
      </c>
      <c r="B2271" s="2" t="n">
        <v>502097</v>
      </c>
      <c r="C2271" s="2" t="s">
        <v>2292</v>
      </c>
      <c r="D2271" s="2" t="n">
        <v>349.8</v>
      </c>
      <c r="E2271" s="2" t="s">
        <v>2281</v>
      </c>
    </row>
    <row r="2272" customFormat="false" ht="15" hidden="false" customHeight="false" outlineLevel="0" collapsed="false">
      <c r="A2272" s="2" t="s">
        <v>4560</v>
      </c>
      <c r="B2272" s="2" t="n">
        <v>501904</v>
      </c>
      <c r="C2272" s="2" t="s">
        <v>2295</v>
      </c>
      <c r="D2272" s="2" t="n">
        <v>168.94</v>
      </c>
      <c r="E2272" s="2" t="s">
        <v>2281</v>
      </c>
    </row>
    <row r="2273" customFormat="false" ht="15" hidden="false" customHeight="false" outlineLevel="0" collapsed="false">
      <c r="A2273" s="2" t="s">
        <v>4561</v>
      </c>
      <c r="B2273" s="2" t="n">
        <v>501070</v>
      </c>
      <c r="C2273" s="2" t="s">
        <v>2286</v>
      </c>
      <c r="D2273" s="2" t="n">
        <v>184.6</v>
      </c>
      <c r="E2273" s="2" t="s">
        <v>2289</v>
      </c>
    </row>
    <row r="2274" customFormat="false" ht="15" hidden="false" customHeight="false" outlineLevel="0" collapsed="false">
      <c r="A2274" s="2" t="s">
        <v>4562</v>
      </c>
      <c r="B2274" s="2" t="n">
        <v>503602</v>
      </c>
      <c r="C2274" s="2" t="s">
        <v>2315</v>
      </c>
      <c r="D2274" s="2" t="n">
        <v>894.74</v>
      </c>
      <c r="E2274" s="2" t="s">
        <v>2289</v>
      </c>
    </row>
    <row r="2275" customFormat="false" ht="15" hidden="false" customHeight="false" outlineLevel="0" collapsed="false">
      <c r="A2275" s="2" t="s">
        <v>4563</v>
      </c>
      <c r="B2275" s="2" t="n">
        <v>504824</v>
      </c>
      <c r="C2275" s="2" t="s">
        <v>2283</v>
      </c>
      <c r="D2275" s="2" t="n">
        <v>213.45</v>
      </c>
      <c r="E2275" s="2" t="s">
        <v>2289</v>
      </c>
    </row>
    <row r="2276" customFormat="false" ht="15" hidden="false" customHeight="false" outlineLevel="0" collapsed="false">
      <c r="A2276" s="2" t="s">
        <v>4564</v>
      </c>
      <c r="B2276" s="2" t="n">
        <v>501681</v>
      </c>
      <c r="C2276" s="2" t="s">
        <v>2280</v>
      </c>
      <c r="D2276" s="2" t="n">
        <v>1023.52</v>
      </c>
      <c r="E2276" s="2" t="s">
        <v>2289</v>
      </c>
    </row>
    <row r="2277" customFormat="false" ht="15" hidden="false" customHeight="false" outlineLevel="0" collapsed="false">
      <c r="A2277" s="2" t="s">
        <v>4565</v>
      </c>
      <c r="B2277" s="2" t="n">
        <v>502103</v>
      </c>
      <c r="C2277" s="2"/>
      <c r="D2277" s="2" t="n">
        <v>933.41</v>
      </c>
      <c r="E2277" s="2" t="s">
        <v>2281</v>
      </c>
    </row>
    <row r="2278" customFormat="false" ht="15" hidden="false" customHeight="false" outlineLevel="0" collapsed="false">
      <c r="A2278" s="2" t="s">
        <v>4566</v>
      </c>
      <c r="B2278" s="2" t="n">
        <v>504152</v>
      </c>
      <c r="C2278" s="2" t="s">
        <v>2315</v>
      </c>
      <c r="D2278" s="2" t="n">
        <v>1149.62</v>
      </c>
      <c r="E2278" s="2" t="s">
        <v>2289</v>
      </c>
    </row>
    <row r="2279" customFormat="false" ht="15" hidden="false" customHeight="false" outlineLevel="0" collapsed="false">
      <c r="A2279" s="2" t="s">
        <v>4567</v>
      </c>
      <c r="B2279" s="2" t="n">
        <v>504566</v>
      </c>
      <c r="C2279" s="2" t="s">
        <v>2295</v>
      </c>
      <c r="D2279" s="2" t="n">
        <v>669.77</v>
      </c>
      <c r="E2279" s="2" t="s">
        <v>2281</v>
      </c>
    </row>
    <row r="2280" customFormat="false" ht="15" hidden="false" customHeight="false" outlineLevel="0" collapsed="false">
      <c r="A2280" s="2" t="s">
        <v>4568</v>
      </c>
      <c r="B2280" s="2" t="n">
        <v>503953</v>
      </c>
      <c r="C2280" s="2" t="s">
        <v>2301</v>
      </c>
      <c r="D2280" s="2" t="n">
        <v>159.3</v>
      </c>
      <c r="E2280" s="2" t="s">
        <v>2281</v>
      </c>
    </row>
    <row r="2281" customFormat="false" ht="15" hidden="false" customHeight="false" outlineLevel="0" collapsed="false">
      <c r="A2281" s="2" t="s">
        <v>4569</v>
      </c>
      <c r="B2281" s="2" t="n">
        <v>502435</v>
      </c>
      <c r="C2281" s="2" t="s">
        <v>2295</v>
      </c>
      <c r="D2281" s="2" t="n">
        <v>650.98</v>
      </c>
      <c r="E2281" s="2" t="s">
        <v>2281</v>
      </c>
    </row>
    <row r="2282" customFormat="false" ht="15" hidden="false" customHeight="false" outlineLevel="0" collapsed="false">
      <c r="A2282" s="2" t="s">
        <v>4570</v>
      </c>
      <c r="B2282" s="2" t="n">
        <v>501377</v>
      </c>
      <c r="C2282" s="2"/>
      <c r="D2282" s="2" t="n">
        <v>1163.83</v>
      </c>
      <c r="E2282" s="2" t="s">
        <v>2281</v>
      </c>
    </row>
    <row r="2283" customFormat="false" ht="15" hidden="false" customHeight="false" outlineLevel="0" collapsed="false">
      <c r="A2283" s="2" t="s">
        <v>4571</v>
      </c>
      <c r="B2283" s="2" t="n">
        <v>502385</v>
      </c>
      <c r="C2283" s="2" t="s">
        <v>2286</v>
      </c>
      <c r="D2283" s="2" t="n">
        <v>1019.9</v>
      </c>
      <c r="E2283" s="2" t="s">
        <v>2281</v>
      </c>
    </row>
    <row r="2284" customFormat="false" ht="15" hidden="false" customHeight="false" outlineLevel="0" collapsed="false">
      <c r="A2284" s="2" t="s">
        <v>4572</v>
      </c>
      <c r="B2284" s="2" t="n">
        <v>504410</v>
      </c>
      <c r="C2284" s="2" t="s">
        <v>2280</v>
      </c>
      <c r="D2284" s="2" t="n">
        <v>795.44</v>
      </c>
      <c r="E2284" s="2" t="s">
        <v>2289</v>
      </c>
    </row>
    <row r="2285" customFormat="false" ht="15" hidden="false" customHeight="false" outlineLevel="0" collapsed="false">
      <c r="A2285" s="2" t="s">
        <v>4573</v>
      </c>
      <c r="B2285" s="2" t="n">
        <v>504637</v>
      </c>
      <c r="C2285" s="2" t="s">
        <v>2280</v>
      </c>
      <c r="D2285" s="2" t="n">
        <v>893.19</v>
      </c>
      <c r="E2285" s="2" t="s">
        <v>2281</v>
      </c>
    </row>
    <row r="2286" customFormat="false" ht="15" hidden="false" customHeight="false" outlineLevel="0" collapsed="false">
      <c r="A2286" s="2" t="s">
        <v>4574</v>
      </c>
      <c r="B2286" s="2" t="n">
        <v>501871</v>
      </c>
      <c r="C2286" s="2" t="s">
        <v>2286</v>
      </c>
      <c r="D2286" s="2" t="n">
        <v>700.95</v>
      </c>
      <c r="E2286" s="2" t="s">
        <v>2281</v>
      </c>
    </row>
    <row r="2287" customFormat="false" ht="15" hidden="false" customHeight="false" outlineLevel="0" collapsed="false">
      <c r="A2287" s="2" t="s">
        <v>4575</v>
      </c>
      <c r="B2287" s="2" t="n">
        <v>504261</v>
      </c>
      <c r="C2287" s="2" t="s">
        <v>2280</v>
      </c>
      <c r="D2287" s="2" t="n">
        <v>685.22</v>
      </c>
      <c r="E2287" s="2" t="s">
        <v>2289</v>
      </c>
    </row>
    <row r="2288" customFormat="false" ht="15" hidden="false" customHeight="false" outlineLevel="0" collapsed="false">
      <c r="A2288" s="2" t="s">
        <v>4576</v>
      </c>
      <c r="B2288" s="2" t="n">
        <v>503209</v>
      </c>
      <c r="C2288" s="2" t="s">
        <v>2315</v>
      </c>
      <c r="D2288" s="2" t="n">
        <v>401.38</v>
      </c>
      <c r="E2288" s="2" t="s">
        <v>2281</v>
      </c>
    </row>
    <row r="2289" customFormat="false" ht="15" hidden="false" customHeight="false" outlineLevel="0" collapsed="false">
      <c r="A2289" s="2" t="s">
        <v>4577</v>
      </c>
      <c r="B2289" s="2" t="n">
        <v>503063</v>
      </c>
      <c r="C2289" s="2" t="s">
        <v>2315</v>
      </c>
      <c r="D2289" s="2" t="n">
        <v>1334.59</v>
      </c>
      <c r="E2289" s="2" t="s">
        <v>2322</v>
      </c>
    </row>
    <row r="2290" customFormat="false" ht="15" hidden="false" customHeight="false" outlineLevel="0" collapsed="false">
      <c r="A2290" s="2" t="s">
        <v>4578</v>
      </c>
      <c r="B2290" s="2" t="n">
        <v>501512</v>
      </c>
      <c r="C2290" s="2" t="s">
        <v>2301</v>
      </c>
      <c r="D2290" s="2" t="n">
        <v>1348.07</v>
      </c>
      <c r="E2290" s="2" t="s">
        <v>2281</v>
      </c>
    </row>
    <row r="2291" customFormat="false" ht="15" hidden="false" customHeight="false" outlineLevel="0" collapsed="false">
      <c r="A2291" s="2" t="s">
        <v>4579</v>
      </c>
      <c r="B2291" s="2" t="n">
        <v>504467</v>
      </c>
      <c r="C2291" s="2" t="s">
        <v>2295</v>
      </c>
      <c r="D2291" s="2" t="n">
        <v>266.92</v>
      </c>
      <c r="E2291" s="2" t="s">
        <v>2289</v>
      </c>
    </row>
    <row r="2292" customFormat="false" ht="15" hidden="false" customHeight="false" outlineLevel="0" collapsed="false">
      <c r="A2292" s="2" t="s">
        <v>4580</v>
      </c>
      <c r="B2292" s="2" t="n">
        <v>502522</v>
      </c>
      <c r="C2292" s="2" t="s">
        <v>2280</v>
      </c>
      <c r="D2292" s="2" t="n">
        <v>295.35</v>
      </c>
      <c r="E2292" s="2" t="s">
        <v>2281</v>
      </c>
    </row>
    <row r="2293" customFormat="false" ht="15" hidden="false" customHeight="false" outlineLevel="0" collapsed="false">
      <c r="A2293" s="2" t="s">
        <v>4581</v>
      </c>
      <c r="B2293" s="2" t="n">
        <v>500391</v>
      </c>
      <c r="C2293" s="2" t="s">
        <v>2301</v>
      </c>
      <c r="D2293" s="2" t="n">
        <v>372.76</v>
      </c>
      <c r="E2293" s="2" t="s">
        <v>2281</v>
      </c>
    </row>
    <row r="2294" customFormat="false" ht="15" hidden="false" customHeight="false" outlineLevel="0" collapsed="false">
      <c r="A2294" s="2" t="s">
        <v>4582</v>
      </c>
      <c r="B2294" s="2" t="n">
        <v>501658</v>
      </c>
      <c r="C2294" s="2" t="s">
        <v>2315</v>
      </c>
      <c r="D2294" s="2" t="n">
        <v>350.37</v>
      </c>
      <c r="E2294" s="2" t="s">
        <v>2289</v>
      </c>
    </row>
    <row r="2295" customFormat="false" ht="15" hidden="false" customHeight="false" outlineLevel="0" collapsed="false">
      <c r="A2295" s="2" t="s">
        <v>4583</v>
      </c>
      <c r="B2295" s="2" t="n">
        <v>501553</v>
      </c>
      <c r="C2295" s="2" t="s">
        <v>2301</v>
      </c>
      <c r="D2295" s="2" t="n">
        <v>1230.74</v>
      </c>
      <c r="E2295" s="2" t="s">
        <v>2281</v>
      </c>
    </row>
    <row r="2296" customFormat="false" ht="15" hidden="false" customHeight="false" outlineLevel="0" collapsed="false">
      <c r="A2296" s="2" t="s">
        <v>4584</v>
      </c>
      <c r="B2296" s="2" t="n">
        <v>501092</v>
      </c>
      <c r="C2296" s="2" t="s">
        <v>2280</v>
      </c>
      <c r="D2296" s="2" t="n">
        <v>-31.13</v>
      </c>
      <c r="E2296" s="2" t="s">
        <v>2281</v>
      </c>
    </row>
    <row r="2297" customFormat="false" ht="15" hidden="false" customHeight="false" outlineLevel="0" collapsed="false">
      <c r="A2297" s="2" t="s">
        <v>4585</v>
      </c>
      <c r="B2297" s="2" t="n">
        <v>500894</v>
      </c>
      <c r="C2297" s="2"/>
      <c r="D2297" s="2" t="n">
        <v>432.85</v>
      </c>
      <c r="E2297" s="2" t="s">
        <v>2281</v>
      </c>
    </row>
    <row r="2298" customFormat="false" ht="15" hidden="false" customHeight="false" outlineLevel="0" collapsed="false">
      <c r="A2298" s="2" t="s">
        <v>4586</v>
      </c>
      <c r="B2298" s="2" t="n">
        <v>500993</v>
      </c>
      <c r="C2298" s="2" t="s">
        <v>2315</v>
      </c>
      <c r="D2298" s="2" t="n">
        <v>224.14</v>
      </c>
      <c r="E2298" s="2" t="s">
        <v>2281</v>
      </c>
    </row>
    <row r="2299" customFormat="false" ht="15" hidden="false" customHeight="false" outlineLevel="0" collapsed="false">
      <c r="A2299" s="2" t="s">
        <v>4587</v>
      </c>
      <c r="B2299" s="2" t="n">
        <v>502486</v>
      </c>
      <c r="C2299" s="2" t="s">
        <v>2283</v>
      </c>
      <c r="D2299" s="2" t="n">
        <v>1293.57</v>
      </c>
      <c r="E2299" s="2" t="s">
        <v>2281</v>
      </c>
    </row>
    <row r="2300" customFormat="false" ht="15" hidden="false" customHeight="false" outlineLevel="0" collapsed="false">
      <c r="A2300" s="2" t="s">
        <v>4588</v>
      </c>
      <c r="B2300" s="2" t="n">
        <v>504291</v>
      </c>
      <c r="C2300" s="2"/>
      <c r="D2300" s="2" t="n">
        <v>361.04</v>
      </c>
      <c r="E2300" s="2" t="s">
        <v>2289</v>
      </c>
    </row>
    <row r="2301" customFormat="false" ht="15" hidden="false" customHeight="false" outlineLevel="0" collapsed="false">
      <c r="A2301" s="2" t="s">
        <v>4589</v>
      </c>
      <c r="B2301" s="2" t="n">
        <v>502369</v>
      </c>
      <c r="C2301" s="2" t="s">
        <v>2292</v>
      </c>
      <c r="D2301" s="2" t="n">
        <v>192.61</v>
      </c>
      <c r="E2301" s="2" t="s">
        <v>2281</v>
      </c>
    </row>
    <row r="2302" customFormat="false" ht="15" hidden="false" customHeight="false" outlineLevel="0" collapsed="false">
      <c r="A2302" s="2" t="s">
        <v>4590</v>
      </c>
      <c r="B2302" s="2" t="n">
        <v>502653</v>
      </c>
      <c r="C2302" s="2" t="s">
        <v>2315</v>
      </c>
      <c r="D2302" s="2" t="n">
        <v>1115.07</v>
      </c>
      <c r="E2302" s="2" t="s">
        <v>2289</v>
      </c>
    </row>
    <row r="2303" customFormat="false" ht="15" hidden="false" customHeight="false" outlineLevel="0" collapsed="false">
      <c r="A2303" s="2" t="s">
        <v>4591</v>
      </c>
      <c r="B2303" s="2" t="n">
        <v>501892</v>
      </c>
      <c r="C2303" s="2" t="s">
        <v>2280</v>
      </c>
      <c r="D2303" s="2" t="n">
        <v>268.38</v>
      </c>
      <c r="E2303" s="2" t="s">
        <v>2281</v>
      </c>
    </row>
    <row r="2304" customFormat="false" ht="15" hidden="false" customHeight="false" outlineLevel="0" collapsed="false">
      <c r="A2304" s="2" t="s">
        <v>4592</v>
      </c>
      <c r="B2304" s="2" t="n">
        <v>504150</v>
      </c>
      <c r="C2304" s="2" t="s">
        <v>2295</v>
      </c>
      <c r="D2304" s="2" t="n">
        <v>1132.13</v>
      </c>
      <c r="E2304" s="2" t="s">
        <v>2281</v>
      </c>
    </row>
    <row r="2305" customFormat="false" ht="15" hidden="false" customHeight="false" outlineLevel="0" collapsed="false">
      <c r="A2305" s="2" t="s">
        <v>4593</v>
      </c>
      <c r="B2305" s="2" t="n">
        <v>503877</v>
      </c>
      <c r="C2305" s="2" t="s">
        <v>2283</v>
      </c>
      <c r="D2305" s="2" t="n">
        <v>756.2</v>
      </c>
      <c r="E2305" s="2" t="s">
        <v>2322</v>
      </c>
    </row>
    <row r="2306" customFormat="false" ht="15" hidden="false" customHeight="false" outlineLevel="0" collapsed="false">
      <c r="A2306" s="2" t="s">
        <v>4594</v>
      </c>
      <c r="B2306" s="2" t="n">
        <v>503179</v>
      </c>
      <c r="C2306" s="2" t="s">
        <v>2283</v>
      </c>
      <c r="D2306" s="2" t="n">
        <v>504.38</v>
      </c>
      <c r="E2306" s="2" t="s">
        <v>2281</v>
      </c>
    </row>
    <row r="2307" customFormat="false" ht="15" hidden="false" customHeight="false" outlineLevel="0" collapsed="false">
      <c r="A2307" s="2" t="s">
        <v>4595</v>
      </c>
      <c r="B2307" s="2" t="n">
        <v>502822</v>
      </c>
      <c r="C2307" s="2"/>
      <c r="D2307" s="2" t="n">
        <v>470.71</v>
      </c>
      <c r="E2307" s="2" t="s">
        <v>2281</v>
      </c>
    </row>
    <row r="2308" customFormat="false" ht="15" hidden="false" customHeight="false" outlineLevel="0" collapsed="false">
      <c r="A2308" s="2" t="s">
        <v>4596</v>
      </c>
      <c r="B2308" s="2" t="n">
        <v>502258</v>
      </c>
      <c r="C2308" s="2" t="s">
        <v>2301</v>
      </c>
      <c r="D2308" s="2" t="n">
        <v>923.32</v>
      </c>
      <c r="E2308" s="2" t="s">
        <v>2281</v>
      </c>
    </row>
    <row r="2309" customFormat="false" ht="15" hidden="false" customHeight="false" outlineLevel="0" collapsed="false">
      <c r="A2309" s="2" t="s">
        <v>4597</v>
      </c>
      <c r="B2309" s="2" t="n">
        <v>503550</v>
      </c>
      <c r="C2309" s="2" t="s">
        <v>2280</v>
      </c>
      <c r="D2309" s="2" t="n">
        <v>254.17</v>
      </c>
      <c r="E2309" s="2" t="s">
        <v>2281</v>
      </c>
    </row>
    <row r="2310" customFormat="false" ht="15" hidden="false" customHeight="false" outlineLevel="0" collapsed="false">
      <c r="A2310" s="2" t="s">
        <v>4598</v>
      </c>
      <c r="B2310" s="2" t="n">
        <v>504541</v>
      </c>
      <c r="C2310" s="2" t="s">
        <v>2301</v>
      </c>
      <c r="D2310" s="2" t="n">
        <v>176.6</v>
      </c>
      <c r="E2310" s="2" t="s">
        <v>2281</v>
      </c>
    </row>
    <row r="2311" customFormat="false" ht="15" hidden="false" customHeight="false" outlineLevel="0" collapsed="false">
      <c r="A2311" s="2" t="s">
        <v>4599</v>
      </c>
      <c r="B2311" s="2" t="n">
        <v>501782</v>
      </c>
      <c r="C2311" s="2" t="s">
        <v>2301</v>
      </c>
      <c r="D2311" s="2" t="n">
        <v>1116.7</v>
      </c>
      <c r="E2311" s="2" t="s">
        <v>2281</v>
      </c>
    </row>
    <row r="2312" customFormat="false" ht="15" hidden="false" customHeight="false" outlineLevel="0" collapsed="false">
      <c r="A2312" s="2" t="s">
        <v>4600</v>
      </c>
      <c r="B2312" s="2" t="n">
        <v>503252</v>
      </c>
      <c r="C2312" s="2" t="s">
        <v>2315</v>
      </c>
      <c r="D2312" s="2" t="n">
        <v>1253.78</v>
      </c>
      <c r="E2312" s="2" t="s">
        <v>2281</v>
      </c>
    </row>
    <row r="2313" customFormat="false" ht="15" hidden="false" customHeight="false" outlineLevel="0" collapsed="false">
      <c r="A2313" s="2" t="s">
        <v>4601</v>
      </c>
      <c r="B2313" s="2" t="n">
        <v>504048</v>
      </c>
      <c r="C2313" s="2" t="s">
        <v>2286</v>
      </c>
      <c r="D2313" s="2" t="n">
        <v>890.51</v>
      </c>
      <c r="E2313" s="2" t="s">
        <v>2322</v>
      </c>
    </row>
    <row r="2314" customFormat="false" ht="15" hidden="false" customHeight="false" outlineLevel="0" collapsed="false">
      <c r="A2314" s="2" t="s">
        <v>4602</v>
      </c>
      <c r="B2314" s="2" t="n">
        <v>504625</v>
      </c>
      <c r="C2314" s="2" t="s">
        <v>2280</v>
      </c>
      <c r="D2314" s="2" t="n">
        <v>326.79</v>
      </c>
      <c r="E2314" s="2" t="s">
        <v>2281</v>
      </c>
    </row>
    <row r="2315" customFormat="false" ht="15" hidden="false" customHeight="false" outlineLevel="0" collapsed="false">
      <c r="A2315" s="2" t="s">
        <v>4603</v>
      </c>
      <c r="B2315" s="2" t="n">
        <v>502331</v>
      </c>
      <c r="C2315" s="2" t="s">
        <v>2286</v>
      </c>
      <c r="D2315" s="2" t="n">
        <v>610.45</v>
      </c>
      <c r="E2315" s="2" t="s">
        <v>2289</v>
      </c>
    </row>
    <row r="2316" customFormat="false" ht="15" hidden="false" customHeight="false" outlineLevel="0" collapsed="false">
      <c r="A2316" s="2" t="s">
        <v>4604</v>
      </c>
      <c r="B2316" s="2" t="n">
        <v>501719</v>
      </c>
      <c r="C2316" s="2" t="s">
        <v>2295</v>
      </c>
      <c r="D2316" s="2" t="n">
        <v>336.53</v>
      </c>
      <c r="E2316" s="2" t="s">
        <v>2281</v>
      </c>
    </row>
    <row r="2317" customFormat="false" ht="15" hidden="false" customHeight="false" outlineLevel="0" collapsed="false">
      <c r="A2317" s="2" t="s">
        <v>4605</v>
      </c>
      <c r="B2317" s="2" t="n">
        <v>502376</v>
      </c>
      <c r="C2317" s="2" t="s">
        <v>2280</v>
      </c>
      <c r="D2317" s="2" t="n">
        <v>832.04</v>
      </c>
      <c r="E2317" s="2" t="s">
        <v>2281</v>
      </c>
    </row>
    <row r="2318" customFormat="false" ht="15" hidden="false" customHeight="false" outlineLevel="0" collapsed="false">
      <c r="A2318" s="2" t="s">
        <v>4606</v>
      </c>
      <c r="B2318" s="2" t="n">
        <v>501949</v>
      </c>
      <c r="C2318" s="2" t="s">
        <v>2295</v>
      </c>
      <c r="D2318" s="2" t="n">
        <v>1298.06</v>
      </c>
      <c r="E2318" s="2" t="s">
        <v>2281</v>
      </c>
    </row>
    <row r="2319" customFormat="false" ht="15" hidden="false" customHeight="false" outlineLevel="0" collapsed="false">
      <c r="A2319" s="2" t="s">
        <v>4607</v>
      </c>
      <c r="B2319" s="2" t="n">
        <v>502525</v>
      </c>
      <c r="C2319" s="2" t="s">
        <v>2301</v>
      </c>
      <c r="D2319" s="2" t="n">
        <v>385.29</v>
      </c>
      <c r="E2319" s="2" t="s">
        <v>2289</v>
      </c>
    </row>
    <row r="2320" customFormat="false" ht="15" hidden="false" customHeight="false" outlineLevel="0" collapsed="false">
      <c r="A2320" s="2" t="s">
        <v>4608</v>
      </c>
      <c r="B2320" s="2" t="n">
        <v>502429</v>
      </c>
      <c r="C2320" s="2"/>
      <c r="D2320" s="2" t="n">
        <v>295.01</v>
      </c>
      <c r="E2320" s="2" t="s">
        <v>2281</v>
      </c>
    </row>
    <row r="2321" customFormat="false" ht="15" hidden="false" customHeight="false" outlineLevel="0" collapsed="false">
      <c r="A2321" s="2" t="s">
        <v>4609</v>
      </c>
      <c r="B2321" s="2" t="n">
        <v>503031</v>
      </c>
      <c r="C2321" s="2" t="s">
        <v>2295</v>
      </c>
      <c r="D2321" s="2" t="n">
        <v>188.53</v>
      </c>
      <c r="E2321" s="2" t="s">
        <v>2281</v>
      </c>
    </row>
    <row r="2322" customFormat="false" ht="15" hidden="false" customHeight="false" outlineLevel="0" collapsed="false">
      <c r="A2322" s="2" t="s">
        <v>4610</v>
      </c>
      <c r="B2322" s="2" t="n">
        <v>501631</v>
      </c>
      <c r="C2322" s="2" t="s">
        <v>2301</v>
      </c>
      <c r="D2322" s="2" t="n">
        <v>556.21</v>
      </c>
      <c r="E2322" s="2" t="s">
        <v>2281</v>
      </c>
    </row>
    <row r="2323" customFormat="false" ht="15" hidden="false" customHeight="false" outlineLevel="0" collapsed="false">
      <c r="A2323" s="2" t="s">
        <v>4611</v>
      </c>
      <c r="B2323" s="2" t="n">
        <v>501301</v>
      </c>
      <c r="C2323" s="2"/>
      <c r="D2323" s="2" t="n">
        <v>239.71</v>
      </c>
      <c r="E2323" s="2" t="s">
        <v>2322</v>
      </c>
    </row>
    <row r="2324" customFormat="false" ht="15" hidden="false" customHeight="false" outlineLevel="0" collapsed="false">
      <c r="A2324" s="2" t="s">
        <v>4612</v>
      </c>
      <c r="B2324" s="2" t="n">
        <v>501110</v>
      </c>
      <c r="C2324" s="2" t="s">
        <v>2280</v>
      </c>
      <c r="D2324" s="2" t="n">
        <v>484.23</v>
      </c>
      <c r="E2324" s="2" t="s">
        <v>2281</v>
      </c>
    </row>
    <row r="2325" customFormat="false" ht="15" hidden="false" customHeight="false" outlineLevel="0" collapsed="false">
      <c r="A2325" s="2" t="s">
        <v>4613</v>
      </c>
      <c r="B2325" s="2" t="n">
        <v>503730</v>
      </c>
      <c r="C2325" s="2"/>
      <c r="D2325" s="2" t="n">
        <v>893.29</v>
      </c>
      <c r="E2325" s="2" t="s">
        <v>2281</v>
      </c>
    </row>
    <row r="2326" customFormat="false" ht="15" hidden="false" customHeight="false" outlineLevel="0" collapsed="false">
      <c r="A2326" s="2" t="s">
        <v>4614</v>
      </c>
      <c r="B2326" s="2" t="n">
        <v>502765</v>
      </c>
      <c r="C2326" s="2" t="s">
        <v>2280</v>
      </c>
      <c r="D2326" s="2" t="n">
        <v>1026.81</v>
      </c>
      <c r="E2326" s="2" t="s">
        <v>2281</v>
      </c>
    </row>
    <row r="2327" customFormat="false" ht="15" hidden="false" customHeight="false" outlineLevel="0" collapsed="false">
      <c r="A2327" s="2" t="s">
        <v>4615</v>
      </c>
      <c r="B2327" s="2" t="n">
        <v>502015</v>
      </c>
      <c r="C2327" s="2" t="s">
        <v>2315</v>
      </c>
      <c r="D2327" s="2" t="n">
        <v>181.57</v>
      </c>
      <c r="E2327" s="2" t="s">
        <v>2281</v>
      </c>
    </row>
    <row r="2328" customFormat="false" ht="15" hidden="false" customHeight="false" outlineLevel="0" collapsed="false">
      <c r="A2328" s="2" t="s">
        <v>4616</v>
      </c>
      <c r="B2328" s="2" t="n">
        <v>500232</v>
      </c>
      <c r="C2328" s="2" t="s">
        <v>2315</v>
      </c>
      <c r="D2328" s="2" t="n">
        <v>1202.73</v>
      </c>
      <c r="E2328" s="2" t="s">
        <v>2281</v>
      </c>
    </row>
    <row r="2329" customFormat="false" ht="15" hidden="false" customHeight="false" outlineLevel="0" collapsed="false">
      <c r="A2329" s="2" t="s">
        <v>4617</v>
      </c>
      <c r="B2329" s="2" t="n">
        <v>504321</v>
      </c>
      <c r="C2329" s="2" t="s">
        <v>2283</v>
      </c>
      <c r="D2329" s="2" t="n">
        <v>1292.04</v>
      </c>
      <c r="E2329" s="2" t="s">
        <v>2289</v>
      </c>
    </row>
    <row r="2330" customFormat="false" ht="15" hidden="false" customHeight="false" outlineLevel="0" collapsed="false">
      <c r="A2330" s="2" t="s">
        <v>4618</v>
      </c>
      <c r="B2330" s="2" t="n">
        <v>504120</v>
      </c>
      <c r="C2330" s="2" t="s">
        <v>2301</v>
      </c>
      <c r="D2330" s="2" t="n">
        <v>441.61</v>
      </c>
      <c r="E2330" s="2" t="s">
        <v>2289</v>
      </c>
    </row>
    <row r="2331" customFormat="false" ht="15" hidden="false" customHeight="false" outlineLevel="0" collapsed="false">
      <c r="A2331" s="2" t="s">
        <v>4619</v>
      </c>
      <c r="B2331" s="2" t="n">
        <v>500580</v>
      </c>
      <c r="C2331" s="2"/>
      <c r="D2331" s="2" t="n">
        <v>1294.07</v>
      </c>
      <c r="E2331" s="2" t="s">
        <v>2281</v>
      </c>
    </row>
    <row r="2332" customFormat="false" ht="15" hidden="false" customHeight="false" outlineLevel="0" collapsed="false">
      <c r="A2332" s="2" t="s">
        <v>4620</v>
      </c>
      <c r="B2332" s="2" t="n">
        <v>504532</v>
      </c>
      <c r="C2332" s="2" t="s">
        <v>2280</v>
      </c>
      <c r="D2332" s="2" t="n">
        <v>1373.2</v>
      </c>
      <c r="E2332" s="2" t="s">
        <v>2289</v>
      </c>
    </row>
    <row r="2333" customFormat="false" ht="15" hidden="false" customHeight="false" outlineLevel="0" collapsed="false">
      <c r="A2333" s="2" t="s">
        <v>4621</v>
      </c>
      <c r="B2333" s="2" t="n">
        <v>503391</v>
      </c>
      <c r="C2333" s="2" t="s">
        <v>2315</v>
      </c>
      <c r="D2333" s="2" t="n">
        <v>1081.61</v>
      </c>
      <c r="E2333" s="2" t="s">
        <v>2289</v>
      </c>
    </row>
    <row r="2334" customFormat="false" ht="15" hidden="false" customHeight="false" outlineLevel="0" collapsed="false">
      <c r="A2334" s="2" t="s">
        <v>4622</v>
      </c>
      <c r="B2334" s="2" t="n">
        <v>501031</v>
      </c>
      <c r="C2334" s="2" t="s">
        <v>2295</v>
      </c>
      <c r="D2334" s="2" t="n">
        <v>679.63</v>
      </c>
      <c r="E2334" s="2" t="s">
        <v>2289</v>
      </c>
    </row>
    <row r="2335" customFormat="false" ht="15" hidden="false" customHeight="false" outlineLevel="0" collapsed="false">
      <c r="A2335" s="2" t="s">
        <v>4623</v>
      </c>
      <c r="B2335" s="2" t="n">
        <v>502688</v>
      </c>
      <c r="C2335" s="2" t="s">
        <v>2315</v>
      </c>
      <c r="D2335" s="2" t="n">
        <v>1321.79</v>
      </c>
      <c r="E2335" s="2" t="s">
        <v>2289</v>
      </c>
    </row>
    <row r="2336" customFormat="false" ht="15" hidden="false" customHeight="false" outlineLevel="0" collapsed="false">
      <c r="A2336" s="2" t="s">
        <v>4624</v>
      </c>
      <c r="B2336" s="2" t="n">
        <v>500696</v>
      </c>
      <c r="C2336" s="2"/>
      <c r="D2336" s="2" t="n">
        <v>768.11</v>
      </c>
      <c r="E2336" s="2" t="s">
        <v>2281</v>
      </c>
    </row>
    <row r="2337" customFormat="false" ht="15" hidden="false" customHeight="false" outlineLevel="0" collapsed="false">
      <c r="A2337" s="2" t="s">
        <v>4625</v>
      </c>
      <c r="B2337" s="2" t="n">
        <v>500654</v>
      </c>
      <c r="C2337" s="2" t="s">
        <v>2280</v>
      </c>
      <c r="D2337" s="2" t="n">
        <v>376.12</v>
      </c>
      <c r="E2337" s="2" t="s">
        <v>2281</v>
      </c>
    </row>
    <row r="2338" customFormat="false" ht="15" hidden="false" customHeight="false" outlineLevel="0" collapsed="false">
      <c r="A2338" s="2" t="s">
        <v>4626</v>
      </c>
      <c r="B2338" s="2" t="n">
        <v>500150</v>
      </c>
      <c r="C2338" s="2" t="s">
        <v>2286</v>
      </c>
      <c r="D2338" s="2" t="n">
        <v>1070.17</v>
      </c>
      <c r="E2338" s="2" t="s">
        <v>2281</v>
      </c>
    </row>
    <row r="2339" customFormat="false" ht="15" hidden="false" customHeight="false" outlineLevel="0" collapsed="false">
      <c r="A2339" s="2" t="s">
        <v>4627</v>
      </c>
      <c r="B2339" s="2" t="n">
        <v>504950</v>
      </c>
      <c r="C2339" s="2"/>
      <c r="D2339" s="2" t="n">
        <v>935.79</v>
      </c>
      <c r="E2339" s="2" t="s">
        <v>2281</v>
      </c>
    </row>
    <row r="2340" customFormat="false" ht="15" hidden="false" customHeight="false" outlineLevel="0" collapsed="false">
      <c r="A2340" s="2" t="s">
        <v>4628</v>
      </c>
      <c r="B2340" s="2" t="n">
        <v>503790</v>
      </c>
      <c r="C2340" s="2" t="s">
        <v>2286</v>
      </c>
      <c r="D2340" s="2" t="n">
        <v>398.77</v>
      </c>
      <c r="E2340" s="2" t="s">
        <v>2281</v>
      </c>
    </row>
    <row r="2341" customFormat="false" ht="15" hidden="false" customHeight="false" outlineLevel="0" collapsed="false">
      <c r="A2341" s="2" t="s">
        <v>4629</v>
      </c>
      <c r="B2341" s="2" t="n">
        <v>502622</v>
      </c>
      <c r="C2341" s="2" t="s">
        <v>2315</v>
      </c>
      <c r="D2341" s="2" t="n">
        <v>238.35</v>
      </c>
      <c r="E2341" s="2" t="s">
        <v>2322</v>
      </c>
    </row>
    <row r="2342" customFormat="false" ht="15" hidden="false" customHeight="false" outlineLevel="0" collapsed="false">
      <c r="A2342" s="2" t="s">
        <v>4630</v>
      </c>
      <c r="B2342" s="2" t="n">
        <v>504198</v>
      </c>
      <c r="C2342" s="2" t="s">
        <v>2286</v>
      </c>
      <c r="D2342" s="2" t="n">
        <v>671.69</v>
      </c>
      <c r="E2342" s="2" t="s">
        <v>2281</v>
      </c>
    </row>
    <row r="2343" customFormat="false" ht="15" hidden="false" customHeight="false" outlineLevel="0" collapsed="false">
      <c r="A2343" s="2" t="s">
        <v>4631</v>
      </c>
      <c r="B2343" s="2" t="n">
        <v>503499</v>
      </c>
      <c r="C2343" s="2" t="s">
        <v>2315</v>
      </c>
      <c r="D2343" s="2" t="n">
        <v>593.17</v>
      </c>
      <c r="E2343" s="2" t="s">
        <v>2281</v>
      </c>
    </row>
    <row r="2344" customFormat="false" ht="15" hidden="false" customHeight="false" outlineLevel="0" collapsed="false">
      <c r="A2344" s="2" t="s">
        <v>4632</v>
      </c>
      <c r="B2344" s="2" t="n">
        <v>503792</v>
      </c>
      <c r="C2344" s="2" t="s">
        <v>2283</v>
      </c>
      <c r="D2344" s="2" t="n">
        <v>983.27</v>
      </c>
      <c r="E2344" s="2" t="s">
        <v>2281</v>
      </c>
    </row>
    <row r="2345" customFormat="false" ht="15" hidden="false" customHeight="false" outlineLevel="0" collapsed="false">
      <c r="A2345" s="2" t="s">
        <v>4633</v>
      </c>
      <c r="B2345" s="2" t="n">
        <v>501060</v>
      </c>
      <c r="C2345" s="2" t="s">
        <v>2292</v>
      </c>
      <c r="D2345" s="2" t="n">
        <v>1178.51</v>
      </c>
      <c r="E2345" s="2" t="s">
        <v>2281</v>
      </c>
    </row>
    <row r="2346" customFormat="false" ht="15" hidden="false" customHeight="false" outlineLevel="0" collapsed="false">
      <c r="A2346" s="2" t="s">
        <v>4634</v>
      </c>
      <c r="B2346" s="2" t="n">
        <v>500588</v>
      </c>
      <c r="C2346" s="2" t="s">
        <v>2286</v>
      </c>
      <c r="D2346" s="2" t="n">
        <v>629.16</v>
      </c>
      <c r="E2346" s="2" t="s">
        <v>2281</v>
      </c>
    </row>
    <row r="2347" customFormat="false" ht="15" hidden="false" customHeight="false" outlineLevel="0" collapsed="false">
      <c r="A2347" s="2" t="s">
        <v>4635</v>
      </c>
      <c r="B2347" s="2" t="n">
        <v>503678</v>
      </c>
      <c r="C2347" s="2"/>
      <c r="D2347" s="2" t="n">
        <v>1273.51</v>
      </c>
      <c r="E2347" s="2" t="s">
        <v>2281</v>
      </c>
    </row>
    <row r="2348" customFormat="false" ht="15" hidden="false" customHeight="false" outlineLevel="0" collapsed="false">
      <c r="A2348" s="2" t="s">
        <v>4636</v>
      </c>
      <c r="B2348" s="2" t="n">
        <v>502524</v>
      </c>
      <c r="C2348" s="2"/>
      <c r="D2348" s="2" t="n">
        <v>208.11</v>
      </c>
      <c r="E2348" s="2" t="s">
        <v>2322</v>
      </c>
    </row>
    <row r="2349" customFormat="false" ht="15" hidden="false" customHeight="false" outlineLevel="0" collapsed="false">
      <c r="A2349" s="2" t="s">
        <v>4637</v>
      </c>
      <c r="B2349" s="2" t="n">
        <v>504275</v>
      </c>
      <c r="C2349" s="2" t="s">
        <v>2280</v>
      </c>
      <c r="D2349" s="2" t="n">
        <v>603.47</v>
      </c>
      <c r="E2349" s="2" t="s">
        <v>2281</v>
      </c>
    </row>
    <row r="2350" customFormat="false" ht="15" hidden="false" customHeight="false" outlineLevel="0" collapsed="false">
      <c r="A2350" s="2" t="s">
        <v>4638</v>
      </c>
      <c r="B2350" s="2" t="n">
        <v>504865</v>
      </c>
      <c r="C2350" s="2" t="s">
        <v>2315</v>
      </c>
      <c r="D2350" s="2" t="n">
        <v>1223.96</v>
      </c>
      <c r="E2350" s="2" t="s">
        <v>2289</v>
      </c>
    </row>
    <row r="2351" customFormat="false" ht="15" hidden="false" customHeight="false" outlineLevel="0" collapsed="false">
      <c r="A2351" s="2" t="s">
        <v>4639</v>
      </c>
      <c r="B2351" s="2" t="n">
        <v>504825</v>
      </c>
      <c r="C2351" s="2" t="s">
        <v>2292</v>
      </c>
      <c r="D2351" s="2" t="n">
        <v>554.65</v>
      </c>
      <c r="E2351" s="2" t="s">
        <v>2281</v>
      </c>
    </row>
    <row r="2352" customFormat="false" ht="15" hidden="false" customHeight="false" outlineLevel="0" collapsed="false">
      <c r="A2352" s="2" t="s">
        <v>4640</v>
      </c>
      <c r="B2352" s="2" t="n">
        <v>501746</v>
      </c>
      <c r="C2352" s="2" t="s">
        <v>2292</v>
      </c>
      <c r="D2352" s="2" t="n">
        <v>1143.59</v>
      </c>
      <c r="E2352" s="2" t="s">
        <v>2281</v>
      </c>
    </row>
    <row r="2353" customFormat="false" ht="15" hidden="false" customHeight="false" outlineLevel="0" collapsed="false">
      <c r="A2353" s="2" t="s">
        <v>4641</v>
      </c>
      <c r="B2353" s="2" t="n">
        <v>500001</v>
      </c>
      <c r="C2353" s="2" t="s">
        <v>2301</v>
      </c>
      <c r="D2353" s="2" t="n">
        <v>693.36</v>
      </c>
      <c r="E2353" s="2" t="s">
        <v>2281</v>
      </c>
    </row>
    <row r="2354" customFormat="false" ht="15" hidden="false" customHeight="false" outlineLevel="0" collapsed="false">
      <c r="A2354" s="2" t="s">
        <v>4642</v>
      </c>
      <c r="B2354" s="2" t="n">
        <v>500521</v>
      </c>
      <c r="C2354" s="2"/>
      <c r="D2354" s="2" t="n">
        <v>976.09</v>
      </c>
      <c r="E2354" s="2" t="s">
        <v>2281</v>
      </c>
    </row>
    <row r="2355" customFormat="false" ht="15" hidden="false" customHeight="false" outlineLevel="0" collapsed="false">
      <c r="A2355" s="2" t="s">
        <v>4643</v>
      </c>
      <c r="B2355" s="2" t="n">
        <v>501750</v>
      </c>
      <c r="C2355" s="2" t="s">
        <v>2280</v>
      </c>
      <c r="D2355" s="2" t="n">
        <v>924.92</v>
      </c>
      <c r="E2355" s="2" t="s">
        <v>2307</v>
      </c>
    </row>
    <row r="2356" customFormat="false" ht="15" hidden="false" customHeight="false" outlineLevel="0" collapsed="false">
      <c r="A2356" s="2" t="s">
        <v>4644</v>
      </c>
      <c r="B2356" s="2" t="n">
        <v>501120</v>
      </c>
      <c r="C2356" s="2" t="s">
        <v>2286</v>
      </c>
      <c r="D2356" s="2" t="n">
        <v>905.58</v>
      </c>
      <c r="E2356" s="2" t="s">
        <v>2322</v>
      </c>
    </row>
    <row r="2357" customFormat="false" ht="15" hidden="false" customHeight="false" outlineLevel="0" collapsed="false">
      <c r="A2357" s="2" t="s">
        <v>4645</v>
      </c>
      <c r="B2357" s="2" t="n">
        <v>503893</v>
      </c>
      <c r="C2357" s="2" t="s">
        <v>2283</v>
      </c>
      <c r="D2357" s="2" t="n">
        <v>160.8</v>
      </c>
      <c r="E2357" s="2" t="s">
        <v>2307</v>
      </c>
    </row>
    <row r="2358" customFormat="false" ht="15" hidden="false" customHeight="false" outlineLevel="0" collapsed="false">
      <c r="A2358" s="2" t="s">
        <v>4646</v>
      </c>
      <c r="B2358" s="2" t="n">
        <v>500983</v>
      </c>
      <c r="C2358" s="2" t="s">
        <v>2280</v>
      </c>
      <c r="D2358" s="2" t="n">
        <v>628.55</v>
      </c>
      <c r="E2358" s="2" t="s">
        <v>2289</v>
      </c>
    </row>
    <row r="2359" customFormat="false" ht="15" hidden="false" customHeight="false" outlineLevel="0" collapsed="false">
      <c r="A2359" s="2" t="s">
        <v>4647</v>
      </c>
      <c r="B2359" s="2" t="n">
        <v>501497</v>
      </c>
      <c r="C2359" s="2" t="s">
        <v>2292</v>
      </c>
      <c r="D2359" s="2" t="n">
        <v>715.56</v>
      </c>
      <c r="E2359" s="2" t="s">
        <v>2281</v>
      </c>
    </row>
    <row r="2360" customFormat="false" ht="15" hidden="false" customHeight="false" outlineLevel="0" collapsed="false">
      <c r="A2360" s="2" t="s">
        <v>4648</v>
      </c>
      <c r="B2360" s="2" t="n">
        <v>503528</v>
      </c>
      <c r="C2360" s="2" t="s">
        <v>2283</v>
      </c>
      <c r="D2360" s="2" t="n">
        <v>362.19</v>
      </c>
      <c r="E2360" s="2" t="s">
        <v>2322</v>
      </c>
    </row>
    <row r="2361" customFormat="false" ht="15" hidden="false" customHeight="false" outlineLevel="0" collapsed="false">
      <c r="A2361" s="2" t="s">
        <v>4649</v>
      </c>
      <c r="B2361" s="2" t="n">
        <v>500665</v>
      </c>
      <c r="C2361" s="2" t="s">
        <v>2315</v>
      </c>
      <c r="D2361" s="2" t="n">
        <v>1079.08</v>
      </c>
      <c r="E2361" s="2" t="s">
        <v>2322</v>
      </c>
    </row>
    <row r="2362" customFormat="false" ht="15" hidden="false" customHeight="false" outlineLevel="0" collapsed="false">
      <c r="A2362" s="2" t="s">
        <v>4650</v>
      </c>
      <c r="B2362" s="2" t="n">
        <v>500723</v>
      </c>
      <c r="C2362" s="2" t="s">
        <v>2292</v>
      </c>
      <c r="D2362" s="2" t="n">
        <v>1264.55</v>
      </c>
      <c r="E2362" s="2" t="s">
        <v>2281</v>
      </c>
    </row>
    <row r="2363" customFormat="false" ht="15" hidden="false" customHeight="false" outlineLevel="0" collapsed="false">
      <c r="A2363" s="2" t="s">
        <v>4651</v>
      </c>
      <c r="B2363" s="2" t="n">
        <v>503619</v>
      </c>
      <c r="C2363" s="2" t="s">
        <v>2280</v>
      </c>
      <c r="D2363" s="2" t="n">
        <v>187.41</v>
      </c>
      <c r="E2363" s="2" t="s">
        <v>2289</v>
      </c>
    </row>
    <row r="2364" customFormat="false" ht="15" hidden="false" customHeight="false" outlineLevel="0" collapsed="false">
      <c r="A2364" s="2" t="s">
        <v>4652</v>
      </c>
      <c r="B2364" s="2" t="n">
        <v>500331</v>
      </c>
      <c r="C2364" s="2" t="s">
        <v>2280</v>
      </c>
      <c r="D2364" s="2" t="n">
        <v>412.09</v>
      </c>
      <c r="E2364" s="2" t="s">
        <v>2281</v>
      </c>
    </row>
    <row r="2365" customFormat="false" ht="15" hidden="false" customHeight="false" outlineLevel="0" collapsed="false">
      <c r="A2365" s="2" t="s">
        <v>4653</v>
      </c>
      <c r="B2365" s="2" t="n">
        <v>500823</v>
      </c>
      <c r="C2365" s="2" t="s">
        <v>2295</v>
      </c>
      <c r="D2365" s="2" t="n">
        <v>983.76</v>
      </c>
      <c r="E2365" s="2" t="s">
        <v>2281</v>
      </c>
    </row>
    <row r="2366" customFormat="false" ht="15" hidden="false" customHeight="false" outlineLevel="0" collapsed="false">
      <c r="A2366" s="2" t="s">
        <v>4654</v>
      </c>
      <c r="B2366" s="2" t="n">
        <v>503972</v>
      </c>
      <c r="C2366" s="2" t="s">
        <v>2315</v>
      </c>
      <c r="D2366" s="2" t="n">
        <v>591.37</v>
      </c>
      <c r="E2366" s="2" t="s">
        <v>2281</v>
      </c>
    </row>
    <row r="2367" customFormat="false" ht="15" hidden="false" customHeight="false" outlineLevel="0" collapsed="false">
      <c r="A2367" s="2" t="s">
        <v>4655</v>
      </c>
      <c r="B2367" s="2" t="n">
        <v>500484</v>
      </c>
      <c r="C2367" s="2" t="s">
        <v>2283</v>
      </c>
      <c r="D2367" s="2" t="n">
        <v>839.66</v>
      </c>
      <c r="E2367" s="2" t="s">
        <v>2289</v>
      </c>
    </row>
    <row r="2368" customFormat="false" ht="15" hidden="false" customHeight="false" outlineLevel="0" collapsed="false">
      <c r="A2368" s="2" t="s">
        <v>4656</v>
      </c>
      <c r="B2368" s="2" t="n">
        <v>503056</v>
      </c>
      <c r="C2368" s="2" t="s">
        <v>2280</v>
      </c>
      <c r="D2368" s="2" t="n">
        <v>1136.68</v>
      </c>
      <c r="E2368" s="2" t="s">
        <v>2281</v>
      </c>
    </row>
    <row r="2369" customFormat="false" ht="15" hidden="false" customHeight="false" outlineLevel="0" collapsed="false">
      <c r="A2369" s="2" t="s">
        <v>4657</v>
      </c>
      <c r="B2369" s="2" t="n">
        <v>502579</v>
      </c>
      <c r="C2369" s="2" t="s">
        <v>2286</v>
      </c>
      <c r="D2369" s="2" t="n">
        <v>589.82</v>
      </c>
      <c r="E2369" s="2" t="s">
        <v>2322</v>
      </c>
    </row>
    <row r="2370" customFormat="false" ht="15" hidden="false" customHeight="false" outlineLevel="0" collapsed="false">
      <c r="A2370" s="2" t="s">
        <v>4658</v>
      </c>
      <c r="B2370" s="2" t="n">
        <v>503940</v>
      </c>
      <c r="C2370" s="2" t="s">
        <v>2315</v>
      </c>
      <c r="D2370" s="2" t="n">
        <v>666.8</v>
      </c>
      <c r="E2370" s="2" t="s">
        <v>2289</v>
      </c>
    </row>
    <row r="2371" customFormat="false" ht="15" hidden="false" customHeight="false" outlineLevel="0" collapsed="false">
      <c r="A2371" s="2" t="s">
        <v>4659</v>
      </c>
      <c r="B2371" s="2" t="n">
        <v>500027</v>
      </c>
      <c r="C2371" s="2" t="s">
        <v>2280</v>
      </c>
      <c r="D2371" s="2" t="n">
        <v>1230.8</v>
      </c>
      <c r="E2371" s="2" t="s">
        <v>2281</v>
      </c>
    </row>
    <row r="2372" customFormat="false" ht="15" hidden="false" customHeight="false" outlineLevel="0" collapsed="false">
      <c r="A2372" s="2" t="s">
        <v>4660</v>
      </c>
      <c r="B2372" s="2" t="n">
        <v>503577</v>
      </c>
      <c r="C2372" s="2" t="s">
        <v>2283</v>
      </c>
      <c r="D2372" s="2" t="n">
        <v>431.62</v>
      </c>
      <c r="E2372" s="2" t="s">
        <v>2289</v>
      </c>
    </row>
    <row r="2373" customFormat="false" ht="15" hidden="false" customHeight="false" outlineLevel="0" collapsed="false">
      <c r="A2373" s="2" t="s">
        <v>4661</v>
      </c>
      <c r="B2373" s="2" t="n">
        <v>502284</v>
      </c>
      <c r="C2373" s="2" t="s">
        <v>2295</v>
      </c>
      <c r="D2373" s="2" t="n">
        <v>906.62</v>
      </c>
      <c r="E2373" s="2" t="s">
        <v>2281</v>
      </c>
    </row>
    <row r="2374" customFormat="false" ht="15" hidden="false" customHeight="false" outlineLevel="0" collapsed="false">
      <c r="A2374" s="2" t="s">
        <v>4662</v>
      </c>
      <c r="B2374" s="2" t="n">
        <v>504931</v>
      </c>
      <c r="C2374" s="2" t="s">
        <v>2280</v>
      </c>
      <c r="D2374" s="2" t="n">
        <v>1232.12</v>
      </c>
      <c r="E2374" s="2" t="s">
        <v>2322</v>
      </c>
    </row>
    <row r="2375" customFormat="false" ht="15" hidden="false" customHeight="false" outlineLevel="0" collapsed="false">
      <c r="A2375" s="2" t="s">
        <v>4663</v>
      </c>
      <c r="B2375" s="2" t="n">
        <v>503917</v>
      </c>
      <c r="C2375" s="2" t="s">
        <v>2301</v>
      </c>
      <c r="D2375" s="2" t="n">
        <v>883.76</v>
      </c>
      <c r="E2375" s="2" t="s">
        <v>2281</v>
      </c>
    </row>
    <row r="2376" customFormat="false" ht="15" hidden="false" customHeight="false" outlineLevel="0" collapsed="false">
      <c r="A2376" s="2" t="s">
        <v>4664</v>
      </c>
      <c r="B2376" s="2" t="n">
        <v>504142</v>
      </c>
      <c r="C2376" s="2" t="s">
        <v>2286</v>
      </c>
      <c r="D2376" s="2" t="n">
        <v>1021.53</v>
      </c>
      <c r="E2376" s="2" t="s">
        <v>2281</v>
      </c>
    </row>
    <row r="2377" customFormat="false" ht="15" hidden="false" customHeight="false" outlineLevel="0" collapsed="false">
      <c r="A2377" s="2" t="s">
        <v>4665</v>
      </c>
      <c r="B2377" s="2" t="n">
        <v>500565</v>
      </c>
      <c r="C2377" s="2" t="s">
        <v>2286</v>
      </c>
      <c r="D2377" s="2" t="n">
        <v>180.7</v>
      </c>
      <c r="E2377" s="2" t="s">
        <v>2281</v>
      </c>
    </row>
    <row r="2378" customFormat="false" ht="15" hidden="false" customHeight="false" outlineLevel="0" collapsed="false">
      <c r="A2378" s="2" t="s">
        <v>4666</v>
      </c>
      <c r="B2378" s="2" t="n">
        <v>500167</v>
      </c>
      <c r="C2378" s="2" t="s">
        <v>2280</v>
      </c>
      <c r="D2378" s="2" t="n">
        <v>268.07</v>
      </c>
      <c r="E2378" s="2" t="s">
        <v>2281</v>
      </c>
    </row>
    <row r="2379" customFormat="false" ht="15" hidden="false" customHeight="false" outlineLevel="0" collapsed="false">
      <c r="A2379" s="2" t="s">
        <v>4667</v>
      </c>
      <c r="B2379" s="2" t="n">
        <v>501844</v>
      </c>
      <c r="C2379" s="2" t="s">
        <v>2292</v>
      </c>
      <c r="D2379" s="2" t="n">
        <v>725.36</v>
      </c>
      <c r="E2379" s="2" t="s">
        <v>2281</v>
      </c>
    </row>
    <row r="2380" customFormat="false" ht="15" hidden="false" customHeight="false" outlineLevel="0" collapsed="false">
      <c r="A2380" s="2" t="s">
        <v>4668</v>
      </c>
      <c r="B2380" s="2" t="n">
        <v>504016</v>
      </c>
      <c r="C2380" s="2" t="s">
        <v>2295</v>
      </c>
      <c r="D2380" s="2" t="n">
        <v>680.73</v>
      </c>
      <c r="E2380" s="2" t="s">
        <v>2281</v>
      </c>
    </row>
    <row r="2381" customFormat="false" ht="15" hidden="false" customHeight="false" outlineLevel="0" collapsed="false">
      <c r="A2381" s="2" t="s">
        <v>4669</v>
      </c>
      <c r="B2381" s="2" t="n">
        <v>503690</v>
      </c>
      <c r="C2381" s="2" t="s">
        <v>2283</v>
      </c>
      <c r="D2381" s="2" t="n">
        <v>915.28</v>
      </c>
      <c r="E2381" s="2" t="s">
        <v>2281</v>
      </c>
    </row>
    <row r="2382" customFormat="false" ht="15" hidden="false" customHeight="false" outlineLevel="0" collapsed="false">
      <c r="A2382" s="2" t="s">
        <v>4670</v>
      </c>
      <c r="B2382" s="2" t="n">
        <v>503842</v>
      </c>
      <c r="C2382" s="2"/>
      <c r="D2382" s="2" t="n">
        <v>876.4</v>
      </c>
      <c r="E2382" s="2" t="s">
        <v>2281</v>
      </c>
    </row>
    <row r="2383" customFormat="false" ht="15" hidden="false" customHeight="false" outlineLevel="0" collapsed="false">
      <c r="A2383" s="2" t="s">
        <v>4671</v>
      </c>
      <c r="B2383" s="2" t="n">
        <v>504593</v>
      </c>
      <c r="C2383" s="2" t="s">
        <v>2283</v>
      </c>
      <c r="D2383" s="2" t="n">
        <v>1020.01</v>
      </c>
      <c r="E2383" s="2" t="s">
        <v>2281</v>
      </c>
    </row>
    <row r="2384" customFormat="false" ht="15" hidden="false" customHeight="false" outlineLevel="0" collapsed="false">
      <c r="A2384" s="2" t="s">
        <v>4672</v>
      </c>
      <c r="B2384" s="2" t="n">
        <v>504577</v>
      </c>
      <c r="C2384" s="2" t="s">
        <v>2315</v>
      </c>
      <c r="D2384" s="2" t="n">
        <v>524.79</v>
      </c>
      <c r="E2384" s="2" t="s">
        <v>2281</v>
      </c>
    </row>
    <row r="2385" customFormat="false" ht="15" hidden="false" customHeight="false" outlineLevel="0" collapsed="false">
      <c r="A2385" s="2" t="s">
        <v>4673</v>
      </c>
      <c r="B2385" s="2" t="n">
        <v>500625</v>
      </c>
      <c r="C2385" s="2" t="s">
        <v>2280</v>
      </c>
      <c r="D2385" s="2" t="n">
        <v>951.76</v>
      </c>
      <c r="E2385" s="2" t="s">
        <v>2289</v>
      </c>
    </row>
    <row r="2386" customFormat="false" ht="15" hidden="false" customHeight="false" outlineLevel="0" collapsed="false">
      <c r="A2386" s="2" t="s">
        <v>4674</v>
      </c>
      <c r="B2386" s="2" t="n">
        <v>500703</v>
      </c>
      <c r="C2386" s="2"/>
      <c r="D2386" s="2" t="n">
        <v>320.23</v>
      </c>
      <c r="E2386" s="2" t="s">
        <v>2281</v>
      </c>
    </row>
    <row r="2387" customFormat="false" ht="15" hidden="false" customHeight="false" outlineLevel="0" collapsed="false">
      <c r="A2387" s="2" t="s">
        <v>4675</v>
      </c>
      <c r="B2387" s="2" t="n">
        <v>502791</v>
      </c>
      <c r="C2387" s="2" t="s">
        <v>2283</v>
      </c>
      <c r="D2387" s="2" t="n">
        <v>376.89</v>
      </c>
      <c r="E2387" s="2" t="s">
        <v>2281</v>
      </c>
    </row>
    <row r="2388" customFormat="false" ht="15" hidden="false" customHeight="false" outlineLevel="0" collapsed="false">
      <c r="A2388" s="2" t="s">
        <v>4676</v>
      </c>
      <c r="B2388" s="2" t="n">
        <v>504439</v>
      </c>
      <c r="C2388" s="2" t="s">
        <v>2315</v>
      </c>
      <c r="D2388" s="2" t="n">
        <v>1028.38</v>
      </c>
      <c r="E2388" s="2" t="s">
        <v>2281</v>
      </c>
    </row>
    <row r="2389" customFormat="false" ht="15" hidden="false" customHeight="false" outlineLevel="0" collapsed="false">
      <c r="A2389" s="2" t="s">
        <v>4677</v>
      </c>
      <c r="B2389" s="2" t="n">
        <v>502212</v>
      </c>
      <c r="C2389" s="2"/>
      <c r="D2389" s="2" t="n">
        <v>415.45</v>
      </c>
      <c r="E2389" s="2" t="s">
        <v>2281</v>
      </c>
    </row>
    <row r="2390" customFormat="false" ht="15" hidden="false" customHeight="false" outlineLevel="0" collapsed="false">
      <c r="A2390" s="2" t="s">
        <v>4678</v>
      </c>
      <c r="B2390" s="2" t="n">
        <v>500475</v>
      </c>
      <c r="C2390" s="2" t="s">
        <v>2315</v>
      </c>
      <c r="D2390" s="2" t="n">
        <v>1152.52</v>
      </c>
      <c r="E2390" s="2" t="s">
        <v>2281</v>
      </c>
    </row>
    <row r="2391" customFormat="false" ht="15" hidden="false" customHeight="false" outlineLevel="0" collapsed="false">
      <c r="A2391" s="2" t="s">
        <v>4679</v>
      </c>
      <c r="B2391" s="2" t="n">
        <v>500860</v>
      </c>
      <c r="C2391" s="2" t="s">
        <v>2283</v>
      </c>
      <c r="D2391" s="2" t="n">
        <v>562.43</v>
      </c>
      <c r="E2391" s="2" t="s">
        <v>2289</v>
      </c>
    </row>
    <row r="2392" customFormat="false" ht="15" hidden="false" customHeight="false" outlineLevel="0" collapsed="false">
      <c r="A2392" s="2" t="s">
        <v>4680</v>
      </c>
      <c r="B2392" s="2" t="n">
        <v>503298</v>
      </c>
      <c r="C2392" s="2"/>
      <c r="D2392" s="2" t="n">
        <v>234.98</v>
      </c>
      <c r="E2392" s="2" t="s">
        <v>2289</v>
      </c>
    </row>
    <row r="2393" customFormat="false" ht="15" hidden="false" customHeight="false" outlineLevel="0" collapsed="false">
      <c r="A2393" s="2" t="s">
        <v>4681</v>
      </c>
      <c r="B2393" s="2" t="n">
        <v>504446</v>
      </c>
      <c r="C2393" s="2" t="s">
        <v>2295</v>
      </c>
      <c r="D2393" s="2" t="n">
        <v>1313.91</v>
      </c>
      <c r="E2393" s="2" t="s">
        <v>2289</v>
      </c>
    </row>
    <row r="2394" customFormat="false" ht="15" hidden="false" customHeight="false" outlineLevel="0" collapsed="false">
      <c r="A2394" s="2" t="s">
        <v>4682</v>
      </c>
      <c r="B2394" s="2" t="n">
        <v>501603</v>
      </c>
      <c r="C2394" s="2" t="s">
        <v>2283</v>
      </c>
      <c r="D2394" s="2" t="n">
        <v>264.6</v>
      </c>
      <c r="E2394" s="2" t="s">
        <v>2307</v>
      </c>
    </row>
    <row r="2395" customFormat="false" ht="15" hidden="false" customHeight="false" outlineLevel="0" collapsed="false">
      <c r="A2395" s="2" t="s">
        <v>4683</v>
      </c>
      <c r="B2395" s="2" t="n">
        <v>502075</v>
      </c>
      <c r="C2395" s="2" t="s">
        <v>2292</v>
      </c>
      <c r="D2395" s="2" t="n">
        <v>191.48</v>
      </c>
      <c r="E2395" s="2" t="s">
        <v>2289</v>
      </c>
    </row>
    <row r="2396" customFormat="false" ht="15" hidden="false" customHeight="false" outlineLevel="0" collapsed="false">
      <c r="A2396" s="2" t="s">
        <v>4684</v>
      </c>
      <c r="B2396" s="2" t="n">
        <v>501863</v>
      </c>
      <c r="C2396" s="2"/>
      <c r="D2396" s="2" t="n">
        <v>926.09</v>
      </c>
      <c r="E2396" s="2" t="s">
        <v>2281</v>
      </c>
    </row>
    <row r="2397" customFormat="false" ht="15" hidden="false" customHeight="false" outlineLevel="0" collapsed="false">
      <c r="A2397" s="2" t="s">
        <v>4685</v>
      </c>
      <c r="B2397" s="2" t="n">
        <v>501408</v>
      </c>
      <c r="C2397" s="2" t="s">
        <v>2301</v>
      </c>
      <c r="D2397" s="2" t="n">
        <v>1124.48</v>
      </c>
      <c r="E2397" s="2" t="s">
        <v>2281</v>
      </c>
    </row>
    <row r="2398" customFormat="false" ht="15" hidden="false" customHeight="false" outlineLevel="0" collapsed="false">
      <c r="A2398" s="2" t="s">
        <v>4686</v>
      </c>
      <c r="B2398" s="2" t="n">
        <v>504941</v>
      </c>
      <c r="C2398" s="2"/>
      <c r="D2398" s="2" t="n">
        <v>1385.73</v>
      </c>
      <c r="E2398" s="2" t="s">
        <v>2281</v>
      </c>
    </row>
    <row r="2399" customFormat="false" ht="15" hidden="false" customHeight="false" outlineLevel="0" collapsed="false">
      <c r="A2399" s="2" t="s">
        <v>4687</v>
      </c>
      <c r="B2399" s="2" t="n">
        <v>501479</v>
      </c>
      <c r="C2399" s="2" t="s">
        <v>2301</v>
      </c>
      <c r="D2399" s="2" t="n">
        <v>1327.44</v>
      </c>
      <c r="E2399" s="2" t="s">
        <v>2281</v>
      </c>
    </row>
    <row r="2400" customFormat="false" ht="15" hidden="false" customHeight="false" outlineLevel="0" collapsed="false">
      <c r="A2400" s="2" t="s">
        <v>4688</v>
      </c>
      <c r="B2400" s="2" t="n">
        <v>502505</v>
      </c>
      <c r="C2400" s="2"/>
      <c r="D2400" s="2" t="n">
        <v>1299.5</v>
      </c>
      <c r="E2400" s="2" t="s">
        <v>2289</v>
      </c>
    </row>
    <row r="2401" customFormat="false" ht="15" hidden="false" customHeight="false" outlineLevel="0" collapsed="false">
      <c r="A2401" s="2" t="s">
        <v>4689</v>
      </c>
      <c r="B2401" s="2" t="n">
        <v>501877</v>
      </c>
      <c r="C2401" s="2"/>
      <c r="D2401" s="2" t="n">
        <v>218.78</v>
      </c>
      <c r="E2401" s="2" t="s">
        <v>2281</v>
      </c>
    </row>
    <row r="2402" customFormat="false" ht="15" hidden="false" customHeight="false" outlineLevel="0" collapsed="false">
      <c r="A2402" s="2" t="s">
        <v>4690</v>
      </c>
      <c r="B2402" s="2" t="n">
        <v>500934</v>
      </c>
      <c r="C2402" s="2" t="s">
        <v>2301</v>
      </c>
      <c r="D2402" s="2" t="n">
        <v>351.49</v>
      </c>
      <c r="E2402" s="2" t="s">
        <v>2307</v>
      </c>
    </row>
    <row r="2403" customFormat="false" ht="15" hidden="false" customHeight="false" outlineLevel="0" collapsed="false">
      <c r="A2403" s="2" t="s">
        <v>4691</v>
      </c>
      <c r="B2403" s="2" t="n">
        <v>502208</v>
      </c>
      <c r="C2403" s="2" t="s">
        <v>2286</v>
      </c>
      <c r="D2403" s="2" t="n">
        <v>1111.52</v>
      </c>
      <c r="E2403" s="2" t="s">
        <v>2281</v>
      </c>
    </row>
    <row r="2404" customFormat="false" ht="15" hidden="false" customHeight="false" outlineLevel="0" collapsed="false">
      <c r="A2404" s="2" t="s">
        <v>4692</v>
      </c>
      <c r="B2404" s="2" t="n">
        <v>503751</v>
      </c>
      <c r="C2404" s="2" t="s">
        <v>2295</v>
      </c>
      <c r="D2404" s="2" t="n">
        <v>1227.64</v>
      </c>
      <c r="E2404" s="2" t="s">
        <v>2281</v>
      </c>
    </row>
    <row r="2405" customFormat="false" ht="15" hidden="false" customHeight="false" outlineLevel="0" collapsed="false">
      <c r="A2405" s="2" t="s">
        <v>4693</v>
      </c>
      <c r="B2405" s="2" t="n">
        <v>502715</v>
      </c>
      <c r="C2405" s="2" t="s">
        <v>2292</v>
      </c>
      <c r="D2405" s="2" t="n">
        <v>865.51</v>
      </c>
      <c r="E2405" s="2" t="s">
        <v>2307</v>
      </c>
    </row>
    <row r="2406" customFormat="false" ht="15" hidden="false" customHeight="false" outlineLevel="0" collapsed="false">
      <c r="A2406" s="2" t="s">
        <v>4694</v>
      </c>
      <c r="B2406" s="2" t="n">
        <v>500582</v>
      </c>
      <c r="C2406" s="2" t="s">
        <v>2301</v>
      </c>
      <c r="D2406" s="2" t="n">
        <v>1371.96</v>
      </c>
      <c r="E2406" s="2" t="s">
        <v>2281</v>
      </c>
    </row>
    <row r="2407" customFormat="false" ht="15" hidden="false" customHeight="false" outlineLevel="0" collapsed="false">
      <c r="A2407" s="2" t="s">
        <v>4695</v>
      </c>
      <c r="B2407" s="2" t="n">
        <v>501290</v>
      </c>
      <c r="C2407" s="2" t="s">
        <v>2295</v>
      </c>
      <c r="D2407" s="2" t="n">
        <v>772.1</v>
      </c>
      <c r="E2407" s="2" t="s">
        <v>2281</v>
      </c>
    </row>
    <row r="2408" customFormat="false" ht="15" hidden="false" customHeight="false" outlineLevel="0" collapsed="false">
      <c r="A2408" s="2" t="s">
        <v>4696</v>
      </c>
      <c r="B2408" s="2" t="n">
        <v>504126</v>
      </c>
      <c r="C2408" s="2" t="s">
        <v>2301</v>
      </c>
      <c r="D2408" s="2" t="n">
        <v>821.77</v>
      </c>
      <c r="E2408" s="2" t="s">
        <v>2322</v>
      </c>
    </row>
    <row r="2409" customFormat="false" ht="15" hidden="false" customHeight="false" outlineLevel="0" collapsed="false">
      <c r="A2409" s="2" t="s">
        <v>4697</v>
      </c>
      <c r="B2409" s="2" t="n">
        <v>504893</v>
      </c>
      <c r="C2409" s="2" t="s">
        <v>2280</v>
      </c>
      <c r="D2409" s="2" t="n">
        <v>476.73</v>
      </c>
      <c r="E2409" s="2" t="s">
        <v>2322</v>
      </c>
    </row>
    <row r="2410" customFormat="false" ht="15" hidden="false" customHeight="false" outlineLevel="0" collapsed="false">
      <c r="A2410" s="2" t="s">
        <v>4698</v>
      </c>
      <c r="B2410" s="2" t="n">
        <v>502520</v>
      </c>
      <c r="C2410" s="2" t="s">
        <v>2315</v>
      </c>
      <c r="D2410" s="2" t="n">
        <v>731.72</v>
      </c>
      <c r="E2410" s="2" t="s">
        <v>2281</v>
      </c>
    </row>
    <row r="2411" customFormat="false" ht="15" hidden="false" customHeight="false" outlineLevel="0" collapsed="false">
      <c r="A2411" s="2" t="s">
        <v>4699</v>
      </c>
      <c r="B2411" s="2" t="n">
        <v>502343</v>
      </c>
      <c r="C2411" s="2" t="s">
        <v>2286</v>
      </c>
      <c r="D2411" s="2" t="n">
        <v>272.19</v>
      </c>
      <c r="E2411" s="2" t="s">
        <v>2281</v>
      </c>
    </row>
    <row r="2412" customFormat="false" ht="15" hidden="false" customHeight="false" outlineLevel="0" collapsed="false">
      <c r="A2412" s="2" t="s">
        <v>4700</v>
      </c>
      <c r="B2412" s="2" t="n">
        <v>503589</v>
      </c>
      <c r="C2412" s="2" t="s">
        <v>2292</v>
      </c>
      <c r="D2412" s="2" t="n">
        <v>1373.92</v>
      </c>
      <c r="E2412" s="2" t="s">
        <v>2281</v>
      </c>
    </row>
    <row r="2413" customFormat="false" ht="15" hidden="false" customHeight="false" outlineLevel="0" collapsed="false">
      <c r="A2413" s="2" t="s">
        <v>4701</v>
      </c>
      <c r="B2413" s="2" t="n">
        <v>501643</v>
      </c>
      <c r="C2413" s="2" t="s">
        <v>2280</v>
      </c>
      <c r="D2413" s="2" t="n">
        <v>418.62</v>
      </c>
      <c r="E2413" s="2" t="s">
        <v>2281</v>
      </c>
    </row>
    <row r="2414" customFormat="false" ht="15" hidden="false" customHeight="false" outlineLevel="0" collapsed="false">
      <c r="A2414" s="2" t="s">
        <v>4702</v>
      </c>
      <c r="B2414" s="2" t="n">
        <v>504145</v>
      </c>
      <c r="C2414" s="2" t="s">
        <v>2315</v>
      </c>
      <c r="D2414" s="2" t="n">
        <v>1289.08</v>
      </c>
      <c r="E2414" s="2" t="s">
        <v>2289</v>
      </c>
    </row>
    <row r="2415" customFormat="false" ht="15" hidden="false" customHeight="false" outlineLevel="0" collapsed="false">
      <c r="A2415" s="2" t="s">
        <v>4703</v>
      </c>
      <c r="B2415" s="2" t="n">
        <v>501095</v>
      </c>
      <c r="C2415" s="2" t="s">
        <v>2315</v>
      </c>
      <c r="D2415" s="2" t="n">
        <v>511.86</v>
      </c>
      <c r="E2415" s="2" t="s">
        <v>2281</v>
      </c>
    </row>
    <row r="2416" customFormat="false" ht="15" hidden="false" customHeight="false" outlineLevel="0" collapsed="false">
      <c r="A2416" s="2" t="s">
        <v>4704</v>
      </c>
      <c r="B2416" s="2" t="n">
        <v>502917</v>
      </c>
      <c r="C2416" s="2"/>
      <c r="D2416" s="2" t="n">
        <v>1149.53</v>
      </c>
      <c r="E2416" s="2" t="s">
        <v>2281</v>
      </c>
    </row>
    <row r="2417" customFormat="false" ht="15" hidden="false" customHeight="false" outlineLevel="0" collapsed="false">
      <c r="A2417" s="2" t="s">
        <v>4705</v>
      </c>
      <c r="B2417" s="2" t="n">
        <v>503049</v>
      </c>
      <c r="C2417" s="2" t="s">
        <v>2315</v>
      </c>
      <c r="D2417" s="2" t="n">
        <v>1179.64</v>
      </c>
      <c r="E2417" s="2" t="s">
        <v>2281</v>
      </c>
    </row>
    <row r="2418" customFormat="false" ht="15" hidden="false" customHeight="false" outlineLevel="0" collapsed="false">
      <c r="A2418" s="2" t="s">
        <v>4706</v>
      </c>
      <c r="B2418" s="2" t="n">
        <v>501444</v>
      </c>
      <c r="C2418" s="2" t="s">
        <v>2295</v>
      </c>
      <c r="D2418" s="2" t="n">
        <v>175.87</v>
      </c>
      <c r="E2418" s="2" t="s">
        <v>2281</v>
      </c>
    </row>
    <row r="2419" customFormat="false" ht="15" hidden="false" customHeight="false" outlineLevel="0" collapsed="false">
      <c r="A2419" s="2" t="s">
        <v>4707</v>
      </c>
      <c r="B2419" s="2" t="n">
        <v>500328</v>
      </c>
      <c r="C2419" s="2" t="s">
        <v>2280</v>
      </c>
      <c r="D2419" s="2" t="n">
        <v>965.38</v>
      </c>
      <c r="E2419" s="2" t="s">
        <v>2322</v>
      </c>
    </row>
    <row r="2420" customFormat="false" ht="15" hidden="false" customHeight="false" outlineLevel="0" collapsed="false">
      <c r="A2420" s="2" t="s">
        <v>4708</v>
      </c>
      <c r="B2420" s="2" t="n">
        <v>502106</v>
      </c>
      <c r="C2420" s="2" t="s">
        <v>2283</v>
      </c>
      <c r="D2420" s="2" t="n">
        <v>1084.68</v>
      </c>
      <c r="E2420" s="2" t="s">
        <v>2281</v>
      </c>
    </row>
    <row r="2421" customFormat="false" ht="15" hidden="false" customHeight="false" outlineLevel="0" collapsed="false">
      <c r="A2421" s="2" t="s">
        <v>4709</v>
      </c>
      <c r="B2421" s="2" t="n">
        <v>504191</v>
      </c>
      <c r="C2421" s="2" t="s">
        <v>2315</v>
      </c>
      <c r="D2421" s="2" t="n">
        <v>524.41</v>
      </c>
      <c r="E2421" s="2" t="s">
        <v>2281</v>
      </c>
    </row>
    <row r="2422" customFormat="false" ht="15" hidden="false" customHeight="false" outlineLevel="0" collapsed="false">
      <c r="A2422" s="2" t="s">
        <v>4710</v>
      </c>
      <c r="B2422" s="2" t="n">
        <v>503331</v>
      </c>
      <c r="C2422" s="2" t="s">
        <v>2283</v>
      </c>
      <c r="D2422" s="2" t="n">
        <v>881.34</v>
      </c>
      <c r="E2422" s="2" t="s">
        <v>2281</v>
      </c>
    </row>
    <row r="2423" customFormat="false" ht="15" hidden="false" customHeight="false" outlineLevel="0" collapsed="false">
      <c r="A2423" s="2" t="s">
        <v>4711</v>
      </c>
      <c r="B2423" s="2" t="n">
        <v>501109</v>
      </c>
      <c r="C2423" s="2" t="s">
        <v>2280</v>
      </c>
      <c r="D2423" s="2" t="n">
        <v>499.47</v>
      </c>
      <c r="E2423" s="2" t="s">
        <v>2281</v>
      </c>
    </row>
    <row r="2424" customFormat="false" ht="15" hidden="false" customHeight="false" outlineLevel="0" collapsed="false">
      <c r="A2424" s="2" t="s">
        <v>4712</v>
      </c>
      <c r="B2424" s="2" t="n">
        <v>504919</v>
      </c>
      <c r="C2424" s="2" t="s">
        <v>2283</v>
      </c>
      <c r="D2424" s="2" t="n">
        <v>734.01</v>
      </c>
      <c r="E2424" s="2" t="s">
        <v>2281</v>
      </c>
    </row>
    <row r="2425" customFormat="false" ht="15" hidden="false" customHeight="false" outlineLevel="0" collapsed="false">
      <c r="A2425" s="2" t="s">
        <v>4713</v>
      </c>
      <c r="B2425" s="2" t="n">
        <v>504282</v>
      </c>
      <c r="C2425" s="2" t="s">
        <v>2280</v>
      </c>
      <c r="D2425" s="2" t="n">
        <v>249.02</v>
      </c>
      <c r="E2425" s="2" t="s">
        <v>2281</v>
      </c>
    </row>
    <row r="2426" customFormat="false" ht="15" hidden="false" customHeight="false" outlineLevel="0" collapsed="false">
      <c r="A2426" s="2" t="s">
        <v>4714</v>
      </c>
      <c r="B2426" s="2" t="n">
        <v>503240</v>
      </c>
      <c r="C2426" s="2" t="s">
        <v>2280</v>
      </c>
      <c r="D2426" s="2" t="n">
        <v>1134.93</v>
      </c>
      <c r="E2426" s="2" t="s">
        <v>2289</v>
      </c>
    </row>
    <row r="2427" customFormat="false" ht="15" hidden="false" customHeight="false" outlineLevel="0" collapsed="false">
      <c r="A2427" s="2" t="s">
        <v>4715</v>
      </c>
      <c r="B2427" s="2" t="n">
        <v>503658</v>
      </c>
      <c r="C2427" s="2" t="s">
        <v>2280</v>
      </c>
      <c r="D2427" s="2" t="n">
        <v>671.4</v>
      </c>
      <c r="E2427" s="2" t="s">
        <v>2307</v>
      </c>
    </row>
    <row r="2428" customFormat="false" ht="15" hidden="false" customHeight="false" outlineLevel="0" collapsed="false">
      <c r="A2428" s="2" t="s">
        <v>4716</v>
      </c>
      <c r="B2428" s="2" t="n">
        <v>502915</v>
      </c>
      <c r="C2428" s="2" t="s">
        <v>2283</v>
      </c>
      <c r="D2428" s="2" t="n">
        <v>940.45</v>
      </c>
      <c r="E2428" s="2" t="s">
        <v>2322</v>
      </c>
    </row>
    <row r="2429" customFormat="false" ht="15" hidden="false" customHeight="false" outlineLevel="0" collapsed="false">
      <c r="A2429" s="2" t="s">
        <v>4717</v>
      </c>
      <c r="B2429" s="2" t="n">
        <v>504371</v>
      </c>
      <c r="C2429" s="2" t="s">
        <v>2301</v>
      </c>
      <c r="D2429" s="2" t="n">
        <v>794.44</v>
      </c>
      <c r="E2429" s="2" t="s">
        <v>2281</v>
      </c>
    </row>
    <row r="2430" customFormat="false" ht="15" hidden="false" customHeight="false" outlineLevel="0" collapsed="false">
      <c r="A2430" s="2" t="s">
        <v>4718</v>
      </c>
      <c r="B2430" s="2" t="n">
        <v>502473</v>
      </c>
      <c r="C2430" s="2" t="s">
        <v>2283</v>
      </c>
      <c r="D2430" s="2" t="n">
        <v>192.13</v>
      </c>
      <c r="E2430" s="2" t="s">
        <v>2281</v>
      </c>
    </row>
    <row r="2431" customFormat="false" ht="15" hidden="false" customHeight="false" outlineLevel="0" collapsed="false">
      <c r="A2431" s="2" t="s">
        <v>4719</v>
      </c>
      <c r="B2431" s="2" t="n">
        <v>500570</v>
      </c>
      <c r="C2431" s="2" t="s">
        <v>2280</v>
      </c>
      <c r="D2431" s="2" t="n">
        <v>341.79</v>
      </c>
      <c r="E2431" s="2" t="s">
        <v>2281</v>
      </c>
    </row>
    <row r="2432" customFormat="false" ht="15" hidden="false" customHeight="false" outlineLevel="0" collapsed="false">
      <c r="A2432" s="2" t="s">
        <v>4720</v>
      </c>
      <c r="B2432" s="2" t="n">
        <v>500908</v>
      </c>
      <c r="C2432" s="2" t="s">
        <v>2315</v>
      </c>
      <c r="D2432" s="2" t="n">
        <v>764.72</v>
      </c>
      <c r="E2432" s="2" t="s">
        <v>2281</v>
      </c>
    </row>
    <row r="2433" customFormat="false" ht="15" hidden="false" customHeight="false" outlineLevel="0" collapsed="false">
      <c r="A2433" s="2" t="s">
        <v>4721</v>
      </c>
      <c r="B2433" s="2" t="n">
        <v>502635</v>
      </c>
      <c r="C2433" s="2" t="s">
        <v>2292</v>
      </c>
      <c r="D2433" s="2" t="n">
        <v>1379.3</v>
      </c>
      <c r="E2433" s="2" t="s">
        <v>2289</v>
      </c>
    </row>
    <row r="2434" customFormat="false" ht="15" hidden="false" customHeight="false" outlineLevel="0" collapsed="false">
      <c r="A2434" s="2" t="s">
        <v>4722</v>
      </c>
      <c r="B2434" s="2" t="n">
        <v>501240</v>
      </c>
      <c r="C2434" s="2" t="s">
        <v>2315</v>
      </c>
      <c r="D2434" s="2" t="n">
        <v>325.75</v>
      </c>
      <c r="E2434" s="2" t="s">
        <v>2281</v>
      </c>
    </row>
    <row r="2435" customFormat="false" ht="15" hidden="false" customHeight="false" outlineLevel="0" collapsed="false">
      <c r="A2435" s="2" t="s">
        <v>4723</v>
      </c>
      <c r="B2435" s="2" t="n">
        <v>503919</v>
      </c>
      <c r="C2435" s="2" t="s">
        <v>2301</v>
      </c>
      <c r="D2435" s="2" t="n">
        <v>1176.27</v>
      </c>
      <c r="E2435" s="2" t="s">
        <v>2281</v>
      </c>
    </row>
    <row r="2436" customFormat="false" ht="15" hidden="false" customHeight="false" outlineLevel="0" collapsed="false">
      <c r="A2436" s="2" t="s">
        <v>4724</v>
      </c>
      <c r="B2436" s="2" t="n">
        <v>501900</v>
      </c>
      <c r="C2436" s="2"/>
      <c r="D2436" s="2" t="n">
        <v>984.7</v>
      </c>
      <c r="E2436" s="2" t="s">
        <v>2281</v>
      </c>
    </row>
    <row r="2437" customFormat="false" ht="15" hidden="false" customHeight="false" outlineLevel="0" collapsed="false">
      <c r="A2437" s="2" t="s">
        <v>4725</v>
      </c>
      <c r="B2437" s="2" t="n">
        <v>503173</v>
      </c>
      <c r="C2437" s="2" t="s">
        <v>2292</v>
      </c>
      <c r="D2437" s="2" t="n">
        <v>1113.67</v>
      </c>
      <c r="E2437" s="2" t="s">
        <v>2281</v>
      </c>
    </row>
    <row r="2438" customFormat="false" ht="15" hidden="false" customHeight="false" outlineLevel="0" collapsed="false">
      <c r="A2438" s="2" t="s">
        <v>4726</v>
      </c>
      <c r="B2438" s="2" t="n">
        <v>503724</v>
      </c>
      <c r="C2438" s="2"/>
      <c r="D2438" s="2" t="n">
        <v>169.04</v>
      </c>
      <c r="E2438" s="2" t="s">
        <v>2289</v>
      </c>
    </row>
    <row r="2439" customFormat="false" ht="15" hidden="false" customHeight="false" outlineLevel="0" collapsed="false">
      <c r="A2439" s="2" t="s">
        <v>4727</v>
      </c>
      <c r="B2439" s="2" t="n">
        <v>504480</v>
      </c>
      <c r="C2439" s="2"/>
      <c r="D2439" s="2" t="n">
        <v>826.94</v>
      </c>
      <c r="E2439" s="2" t="s">
        <v>2289</v>
      </c>
    </row>
    <row r="2440" customFormat="false" ht="15" hidden="false" customHeight="false" outlineLevel="0" collapsed="false">
      <c r="A2440" s="2" t="s">
        <v>4728</v>
      </c>
      <c r="B2440" s="2" t="n">
        <v>503584</v>
      </c>
      <c r="C2440" s="2" t="s">
        <v>2295</v>
      </c>
      <c r="D2440" s="2" t="n">
        <v>733.25</v>
      </c>
      <c r="E2440" s="2" t="s">
        <v>2281</v>
      </c>
    </row>
    <row r="2441" customFormat="false" ht="15" hidden="false" customHeight="false" outlineLevel="0" collapsed="false">
      <c r="A2441" s="2" t="s">
        <v>4729</v>
      </c>
      <c r="B2441" s="2" t="n">
        <v>503906</v>
      </c>
      <c r="C2441" s="2" t="s">
        <v>2286</v>
      </c>
      <c r="D2441" s="2" t="n">
        <v>1223.13</v>
      </c>
      <c r="E2441" s="2" t="s">
        <v>2281</v>
      </c>
    </row>
    <row r="2442" customFormat="false" ht="15" hidden="false" customHeight="false" outlineLevel="0" collapsed="false">
      <c r="A2442" s="2" t="s">
        <v>4730</v>
      </c>
      <c r="B2442" s="2" t="n">
        <v>503043</v>
      </c>
      <c r="C2442" s="2" t="s">
        <v>2301</v>
      </c>
      <c r="D2442" s="2" t="n">
        <v>311.32</v>
      </c>
      <c r="E2442" s="2" t="s">
        <v>2289</v>
      </c>
    </row>
    <row r="2443" customFormat="false" ht="15" hidden="false" customHeight="false" outlineLevel="0" collapsed="false">
      <c r="A2443" s="2" t="s">
        <v>4731</v>
      </c>
      <c r="B2443" s="2" t="n">
        <v>501716</v>
      </c>
      <c r="C2443" s="2" t="s">
        <v>2283</v>
      </c>
      <c r="D2443" s="2" t="n">
        <v>-45.25</v>
      </c>
      <c r="E2443" s="2" t="s">
        <v>2281</v>
      </c>
    </row>
    <row r="2444" customFormat="false" ht="15" hidden="false" customHeight="false" outlineLevel="0" collapsed="false">
      <c r="A2444" s="2" t="s">
        <v>4732</v>
      </c>
      <c r="B2444" s="2" t="n">
        <v>501521</v>
      </c>
      <c r="C2444" s="2" t="s">
        <v>2280</v>
      </c>
      <c r="D2444" s="2" t="n">
        <v>125.23</v>
      </c>
      <c r="E2444" s="2" t="s">
        <v>2281</v>
      </c>
    </row>
    <row r="2445" customFormat="false" ht="15" hidden="false" customHeight="false" outlineLevel="0" collapsed="false">
      <c r="A2445" s="2" t="s">
        <v>4733</v>
      </c>
      <c r="B2445" s="2" t="n">
        <v>504339</v>
      </c>
      <c r="C2445" s="2" t="s">
        <v>2280</v>
      </c>
      <c r="D2445" s="2" t="n">
        <v>309.8</v>
      </c>
      <c r="E2445" s="2" t="s">
        <v>2281</v>
      </c>
    </row>
    <row r="2446" customFormat="false" ht="15" hidden="false" customHeight="false" outlineLevel="0" collapsed="false">
      <c r="A2446" s="2" t="s">
        <v>4734</v>
      </c>
      <c r="B2446" s="2" t="n">
        <v>502318</v>
      </c>
      <c r="C2446" s="2" t="s">
        <v>2295</v>
      </c>
      <c r="D2446" s="2" t="n">
        <v>1006.78</v>
      </c>
      <c r="E2446" s="2" t="s">
        <v>2281</v>
      </c>
    </row>
    <row r="2447" customFormat="false" ht="15" hidden="false" customHeight="false" outlineLevel="0" collapsed="false">
      <c r="A2447" s="2" t="s">
        <v>4735</v>
      </c>
      <c r="B2447" s="2" t="n">
        <v>502089</v>
      </c>
      <c r="C2447" s="2" t="s">
        <v>2292</v>
      </c>
      <c r="D2447" s="2" t="n">
        <v>1270.28</v>
      </c>
      <c r="E2447" s="2" t="s">
        <v>2322</v>
      </c>
    </row>
    <row r="2448" customFormat="false" ht="15" hidden="false" customHeight="false" outlineLevel="0" collapsed="false">
      <c r="A2448" s="2" t="s">
        <v>4736</v>
      </c>
      <c r="B2448" s="2" t="n">
        <v>502198</v>
      </c>
      <c r="C2448" s="2" t="s">
        <v>2286</v>
      </c>
      <c r="D2448" s="2" t="n">
        <v>562.13</v>
      </c>
      <c r="E2448" s="2" t="s">
        <v>2289</v>
      </c>
    </row>
    <row r="2449" customFormat="false" ht="15" hidden="false" customHeight="false" outlineLevel="0" collapsed="false">
      <c r="A2449" s="2" t="s">
        <v>4737</v>
      </c>
      <c r="B2449" s="2" t="n">
        <v>504785</v>
      </c>
      <c r="C2449" s="2" t="s">
        <v>2286</v>
      </c>
      <c r="D2449" s="2" t="n">
        <v>658.09</v>
      </c>
      <c r="E2449" s="2" t="s">
        <v>2289</v>
      </c>
    </row>
    <row r="2450" customFormat="false" ht="15" hidden="false" customHeight="false" outlineLevel="0" collapsed="false">
      <c r="A2450" s="2" t="s">
        <v>4738</v>
      </c>
      <c r="B2450" s="2" t="n">
        <v>503859</v>
      </c>
      <c r="C2450" s="2"/>
      <c r="D2450" s="2" t="n">
        <v>1098.39</v>
      </c>
      <c r="E2450" s="2" t="s">
        <v>2281</v>
      </c>
    </row>
    <row r="2451" customFormat="false" ht="15" hidden="false" customHeight="false" outlineLevel="0" collapsed="false">
      <c r="A2451" s="2" t="s">
        <v>4739</v>
      </c>
      <c r="B2451" s="2" t="n">
        <v>500063</v>
      </c>
      <c r="C2451" s="2" t="s">
        <v>2301</v>
      </c>
      <c r="D2451" s="2" t="n">
        <v>801.55</v>
      </c>
      <c r="E2451" s="2" t="s">
        <v>2289</v>
      </c>
    </row>
    <row r="2452" customFormat="false" ht="15" hidden="false" customHeight="false" outlineLevel="0" collapsed="false">
      <c r="A2452" s="2" t="s">
        <v>4740</v>
      </c>
      <c r="B2452" s="2" t="n">
        <v>501950</v>
      </c>
      <c r="C2452" s="2" t="s">
        <v>2286</v>
      </c>
      <c r="D2452" s="2" t="n">
        <v>1170.47</v>
      </c>
      <c r="E2452" s="2" t="s">
        <v>2289</v>
      </c>
    </row>
    <row r="2453" customFormat="false" ht="15" hidden="false" customHeight="false" outlineLevel="0" collapsed="false">
      <c r="A2453" s="2" t="s">
        <v>4741</v>
      </c>
      <c r="B2453" s="2" t="n">
        <v>503466</v>
      </c>
      <c r="C2453" s="2" t="s">
        <v>2286</v>
      </c>
      <c r="D2453" s="2" t="n">
        <v>381.92</v>
      </c>
      <c r="E2453" s="2" t="s">
        <v>2281</v>
      </c>
    </row>
    <row r="2454" customFormat="false" ht="15" hidden="false" customHeight="false" outlineLevel="0" collapsed="false">
      <c r="A2454" s="2" t="s">
        <v>4742</v>
      </c>
      <c r="B2454" s="2" t="n">
        <v>503879</v>
      </c>
      <c r="C2454" s="2" t="s">
        <v>2295</v>
      </c>
      <c r="D2454" s="2" t="n">
        <v>209.97</v>
      </c>
      <c r="E2454" s="2" t="s">
        <v>2281</v>
      </c>
    </row>
    <row r="2455" customFormat="false" ht="15" hidden="false" customHeight="false" outlineLevel="0" collapsed="false">
      <c r="A2455" s="2" t="s">
        <v>4743</v>
      </c>
      <c r="B2455" s="2" t="n">
        <v>502095</v>
      </c>
      <c r="C2455" s="2" t="s">
        <v>2292</v>
      </c>
      <c r="D2455" s="2" t="n">
        <v>1023.67</v>
      </c>
      <c r="E2455" s="2" t="s">
        <v>2322</v>
      </c>
    </row>
    <row r="2456" customFormat="false" ht="15" hidden="false" customHeight="false" outlineLevel="0" collapsed="false">
      <c r="A2456" s="2" t="s">
        <v>4744</v>
      </c>
      <c r="B2456" s="2" t="n">
        <v>500511</v>
      </c>
      <c r="C2456" s="2"/>
      <c r="D2456" s="2" t="n">
        <v>1169.59</v>
      </c>
      <c r="E2456" s="2" t="s">
        <v>2289</v>
      </c>
    </row>
    <row r="2457" customFormat="false" ht="15" hidden="false" customHeight="false" outlineLevel="0" collapsed="false">
      <c r="A2457" s="2" t="s">
        <v>4745</v>
      </c>
      <c r="B2457" s="2" t="n">
        <v>500697</v>
      </c>
      <c r="C2457" s="2" t="s">
        <v>2315</v>
      </c>
      <c r="D2457" s="2" t="n">
        <v>585.22</v>
      </c>
      <c r="E2457" s="2" t="s">
        <v>2322</v>
      </c>
    </row>
    <row r="2458" customFormat="false" ht="15" hidden="false" customHeight="false" outlineLevel="0" collapsed="false">
      <c r="A2458" s="2" t="s">
        <v>4746</v>
      </c>
      <c r="B2458" s="2" t="n">
        <v>503248</v>
      </c>
      <c r="C2458" s="2" t="s">
        <v>2283</v>
      </c>
      <c r="D2458" s="2" t="n">
        <v>917.75</v>
      </c>
      <c r="E2458" s="2" t="s">
        <v>2307</v>
      </c>
    </row>
    <row r="2459" customFormat="false" ht="15" hidden="false" customHeight="false" outlineLevel="0" collapsed="false">
      <c r="A2459" s="2" t="s">
        <v>4747</v>
      </c>
      <c r="B2459" s="2" t="n">
        <v>504172</v>
      </c>
      <c r="C2459" s="2"/>
      <c r="D2459" s="2" t="n">
        <v>309.53</v>
      </c>
      <c r="E2459" s="2" t="s">
        <v>2289</v>
      </c>
    </row>
    <row r="2460" customFormat="false" ht="15" hidden="false" customHeight="false" outlineLevel="0" collapsed="false">
      <c r="A2460" s="2" t="s">
        <v>4748</v>
      </c>
      <c r="B2460" s="2" t="n">
        <v>501627</v>
      </c>
      <c r="C2460" s="2" t="s">
        <v>2280</v>
      </c>
      <c r="D2460" s="2" t="n">
        <v>777.01</v>
      </c>
      <c r="E2460" s="2" t="s">
        <v>2281</v>
      </c>
    </row>
    <row r="2461" customFormat="false" ht="15" hidden="false" customHeight="false" outlineLevel="0" collapsed="false">
      <c r="A2461" s="2" t="s">
        <v>4749</v>
      </c>
      <c r="B2461" s="2" t="n">
        <v>503099</v>
      </c>
      <c r="C2461" s="2" t="s">
        <v>2280</v>
      </c>
      <c r="D2461" s="2" t="n">
        <v>455.08</v>
      </c>
      <c r="E2461" s="2" t="s">
        <v>2281</v>
      </c>
    </row>
    <row r="2462" customFormat="false" ht="15" hidden="false" customHeight="false" outlineLevel="0" collapsed="false">
      <c r="A2462" s="2" t="s">
        <v>4750</v>
      </c>
      <c r="B2462" s="2" t="n">
        <v>502690</v>
      </c>
      <c r="C2462" s="2" t="s">
        <v>2301</v>
      </c>
      <c r="D2462" s="2" t="n">
        <v>697.8</v>
      </c>
      <c r="E2462" s="2" t="s">
        <v>2307</v>
      </c>
    </row>
    <row r="2463" customFormat="false" ht="15" hidden="false" customHeight="false" outlineLevel="0" collapsed="false">
      <c r="A2463" s="2" t="s">
        <v>4751</v>
      </c>
      <c r="B2463" s="2" t="n">
        <v>502154</v>
      </c>
      <c r="C2463" s="2" t="s">
        <v>2301</v>
      </c>
      <c r="D2463" s="2" t="n">
        <v>839.25</v>
      </c>
      <c r="E2463" s="2" t="s">
        <v>2281</v>
      </c>
    </row>
    <row r="2464" customFormat="false" ht="15" hidden="false" customHeight="false" outlineLevel="0" collapsed="false">
      <c r="A2464" s="2" t="s">
        <v>4752</v>
      </c>
      <c r="B2464" s="2" t="n">
        <v>500054</v>
      </c>
      <c r="C2464" s="2" t="s">
        <v>2280</v>
      </c>
      <c r="D2464" s="2" t="n">
        <v>123.63</v>
      </c>
      <c r="E2464" s="2" t="s">
        <v>2289</v>
      </c>
    </row>
    <row r="2465" customFormat="false" ht="15" hidden="false" customHeight="false" outlineLevel="0" collapsed="false">
      <c r="A2465" s="2" t="s">
        <v>4753</v>
      </c>
      <c r="B2465" s="2" t="n">
        <v>503837</v>
      </c>
      <c r="C2465" s="2" t="s">
        <v>2315</v>
      </c>
      <c r="D2465" s="2" t="n">
        <v>127.51</v>
      </c>
      <c r="E2465" s="2" t="s">
        <v>2281</v>
      </c>
    </row>
    <row r="2466" customFormat="false" ht="15" hidden="false" customHeight="false" outlineLevel="0" collapsed="false">
      <c r="A2466" s="2" t="s">
        <v>4754</v>
      </c>
      <c r="B2466" s="2" t="n">
        <v>501850</v>
      </c>
      <c r="C2466" s="2" t="s">
        <v>2295</v>
      </c>
      <c r="D2466" s="2" t="n">
        <v>857.09</v>
      </c>
      <c r="E2466" s="2" t="s">
        <v>2289</v>
      </c>
    </row>
    <row r="2467" customFormat="false" ht="15" hidden="false" customHeight="false" outlineLevel="0" collapsed="false">
      <c r="A2467" s="2" t="s">
        <v>4755</v>
      </c>
      <c r="B2467" s="2" t="n">
        <v>500115</v>
      </c>
      <c r="C2467" s="2" t="s">
        <v>2292</v>
      </c>
      <c r="D2467" s="2" t="n">
        <v>861.89</v>
      </c>
      <c r="E2467" s="2" t="s">
        <v>2281</v>
      </c>
    </row>
    <row r="2468" customFormat="false" ht="15" hidden="false" customHeight="false" outlineLevel="0" collapsed="false">
      <c r="A2468" s="2" t="s">
        <v>4756</v>
      </c>
      <c r="B2468" s="2" t="n">
        <v>500285</v>
      </c>
      <c r="C2468" s="2" t="s">
        <v>2283</v>
      </c>
      <c r="D2468" s="2" t="n">
        <v>658.04</v>
      </c>
      <c r="E2468" s="2" t="s">
        <v>2281</v>
      </c>
    </row>
    <row r="2469" customFormat="false" ht="15" hidden="false" customHeight="false" outlineLevel="0" collapsed="false">
      <c r="A2469" s="2" t="s">
        <v>4757</v>
      </c>
      <c r="B2469" s="2" t="n">
        <v>502703</v>
      </c>
      <c r="C2469" s="2"/>
      <c r="D2469" s="2" t="n">
        <v>402.88</v>
      </c>
      <c r="E2469" s="2" t="s">
        <v>2289</v>
      </c>
    </row>
    <row r="2470" customFormat="false" ht="15" hidden="false" customHeight="false" outlineLevel="0" collapsed="false">
      <c r="A2470" s="2" t="s">
        <v>4758</v>
      </c>
      <c r="B2470" s="2" t="n">
        <v>502836</v>
      </c>
      <c r="C2470" s="2" t="s">
        <v>2295</v>
      </c>
      <c r="D2470" s="2" t="n">
        <v>1109.06</v>
      </c>
      <c r="E2470" s="2" t="s">
        <v>2281</v>
      </c>
    </row>
    <row r="2471" customFormat="false" ht="15" hidden="false" customHeight="false" outlineLevel="0" collapsed="false">
      <c r="A2471" s="2" t="s">
        <v>4759</v>
      </c>
      <c r="B2471" s="2" t="n">
        <v>503161</v>
      </c>
      <c r="C2471" s="2" t="s">
        <v>2292</v>
      </c>
      <c r="D2471" s="2" t="n">
        <v>1057.85</v>
      </c>
      <c r="E2471" s="2" t="s">
        <v>2322</v>
      </c>
    </row>
    <row r="2472" customFormat="false" ht="15" hidden="false" customHeight="false" outlineLevel="0" collapsed="false">
      <c r="A2472" s="2" t="s">
        <v>4760</v>
      </c>
      <c r="B2472" s="2" t="n">
        <v>501611</v>
      </c>
      <c r="C2472" s="2" t="s">
        <v>2315</v>
      </c>
      <c r="D2472" s="2" t="n">
        <v>427.28</v>
      </c>
      <c r="E2472" s="2" t="s">
        <v>2281</v>
      </c>
    </row>
    <row r="2473" customFormat="false" ht="15" hidden="false" customHeight="false" outlineLevel="0" collapsed="false">
      <c r="A2473" s="2" t="s">
        <v>4761</v>
      </c>
      <c r="B2473" s="2" t="n">
        <v>503574</v>
      </c>
      <c r="C2473" s="2" t="s">
        <v>2286</v>
      </c>
      <c r="D2473" s="2" t="n">
        <v>1302.55</v>
      </c>
      <c r="E2473" s="2" t="s">
        <v>2322</v>
      </c>
    </row>
    <row r="2474" customFormat="false" ht="15" hidden="false" customHeight="false" outlineLevel="0" collapsed="false">
      <c r="A2474" s="2" t="s">
        <v>4762</v>
      </c>
      <c r="B2474" s="2" t="n">
        <v>504479</v>
      </c>
      <c r="C2474" s="2" t="s">
        <v>2315</v>
      </c>
      <c r="D2474" s="2" t="n">
        <v>-86.93</v>
      </c>
      <c r="E2474" s="2" t="s">
        <v>2281</v>
      </c>
    </row>
    <row r="2475" customFormat="false" ht="15" hidden="false" customHeight="false" outlineLevel="0" collapsed="false">
      <c r="A2475" s="2" t="s">
        <v>4763</v>
      </c>
      <c r="B2475" s="2" t="n">
        <v>500163</v>
      </c>
      <c r="C2475" s="2" t="s">
        <v>2292</v>
      </c>
      <c r="D2475" s="2" t="n">
        <v>158.87</v>
      </c>
      <c r="E2475" s="2" t="s">
        <v>2307</v>
      </c>
    </row>
    <row r="2476" customFormat="false" ht="15" hidden="false" customHeight="false" outlineLevel="0" collapsed="false">
      <c r="A2476" s="2" t="s">
        <v>4764</v>
      </c>
      <c r="B2476" s="2" t="n">
        <v>502005</v>
      </c>
      <c r="C2476" s="2" t="s">
        <v>2315</v>
      </c>
      <c r="D2476" s="2" t="n">
        <v>775.14</v>
      </c>
      <c r="E2476" s="2" t="s">
        <v>2322</v>
      </c>
    </row>
    <row r="2477" customFormat="false" ht="15" hidden="false" customHeight="false" outlineLevel="0" collapsed="false">
      <c r="A2477" s="2" t="s">
        <v>4765</v>
      </c>
      <c r="B2477" s="2" t="n">
        <v>502125</v>
      </c>
      <c r="C2477" s="2"/>
      <c r="D2477" s="2" t="n">
        <v>189.53</v>
      </c>
      <c r="E2477" s="2" t="s">
        <v>2281</v>
      </c>
    </row>
    <row r="2478" customFormat="false" ht="15" hidden="false" customHeight="false" outlineLevel="0" collapsed="false">
      <c r="A2478" s="2" t="s">
        <v>4766</v>
      </c>
      <c r="B2478" s="2" t="n">
        <v>501727</v>
      </c>
      <c r="C2478" s="2" t="s">
        <v>2315</v>
      </c>
      <c r="D2478" s="2" t="n">
        <v>184.43</v>
      </c>
      <c r="E2478" s="2" t="s">
        <v>2289</v>
      </c>
    </row>
    <row r="2479" customFormat="false" ht="15" hidden="false" customHeight="false" outlineLevel="0" collapsed="false">
      <c r="A2479" s="2" t="s">
        <v>4767</v>
      </c>
      <c r="B2479" s="2" t="n">
        <v>502969</v>
      </c>
      <c r="C2479" s="2" t="s">
        <v>2283</v>
      </c>
      <c r="D2479" s="2" t="n">
        <v>205.36</v>
      </c>
      <c r="E2479" s="2" t="s">
        <v>2289</v>
      </c>
    </row>
    <row r="2480" customFormat="false" ht="15" hidden="false" customHeight="false" outlineLevel="0" collapsed="false">
      <c r="A2480" s="2" t="s">
        <v>4768</v>
      </c>
      <c r="B2480" s="2" t="n">
        <v>501165</v>
      </c>
      <c r="C2480" s="2" t="s">
        <v>2315</v>
      </c>
      <c r="D2480" s="2" t="n">
        <v>903.95</v>
      </c>
      <c r="E2480" s="2" t="s">
        <v>2281</v>
      </c>
    </row>
    <row r="2481" customFormat="false" ht="15" hidden="false" customHeight="false" outlineLevel="0" collapsed="false">
      <c r="A2481" s="2" t="s">
        <v>4769</v>
      </c>
      <c r="B2481" s="2" t="n">
        <v>500378</v>
      </c>
      <c r="C2481" s="2" t="s">
        <v>2315</v>
      </c>
      <c r="D2481" s="2" t="n">
        <v>196.21</v>
      </c>
      <c r="E2481" s="2" t="s">
        <v>2307</v>
      </c>
    </row>
    <row r="2482" customFormat="false" ht="15" hidden="false" customHeight="false" outlineLevel="0" collapsed="false">
      <c r="A2482" s="2" t="s">
        <v>4770</v>
      </c>
      <c r="B2482" s="2" t="n">
        <v>500740</v>
      </c>
      <c r="C2482" s="2" t="s">
        <v>2301</v>
      </c>
      <c r="D2482" s="2" t="n">
        <v>541.28</v>
      </c>
      <c r="E2482" s="2" t="s">
        <v>2281</v>
      </c>
    </row>
    <row r="2483" customFormat="false" ht="15" hidden="false" customHeight="false" outlineLevel="0" collapsed="false">
      <c r="A2483" s="2" t="s">
        <v>4771</v>
      </c>
      <c r="B2483" s="2" t="n">
        <v>504778</v>
      </c>
      <c r="C2483" s="2" t="s">
        <v>2286</v>
      </c>
      <c r="D2483" s="2" t="n">
        <v>1024.7</v>
      </c>
      <c r="E2483" s="2" t="s">
        <v>2289</v>
      </c>
    </row>
    <row r="2484" customFormat="false" ht="15" hidden="false" customHeight="false" outlineLevel="0" collapsed="false">
      <c r="A2484" s="2" t="s">
        <v>4772</v>
      </c>
      <c r="B2484" s="2" t="n">
        <v>502746</v>
      </c>
      <c r="C2484" s="2" t="s">
        <v>2295</v>
      </c>
      <c r="D2484" s="2" t="n">
        <v>242.31</v>
      </c>
      <c r="E2484" s="2" t="s">
        <v>2281</v>
      </c>
    </row>
    <row r="2485" customFormat="false" ht="15" hidden="false" customHeight="false" outlineLevel="0" collapsed="false">
      <c r="A2485" s="2" t="s">
        <v>4773</v>
      </c>
      <c r="B2485" s="2" t="n">
        <v>502546</v>
      </c>
      <c r="C2485" s="2" t="s">
        <v>2292</v>
      </c>
      <c r="D2485" s="2" t="n">
        <v>682.88</v>
      </c>
      <c r="E2485" s="2" t="s">
        <v>2281</v>
      </c>
    </row>
    <row r="2486" customFormat="false" ht="15" hidden="false" customHeight="false" outlineLevel="0" collapsed="false">
      <c r="A2486" s="2" t="s">
        <v>4774</v>
      </c>
      <c r="B2486" s="2" t="n">
        <v>502536</v>
      </c>
      <c r="C2486" s="2" t="s">
        <v>2315</v>
      </c>
      <c r="D2486" s="2" t="n">
        <v>1149.64</v>
      </c>
      <c r="E2486" s="2" t="s">
        <v>2281</v>
      </c>
    </row>
    <row r="2487" customFormat="false" ht="15" hidden="false" customHeight="false" outlineLevel="0" collapsed="false">
      <c r="A2487" s="2" t="s">
        <v>4775</v>
      </c>
      <c r="B2487" s="2" t="n">
        <v>502294</v>
      </c>
      <c r="C2487" s="2" t="s">
        <v>2301</v>
      </c>
      <c r="D2487" s="2" t="n">
        <v>348.04</v>
      </c>
      <c r="E2487" s="2" t="s">
        <v>2281</v>
      </c>
    </row>
    <row r="2488" customFormat="false" ht="15" hidden="false" customHeight="false" outlineLevel="0" collapsed="false">
      <c r="A2488" s="2" t="s">
        <v>4776</v>
      </c>
      <c r="B2488" s="2" t="n">
        <v>503711</v>
      </c>
      <c r="C2488" s="2"/>
      <c r="D2488" s="2" t="n">
        <v>1098.54</v>
      </c>
      <c r="E2488" s="2" t="s">
        <v>2322</v>
      </c>
    </row>
    <row r="2489" customFormat="false" ht="15" hidden="false" customHeight="false" outlineLevel="0" collapsed="false">
      <c r="A2489" s="2" t="s">
        <v>4777</v>
      </c>
      <c r="B2489" s="2" t="n">
        <v>500660</v>
      </c>
      <c r="C2489" s="2"/>
      <c r="D2489" s="2" t="n">
        <v>648.9</v>
      </c>
      <c r="E2489" s="2" t="s">
        <v>2281</v>
      </c>
    </row>
    <row r="2490" customFormat="false" ht="15" hidden="false" customHeight="false" outlineLevel="0" collapsed="false">
      <c r="A2490" s="2" t="s">
        <v>4778</v>
      </c>
      <c r="B2490" s="2" t="n">
        <v>504711</v>
      </c>
      <c r="C2490" s="2" t="s">
        <v>2292</v>
      </c>
      <c r="D2490" s="2" t="n">
        <v>210.03</v>
      </c>
      <c r="E2490" s="2" t="s">
        <v>2281</v>
      </c>
    </row>
    <row r="2491" customFormat="false" ht="15" hidden="false" customHeight="false" outlineLevel="0" collapsed="false">
      <c r="A2491" s="2" t="s">
        <v>4779</v>
      </c>
      <c r="B2491" s="2" t="n">
        <v>500441</v>
      </c>
      <c r="C2491" s="2" t="s">
        <v>2315</v>
      </c>
      <c r="D2491" s="2" t="n">
        <v>1343.73</v>
      </c>
      <c r="E2491" s="2" t="s">
        <v>2281</v>
      </c>
    </row>
    <row r="2492" customFormat="false" ht="15" hidden="false" customHeight="false" outlineLevel="0" collapsed="false">
      <c r="A2492" s="2" t="s">
        <v>4780</v>
      </c>
      <c r="B2492" s="2" t="n">
        <v>502772</v>
      </c>
      <c r="C2492" s="2" t="s">
        <v>2283</v>
      </c>
      <c r="D2492" s="2" t="n">
        <v>849.64</v>
      </c>
      <c r="E2492" s="2" t="s">
        <v>2281</v>
      </c>
    </row>
    <row r="2493" customFormat="false" ht="15" hidden="false" customHeight="false" outlineLevel="0" collapsed="false">
      <c r="A2493" s="2" t="s">
        <v>4781</v>
      </c>
      <c r="B2493" s="2" t="n">
        <v>504915</v>
      </c>
      <c r="C2493" s="2" t="s">
        <v>2286</v>
      </c>
      <c r="D2493" s="2" t="n">
        <v>1014.85</v>
      </c>
      <c r="E2493" s="2" t="s">
        <v>2281</v>
      </c>
    </row>
    <row r="2494" customFormat="false" ht="15" hidden="false" customHeight="false" outlineLevel="0" collapsed="false">
      <c r="A2494" s="2" t="s">
        <v>4782</v>
      </c>
      <c r="B2494" s="2" t="n">
        <v>500691</v>
      </c>
      <c r="C2494" s="2" t="s">
        <v>2280</v>
      </c>
      <c r="D2494" s="2" t="n">
        <v>764.76</v>
      </c>
      <c r="E2494" s="2" t="s">
        <v>2281</v>
      </c>
    </row>
    <row r="2495" customFormat="false" ht="15" hidden="false" customHeight="false" outlineLevel="0" collapsed="false">
      <c r="A2495" s="2" t="s">
        <v>4783</v>
      </c>
      <c r="B2495" s="2" t="n">
        <v>501659</v>
      </c>
      <c r="C2495" s="2" t="s">
        <v>2280</v>
      </c>
      <c r="D2495" s="2" t="n">
        <v>678.54</v>
      </c>
      <c r="E2495" s="2" t="s">
        <v>2281</v>
      </c>
    </row>
    <row r="2496" customFormat="false" ht="15" hidden="false" customHeight="false" outlineLevel="0" collapsed="false">
      <c r="A2496" s="2" t="s">
        <v>4784</v>
      </c>
      <c r="B2496" s="2" t="n">
        <v>501777</v>
      </c>
      <c r="C2496" s="2" t="s">
        <v>2292</v>
      </c>
      <c r="D2496" s="2" t="n">
        <v>1328.38</v>
      </c>
      <c r="E2496" s="2" t="s">
        <v>2281</v>
      </c>
    </row>
    <row r="2497" customFormat="false" ht="15" hidden="false" customHeight="false" outlineLevel="0" collapsed="false">
      <c r="A2497" s="2" t="s">
        <v>4785</v>
      </c>
      <c r="B2497" s="2" t="n">
        <v>502112</v>
      </c>
      <c r="C2497" s="2" t="s">
        <v>2315</v>
      </c>
      <c r="D2497" s="2" t="n">
        <v>669.19</v>
      </c>
      <c r="E2497" s="2" t="s">
        <v>2281</v>
      </c>
    </row>
    <row r="2498" customFormat="false" ht="15" hidden="false" customHeight="false" outlineLevel="0" collapsed="false">
      <c r="A2498" s="2" t="s">
        <v>4786</v>
      </c>
      <c r="B2498" s="2" t="n">
        <v>501399</v>
      </c>
      <c r="C2498" s="2" t="s">
        <v>2292</v>
      </c>
      <c r="D2498" s="2" t="n">
        <v>889.4</v>
      </c>
      <c r="E2498" s="2" t="s">
        <v>2289</v>
      </c>
    </row>
    <row r="2499" customFormat="false" ht="15" hidden="false" customHeight="false" outlineLevel="0" collapsed="false">
      <c r="A2499" s="2" t="s">
        <v>4787</v>
      </c>
      <c r="B2499" s="2" t="n">
        <v>500200</v>
      </c>
      <c r="C2499" s="2" t="s">
        <v>2283</v>
      </c>
      <c r="D2499" s="2" t="n">
        <v>299.37</v>
      </c>
      <c r="E2499" s="2" t="s">
        <v>2307</v>
      </c>
    </row>
    <row r="2500" customFormat="false" ht="15" hidden="false" customHeight="false" outlineLevel="0" collapsed="false">
      <c r="A2500" s="2" t="s">
        <v>4788</v>
      </c>
      <c r="B2500" s="2" t="n">
        <v>503193</v>
      </c>
      <c r="C2500" s="2" t="s">
        <v>2286</v>
      </c>
      <c r="D2500" s="2" t="n">
        <v>435.81</v>
      </c>
      <c r="E2500" s="2" t="s">
        <v>2281</v>
      </c>
    </row>
    <row r="2501" customFormat="false" ht="15" hidden="false" customHeight="false" outlineLevel="0" collapsed="false">
      <c r="A2501" s="2" t="s">
        <v>4789</v>
      </c>
      <c r="B2501" s="2" t="n">
        <v>504164</v>
      </c>
      <c r="C2501" s="2"/>
      <c r="D2501" s="2" t="n">
        <v>1330.42</v>
      </c>
      <c r="E2501" s="2" t="s">
        <v>2281</v>
      </c>
    </row>
    <row r="2502" customFormat="false" ht="15" hidden="false" customHeight="false" outlineLevel="0" collapsed="false">
      <c r="A2502" s="2" t="s">
        <v>4790</v>
      </c>
      <c r="B2502" s="2" t="n">
        <v>504397</v>
      </c>
      <c r="C2502" s="2" t="s">
        <v>2280</v>
      </c>
      <c r="D2502" s="2" t="n">
        <v>1141.22</v>
      </c>
      <c r="E2502" s="2" t="s">
        <v>2281</v>
      </c>
    </row>
    <row r="2503" customFormat="false" ht="15" hidden="false" customHeight="false" outlineLevel="0" collapsed="false">
      <c r="A2503" s="2" t="s">
        <v>4791</v>
      </c>
      <c r="B2503" s="2" t="n">
        <v>500988</v>
      </c>
      <c r="C2503" s="2" t="s">
        <v>2292</v>
      </c>
      <c r="D2503" s="2" t="n">
        <v>805.06</v>
      </c>
      <c r="E2503" s="2" t="s">
        <v>2281</v>
      </c>
    </row>
    <row r="2504" customFormat="false" ht="15" hidden="false" customHeight="false" outlineLevel="0" collapsed="false">
      <c r="A2504" s="2" t="s">
        <v>4792</v>
      </c>
      <c r="B2504" s="2" t="n">
        <v>502792</v>
      </c>
      <c r="C2504" s="2" t="s">
        <v>2292</v>
      </c>
      <c r="D2504" s="2" t="n">
        <v>1143.87</v>
      </c>
      <c r="E2504" s="2" t="s">
        <v>2281</v>
      </c>
    </row>
    <row r="2505" customFormat="false" ht="15" hidden="false" customHeight="false" outlineLevel="0" collapsed="false">
      <c r="A2505" s="2" t="s">
        <v>4793</v>
      </c>
      <c r="B2505" s="2" t="n">
        <v>500429</v>
      </c>
      <c r="C2505" s="2" t="s">
        <v>2280</v>
      </c>
      <c r="D2505" s="2" t="n">
        <v>203.57</v>
      </c>
      <c r="E2505" s="2" t="s">
        <v>2289</v>
      </c>
    </row>
    <row r="2506" customFormat="false" ht="15" hidden="false" customHeight="false" outlineLevel="0" collapsed="false">
      <c r="A2506" s="2" t="s">
        <v>4794</v>
      </c>
      <c r="B2506" s="2" t="n">
        <v>504360</v>
      </c>
      <c r="C2506" s="2" t="s">
        <v>2301</v>
      </c>
      <c r="D2506" s="2" t="n">
        <v>198.21</v>
      </c>
      <c r="E2506" s="2" t="s">
        <v>2281</v>
      </c>
    </row>
    <row r="2507" customFormat="false" ht="15" hidden="false" customHeight="false" outlineLevel="0" collapsed="false">
      <c r="A2507" s="2" t="s">
        <v>4795</v>
      </c>
      <c r="B2507" s="2" t="n">
        <v>504330</v>
      </c>
      <c r="C2507" s="2" t="s">
        <v>2315</v>
      </c>
      <c r="D2507" s="2" t="n">
        <v>1235.15</v>
      </c>
      <c r="E2507" s="2" t="s">
        <v>2281</v>
      </c>
    </row>
    <row r="2508" customFormat="false" ht="15" hidden="false" customHeight="false" outlineLevel="0" collapsed="false">
      <c r="A2508" s="2" t="s">
        <v>4796</v>
      </c>
      <c r="B2508" s="2" t="n">
        <v>503693</v>
      </c>
      <c r="C2508" s="2" t="s">
        <v>2283</v>
      </c>
      <c r="D2508" s="2" t="n">
        <v>548.59</v>
      </c>
      <c r="E2508" s="2" t="s">
        <v>2281</v>
      </c>
    </row>
    <row r="2509" customFormat="false" ht="15" hidden="false" customHeight="false" outlineLevel="0" collapsed="false">
      <c r="A2509" s="2" t="s">
        <v>4797</v>
      </c>
      <c r="B2509" s="2" t="n">
        <v>502306</v>
      </c>
      <c r="C2509" s="2"/>
      <c r="D2509" s="2" t="n">
        <v>259.77</v>
      </c>
      <c r="E2509" s="2" t="s">
        <v>2281</v>
      </c>
    </row>
    <row r="2510" customFormat="false" ht="15" hidden="false" customHeight="false" outlineLevel="0" collapsed="false">
      <c r="A2510" s="2" t="s">
        <v>4798</v>
      </c>
      <c r="B2510" s="2" t="n">
        <v>501216</v>
      </c>
      <c r="C2510" s="2" t="s">
        <v>2286</v>
      </c>
      <c r="D2510" s="2" t="n">
        <v>214.63</v>
      </c>
      <c r="E2510" s="2" t="s">
        <v>2281</v>
      </c>
    </row>
    <row r="2511" customFormat="false" ht="15" hidden="false" customHeight="false" outlineLevel="0" collapsed="false">
      <c r="A2511" s="2" t="s">
        <v>4799</v>
      </c>
      <c r="B2511" s="2" t="n">
        <v>502725</v>
      </c>
      <c r="C2511" s="2" t="s">
        <v>2301</v>
      </c>
      <c r="D2511" s="2" t="n">
        <v>1186.21</v>
      </c>
      <c r="E2511" s="2" t="s">
        <v>2322</v>
      </c>
    </row>
    <row r="2512" customFormat="false" ht="15" hidden="false" customHeight="false" outlineLevel="0" collapsed="false">
      <c r="A2512" s="2" t="s">
        <v>4800</v>
      </c>
      <c r="B2512" s="2" t="n">
        <v>503482</v>
      </c>
      <c r="C2512" s="2"/>
      <c r="D2512" s="2" t="n">
        <v>661.56</v>
      </c>
      <c r="E2512" s="2" t="s">
        <v>2281</v>
      </c>
    </row>
    <row r="2513" customFormat="false" ht="15" hidden="false" customHeight="false" outlineLevel="0" collapsed="false">
      <c r="A2513" s="2" t="s">
        <v>4801</v>
      </c>
      <c r="B2513" s="2" t="n">
        <v>500738</v>
      </c>
      <c r="C2513" s="2" t="s">
        <v>2280</v>
      </c>
      <c r="D2513" s="2" t="n">
        <v>280.39</v>
      </c>
      <c r="E2513" s="2" t="s">
        <v>2322</v>
      </c>
    </row>
    <row r="2514" customFormat="false" ht="15" hidden="false" customHeight="false" outlineLevel="0" collapsed="false">
      <c r="A2514" s="2" t="s">
        <v>4802</v>
      </c>
      <c r="B2514" s="2" t="n">
        <v>503344</v>
      </c>
      <c r="C2514" s="2" t="s">
        <v>2283</v>
      </c>
      <c r="D2514" s="2" t="n">
        <v>532.59</v>
      </c>
      <c r="E2514" s="2" t="s">
        <v>2281</v>
      </c>
    </row>
    <row r="2515" customFormat="false" ht="15" hidden="false" customHeight="false" outlineLevel="0" collapsed="false">
      <c r="A2515" s="2" t="s">
        <v>4803</v>
      </c>
      <c r="B2515" s="2" t="n">
        <v>503923</v>
      </c>
      <c r="C2515" s="2" t="s">
        <v>2295</v>
      </c>
      <c r="D2515" s="2" t="n">
        <v>1250.78</v>
      </c>
      <c r="E2515" s="2" t="s">
        <v>2289</v>
      </c>
    </row>
    <row r="2516" customFormat="false" ht="15" hidden="false" customHeight="false" outlineLevel="0" collapsed="false">
      <c r="A2516" s="2" t="s">
        <v>4804</v>
      </c>
      <c r="B2516" s="2" t="n">
        <v>502030</v>
      </c>
      <c r="C2516" s="2" t="s">
        <v>2315</v>
      </c>
      <c r="D2516" s="2" t="n">
        <v>778.11</v>
      </c>
      <c r="E2516" s="2" t="s">
        <v>2289</v>
      </c>
    </row>
    <row r="2517" customFormat="false" ht="15" hidden="false" customHeight="false" outlineLevel="0" collapsed="false">
      <c r="A2517" s="2" t="s">
        <v>4805</v>
      </c>
      <c r="B2517" s="2" t="n">
        <v>501223</v>
      </c>
      <c r="C2517" s="2"/>
      <c r="D2517" s="2" t="n">
        <v>782.12</v>
      </c>
      <c r="E2517" s="2" t="s">
        <v>2289</v>
      </c>
    </row>
    <row r="2518" customFormat="false" ht="15" hidden="false" customHeight="false" outlineLevel="0" collapsed="false">
      <c r="A2518" s="2" t="s">
        <v>4806</v>
      </c>
      <c r="B2518" s="2" t="n">
        <v>502137</v>
      </c>
      <c r="C2518" s="2" t="s">
        <v>2315</v>
      </c>
      <c r="D2518" s="2" t="n">
        <v>586.58</v>
      </c>
      <c r="E2518" s="2" t="s">
        <v>2281</v>
      </c>
    </row>
    <row r="2519" customFormat="false" ht="15" hidden="false" customHeight="false" outlineLevel="0" collapsed="false">
      <c r="A2519" s="2" t="s">
        <v>4807</v>
      </c>
      <c r="B2519" s="2" t="n">
        <v>502600</v>
      </c>
      <c r="C2519" s="2" t="s">
        <v>2292</v>
      </c>
      <c r="D2519" s="2" t="n">
        <v>643.26</v>
      </c>
      <c r="E2519" s="2" t="s">
        <v>2281</v>
      </c>
    </row>
    <row r="2520" customFormat="false" ht="15" hidden="false" customHeight="false" outlineLevel="0" collapsed="false">
      <c r="A2520" s="2" t="s">
        <v>4808</v>
      </c>
      <c r="B2520" s="2" t="n">
        <v>502761</v>
      </c>
      <c r="C2520" s="2" t="s">
        <v>2283</v>
      </c>
      <c r="D2520" s="2" t="n">
        <v>1325.84</v>
      </c>
      <c r="E2520" s="2" t="s">
        <v>2307</v>
      </c>
    </row>
    <row r="2521" customFormat="false" ht="15" hidden="false" customHeight="false" outlineLevel="0" collapsed="false">
      <c r="A2521" s="2" t="s">
        <v>4809</v>
      </c>
      <c r="B2521" s="2" t="n">
        <v>502649</v>
      </c>
      <c r="C2521" s="2" t="s">
        <v>2301</v>
      </c>
      <c r="D2521" s="2" t="n">
        <v>1287.35</v>
      </c>
      <c r="E2521" s="2" t="s">
        <v>2281</v>
      </c>
    </row>
    <row r="2522" customFormat="false" ht="15" hidden="false" customHeight="false" outlineLevel="0" collapsed="false">
      <c r="A2522" s="2" t="s">
        <v>4810</v>
      </c>
      <c r="B2522" s="2" t="n">
        <v>500975</v>
      </c>
      <c r="C2522" s="2" t="s">
        <v>2315</v>
      </c>
      <c r="D2522" s="2" t="n">
        <v>1236.87</v>
      </c>
      <c r="E2522" s="2" t="s">
        <v>2281</v>
      </c>
    </row>
    <row r="2523" customFormat="false" ht="15" hidden="false" customHeight="false" outlineLevel="0" collapsed="false">
      <c r="A2523" s="2" t="s">
        <v>4811</v>
      </c>
      <c r="B2523" s="2" t="n">
        <v>500538</v>
      </c>
      <c r="C2523" s="2" t="s">
        <v>2301</v>
      </c>
      <c r="D2523" s="2" t="n">
        <v>1138.05</v>
      </c>
      <c r="E2523" s="2" t="s">
        <v>2281</v>
      </c>
    </row>
    <row r="2524" customFormat="false" ht="15" hidden="false" customHeight="false" outlineLevel="0" collapsed="false">
      <c r="A2524" s="2" t="s">
        <v>4812</v>
      </c>
      <c r="B2524" s="2" t="n">
        <v>502024</v>
      </c>
      <c r="C2524" s="2" t="s">
        <v>2286</v>
      </c>
      <c r="D2524" s="2" t="n">
        <v>1276.51</v>
      </c>
      <c r="E2524" s="2" t="s">
        <v>2281</v>
      </c>
    </row>
    <row r="2525" customFormat="false" ht="15" hidden="false" customHeight="false" outlineLevel="0" collapsed="false">
      <c r="A2525" s="2" t="s">
        <v>4813</v>
      </c>
      <c r="B2525" s="2" t="n">
        <v>504828</v>
      </c>
      <c r="C2525" s="2" t="s">
        <v>2295</v>
      </c>
      <c r="D2525" s="2" t="n">
        <v>1149.75</v>
      </c>
      <c r="E2525" s="2" t="s">
        <v>2289</v>
      </c>
    </row>
    <row r="2526" customFormat="false" ht="15" hidden="false" customHeight="false" outlineLevel="0" collapsed="false">
      <c r="A2526" s="2" t="s">
        <v>4814</v>
      </c>
      <c r="B2526" s="2" t="n">
        <v>504175</v>
      </c>
      <c r="C2526" s="2" t="s">
        <v>2295</v>
      </c>
      <c r="D2526" s="2" t="n">
        <v>453.74</v>
      </c>
      <c r="E2526" s="2" t="s">
        <v>2281</v>
      </c>
    </row>
    <row r="2527" customFormat="false" ht="15" hidden="false" customHeight="false" outlineLevel="0" collapsed="false">
      <c r="A2527" s="2" t="s">
        <v>4815</v>
      </c>
      <c r="B2527" s="2" t="n">
        <v>502175</v>
      </c>
      <c r="C2527" s="2" t="s">
        <v>2283</v>
      </c>
      <c r="D2527" s="2" t="n">
        <v>1258.29</v>
      </c>
      <c r="E2527" s="2" t="s">
        <v>2281</v>
      </c>
    </row>
    <row r="2528" customFormat="false" ht="15" hidden="false" customHeight="false" outlineLevel="0" collapsed="false">
      <c r="A2528" s="2" t="s">
        <v>4816</v>
      </c>
      <c r="B2528" s="2" t="n">
        <v>501702</v>
      </c>
      <c r="C2528" s="2" t="s">
        <v>2286</v>
      </c>
      <c r="D2528" s="2" t="n">
        <v>774.22</v>
      </c>
      <c r="E2528" s="2" t="s">
        <v>2281</v>
      </c>
    </row>
    <row r="2529" customFormat="false" ht="15" hidden="false" customHeight="false" outlineLevel="0" collapsed="false">
      <c r="A2529" s="2" t="s">
        <v>4817</v>
      </c>
      <c r="B2529" s="2" t="n">
        <v>500815</v>
      </c>
      <c r="C2529" s="2" t="s">
        <v>2292</v>
      </c>
      <c r="D2529" s="2" t="n">
        <v>282.07</v>
      </c>
      <c r="E2529" s="2" t="s">
        <v>2281</v>
      </c>
    </row>
    <row r="2530" customFormat="false" ht="15" hidden="false" customHeight="false" outlineLevel="0" collapsed="false">
      <c r="A2530" s="2" t="s">
        <v>4818</v>
      </c>
      <c r="B2530" s="2" t="n">
        <v>504379</v>
      </c>
      <c r="C2530" s="2" t="s">
        <v>2292</v>
      </c>
      <c r="D2530" s="2" t="n">
        <v>923.96</v>
      </c>
      <c r="E2530" s="2" t="s">
        <v>2322</v>
      </c>
    </row>
    <row r="2531" customFormat="false" ht="15" hidden="false" customHeight="false" outlineLevel="0" collapsed="false">
      <c r="A2531" s="2" t="s">
        <v>4819</v>
      </c>
      <c r="B2531" s="2" t="n">
        <v>503465</v>
      </c>
      <c r="C2531" s="2" t="s">
        <v>2301</v>
      </c>
      <c r="D2531" s="2" t="n">
        <v>225.16</v>
      </c>
      <c r="E2531" s="2" t="s">
        <v>2289</v>
      </c>
    </row>
    <row r="2532" customFormat="false" ht="15" hidden="false" customHeight="false" outlineLevel="0" collapsed="false">
      <c r="A2532" s="2" t="s">
        <v>4820</v>
      </c>
      <c r="B2532" s="2" t="n">
        <v>502189</v>
      </c>
      <c r="C2532" s="2" t="s">
        <v>2292</v>
      </c>
      <c r="D2532" s="2" t="n">
        <v>1320.68</v>
      </c>
      <c r="E2532" s="2" t="s">
        <v>2289</v>
      </c>
    </row>
    <row r="2533" customFormat="false" ht="15" hidden="false" customHeight="false" outlineLevel="0" collapsed="false">
      <c r="A2533" s="2" t="s">
        <v>4821</v>
      </c>
      <c r="B2533" s="2" t="n">
        <v>502110</v>
      </c>
      <c r="C2533" s="2" t="s">
        <v>2280</v>
      </c>
      <c r="D2533" s="2" t="n">
        <v>1244.27</v>
      </c>
      <c r="E2533" s="2" t="s">
        <v>2289</v>
      </c>
    </row>
    <row r="2534" customFormat="false" ht="15" hidden="false" customHeight="false" outlineLevel="0" collapsed="false">
      <c r="A2534" s="2" t="s">
        <v>4822</v>
      </c>
      <c r="B2534" s="2" t="n">
        <v>501865</v>
      </c>
      <c r="C2534" s="2" t="s">
        <v>2283</v>
      </c>
      <c r="D2534" s="2" t="n">
        <v>261.35</v>
      </c>
      <c r="E2534" s="2" t="s">
        <v>2307</v>
      </c>
    </row>
    <row r="2535" customFormat="false" ht="15" hidden="false" customHeight="false" outlineLevel="0" collapsed="false">
      <c r="A2535" s="2" t="s">
        <v>4823</v>
      </c>
      <c r="B2535" s="2" t="n">
        <v>501351</v>
      </c>
      <c r="C2535" s="2" t="s">
        <v>2292</v>
      </c>
      <c r="D2535" s="2" t="n">
        <v>1260.43</v>
      </c>
      <c r="E2535" s="2" t="s">
        <v>2289</v>
      </c>
    </row>
    <row r="2536" customFormat="false" ht="15" hidden="false" customHeight="false" outlineLevel="0" collapsed="false">
      <c r="A2536" s="2" t="s">
        <v>4824</v>
      </c>
      <c r="B2536" s="2" t="n">
        <v>502365</v>
      </c>
      <c r="C2536" s="2" t="s">
        <v>2283</v>
      </c>
      <c r="D2536" s="2" t="n">
        <v>822.96</v>
      </c>
      <c r="E2536" s="2" t="s">
        <v>2322</v>
      </c>
    </row>
    <row r="2537" customFormat="false" ht="15" hidden="false" customHeight="false" outlineLevel="0" collapsed="false">
      <c r="A2537" s="2" t="s">
        <v>4825</v>
      </c>
      <c r="B2537" s="2" t="n">
        <v>504315</v>
      </c>
      <c r="C2537" s="2"/>
      <c r="D2537" s="2" t="n">
        <v>242.77</v>
      </c>
      <c r="E2537" s="2" t="s">
        <v>2281</v>
      </c>
    </row>
    <row r="2538" customFormat="false" ht="15" hidden="false" customHeight="false" outlineLevel="0" collapsed="false">
      <c r="A2538" s="2" t="s">
        <v>4826</v>
      </c>
      <c r="B2538" s="2" t="n">
        <v>502174</v>
      </c>
      <c r="C2538" s="2" t="s">
        <v>2292</v>
      </c>
      <c r="D2538" s="2" t="n">
        <v>995.08</v>
      </c>
      <c r="E2538" s="2" t="s">
        <v>2281</v>
      </c>
    </row>
    <row r="2539" customFormat="false" ht="15" hidden="false" customHeight="false" outlineLevel="0" collapsed="false">
      <c r="A2539" s="2" t="s">
        <v>4827</v>
      </c>
      <c r="B2539" s="2" t="n">
        <v>500525</v>
      </c>
      <c r="C2539" s="2"/>
      <c r="D2539" s="2" t="n">
        <v>586.57</v>
      </c>
      <c r="E2539" s="2" t="s">
        <v>2289</v>
      </c>
    </row>
    <row r="2540" customFormat="false" ht="15" hidden="false" customHeight="false" outlineLevel="0" collapsed="false">
      <c r="A2540" s="2" t="s">
        <v>4828</v>
      </c>
      <c r="B2540" s="2" t="n">
        <v>503912</v>
      </c>
      <c r="C2540" s="2" t="s">
        <v>2315</v>
      </c>
      <c r="D2540" s="2" t="n">
        <v>201.17</v>
      </c>
      <c r="E2540" s="2" t="s">
        <v>2281</v>
      </c>
    </row>
    <row r="2541" customFormat="false" ht="15" hidden="false" customHeight="false" outlineLevel="0" collapsed="false">
      <c r="A2541" s="2" t="s">
        <v>4829</v>
      </c>
      <c r="B2541" s="2" t="n">
        <v>504842</v>
      </c>
      <c r="C2541" s="2" t="s">
        <v>2286</v>
      </c>
      <c r="D2541" s="2" t="n">
        <v>853.03</v>
      </c>
      <c r="E2541" s="2" t="s">
        <v>2322</v>
      </c>
    </row>
    <row r="2542" customFormat="false" ht="15" hidden="false" customHeight="false" outlineLevel="0" collapsed="false">
      <c r="A2542" s="2" t="s">
        <v>4830</v>
      </c>
      <c r="B2542" s="2" t="n">
        <v>502578</v>
      </c>
      <c r="C2542" s="2" t="s">
        <v>2280</v>
      </c>
      <c r="D2542" s="2" t="n">
        <v>1154.1</v>
      </c>
      <c r="E2542" s="2" t="s">
        <v>2289</v>
      </c>
    </row>
    <row r="2543" customFormat="false" ht="15" hidden="false" customHeight="false" outlineLevel="0" collapsed="false">
      <c r="A2543" s="2" t="s">
        <v>4831</v>
      </c>
      <c r="B2543" s="2" t="n">
        <v>502060</v>
      </c>
      <c r="C2543" s="2" t="s">
        <v>2301</v>
      </c>
      <c r="D2543" s="2" t="n">
        <v>612.48</v>
      </c>
      <c r="E2543" s="2" t="s">
        <v>2281</v>
      </c>
    </row>
    <row r="2544" customFormat="false" ht="15" hidden="false" customHeight="false" outlineLevel="0" collapsed="false">
      <c r="A2544" s="2" t="s">
        <v>4832</v>
      </c>
      <c r="B2544" s="2" t="n">
        <v>500622</v>
      </c>
      <c r="C2544" s="2"/>
      <c r="D2544" s="2" t="n">
        <v>1293.38</v>
      </c>
      <c r="E2544" s="2" t="s">
        <v>2281</v>
      </c>
    </row>
    <row r="2545" customFormat="false" ht="15" hidden="false" customHeight="false" outlineLevel="0" collapsed="false">
      <c r="A2545" s="2" t="s">
        <v>4833</v>
      </c>
      <c r="B2545" s="2" t="n">
        <v>503883</v>
      </c>
      <c r="C2545" s="2" t="s">
        <v>2292</v>
      </c>
      <c r="D2545" s="2" t="n">
        <v>1086.69</v>
      </c>
      <c r="E2545" s="2" t="s">
        <v>2322</v>
      </c>
    </row>
    <row r="2546" customFormat="false" ht="15" hidden="false" customHeight="false" outlineLevel="0" collapsed="false">
      <c r="A2546" s="2" t="s">
        <v>4834</v>
      </c>
      <c r="B2546" s="2" t="n">
        <v>502659</v>
      </c>
      <c r="C2546" s="2" t="s">
        <v>2292</v>
      </c>
      <c r="D2546" s="2" t="n">
        <v>773.74</v>
      </c>
      <c r="E2546" s="2" t="s">
        <v>2281</v>
      </c>
    </row>
    <row r="2547" customFormat="false" ht="15" hidden="false" customHeight="false" outlineLevel="0" collapsed="false">
      <c r="A2547" s="2" t="s">
        <v>4835</v>
      </c>
      <c r="B2547" s="2" t="n">
        <v>500861</v>
      </c>
      <c r="C2547" s="2" t="s">
        <v>2286</v>
      </c>
      <c r="D2547" s="2" t="n">
        <v>1129.12</v>
      </c>
      <c r="E2547" s="2" t="s">
        <v>2281</v>
      </c>
    </row>
    <row r="2548" customFormat="false" ht="15" hidden="false" customHeight="false" outlineLevel="0" collapsed="false">
      <c r="A2548" s="2" t="s">
        <v>4836</v>
      </c>
      <c r="B2548" s="2" t="n">
        <v>502121</v>
      </c>
      <c r="C2548" s="2" t="s">
        <v>2283</v>
      </c>
      <c r="D2548" s="2" t="n">
        <v>768.96</v>
      </c>
      <c r="E2548" s="2" t="s">
        <v>2281</v>
      </c>
    </row>
    <row r="2549" customFormat="false" ht="15" hidden="false" customHeight="false" outlineLevel="0" collapsed="false">
      <c r="A2549" s="2" t="s">
        <v>4837</v>
      </c>
      <c r="B2549" s="2" t="n">
        <v>504366</v>
      </c>
      <c r="C2549" s="2"/>
      <c r="D2549" s="2" t="n">
        <v>569.83</v>
      </c>
      <c r="E2549" s="2" t="s">
        <v>2281</v>
      </c>
    </row>
    <row r="2550" customFormat="false" ht="15" hidden="false" customHeight="false" outlineLevel="0" collapsed="false">
      <c r="A2550" s="2" t="s">
        <v>4838</v>
      </c>
      <c r="B2550" s="2" t="n">
        <v>500254</v>
      </c>
      <c r="C2550" s="2" t="s">
        <v>2280</v>
      </c>
      <c r="D2550" s="2" t="n">
        <v>836.22</v>
      </c>
      <c r="E2550" s="2" t="s">
        <v>2289</v>
      </c>
    </row>
    <row r="2551" customFormat="false" ht="15" hidden="false" customHeight="false" outlineLevel="0" collapsed="false">
      <c r="A2551" s="2" t="s">
        <v>4839</v>
      </c>
      <c r="B2551" s="2" t="n">
        <v>500372</v>
      </c>
      <c r="C2551" s="2" t="s">
        <v>2292</v>
      </c>
      <c r="D2551" s="2" t="n">
        <v>811.34</v>
      </c>
      <c r="E2551" s="2" t="s">
        <v>2289</v>
      </c>
    </row>
    <row r="2552" customFormat="false" ht="15" hidden="false" customHeight="false" outlineLevel="0" collapsed="false">
      <c r="A2552" s="2" t="s">
        <v>4840</v>
      </c>
      <c r="B2552" s="2" t="n">
        <v>503937</v>
      </c>
      <c r="C2552" s="2" t="s">
        <v>2301</v>
      </c>
      <c r="D2552" s="2" t="n">
        <v>851.77</v>
      </c>
      <c r="E2552" s="2" t="s">
        <v>2281</v>
      </c>
    </row>
    <row r="2553" customFormat="false" ht="15" hidden="false" customHeight="false" outlineLevel="0" collapsed="false">
      <c r="A2553" s="2" t="s">
        <v>4841</v>
      </c>
      <c r="B2553" s="2" t="n">
        <v>504306</v>
      </c>
      <c r="C2553" s="2" t="s">
        <v>2280</v>
      </c>
      <c r="D2553" s="2" t="n">
        <v>336.99</v>
      </c>
      <c r="E2553" s="2" t="s">
        <v>2281</v>
      </c>
    </row>
    <row r="2554" customFormat="false" ht="15" hidden="false" customHeight="false" outlineLevel="0" collapsed="false">
      <c r="A2554" s="2" t="s">
        <v>4842</v>
      </c>
      <c r="B2554" s="2" t="n">
        <v>502053</v>
      </c>
      <c r="C2554" s="2" t="s">
        <v>2295</v>
      </c>
      <c r="D2554" s="2" t="n">
        <v>1209.37</v>
      </c>
      <c r="E2554" s="2" t="s">
        <v>2307</v>
      </c>
    </row>
    <row r="2555" customFormat="false" ht="15" hidden="false" customHeight="false" outlineLevel="0" collapsed="false">
      <c r="A2555" s="2" t="s">
        <v>4843</v>
      </c>
      <c r="B2555" s="2" t="n">
        <v>501676</v>
      </c>
      <c r="C2555" s="2" t="s">
        <v>2286</v>
      </c>
      <c r="D2555" s="2" t="n">
        <v>973.79</v>
      </c>
      <c r="E2555" s="2" t="s">
        <v>2281</v>
      </c>
    </row>
    <row r="2556" customFormat="false" ht="15" hidden="false" customHeight="false" outlineLevel="0" collapsed="false">
      <c r="A2556" s="2" t="s">
        <v>4844</v>
      </c>
      <c r="B2556" s="2" t="n">
        <v>503358</v>
      </c>
      <c r="C2556" s="2" t="s">
        <v>2295</v>
      </c>
      <c r="D2556" s="2" t="n">
        <v>1340.81</v>
      </c>
      <c r="E2556" s="2" t="s">
        <v>2281</v>
      </c>
    </row>
    <row r="2557" customFormat="false" ht="15" hidden="false" customHeight="false" outlineLevel="0" collapsed="false">
      <c r="A2557" s="2" t="s">
        <v>4845</v>
      </c>
      <c r="B2557" s="2" t="n">
        <v>502959</v>
      </c>
      <c r="C2557" s="2"/>
      <c r="D2557" s="2" t="n">
        <v>759.69</v>
      </c>
      <c r="E2557" s="2" t="s">
        <v>2281</v>
      </c>
    </row>
    <row r="2558" customFormat="false" ht="15" hidden="false" customHeight="false" outlineLevel="0" collapsed="false">
      <c r="A2558" s="2" t="s">
        <v>4846</v>
      </c>
      <c r="B2558" s="2" t="n">
        <v>503003</v>
      </c>
      <c r="C2558" s="2" t="s">
        <v>2286</v>
      </c>
      <c r="D2558" s="2" t="n">
        <v>952.13</v>
      </c>
      <c r="E2558" s="2" t="s">
        <v>2289</v>
      </c>
    </row>
    <row r="2559" customFormat="false" ht="15" hidden="false" customHeight="false" outlineLevel="0" collapsed="false">
      <c r="A2559" s="2" t="s">
        <v>4847</v>
      </c>
      <c r="B2559" s="2" t="n">
        <v>501193</v>
      </c>
      <c r="C2559" s="2" t="s">
        <v>2283</v>
      </c>
      <c r="D2559" s="2" t="n">
        <v>650.62</v>
      </c>
      <c r="E2559" s="2" t="s">
        <v>2281</v>
      </c>
    </row>
    <row r="2560" customFormat="false" ht="15" hidden="false" customHeight="false" outlineLevel="0" collapsed="false">
      <c r="A2560" s="2" t="s">
        <v>4848</v>
      </c>
      <c r="B2560" s="2" t="n">
        <v>503368</v>
      </c>
      <c r="C2560" s="2"/>
      <c r="D2560" s="2" t="n">
        <v>527.41</v>
      </c>
      <c r="E2560" s="2" t="s">
        <v>2281</v>
      </c>
    </row>
    <row r="2561" customFormat="false" ht="15" hidden="false" customHeight="false" outlineLevel="0" collapsed="false">
      <c r="A2561" s="2" t="s">
        <v>4849</v>
      </c>
      <c r="B2561" s="2" t="n">
        <v>500617</v>
      </c>
      <c r="C2561" s="2" t="s">
        <v>2292</v>
      </c>
      <c r="D2561" s="2" t="n">
        <v>191.22</v>
      </c>
      <c r="E2561" s="2" t="s">
        <v>2281</v>
      </c>
    </row>
    <row r="2562" customFormat="false" ht="15" hidden="false" customHeight="false" outlineLevel="0" collapsed="false">
      <c r="A2562" s="2" t="s">
        <v>4850</v>
      </c>
      <c r="B2562" s="2" t="n">
        <v>500828</v>
      </c>
      <c r="C2562" s="2" t="s">
        <v>2295</v>
      </c>
      <c r="D2562" s="2" t="n">
        <v>722</v>
      </c>
      <c r="E2562" s="2" t="s">
        <v>2289</v>
      </c>
    </row>
    <row r="2563" customFormat="false" ht="15" hidden="false" customHeight="false" outlineLevel="0" collapsed="false">
      <c r="A2563" s="2" t="s">
        <v>4851</v>
      </c>
      <c r="B2563" s="2" t="n">
        <v>502094</v>
      </c>
      <c r="C2563" s="2" t="s">
        <v>2301</v>
      </c>
      <c r="D2563" s="2" t="n">
        <v>1399.43</v>
      </c>
      <c r="E2563" s="2" t="s">
        <v>2307</v>
      </c>
    </row>
    <row r="2564" customFormat="false" ht="15" hidden="false" customHeight="false" outlineLevel="0" collapsed="false">
      <c r="A2564" s="2" t="s">
        <v>4852</v>
      </c>
      <c r="B2564" s="2" t="n">
        <v>504141</v>
      </c>
      <c r="C2564" s="2" t="s">
        <v>2301</v>
      </c>
      <c r="D2564" s="2" t="n">
        <v>1052.56</v>
      </c>
      <c r="E2564" s="2" t="s">
        <v>2281</v>
      </c>
    </row>
    <row r="2565" customFormat="false" ht="15" hidden="false" customHeight="false" outlineLevel="0" collapsed="false">
      <c r="A2565" s="2" t="s">
        <v>4853</v>
      </c>
      <c r="B2565" s="2" t="n">
        <v>502803</v>
      </c>
      <c r="C2565" s="2"/>
      <c r="D2565" s="2" t="n">
        <v>199.86</v>
      </c>
      <c r="E2565" s="2" t="s">
        <v>2281</v>
      </c>
    </row>
    <row r="2566" customFormat="false" ht="15" hidden="false" customHeight="false" outlineLevel="0" collapsed="false">
      <c r="A2566" s="2" t="s">
        <v>4854</v>
      </c>
      <c r="B2566" s="2" t="n">
        <v>503759</v>
      </c>
      <c r="C2566" s="2" t="s">
        <v>2280</v>
      </c>
      <c r="D2566" s="2" t="n">
        <v>886.21</v>
      </c>
      <c r="E2566" s="2" t="s">
        <v>2281</v>
      </c>
    </row>
    <row r="2567" customFormat="false" ht="15" hidden="false" customHeight="false" outlineLevel="0" collapsed="false">
      <c r="A2567" s="2" t="s">
        <v>4855</v>
      </c>
      <c r="B2567" s="2" t="n">
        <v>502456</v>
      </c>
      <c r="C2567" s="2" t="s">
        <v>2295</v>
      </c>
      <c r="D2567" s="2" t="n">
        <v>1000.48</v>
      </c>
      <c r="E2567" s="2" t="s">
        <v>2281</v>
      </c>
    </row>
    <row r="2568" customFormat="false" ht="15" hidden="false" customHeight="false" outlineLevel="0" collapsed="false">
      <c r="A2568" s="2" t="s">
        <v>4856</v>
      </c>
      <c r="B2568" s="2" t="n">
        <v>504831</v>
      </c>
      <c r="C2568" s="2" t="s">
        <v>2301</v>
      </c>
      <c r="D2568" s="2" t="n">
        <v>1318.02</v>
      </c>
      <c r="E2568" s="2" t="s">
        <v>2281</v>
      </c>
    </row>
    <row r="2569" customFormat="false" ht="15" hidden="false" customHeight="false" outlineLevel="0" collapsed="false">
      <c r="A2569" s="2" t="s">
        <v>4857</v>
      </c>
      <c r="B2569" s="2" t="n">
        <v>502396</v>
      </c>
      <c r="C2569" s="2" t="s">
        <v>2292</v>
      </c>
      <c r="D2569" s="2" t="n">
        <v>1346.23</v>
      </c>
      <c r="E2569" s="2" t="s">
        <v>2281</v>
      </c>
    </row>
    <row r="2570" customFormat="false" ht="15" hidden="false" customHeight="false" outlineLevel="0" collapsed="false">
      <c r="A2570" s="2" t="s">
        <v>4858</v>
      </c>
      <c r="B2570" s="2" t="n">
        <v>504276</v>
      </c>
      <c r="C2570" s="2" t="s">
        <v>2283</v>
      </c>
      <c r="D2570" s="2" t="n">
        <v>552</v>
      </c>
      <c r="E2570" s="2" t="s">
        <v>2281</v>
      </c>
    </row>
    <row r="2571" customFormat="false" ht="15" hidden="false" customHeight="false" outlineLevel="0" collapsed="false">
      <c r="A2571" s="2" t="s">
        <v>4859</v>
      </c>
      <c r="B2571" s="2" t="n">
        <v>503914</v>
      </c>
      <c r="C2571" s="2" t="s">
        <v>2301</v>
      </c>
      <c r="D2571" s="2" t="n">
        <v>747.25</v>
      </c>
      <c r="E2571" s="2" t="s">
        <v>2281</v>
      </c>
    </row>
    <row r="2572" customFormat="false" ht="15" hidden="false" customHeight="false" outlineLevel="0" collapsed="false">
      <c r="A2572" s="2" t="s">
        <v>4860</v>
      </c>
      <c r="B2572" s="2" t="n">
        <v>502820</v>
      </c>
      <c r="C2572" s="2" t="s">
        <v>2295</v>
      </c>
      <c r="D2572" s="2" t="n">
        <v>901.01</v>
      </c>
      <c r="E2572" s="2" t="s">
        <v>2281</v>
      </c>
    </row>
    <row r="2573" customFormat="false" ht="15" hidden="false" customHeight="false" outlineLevel="0" collapsed="false">
      <c r="A2573" s="2" t="s">
        <v>4861</v>
      </c>
      <c r="B2573" s="2" t="n">
        <v>503415</v>
      </c>
      <c r="C2573" s="2" t="s">
        <v>2280</v>
      </c>
      <c r="D2573" s="2" t="n">
        <v>478.05</v>
      </c>
      <c r="E2573" s="2" t="s">
        <v>2281</v>
      </c>
    </row>
    <row r="2574" customFormat="false" ht="15" hidden="false" customHeight="false" outlineLevel="0" collapsed="false">
      <c r="A2574" s="2" t="s">
        <v>4862</v>
      </c>
      <c r="B2574" s="2" t="n">
        <v>504851</v>
      </c>
      <c r="C2574" s="2" t="s">
        <v>2292</v>
      </c>
      <c r="D2574" s="2" t="n">
        <v>926.22</v>
      </c>
      <c r="E2574" s="2" t="s">
        <v>2281</v>
      </c>
    </row>
    <row r="2575" customFormat="false" ht="15" hidden="false" customHeight="false" outlineLevel="0" collapsed="false">
      <c r="A2575" s="2" t="s">
        <v>4863</v>
      </c>
      <c r="B2575" s="2" t="n">
        <v>502493</v>
      </c>
      <c r="C2575" s="2"/>
      <c r="D2575" s="2" t="n">
        <v>234.28</v>
      </c>
      <c r="E2575" s="2" t="s">
        <v>2281</v>
      </c>
    </row>
    <row r="2576" customFormat="false" ht="15" hidden="false" customHeight="false" outlineLevel="0" collapsed="false">
      <c r="A2576" s="2" t="s">
        <v>4864</v>
      </c>
      <c r="B2576" s="2" t="n">
        <v>502227</v>
      </c>
      <c r="C2576" s="2" t="s">
        <v>2280</v>
      </c>
      <c r="D2576" s="2" t="n">
        <v>1172.64</v>
      </c>
      <c r="E2576" s="2" t="s">
        <v>2281</v>
      </c>
    </row>
    <row r="2577" customFormat="false" ht="15" hidden="false" customHeight="false" outlineLevel="0" collapsed="false">
      <c r="A2577" s="2" t="s">
        <v>4865</v>
      </c>
      <c r="B2577" s="2" t="n">
        <v>501695</v>
      </c>
      <c r="C2577" s="2" t="s">
        <v>2280</v>
      </c>
      <c r="D2577" s="2" t="n">
        <v>908.08</v>
      </c>
      <c r="E2577" s="2" t="s">
        <v>2281</v>
      </c>
    </row>
    <row r="2578" customFormat="false" ht="15" hidden="false" customHeight="false" outlineLevel="0" collapsed="false">
      <c r="A2578" s="2" t="s">
        <v>4866</v>
      </c>
      <c r="B2578" s="2" t="n">
        <v>503091</v>
      </c>
      <c r="C2578" s="2" t="s">
        <v>2301</v>
      </c>
      <c r="D2578" s="2" t="n">
        <v>545.76</v>
      </c>
      <c r="E2578" s="2" t="s">
        <v>2281</v>
      </c>
    </row>
    <row r="2579" customFormat="false" ht="15" hidden="false" customHeight="false" outlineLevel="0" collapsed="false">
      <c r="A2579" s="2" t="s">
        <v>4867</v>
      </c>
      <c r="B2579" s="2" t="n">
        <v>503350</v>
      </c>
      <c r="C2579" s="2"/>
      <c r="D2579" s="2" t="n">
        <v>1368.44</v>
      </c>
      <c r="E2579" s="2" t="s">
        <v>2289</v>
      </c>
    </row>
    <row r="2580" customFormat="false" ht="15" hidden="false" customHeight="false" outlineLevel="0" collapsed="false">
      <c r="A2580" s="2" t="s">
        <v>4868</v>
      </c>
      <c r="B2580" s="2" t="n">
        <v>503283</v>
      </c>
      <c r="C2580" s="2" t="s">
        <v>2301</v>
      </c>
      <c r="D2580" s="2" t="n">
        <v>204.83</v>
      </c>
      <c r="E2580" s="2" t="s">
        <v>2281</v>
      </c>
    </row>
    <row r="2581" customFormat="false" ht="15" hidden="false" customHeight="false" outlineLevel="0" collapsed="false">
      <c r="A2581" s="2" t="s">
        <v>4869</v>
      </c>
      <c r="B2581" s="2" t="n">
        <v>504188</v>
      </c>
      <c r="C2581" s="2" t="s">
        <v>2280</v>
      </c>
      <c r="D2581" s="2" t="n">
        <v>314.67</v>
      </c>
      <c r="E2581" s="2" t="s">
        <v>2281</v>
      </c>
    </row>
    <row r="2582" customFormat="false" ht="15" hidden="false" customHeight="false" outlineLevel="0" collapsed="false">
      <c r="A2582" s="2" t="s">
        <v>4870</v>
      </c>
      <c r="B2582" s="2" t="n">
        <v>500474</v>
      </c>
      <c r="C2582" s="2" t="s">
        <v>2315</v>
      </c>
      <c r="D2582" s="2" t="n">
        <v>1232.51</v>
      </c>
      <c r="E2582" s="2" t="s">
        <v>2281</v>
      </c>
    </row>
    <row r="2583" customFormat="false" ht="15" hidden="false" customHeight="false" outlineLevel="0" collapsed="false">
      <c r="A2583" s="2" t="s">
        <v>4871</v>
      </c>
      <c r="B2583" s="2" t="n">
        <v>504960</v>
      </c>
      <c r="C2583" s="2" t="s">
        <v>2283</v>
      </c>
      <c r="D2583" s="2" t="n">
        <v>675.45</v>
      </c>
      <c r="E2583" s="2" t="s">
        <v>2281</v>
      </c>
    </row>
    <row r="2584" customFormat="false" ht="15" hidden="false" customHeight="false" outlineLevel="0" collapsed="false">
      <c r="A2584" s="2" t="s">
        <v>4872</v>
      </c>
      <c r="B2584" s="2" t="n">
        <v>501280</v>
      </c>
      <c r="C2584" s="2" t="s">
        <v>2301</v>
      </c>
      <c r="D2584" s="2" t="n">
        <v>1143.68</v>
      </c>
      <c r="E2584" s="2" t="s">
        <v>2281</v>
      </c>
    </row>
    <row r="2585" customFormat="false" ht="15" hidden="false" customHeight="false" outlineLevel="0" collapsed="false">
      <c r="A2585" s="2" t="s">
        <v>4873</v>
      </c>
      <c r="B2585" s="2" t="n">
        <v>501307</v>
      </c>
      <c r="C2585" s="2" t="s">
        <v>2283</v>
      </c>
      <c r="D2585" s="2" t="n">
        <v>1011.14</v>
      </c>
      <c r="E2585" s="2" t="s">
        <v>2281</v>
      </c>
    </row>
    <row r="2586" customFormat="false" ht="15" hidden="false" customHeight="false" outlineLevel="0" collapsed="false">
      <c r="A2586" s="2" t="s">
        <v>4874</v>
      </c>
      <c r="B2586" s="2" t="n">
        <v>504068</v>
      </c>
      <c r="C2586" s="2"/>
      <c r="D2586" s="2" t="n">
        <v>838.82</v>
      </c>
      <c r="E2586" s="2" t="s">
        <v>2289</v>
      </c>
    </row>
    <row r="2587" customFormat="false" ht="15" hidden="false" customHeight="false" outlineLevel="0" collapsed="false">
      <c r="A2587" s="2" t="s">
        <v>4875</v>
      </c>
      <c r="B2587" s="2" t="n">
        <v>503354</v>
      </c>
      <c r="C2587" s="2" t="s">
        <v>2301</v>
      </c>
      <c r="D2587" s="2" t="n">
        <v>711.34</v>
      </c>
      <c r="E2587" s="2" t="s">
        <v>2281</v>
      </c>
    </row>
    <row r="2588" customFormat="false" ht="15" hidden="false" customHeight="false" outlineLevel="0" collapsed="false">
      <c r="A2588" s="2" t="s">
        <v>4876</v>
      </c>
      <c r="B2588" s="2" t="n">
        <v>502266</v>
      </c>
      <c r="C2588" s="2" t="s">
        <v>2315</v>
      </c>
      <c r="D2588" s="2" t="n">
        <v>698.66</v>
      </c>
      <c r="E2588" s="2" t="s">
        <v>2281</v>
      </c>
    </row>
    <row r="2589" customFormat="false" ht="15" hidden="false" customHeight="false" outlineLevel="0" collapsed="false">
      <c r="A2589" s="2" t="s">
        <v>4877</v>
      </c>
      <c r="B2589" s="2" t="n">
        <v>503570</v>
      </c>
      <c r="C2589" s="2" t="s">
        <v>2301</v>
      </c>
      <c r="D2589" s="2" t="n">
        <v>1327.99</v>
      </c>
      <c r="E2589" s="2" t="s">
        <v>2281</v>
      </c>
    </row>
    <row r="2590" customFormat="false" ht="15" hidden="false" customHeight="false" outlineLevel="0" collapsed="false">
      <c r="A2590" s="2" t="s">
        <v>4878</v>
      </c>
      <c r="B2590" s="2" t="n">
        <v>501833</v>
      </c>
      <c r="C2590" s="2" t="s">
        <v>2286</v>
      </c>
      <c r="D2590" s="2" t="n">
        <v>746.4</v>
      </c>
      <c r="E2590" s="2" t="s">
        <v>2289</v>
      </c>
    </row>
    <row r="2591" customFormat="false" ht="15" hidden="false" customHeight="false" outlineLevel="0" collapsed="false">
      <c r="A2591" s="2" t="s">
        <v>4879</v>
      </c>
      <c r="B2591" s="2" t="n">
        <v>503713</v>
      </c>
      <c r="C2591" s="2" t="s">
        <v>2301</v>
      </c>
      <c r="D2591" s="2" t="n">
        <v>1073.09</v>
      </c>
      <c r="E2591" s="2" t="s">
        <v>2281</v>
      </c>
    </row>
    <row r="2592" customFormat="false" ht="15" hidden="false" customHeight="false" outlineLevel="0" collapsed="false">
      <c r="A2592" s="2" t="s">
        <v>4880</v>
      </c>
      <c r="B2592" s="2" t="n">
        <v>501482</v>
      </c>
      <c r="C2592" s="2" t="s">
        <v>2315</v>
      </c>
      <c r="D2592" s="2" t="n">
        <v>860.83</v>
      </c>
      <c r="E2592" s="2" t="s">
        <v>2281</v>
      </c>
    </row>
    <row r="2593" customFormat="false" ht="15" hidden="false" customHeight="false" outlineLevel="0" collapsed="false">
      <c r="A2593" s="2" t="s">
        <v>4881</v>
      </c>
      <c r="B2593" s="2" t="n">
        <v>504087</v>
      </c>
      <c r="C2593" s="2" t="s">
        <v>2283</v>
      </c>
      <c r="D2593" s="2" t="n">
        <v>1365.54</v>
      </c>
      <c r="E2593" s="2" t="s">
        <v>2281</v>
      </c>
    </row>
    <row r="2594" customFormat="false" ht="15" hidden="false" customHeight="false" outlineLevel="0" collapsed="false">
      <c r="A2594" s="2" t="s">
        <v>4882</v>
      </c>
      <c r="B2594" s="2" t="n">
        <v>502226</v>
      </c>
      <c r="C2594" s="2" t="s">
        <v>2280</v>
      </c>
      <c r="D2594" s="2" t="n">
        <v>1190.6</v>
      </c>
      <c r="E2594" s="2" t="s">
        <v>2281</v>
      </c>
    </row>
    <row r="2595" customFormat="false" ht="15" hidden="false" customHeight="false" outlineLevel="0" collapsed="false">
      <c r="A2595" s="2" t="s">
        <v>4883</v>
      </c>
      <c r="B2595" s="2" t="n">
        <v>501105</v>
      </c>
      <c r="C2595" s="2" t="s">
        <v>2295</v>
      </c>
      <c r="D2595" s="2" t="n">
        <v>1051.92</v>
      </c>
      <c r="E2595" s="2" t="s">
        <v>2289</v>
      </c>
    </row>
    <row r="2596" customFormat="false" ht="15" hidden="false" customHeight="false" outlineLevel="0" collapsed="false">
      <c r="A2596" s="2" t="s">
        <v>4884</v>
      </c>
      <c r="B2596" s="2" t="n">
        <v>500217</v>
      </c>
      <c r="C2596" s="2" t="s">
        <v>2286</v>
      </c>
      <c r="D2596" s="2" t="n">
        <v>757.55</v>
      </c>
      <c r="E2596" s="2" t="s">
        <v>2307</v>
      </c>
    </row>
    <row r="2597" customFormat="false" ht="15" hidden="false" customHeight="false" outlineLevel="0" collapsed="false">
      <c r="A2597" s="2" t="s">
        <v>4885</v>
      </c>
      <c r="B2597" s="2" t="n">
        <v>503849</v>
      </c>
      <c r="C2597" s="2"/>
      <c r="D2597" s="2" t="n">
        <v>767.86</v>
      </c>
      <c r="E2597" s="2" t="s">
        <v>2281</v>
      </c>
    </row>
    <row r="2598" customFormat="false" ht="15" hidden="false" customHeight="false" outlineLevel="0" collapsed="false">
      <c r="A2598" s="2" t="s">
        <v>4886</v>
      </c>
      <c r="B2598" s="2" t="n">
        <v>500608</v>
      </c>
      <c r="C2598" s="2" t="s">
        <v>2280</v>
      </c>
      <c r="D2598" s="2" t="n">
        <v>-66.69</v>
      </c>
      <c r="E2598" s="2" t="s">
        <v>2281</v>
      </c>
    </row>
    <row r="2599" customFormat="false" ht="15" hidden="false" customHeight="false" outlineLevel="0" collapsed="false">
      <c r="A2599" s="2" t="s">
        <v>4887</v>
      </c>
      <c r="B2599" s="2" t="n">
        <v>504733</v>
      </c>
      <c r="C2599" s="2" t="s">
        <v>2295</v>
      </c>
      <c r="D2599" s="2" t="n">
        <v>750.45</v>
      </c>
      <c r="E2599" s="2" t="s">
        <v>2281</v>
      </c>
    </row>
    <row r="2600" customFormat="false" ht="15" hidden="false" customHeight="false" outlineLevel="0" collapsed="false">
      <c r="A2600" s="2" t="s">
        <v>4888</v>
      </c>
      <c r="B2600" s="2" t="n">
        <v>504017</v>
      </c>
      <c r="C2600" s="2"/>
      <c r="D2600" s="2" t="n">
        <v>350.5</v>
      </c>
      <c r="E2600" s="2" t="s">
        <v>2281</v>
      </c>
    </row>
    <row r="2601" customFormat="false" ht="15" hidden="false" customHeight="false" outlineLevel="0" collapsed="false">
      <c r="A2601" s="2" t="s">
        <v>4889</v>
      </c>
      <c r="B2601" s="2" t="n">
        <v>501822</v>
      </c>
      <c r="C2601" s="2" t="s">
        <v>2286</v>
      </c>
      <c r="D2601" s="2" t="n">
        <v>1082.16</v>
      </c>
      <c r="E2601" s="2" t="s">
        <v>2281</v>
      </c>
    </row>
    <row r="2602" customFormat="false" ht="15" hidden="false" customHeight="false" outlineLevel="0" collapsed="false">
      <c r="A2602" s="2" t="s">
        <v>4890</v>
      </c>
      <c r="B2602" s="2" t="n">
        <v>502460</v>
      </c>
      <c r="C2602" s="2" t="s">
        <v>2292</v>
      </c>
      <c r="D2602" s="2" t="n">
        <v>302.8</v>
      </c>
      <c r="E2602" s="2" t="s">
        <v>2281</v>
      </c>
    </row>
    <row r="2603" customFormat="false" ht="15" hidden="false" customHeight="false" outlineLevel="0" collapsed="false">
      <c r="A2603" s="2" t="s">
        <v>4891</v>
      </c>
      <c r="B2603" s="2" t="n">
        <v>500794</v>
      </c>
      <c r="C2603" s="2" t="s">
        <v>2301</v>
      </c>
      <c r="D2603" s="2" t="n">
        <v>529.51</v>
      </c>
      <c r="E2603" s="2" t="s">
        <v>2307</v>
      </c>
    </row>
    <row r="2604" customFormat="false" ht="15" hidden="false" customHeight="false" outlineLevel="0" collapsed="false">
      <c r="A2604" s="2" t="s">
        <v>4892</v>
      </c>
      <c r="B2604" s="2" t="n">
        <v>501469</v>
      </c>
      <c r="C2604" s="2" t="s">
        <v>2292</v>
      </c>
      <c r="D2604" s="2" t="n">
        <v>337.94</v>
      </c>
      <c r="E2604" s="2" t="s">
        <v>2281</v>
      </c>
    </row>
    <row r="2605" customFormat="false" ht="15" hidden="false" customHeight="false" outlineLevel="0" collapsed="false">
      <c r="A2605" s="2" t="s">
        <v>4893</v>
      </c>
      <c r="B2605" s="2" t="n">
        <v>504098</v>
      </c>
      <c r="C2605" s="2" t="s">
        <v>2301</v>
      </c>
      <c r="D2605" s="2" t="n">
        <v>788.32</v>
      </c>
      <c r="E2605" s="2" t="s">
        <v>2289</v>
      </c>
    </row>
    <row r="2606" customFormat="false" ht="15" hidden="false" customHeight="false" outlineLevel="0" collapsed="false">
      <c r="A2606" s="2" t="s">
        <v>4894</v>
      </c>
      <c r="B2606" s="2" t="n">
        <v>504288</v>
      </c>
      <c r="C2606" s="2" t="s">
        <v>2283</v>
      </c>
      <c r="D2606" s="2" t="n">
        <v>1194.39</v>
      </c>
      <c r="E2606" s="2" t="s">
        <v>2289</v>
      </c>
    </row>
    <row r="2607" customFormat="false" ht="15" hidden="false" customHeight="false" outlineLevel="0" collapsed="false">
      <c r="A2607" s="2" t="s">
        <v>4895</v>
      </c>
      <c r="B2607" s="2" t="n">
        <v>504406</v>
      </c>
      <c r="C2607" s="2"/>
      <c r="D2607" s="2" t="n">
        <v>458.86</v>
      </c>
      <c r="E2607" s="2" t="s">
        <v>2289</v>
      </c>
    </row>
    <row r="2608" customFormat="false" ht="15" hidden="false" customHeight="false" outlineLevel="0" collapsed="false">
      <c r="A2608" s="2" t="s">
        <v>4896</v>
      </c>
      <c r="B2608" s="2" t="n">
        <v>500863</v>
      </c>
      <c r="C2608" s="2" t="s">
        <v>2315</v>
      </c>
      <c r="D2608" s="2" t="n">
        <v>284.54</v>
      </c>
      <c r="E2608" s="2" t="s">
        <v>2281</v>
      </c>
    </row>
    <row r="2609" customFormat="false" ht="15" hidden="false" customHeight="false" outlineLevel="0" collapsed="false">
      <c r="A2609" s="2" t="s">
        <v>4897</v>
      </c>
      <c r="B2609" s="2" t="n">
        <v>502293</v>
      </c>
      <c r="C2609" s="2" t="s">
        <v>2295</v>
      </c>
      <c r="D2609" s="2" t="n">
        <v>259.07</v>
      </c>
      <c r="E2609" s="2" t="s">
        <v>2289</v>
      </c>
    </row>
    <row r="2610" customFormat="false" ht="15" hidden="false" customHeight="false" outlineLevel="0" collapsed="false">
      <c r="A2610" s="2" t="s">
        <v>4898</v>
      </c>
      <c r="B2610" s="2" t="n">
        <v>503408</v>
      </c>
      <c r="C2610" s="2" t="s">
        <v>2292</v>
      </c>
      <c r="D2610" s="2" t="n">
        <v>612.54</v>
      </c>
      <c r="E2610" s="2" t="s">
        <v>2289</v>
      </c>
    </row>
    <row r="2611" customFormat="false" ht="15" hidden="false" customHeight="false" outlineLevel="0" collapsed="false">
      <c r="A2611" s="2" t="s">
        <v>4899</v>
      </c>
      <c r="B2611" s="2" t="n">
        <v>500431</v>
      </c>
      <c r="C2611" s="2" t="s">
        <v>2283</v>
      </c>
      <c r="D2611" s="2" t="n">
        <v>501.33</v>
      </c>
      <c r="E2611" s="2" t="s">
        <v>2322</v>
      </c>
    </row>
    <row r="2612" customFormat="false" ht="15" hidden="false" customHeight="false" outlineLevel="0" collapsed="false">
      <c r="A2612" s="2" t="s">
        <v>4900</v>
      </c>
      <c r="B2612" s="2" t="n">
        <v>502000</v>
      </c>
      <c r="C2612" s="2" t="s">
        <v>2295</v>
      </c>
      <c r="D2612" s="2" t="n">
        <v>838.47</v>
      </c>
      <c r="E2612" s="2" t="s">
        <v>2281</v>
      </c>
    </row>
    <row r="2613" customFormat="false" ht="15" hidden="false" customHeight="false" outlineLevel="0" collapsed="false">
      <c r="A2613" s="2" t="s">
        <v>4901</v>
      </c>
      <c r="B2613" s="2" t="n">
        <v>503596</v>
      </c>
      <c r="C2613" s="2" t="s">
        <v>2292</v>
      </c>
      <c r="D2613" s="2" t="n">
        <v>655.06</v>
      </c>
      <c r="E2613" s="2" t="s">
        <v>2281</v>
      </c>
    </row>
    <row r="2614" customFormat="false" ht="15" hidden="false" customHeight="false" outlineLevel="0" collapsed="false">
      <c r="A2614" s="2" t="s">
        <v>4902</v>
      </c>
      <c r="B2614" s="2" t="n">
        <v>503902</v>
      </c>
      <c r="C2614" s="2" t="s">
        <v>2280</v>
      </c>
      <c r="D2614" s="2" t="n">
        <v>861.69</v>
      </c>
      <c r="E2614" s="2" t="s">
        <v>2281</v>
      </c>
    </row>
    <row r="2615" customFormat="false" ht="15" hidden="false" customHeight="false" outlineLevel="0" collapsed="false">
      <c r="A2615" s="2" t="s">
        <v>4903</v>
      </c>
      <c r="B2615" s="2" t="n">
        <v>502708</v>
      </c>
      <c r="C2615" s="2" t="s">
        <v>2295</v>
      </c>
      <c r="D2615" s="2" t="n">
        <v>565.5</v>
      </c>
      <c r="E2615" s="2" t="s">
        <v>2289</v>
      </c>
    </row>
    <row r="2616" customFormat="false" ht="15" hidden="false" customHeight="false" outlineLevel="0" collapsed="false">
      <c r="A2616" s="2" t="s">
        <v>4904</v>
      </c>
      <c r="B2616" s="2" t="n">
        <v>504882</v>
      </c>
      <c r="C2616" s="2" t="s">
        <v>2283</v>
      </c>
      <c r="D2616" s="2" t="n">
        <v>1308.11</v>
      </c>
      <c r="E2616" s="2" t="s">
        <v>2289</v>
      </c>
    </row>
    <row r="2617" customFormat="false" ht="15" hidden="false" customHeight="false" outlineLevel="0" collapsed="false">
      <c r="A2617" s="2" t="s">
        <v>4905</v>
      </c>
      <c r="B2617" s="2" t="n">
        <v>500281</v>
      </c>
      <c r="C2617" s="2" t="s">
        <v>2280</v>
      </c>
      <c r="D2617" s="2" t="n">
        <v>782.49</v>
      </c>
      <c r="E2617" s="2" t="s">
        <v>2281</v>
      </c>
    </row>
    <row r="2618" customFormat="false" ht="15" hidden="false" customHeight="false" outlineLevel="0" collapsed="false">
      <c r="A2618" s="2" t="s">
        <v>4906</v>
      </c>
      <c r="B2618" s="2" t="n">
        <v>500369</v>
      </c>
      <c r="C2618" s="2" t="s">
        <v>2280</v>
      </c>
      <c r="D2618" s="2" t="n">
        <v>865.71</v>
      </c>
      <c r="E2618" s="2" t="s">
        <v>2289</v>
      </c>
    </row>
    <row r="2619" customFormat="false" ht="15" hidden="false" customHeight="false" outlineLevel="0" collapsed="false">
      <c r="A2619" s="2" t="s">
        <v>4907</v>
      </c>
      <c r="B2619" s="2" t="n">
        <v>504938</v>
      </c>
      <c r="C2619" s="2" t="s">
        <v>2295</v>
      </c>
      <c r="D2619" s="2" t="n">
        <v>162.56</v>
      </c>
      <c r="E2619" s="2" t="s">
        <v>2281</v>
      </c>
    </row>
    <row r="2620" customFormat="false" ht="15" hidden="false" customHeight="false" outlineLevel="0" collapsed="false">
      <c r="A2620" s="2" t="s">
        <v>4908</v>
      </c>
      <c r="B2620" s="2" t="n">
        <v>500457</v>
      </c>
      <c r="C2620" s="2" t="s">
        <v>2283</v>
      </c>
      <c r="D2620" s="2" t="n">
        <v>365.41</v>
      </c>
      <c r="E2620" s="2" t="s">
        <v>2281</v>
      </c>
    </row>
    <row r="2621" customFormat="false" ht="15" hidden="false" customHeight="false" outlineLevel="0" collapsed="false">
      <c r="A2621" s="2" t="s">
        <v>4909</v>
      </c>
      <c r="B2621" s="2" t="n">
        <v>502316</v>
      </c>
      <c r="C2621" s="2" t="s">
        <v>2286</v>
      </c>
      <c r="D2621" s="2" t="n">
        <v>573.38</v>
      </c>
      <c r="E2621" s="2" t="s">
        <v>2281</v>
      </c>
    </row>
    <row r="2622" customFormat="false" ht="15" hidden="false" customHeight="false" outlineLevel="0" collapsed="false">
      <c r="A2622" s="2" t="s">
        <v>4910</v>
      </c>
      <c r="B2622" s="2" t="n">
        <v>504493</v>
      </c>
      <c r="C2622" s="2" t="s">
        <v>2280</v>
      </c>
      <c r="D2622" s="2" t="n">
        <v>511.9</v>
      </c>
      <c r="E2622" s="2" t="s">
        <v>2281</v>
      </c>
    </row>
    <row r="2623" customFormat="false" ht="15" hidden="false" customHeight="false" outlineLevel="0" collapsed="false">
      <c r="A2623" s="2" t="s">
        <v>4911</v>
      </c>
      <c r="B2623" s="2" t="n">
        <v>501584</v>
      </c>
      <c r="C2623" s="2" t="s">
        <v>2292</v>
      </c>
      <c r="D2623" s="2" t="n">
        <v>1013.47</v>
      </c>
      <c r="E2623" s="2" t="s">
        <v>2289</v>
      </c>
    </row>
    <row r="2624" customFormat="false" ht="15" hidden="false" customHeight="false" outlineLevel="0" collapsed="false">
      <c r="A2624" s="2" t="s">
        <v>4912</v>
      </c>
      <c r="B2624" s="2" t="n">
        <v>503244</v>
      </c>
      <c r="C2624" s="2" t="s">
        <v>2315</v>
      </c>
      <c r="D2624" s="2" t="n">
        <v>748.78</v>
      </c>
      <c r="E2624" s="2" t="s">
        <v>2281</v>
      </c>
    </row>
    <row r="2625" customFormat="false" ht="15" hidden="false" customHeight="false" outlineLevel="0" collapsed="false">
      <c r="A2625" s="2" t="s">
        <v>4913</v>
      </c>
      <c r="B2625" s="2" t="n">
        <v>501354</v>
      </c>
      <c r="C2625" s="2"/>
      <c r="D2625" s="2" t="n">
        <v>349.23</v>
      </c>
      <c r="E2625" s="2" t="s">
        <v>2281</v>
      </c>
    </row>
    <row r="2626" customFormat="false" ht="15" hidden="false" customHeight="false" outlineLevel="0" collapsed="false">
      <c r="A2626" s="2" t="s">
        <v>4914</v>
      </c>
      <c r="B2626" s="2" t="n">
        <v>501968</v>
      </c>
      <c r="C2626" s="2" t="s">
        <v>2295</v>
      </c>
      <c r="D2626" s="2" t="n">
        <v>124.15</v>
      </c>
      <c r="E2626" s="2" t="s">
        <v>2281</v>
      </c>
    </row>
    <row r="2627" customFormat="false" ht="15" hidden="false" customHeight="false" outlineLevel="0" collapsed="false">
      <c r="A2627" s="2" t="s">
        <v>4915</v>
      </c>
      <c r="B2627" s="2" t="n">
        <v>503421</v>
      </c>
      <c r="C2627" s="2" t="s">
        <v>2295</v>
      </c>
      <c r="D2627" s="2" t="n">
        <v>870.73</v>
      </c>
      <c r="E2627" s="2" t="s">
        <v>2281</v>
      </c>
    </row>
    <row r="2628" customFormat="false" ht="15" hidden="false" customHeight="false" outlineLevel="0" collapsed="false">
      <c r="A2628" s="2" t="s">
        <v>4916</v>
      </c>
      <c r="B2628" s="2" t="n">
        <v>500094</v>
      </c>
      <c r="C2628" s="2" t="s">
        <v>2280</v>
      </c>
      <c r="D2628" s="2" t="n">
        <v>148.53</v>
      </c>
      <c r="E2628" s="2" t="s">
        <v>2289</v>
      </c>
    </row>
    <row r="2629" customFormat="false" ht="15" hidden="false" customHeight="false" outlineLevel="0" collapsed="false">
      <c r="A2629" s="2" t="s">
        <v>4917</v>
      </c>
      <c r="B2629" s="2" t="n">
        <v>501341</v>
      </c>
      <c r="C2629" s="2" t="s">
        <v>2301</v>
      </c>
      <c r="D2629" s="2" t="n">
        <v>1314.55</v>
      </c>
      <c r="E2629" s="2" t="s">
        <v>2307</v>
      </c>
    </row>
    <row r="2630" customFormat="false" ht="15" hidden="false" customHeight="false" outlineLevel="0" collapsed="false">
      <c r="A2630" s="2" t="s">
        <v>4918</v>
      </c>
      <c r="B2630" s="2" t="n">
        <v>500710</v>
      </c>
      <c r="C2630" s="2"/>
      <c r="D2630" s="2" t="n">
        <v>418.58</v>
      </c>
      <c r="E2630" s="2" t="s">
        <v>2307</v>
      </c>
    </row>
    <row r="2631" customFormat="false" ht="15" hidden="false" customHeight="false" outlineLevel="0" collapsed="false">
      <c r="A2631" s="2" t="s">
        <v>4919</v>
      </c>
      <c r="B2631" s="2" t="n">
        <v>502593</v>
      </c>
      <c r="C2631" s="2" t="s">
        <v>2301</v>
      </c>
      <c r="D2631" s="2" t="n">
        <v>949.19</v>
      </c>
      <c r="E2631" s="2" t="s">
        <v>2289</v>
      </c>
    </row>
    <row r="2632" customFormat="false" ht="15" hidden="false" customHeight="false" outlineLevel="0" collapsed="false">
      <c r="A2632" s="2" t="s">
        <v>4920</v>
      </c>
      <c r="B2632" s="2" t="n">
        <v>500408</v>
      </c>
      <c r="C2632" s="2" t="s">
        <v>2283</v>
      </c>
      <c r="D2632" s="2" t="n">
        <v>1135.73</v>
      </c>
      <c r="E2632" s="2" t="s">
        <v>2281</v>
      </c>
    </row>
    <row r="2633" customFormat="false" ht="15" hidden="false" customHeight="false" outlineLevel="0" collapsed="false">
      <c r="A2633" s="2" t="s">
        <v>4921</v>
      </c>
      <c r="B2633" s="2" t="n">
        <v>500426</v>
      </c>
      <c r="C2633" s="2" t="s">
        <v>2280</v>
      </c>
      <c r="D2633" s="2" t="n">
        <v>1120.4</v>
      </c>
      <c r="E2633" s="2" t="s">
        <v>2281</v>
      </c>
    </row>
    <row r="2634" customFormat="false" ht="15" hidden="false" customHeight="false" outlineLevel="0" collapsed="false">
      <c r="A2634" s="2" t="s">
        <v>4922</v>
      </c>
      <c r="B2634" s="2" t="n">
        <v>502549</v>
      </c>
      <c r="C2634" s="2" t="s">
        <v>2301</v>
      </c>
      <c r="D2634" s="2" t="n">
        <v>815.25</v>
      </c>
      <c r="E2634" s="2" t="s">
        <v>2289</v>
      </c>
    </row>
    <row r="2635" customFormat="false" ht="15" hidden="false" customHeight="false" outlineLevel="0" collapsed="false">
      <c r="A2635" s="2" t="s">
        <v>4923</v>
      </c>
      <c r="B2635" s="2" t="n">
        <v>500257</v>
      </c>
      <c r="C2635" s="2" t="s">
        <v>2286</v>
      </c>
      <c r="D2635" s="2" t="n">
        <v>750.01</v>
      </c>
      <c r="E2635" s="2" t="s">
        <v>2289</v>
      </c>
    </row>
    <row r="2636" customFormat="false" ht="15" hidden="false" customHeight="false" outlineLevel="0" collapsed="false">
      <c r="A2636" s="2" t="s">
        <v>4924</v>
      </c>
      <c r="B2636" s="2" t="n">
        <v>504817</v>
      </c>
      <c r="C2636" s="2"/>
      <c r="D2636" s="2" t="n">
        <v>643.28</v>
      </c>
      <c r="E2636" s="2" t="s">
        <v>2281</v>
      </c>
    </row>
    <row r="2637" customFormat="false" ht="15" hidden="false" customHeight="false" outlineLevel="0" collapsed="false">
      <c r="A2637" s="2" t="s">
        <v>4925</v>
      </c>
      <c r="B2637" s="2" t="n">
        <v>501355</v>
      </c>
      <c r="C2637" s="2" t="s">
        <v>2292</v>
      </c>
      <c r="D2637" s="2" t="n">
        <v>939.68</v>
      </c>
      <c r="E2637" s="2" t="s">
        <v>2281</v>
      </c>
    </row>
    <row r="2638" customFormat="false" ht="15" hidden="false" customHeight="false" outlineLevel="0" collapsed="false">
      <c r="A2638" s="2" t="s">
        <v>4926</v>
      </c>
      <c r="B2638" s="2" t="n">
        <v>500049</v>
      </c>
      <c r="C2638" s="2" t="s">
        <v>2292</v>
      </c>
      <c r="D2638" s="2" t="n">
        <v>236.83</v>
      </c>
      <c r="E2638" s="2" t="s">
        <v>2281</v>
      </c>
    </row>
    <row r="2639" customFormat="false" ht="15" hidden="false" customHeight="false" outlineLevel="0" collapsed="false">
      <c r="A2639" s="2" t="s">
        <v>4927</v>
      </c>
      <c r="B2639" s="2" t="n">
        <v>504356</v>
      </c>
      <c r="C2639" s="2" t="s">
        <v>2315</v>
      </c>
      <c r="D2639" s="2" t="n">
        <v>662.1</v>
      </c>
      <c r="E2639" s="2" t="s">
        <v>2281</v>
      </c>
    </row>
    <row r="2640" customFormat="false" ht="15" hidden="false" customHeight="false" outlineLevel="0" collapsed="false">
      <c r="A2640" s="2" t="s">
        <v>4928</v>
      </c>
      <c r="B2640" s="2" t="n">
        <v>504079</v>
      </c>
      <c r="C2640" s="2" t="s">
        <v>2315</v>
      </c>
      <c r="D2640" s="2" t="n">
        <v>832.35</v>
      </c>
      <c r="E2640" s="2" t="s">
        <v>2289</v>
      </c>
    </row>
    <row r="2641" customFormat="false" ht="15" hidden="false" customHeight="false" outlineLevel="0" collapsed="false">
      <c r="A2641" s="2" t="s">
        <v>4929</v>
      </c>
      <c r="B2641" s="2" t="n">
        <v>500186</v>
      </c>
      <c r="C2641" s="2"/>
      <c r="D2641" s="2" t="n">
        <v>220.88</v>
      </c>
      <c r="E2641" s="2" t="s">
        <v>2281</v>
      </c>
    </row>
    <row r="2642" customFormat="false" ht="15" hidden="false" customHeight="false" outlineLevel="0" collapsed="false">
      <c r="A2642" s="2" t="s">
        <v>4930</v>
      </c>
      <c r="B2642" s="2" t="n">
        <v>500522</v>
      </c>
      <c r="C2642" s="2" t="s">
        <v>2295</v>
      </c>
      <c r="D2642" s="2" t="n">
        <v>1129.73</v>
      </c>
      <c r="E2642" s="2" t="s">
        <v>2322</v>
      </c>
    </row>
    <row r="2643" customFormat="false" ht="15" hidden="false" customHeight="false" outlineLevel="0" collapsed="false">
      <c r="A2643" s="2" t="s">
        <v>4931</v>
      </c>
      <c r="B2643" s="2" t="n">
        <v>503242</v>
      </c>
      <c r="C2643" s="2" t="s">
        <v>2286</v>
      </c>
      <c r="D2643" s="2" t="n">
        <v>247.97</v>
      </c>
      <c r="E2643" s="2" t="s">
        <v>2281</v>
      </c>
    </row>
    <row r="2644" customFormat="false" ht="15" hidden="false" customHeight="false" outlineLevel="0" collapsed="false">
      <c r="A2644" s="2" t="s">
        <v>4932</v>
      </c>
      <c r="B2644" s="2" t="n">
        <v>504809</v>
      </c>
      <c r="C2644" s="2" t="s">
        <v>2315</v>
      </c>
      <c r="D2644" s="2" t="n">
        <v>956.59</v>
      </c>
      <c r="E2644" s="2" t="s">
        <v>2281</v>
      </c>
    </row>
    <row r="2645" customFormat="false" ht="15" hidden="false" customHeight="false" outlineLevel="0" collapsed="false">
      <c r="A2645" s="2" t="s">
        <v>4933</v>
      </c>
      <c r="B2645" s="2" t="n">
        <v>502096</v>
      </c>
      <c r="C2645" s="2" t="s">
        <v>2315</v>
      </c>
      <c r="D2645" s="2" t="n">
        <v>858.16</v>
      </c>
      <c r="E2645" s="2" t="s">
        <v>2281</v>
      </c>
    </row>
    <row r="2646" customFormat="false" ht="15" hidden="false" customHeight="false" outlineLevel="0" collapsed="false">
      <c r="A2646" s="2" t="s">
        <v>4934</v>
      </c>
      <c r="B2646" s="2" t="n">
        <v>500748</v>
      </c>
      <c r="C2646" s="2" t="s">
        <v>2295</v>
      </c>
      <c r="D2646" s="2" t="n">
        <v>969.49</v>
      </c>
      <c r="E2646" s="2" t="s">
        <v>2281</v>
      </c>
    </row>
    <row r="2647" customFormat="false" ht="15" hidden="false" customHeight="false" outlineLevel="0" collapsed="false">
      <c r="A2647" s="2" t="s">
        <v>4935</v>
      </c>
      <c r="B2647" s="2" t="n">
        <v>502231</v>
      </c>
      <c r="C2647" s="2" t="s">
        <v>2292</v>
      </c>
      <c r="D2647" s="2" t="n">
        <v>944.39</v>
      </c>
      <c r="E2647" s="2" t="s">
        <v>2289</v>
      </c>
    </row>
    <row r="2648" customFormat="false" ht="15" hidden="false" customHeight="false" outlineLevel="0" collapsed="false">
      <c r="A2648" s="2" t="s">
        <v>4936</v>
      </c>
      <c r="B2648" s="2" t="n">
        <v>502962</v>
      </c>
      <c r="C2648" s="2" t="s">
        <v>2283</v>
      </c>
      <c r="D2648" s="2" t="n">
        <v>611.14</v>
      </c>
      <c r="E2648" s="2" t="s">
        <v>2281</v>
      </c>
    </row>
    <row r="2649" customFormat="false" ht="15" hidden="false" customHeight="false" outlineLevel="0" collapsed="false">
      <c r="A2649" s="2" t="s">
        <v>4937</v>
      </c>
      <c r="B2649" s="2" t="n">
        <v>500599</v>
      </c>
      <c r="C2649" s="2" t="s">
        <v>2286</v>
      </c>
      <c r="D2649" s="2" t="n">
        <v>577.61</v>
      </c>
      <c r="E2649" s="2" t="s">
        <v>2289</v>
      </c>
    </row>
    <row r="2650" customFormat="false" ht="15" hidden="false" customHeight="false" outlineLevel="0" collapsed="false">
      <c r="A2650" s="2" t="s">
        <v>4938</v>
      </c>
      <c r="B2650" s="2" t="n">
        <v>502904</v>
      </c>
      <c r="C2650" s="2" t="s">
        <v>2295</v>
      </c>
      <c r="D2650" s="2" t="n">
        <v>896.77</v>
      </c>
      <c r="E2650" s="2" t="s">
        <v>2281</v>
      </c>
    </row>
    <row r="2651" customFormat="false" ht="15" hidden="false" customHeight="false" outlineLevel="0" collapsed="false">
      <c r="A2651" s="2" t="s">
        <v>4939</v>
      </c>
      <c r="B2651" s="2" t="n">
        <v>503456</v>
      </c>
      <c r="C2651" s="2" t="s">
        <v>2280</v>
      </c>
      <c r="D2651" s="2" t="n">
        <v>214.89</v>
      </c>
      <c r="E2651" s="2" t="s">
        <v>2281</v>
      </c>
    </row>
    <row r="2652" customFormat="false" ht="15" hidden="false" customHeight="false" outlineLevel="0" collapsed="false">
      <c r="A2652" s="2" t="s">
        <v>4940</v>
      </c>
      <c r="B2652" s="2" t="n">
        <v>500577</v>
      </c>
      <c r="C2652" s="2" t="s">
        <v>2295</v>
      </c>
      <c r="D2652" s="2" t="n">
        <v>664.84</v>
      </c>
      <c r="E2652" s="2" t="s">
        <v>2307</v>
      </c>
    </row>
    <row r="2653" customFormat="false" ht="15" hidden="false" customHeight="false" outlineLevel="0" collapsed="false">
      <c r="A2653" s="2" t="s">
        <v>4941</v>
      </c>
      <c r="B2653" s="2" t="n">
        <v>502784</v>
      </c>
      <c r="C2653" s="2" t="s">
        <v>2295</v>
      </c>
      <c r="D2653" s="2" t="n">
        <v>208.33</v>
      </c>
      <c r="E2653" s="2" t="s">
        <v>2322</v>
      </c>
    </row>
    <row r="2654" customFormat="false" ht="15" hidden="false" customHeight="false" outlineLevel="0" collapsed="false">
      <c r="A2654" s="2" t="s">
        <v>4942</v>
      </c>
      <c r="B2654" s="2" t="n">
        <v>500359</v>
      </c>
      <c r="C2654" s="2" t="s">
        <v>2283</v>
      </c>
      <c r="D2654" s="2" t="n">
        <v>1151.94</v>
      </c>
      <c r="E2654" s="2" t="s">
        <v>2307</v>
      </c>
    </row>
    <row r="2655" customFormat="false" ht="15" hidden="false" customHeight="false" outlineLevel="0" collapsed="false">
      <c r="A2655" s="2" t="s">
        <v>4943</v>
      </c>
      <c r="B2655" s="2" t="n">
        <v>504551</v>
      </c>
      <c r="C2655" s="2" t="s">
        <v>2295</v>
      </c>
      <c r="D2655" s="2" t="n">
        <v>661.38</v>
      </c>
      <c r="E2655" s="2" t="s">
        <v>2289</v>
      </c>
    </row>
    <row r="2656" customFormat="false" ht="15" hidden="false" customHeight="false" outlineLevel="0" collapsed="false">
      <c r="A2656" s="2" t="s">
        <v>4944</v>
      </c>
      <c r="B2656" s="2" t="n">
        <v>500461</v>
      </c>
      <c r="C2656" s="2" t="s">
        <v>2295</v>
      </c>
      <c r="D2656" s="2" t="n">
        <v>1249.02</v>
      </c>
      <c r="E2656" s="2" t="s">
        <v>2281</v>
      </c>
    </row>
    <row r="2657" customFormat="false" ht="15" hidden="false" customHeight="false" outlineLevel="0" collapsed="false">
      <c r="A2657" s="2" t="s">
        <v>4945</v>
      </c>
      <c r="B2657" s="2" t="n">
        <v>500121</v>
      </c>
      <c r="C2657" s="2" t="s">
        <v>2283</v>
      </c>
      <c r="D2657" s="2" t="n">
        <v>1084.8</v>
      </c>
      <c r="E2657" s="2" t="s">
        <v>2281</v>
      </c>
    </row>
    <row r="2658" customFormat="false" ht="15" hidden="false" customHeight="false" outlineLevel="0" collapsed="false">
      <c r="A2658" s="2" t="s">
        <v>4946</v>
      </c>
      <c r="B2658" s="2" t="n">
        <v>500098</v>
      </c>
      <c r="C2658" s="2" t="s">
        <v>2292</v>
      </c>
      <c r="D2658" s="2" t="n">
        <v>762.04</v>
      </c>
      <c r="E2658" s="2" t="s">
        <v>2281</v>
      </c>
    </row>
    <row r="2659" customFormat="false" ht="15" hidden="false" customHeight="false" outlineLevel="0" collapsed="false">
      <c r="A2659" s="2" t="s">
        <v>4947</v>
      </c>
      <c r="B2659" s="2" t="n">
        <v>501292</v>
      </c>
      <c r="C2659" s="2" t="s">
        <v>2283</v>
      </c>
      <c r="D2659" s="2" t="n">
        <v>999.46</v>
      </c>
      <c r="E2659" s="2" t="s">
        <v>2281</v>
      </c>
    </row>
    <row r="2660" customFormat="false" ht="15" hidden="false" customHeight="false" outlineLevel="0" collapsed="false">
      <c r="A2660" s="2" t="s">
        <v>4948</v>
      </c>
      <c r="B2660" s="2" t="n">
        <v>500408</v>
      </c>
      <c r="C2660" s="2" t="s">
        <v>2301</v>
      </c>
      <c r="D2660" s="2" t="n">
        <v>1135.73</v>
      </c>
      <c r="E2660" s="2" t="s">
        <v>2281</v>
      </c>
    </row>
    <row r="2661" customFormat="false" ht="15" hidden="false" customHeight="false" outlineLevel="0" collapsed="false">
      <c r="A2661" s="2" t="s">
        <v>4949</v>
      </c>
      <c r="B2661" s="2" t="n">
        <v>504723</v>
      </c>
      <c r="C2661" s="2" t="s">
        <v>2295</v>
      </c>
      <c r="D2661" s="2" t="n">
        <v>559.61</v>
      </c>
      <c r="E2661" s="2" t="s">
        <v>2322</v>
      </c>
    </row>
    <row r="2662" customFormat="false" ht="15" hidden="false" customHeight="false" outlineLevel="0" collapsed="false">
      <c r="A2662" s="2" t="s">
        <v>4950</v>
      </c>
      <c r="B2662" s="2" t="n">
        <v>504268</v>
      </c>
      <c r="C2662" s="2"/>
      <c r="D2662" s="2" t="n">
        <v>1301.64</v>
      </c>
      <c r="E2662" s="2" t="s">
        <v>2281</v>
      </c>
    </row>
    <row r="2663" customFormat="false" ht="15" hidden="false" customHeight="false" outlineLevel="0" collapsed="false">
      <c r="A2663" s="2" t="s">
        <v>4951</v>
      </c>
      <c r="B2663" s="2" t="n">
        <v>504681</v>
      </c>
      <c r="C2663" s="2" t="s">
        <v>2286</v>
      </c>
      <c r="D2663" s="2" t="n">
        <v>644.37</v>
      </c>
      <c r="E2663" s="2" t="s">
        <v>2281</v>
      </c>
    </row>
    <row r="2664" customFormat="false" ht="15" hidden="false" customHeight="false" outlineLevel="0" collapsed="false">
      <c r="A2664" s="2" t="s">
        <v>4952</v>
      </c>
      <c r="B2664" s="2" t="n">
        <v>502723</v>
      </c>
      <c r="C2664" s="2" t="s">
        <v>2292</v>
      </c>
      <c r="D2664" s="2" t="n">
        <v>1339.69</v>
      </c>
      <c r="E2664" s="2" t="s">
        <v>2281</v>
      </c>
    </row>
    <row r="2665" customFormat="false" ht="15" hidden="false" customHeight="false" outlineLevel="0" collapsed="false">
      <c r="A2665" s="2" t="s">
        <v>4953</v>
      </c>
      <c r="B2665" s="2" t="n">
        <v>504864</v>
      </c>
      <c r="C2665" s="2" t="s">
        <v>2283</v>
      </c>
      <c r="D2665" s="2" t="n">
        <v>-2.39</v>
      </c>
      <c r="E2665" s="2" t="s">
        <v>2281</v>
      </c>
    </row>
    <row r="2666" customFormat="false" ht="15" hidden="false" customHeight="false" outlineLevel="0" collapsed="false">
      <c r="A2666" s="2" t="s">
        <v>4954</v>
      </c>
      <c r="B2666" s="2" t="n">
        <v>504984</v>
      </c>
      <c r="C2666" s="2" t="s">
        <v>2286</v>
      </c>
      <c r="D2666" s="2" t="n">
        <v>1246.92</v>
      </c>
      <c r="E2666" s="2" t="s">
        <v>2281</v>
      </c>
    </row>
    <row r="2667" customFormat="false" ht="15" hidden="false" customHeight="false" outlineLevel="0" collapsed="false">
      <c r="A2667" s="2" t="s">
        <v>4955</v>
      </c>
      <c r="B2667" s="2" t="n">
        <v>504162</v>
      </c>
      <c r="C2667" s="2" t="s">
        <v>2292</v>
      </c>
      <c r="D2667" s="2" t="n">
        <v>853.93</v>
      </c>
      <c r="E2667" s="2" t="s">
        <v>2281</v>
      </c>
    </row>
    <row r="2668" customFormat="false" ht="15" hidden="false" customHeight="false" outlineLevel="0" collapsed="false">
      <c r="A2668" s="2" t="s">
        <v>4956</v>
      </c>
      <c r="B2668" s="2" t="n">
        <v>502807</v>
      </c>
      <c r="C2668" s="2" t="s">
        <v>2295</v>
      </c>
      <c r="D2668" s="2" t="n">
        <v>750.4</v>
      </c>
      <c r="E2668" s="2" t="s">
        <v>2322</v>
      </c>
    </row>
    <row r="2669" customFormat="false" ht="15" hidden="false" customHeight="false" outlineLevel="0" collapsed="false">
      <c r="A2669" s="2" t="s">
        <v>4957</v>
      </c>
      <c r="B2669" s="2" t="n">
        <v>502518</v>
      </c>
      <c r="C2669" s="2" t="s">
        <v>2283</v>
      </c>
      <c r="D2669" s="2" t="n">
        <v>943.32</v>
      </c>
      <c r="E2669" s="2" t="s">
        <v>2307</v>
      </c>
    </row>
    <row r="2670" customFormat="false" ht="15" hidden="false" customHeight="false" outlineLevel="0" collapsed="false">
      <c r="A2670" s="2" t="s">
        <v>4958</v>
      </c>
      <c r="B2670" s="2" t="n">
        <v>501669</v>
      </c>
      <c r="C2670" s="2" t="s">
        <v>2301</v>
      </c>
      <c r="D2670" s="2" t="n">
        <v>957.88</v>
      </c>
      <c r="E2670" s="2" t="s">
        <v>2281</v>
      </c>
    </row>
    <row r="2671" customFormat="false" ht="15" hidden="false" customHeight="false" outlineLevel="0" collapsed="false">
      <c r="A2671" s="2" t="s">
        <v>4959</v>
      </c>
      <c r="B2671" s="2" t="n">
        <v>503950</v>
      </c>
      <c r="C2671" s="2" t="s">
        <v>2315</v>
      </c>
      <c r="D2671" s="2" t="n">
        <v>1311.73</v>
      </c>
      <c r="E2671" s="2" t="s">
        <v>2322</v>
      </c>
    </row>
    <row r="2672" customFormat="false" ht="15" hidden="false" customHeight="false" outlineLevel="0" collapsed="false">
      <c r="A2672" s="2" t="s">
        <v>4960</v>
      </c>
      <c r="B2672" s="2" t="n">
        <v>502035</v>
      </c>
      <c r="C2672" s="2" t="s">
        <v>2315</v>
      </c>
      <c r="D2672" s="2" t="n">
        <v>461.62</v>
      </c>
      <c r="E2672" s="2" t="s">
        <v>2289</v>
      </c>
    </row>
    <row r="2673" customFormat="false" ht="15" hidden="false" customHeight="false" outlineLevel="0" collapsed="false">
      <c r="A2673" s="2" t="s">
        <v>4961</v>
      </c>
      <c r="B2673" s="2" t="n">
        <v>504475</v>
      </c>
      <c r="C2673" s="2"/>
      <c r="D2673" s="2" t="n">
        <v>206.55</v>
      </c>
      <c r="E2673" s="2" t="s">
        <v>2281</v>
      </c>
    </row>
    <row r="2674" customFormat="false" ht="15" hidden="false" customHeight="false" outlineLevel="0" collapsed="false">
      <c r="A2674" s="2" t="s">
        <v>4962</v>
      </c>
      <c r="B2674" s="2" t="n">
        <v>504398</v>
      </c>
      <c r="C2674" s="2" t="s">
        <v>2280</v>
      </c>
      <c r="D2674" s="2" t="n">
        <v>1007.33</v>
      </c>
      <c r="E2674" s="2" t="s">
        <v>2281</v>
      </c>
    </row>
    <row r="2675" customFormat="false" ht="15" hidden="false" customHeight="false" outlineLevel="0" collapsed="false">
      <c r="A2675" s="2" t="s">
        <v>4963</v>
      </c>
      <c r="B2675" s="2" t="n">
        <v>504506</v>
      </c>
      <c r="C2675" s="2" t="s">
        <v>2301</v>
      </c>
      <c r="D2675" s="2" t="n">
        <v>290.91</v>
      </c>
      <c r="E2675" s="2" t="s">
        <v>2307</v>
      </c>
    </row>
    <row r="2676" customFormat="false" ht="15" hidden="false" customHeight="false" outlineLevel="0" collapsed="false">
      <c r="A2676" s="2" t="s">
        <v>4964</v>
      </c>
      <c r="B2676" s="2" t="n">
        <v>500220</v>
      </c>
      <c r="C2676" s="2" t="s">
        <v>2283</v>
      </c>
      <c r="D2676" s="2" t="n">
        <v>883.05</v>
      </c>
      <c r="E2676" s="2" t="s">
        <v>2281</v>
      </c>
    </row>
    <row r="2677" customFormat="false" ht="15" hidden="false" customHeight="false" outlineLevel="0" collapsed="false">
      <c r="A2677" s="2" t="s">
        <v>4965</v>
      </c>
      <c r="B2677" s="2" t="n">
        <v>502914</v>
      </c>
      <c r="C2677" s="2" t="s">
        <v>2280</v>
      </c>
      <c r="D2677" s="2" t="n">
        <v>1062.67</v>
      </c>
      <c r="E2677" s="2" t="s">
        <v>2307</v>
      </c>
    </row>
    <row r="2678" customFormat="false" ht="15" hidden="false" customHeight="false" outlineLevel="0" collapsed="false">
      <c r="A2678" s="2" t="s">
        <v>4966</v>
      </c>
      <c r="B2678" s="2" t="n">
        <v>504734</v>
      </c>
      <c r="C2678" s="2"/>
      <c r="D2678" s="2" t="n">
        <v>552.02</v>
      </c>
      <c r="E2678" s="2" t="s">
        <v>2281</v>
      </c>
    </row>
    <row r="2679" customFormat="false" ht="15" hidden="false" customHeight="false" outlineLevel="0" collapsed="false">
      <c r="A2679" s="2" t="s">
        <v>4967</v>
      </c>
      <c r="B2679" s="2" t="n">
        <v>500283</v>
      </c>
      <c r="C2679" s="2" t="s">
        <v>2301</v>
      </c>
      <c r="D2679" s="2" t="n">
        <v>791.7</v>
      </c>
      <c r="E2679" s="2" t="s">
        <v>2281</v>
      </c>
    </row>
    <row r="2680" customFormat="false" ht="15" hidden="false" customHeight="false" outlineLevel="0" collapsed="false">
      <c r="A2680" s="2" t="s">
        <v>4968</v>
      </c>
      <c r="B2680" s="2" t="n">
        <v>503346</v>
      </c>
      <c r="C2680" s="2"/>
      <c r="D2680" s="2" t="n">
        <v>126.6</v>
      </c>
      <c r="E2680" s="2" t="s">
        <v>2281</v>
      </c>
    </row>
    <row r="2681" customFormat="false" ht="15" hidden="false" customHeight="false" outlineLevel="0" collapsed="false">
      <c r="A2681" s="2" t="s">
        <v>4969</v>
      </c>
      <c r="B2681" s="2" t="n">
        <v>500069</v>
      </c>
      <c r="C2681" s="2" t="s">
        <v>2292</v>
      </c>
      <c r="D2681" s="2" t="n">
        <v>1239.53</v>
      </c>
      <c r="E2681" s="2" t="s">
        <v>2307</v>
      </c>
    </row>
    <row r="2682" customFormat="false" ht="15" hidden="false" customHeight="false" outlineLevel="0" collapsed="false">
      <c r="A2682" s="2" t="s">
        <v>4970</v>
      </c>
      <c r="B2682" s="2" t="n">
        <v>501673</v>
      </c>
      <c r="C2682" s="2" t="s">
        <v>2301</v>
      </c>
      <c r="D2682" s="2" t="n">
        <v>368.26</v>
      </c>
      <c r="E2682" s="2" t="s">
        <v>2322</v>
      </c>
    </row>
    <row r="2683" customFormat="false" ht="15" hidden="false" customHeight="false" outlineLevel="0" collapsed="false">
      <c r="A2683" s="2" t="s">
        <v>4971</v>
      </c>
      <c r="B2683" s="2" t="n">
        <v>502923</v>
      </c>
      <c r="C2683" s="2" t="s">
        <v>2286</v>
      </c>
      <c r="D2683" s="2" t="n">
        <v>641.24</v>
      </c>
      <c r="E2683" s="2" t="s">
        <v>2281</v>
      </c>
    </row>
    <row r="2684" customFormat="false" ht="15" hidden="false" customHeight="false" outlineLevel="0" collapsed="false">
      <c r="A2684" s="2" t="s">
        <v>4972</v>
      </c>
      <c r="B2684" s="2" t="n">
        <v>503874</v>
      </c>
      <c r="C2684" s="2" t="s">
        <v>2301</v>
      </c>
      <c r="D2684" s="2" t="n">
        <v>143.83</v>
      </c>
      <c r="E2684" s="2" t="s">
        <v>2289</v>
      </c>
    </row>
    <row r="2685" customFormat="false" ht="15" hidden="false" customHeight="false" outlineLevel="0" collapsed="false">
      <c r="A2685" s="2" t="s">
        <v>4973</v>
      </c>
      <c r="B2685" s="2" t="n">
        <v>502296</v>
      </c>
      <c r="C2685" s="2" t="s">
        <v>2283</v>
      </c>
      <c r="D2685" s="2" t="n">
        <v>443.25</v>
      </c>
      <c r="E2685" s="2" t="s">
        <v>2281</v>
      </c>
    </row>
    <row r="2686" customFormat="false" ht="15" hidden="false" customHeight="false" outlineLevel="0" collapsed="false">
      <c r="A2686" s="2" t="s">
        <v>4974</v>
      </c>
      <c r="B2686" s="2" t="n">
        <v>504108</v>
      </c>
      <c r="C2686" s="2" t="s">
        <v>2286</v>
      </c>
      <c r="D2686" s="2" t="n">
        <v>438.25</v>
      </c>
      <c r="E2686" s="2" t="s">
        <v>2281</v>
      </c>
    </row>
    <row r="2687" customFormat="false" ht="15" hidden="false" customHeight="false" outlineLevel="0" collapsed="false">
      <c r="A2687" s="2" t="s">
        <v>4975</v>
      </c>
      <c r="B2687" s="2" t="n">
        <v>500184</v>
      </c>
      <c r="C2687" s="2" t="s">
        <v>2283</v>
      </c>
      <c r="D2687" s="2" t="n">
        <v>-11.61</v>
      </c>
      <c r="E2687" s="2" t="s">
        <v>2322</v>
      </c>
    </row>
    <row r="2688" customFormat="false" ht="15" hidden="false" customHeight="false" outlineLevel="0" collapsed="false">
      <c r="A2688" s="2" t="s">
        <v>4976</v>
      </c>
      <c r="B2688" s="2" t="n">
        <v>501767</v>
      </c>
      <c r="C2688" s="2" t="s">
        <v>2292</v>
      </c>
      <c r="D2688" s="2" t="n">
        <v>1173.32</v>
      </c>
      <c r="E2688" s="2" t="s">
        <v>2281</v>
      </c>
    </row>
    <row r="2689" customFormat="false" ht="15" hidden="false" customHeight="false" outlineLevel="0" collapsed="false">
      <c r="A2689" s="2" t="s">
        <v>4977</v>
      </c>
      <c r="B2689" s="2" t="n">
        <v>503633</v>
      </c>
      <c r="C2689" s="2" t="s">
        <v>2295</v>
      </c>
      <c r="D2689" s="2" t="n">
        <v>-93.43</v>
      </c>
      <c r="E2689" s="2" t="s">
        <v>2281</v>
      </c>
    </row>
    <row r="2690" customFormat="false" ht="15" hidden="false" customHeight="false" outlineLevel="0" collapsed="false">
      <c r="A2690" s="2" t="s">
        <v>4978</v>
      </c>
      <c r="B2690" s="2" t="n">
        <v>504113</v>
      </c>
      <c r="C2690" s="2" t="s">
        <v>2315</v>
      </c>
      <c r="D2690" s="2" t="n">
        <v>136.93</v>
      </c>
      <c r="E2690" s="2" t="s">
        <v>2289</v>
      </c>
    </row>
    <row r="2691" customFormat="false" ht="15" hidden="false" customHeight="false" outlineLevel="0" collapsed="false">
      <c r="A2691" s="2" t="s">
        <v>4979</v>
      </c>
      <c r="B2691" s="2" t="n">
        <v>503938</v>
      </c>
      <c r="C2691" s="2" t="s">
        <v>2283</v>
      </c>
      <c r="D2691" s="2" t="n">
        <v>176.71</v>
      </c>
      <c r="E2691" s="2" t="s">
        <v>2281</v>
      </c>
    </row>
    <row r="2692" customFormat="false" ht="15" hidden="false" customHeight="false" outlineLevel="0" collapsed="false">
      <c r="A2692" s="2" t="s">
        <v>4980</v>
      </c>
      <c r="B2692" s="2" t="n">
        <v>503094</v>
      </c>
      <c r="C2692" s="2" t="s">
        <v>2295</v>
      </c>
      <c r="D2692" s="2" t="n">
        <v>798.6</v>
      </c>
      <c r="E2692" s="2" t="s">
        <v>2281</v>
      </c>
    </row>
    <row r="2693" customFormat="false" ht="15" hidden="false" customHeight="false" outlineLevel="0" collapsed="false">
      <c r="A2693" s="2" t="s">
        <v>4981</v>
      </c>
      <c r="B2693" s="2" t="n">
        <v>501997</v>
      </c>
      <c r="C2693" s="2" t="s">
        <v>2292</v>
      </c>
      <c r="D2693" s="2" t="n">
        <v>1095.28</v>
      </c>
      <c r="E2693" s="2" t="s">
        <v>2289</v>
      </c>
    </row>
    <row r="2694" customFormat="false" ht="15" hidden="false" customHeight="false" outlineLevel="0" collapsed="false">
      <c r="A2694" s="2" t="s">
        <v>4982</v>
      </c>
      <c r="B2694" s="2" t="n">
        <v>500040</v>
      </c>
      <c r="C2694" s="2" t="s">
        <v>2283</v>
      </c>
      <c r="D2694" s="2" t="n">
        <v>203.52</v>
      </c>
      <c r="E2694" s="2" t="s">
        <v>2281</v>
      </c>
    </row>
    <row r="2695" customFormat="false" ht="15" hidden="false" customHeight="false" outlineLevel="0" collapsed="false">
      <c r="A2695" s="2" t="s">
        <v>4983</v>
      </c>
      <c r="B2695" s="2" t="n">
        <v>504907</v>
      </c>
      <c r="C2695" s="2" t="s">
        <v>2280</v>
      </c>
      <c r="D2695" s="2" t="n">
        <v>1373.36</v>
      </c>
      <c r="E2695" s="2" t="s">
        <v>2281</v>
      </c>
    </row>
    <row r="2696" customFormat="false" ht="15" hidden="false" customHeight="false" outlineLevel="0" collapsed="false">
      <c r="A2696" s="2" t="s">
        <v>4984</v>
      </c>
      <c r="B2696" s="2" t="n">
        <v>500076</v>
      </c>
      <c r="C2696" s="2" t="s">
        <v>2283</v>
      </c>
      <c r="D2696" s="2" t="n">
        <v>934.81</v>
      </c>
      <c r="E2696" s="2" t="s">
        <v>2289</v>
      </c>
    </row>
    <row r="2697" customFormat="false" ht="15" hidden="false" customHeight="false" outlineLevel="0" collapsed="false">
      <c r="A2697" s="2" t="s">
        <v>4985</v>
      </c>
      <c r="B2697" s="2" t="n">
        <v>501787</v>
      </c>
      <c r="C2697" s="2" t="s">
        <v>2315</v>
      </c>
      <c r="D2697" s="2" t="n">
        <v>985.41</v>
      </c>
      <c r="E2697" s="2" t="s">
        <v>2281</v>
      </c>
    </row>
    <row r="2698" customFormat="false" ht="15" hidden="false" customHeight="false" outlineLevel="0" collapsed="false">
      <c r="A2698" s="2" t="s">
        <v>4986</v>
      </c>
      <c r="B2698" s="2" t="n">
        <v>500714</v>
      </c>
      <c r="C2698" s="2" t="s">
        <v>2315</v>
      </c>
      <c r="D2698" s="2" t="n">
        <v>606.6</v>
      </c>
      <c r="E2698" s="2" t="s">
        <v>2289</v>
      </c>
    </row>
    <row r="2699" customFormat="false" ht="15" hidden="false" customHeight="false" outlineLevel="0" collapsed="false">
      <c r="A2699" s="2" t="s">
        <v>4987</v>
      </c>
      <c r="B2699" s="2" t="n">
        <v>503591</v>
      </c>
      <c r="C2699" s="2" t="s">
        <v>2315</v>
      </c>
      <c r="D2699" s="2" t="n">
        <v>454.24</v>
      </c>
      <c r="E2699" s="2" t="s">
        <v>2281</v>
      </c>
    </row>
    <row r="2700" customFormat="false" ht="15" hidden="false" customHeight="false" outlineLevel="0" collapsed="false">
      <c r="A2700" s="2" t="s">
        <v>4988</v>
      </c>
      <c r="B2700" s="2" t="n">
        <v>500526</v>
      </c>
      <c r="C2700" s="2" t="s">
        <v>2295</v>
      </c>
      <c r="D2700" s="2" t="n">
        <v>1199.32</v>
      </c>
      <c r="E2700" s="2" t="s">
        <v>2281</v>
      </c>
    </row>
    <row r="2701" customFormat="false" ht="15" hidden="false" customHeight="false" outlineLevel="0" collapsed="false">
      <c r="A2701" s="2" t="s">
        <v>4989</v>
      </c>
      <c r="B2701" s="2" t="n">
        <v>504616</v>
      </c>
      <c r="C2701" s="2" t="s">
        <v>2295</v>
      </c>
      <c r="D2701" s="2" t="n">
        <v>1141.08</v>
      </c>
      <c r="E2701" s="2" t="s">
        <v>2281</v>
      </c>
    </row>
    <row r="2702" customFormat="false" ht="15" hidden="false" customHeight="false" outlineLevel="0" collapsed="false">
      <c r="A2702" s="2" t="s">
        <v>4990</v>
      </c>
      <c r="B2702" s="2" t="n">
        <v>500288</v>
      </c>
      <c r="C2702" s="2" t="s">
        <v>2292</v>
      </c>
      <c r="D2702" s="2" t="n">
        <v>-44.66</v>
      </c>
      <c r="E2702" s="2" t="s">
        <v>2281</v>
      </c>
    </row>
    <row r="2703" customFormat="false" ht="15" hidden="false" customHeight="false" outlineLevel="0" collapsed="false">
      <c r="A2703" s="2" t="s">
        <v>4991</v>
      </c>
      <c r="B2703" s="2" t="n">
        <v>504894</v>
      </c>
      <c r="C2703" s="2"/>
      <c r="D2703" s="2" t="n">
        <v>785.65</v>
      </c>
      <c r="E2703" s="2" t="s">
        <v>2307</v>
      </c>
    </row>
    <row r="2704" customFormat="false" ht="15" hidden="false" customHeight="false" outlineLevel="0" collapsed="false">
      <c r="A2704" s="2" t="s">
        <v>4992</v>
      </c>
      <c r="B2704" s="2" t="n">
        <v>503522</v>
      </c>
      <c r="C2704" s="2" t="s">
        <v>2292</v>
      </c>
      <c r="D2704" s="2" t="n">
        <v>815.1</v>
      </c>
      <c r="E2704" s="2" t="s">
        <v>2281</v>
      </c>
    </row>
    <row r="2705" customFormat="false" ht="15" hidden="false" customHeight="false" outlineLevel="0" collapsed="false">
      <c r="A2705" s="2" t="s">
        <v>4993</v>
      </c>
      <c r="B2705" s="2" t="n">
        <v>504930</v>
      </c>
      <c r="C2705" s="2" t="s">
        <v>2280</v>
      </c>
      <c r="D2705" s="2" t="n">
        <v>651.03</v>
      </c>
      <c r="E2705" s="2" t="s">
        <v>2281</v>
      </c>
    </row>
    <row r="2706" customFormat="false" ht="15" hidden="false" customHeight="false" outlineLevel="0" collapsed="false">
      <c r="A2706" s="2" t="s">
        <v>4994</v>
      </c>
      <c r="B2706" s="2" t="n">
        <v>503189</v>
      </c>
      <c r="C2706" s="2" t="s">
        <v>2283</v>
      </c>
      <c r="D2706" s="2" t="n">
        <v>283.76</v>
      </c>
      <c r="E2706" s="2" t="s">
        <v>2281</v>
      </c>
    </row>
    <row r="2707" customFormat="false" ht="15" hidden="false" customHeight="false" outlineLevel="0" collapsed="false">
      <c r="A2707" s="2" t="s">
        <v>4995</v>
      </c>
      <c r="B2707" s="2" t="n">
        <v>503501</v>
      </c>
      <c r="C2707" s="2" t="s">
        <v>2283</v>
      </c>
      <c r="D2707" s="2" t="n">
        <v>966.77</v>
      </c>
      <c r="E2707" s="2" t="s">
        <v>2281</v>
      </c>
    </row>
    <row r="2708" customFormat="false" ht="15" hidden="false" customHeight="false" outlineLevel="0" collapsed="false">
      <c r="A2708" s="2" t="s">
        <v>4996</v>
      </c>
      <c r="B2708" s="2" t="n">
        <v>502733</v>
      </c>
      <c r="C2708" s="2" t="s">
        <v>2301</v>
      </c>
      <c r="D2708" s="2" t="n">
        <v>1362.75</v>
      </c>
      <c r="E2708" s="2" t="s">
        <v>2281</v>
      </c>
    </row>
    <row r="2709" customFormat="false" ht="15" hidden="false" customHeight="false" outlineLevel="0" collapsed="false">
      <c r="A2709" s="2" t="s">
        <v>4997</v>
      </c>
      <c r="B2709" s="2" t="n">
        <v>502660</v>
      </c>
      <c r="C2709" s="2" t="s">
        <v>2301</v>
      </c>
      <c r="D2709" s="2" t="n">
        <v>1001.04</v>
      </c>
      <c r="E2709" s="2" t="s">
        <v>2289</v>
      </c>
    </row>
    <row r="2710" customFormat="false" ht="15" hidden="false" customHeight="false" outlineLevel="0" collapsed="false">
      <c r="A2710" s="2" t="s">
        <v>4998</v>
      </c>
      <c r="B2710" s="2" t="n">
        <v>502774</v>
      </c>
      <c r="C2710" s="2" t="s">
        <v>2295</v>
      </c>
      <c r="D2710" s="2" t="n">
        <v>716.99</v>
      </c>
      <c r="E2710" s="2" t="s">
        <v>2289</v>
      </c>
    </row>
    <row r="2711" customFormat="false" ht="15" hidden="false" customHeight="false" outlineLevel="0" collapsed="false">
      <c r="A2711" s="2" t="s">
        <v>4999</v>
      </c>
      <c r="B2711" s="2" t="n">
        <v>500090</v>
      </c>
      <c r="C2711" s="2" t="s">
        <v>2292</v>
      </c>
      <c r="D2711" s="2" t="n">
        <v>604.65</v>
      </c>
      <c r="E2711" s="2" t="s">
        <v>2281</v>
      </c>
    </row>
    <row r="2712" customFormat="false" ht="15" hidden="false" customHeight="false" outlineLevel="0" collapsed="false">
      <c r="A2712" s="2" t="s">
        <v>5000</v>
      </c>
      <c r="B2712" s="2" t="n">
        <v>504080</v>
      </c>
      <c r="C2712" s="2" t="s">
        <v>2315</v>
      </c>
      <c r="D2712" s="2" t="n">
        <v>149.23</v>
      </c>
      <c r="E2712" s="2" t="s">
        <v>2307</v>
      </c>
    </row>
    <row r="2713" customFormat="false" ht="15" hidden="false" customHeight="false" outlineLevel="0" collapsed="false">
      <c r="A2713" s="2" t="s">
        <v>5001</v>
      </c>
      <c r="B2713" s="2" t="n">
        <v>504193</v>
      </c>
      <c r="C2713" s="2" t="s">
        <v>2301</v>
      </c>
      <c r="D2713" s="2" t="n">
        <v>515.4</v>
      </c>
      <c r="E2713" s="2" t="s">
        <v>2289</v>
      </c>
    </row>
    <row r="2714" customFormat="false" ht="15" hidden="false" customHeight="false" outlineLevel="0" collapsed="false">
      <c r="A2714" s="2" t="s">
        <v>5002</v>
      </c>
      <c r="B2714" s="2" t="n">
        <v>504683</v>
      </c>
      <c r="C2714" s="2" t="s">
        <v>2283</v>
      </c>
      <c r="D2714" s="2" t="n">
        <v>224.65</v>
      </c>
      <c r="E2714" s="2" t="s">
        <v>2322</v>
      </c>
    </row>
    <row r="2715" customFormat="false" ht="15" hidden="false" customHeight="false" outlineLevel="0" collapsed="false">
      <c r="A2715" s="2" t="s">
        <v>5003</v>
      </c>
      <c r="B2715" s="2" t="n">
        <v>503092</v>
      </c>
      <c r="C2715" s="2" t="s">
        <v>2283</v>
      </c>
      <c r="D2715" s="2" t="n">
        <v>837.33</v>
      </c>
      <c r="E2715" s="2" t="s">
        <v>2281</v>
      </c>
    </row>
    <row r="2716" customFormat="false" ht="15" hidden="false" customHeight="false" outlineLevel="0" collapsed="false">
      <c r="A2716" s="2" t="s">
        <v>5004</v>
      </c>
      <c r="B2716" s="2" t="n">
        <v>501558</v>
      </c>
      <c r="C2716" s="2" t="s">
        <v>2292</v>
      </c>
      <c r="D2716" s="2" t="n">
        <v>1392.76</v>
      </c>
      <c r="E2716" s="2" t="s">
        <v>2281</v>
      </c>
    </row>
    <row r="2717" customFormat="false" ht="15" hidden="false" customHeight="false" outlineLevel="0" collapsed="false">
      <c r="A2717" s="2" t="s">
        <v>5005</v>
      </c>
      <c r="B2717" s="2" t="n">
        <v>504895</v>
      </c>
      <c r="C2717" s="2" t="s">
        <v>2301</v>
      </c>
      <c r="D2717" s="2" t="n">
        <v>1079.77</v>
      </c>
      <c r="E2717" s="2" t="s">
        <v>2281</v>
      </c>
    </row>
    <row r="2718" customFormat="false" ht="15" hidden="false" customHeight="false" outlineLevel="0" collapsed="false">
      <c r="A2718" s="2" t="s">
        <v>5006</v>
      </c>
      <c r="B2718" s="2" t="n">
        <v>501808</v>
      </c>
      <c r="C2718" s="2" t="s">
        <v>2280</v>
      </c>
      <c r="D2718" s="2" t="n">
        <v>734.79</v>
      </c>
      <c r="E2718" s="2" t="s">
        <v>2322</v>
      </c>
    </row>
    <row r="2719" customFormat="false" ht="15" hidden="false" customHeight="false" outlineLevel="0" collapsed="false">
      <c r="A2719" s="2" t="s">
        <v>5007</v>
      </c>
      <c r="B2719" s="2" t="n">
        <v>503355</v>
      </c>
      <c r="C2719" s="2" t="s">
        <v>2280</v>
      </c>
      <c r="D2719" s="2" t="n">
        <v>1001.39</v>
      </c>
      <c r="E2719" s="2" t="s">
        <v>2289</v>
      </c>
    </row>
    <row r="2720" customFormat="false" ht="15" hidden="false" customHeight="false" outlineLevel="0" collapsed="false">
      <c r="A2720" s="2" t="s">
        <v>5008</v>
      </c>
      <c r="B2720" s="2" t="n">
        <v>502532</v>
      </c>
      <c r="C2720" s="2"/>
      <c r="D2720" s="2" t="n">
        <v>170.37</v>
      </c>
      <c r="E2720" s="2" t="s">
        <v>2289</v>
      </c>
    </row>
    <row r="2721" customFormat="false" ht="15" hidden="false" customHeight="false" outlineLevel="0" collapsed="false">
      <c r="A2721" s="2" t="s">
        <v>5009</v>
      </c>
      <c r="B2721" s="2" t="n">
        <v>504216</v>
      </c>
      <c r="C2721" s="2" t="s">
        <v>2283</v>
      </c>
      <c r="D2721" s="2" t="n">
        <v>568.79</v>
      </c>
      <c r="E2721" s="2" t="s">
        <v>2281</v>
      </c>
    </row>
    <row r="2722" customFormat="false" ht="15" hidden="false" customHeight="false" outlineLevel="0" collapsed="false">
      <c r="A2722" s="2" t="s">
        <v>5010</v>
      </c>
      <c r="B2722" s="2" t="n">
        <v>501876</v>
      </c>
      <c r="C2722" s="2" t="s">
        <v>2286</v>
      </c>
      <c r="D2722" s="2" t="n">
        <v>936.47</v>
      </c>
      <c r="E2722" s="2" t="s">
        <v>2322</v>
      </c>
    </row>
    <row r="2723" customFormat="false" ht="15" hidden="false" customHeight="false" outlineLevel="0" collapsed="false">
      <c r="A2723" s="2" t="s">
        <v>5011</v>
      </c>
      <c r="B2723" s="2" t="n">
        <v>502102</v>
      </c>
      <c r="C2723" s="2" t="s">
        <v>2315</v>
      </c>
      <c r="D2723" s="2" t="n">
        <v>388.83</v>
      </c>
      <c r="E2723" s="2" t="s">
        <v>2281</v>
      </c>
    </row>
    <row r="2724" customFormat="false" ht="15" hidden="false" customHeight="false" outlineLevel="0" collapsed="false">
      <c r="A2724" s="2" t="s">
        <v>5012</v>
      </c>
      <c r="B2724" s="2" t="n">
        <v>503197</v>
      </c>
      <c r="C2724" s="2" t="s">
        <v>2295</v>
      </c>
      <c r="D2724" s="2" t="n">
        <v>760.42</v>
      </c>
      <c r="E2724" s="2" t="s">
        <v>2289</v>
      </c>
    </row>
    <row r="2725" customFormat="false" ht="15" hidden="false" customHeight="false" outlineLevel="0" collapsed="false">
      <c r="A2725" s="2" t="s">
        <v>5013</v>
      </c>
      <c r="B2725" s="2" t="n">
        <v>502964</v>
      </c>
      <c r="C2725" s="2" t="s">
        <v>2292</v>
      </c>
      <c r="D2725" s="2" t="n">
        <v>169.1</v>
      </c>
      <c r="E2725" s="2" t="s">
        <v>2322</v>
      </c>
    </row>
    <row r="2726" customFormat="false" ht="15" hidden="false" customHeight="false" outlineLevel="0" collapsed="false">
      <c r="A2726" s="2" t="s">
        <v>5014</v>
      </c>
      <c r="B2726" s="2" t="n">
        <v>504840</v>
      </c>
      <c r="C2726" s="2" t="s">
        <v>2292</v>
      </c>
      <c r="D2726" s="2" t="n">
        <v>486.36</v>
      </c>
      <c r="E2726" s="2" t="s">
        <v>2281</v>
      </c>
    </row>
    <row r="2727" customFormat="false" ht="15" hidden="false" customHeight="false" outlineLevel="0" collapsed="false">
      <c r="A2727" s="2" t="s">
        <v>5015</v>
      </c>
      <c r="B2727" s="2" t="n">
        <v>501680</v>
      </c>
      <c r="C2727" s="2" t="s">
        <v>2280</v>
      </c>
      <c r="D2727" s="2" t="n">
        <v>1327.39</v>
      </c>
      <c r="E2727" s="2" t="s">
        <v>2281</v>
      </c>
    </row>
    <row r="2728" customFormat="false" ht="15" hidden="false" customHeight="false" outlineLevel="0" collapsed="false">
      <c r="A2728" s="2" t="s">
        <v>5016</v>
      </c>
      <c r="B2728" s="2" t="n">
        <v>502695</v>
      </c>
      <c r="C2728" s="2" t="s">
        <v>2295</v>
      </c>
      <c r="D2728" s="2" t="n">
        <v>1113.03</v>
      </c>
      <c r="E2728" s="2" t="s">
        <v>2281</v>
      </c>
    </row>
    <row r="2729" customFormat="false" ht="15" hidden="false" customHeight="false" outlineLevel="0" collapsed="false">
      <c r="A2729" s="2" t="s">
        <v>5017</v>
      </c>
      <c r="B2729" s="2" t="n">
        <v>502530</v>
      </c>
      <c r="C2729" s="2" t="s">
        <v>2283</v>
      </c>
      <c r="D2729" s="2" t="n">
        <v>527.27</v>
      </c>
      <c r="E2729" s="2" t="s">
        <v>2289</v>
      </c>
    </row>
    <row r="2730" customFormat="false" ht="15" hidden="false" customHeight="false" outlineLevel="0" collapsed="false">
      <c r="A2730" s="2" t="s">
        <v>5018</v>
      </c>
      <c r="B2730" s="2" t="n">
        <v>500890</v>
      </c>
      <c r="C2730" s="2" t="s">
        <v>2315</v>
      </c>
      <c r="D2730" s="2" t="n">
        <v>591.29</v>
      </c>
      <c r="E2730" s="2" t="s">
        <v>2281</v>
      </c>
    </row>
    <row r="2731" customFormat="false" ht="15" hidden="false" customHeight="false" outlineLevel="0" collapsed="false">
      <c r="A2731" s="2" t="s">
        <v>5019</v>
      </c>
      <c r="B2731" s="2" t="n">
        <v>503472</v>
      </c>
      <c r="C2731" s="2" t="s">
        <v>2292</v>
      </c>
      <c r="D2731" s="2" t="n">
        <v>1033.22</v>
      </c>
      <c r="E2731" s="2" t="s">
        <v>2281</v>
      </c>
    </row>
    <row r="2732" customFormat="false" ht="15" hidden="false" customHeight="false" outlineLevel="0" collapsed="false">
      <c r="A2732" s="2" t="s">
        <v>5020</v>
      </c>
      <c r="B2732" s="2" t="n">
        <v>501615</v>
      </c>
      <c r="C2732" s="2" t="s">
        <v>2280</v>
      </c>
      <c r="D2732" s="2" t="n">
        <v>786.9</v>
      </c>
      <c r="E2732" s="2" t="s">
        <v>2281</v>
      </c>
    </row>
    <row r="2733" customFormat="false" ht="15" hidden="false" customHeight="false" outlineLevel="0" collapsed="false">
      <c r="A2733" s="2" t="s">
        <v>5021</v>
      </c>
      <c r="B2733" s="2" t="n">
        <v>500466</v>
      </c>
      <c r="C2733" s="2" t="s">
        <v>2295</v>
      </c>
      <c r="D2733" s="2" t="n">
        <v>1294.29</v>
      </c>
      <c r="E2733" s="2" t="s">
        <v>2281</v>
      </c>
    </row>
    <row r="2734" customFormat="false" ht="15" hidden="false" customHeight="false" outlineLevel="0" collapsed="false">
      <c r="A2734" s="2" t="s">
        <v>5022</v>
      </c>
      <c r="B2734" s="2" t="n">
        <v>501246</v>
      </c>
      <c r="C2734" s="2" t="s">
        <v>2286</v>
      </c>
      <c r="D2734" s="2" t="n">
        <v>766.68</v>
      </c>
      <c r="E2734" s="2" t="s">
        <v>2281</v>
      </c>
    </row>
    <row r="2735" customFormat="false" ht="15" hidden="false" customHeight="false" outlineLevel="0" collapsed="false">
      <c r="A2735" s="2" t="s">
        <v>5023</v>
      </c>
      <c r="B2735" s="2" t="n">
        <v>500105</v>
      </c>
      <c r="C2735" s="2" t="s">
        <v>2286</v>
      </c>
      <c r="D2735" s="2" t="n">
        <v>655.42</v>
      </c>
      <c r="E2735" s="2" t="s">
        <v>2281</v>
      </c>
    </row>
    <row r="2736" customFormat="false" ht="15" hidden="false" customHeight="false" outlineLevel="0" collapsed="false">
      <c r="A2736" s="2" t="s">
        <v>5024</v>
      </c>
      <c r="B2736" s="2" t="n">
        <v>500796</v>
      </c>
      <c r="C2736" s="2" t="s">
        <v>2301</v>
      </c>
      <c r="D2736" s="2" t="n">
        <v>1397.59</v>
      </c>
      <c r="E2736" s="2" t="s">
        <v>2281</v>
      </c>
    </row>
    <row r="2737" customFormat="false" ht="15" hidden="false" customHeight="false" outlineLevel="0" collapsed="false">
      <c r="A2737" s="2" t="s">
        <v>5025</v>
      </c>
      <c r="B2737" s="2" t="n">
        <v>502405</v>
      </c>
      <c r="C2737" s="2" t="s">
        <v>2280</v>
      </c>
      <c r="D2737" s="2" t="n">
        <v>242.94</v>
      </c>
      <c r="E2737" s="2" t="s">
        <v>2289</v>
      </c>
    </row>
    <row r="2738" customFormat="false" ht="15" hidden="false" customHeight="false" outlineLevel="0" collapsed="false">
      <c r="A2738" s="2" t="s">
        <v>5026</v>
      </c>
      <c r="B2738" s="2" t="n">
        <v>504731</v>
      </c>
      <c r="C2738" s="2" t="s">
        <v>2315</v>
      </c>
      <c r="D2738" s="2" t="n">
        <v>451.79</v>
      </c>
      <c r="E2738" s="2" t="s">
        <v>2281</v>
      </c>
    </row>
    <row r="2739" customFormat="false" ht="15" hidden="false" customHeight="false" outlineLevel="0" collapsed="false">
      <c r="A2739" s="2" t="s">
        <v>5027</v>
      </c>
      <c r="B2739" s="2" t="n">
        <v>502377</v>
      </c>
      <c r="C2739" s="2" t="s">
        <v>2295</v>
      </c>
      <c r="D2739" s="2" t="n">
        <v>1230.26</v>
      </c>
      <c r="E2739" s="2" t="s">
        <v>2281</v>
      </c>
    </row>
    <row r="2740" customFormat="false" ht="15" hidden="false" customHeight="false" outlineLevel="0" collapsed="false">
      <c r="A2740" s="2" t="s">
        <v>5028</v>
      </c>
      <c r="B2740" s="2" t="n">
        <v>504390</v>
      </c>
      <c r="C2740" s="2" t="s">
        <v>2301</v>
      </c>
      <c r="D2740" s="2" t="n">
        <v>905.8</v>
      </c>
      <c r="E2740" s="2" t="s">
        <v>2281</v>
      </c>
    </row>
    <row r="2741" customFormat="false" ht="15" hidden="false" customHeight="false" outlineLevel="0" collapsed="false">
      <c r="A2741" s="2" t="s">
        <v>5029</v>
      </c>
      <c r="B2741" s="2" t="n">
        <v>500829</v>
      </c>
      <c r="C2741" s="2" t="s">
        <v>2280</v>
      </c>
      <c r="D2741" s="2" t="n">
        <v>128.05</v>
      </c>
      <c r="E2741" s="2" t="s">
        <v>2281</v>
      </c>
    </row>
    <row r="2742" customFormat="false" ht="15" hidden="false" customHeight="false" outlineLevel="0" collapsed="false">
      <c r="A2742" s="2" t="s">
        <v>5030</v>
      </c>
      <c r="B2742" s="2" t="n">
        <v>502300</v>
      </c>
      <c r="C2742" s="2" t="s">
        <v>2315</v>
      </c>
      <c r="D2742" s="2" t="n">
        <v>1302.89</v>
      </c>
      <c r="E2742" s="2" t="s">
        <v>2289</v>
      </c>
    </row>
    <row r="2743" customFormat="false" ht="15" hidden="false" customHeight="false" outlineLevel="0" collapsed="false">
      <c r="A2743" s="2" t="s">
        <v>5031</v>
      </c>
      <c r="B2743" s="2" t="n">
        <v>502092</v>
      </c>
      <c r="C2743" s="2" t="s">
        <v>2301</v>
      </c>
      <c r="D2743" s="2" t="n">
        <v>382.05</v>
      </c>
      <c r="E2743" s="2" t="s">
        <v>2281</v>
      </c>
    </row>
    <row r="2744" customFormat="false" ht="15" hidden="false" customHeight="false" outlineLevel="0" collapsed="false">
      <c r="A2744" s="2" t="s">
        <v>5032</v>
      </c>
      <c r="B2744" s="2" t="n">
        <v>501042</v>
      </c>
      <c r="C2744" s="2" t="s">
        <v>2301</v>
      </c>
      <c r="D2744" s="2" t="n">
        <v>593.02</v>
      </c>
      <c r="E2744" s="2" t="s">
        <v>2281</v>
      </c>
    </row>
    <row r="2745" customFormat="false" ht="15" hidden="false" customHeight="false" outlineLevel="0" collapsed="false">
      <c r="A2745" s="2" t="s">
        <v>5033</v>
      </c>
      <c r="B2745" s="2" t="n">
        <v>504215</v>
      </c>
      <c r="C2745" s="2"/>
      <c r="D2745" s="2" t="n">
        <v>894.14</v>
      </c>
      <c r="E2745" s="2" t="s">
        <v>2281</v>
      </c>
    </row>
    <row r="2746" customFormat="false" ht="15" hidden="false" customHeight="false" outlineLevel="0" collapsed="false">
      <c r="A2746" s="2" t="s">
        <v>5034</v>
      </c>
      <c r="B2746" s="2" t="n">
        <v>503399</v>
      </c>
      <c r="C2746" s="2" t="s">
        <v>2301</v>
      </c>
      <c r="D2746" s="2" t="n">
        <v>839.41</v>
      </c>
      <c r="E2746" s="2" t="s">
        <v>2281</v>
      </c>
    </row>
    <row r="2747" customFormat="false" ht="15" hidden="false" customHeight="false" outlineLevel="0" collapsed="false">
      <c r="A2747" s="2" t="s">
        <v>5035</v>
      </c>
      <c r="B2747" s="2" t="n">
        <v>504305</v>
      </c>
      <c r="C2747" s="2" t="s">
        <v>2295</v>
      </c>
      <c r="D2747" s="2" t="n">
        <v>996.55</v>
      </c>
      <c r="E2747" s="2" t="s">
        <v>2289</v>
      </c>
    </row>
    <row r="2748" customFormat="false" ht="15" hidden="false" customHeight="false" outlineLevel="0" collapsed="false">
      <c r="A2748" s="2" t="s">
        <v>5036</v>
      </c>
      <c r="B2748" s="2" t="n">
        <v>502056</v>
      </c>
      <c r="C2748" s="2" t="s">
        <v>2283</v>
      </c>
      <c r="D2748" s="2" t="n">
        <v>1266.08</v>
      </c>
      <c r="E2748" s="2" t="s">
        <v>2307</v>
      </c>
    </row>
    <row r="2749" customFormat="false" ht="15" hidden="false" customHeight="false" outlineLevel="0" collapsed="false">
      <c r="A2749" s="2" t="s">
        <v>5037</v>
      </c>
      <c r="B2749" s="2" t="n">
        <v>502221</v>
      </c>
      <c r="C2749" s="2"/>
      <c r="D2749" s="2" t="n">
        <v>753.82</v>
      </c>
      <c r="E2749" s="2" t="s">
        <v>2281</v>
      </c>
    </row>
    <row r="2750" customFormat="false" ht="15" hidden="false" customHeight="false" outlineLevel="0" collapsed="false">
      <c r="A2750" s="2" t="s">
        <v>5038</v>
      </c>
      <c r="B2750" s="2" t="n">
        <v>502041</v>
      </c>
      <c r="C2750" s="2"/>
      <c r="D2750" s="2" t="n">
        <v>683.54</v>
      </c>
      <c r="E2750" s="2" t="s">
        <v>2281</v>
      </c>
    </row>
    <row r="2751" customFormat="false" ht="15" hidden="false" customHeight="false" outlineLevel="0" collapsed="false">
      <c r="A2751" s="2" t="s">
        <v>5039</v>
      </c>
      <c r="B2751" s="2" t="n">
        <v>503020</v>
      </c>
      <c r="C2751" s="2" t="s">
        <v>2301</v>
      </c>
      <c r="D2751" s="2" t="n">
        <v>656.18</v>
      </c>
      <c r="E2751" s="2" t="s">
        <v>2281</v>
      </c>
    </row>
    <row r="2752" customFormat="false" ht="15" hidden="false" customHeight="false" outlineLevel="0" collapsed="false">
      <c r="A2752" s="2" t="s">
        <v>5040</v>
      </c>
      <c r="B2752" s="2" t="n">
        <v>501176</v>
      </c>
      <c r="C2752" s="2" t="s">
        <v>2301</v>
      </c>
      <c r="D2752" s="2" t="n">
        <v>1325.24</v>
      </c>
      <c r="E2752" s="2" t="s">
        <v>2281</v>
      </c>
    </row>
    <row r="2753" customFormat="false" ht="15" hidden="false" customHeight="false" outlineLevel="0" collapsed="false">
      <c r="A2753" s="2" t="s">
        <v>5041</v>
      </c>
      <c r="B2753" s="2" t="n">
        <v>502930</v>
      </c>
      <c r="C2753" s="2" t="s">
        <v>2315</v>
      </c>
      <c r="D2753" s="2" t="n">
        <v>251.24</v>
      </c>
      <c r="E2753" s="2" t="s">
        <v>2281</v>
      </c>
    </row>
    <row r="2754" customFormat="false" ht="15" hidden="false" customHeight="false" outlineLevel="0" collapsed="false">
      <c r="A2754" s="2" t="s">
        <v>5042</v>
      </c>
      <c r="B2754" s="2" t="n">
        <v>501041</v>
      </c>
      <c r="C2754" s="2"/>
      <c r="D2754" s="2" t="n">
        <v>1240.84</v>
      </c>
      <c r="E2754" s="2" t="s">
        <v>2289</v>
      </c>
    </row>
    <row r="2755" customFormat="false" ht="15" hidden="false" customHeight="false" outlineLevel="0" collapsed="false">
      <c r="A2755" s="2" t="s">
        <v>5043</v>
      </c>
      <c r="B2755" s="2" t="n">
        <v>501541</v>
      </c>
      <c r="C2755" s="2"/>
      <c r="D2755" s="2" t="n">
        <v>142.25</v>
      </c>
      <c r="E2755" s="2" t="s">
        <v>2281</v>
      </c>
    </row>
    <row r="2756" customFormat="false" ht="15" hidden="false" customHeight="false" outlineLevel="0" collapsed="false">
      <c r="A2756" s="2" t="s">
        <v>5044</v>
      </c>
      <c r="B2756" s="2" t="n">
        <v>504565</v>
      </c>
      <c r="C2756" s="2" t="s">
        <v>2295</v>
      </c>
      <c r="D2756" s="2" t="n">
        <v>1074.01</v>
      </c>
      <c r="E2756" s="2" t="s">
        <v>2281</v>
      </c>
    </row>
    <row r="2757" customFormat="false" ht="15" hidden="false" customHeight="false" outlineLevel="0" collapsed="false">
      <c r="A2757" s="2" t="s">
        <v>5045</v>
      </c>
      <c r="B2757" s="2" t="n">
        <v>500932</v>
      </c>
      <c r="C2757" s="2" t="s">
        <v>2286</v>
      </c>
      <c r="D2757" s="2" t="n">
        <v>1143.59</v>
      </c>
      <c r="E2757" s="2" t="s">
        <v>2289</v>
      </c>
    </row>
    <row r="2758" customFormat="false" ht="15" hidden="false" customHeight="false" outlineLevel="0" collapsed="false">
      <c r="A2758" s="2" t="s">
        <v>5046</v>
      </c>
      <c r="B2758" s="2" t="n">
        <v>502421</v>
      </c>
      <c r="C2758" s="2" t="s">
        <v>2315</v>
      </c>
      <c r="D2758" s="2" t="n">
        <v>1399.45</v>
      </c>
      <c r="E2758" s="2" t="s">
        <v>2322</v>
      </c>
    </row>
    <row r="2759" customFormat="false" ht="15" hidden="false" customHeight="false" outlineLevel="0" collapsed="false">
      <c r="A2759" s="2" t="s">
        <v>5047</v>
      </c>
      <c r="B2759" s="2" t="n">
        <v>503729</v>
      </c>
      <c r="C2759" s="2" t="s">
        <v>2315</v>
      </c>
      <c r="D2759" s="2" t="n">
        <v>568.5</v>
      </c>
      <c r="E2759" s="2" t="s">
        <v>2281</v>
      </c>
    </row>
    <row r="2760" customFormat="false" ht="15" hidden="false" customHeight="false" outlineLevel="0" collapsed="false">
      <c r="A2760" s="2" t="s">
        <v>5048</v>
      </c>
      <c r="B2760" s="2" t="n">
        <v>502016</v>
      </c>
      <c r="C2760" s="2" t="s">
        <v>2280</v>
      </c>
      <c r="D2760" s="2" t="n">
        <v>914.95</v>
      </c>
      <c r="E2760" s="2" t="s">
        <v>2281</v>
      </c>
    </row>
    <row r="2761" customFormat="false" ht="15" hidden="false" customHeight="false" outlineLevel="0" collapsed="false">
      <c r="A2761" s="2" t="s">
        <v>5049</v>
      </c>
      <c r="B2761" s="2" t="n">
        <v>501874</v>
      </c>
      <c r="C2761" s="2" t="s">
        <v>2301</v>
      </c>
      <c r="D2761" s="2" t="n">
        <v>607.84</v>
      </c>
      <c r="E2761" s="2" t="s">
        <v>2281</v>
      </c>
    </row>
    <row r="2762" customFormat="false" ht="15" hidden="false" customHeight="false" outlineLevel="0" collapsed="false">
      <c r="A2762" s="2" t="s">
        <v>5050</v>
      </c>
      <c r="B2762" s="2" t="n">
        <v>501090</v>
      </c>
      <c r="C2762" s="2" t="s">
        <v>2280</v>
      </c>
      <c r="D2762" s="2" t="n">
        <v>496.17</v>
      </c>
      <c r="E2762" s="2" t="s">
        <v>2281</v>
      </c>
    </row>
    <row r="2763" customFormat="false" ht="15" hidden="false" customHeight="false" outlineLevel="0" collapsed="false">
      <c r="A2763" s="2" t="s">
        <v>5051</v>
      </c>
      <c r="B2763" s="2" t="n">
        <v>502629</v>
      </c>
      <c r="C2763" s="2"/>
      <c r="D2763" s="2" t="n">
        <v>1290.56</v>
      </c>
      <c r="E2763" s="2" t="s">
        <v>2281</v>
      </c>
    </row>
    <row r="2764" customFormat="false" ht="15" hidden="false" customHeight="false" outlineLevel="0" collapsed="false">
      <c r="A2764" s="2" t="s">
        <v>5052</v>
      </c>
      <c r="B2764" s="2" t="n">
        <v>503015</v>
      </c>
      <c r="C2764" s="2" t="s">
        <v>2283</v>
      </c>
      <c r="D2764" s="2" t="n">
        <v>457.87</v>
      </c>
      <c r="E2764" s="2" t="s">
        <v>2289</v>
      </c>
    </row>
    <row r="2765" customFormat="false" ht="15" hidden="false" customHeight="false" outlineLevel="0" collapsed="false">
      <c r="A2765" s="2" t="s">
        <v>5053</v>
      </c>
      <c r="B2765" s="2" t="n">
        <v>501526</v>
      </c>
      <c r="C2765" s="2" t="s">
        <v>2280</v>
      </c>
      <c r="D2765" s="2" t="n">
        <v>491.34</v>
      </c>
      <c r="E2765" s="2" t="s">
        <v>2281</v>
      </c>
    </row>
    <row r="2766" customFormat="false" ht="15" hidden="false" customHeight="false" outlineLevel="0" collapsed="false">
      <c r="A2766" s="2" t="s">
        <v>5054</v>
      </c>
      <c r="B2766" s="2" t="n">
        <v>500192</v>
      </c>
      <c r="C2766" s="2" t="s">
        <v>2280</v>
      </c>
      <c r="D2766" s="2" t="n">
        <v>190.51</v>
      </c>
      <c r="E2766" s="2" t="s">
        <v>2281</v>
      </c>
    </row>
    <row r="2767" customFormat="false" ht="15" hidden="false" customHeight="false" outlineLevel="0" collapsed="false">
      <c r="A2767" s="2" t="s">
        <v>5055</v>
      </c>
      <c r="B2767" s="2" t="n">
        <v>501970</v>
      </c>
      <c r="C2767" s="2" t="s">
        <v>2315</v>
      </c>
      <c r="D2767" s="2" t="n">
        <v>1139.69</v>
      </c>
      <c r="E2767" s="2" t="s">
        <v>2281</v>
      </c>
    </row>
    <row r="2768" customFormat="false" ht="15" hidden="false" customHeight="false" outlineLevel="0" collapsed="false">
      <c r="A2768" s="2" t="s">
        <v>5056</v>
      </c>
      <c r="B2768" s="2" t="n">
        <v>500840</v>
      </c>
      <c r="C2768" s="2" t="s">
        <v>2315</v>
      </c>
      <c r="D2768" s="2" t="n">
        <v>1109.8</v>
      </c>
      <c r="E2768" s="2" t="s">
        <v>2289</v>
      </c>
    </row>
    <row r="2769" customFormat="false" ht="15" hidden="false" customHeight="false" outlineLevel="0" collapsed="false">
      <c r="A2769" s="2" t="s">
        <v>5057</v>
      </c>
      <c r="B2769" s="2" t="n">
        <v>503895</v>
      </c>
      <c r="C2769" s="2" t="s">
        <v>2283</v>
      </c>
      <c r="D2769" s="2" t="n">
        <v>1261.77</v>
      </c>
      <c r="E2769" s="2" t="s">
        <v>2281</v>
      </c>
    </row>
    <row r="2770" customFormat="false" ht="15" hidden="false" customHeight="false" outlineLevel="0" collapsed="false">
      <c r="A2770" s="2" t="s">
        <v>5058</v>
      </c>
      <c r="B2770" s="2" t="n">
        <v>501019</v>
      </c>
      <c r="C2770" s="2" t="s">
        <v>2301</v>
      </c>
      <c r="D2770" s="2" t="n">
        <v>1274.4</v>
      </c>
      <c r="E2770" s="2" t="s">
        <v>2281</v>
      </c>
    </row>
    <row r="2771" customFormat="false" ht="15" hidden="false" customHeight="false" outlineLevel="0" collapsed="false">
      <c r="A2771" s="2" t="s">
        <v>5059</v>
      </c>
      <c r="B2771" s="2" t="n">
        <v>503159</v>
      </c>
      <c r="C2771" s="2" t="s">
        <v>2280</v>
      </c>
      <c r="D2771" s="2" t="n">
        <v>887.22</v>
      </c>
      <c r="E2771" s="2" t="s">
        <v>2281</v>
      </c>
    </row>
    <row r="2772" customFormat="false" ht="15" hidden="false" customHeight="false" outlineLevel="0" collapsed="false">
      <c r="A2772" s="2" t="s">
        <v>5060</v>
      </c>
      <c r="B2772" s="2" t="n">
        <v>500361</v>
      </c>
      <c r="C2772" s="2" t="s">
        <v>2283</v>
      </c>
      <c r="D2772" s="2" t="n">
        <v>394.35</v>
      </c>
      <c r="E2772" s="2" t="s">
        <v>2322</v>
      </c>
    </row>
    <row r="2773" customFormat="false" ht="15" hidden="false" customHeight="false" outlineLevel="0" collapsed="false">
      <c r="A2773" s="2" t="s">
        <v>5061</v>
      </c>
      <c r="B2773" s="2" t="n">
        <v>501481</v>
      </c>
      <c r="C2773" s="2" t="s">
        <v>2295</v>
      </c>
      <c r="D2773" s="2" t="n">
        <v>354.67</v>
      </c>
      <c r="E2773" s="2" t="s">
        <v>2322</v>
      </c>
    </row>
    <row r="2774" customFormat="false" ht="15" hidden="false" customHeight="false" outlineLevel="0" collapsed="false">
      <c r="A2774" s="2" t="s">
        <v>5062</v>
      </c>
      <c r="B2774" s="2" t="n">
        <v>501636</v>
      </c>
      <c r="C2774" s="2" t="s">
        <v>2286</v>
      </c>
      <c r="D2774" s="2" t="n">
        <v>1290.64</v>
      </c>
      <c r="E2774" s="2" t="s">
        <v>2281</v>
      </c>
    </row>
    <row r="2775" customFormat="false" ht="15" hidden="false" customHeight="false" outlineLevel="0" collapsed="false">
      <c r="A2775" s="2" t="s">
        <v>5063</v>
      </c>
      <c r="B2775" s="2" t="n">
        <v>503253</v>
      </c>
      <c r="C2775" s="2" t="s">
        <v>2286</v>
      </c>
      <c r="D2775" s="2" t="n">
        <v>811.41</v>
      </c>
      <c r="E2775" s="2" t="s">
        <v>2281</v>
      </c>
    </row>
    <row r="2776" customFormat="false" ht="15" hidden="false" customHeight="false" outlineLevel="0" collapsed="false">
      <c r="A2776" s="2" t="s">
        <v>5064</v>
      </c>
      <c r="B2776" s="2" t="n">
        <v>504687</v>
      </c>
      <c r="C2776" s="2" t="s">
        <v>2280</v>
      </c>
      <c r="D2776" s="2" t="n">
        <v>543.77</v>
      </c>
      <c r="E2776" s="2" t="s">
        <v>2281</v>
      </c>
    </row>
    <row r="2777" customFormat="false" ht="15" hidden="false" customHeight="false" outlineLevel="0" collapsed="false">
      <c r="A2777" s="2" t="s">
        <v>5065</v>
      </c>
      <c r="B2777" s="2" t="n">
        <v>501694</v>
      </c>
      <c r="C2777" s="2" t="s">
        <v>2301</v>
      </c>
      <c r="D2777" s="2" t="n">
        <v>834.48</v>
      </c>
      <c r="E2777" s="2" t="s">
        <v>2281</v>
      </c>
    </row>
    <row r="2778" customFormat="false" ht="15" hidden="false" customHeight="false" outlineLevel="0" collapsed="false">
      <c r="A2778" s="2" t="s">
        <v>5066</v>
      </c>
      <c r="B2778" s="2" t="n">
        <v>503766</v>
      </c>
      <c r="C2778" s="2" t="s">
        <v>2301</v>
      </c>
      <c r="D2778" s="2" t="n">
        <v>1232.5</v>
      </c>
      <c r="E2778" s="2" t="s">
        <v>2289</v>
      </c>
    </row>
    <row r="2779" customFormat="false" ht="15" hidden="false" customHeight="false" outlineLevel="0" collapsed="false">
      <c r="A2779" s="2" t="s">
        <v>5067</v>
      </c>
      <c r="B2779" s="2" t="n">
        <v>501428</v>
      </c>
      <c r="C2779" s="2" t="s">
        <v>2280</v>
      </c>
      <c r="D2779" s="2" t="n">
        <v>1273.29</v>
      </c>
      <c r="E2779" s="2" t="s">
        <v>2281</v>
      </c>
    </row>
    <row r="2780" customFormat="false" ht="15" hidden="false" customHeight="false" outlineLevel="0" collapsed="false">
      <c r="A2780" s="2" t="s">
        <v>5068</v>
      </c>
      <c r="B2780" s="2" t="n">
        <v>503994</v>
      </c>
      <c r="C2780" s="2" t="s">
        <v>2286</v>
      </c>
      <c r="D2780" s="2" t="n">
        <v>342.28</v>
      </c>
      <c r="E2780" s="2" t="s">
        <v>2289</v>
      </c>
    </row>
    <row r="2781" customFormat="false" ht="15" hidden="false" customHeight="false" outlineLevel="0" collapsed="false">
      <c r="A2781" s="2" t="s">
        <v>5069</v>
      </c>
      <c r="B2781" s="2" t="n">
        <v>501456</v>
      </c>
      <c r="C2781" s="2" t="s">
        <v>2295</v>
      </c>
      <c r="D2781" s="2" t="n">
        <v>688.27</v>
      </c>
      <c r="E2781" s="2" t="s">
        <v>2281</v>
      </c>
    </row>
    <row r="2782" customFormat="false" ht="15" hidden="false" customHeight="false" outlineLevel="0" collapsed="false">
      <c r="A2782" s="2" t="s">
        <v>5070</v>
      </c>
      <c r="B2782" s="2" t="n">
        <v>503382</v>
      </c>
      <c r="C2782" s="2" t="s">
        <v>2295</v>
      </c>
      <c r="D2782" s="2" t="n">
        <v>294.74</v>
      </c>
      <c r="E2782" s="2" t="s">
        <v>2289</v>
      </c>
    </row>
    <row r="2783" customFormat="false" ht="15" hidden="false" customHeight="false" outlineLevel="0" collapsed="false">
      <c r="A2783" s="2" t="s">
        <v>5071</v>
      </c>
      <c r="B2783" s="2" t="n">
        <v>504748</v>
      </c>
      <c r="C2783" s="2" t="s">
        <v>2315</v>
      </c>
      <c r="D2783" s="2" t="n">
        <v>776.04</v>
      </c>
      <c r="E2783" s="2" t="s">
        <v>2289</v>
      </c>
    </row>
    <row r="2784" customFormat="false" ht="15" hidden="false" customHeight="false" outlineLevel="0" collapsed="false">
      <c r="A2784" s="2" t="s">
        <v>5072</v>
      </c>
      <c r="B2784" s="2" t="n">
        <v>504049</v>
      </c>
      <c r="C2784" s="2" t="s">
        <v>2292</v>
      </c>
      <c r="D2784" s="2" t="n">
        <v>456.53</v>
      </c>
      <c r="E2784" s="2" t="s">
        <v>2281</v>
      </c>
    </row>
    <row r="2785" customFormat="false" ht="15" hidden="false" customHeight="false" outlineLevel="0" collapsed="false">
      <c r="A2785" s="2" t="s">
        <v>5073</v>
      </c>
      <c r="B2785" s="2" t="n">
        <v>500856</v>
      </c>
      <c r="C2785" s="2" t="s">
        <v>2295</v>
      </c>
      <c r="D2785" s="2" t="n">
        <v>148.06</v>
      </c>
      <c r="E2785" s="2" t="s">
        <v>2322</v>
      </c>
    </row>
    <row r="2786" customFormat="false" ht="15" hidden="false" customHeight="false" outlineLevel="0" collapsed="false">
      <c r="A2786" s="2" t="s">
        <v>5074</v>
      </c>
      <c r="B2786" s="2" t="n">
        <v>503359</v>
      </c>
      <c r="C2786" s="2" t="s">
        <v>2283</v>
      </c>
      <c r="D2786" s="2" t="n">
        <v>629.78</v>
      </c>
      <c r="E2786" s="2" t="s">
        <v>2281</v>
      </c>
    </row>
    <row r="2787" customFormat="false" ht="15" hidden="false" customHeight="false" outlineLevel="0" collapsed="false">
      <c r="A2787" s="2" t="s">
        <v>5075</v>
      </c>
      <c r="B2787" s="2" t="n">
        <v>503311</v>
      </c>
      <c r="C2787" s="2" t="s">
        <v>2283</v>
      </c>
      <c r="D2787" s="2" t="n">
        <v>546.54</v>
      </c>
      <c r="E2787" s="2" t="s">
        <v>2281</v>
      </c>
    </row>
    <row r="2788" customFormat="false" ht="15" hidden="false" customHeight="false" outlineLevel="0" collapsed="false">
      <c r="A2788" s="2" t="s">
        <v>5076</v>
      </c>
      <c r="B2788" s="2" t="n">
        <v>504501</v>
      </c>
      <c r="C2788" s="2" t="s">
        <v>2301</v>
      </c>
      <c r="D2788" s="2" t="n">
        <v>647.92</v>
      </c>
      <c r="E2788" s="2" t="s">
        <v>2289</v>
      </c>
    </row>
    <row r="2789" customFormat="false" ht="15" hidden="false" customHeight="false" outlineLevel="0" collapsed="false">
      <c r="A2789" s="2" t="s">
        <v>5077</v>
      </c>
      <c r="B2789" s="2" t="n">
        <v>504918</v>
      </c>
      <c r="C2789" s="2" t="s">
        <v>2301</v>
      </c>
      <c r="D2789" s="2" t="n">
        <v>134.72</v>
      </c>
      <c r="E2789" s="2" t="s">
        <v>2281</v>
      </c>
    </row>
    <row r="2790" customFormat="false" ht="15" hidden="false" customHeight="false" outlineLevel="0" collapsed="false">
      <c r="A2790" s="2" t="s">
        <v>5078</v>
      </c>
      <c r="B2790" s="2" t="n">
        <v>501486</v>
      </c>
      <c r="C2790" s="2" t="s">
        <v>2295</v>
      </c>
      <c r="D2790" s="2" t="n">
        <v>630.53</v>
      </c>
      <c r="E2790" s="2" t="s">
        <v>2281</v>
      </c>
    </row>
    <row r="2791" customFormat="false" ht="15" hidden="false" customHeight="false" outlineLevel="0" collapsed="false">
      <c r="A2791" s="2" t="s">
        <v>5079</v>
      </c>
      <c r="B2791" s="2" t="n">
        <v>503557</v>
      </c>
      <c r="C2791" s="2" t="s">
        <v>2283</v>
      </c>
      <c r="D2791" s="2" t="n">
        <v>271.06</v>
      </c>
      <c r="E2791" s="2" t="s">
        <v>2289</v>
      </c>
    </row>
    <row r="2792" customFormat="false" ht="15" hidden="false" customHeight="false" outlineLevel="0" collapsed="false">
      <c r="A2792" s="2" t="s">
        <v>5080</v>
      </c>
      <c r="B2792" s="2" t="n">
        <v>501372</v>
      </c>
      <c r="C2792" s="2" t="s">
        <v>2280</v>
      </c>
      <c r="D2792" s="2" t="n">
        <v>1094.73</v>
      </c>
      <c r="E2792" s="2" t="s">
        <v>2281</v>
      </c>
    </row>
    <row r="2793" customFormat="false" ht="15" hidden="false" customHeight="false" outlineLevel="0" collapsed="false">
      <c r="A2793" s="2" t="s">
        <v>5081</v>
      </c>
      <c r="B2793" s="2" t="n">
        <v>500613</v>
      </c>
      <c r="C2793" s="2" t="s">
        <v>2292</v>
      </c>
      <c r="D2793" s="2" t="n">
        <v>1372.25</v>
      </c>
      <c r="E2793" s="2" t="s">
        <v>2289</v>
      </c>
    </row>
    <row r="2794" customFormat="false" ht="15" hidden="false" customHeight="false" outlineLevel="0" collapsed="false">
      <c r="A2794" s="2" t="s">
        <v>5082</v>
      </c>
      <c r="B2794" s="2" t="n">
        <v>502638</v>
      </c>
      <c r="C2794" s="2" t="s">
        <v>2292</v>
      </c>
      <c r="D2794" s="2" t="n">
        <v>1263.42</v>
      </c>
      <c r="E2794" s="2" t="s">
        <v>2289</v>
      </c>
    </row>
    <row r="2795" customFormat="false" ht="15" hidden="false" customHeight="false" outlineLevel="0" collapsed="false">
      <c r="A2795" s="2" t="s">
        <v>5083</v>
      </c>
      <c r="B2795" s="2" t="n">
        <v>504335</v>
      </c>
      <c r="C2795" s="2" t="s">
        <v>2315</v>
      </c>
      <c r="D2795" s="2" t="n">
        <v>539.93</v>
      </c>
      <c r="E2795" s="2" t="s">
        <v>2281</v>
      </c>
    </row>
    <row r="2796" customFormat="false" ht="15" hidden="false" customHeight="false" outlineLevel="0" collapsed="false">
      <c r="A2796" s="2" t="s">
        <v>5084</v>
      </c>
      <c r="B2796" s="2" t="n">
        <v>504772</v>
      </c>
      <c r="C2796" s="2" t="s">
        <v>2301</v>
      </c>
      <c r="D2796" s="2" t="n">
        <v>836.33</v>
      </c>
      <c r="E2796" s="2" t="s">
        <v>2289</v>
      </c>
    </row>
    <row r="2797" customFormat="false" ht="15" hidden="false" customHeight="false" outlineLevel="0" collapsed="false">
      <c r="A2797" s="2" t="s">
        <v>5085</v>
      </c>
      <c r="B2797" s="2" t="n">
        <v>501446</v>
      </c>
      <c r="C2797" s="2" t="s">
        <v>2286</v>
      </c>
      <c r="D2797" s="2" t="n">
        <v>573.01</v>
      </c>
      <c r="E2797" s="2" t="s">
        <v>2281</v>
      </c>
    </row>
    <row r="2798" customFormat="false" ht="15" hidden="false" customHeight="false" outlineLevel="0" collapsed="false">
      <c r="A2798" s="2" t="s">
        <v>5086</v>
      </c>
      <c r="B2798" s="2" t="n">
        <v>504055</v>
      </c>
      <c r="C2798" s="2" t="s">
        <v>2292</v>
      </c>
      <c r="D2798" s="2" t="n">
        <v>573.4</v>
      </c>
      <c r="E2798" s="2" t="s">
        <v>2322</v>
      </c>
    </row>
    <row r="2799" customFormat="false" ht="15" hidden="false" customHeight="false" outlineLevel="0" collapsed="false">
      <c r="A2799" s="2" t="s">
        <v>5087</v>
      </c>
      <c r="B2799" s="2" t="n">
        <v>502727</v>
      </c>
      <c r="C2799" s="2" t="s">
        <v>2280</v>
      </c>
      <c r="D2799" s="2" t="n">
        <v>261.45</v>
      </c>
      <c r="E2799" s="2" t="s">
        <v>2289</v>
      </c>
    </row>
    <row r="2800" customFormat="false" ht="15" hidden="false" customHeight="false" outlineLevel="0" collapsed="false">
      <c r="A2800" s="2" t="s">
        <v>5088</v>
      </c>
      <c r="B2800" s="2" t="n">
        <v>504761</v>
      </c>
      <c r="C2800" s="2"/>
      <c r="D2800" s="2" t="n">
        <v>223.35</v>
      </c>
      <c r="E2800" s="2" t="s">
        <v>2281</v>
      </c>
    </row>
    <row r="2801" customFormat="false" ht="15" hidden="false" customHeight="false" outlineLevel="0" collapsed="false">
      <c r="A2801" s="2" t="s">
        <v>5089</v>
      </c>
      <c r="B2801" s="2" t="n">
        <v>503461</v>
      </c>
      <c r="C2801" s="2" t="s">
        <v>2283</v>
      </c>
      <c r="D2801" s="2" t="n">
        <v>1140.24</v>
      </c>
      <c r="E2801" s="2" t="s">
        <v>2289</v>
      </c>
    </row>
    <row r="2802" customFormat="false" ht="15" hidden="false" customHeight="false" outlineLevel="0" collapsed="false">
      <c r="A2802" s="2" t="s">
        <v>5090</v>
      </c>
      <c r="B2802" s="2" t="n">
        <v>500606</v>
      </c>
      <c r="C2802" s="2" t="s">
        <v>2286</v>
      </c>
      <c r="D2802" s="2" t="n">
        <v>-88.48</v>
      </c>
      <c r="E2802" s="2" t="s">
        <v>2289</v>
      </c>
    </row>
    <row r="2803" customFormat="false" ht="15" hidden="false" customHeight="false" outlineLevel="0" collapsed="false">
      <c r="A2803" s="2" t="s">
        <v>5091</v>
      </c>
      <c r="B2803" s="2" t="n">
        <v>500101</v>
      </c>
      <c r="C2803" s="2" t="s">
        <v>2286</v>
      </c>
      <c r="D2803" s="2" t="n">
        <v>1037.38</v>
      </c>
      <c r="E2803" s="2" t="s">
        <v>2289</v>
      </c>
    </row>
    <row r="2804" customFormat="false" ht="15" hidden="false" customHeight="false" outlineLevel="0" collapsed="false">
      <c r="A2804" s="2" t="s">
        <v>5092</v>
      </c>
      <c r="B2804" s="2" t="n">
        <v>503349</v>
      </c>
      <c r="C2804" s="2" t="s">
        <v>2295</v>
      </c>
      <c r="D2804" s="2" t="n">
        <v>1327.77</v>
      </c>
      <c r="E2804" s="2" t="s">
        <v>2289</v>
      </c>
    </row>
    <row r="2805" customFormat="false" ht="15" hidden="false" customHeight="false" outlineLevel="0" collapsed="false">
      <c r="A2805" s="2" t="s">
        <v>5093</v>
      </c>
      <c r="B2805" s="2" t="n">
        <v>502777</v>
      </c>
      <c r="C2805" s="2" t="s">
        <v>2280</v>
      </c>
      <c r="D2805" s="2" t="n">
        <v>585.24</v>
      </c>
      <c r="E2805" s="2" t="s">
        <v>2281</v>
      </c>
    </row>
    <row r="2806" customFormat="false" ht="15" hidden="false" customHeight="false" outlineLevel="0" collapsed="false">
      <c r="A2806" s="2" t="s">
        <v>5094</v>
      </c>
      <c r="B2806" s="2" t="n">
        <v>502650</v>
      </c>
      <c r="C2806" s="2" t="s">
        <v>2292</v>
      </c>
      <c r="D2806" s="2" t="n">
        <v>1338.18</v>
      </c>
      <c r="E2806" s="2" t="s">
        <v>2289</v>
      </c>
    </row>
    <row r="2807" customFormat="false" ht="15" hidden="false" customHeight="false" outlineLevel="0" collapsed="false">
      <c r="A2807" s="2" t="s">
        <v>5095</v>
      </c>
      <c r="B2807" s="2" t="n">
        <v>504594</v>
      </c>
      <c r="C2807" s="2" t="s">
        <v>2301</v>
      </c>
      <c r="D2807" s="2" t="n">
        <v>616.2</v>
      </c>
      <c r="E2807" s="2" t="s">
        <v>2281</v>
      </c>
    </row>
    <row r="2808" customFormat="false" ht="15" hidden="false" customHeight="false" outlineLevel="0" collapsed="false">
      <c r="A2808" s="2" t="s">
        <v>5096</v>
      </c>
      <c r="B2808" s="2" t="n">
        <v>503661</v>
      </c>
      <c r="C2808" s="2" t="s">
        <v>2280</v>
      </c>
      <c r="D2808" s="2" t="n">
        <v>277.99</v>
      </c>
      <c r="E2808" s="2" t="s">
        <v>2281</v>
      </c>
    </row>
    <row r="2809" customFormat="false" ht="15" hidden="false" customHeight="false" outlineLevel="0" collapsed="false">
      <c r="A2809" s="2" t="s">
        <v>5097</v>
      </c>
      <c r="B2809" s="2" t="n">
        <v>501373</v>
      </c>
      <c r="C2809" s="2" t="s">
        <v>2283</v>
      </c>
      <c r="D2809" s="2" t="n">
        <v>857.58</v>
      </c>
      <c r="E2809" s="2" t="s">
        <v>2289</v>
      </c>
    </row>
    <row r="2810" customFormat="false" ht="15" hidden="false" customHeight="false" outlineLevel="0" collapsed="false">
      <c r="A2810" s="2" t="s">
        <v>5098</v>
      </c>
      <c r="B2810" s="2" t="n">
        <v>500783</v>
      </c>
      <c r="C2810" s="2"/>
      <c r="D2810" s="2" t="n">
        <v>911.64</v>
      </c>
      <c r="E2810" s="2" t="s">
        <v>2281</v>
      </c>
    </row>
    <row r="2811" customFormat="false" ht="15" hidden="false" customHeight="false" outlineLevel="0" collapsed="false">
      <c r="A2811" s="2" t="s">
        <v>5099</v>
      </c>
      <c r="B2811" s="2" t="n">
        <v>500036</v>
      </c>
      <c r="C2811" s="2" t="s">
        <v>2280</v>
      </c>
      <c r="D2811" s="2" t="n">
        <v>682.17</v>
      </c>
      <c r="E2811" s="2" t="s">
        <v>2281</v>
      </c>
    </row>
    <row r="2812" customFormat="false" ht="15" hidden="false" customHeight="false" outlineLevel="0" collapsed="false">
      <c r="A2812" s="2" t="s">
        <v>5100</v>
      </c>
      <c r="B2812" s="2" t="n">
        <v>502744</v>
      </c>
      <c r="C2812" s="2" t="s">
        <v>2286</v>
      </c>
      <c r="D2812" s="2" t="n">
        <v>1115.27</v>
      </c>
      <c r="E2812" s="2" t="s">
        <v>2322</v>
      </c>
    </row>
    <row r="2813" customFormat="false" ht="15" hidden="false" customHeight="false" outlineLevel="0" collapsed="false">
      <c r="A2813" s="2" t="s">
        <v>5101</v>
      </c>
      <c r="B2813" s="2" t="n">
        <v>504678</v>
      </c>
      <c r="C2813" s="2" t="s">
        <v>2283</v>
      </c>
      <c r="D2813" s="2" t="n">
        <v>1289.7</v>
      </c>
      <c r="E2813" s="2" t="s">
        <v>2281</v>
      </c>
    </row>
    <row r="2814" customFormat="false" ht="15" hidden="false" customHeight="false" outlineLevel="0" collapsed="false">
      <c r="A2814" s="2" t="s">
        <v>5102</v>
      </c>
      <c r="B2814" s="2" t="n">
        <v>503607</v>
      </c>
      <c r="C2814" s="2" t="s">
        <v>2295</v>
      </c>
      <c r="D2814" s="2" t="n">
        <v>428</v>
      </c>
      <c r="E2814" s="2" t="s">
        <v>2281</v>
      </c>
    </row>
    <row r="2815" customFormat="false" ht="15" hidden="false" customHeight="false" outlineLevel="0" collapsed="false">
      <c r="A2815" s="2" t="s">
        <v>5103</v>
      </c>
      <c r="B2815" s="2" t="n">
        <v>500887</v>
      </c>
      <c r="C2815" s="2" t="s">
        <v>2301</v>
      </c>
      <c r="D2815" s="2" t="n">
        <v>341.34</v>
      </c>
      <c r="E2815" s="2" t="s">
        <v>2281</v>
      </c>
    </row>
    <row r="2816" customFormat="false" ht="15" hidden="false" customHeight="false" outlineLevel="0" collapsed="false">
      <c r="A2816" s="2" t="s">
        <v>5104</v>
      </c>
      <c r="B2816" s="2" t="n">
        <v>500551</v>
      </c>
      <c r="C2816" s="2" t="s">
        <v>2301</v>
      </c>
      <c r="D2816" s="2" t="n">
        <v>978.91</v>
      </c>
      <c r="E2816" s="2" t="s">
        <v>2281</v>
      </c>
    </row>
    <row r="2817" customFormat="false" ht="15" hidden="false" customHeight="false" outlineLevel="0" collapsed="false">
      <c r="A2817" s="2" t="s">
        <v>5105</v>
      </c>
      <c r="B2817" s="2" t="n">
        <v>504353</v>
      </c>
      <c r="C2817" s="2" t="s">
        <v>2280</v>
      </c>
      <c r="D2817" s="2" t="n">
        <v>413.86</v>
      </c>
      <c r="E2817" s="2" t="s">
        <v>2281</v>
      </c>
    </row>
    <row r="2818" customFormat="false" ht="15" hidden="false" customHeight="false" outlineLevel="0" collapsed="false">
      <c r="A2818" s="2" t="s">
        <v>5106</v>
      </c>
      <c r="B2818" s="2" t="n">
        <v>503761</v>
      </c>
      <c r="C2818" s="2" t="s">
        <v>2283</v>
      </c>
      <c r="D2818" s="2" t="n">
        <v>701.34</v>
      </c>
      <c r="E2818" s="2" t="s">
        <v>2289</v>
      </c>
    </row>
    <row r="2819" customFormat="false" ht="15" hidden="false" customHeight="false" outlineLevel="0" collapsed="false">
      <c r="A2819" s="2" t="s">
        <v>5107</v>
      </c>
      <c r="B2819" s="2" t="n">
        <v>502562</v>
      </c>
      <c r="C2819" s="2" t="s">
        <v>2295</v>
      </c>
      <c r="D2819" s="2" t="n">
        <v>1228.08</v>
      </c>
      <c r="E2819" s="2" t="s">
        <v>2281</v>
      </c>
    </row>
    <row r="2820" customFormat="false" ht="15" hidden="false" customHeight="false" outlineLevel="0" collapsed="false">
      <c r="A2820" s="2" t="s">
        <v>5108</v>
      </c>
      <c r="B2820" s="2" t="n">
        <v>504749</v>
      </c>
      <c r="C2820" s="2" t="s">
        <v>2280</v>
      </c>
      <c r="D2820" s="2" t="n">
        <v>412.92</v>
      </c>
      <c r="E2820" s="2" t="s">
        <v>2281</v>
      </c>
    </row>
    <row r="2821" customFormat="false" ht="15" hidden="false" customHeight="false" outlineLevel="0" collapsed="false">
      <c r="A2821" s="2" t="s">
        <v>5109</v>
      </c>
      <c r="B2821" s="2" t="n">
        <v>504015</v>
      </c>
      <c r="C2821" s="2" t="s">
        <v>2286</v>
      </c>
      <c r="D2821" s="2" t="n">
        <v>587.67</v>
      </c>
      <c r="E2821" s="2" t="s">
        <v>2281</v>
      </c>
    </row>
    <row r="2822" customFormat="false" ht="15" hidden="false" customHeight="false" outlineLevel="0" collapsed="false">
      <c r="A2822" s="2" t="s">
        <v>5110</v>
      </c>
      <c r="B2822" s="2" t="n">
        <v>501487</v>
      </c>
      <c r="C2822" s="2" t="s">
        <v>2315</v>
      </c>
      <c r="D2822" s="2" t="n">
        <v>137.34</v>
      </c>
      <c r="E2822" s="2" t="s">
        <v>2281</v>
      </c>
    </row>
    <row r="2823" customFormat="false" ht="15" hidden="false" customHeight="false" outlineLevel="0" collapsed="false">
      <c r="A2823" s="2" t="s">
        <v>5111</v>
      </c>
      <c r="B2823" s="2" t="n">
        <v>500853</v>
      </c>
      <c r="C2823" s="2"/>
      <c r="D2823" s="2" t="n">
        <v>856.67</v>
      </c>
      <c r="E2823" s="2" t="s">
        <v>2281</v>
      </c>
    </row>
    <row r="2824" customFormat="false" ht="15" hidden="false" customHeight="false" outlineLevel="0" collapsed="false">
      <c r="A2824" s="2" t="s">
        <v>5112</v>
      </c>
      <c r="B2824" s="2" t="n">
        <v>503888</v>
      </c>
      <c r="C2824" s="2" t="s">
        <v>2301</v>
      </c>
      <c r="D2824" s="2" t="n">
        <v>235.4</v>
      </c>
      <c r="E2824" s="2" t="s">
        <v>2281</v>
      </c>
    </row>
    <row r="2825" customFormat="false" ht="15" hidden="false" customHeight="false" outlineLevel="0" collapsed="false">
      <c r="A2825" s="2" t="s">
        <v>5113</v>
      </c>
      <c r="B2825" s="2" t="n">
        <v>503167</v>
      </c>
      <c r="C2825" s="2" t="s">
        <v>2295</v>
      </c>
      <c r="D2825" s="2" t="n">
        <v>522.05</v>
      </c>
      <c r="E2825" s="2" t="s">
        <v>2281</v>
      </c>
    </row>
    <row r="2826" customFormat="false" ht="15" hidden="false" customHeight="false" outlineLevel="0" collapsed="false">
      <c r="A2826" s="2" t="s">
        <v>5114</v>
      </c>
      <c r="B2826" s="2" t="n">
        <v>504350</v>
      </c>
      <c r="C2826" s="2" t="s">
        <v>2286</v>
      </c>
      <c r="D2826" s="2" t="n">
        <v>823.05</v>
      </c>
      <c r="E2826" s="2" t="s">
        <v>2289</v>
      </c>
    </row>
    <row r="2827" customFormat="false" ht="15" hidden="false" customHeight="false" outlineLevel="0" collapsed="false">
      <c r="A2827" s="2" t="s">
        <v>5115</v>
      </c>
      <c r="B2827" s="2" t="n">
        <v>502177</v>
      </c>
      <c r="C2827" s="2" t="s">
        <v>2286</v>
      </c>
      <c r="D2827" s="2" t="n">
        <v>420.02</v>
      </c>
      <c r="E2827" s="2" t="s">
        <v>2281</v>
      </c>
    </row>
    <row r="2828" customFormat="false" ht="15" hidden="false" customHeight="false" outlineLevel="0" collapsed="false">
      <c r="A2828" s="2" t="s">
        <v>5116</v>
      </c>
      <c r="B2828" s="2" t="n">
        <v>501803</v>
      </c>
      <c r="C2828" s="2" t="s">
        <v>2286</v>
      </c>
      <c r="D2828" s="2" t="n">
        <v>513.6</v>
      </c>
      <c r="E2828" s="2" t="s">
        <v>2281</v>
      </c>
    </row>
    <row r="2829" customFormat="false" ht="15" hidden="false" customHeight="false" outlineLevel="0" collapsed="false">
      <c r="A2829" s="2" t="s">
        <v>5117</v>
      </c>
      <c r="B2829" s="2" t="n">
        <v>503813</v>
      </c>
      <c r="C2829" s="2" t="s">
        <v>2292</v>
      </c>
      <c r="D2829" s="2" t="n">
        <v>885.37</v>
      </c>
      <c r="E2829" s="2" t="s">
        <v>2289</v>
      </c>
    </row>
    <row r="2830" customFormat="false" ht="15" hidden="false" customHeight="false" outlineLevel="0" collapsed="false">
      <c r="A2830" s="2" t="s">
        <v>5118</v>
      </c>
      <c r="B2830" s="2" t="n">
        <v>502940</v>
      </c>
      <c r="C2830" s="2" t="s">
        <v>2286</v>
      </c>
      <c r="D2830" s="2" t="n">
        <v>252.17</v>
      </c>
      <c r="E2830" s="2" t="s">
        <v>2281</v>
      </c>
    </row>
    <row r="2831" customFormat="false" ht="15" hidden="false" customHeight="false" outlineLevel="0" collapsed="false">
      <c r="A2831" s="2" t="s">
        <v>5119</v>
      </c>
      <c r="B2831" s="2" t="n">
        <v>501025</v>
      </c>
      <c r="C2831" s="2" t="s">
        <v>2283</v>
      </c>
      <c r="D2831" s="2" t="n">
        <v>140.73</v>
      </c>
      <c r="E2831" s="2" t="s">
        <v>2289</v>
      </c>
    </row>
    <row r="2832" customFormat="false" ht="15" hidden="false" customHeight="false" outlineLevel="0" collapsed="false">
      <c r="A2832" s="2" t="s">
        <v>5120</v>
      </c>
      <c r="B2832" s="2" t="n">
        <v>500864</v>
      </c>
      <c r="C2832" s="2" t="s">
        <v>2280</v>
      </c>
      <c r="D2832" s="2" t="n">
        <v>1012.13</v>
      </c>
      <c r="E2832" s="2" t="s">
        <v>2281</v>
      </c>
    </row>
    <row r="2833" customFormat="false" ht="15" hidden="false" customHeight="false" outlineLevel="0" collapsed="false">
      <c r="A2833" s="2" t="s">
        <v>5121</v>
      </c>
      <c r="B2833" s="2" t="n">
        <v>501994</v>
      </c>
      <c r="C2833" s="2" t="s">
        <v>2283</v>
      </c>
      <c r="D2833" s="2" t="n">
        <v>487.67</v>
      </c>
      <c r="E2833" s="2" t="s">
        <v>2289</v>
      </c>
    </row>
    <row r="2834" customFormat="false" ht="15" hidden="false" customHeight="false" outlineLevel="0" collapsed="false">
      <c r="A2834" s="2" t="s">
        <v>5122</v>
      </c>
      <c r="B2834" s="2" t="n">
        <v>503230</v>
      </c>
      <c r="C2834" s="2"/>
      <c r="D2834" s="2" t="n">
        <v>577.66</v>
      </c>
      <c r="E2834" s="2" t="s">
        <v>2281</v>
      </c>
    </row>
    <row r="2835" customFormat="false" ht="15" hidden="false" customHeight="false" outlineLevel="0" collapsed="false">
      <c r="A2835" s="2" t="s">
        <v>5123</v>
      </c>
      <c r="B2835" s="2" t="n">
        <v>503998</v>
      </c>
      <c r="C2835" s="2" t="s">
        <v>2280</v>
      </c>
      <c r="D2835" s="2" t="n">
        <v>1230.65</v>
      </c>
      <c r="E2835" s="2" t="s">
        <v>2289</v>
      </c>
    </row>
    <row r="2836" customFormat="false" ht="15" hidden="false" customHeight="false" outlineLevel="0" collapsed="false">
      <c r="A2836" s="2" t="s">
        <v>5124</v>
      </c>
      <c r="B2836" s="2" t="n">
        <v>504102</v>
      </c>
      <c r="C2836" s="2" t="s">
        <v>2295</v>
      </c>
      <c r="D2836" s="2" t="n">
        <v>585.85</v>
      </c>
      <c r="E2836" s="2" t="s">
        <v>2281</v>
      </c>
    </row>
    <row r="2837" customFormat="false" ht="15" hidden="false" customHeight="false" outlineLevel="0" collapsed="false">
      <c r="A2837" s="2" t="s">
        <v>5125</v>
      </c>
      <c r="B2837" s="2" t="n">
        <v>500497</v>
      </c>
      <c r="C2837" s="2" t="s">
        <v>2301</v>
      </c>
      <c r="D2837" s="2" t="n">
        <v>1229.86</v>
      </c>
      <c r="E2837" s="2" t="s">
        <v>2289</v>
      </c>
    </row>
    <row r="2838" customFormat="false" ht="15" hidden="false" customHeight="false" outlineLevel="0" collapsed="false">
      <c r="A2838" s="2" t="s">
        <v>5126</v>
      </c>
      <c r="B2838" s="2" t="n">
        <v>502788</v>
      </c>
      <c r="C2838" s="2" t="s">
        <v>2280</v>
      </c>
      <c r="D2838" s="2" t="n">
        <v>1274.99</v>
      </c>
      <c r="E2838" s="2" t="s">
        <v>2281</v>
      </c>
    </row>
    <row r="2839" customFormat="false" ht="15" hidden="false" customHeight="false" outlineLevel="0" collapsed="false">
      <c r="A2839" s="2" t="s">
        <v>5127</v>
      </c>
      <c r="B2839" s="2" t="n">
        <v>502148</v>
      </c>
      <c r="C2839" s="2" t="s">
        <v>2295</v>
      </c>
      <c r="D2839" s="2" t="n">
        <v>1152.24</v>
      </c>
      <c r="E2839" s="2" t="s">
        <v>2281</v>
      </c>
    </row>
    <row r="2840" customFormat="false" ht="15" hidden="false" customHeight="false" outlineLevel="0" collapsed="false">
      <c r="A2840" s="2" t="s">
        <v>5128</v>
      </c>
      <c r="B2840" s="2" t="n">
        <v>504667</v>
      </c>
      <c r="C2840" s="2" t="s">
        <v>2280</v>
      </c>
      <c r="D2840" s="2" t="n">
        <v>725.51</v>
      </c>
      <c r="E2840" s="2" t="s">
        <v>2307</v>
      </c>
    </row>
    <row r="2841" customFormat="false" ht="15" hidden="false" customHeight="false" outlineLevel="0" collapsed="false">
      <c r="A2841" s="2" t="s">
        <v>5129</v>
      </c>
      <c r="B2841" s="2" t="n">
        <v>504464</v>
      </c>
      <c r="C2841" s="2" t="s">
        <v>2292</v>
      </c>
      <c r="D2841" s="2" t="n">
        <v>920.66</v>
      </c>
      <c r="E2841" s="2" t="s">
        <v>2281</v>
      </c>
    </row>
    <row r="2842" customFormat="false" ht="15" hidden="false" customHeight="false" outlineLevel="0" collapsed="false">
      <c r="A2842" s="2" t="s">
        <v>5130</v>
      </c>
      <c r="B2842" s="2" t="n">
        <v>502114</v>
      </c>
      <c r="C2842" s="2" t="s">
        <v>2301</v>
      </c>
      <c r="D2842" s="2" t="n">
        <v>451.35</v>
      </c>
      <c r="E2842" s="2" t="s">
        <v>2289</v>
      </c>
    </row>
    <row r="2843" customFormat="false" ht="15" hidden="false" customHeight="false" outlineLevel="0" collapsed="false">
      <c r="A2843" s="2" t="s">
        <v>5131</v>
      </c>
      <c r="B2843" s="2" t="n">
        <v>501663</v>
      </c>
      <c r="C2843" s="2" t="s">
        <v>2286</v>
      </c>
      <c r="D2843" s="2" t="n">
        <v>941.69</v>
      </c>
      <c r="E2843" s="2" t="s">
        <v>2281</v>
      </c>
    </row>
    <row r="2844" customFormat="false" ht="15" hidden="false" customHeight="false" outlineLevel="0" collapsed="false">
      <c r="A2844" s="2" t="s">
        <v>5132</v>
      </c>
      <c r="B2844" s="2" t="n">
        <v>501531</v>
      </c>
      <c r="C2844" s="2" t="s">
        <v>2315</v>
      </c>
      <c r="D2844" s="2" t="n">
        <v>975.82</v>
      </c>
      <c r="E2844" s="2" t="s">
        <v>2281</v>
      </c>
    </row>
    <row r="2845" customFormat="false" ht="15" hidden="false" customHeight="false" outlineLevel="0" collapsed="false">
      <c r="A2845" s="2" t="s">
        <v>5133</v>
      </c>
      <c r="B2845" s="2" t="n">
        <v>501619</v>
      </c>
      <c r="C2845" s="2" t="s">
        <v>2292</v>
      </c>
      <c r="D2845" s="2" t="n">
        <v>826.43</v>
      </c>
      <c r="E2845" s="2" t="s">
        <v>2281</v>
      </c>
    </row>
    <row r="2846" customFormat="false" ht="15" hidden="false" customHeight="false" outlineLevel="0" collapsed="false">
      <c r="A2846" s="2" t="s">
        <v>5134</v>
      </c>
      <c r="B2846" s="2" t="n">
        <v>504768</v>
      </c>
      <c r="C2846" s="2" t="s">
        <v>2301</v>
      </c>
      <c r="D2846" s="2" t="n">
        <v>129.18</v>
      </c>
      <c r="E2846" s="2" t="s">
        <v>2281</v>
      </c>
    </row>
    <row r="2847" customFormat="false" ht="15" hidden="false" customHeight="false" outlineLevel="0" collapsed="false">
      <c r="A2847" s="2" t="s">
        <v>5135</v>
      </c>
      <c r="B2847" s="2" t="n">
        <v>504307</v>
      </c>
      <c r="C2847" s="2" t="s">
        <v>2295</v>
      </c>
      <c r="D2847" s="2" t="n">
        <v>1386.76</v>
      </c>
      <c r="E2847" s="2" t="s">
        <v>2289</v>
      </c>
    </row>
    <row r="2848" customFormat="false" ht="15" hidden="false" customHeight="false" outlineLevel="0" collapsed="false">
      <c r="A2848" s="2" t="s">
        <v>5136</v>
      </c>
      <c r="B2848" s="2" t="n">
        <v>500674</v>
      </c>
      <c r="C2848" s="2" t="s">
        <v>2315</v>
      </c>
      <c r="D2848" s="2" t="n">
        <v>1213.39</v>
      </c>
      <c r="E2848" s="2" t="s">
        <v>2322</v>
      </c>
    </row>
    <row r="2849" customFormat="false" ht="15" hidden="false" customHeight="false" outlineLevel="0" collapsed="false">
      <c r="A2849" s="2" t="s">
        <v>5137</v>
      </c>
      <c r="B2849" s="2" t="n">
        <v>501654</v>
      </c>
      <c r="C2849" s="2" t="s">
        <v>2286</v>
      </c>
      <c r="D2849" s="2" t="n">
        <v>700.11</v>
      </c>
      <c r="E2849" s="2" t="s">
        <v>2322</v>
      </c>
    </row>
    <row r="2850" customFormat="false" ht="15" hidden="false" customHeight="false" outlineLevel="0" collapsed="false">
      <c r="A2850" s="2" t="s">
        <v>5138</v>
      </c>
      <c r="B2850" s="2" t="n">
        <v>503508</v>
      </c>
      <c r="C2850" s="2" t="s">
        <v>2286</v>
      </c>
      <c r="D2850" s="2" t="n">
        <v>642.42</v>
      </c>
      <c r="E2850" s="2" t="s">
        <v>2307</v>
      </c>
    </row>
    <row r="2851" customFormat="false" ht="15" hidden="false" customHeight="false" outlineLevel="0" collapsed="false">
      <c r="A2851" s="2" t="s">
        <v>5139</v>
      </c>
      <c r="B2851" s="2" t="n">
        <v>503700</v>
      </c>
      <c r="C2851" s="2" t="s">
        <v>2286</v>
      </c>
      <c r="D2851" s="2" t="n">
        <v>1005.46</v>
      </c>
      <c r="E2851" s="2" t="s">
        <v>2281</v>
      </c>
    </row>
    <row r="2852" customFormat="false" ht="15" hidden="false" customHeight="false" outlineLevel="0" collapsed="false">
      <c r="A2852" s="2" t="s">
        <v>5140</v>
      </c>
      <c r="B2852" s="2" t="n">
        <v>503097</v>
      </c>
      <c r="C2852" s="2" t="s">
        <v>2295</v>
      </c>
      <c r="D2852" s="2" t="n">
        <v>874.33</v>
      </c>
      <c r="E2852" s="2" t="s">
        <v>2289</v>
      </c>
    </row>
    <row r="2853" customFormat="false" ht="15" hidden="false" customHeight="false" outlineLevel="0" collapsed="false">
      <c r="A2853" s="2" t="s">
        <v>5141</v>
      </c>
      <c r="B2853" s="2" t="n">
        <v>503390</v>
      </c>
      <c r="C2853" s="2" t="s">
        <v>2283</v>
      </c>
      <c r="D2853" s="2" t="n">
        <v>1218.47</v>
      </c>
      <c r="E2853" s="2" t="s">
        <v>2281</v>
      </c>
    </row>
    <row r="2854" customFormat="false" ht="15" hidden="false" customHeight="false" outlineLevel="0" collapsed="false">
      <c r="A2854" s="2" t="s">
        <v>5142</v>
      </c>
      <c r="B2854" s="2" t="n">
        <v>502019</v>
      </c>
      <c r="C2854" s="2" t="s">
        <v>2315</v>
      </c>
      <c r="D2854" s="2" t="n">
        <v>298.64</v>
      </c>
      <c r="E2854" s="2" t="s">
        <v>2281</v>
      </c>
    </row>
    <row r="2855" customFormat="false" ht="15" hidden="false" customHeight="false" outlineLevel="0" collapsed="false">
      <c r="A2855" s="2" t="s">
        <v>5143</v>
      </c>
      <c r="B2855" s="2" t="n">
        <v>502416</v>
      </c>
      <c r="C2855" s="2"/>
      <c r="D2855" s="2" t="n">
        <v>531.33</v>
      </c>
      <c r="E2855" s="2" t="s">
        <v>2281</v>
      </c>
    </row>
    <row r="2856" customFormat="false" ht="15" hidden="false" customHeight="false" outlineLevel="0" collapsed="false">
      <c r="A2856" s="2" t="s">
        <v>5144</v>
      </c>
      <c r="B2856" s="2" t="n">
        <v>501494</v>
      </c>
      <c r="C2856" s="2" t="s">
        <v>2301</v>
      </c>
      <c r="D2856" s="2" t="n">
        <v>1199.69</v>
      </c>
      <c r="E2856" s="2" t="s">
        <v>2322</v>
      </c>
    </row>
    <row r="2857" customFormat="false" ht="15" hidden="false" customHeight="false" outlineLevel="0" collapsed="false">
      <c r="A2857" s="2" t="s">
        <v>5145</v>
      </c>
      <c r="B2857" s="2" t="n">
        <v>501103</v>
      </c>
      <c r="C2857" s="2" t="s">
        <v>2286</v>
      </c>
      <c r="D2857" s="2" t="n">
        <v>714.16</v>
      </c>
      <c r="E2857" s="2" t="s">
        <v>2289</v>
      </c>
    </row>
    <row r="2858" customFormat="false" ht="15" hidden="false" customHeight="false" outlineLevel="0" collapsed="false">
      <c r="A2858" s="2" t="s">
        <v>5146</v>
      </c>
      <c r="B2858" s="2" t="n">
        <v>501879</v>
      </c>
      <c r="C2858" s="2" t="s">
        <v>2292</v>
      </c>
      <c r="D2858" s="2" t="n">
        <v>500.98</v>
      </c>
      <c r="E2858" s="2" t="s">
        <v>2289</v>
      </c>
    </row>
    <row r="2859" customFormat="false" ht="15" hidden="false" customHeight="false" outlineLevel="0" collapsed="false">
      <c r="A2859" s="2" t="s">
        <v>5147</v>
      </c>
      <c r="B2859" s="2" t="n">
        <v>504843</v>
      </c>
      <c r="C2859" s="2" t="s">
        <v>2286</v>
      </c>
      <c r="D2859" s="2" t="n">
        <v>121.97</v>
      </c>
      <c r="E2859" s="2" t="s">
        <v>2281</v>
      </c>
    </row>
    <row r="2860" customFormat="false" ht="15" hidden="false" customHeight="false" outlineLevel="0" collapsed="false">
      <c r="A2860" s="2" t="s">
        <v>5148</v>
      </c>
      <c r="B2860" s="2" t="n">
        <v>503704</v>
      </c>
      <c r="C2860" s="2" t="s">
        <v>2286</v>
      </c>
      <c r="D2860" s="2" t="n">
        <v>807.46</v>
      </c>
      <c r="E2860" s="2" t="s">
        <v>2281</v>
      </c>
    </row>
    <row r="2861" customFormat="false" ht="15" hidden="false" customHeight="false" outlineLevel="0" collapsed="false">
      <c r="A2861" s="2" t="s">
        <v>5149</v>
      </c>
      <c r="B2861" s="2" t="n">
        <v>501744</v>
      </c>
      <c r="C2861" s="2" t="s">
        <v>2301</v>
      </c>
      <c r="D2861" s="2" t="n">
        <v>451.38</v>
      </c>
      <c r="E2861" s="2" t="s">
        <v>2281</v>
      </c>
    </row>
    <row r="2862" customFormat="false" ht="15" hidden="false" customHeight="false" outlineLevel="0" collapsed="false">
      <c r="A2862" s="2" t="s">
        <v>5150</v>
      </c>
      <c r="B2862" s="2" t="n">
        <v>500692</v>
      </c>
      <c r="C2862" s="2" t="s">
        <v>2283</v>
      </c>
      <c r="D2862" s="2" t="n">
        <v>1163.37</v>
      </c>
      <c r="E2862" s="2" t="s">
        <v>2281</v>
      </c>
    </row>
    <row r="2863" customFormat="false" ht="15" hidden="false" customHeight="false" outlineLevel="0" collapsed="false">
      <c r="A2863" s="2" t="s">
        <v>5151</v>
      </c>
      <c r="B2863" s="2" t="n">
        <v>500536</v>
      </c>
      <c r="C2863" s="2" t="s">
        <v>2292</v>
      </c>
      <c r="D2863" s="2" t="n">
        <v>728.87</v>
      </c>
      <c r="E2863" s="2" t="s">
        <v>2281</v>
      </c>
    </row>
    <row r="2864" customFormat="false" ht="15" hidden="false" customHeight="false" outlineLevel="0" collapsed="false">
      <c r="A2864" s="2" t="s">
        <v>5152</v>
      </c>
      <c r="B2864" s="2" t="n">
        <v>501655</v>
      </c>
      <c r="C2864" s="2" t="s">
        <v>2292</v>
      </c>
      <c r="D2864" s="2" t="n">
        <v>370.11</v>
      </c>
      <c r="E2864" s="2" t="s">
        <v>2289</v>
      </c>
    </row>
    <row r="2865" customFormat="false" ht="15" hidden="false" customHeight="false" outlineLevel="0" collapsed="false">
      <c r="A2865" s="2" t="s">
        <v>5153</v>
      </c>
      <c r="B2865" s="2" t="n">
        <v>502181</v>
      </c>
      <c r="C2865" s="2" t="s">
        <v>2283</v>
      </c>
      <c r="D2865" s="2" t="n">
        <v>821.3</v>
      </c>
      <c r="E2865" s="2" t="s">
        <v>2281</v>
      </c>
    </row>
    <row r="2866" customFormat="false" ht="15" hidden="false" customHeight="false" outlineLevel="0" collapsed="false">
      <c r="A2866" s="2" t="s">
        <v>5154</v>
      </c>
      <c r="B2866" s="2" t="n">
        <v>503127</v>
      </c>
      <c r="C2866" s="2"/>
      <c r="D2866" s="2" t="n">
        <v>200.43</v>
      </c>
      <c r="E2866" s="2" t="s">
        <v>2322</v>
      </c>
    </row>
    <row r="2867" customFormat="false" ht="15" hidden="false" customHeight="false" outlineLevel="0" collapsed="false">
      <c r="A2867" s="2" t="s">
        <v>5155</v>
      </c>
      <c r="B2867" s="2" t="n">
        <v>502271</v>
      </c>
      <c r="C2867" s="2" t="s">
        <v>2295</v>
      </c>
      <c r="D2867" s="2" t="n">
        <v>1373.32</v>
      </c>
      <c r="E2867" s="2" t="s">
        <v>2322</v>
      </c>
    </row>
    <row r="2868" customFormat="false" ht="15" hidden="false" customHeight="false" outlineLevel="0" collapsed="false">
      <c r="A2868" s="2" t="s">
        <v>5156</v>
      </c>
      <c r="B2868" s="2" t="n">
        <v>501582</v>
      </c>
      <c r="C2868" s="2" t="s">
        <v>2295</v>
      </c>
      <c r="D2868" s="2" t="n">
        <v>455.75</v>
      </c>
      <c r="E2868" s="2" t="s">
        <v>2322</v>
      </c>
    </row>
    <row r="2869" customFormat="false" ht="15" hidden="false" customHeight="false" outlineLevel="0" collapsed="false">
      <c r="A2869" s="2" t="s">
        <v>5157</v>
      </c>
      <c r="B2869" s="2" t="n">
        <v>504985</v>
      </c>
      <c r="C2869" s="2" t="s">
        <v>2286</v>
      </c>
      <c r="D2869" s="2" t="n">
        <v>952.81</v>
      </c>
      <c r="E2869" s="2" t="s">
        <v>2281</v>
      </c>
    </row>
    <row r="2870" customFormat="false" ht="15" hidden="false" customHeight="false" outlineLevel="0" collapsed="false">
      <c r="A2870" s="2" t="s">
        <v>5158</v>
      </c>
      <c r="B2870" s="2" t="n">
        <v>503405</v>
      </c>
      <c r="C2870" s="2" t="s">
        <v>2315</v>
      </c>
      <c r="D2870" s="2" t="n">
        <v>346.89</v>
      </c>
      <c r="E2870" s="2" t="s">
        <v>2289</v>
      </c>
    </row>
    <row r="2871" customFormat="false" ht="15" hidden="false" customHeight="false" outlineLevel="0" collapsed="false">
      <c r="A2871" s="2" t="s">
        <v>5159</v>
      </c>
      <c r="B2871" s="2" t="n">
        <v>503928</v>
      </c>
      <c r="C2871" s="2" t="s">
        <v>2292</v>
      </c>
      <c r="D2871" s="2" t="n">
        <v>980.24</v>
      </c>
      <c r="E2871" s="2" t="s">
        <v>2281</v>
      </c>
    </row>
    <row r="2872" customFormat="false" ht="15" hidden="false" customHeight="false" outlineLevel="0" collapsed="false">
      <c r="A2872" s="2" t="s">
        <v>5160</v>
      </c>
      <c r="B2872" s="2" t="n">
        <v>504154</v>
      </c>
      <c r="C2872" s="2" t="s">
        <v>2283</v>
      </c>
      <c r="D2872" s="2" t="n">
        <v>1258.25</v>
      </c>
      <c r="E2872" s="2" t="s">
        <v>2281</v>
      </c>
    </row>
    <row r="2873" customFormat="false" ht="15" hidden="false" customHeight="false" outlineLevel="0" collapsed="false">
      <c r="A2873" s="2" t="s">
        <v>5161</v>
      </c>
      <c r="B2873" s="2" t="n">
        <v>504414</v>
      </c>
      <c r="C2873" s="2" t="s">
        <v>2292</v>
      </c>
      <c r="D2873" s="2" t="n">
        <v>1253.85</v>
      </c>
      <c r="E2873" s="2" t="s">
        <v>2322</v>
      </c>
    </row>
    <row r="2874" customFormat="false" ht="15" hidden="false" customHeight="false" outlineLevel="0" collapsed="false">
      <c r="A2874" s="2" t="s">
        <v>5162</v>
      </c>
      <c r="B2874" s="2" t="n">
        <v>503383</v>
      </c>
      <c r="C2874" s="2" t="s">
        <v>2286</v>
      </c>
      <c r="D2874" s="2" t="n">
        <v>548.43</v>
      </c>
      <c r="E2874" s="2" t="s">
        <v>2289</v>
      </c>
    </row>
    <row r="2875" customFormat="false" ht="15" hidden="false" customHeight="false" outlineLevel="0" collapsed="false">
      <c r="A2875" s="2" t="s">
        <v>5163</v>
      </c>
      <c r="B2875" s="2" t="n">
        <v>501581</v>
      </c>
      <c r="C2875" s="2" t="s">
        <v>2283</v>
      </c>
      <c r="D2875" s="2" t="n">
        <v>930.24</v>
      </c>
      <c r="E2875" s="2" t="s">
        <v>2281</v>
      </c>
    </row>
    <row r="2876" customFormat="false" ht="15" hidden="false" customHeight="false" outlineLevel="0" collapsed="false">
      <c r="A2876" s="2" t="s">
        <v>5164</v>
      </c>
      <c r="B2876" s="2" t="n">
        <v>502506</v>
      </c>
      <c r="C2876" s="2"/>
      <c r="D2876" s="2" t="n">
        <v>776.54</v>
      </c>
      <c r="E2876" s="2" t="s">
        <v>2289</v>
      </c>
    </row>
    <row r="2877" customFormat="false" ht="15" hidden="false" customHeight="false" outlineLevel="0" collapsed="false">
      <c r="A2877" s="2" t="s">
        <v>5165</v>
      </c>
      <c r="B2877" s="2" t="n">
        <v>503204</v>
      </c>
      <c r="C2877" s="2" t="s">
        <v>2286</v>
      </c>
      <c r="D2877" s="2" t="n">
        <v>1025.2</v>
      </c>
      <c r="E2877" s="2" t="s">
        <v>2281</v>
      </c>
    </row>
    <row r="2878" customFormat="false" ht="15" hidden="false" customHeight="false" outlineLevel="0" collapsed="false">
      <c r="A2878" s="2" t="s">
        <v>5166</v>
      </c>
      <c r="B2878" s="2" t="n">
        <v>504400</v>
      </c>
      <c r="C2878" s="2" t="s">
        <v>2295</v>
      </c>
      <c r="D2878" s="2" t="n">
        <v>1225.99</v>
      </c>
      <c r="E2878" s="2" t="s">
        <v>2281</v>
      </c>
    </row>
    <row r="2879" customFormat="false" ht="15" hidden="false" customHeight="false" outlineLevel="0" collapsed="false">
      <c r="A2879" s="2" t="s">
        <v>5167</v>
      </c>
      <c r="B2879" s="2" t="n">
        <v>504898</v>
      </c>
      <c r="C2879" s="2" t="s">
        <v>2295</v>
      </c>
      <c r="D2879" s="2" t="n">
        <v>574.47</v>
      </c>
      <c r="E2879" s="2" t="s">
        <v>2281</v>
      </c>
    </row>
    <row r="2880" customFormat="false" ht="15" hidden="false" customHeight="false" outlineLevel="0" collapsed="false">
      <c r="A2880" s="2" t="s">
        <v>5168</v>
      </c>
      <c r="B2880" s="2" t="n">
        <v>504629</v>
      </c>
      <c r="C2880" s="2" t="s">
        <v>2280</v>
      </c>
      <c r="D2880" s="2" t="n">
        <v>1071.73</v>
      </c>
      <c r="E2880" s="2" t="s">
        <v>2281</v>
      </c>
    </row>
    <row r="2881" customFormat="false" ht="15" hidden="false" customHeight="false" outlineLevel="0" collapsed="false">
      <c r="A2881" s="2" t="s">
        <v>5169</v>
      </c>
      <c r="B2881" s="2" t="n">
        <v>502136</v>
      </c>
      <c r="C2881" s="2" t="s">
        <v>2315</v>
      </c>
      <c r="D2881" s="2" t="n">
        <v>277.88</v>
      </c>
      <c r="E2881" s="2" t="s">
        <v>2289</v>
      </c>
    </row>
    <row r="2882" customFormat="false" ht="15" hidden="false" customHeight="false" outlineLevel="0" collapsed="false">
      <c r="A2882" s="2" t="s">
        <v>5170</v>
      </c>
      <c r="B2882" s="2" t="n">
        <v>503172</v>
      </c>
      <c r="C2882" s="2"/>
      <c r="D2882" s="2" t="n">
        <v>589.53</v>
      </c>
      <c r="E2882" s="2" t="s">
        <v>2289</v>
      </c>
    </row>
    <row r="2883" customFormat="false" ht="15" hidden="false" customHeight="false" outlineLevel="0" collapsed="false">
      <c r="A2883" s="2" t="s">
        <v>5171</v>
      </c>
      <c r="B2883" s="2" t="n">
        <v>501840</v>
      </c>
      <c r="C2883" s="2" t="s">
        <v>2315</v>
      </c>
      <c r="D2883" s="2" t="n">
        <v>621.21</v>
      </c>
      <c r="E2883" s="2" t="s">
        <v>2322</v>
      </c>
    </row>
    <row r="2884" customFormat="false" ht="15" hidden="false" customHeight="false" outlineLevel="0" collapsed="false">
      <c r="A2884" s="2" t="s">
        <v>5172</v>
      </c>
      <c r="B2884" s="2" t="n">
        <v>502826</v>
      </c>
      <c r="C2884" s="2" t="s">
        <v>2280</v>
      </c>
      <c r="D2884" s="2" t="n">
        <v>1095.06</v>
      </c>
      <c r="E2884" s="2" t="s">
        <v>2281</v>
      </c>
    </row>
    <row r="2885" customFormat="false" ht="15" hidden="false" customHeight="false" outlineLevel="0" collapsed="false">
      <c r="A2885" s="2" t="s">
        <v>5173</v>
      </c>
      <c r="B2885" s="2" t="n">
        <v>500433</v>
      </c>
      <c r="C2885" s="2" t="s">
        <v>2280</v>
      </c>
      <c r="D2885" s="2" t="n">
        <v>152.86</v>
      </c>
      <c r="E2885" s="2" t="s">
        <v>2289</v>
      </c>
    </row>
    <row r="2886" customFormat="false" ht="15" hidden="false" customHeight="false" outlineLevel="0" collapsed="false">
      <c r="A2886" s="2" t="s">
        <v>5174</v>
      </c>
      <c r="B2886" s="2" t="n">
        <v>502838</v>
      </c>
      <c r="C2886" s="2"/>
      <c r="D2886" s="2" t="n">
        <v>1073.28</v>
      </c>
      <c r="E2886" s="2" t="s">
        <v>2289</v>
      </c>
    </row>
    <row r="2887" customFormat="false" ht="15" hidden="false" customHeight="false" outlineLevel="0" collapsed="false">
      <c r="A2887" s="2" t="s">
        <v>5175</v>
      </c>
      <c r="B2887" s="2" t="n">
        <v>500733</v>
      </c>
      <c r="C2887" s="2" t="s">
        <v>2301</v>
      </c>
      <c r="D2887" s="2" t="n">
        <v>224.76</v>
      </c>
      <c r="E2887" s="2" t="s">
        <v>2281</v>
      </c>
    </row>
    <row r="2888" customFormat="false" ht="15" hidden="false" customHeight="false" outlineLevel="0" collapsed="false">
      <c r="A2888" s="2" t="s">
        <v>5176</v>
      </c>
      <c r="B2888" s="2" t="n">
        <v>504249</v>
      </c>
      <c r="C2888" s="2"/>
      <c r="D2888" s="2" t="n">
        <v>918.33</v>
      </c>
      <c r="E2888" s="2" t="s">
        <v>2281</v>
      </c>
    </row>
    <row r="2889" customFormat="false" ht="15" hidden="false" customHeight="false" outlineLevel="0" collapsed="false">
      <c r="A2889" s="2" t="s">
        <v>5177</v>
      </c>
      <c r="B2889" s="2" t="n">
        <v>500579</v>
      </c>
      <c r="C2889" s="2" t="s">
        <v>2295</v>
      </c>
      <c r="D2889" s="2" t="n">
        <v>875.47</v>
      </c>
      <c r="E2889" s="2" t="s">
        <v>2281</v>
      </c>
    </row>
    <row r="2890" customFormat="false" ht="15" hidden="false" customHeight="false" outlineLevel="0" collapsed="false">
      <c r="A2890" s="2" t="s">
        <v>5178</v>
      </c>
      <c r="B2890" s="2" t="n">
        <v>501859</v>
      </c>
      <c r="C2890" s="2" t="s">
        <v>2315</v>
      </c>
      <c r="D2890" s="2" t="n">
        <v>507.33</v>
      </c>
      <c r="E2890" s="2" t="s">
        <v>2281</v>
      </c>
    </row>
    <row r="2891" customFormat="false" ht="15" hidden="false" customHeight="false" outlineLevel="0" collapsed="false">
      <c r="A2891" s="2" t="s">
        <v>5179</v>
      </c>
      <c r="B2891" s="2" t="n">
        <v>501500</v>
      </c>
      <c r="C2891" s="2" t="s">
        <v>2301</v>
      </c>
      <c r="D2891" s="2" t="n">
        <v>211.04</v>
      </c>
      <c r="E2891" s="2" t="s">
        <v>2289</v>
      </c>
    </row>
    <row r="2892" customFormat="false" ht="15" hidden="false" customHeight="false" outlineLevel="0" collapsed="false">
      <c r="A2892" s="2" t="s">
        <v>5180</v>
      </c>
      <c r="B2892" s="2" t="n">
        <v>503420</v>
      </c>
      <c r="C2892" s="2" t="s">
        <v>2315</v>
      </c>
      <c r="D2892" s="2" t="n">
        <v>-11.26</v>
      </c>
      <c r="E2892" s="2" t="s">
        <v>2281</v>
      </c>
    </row>
    <row r="2893" customFormat="false" ht="15" hidden="false" customHeight="false" outlineLevel="0" collapsed="false">
      <c r="A2893" s="2" t="s">
        <v>5181</v>
      </c>
      <c r="B2893" s="2" t="n">
        <v>503150</v>
      </c>
      <c r="C2893" s="2" t="s">
        <v>2286</v>
      </c>
      <c r="D2893" s="2" t="n">
        <v>507.58</v>
      </c>
      <c r="E2893" s="2" t="s">
        <v>2289</v>
      </c>
    </row>
    <row r="2894" customFormat="false" ht="15" hidden="false" customHeight="false" outlineLevel="0" collapsed="false">
      <c r="A2894" s="2" t="s">
        <v>5182</v>
      </c>
      <c r="B2894" s="2" t="n">
        <v>504314</v>
      </c>
      <c r="C2894" s="2"/>
      <c r="D2894" s="2" t="n">
        <v>250.93</v>
      </c>
      <c r="E2894" s="2" t="s">
        <v>2281</v>
      </c>
    </row>
    <row r="2895" customFormat="false" ht="15" hidden="false" customHeight="false" outlineLevel="0" collapsed="false">
      <c r="A2895" s="2" t="s">
        <v>5183</v>
      </c>
      <c r="B2895" s="2" t="n">
        <v>500273</v>
      </c>
      <c r="C2895" s="2" t="s">
        <v>2283</v>
      </c>
      <c r="D2895" s="2" t="n">
        <v>765.12</v>
      </c>
      <c r="E2895" s="2" t="s">
        <v>2281</v>
      </c>
    </row>
    <row r="2896" customFormat="false" ht="15" hidden="false" customHeight="false" outlineLevel="0" collapsed="false">
      <c r="A2896" s="2" t="s">
        <v>5184</v>
      </c>
      <c r="B2896" s="2" t="n">
        <v>504184</v>
      </c>
      <c r="C2896" s="2" t="s">
        <v>2280</v>
      </c>
      <c r="D2896" s="2" t="n">
        <v>989.75</v>
      </c>
      <c r="E2896" s="2" t="s">
        <v>2289</v>
      </c>
    </row>
    <row r="2897" customFormat="false" ht="15" hidden="false" customHeight="false" outlineLevel="0" collapsed="false">
      <c r="A2897" s="2" t="s">
        <v>5185</v>
      </c>
      <c r="B2897" s="2" t="n">
        <v>502548</v>
      </c>
      <c r="C2897" s="2" t="s">
        <v>2315</v>
      </c>
      <c r="D2897" s="2" t="n">
        <v>320.98</v>
      </c>
      <c r="E2897" s="2" t="s">
        <v>2281</v>
      </c>
    </row>
    <row r="2898" customFormat="false" ht="15" hidden="false" customHeight="false" outlineLevel="0" collapsed="false">
      <c r="A2898" s="2" t="s">
        <v>5186</v>
      </c>
      <c r="B2898" s="2" t="n">
        <v>500569</v>
      </c>
      <c r="C2898" s="2" t="s">
        <v>2280</v>
      </c>
      <c r="D2898" s="2" t="n">
        <v>206.71</v>
      </c>
      <c r="E2898" s="2" t="s">
        <v>2322</v>
      </c>
    </row>
    <row r="2899" customFormat="false" ht="15" hidden="false" customHeight="false" outlineLevel="0" collapsed="false">
      <c r="A2899" s="2" t="s">
        <v>5187</v>
      </c>
      <c r="B2899" s="2" t="n">
        <v>501131</v>
      </c>
      <c r="C2899" s="2"/>
      <c r="D2899" s="2" t="n">
        <v>1338.3</v>
      </c>
      <c r="E2899" s="2" t="s">
        <v>2307</v>
      </c>
    </row>
    <row r="2900" customFormat="false" ht="15" hidden="false" customHeight="false" outlineLevel="0" collapsed="false">
      <c r="A2900" s="2" t="s">
        <v>5188</v>
      </c>
      <c r="B2900" s="2" t="n">
        <v>502596</v>
      </c>
      <c r="C2900" s="2" t="s">
        <v>2286</v>
      </c>
      <c r="D2900" s="2" t="n">
        <v>1235.68</v>
      </c>
      <c r="E2900" s="2" t="s">
        <v>2281</v>
      </c>
    </row>
    <row r="2901" customFormat="false" ht="15" hidden="false" customHeight="false" outlineLevel="0" collapsed="false">
      <c r="A2901" s="2" t="s">
        <v>5189</v>
      </c>
      <c r="B2901" s="2" t="n">
        <v>501192</v>
      </c>
      <c r="C2901" s="2" t="s">
        <v>2280</v>
      </c>
      <c r="D2901" s="2" t="n">
        <v>1057.26</v>
      </c>
      <c r="E2901" s="2" t="s">
        <v>2281</v>
      </c>
    </row>
    <row r="2902" customFormat="false" ht="15" hidden="false" customHeight="false" outlineLevel="0" collapsed="false">
      <c r="A2902" s="2" t="s">
        <v>5190</v>
      </c>
      <c r="B2902" s="2" t="n">
        <v>502706</v>
      </c>
      <c r="C2902" s="2" t="s">
        <v>2292</v>
      </c>
      <c r="D2902" s="2" t="n">
        <v>589.76</v>
      </c>
      <c r="E2902" s="2" t="s">
        <v>2281</v>
      </c>
    </row>
    <row r="2903" customFormat="false" ht="15" hidden="false" customHeight="false" outlineLevel="0" collapsed="false">
      <c r="A2903" s="2" t="s">
        <v>5191</v>
      </c>
      <c r="B2903" s="2" t="n">
        <v>503118</v>
      </c>
      <c r="C2903" s="2" t="s">
        <v>2295</v>
      </c>
      <c r="D2903" s="2" t="n">
        <v>1069.23</v>
      </c>
      <c r="E2903" s="2" t="s">
        <v>2322</v>
      </c>
    </row>
    <row r="2904" customFormat="false" ht="15" hidden="false" customHeight="false" outlineLevel="0" collapsed="false">
      <c r="A2904" s="2" t="s">
        <v>5192</v>
      </c>
      <c r="B2904" s="2" t="n">
        <v>501156</v>
      </c>
      <c r="C2904" s="2" t="s">
        <v>2283</v>
      </c>
      <c r="D2904" s="2" t="n">
        <v>745.89</v>
      </c>
      <c r="E2904" s="2" t="s">
        <v>2281</v>
      </c>
    </row>
    <row r="2905" customFormat="false" ht="15" hidden="false" customHeight="false" outlineLevel="0" collapsed="false">
      <c r="A2905" s="2" t="s">
        <v>5193</v>
      </c>
      <c r="B2905" s="2" t="n">
        <v>503474</v>
      </c>
      <c r="C2905" s="2" t="s">
        <v>2295</v>
      </c>
      <c r="D2905" s="2" t="n">
        <v>810.46</v>
      </c>
      <c r="E2905" s="2" t="s">
        <v>2281</v>
      </c>
    </row>
    <row r="2906" customFormat="false" ht="15" hidden="false" customHeight="false" outlineLevel="0" collapsed="false">
      <c r="A2906" s="2" t="s">
        <v>5194</v>
      </c>
      <c r="B2906" s="2" t="n">
        <v>502534</v>
      </c>
      <c r="C2906" s="2" t="s">
        <v>2295</v>
      </c>
      <c r="D2906" s="2" t="n">
        <v>176.39</v>
      </c>
      <c r="E2906" s="2" t="s">
        <v>2281</v>
      </c>
    </row>
    <row r="2907" customFormat="false" ht="15" hidden="false" customHeight="false" outlineLevel="0" collapsed="false">
      <c r="A2907" s="2" t="s">
        <v>5195</v>
      </c>
      <c r="B2907" s="2" t="n">
        <v>504176</v>
      </c>
      <c r="C2907" s="2" t="s">
        <v>2286</v>
      </c>
      <c r="D2907" s="2" t="n">
        <v>678.25</v>
      </c>
      <c r="E2907" s="2" t="s">
        <v>2289</v>
      </c>
    </row>
    <row r="2908" customFormat="false" ht="15" hidden="false" customHeight="false" outlineLevel="0" collapsed="false">
      <c r="A2908" s="2" t="s">
        <v>5196</v>
      </c>
      <c r="B2908" s="2" t="n">
        <v>500590</v>
      </c>
      <c r="C2908" s="2" t="s">
        <v>2283</v>
      </c>
      <c r="D2908" s="2" t="n">
        <v>889.13</v>
      </c>
      <c r="E2908" s="2" t="s">
        <v>2289</v>
      </c>
    </row>
    <row r="2909" customFormat="false" ht="15" hidden="false" customHeight="false" outlineLevel="0" collapsed="false">
      <c r="A2909" s="2" t="s">
        <v>5197</v>
      </c>
      <c r="B2909" s="2" t="n">
        <v>501549</v>
      </c>
      <c r="C2909" s="2" t="s">
        <v>2292</v>
      </c>
      <c r="D2909" s="2" t="n">
        <v>627.54</v>
      </c>
      <c r="E2909" s="2" t="s">
        <v>2281</v>
      </c>
    </row>
    <row r="2910" customFormat="false" ht="15" hidden="false" customHeight="false" outlineLevel="0" collapsed="false">
      <c r="A2910" s="2" t="s">
        <v>5198</v>
      </c>
      <c r="B2910" s="2" t="n">
        <v>502527</v>
      </c>
      <c r="C2910" s="2" t="s">
        <v>2286</v>
      </c>
      <c r="D2910" s="2" t="n">
        <v>383.16</v>
      </c>
      <c r="E2910" s="2" t="s">
        <v>2289</v>
      </c>
    </row>
    <row r="2911" customFormat="false" ht="15" hidden="false" customHeight="false" outlineLevel="0" collapsed="false">
      <c r="A2911" s="2" t="s">
        <v>5199</v>
      </c>
      <c r="B2911" s="2" t="n">
        <v>502018</v>
      </c>
      <c r="C2911" s="2" t="s">
        <v>2283</v>
      </c>
      <c r="D2911" s="2" t="n">
        <v>1361.31</v>
      </c>
      <c r="E2911" s="2" t="s">
        <v>2281</v>
      </c>
    </row>
    <row r="2912" customFormat="false" ht="15" hidden="false" customHeight="false" outlineLevel="0" collapsed="false">
      <c r="A2912" s="2" t="s">
        <v>5200</v>
      </c>
      <c r="B2912" s="2" t="n">
        <v>501007</v>
      </c>
      <c r="C2912" s="2" t="s">
        <v>2295</v>
      </c>
      <c r="D2912" s="2" t="n">
        <v>719.93</v>
      </c>
      <c r="E2912" s="2" t="s">
        <v>2281</v>
      </c>
    </row>
    <row r="2913" customFormat="false" ht="15" hidden="false" customHeight="false" outlineLevel="0" collapsed="false">
      <c r="A2913" s="2" t="s">
        <v>5201</v>
      </c>
      <c r="B2913" s="2" t="n">
        <v>503062</v>
      </c>
      <c r="C2913" s="2" t="s">
        <v>2280</v>
      </c>
      <c r="D2913" s="2" t="n">
        <v>729.86</v>
      </c>
      <c r="E2913" s="2" t="s">
        <v>2307</v>
      </c>
    </row>
    <row r="2914" customFormat="false" ht="15" hidden="false" customHeight="false" outlineLevel="0" collapsed="false">
      <c r="A2914" s="2" t="s">
        <v>5202</v>
      </c>
      <c r="B2914" s="2" t="n">
        <v>502769</v>
      </c>
      <c r="C2914" s="2"/>
      <c r="D2914" s="2" t="n">
        <v>519.22</v>
      </c>
      <c r="E2914" s="2" t="s">
        <v>2307</v>
      </c>
    </row>
    <row r="2915" customFormat="false" ht="15" hidden="false" customHeight="false" outlineLevel="0" collapsed="false">
      <c r="A2915" s="2" t="s">
        <v>5203</v>
      </c>
      <c r="B2915" s="2" t="n">
        <v>503199</v>
      </c>
      <c r="C2915" s="2" t="s">
        <v>2315</v>
      </c>
      <c r="D2915" s="2" t="n">
        <v>216.59</v>
      </c>
      <c r="E2915" s="2" t="s">
        <v>2281</v>
      </c>
    </row>
    <row r="2916" customFormat="false" ht="15" hidden="false" customHeight="false" outlineLevel="0" collapsed="false">
      <c r="A2916" s="2" t="s">
        <v>5204</v>
      </c>
      <c r="B2916" s="2" t="n">
        <v>504035</v>
      </c>
      <c r="C2916" s="2" t="s">
        <v>2283</v>
      </c>
      <c r="D2916" s="2" t="n">
        <v>1231.94</v>
      </c>
      <c r="E2916" s="2" t="s">
        <v>2281</v>
      </c>
    </row>
    <row r="2917" customFormat="false" ht="15" hidden="false" customHeight="false" outlineLevel="0" collapsed="false">
      <c r="A2917" s="2" t="s">
        <v>5205</v>
      </c>
      <c r="B2917" s="2" t="n">
        <v>500330</v>
      </c>
      <c r="C2917" s="2" t="s">
        <v>2301</v>
      </c>
      <c r="D2917" s="2" t="n">
        <v>289.89</v>
      </c>
      <c r="E2917" s="2" t="s">
        <v>2281</v>
      </c>
    </row>
    <row r="2918" customFormat="false" ht="15" hidden="false" customHeight="false" outlineLevel="0" collapsed="false">
      <c r="A2918" s="2" t="s">
        <v>5206</v>
      </c>
      <c r="B2918" s="2" t="n">
        <v>500157</v>
      </c>
      <c r="C2918" s="2" t="s">
        <v>2283</v>
      </c>
      <c r="D2918" s="2" t="n">
        <v>350.04</v>
      </c>
      <c r="E2918" s="2" t="s">
        <v>2289</v>
      </c>
    </row>
    <row r="2919" customFormat="false" ht="15" hidden="false" customHeight="false" outlineLevel="0" collapsed="false">
      <c r="A2919" s="2" t="s">
        <v>5207</v>
      </c>
      <c r="B2919" s="2" t="n">
        <v>504010</v>
      </c>
      <c r="C2919" s="2" t="s">
        <v>2292</v>
      </c>
      <c r="D2919" s="2" t="n">
        <v>663.78</v>
      </c>
      <c r="E2919" s="2" t="s">
        <v>2322</v>
      </c>
    </row>
    <row r="2920" customFormat="false" ht="15" hidden="false" customHeight="false" outlineLevel="0" collapsed="false">
      <c r="A2920" s="2" t="s">
        <v>5208</v>
      </c>
      <c r="B2920" s="2" t="n">
        <v>501830</v>
      </c>
      <c r="C2920" s="2"/>
      <c r="D2920" s="2" t="n">
        <v>194.2</v>
      </c>
      <c r="E2920" s="2" t="s">
        <v>2281</v>
      </c>
    </row>
    <row r="2921" customFormat="false" ht="15" hidden="false" customHeight="false" outlineLevel="0" collapsed="false">
      <c r="A2921" s="2" t="s">
        <v>5209</v>
      </c>
      <c r="B2921" s="2" t="n">
        <v>501925</v>
      </c>
      <c r="C2921" s="2" t="s">
        <v>2280</v>
      </c>
      <c r="D2921" s="2" t="n">
        <v>1373.3</v>
      </c>
      <c r="E2921" s="2" t="s">
        <v>2281</v>
      </c>
    </row>
    <row r="2922" customFormat="false" ht="15" hidden="false" customHeight="false" outlineLevel="0" collapsed="false">
      <c r="A2922" s="2" t="s">
        <v>5210</v>
      </c>
      <c r="B2922" s="2" t="n">
        <v>504348</v>
      </c>
      <c r="C2922" s="2" t="s">
        <v>2315</v>
      </c>
      <c r="D2922" s="2" t="n">
        <v>419.62</v>
      </c>
      <c r="E2922" s="2" t="s">
        <v>2289</v>
      </c>
    </row>
    <row r="2923" customFormat="false" ht="15" hidden="false" customHeight="false" outlineLevel="0" collapsed="false">
      <c r="A2923" s="2" t="s">
        <v>5211</v>
      </c>
      <c r="B2923" s="2" t="n">
        <v>501995</v>
      </c>
      <c r="C2923" s="2" t="s">
        <v>2280</v>
      </c>
      <c r="D2923" s="2" t="n">
        <v>303.37</v>
      </c>
      <c r="E2923" s="2" t="s">
        <v>2322</v>
      </c>
    </row>
    <row r="2924" customFormat="false" ht="15" hidden="false" customHeight="false" outlineLevel="0" collapsed="false">
      <c r="A2924" s="2" t="s">
        <v>5212</v>
      </c>
      <c r="B2924" s="2" t="n">
        <v>502340</v>
      </c>
      <c r="C2924" s="2" t="s">
        <v>2301</v>
      </c>
      <c r="D2924" s="2" t="n">
        <v>145.83</v>
      </c>
      <c r="E2924" s="2" t="s">
        <v>2281</v>
      </c>
    </row>
    <row r="2925" customFormat="false" ht="15" hidden="false" customHeight="false" outlineLevel="0" collapsed="false">
      <c r="A2925" s="2" t="s">
        <v>5213</v>
      </c>
      <c r="B2925" s="2" t="n">
        <v>501273</v>
      </c>
      <c r="C2925" s="2"/>
      <c r="D2925" s="2" t="n">
        <v>668.23</v>
      </c>
      <c r="E2925" s="2" t="s">
        <v>2281</v>
      </c>
    </row>
    <row r="2926" customFormat="false" ht="15" hidden="false" customHeight="false" outlineLevel="0" collapsed="false">
      <c r="A2926" s="2" t="s">
        <v>5214</v>
      </c>
      <c r="B2926" s="2" t="n">
        <v>503831</v>
      </c>
      <c r="C2926" s="2" t="s">
        <v>2286</v>
      </c>
      <c r="D2926" s="2" t="n">
        <v>1185.1</v>
      </c>
      <c r="E2926" s="2" t="s">
        <v>2307</v>
      </c>
    </row>
    <row r="2927" customFormat="false" ht="15" hidden="false" customHeight="false" outlineLevel="0" collapsed="false">
      <c r="A2927" s="2" t="s">
        <v>5215</v>
      </c>
      <c r="B2927" s="2" t="n">
        <v>503456</v>
      </c>
      <c r="C2927" s="2" t="s">
        <v>2315</v>
      </c>
      <c r="D2927" s="2" t="n">
        <v>214.89</v>
      </c>
      <c r="E2927" s="2" t="s">
        <v>2281</v>
      </c>
    </row>
    <row r="2928" customFormat="false" ht="15" hidden="false" customHeight="false" outlineLevel="0" collapsed="false">
      <c r="A2928" s="2" t="s">
        <v>5216</v>
      </c>
      <c r="B2928" s="2" t="n">
        <v>501218</v>
      </c>
      <c r="C2928" s="2" t="s">
        <v>2295</v>
      </c>
      <c r="D2928" s="2" t="n">
        <v>770.91</v>
      </c>
      <c r="E2928" s="2" t="s">
        <v>2281</v>
      </c>
    </row>
    <row r="2929" customFormat="false" ht="15" hidden="false" customHeight="false" outlineLevel="0" collapsed="false">
      <c r="A2929" s="2" t="s">
        <v>5217</v>
      </c>
      <c r="B2929" s="2" t="n">
        <v>502589</v>
      </c>
      <c r="C2929" s="2" t="s">
        <v>2315</v>
      </c>
      <c r="D2929" s="2" t="n">
        <v>1313.89</v>
      </c>
      <c r="E2929" s="2" t="s">
        <v>2281</v>
      </c>
    </row>
    <row r="2930" customFormat="false" ht="15" hidden="false" customHeight="false" outlineLevel="0" collapsed="false">
      <c r="A2930" s="2" t="s">
        <v>5218</v>
      </c>
      <c r="B2930" s="2" t="n">
        <v>502433</v>
      </c>
      <c r="C2930" s="2" t="s">
        <v>2295</v>
      </c>
      <c r="D2930" s="2" t="n">
        <v>1228.24</v>
      </c>
      <c r="E2930" s="2" t="s">
        <v>2281</v>
      </c>
    </row>
    <row r="2931" customFormat="false" ht="15" hidden="false" customHeight="false" outlineLevel="0" collapsed="false">
      <c r="A2931" s="2" t="s">
        <v>5219</v>
      </c>
      <c r="B2931" s="2" t="n">
        <v>502821</v>
      </c>
      <c r="C2931" s="2" t="s">
        <v>2280</v>
      </c>
      <c r="D2931" s="2" t="n">
        <v>572.27</v>
      </c>
      <c r="E2931" s="2" t="s">
        <v>2281</v>
      </c>
    </row>
    <row r="2932" customFormat="false" ht="15" hidden="false" customHeight="false" outlineLevel="0" collapsed="false">
      <c r="A2932" s="2" t="s">
        <v>5220</v>
      </c>
      <c r="B2932" s="2" t="n">
        <v>503833</v>
      </c>
      <c r="C2932" s="2" t="s">
        <v>2301</v>
      </c>
      <c r="D2932" s="2" t="n">
        <v>1047.47</v>
      </c>
      <c r="E2932" s="2" t="s">
        <v>2281</v>
      </c>
    </row>
    <row r="2933" customFormat="false" ht="15" hidden="false" customHeight="false" outlineLevel="0" collapsed="false">
      <c r="A2933" s="2" t="s">
        <v>5221</v>
      </c>
      <c r="B2933" s="2" t="n">
        <v>503471</v>
      </c>
      <c r="C2933" s="2" t="s">
        <v>2283</v>
      </c>
      <c r="D2933" s="2" t="n">
        <v>186.97</v>
      </c>
      <c r="E2933" s="2" t="s">
        <v>2289</v>
      </c>
    </row>
    <row r="2934" customFormat="false" ht="15" hidden="false" customHeight="false" outlineLevel="0" collapsed="false">
      <c r="A2934" s="2" t="s">
        <v>5222</v>
      </c>
      <c r="B2934" s="2" t="n">
        <v>501507</v>
      </c>
      <c r="C2934" s="2" t="s">
        <v>2280</v>
      </c>
      <c r="D2934" s="2" t="n">
        <v>492.77</v>
      </c>
      <c r="E2934" s="2" t="s">
        <v>2281</v>
      </c>
    </row>
    <row r="2935" customFormat="false" ht="15" hidden="false" customHeight="false" outlineLevel="0" collapsed="false">
      <c r="A2935" s="2" t="s">
        <v>5223</v>
      </c>
      <c r="B2935" s="2" t="n">
        <v>504682</v>
      </c>
      <c r="C2935" s="2" t="s">
        <v>2286</v>
      </c>
      <c r="D2935" s="2" t="n">
        <v>761.91</v>
      </c>
      <c r="E2935" s="2" t="s">
        <v>2281</v>
      </c>
    </row>
    <row r="2936" customFormat="false" ht="15" hidden="false" customHeight="false" outlineLevel="0" collapsed="false">
      <c r="A2936" s="2" t="s">
        <v>5224</v>
      </c>
      <c r="B2936" s="2" t="n">
        <v>501496</v>
      </c>
      <c r="C2936" s="2" t="s">
        <v>2283</v>
      </c>
      <c r="D2936" s="2" t="n">
        <v>334.38</v>
      </c>
      <c r="E2936" s="2" t="s">
        <v>2281</v>
      </c>
    </row>
    <row r="2937" customFormat="false" ht="15" hidden="false" customHeight="false" outlineLevel="0" collapsed="false">
      <c r="A2937" s="2" t="s">
        <v>5225</v>
      </c>
      <c r="B2937" s="2" t="n">
        <v>502263</v>
      </c>
      <c r="C2937" s="2" t="s">
        <v>2292</v>
      </c>
      <c r="D2937" s="2" t="n">
        <v>1200.36</v>
      </c>
      <c r="E2937" s="2" t="s">
        <v>2281</v>
      </c>
    </row>
    <row r="2938" customFormat="false" ht="15" hidden="false" customHeight="false" outlineLevel="0" collapsed="false">
      <c r="A2938" s="2" t="s">
        <v>5226</v>
      </c>
      <c r="B2938" s="2" t="n">
        <v>504425</v>
      </c>
      <c r="C2938" s="2" t="s">
        <v>2292</v>
      </c>
      <c r="D2938" s="2" t="n">
        <v>522.99</v>
      </c>
      <c r="E2938" s="2" t="s">
        <v>2322</v>
      </c>
    </row>
    <row r="2939" customFormat="false" ht="15" hidden="false" customHeight="false" outlineLevel="0" collapsed="false">
      <c r="A2939" s="2" t="s">
        <v>5227</v>
      </c>
      <c r="B2939" s="2" t="n">
        <v>504981</v>
      </c>
      <c r="C2939" s="2" t="s">
        <v>2295</v>
      </c>
      <c r="D2939" s="2" t="n">
        <v>829.93</v>
      </c>
      <c r="E2939" s="2" t="s">
        <v>2281</v>
      </c>
    </row>
    <row r="2940" customFormat="false" ht="15" hidden="false" customHeight="false" outlineLevel="0" collapsed="false">
      <c r="A2940" s="2" t="s">
        <v>5228</v>
      </c>
      <c r="B2940" s="2" t="n">
        <v>503320</v>
      </c>
      <c r="C2940" s="2" t="s">
        <v>2292</v>
      </c>
      <c r="D2940" s="2" t="n">
        <v>1306.29</v>
      </c>
      <c r="E2940" s="2" t="s">
        <v>2281</v>
      </c>
    </row>
    <row r="2941" customFormat="false" ht="15" hidden="false" customHeight="false" outlineLevel="0" collapsed="false">
      <c r="A2941" s="2" t="s">
        <v>5229</v>
      </c>
      <c r="B2941" s="2" t="n">
        <v>500013</v>
      </c>
      <c r="C2941" s="2"/>
      <c r="D2941" s="2" t="n">
        <v>330.83</v>
      </c>
      <c r="E2941" s="2" t="s">
        <v>2322</v>
      </c>
    </row>
    <row r="2942" customFormat="false" ht="15" hidden="false" customHeight="false" outlineLevel="0" collapsed="false">
      <c r="A2942" s="2" t="s">
        <v>5230</v>
      </c>
      <c r="B2942" s="2" t="n">
        <v>501366</v>
      </c>
      <c r="C2942" s="2"/>
      <c r="D2942" s="2" t="n">
        <v>956.03</v>
      </c>
      <c r="E2942" s="2" t="s">
        <v>2289</v>
      </c>
    </row>
    <row r="2943" customFormat="false" ht="15" hidden="false" customHeight="false" outlineLevel="0" collapsed="false">
      <c r="A2943" s="2" t="s">
        <v>5231</v>
      </c>
      <c r="B2943" s="2" t="n">
        <v>500711</v>
      </c>
      <c r="C2943" s="2" t="s">
        <v>2292</v>
      </c>
      <c r="D2943" s="2" t="n">
        <v>1014.78</v>
      </c>
      <c r="E2943" s="2" t="s">
        <v>2289</v>
      </c>
    </row>
    <row r="2944" customFormat="false" ht="15" hidden="false" customHeight="false" outlineLevel="0" collapsed="false">
      <c r="A2944" s="2" t="s">
        <v>5232</v>
      </c>
      <c r="B2944" s="2" t="n">
        <v>504084</v>
      </c>
      <c r="C2944" s="2" t="s">
        <v>2280</v>
      </c>
      <c r="D2944" s="2" t="n">
        <v>925.66</v>
      </c>
      <c r="E2944" s="2" t="s">
        <v>2322</v>
      </c>
    </row>
    <row r="2945" customFormat="false" ht="15" hidden="false" customHeight="false" outlineLevel="0" collapsed="false">
      <c r="A2945" s="2" t="s">
        <v>5233</v>
      </c>
      <c r="B2945" s="2" t="n">
        <v>500201</v>
      </c>
      <c r="C2945" s="2" t="s">
        <v>2295</v>
      </c>
      <c r="D2945" s="2" t="n">
        <v>525.65</v>
      </c>
      <c r="E2945" s="2" t="s">
        <v>2281</v>
      </c>
    </row>
    <row r="2946" customFormat="false" ht="15" hidden="false" customHeight="false" outlineLevel="0" collapsed="false">
      <c r="A2946" s="2" t="s">
        <v>5234</v>
      </c>
      <c r="B2946" s="2" t="n">
        <v>500645</v>
      </c>
      <c r="C2946" s="2" t="s">
        <v>2315</v>
      </c>
      <c r="D2946" s="2" t="n">
        <v>1037.91</v>
      </c>
      <c r="E2946" s="2" t="s">
        <v>2281</v>
      </c>
    </row>
    <row r="2947" customFormat="false" ht="15" hidden="false" customHeight="false" outlineLevel="0" collapsed="false">
      <c r="A2947" s="2" t="s">
        <v>5235</v>
      </c>
      <c r="B2947" s="2" t="n">
        <v>500428</v>
      </c>
      <c r="C2947" s="2" t="s">
        <v>2292</v>
      </c>
      <c r="D2947" s="2" t="n">
        <v>744.5</v>
      </c>
      <c r="E2947" s="2" t="s">
        <v>2281</v>
      </c>
    </row>
    <row r="2948" customFormat="false" ht="15" hidden="false" customHeight="false" outlineLevel="0" collapsed="false">
      <c r="A2948" s="2" t="s">
        <v>5236</v>
      </c>
      <c r="B2948" s="2" t="n">
        <v>503318</v>
      </c>
      <c r="C2948" s="2" t="s">
        <v>2295</v>
      </c>
      <c r="D2948" s="2" t="n">
        <v>1274.01</v>
      </c>
      <c r="E2948" s="2" t="s">
        <v>2281</v>
      </c>
    </row>
    <row r="2949" customFormat="false" ht="15" hidden="false" customHeight="false" outlineLevel="0" collapsed="false">
      <c r="A2949" s="2" t="s">
        <v>5237</v>
      </c>
      <c r="B2949" s="2" t="n">
        <v>503401</v>
      </c>
      <c r="C2949" s="2" t="s">
        <v>2315</v>
      </c>
      <c r="D2949" s="2" t="n">
        <v>1094.52</v>
      </c>
      <c r="E2949" s="2" t="s">
        <v>2281</v>
      </c>
    </row>
    <row r="2950" customFormat="false" ht="15" hidden="false" customHeight="false" outlineLevel="0" collapsed="false">
      <c r="A2950" s="2" t="s">
        <v>5238</v>
      </c>
      <c r="B2950" s="2" t="n">
        <v>504779</v>
      </c>
      <c r="C2950" s="2" t="s">
        <v>2301</v>
      </c>
      <c r="D2950" s="2" t="n">
        <v>208.54</v>
      </c>
      <c r="E2950" s="2" t="s">
        <v>2307</v>
      </c>
    </row>
    <row r="2951" customFormat="false" ht="15" hidden="false" customHeight="false" outlineLevel="0" collapsed="false">
      <c r="A2951" s="2" t="s">
        <v>5239</v>
      </c>
      <c r="B2951" s="2" t="n">
        <v>500681</v>
      </c>
      <c r="C2951" s="2" t="s">
        <v>2286</v>
      </c>
      <c r="D2951" s="2" t="n">
        <v>551.32</v>
      </c>
      <c r="E2951" s="2" t="s">
        <v>2281</v>
      </c>
    </row>
    <row r="2952" customFormat="false" ht="15" hidden="false" customHeight="false" outlineLevel="0" collapsed="false">
      <c r="A2952" s="2" t="s">
        <v>5240</v>
      </c>
      <c r="B2952" s="2" t="n">
        <v>500810</v>
      </c>
      <c r="C2952" s="2" t="s">
        <v>2280</v>
      </c>
      <c r="D2952" s="2" t="n">
        <v>960.44</v>
      </c>
      <c r="E2952" s="2" t="s">
        <v>2281</v>
      </c>
    </row>
    <row r="2953" customFormat="false" ht="15" hidden="false" customHeight="false" outlineLevel="0" collapsed="false">
      <c r="A2953" s="2" t="s">
        <v>5241</v>
      </c>
      <c r="B2953" s="2" t="n">
        <v>504341</v>
      </c>
      <c r="C2953" s="2"/>
      <c r="D2953" s="2" t="n">
        <v>209.94</v>
      </c>
      <c r="E2953" s="2" t="s">
        <v>2289</v>
      </c>
    </row>
    <row r="2954" customFormat="false" ht="15" hidden="false" customHeight="false" outlineLevel="0" collapsed="false">
      <c r="A2954" s="2" t="s">
        <v>5242</v>
      </c>
      <c r="B2954" s="2" t="n">
        <v>501802</v>
      </c>
      <c r="C2954" s="2" t="s">
        <v>2295</v>
      </c>
      <c r="D2954" s="2" t="n">
        <v>1032.8</v>
      </c>
      <c r="E2954" s="2" t="s">
        <v>2281</v>
      </c>
    </row>
    <row r="2955" customFormat="false" ht="15" hidden="false" customHeight="false" outlineLevel="0" collapsed="false">
      <c r="A2955" s="2" t="s">
        <v>5243</v>
      </c>
      <c r="B2955" s="2" t="n">
        <v>500463</v>
      </c>
      <c r="C2955" s="2" t="s">
        <v>2292</v>
      </c>
      <c r="D2955" s="2" t="n">
        <v>283.16</v>
      </c>
      <c r="E2955" s="2" t="s">
        <v>2289</v>
      </c>
    </row>
    <row r="2956" customFormat="false" ht="15" hidden="false" customHeight="false" outlineLevel="0" collapsed="false">
      <c r="A2956" s="2" t="s">
        <v>5244</v>
      </c>
      <c r="B2956" s="2" t="n">
        <v>502574</v>
      </c>
      <c r="C2956" s="2" t="s">
        <v>2315</v>
      </c>
      <c r="D2956" s="2" t="n">
        <v>1337.5</v>
      </c>
      <c r="E2956" s="2" t="s">
        <v>2281</v>
      </c>
    </row>
    <row r="2957" customFormat="false" ht="15" hidden="false" customHeight="false" outlineLevel="0" collapsed="false">
      <c r="A2957" s="2" t="s">
        <v>5245</v>
      </c>
      <c r="B2957" s="2" t="n">
        <v>501851</v>
      </c>
      <c r="C2957" s="2"/>
      <c r="D2957" s="2" t="n">
        <v>330.67</v>
      </c>
      <c r="E2957" s="2" t="s">
        <v>2281</v>
      </c>
    </row>
    <row r="2958" customFormat="false" ht="15" hidden="false" customHeight="false" outlineLevel="0" collapsed="false">
      <c r="A2958" s="2" t="s">
        <v>5246</v>
      </c>
      <c r="B2958" s="2" t="n">
        <v>501818</v>
      </c>
      <c r="C2958" s="2" t="s">
        <v>2286</v>
      </c>
      <c r="D2958" s="2" t="n">
        <v>1280.5</v>
      </c>
      <c r="E2958" s="2" t="s">
        <v>2281</v>
      </c>
    </row>
    <row r="2959" customFormat="false" ht="15" hidden="false" customHeight="false" outlineLevel="0" collapsed="false">
      <c r="A2959" s="2" t="s">
        <v>5247</v>
      </c>
      <c r="B2959" s="2" t="n">
        <v>502857</v>
      </c>
      <c r="C2959" s="2" t="s">
        <v>2286</v>
      </c>
      <c r="D2959" s="2" t="n">
        <v>742.03</v>
      </c>
      <c r="E2959" s="2" t="s">
        <v>2281</v>
      </c>
    </row>
    <row r="2960" customFormat="false" ht="15" hidden="false" customHeight="false" outlineLevel="0" collapsed="false">
      <c r="A2960" s="2" t="s">
        <v>5248</v>
      </c>
      <c r="B2960" s="2" t="n">
        <v>502347</v>
      </c>
      <c r="C2960" s="2" t="s">
        <v>2301</v>
      </c>
      <c r="D2960" s="2" t="n">
        <v>431.49</v>
      </c>
      <c r="E2960" s="2" t="s">
        <v>2281</v>
      </c>
    </row>
    <row r="2961" customFormat="false" ht="15" hidden="false" customHeight="false" outlineLevel="0" collapsed="false">
      <c r="A2961" s="2" t="s">
        <v>5249</v>
      </c>
      <c r="B2961" s="2" t="n">
        <v>501142</v>
      </c>
      <c r="C2961" s="2" t="s">
        <v>2295</v>
      </c>
      <c r="D2961" s="2" t="n">
        <v>765.21</v>
      </c>
      <c r="E2961" s="2" t="s">
        <v>2289</v>
      </c>
    </row>
    <row r="2962" customFormat="false" ht="15" hidden="false" customHeight="false" outlineLevel="0" collapsed="false">
      <c r="A2962" s="2" t="s">
        <v>5250</v>
      </c>
      <c r="B2962" s="2" t="n">
        <v>503791</v>
      </c>
      <c r="C2962" s="2" t="s">
        <v>2280</v>
      </c>
      <c r="D2962" s="2" t="n">
        <v>661.45</v>
      </c>
      <c r="E2962" s="2" t="s">
        <v>2281</v>
      </c>
    </row>
    <row r="2963" customFormat="false" ht="15" hidden="false" customHeight="false" outlineLevel="0" collapsed="false">
      <c r="A2963" s="2" t="s">
        <v>5251</v>
      </c>
      <c r="B2963" s="2" t="n">
        <v>502547</v>
      </c>
      <c r="C2963" s="2" t="s">
        <v>2295</v>
      </c>
      <c r="D2963" s="2" t="n">
        <v>739.27</v>
      </c>
      <c r="E2963" s="2" t="s">
        <v>2281</v>
      </c>
    </row>
    <row r="2964" customFormat="false" ht="15" hidden="false" customHeight="false" outlineLevel="0" collapsed="false">
      <c r="A2964" s="2" t="s">
        <v>5252</v>
      </c>
      <c r="B2964" s="2" t="n">
        <v>500301</v>
      </c>
      <c r="C2964" s="2" t="s">
        <v>2295</v>
      </c>
      <c r="D2964" s="2" t="n">
        <v>765.47</v>
      </c>
      <c r="E2964" s="2" t="s">
        <v>2281</v>
      </c>
    </row>
    <row r="2965" customFormat="false" ht="15" hidden="false" customHeight="false" outlineLevel="0" collapsed="false">
      <c r="A2965" s="2" t="s">
        <v>5253</v>
      </c>
      <c r="B2965" s="2" t="n">
        <v>501510</v>
      </c>
      <c r="C2965" s="2" t="s">
        <v>2286</v>
      </c>
      <c r="D2965" s="2" t="n">
        <v>320.9</v>
      </c>
      <c r="E2965" s="2" t="s">
        <v>2289</v>
      </c>
    </row>
    <row r="2966" customFormat="false" ht="15" hidden="false" customHeight="false" outlineLevel="0" collapsed="false">
      <c r="A2966" s="2" t="s">
        <v>5254</v>
      </c>
      <c r="B2966" s="2" t="n">
        <v>502977</v>
      </c>
      <c r="C2966" s="2" t="s">
        <v>2315</v>
      </c>
      <c r="D2966" s="2" t="n">
        <v>360.18</v>
      </c>
      <c r="E2966" s="2" t="s">
        <v>2307</v>
      </c>
    </row>
    <row r="2967" customFormat="false" ht="15" hidden="false" customHeight="false" outlineLevel="0" collapsed="false">
      <c r="A2967" s="2" t="s">
        <v>5255</v>
      </c>
      <c r="B2967" s="2" t="n">
        <v>501543</v>
      </c>
      <c r="C2967" s="2" t="s">
        <v>2286</v>
      </c>
      <c r="D2967" s="2" t="n">
        <v>281.23</v>
      </c>
      <c r="E2967" s="2" t="s">
        <v>2281</v>
      </c>
    </row>
    <row r="2968" customFormat="false" ht="15" hidden="false" customHeight="false" outlineLevel="0" collapsed="false">
      <c r="A2968" s="2" t="s">
        <v>5256</v>
      </c>
      <c r="B2968" s="2" t="n">
        <v>502405</v>
      </c>
      <c r="C2968" s="2" t="s">
        <v>2292</v>
      </c>
      <c r="D2968" s="2" t="n">
        <v>242.94</v>
      </c>
      <c r="E2968" s="2" t="s">
        <v>2281</v>
      </c>
    </row>
    <row r="2969" customFormat="false" ht="15" hidden="false" customHeight="false" outlineLevel="0" collapsed="false">
      <c r="A2969" s="2" t="s">
        <v>5257</v>
      </c>
      <c r="B2969" s="2" t="n">
        <v>501711</v>
      </c>
      <c r="C2969" s="2"/>
      <c r="D2969" s="2" t="n">
        <v>1078.99</v>
      </c>
      <c r="E2969" s="2" t="s">
        <v>2281</v>
      </c>
    </row>
    <row r="2970" customFormat="false" ht="15" hidden="false" customHeight="false" outlineLevel="0" collapsed="false">
      <c r="A2970" s="2" t="s">
        <v>5258</v>
      </c>
      <c r="B2970" s="2" t="n">
        <v>501032</v>
      </c>
      <c r="C2970" s="2" t="s">
        <v>2295</v>
      </c>
      <c r="D2970" s="2" t="n">
        <v>868.3</v>
      </c>
      <c r="E2970" s="2" t="s">
        <v>2281</v>
      </c>
    </row>
    <row r="2971" customFormat="false" ht="15" hidden="false" customHeight="false" outlineLevel="0" collapsed="false">
      <c r="A2971" s="2" t="s">
        <v>5259</v>
      </c>
      <c r="B2971" s="2" t="n">
        <v>500764</v>
      </c>
      <c r="C2971" s="2" t="s">
        <v>2283</v>
      </c>
      <c r="D2971" s="2" t="n">
        <v>442.07</v>
      </c>
      <c r="E2971" s="2" t="s">
        <v>2281</v>
      </c>
    </row>
    <row r="2972" customFormat="false" ht="15" hidden="false" customHeight="false" outlineLevel="0" collapsed="false">
      <c r="A2972" s="2" t="s">
        <v>5260</v>
      </c>
      <c r="B2972" s="2" t="n">
        <v>501040</v>
      </c>
      <c r="C2972" s="2" t="s">
        <v>2286</v>
      </c>
      <c r="D2972" s="2" t="n">
        <v>863.12</v>
      </c>
      <c r="E2972" s="2" t="s">
        <v>2289</v>
      </c>
    </row>
    <row r="2973" customFormat="false" ht="15" hidden="false" customHeight="false" outlineLevel="0" collapsed="false">
      <c r="A2973" s="2" t="s">
        <v>5261</v>
      </c>
      <c r="B2973" s="2" t="n">
        <v>502304</v>
      </c>
      <c r="C2973" s="2" t="s">
        <v>2283</v>
      </c>
      <c r="D2973" s="2" t="n">
        <v>1295.78</v>
      </c>
      <c r="E2973" s="2" t="s">
        <v>2289</v>
      </c>
    </row>
    <row r="2974" customFormat="false" ht="15" hidden="false" customHeight="false" outlineLevel="0" collapsed="false">
      <c r="A2974" s="2" t="s">
        <v>5262</v>
      </c>
      <c r="B2974" s="2" t="n">
        <v>501513</v>
      </c>
      <c r="C2974" s="2" t="s">
        <v>2286</v>
      </c>
      <c r="D2974" s="2" t="n">
        <v>384.72</v>
      </c>
      <c r="E2974" s="2" t="s">
        <v>2281</v>
      </c>
    </row>
    <row r="2975" customFormat="false" ht="15" hidden="false" customHeight="false" outlineLevel="0" collapsed="false">
      <c r="A2975" s="2" t="s">
        <v>5263</v>
      </c>
      <c r="B2975" s="2" t="n">
        <v>501254</v>
      </c>
      <c r="C2975" s="2" t="s">
        <v>2315</v>
      </c>
      <c r="D2975" s="2" t="n">
        <v>667.45</v>
      </c>
      <c r="E2975" s="2" t="s">
        <v>2281</v>
      </c>
    </row>
    <row r="2976" customFormat="false" ht="15" hidden="false" customHeight="false" outlineLevel="0" collapsed="false">
      <c r="A2976" s="2" t="s">
        <v>5264</v>
      </c>
      <c r="B2976" s="2" t="n">
        <v>501375</v>
      </c>
      <c r="C2976" s="2" t="s">
        <v>2283</v>
      </c>
      <c r="D2976" s="2" t="n">
        <v>428.82</v>
      </c>
      <c r="E2976" s="2" t="s">
        <v>2281</v>
      </c>
    </row>
    <row r="2977" customFormat="false" ht="15" hidden="false" customHeight="false" outlineLevel="0" collapsed="false">
      <c r="A2977" s="2" t="s">
        <v>5265</v>
      </c>
      <c r="B2977" s="2" t="n">
        <v>504648</v>
      </c>
      <c r="C2977" s="2" t="s">
        <v>2301</v>
      </c>
      <c r="D2977" s="2" t="n">
        <v>940.23</v>
      </c>
      <c r="E2977" s="2" t="s">
        <v>2281</v>
      </c>
    </row>
    <row r="2978" customFormat="false" ht="15" hidden="false" customHeight="false" outlineLevel="0" collapsed="false">
      <c r="A2978" s="2" t="s">
        <v>5266</v>
      </c>
      <c r="B2978" s="2" t="n">
        <v>500792</v>
      </c>
      <c r="C2978" s="2" t="s">
        <v>2283</v>
      </c>
      <c r="D2978" s="2" t="n">
        <v>1247.35</v>
      </c>
      <c r="E2978" s="2" t="s">
        <v>2281</v>
      </c>
    </row>
    <row r="2979" customFormat="false" ht="15" hidden="false" customHeight="false" outlineLevel="0" collapsed="false">
      <c r="A2979" s="2" t="s">
        <v>5267</v>
      </c>
      <c r="B2979" s="2" t="n">
        <v>503135</v>
      </c>
      <c r="C2979" s="2" t="s">
        <v>2301</v>
      </c>
      <c r="D2979" s="2" t="n">
        <v>-18.77</v>
      </c>
      <c r="E2979" s="2" t="s">
        <v>2281</v>
      </c>
    </row>
    <row r="2980" customFormat="false" ht="15" hidden="false" customHeight="false" outlineLevel="0" collapsed="false">
      <c r="A2980" s="2" t="s">
        <v>5268</v>
      </c>
      <c r="B2980" s="2" t="n">
        <v>501891</v>
      </c>
      <c r="C2980" s="2"/>
      <c r="D2980" s="2" t="n">
        <v>852.2</v>
      </c>
      <c r="E2980" s="2" t="s">
        <v>2307</v>
      </c>
    </row>
    <row r="2981" customFormat="false" ht="15" hidden="false" customHeight="false" outlineLevel="0" collapsed="false">
      <c r="A2981" s="2" t="s">
        <v>5269</v>
      </c>
      <c r="B2981" s="2" t="n">
        <v>502358</v>
      </c>
      <c r="C2981" s="2" t="s">
        <v>2283</v>
      </c>
      <c r="D2981" s="2" t="n">
        <v>207.38</v>
      </c>
      <c r="E2981" s="2" t="s">
        <v>2281</v>
      </c>
    </row>
    <row r="2982" customFormat="false" ht="15" hidden="false" customHeight="false" outlineLevel="0" collapsed="false">
      <c r="A2982" s="2" t="s">
        <v>5270</v>
      </c>
      <c r="B2982" s="2" t="n">
        <v>501664</v>
      </c>
      <c r="C2982" s="2" t="s">
        <v>2301</v>
      </c>
      <c r="D2982" s="2" t="n">
        <v>200.06</v>
      </c>
      <c r="E2982" s="2" t="s">
        <v>2281</v>
      </c>
    </row>
    <row r="2983" customFormat="false" ht="15" hidden="false" customHeight="false" outlineLevel="0" collapsed="false">
      <c r="A2983" s="2" t="s">
        <v>5271</v>
      </c>
      <c r="B2983" s="2" t="n">
        <v>501050</v>
      </c>
      <c r="C2983" s="2" t="s">
        <v>2301</v>
      </c>
      <c r="D2983" s="2" t="n">
        <v>1191.78</v>
      </c>
      <c r="E2983" s="2" t="s">
        <v>2322</v>
      </c>
    </row>
    <row r="2984" customFormat="false" ht="15" hidden="false" customHeight="false" outlineLevel="0" collapsed="false">
      <c r="A2984" s="2" t="s">
        <v>5272</v>
      </c>
      <c r="B2984" s="2" t="n">
        <v>500235</v>
      </c>
      <c r="C2984" s="2" t="s">
        <v>2280</v>
      </c>
      <c r="D2984" s="2" t="n">
        <v>703.3</v>
      </c>
      <c r="E2984" s="2" t="s">
        <v>2322</v>
      </c>
    </row>
    <row r="2985" customFormat="false" ht="15" hidden="false" customHeight="false" outlineLevel="0" collapsed="false">
      <c r="A2985" s="2" t="s">
        <v>5273</v>
      </c>
      <c r="B2985" s="2" t="n">
        <v>503860</v>
      </c>
      <c r="C2985" s="2" t="s">
        <v>2286</v>
      </c>
      <c r="D2985" s="2" t="n">
        <v>701.08</v>
      </c>
      <c r="E2985" s="2" t="s">
        <v>2281</v>
      </c>
    </row>
    <row r="2986" customFormat="false" ht="15" hidden="false" customHeight="false" outlineLevel="0" collapsed="false">
      <c r="A2986" s="2" t="s">
        <v>5274</v>
      </c>
      <c r="B2986" s="2" t="n">
        <v>504354</v>
      </c>
      <c r="C2986" s="2" t="s">
        <v>2286</v>
      </c>
      <c r="D2986" s="2" t="n">
        <v>1295.8</v>
      </c>
      <c r="E2986" s="2" t="s">
        <v>2289</v>
      </c>
    </row>
    <row r="2987" customFormat="false" ht="15" hidden="false" customHeight="false" outlineLevel="0" collapsed="false">
      <c r="A2987" s="2" t="s">
        <v>5275</v>
      </c>
      <c r="B2987" s="2" t="n">
        <v>503442</v>
      </c>
      <c r="C2987" s="2" t="s">
        <v>2286</v>
      </c>
      <c r="D2987" s="2" t="n">
        <v>689.02</v>
      </c>
      <c r="E2987" s="2" t="s">
        <v>2289</v>
      </c>
    </row>
    <row r="2988" customFormat="false" ht="15" hidden="false" customHeight="false" outlineLevel="0" collapsed="false">
      <c r="A2988" s="2" t="s">
        <v>5276</v>
      </c>
      <c r="B2988" s="2" t="n">
        <v>500550</v>
      </c>
      <c r="C2988" s="2" t="s">
        <v>2283</v>
      </c>
      <c r="D2988" s="2" t="n">
        <v>456.98</v>
      </c>
      <c r="E2988" s="2" t="s">
        <v>2281</v>
      </c>
    </row>
    <row r="2989" customFormat="false" ht="15" hidden="false" customHeight="false" outlineLevel="0" collapsed="false">
      <c r="A2989" s="2" t="s">
        <v>5277</v>
      </c>
      <c r="B2989" s="2" t="n">
        <v>503154</v>
      </c>
      <c r="C2989" s="2" t="s">
        <v>2295</v>
      </c>
      <c r="D2989" s="2" t="n">
        <v>619.98</v>
      </c>
      <c r="E2989" s="2" t="s">
        <v>2281</v>
      </c>
    </row>
    <row r="2990" customFormat="false" ht="15" hidden="false" customHeight="false" outlineLevel="0" collapsed="false">
      <c r="A2990" s="2" t="s">
        <v>5278</v>
      </c>
      <c r="B2990" s="2" t="n">
        <v>501684</v>
      </c>
      <c r="C2990" s="2" t="s">
        <v>2292</v>
      </c>
      <c r="D2990" s="2" t="n">
        <v>414.18</v>
      </c>
      <c r="E2990" s="2" t="s">
        <v>2281</v>
      </c>
    </row>
    <row r="2991" customFormat="false" ht="15" hidden="false" customHeight="false" outlineLevel="0" collapsed="false">
      <c r="A2991" s="2" t="s">
        <v>5279</v>
      </c>
      <c r="B2991" s="2" t="n">
        <v>500279</v>
      </c>
      <c r="C2991" s="2" t="s">
        <v>2286</v>
      </c>
      <c r="D2991" s="2" t="n">
        <v>1324.27</v>
      </c>
      <c r="E2991" s="2" t="s">
        <v>2281</v>
      </c>
    </row>
    <row r="2992" customFormat="false" ht="15" hidden="false" customHeight="false" outlineLevel="0" collapsed="false">
      <c r="A2992" s="2" t="s">
        <v>5280</v>
      </c>
      <c r="B2992" s="2" t="n">
        <v>502605</v>
      </c>
      <c r="C2992" s="2" t="s">
        <v>2283</v>
      </c>
      <c r="D2992" s="2" t="n">
        <v>1372.75</v>
      </c>
      <c r="E2992" s="2" t="s">
        <v>2289</v>
      </c>
    </row>
    <row r="2993" customFormat="false" ht="15" hidden="false" customHeight="false" outlineLevel="0" collapsed="false">
      <c r="A2993" s="2" t="s">
        <v>5281</v>
      </c>
      <c r="B2993" s="2" t="n">
        <v>501080</v>
      </c>
      <c r="C2993" s="2" t="s">
        <v>2315</v>
      </c>
      <c r="D2993" s="2" t="n">
        <v>241.89</v>
      </c>
      <c r="E2993" s="2" t="s">
        <v>2281</v>
      </c>
    </row>
    <row r="2994" customFormat="false" ht="15" hidden="false" customHeight="false" outlineLevel="0" collapsed="false">
      <c r="A2994" s="2" t="s">
        <v>5282</v>
      </c>
      <c r="B2994" s="2" t="n">
        <v>501215</v>
      </c>
      <c r="C2994" s="2" t="s">
        <v>2283</v>
      </c>
      <c r="D2994" s="2" t="n">
        <v>255.94</v>
      </c>
      <c r="E2994" s="2" t="s">
        <v>2289</v>
      </c>
    </row>
    <row r="2995" customFormat="false" ht="15" hidden="false" customHeight="false" outlineLevel="0" collapsed="false">
      <c r="A2995" s="2" t="s">
        <v>5283</v>
      </c>
      <c r="B2995" s="2" t="n">
        <v>504066</v>
      </c>
      <c r="C2995" s="2" t="s">
        <v>2286</v>
      </c>
      <c r="D2995" s="2" t="n">
        <v>534.21</v>
      </c>
      <c r="E2995" s="2" t="s">
        <v>2307</v>
      </c>
    </row>
    <row r="2996" customFormat="false" ht="15" hidden="false" customHeight="false" outlineLevel="0" collapsed="false">
      <c r="A2996" s="2" t="s">
        <v>5284</v>
      </c>
      <c r="B2996" s="2" t="n">
        <v>504324</v>
      </c>
      <c r="C2996" s="2" t="s">
        <v>2283</v>
      </c>
      <c r="D2996" s="2" t="n">
        <v>221.66</v>
      </c>
      <c r="E2996" s="2" t="s">
        <v>2281</v>
      </c>
    </row>
    <row r="2997" customFormat="false" ht="15" hidden="false" customHeight="false" outlineLevel="0" collapsed="false">
      <c r="A2997" s="2" t="s">
        <v>5285</v>
      </c>
      <c r="B2997" s="2" t="n">
        <v>504540</v>
      </c>
      <c r="C2997" s="2" t="s">
        <v>2301</v>
      </c>
      <c r="D2997" s="2" t="n">
        <v>863.31</v>
      </c>
      <c r="E2997" s="2" t="s">
        <v>2322</v>
      </c>
    </row>
    <row r="2998" customFormat="false" ht="15" hidden="false" customHeight="false" outlineLevel="0" collapsed="false">
      <c r="A2998" s="2" t="s">
        <v>5286</v>
      </c>
      <c r="B2998" s="2" t="n">
        <v>502458</v>
      </c>
      <c r="C2998" s="2" t="s">
        <v>2315</v>
      </c>
      <c r="D2998" s="2" t="n">
        <v>628.83</v>
      </c>
      <c r="E2998" s="2" t="s">
        <v>2307</v>
      </c>
    </row>
    <row r="2999" customFormat="false" ht="15" hidden="false" customHeight="false" outlineLevel="0" collapsed="false">
      <c r="A2999" s="2" t="s">
        <v>5287</v>
      </c>
      <c r="B2999" s="2" t="n">
        <v>502219</v>
      </c>
      <c r="C2999" s="2" t="s">
        <v>2301</v>
      </c>
      <c r="D2999" s="2" t="n">
        <v>718.58</v>
      </c>
      <c r="E2999" s="2" t="s">
        <v>2281</v>
      </c>
    </row>
    <row r="3000" customFormat="false" ht="15" hidden="false" customHeight="false" outlineLevel="0" collapsed="false">
      <c r="A3000" s="2" t="s">
        <v>5288</v>
      </c>
      <c r="B3000" s="2" t="n">
        <v>501788</v>
      </c>
      <c r="C3000" s="2" t="s">
        <v>2301</v>
      </c>
      <c r="D3000" s="2" t="n">
        <v>683.63</v>
      </c>
      <c r="E3000" s="2" t="s">
        <v>2281</v>
      </c>
    </row>
    <row r="3001" customFormat="false" ht="15" hidden="false" customHeight="false" outlineLevel="0" collapsed="false">
      <c r="A3001" s="2" t="s">
        <v>5289</v>
      </c>
      <c r="B3001" s="2" t="n">
        <v>502362</v>
      </c>
      <c r="C3001" s="2" t="s">
        <v>2286</v>
      </c>
      <c r="D3001" s="2" t="n">
        <v>256.06</v>
      </c>
      <c r="E3001" s="2" t="s">
        <v>2281</v>
      </c>
    </row>
    <row r="3002" customFormat="false" ht="15" hidden="false" customHeight="false" outlineLevel="0" collapsed="false">
      <c r="A3002" s="2" t="s">
        <v>5290</v>
      </c>
      <c r="B3002" s="2" t="n">
        <v>502334</v>
      </c>
      <c r="C3002" s="2" t="s">
        <v>2283</v>
      </c>
      <c r="D3002" s="2" t="n">
        <v>412.24</v>
      </c>
      <c r="E3002" s="2" t="s">
        <v>2281</v>
      </c>
    </row>
    <row r="3003" customFormat="false" ht="15" hidden="false" customHeight="false" outlineLevel="0" collapsed="false">
      <c r="A3003" s="2" t="s">
        <v>5291</v>
      </c>
      <c r="B3003" s="2" t="n">
        <v>502840</v>
      </c>
      <c r="C3003" s="2" t="s">
        <v>2283</v>
      </c>
      <c r="D3003" s="2" t="n">
        <v>217.36</v>
      </c>
      <c r="E3003" s="2" t="s">
        <v>2289</v>
      </c>
    </row>
    <row r="3004" customFormat="false" ht="15" hidden="false" customHeight="false" outlineLevel="0" collapsed="false">
      <c r="A3004" s="2" t="s">
        <v>5292</v>
      </c>
      <c r="B3004" s="2" t="n">
        <v>503103</v>
      </c>
      <c r="C3004" s="2" t="s">
        <v>2286</v>
      </c>
      <c r="D3004" s="2" t="n">
        <v>186.82</v>
      </c>
      <c r="E3004" s="2" t="s">
        <v>2281</v>
      </c>
    </row>
    <row r="3005" customFormat="false" ht="15" hidden="false" customHeight="false" outlineLevel="0" collapsed="false">
      <c r="A3005" s="2" t="s">
        <v>5293</v>
      </c>
      <c r="B3005" s="2" t="n">
        <v>501253</v>
      </c>
      <c r="C3005" s="2" t="s">
        <v>2283</v>
      </c>
      <c r="D3005" s="2" t="n">
        <v>1381.25</v>
      </c>
      <c r="E3005" s="2" t="s">
        <v>2281</v>
      </c>
    </row>
    <row r="3006" customFormat="false" ht="15" hidden="false" customHeight="false" outlineLevel="0" collapsed="false">
      <c r="A3006" s="2" t="s">
        <v>5294</v>
      </c>
      <c r="B3006" s="2" t="n">
        <v>502668</v>
      </c>
      <c r="C3006" s="2" t="s">
        <v>2292</v>
      </c>
      <c r="D3006" s="2" t="n">
        <v>666.56</v>
      </c>
      <c r="E3006" s="2" t="s">
        <v>2281</v>
      </c>
    </row>
    <row r="3007" customFormat="false" ht="15" hidden="false" customHeight="false" outlineLevel="0" collapsed="false">
      <c r="A3007" s="2" t="s">
        <v>5295</v>
      </c>
      <c r="B3007" s="2" t="n">
        <v>504982</v>
      </c>
      <c r="C3007" s="2" t="s">
        <v>2315</v>
      </c>
      <c r="D3007" s="2" t="n">
        <v>1344.33</v>
      </c>
      <c r="E3007" s="2" t="s">
        <v>2281</v>
      </c>
    </row>
    <row r="3008" customFormat="false" ht="15" hidden="false" customHeight="false" outlineLevel="0" collapsed="false">
      <c r="A3008" s="2" t="s">
        <v>5296</v>
      </c>
      <c r="B3008" s="2" t="n">
        <v>500903</v>
      </c>
      <c r="C3008" s="2" t="s">
        <v>2283</v>
      </c>
      <c r="D3008" s="2" t="n">
        <v>703.23</v>
      </c>
      <c r="E3008" s="2" t="s">
        <v>2322</v>
      </c>
    </row>
    <row r="3009" customFormat="false" ht="15" hidden="false" customHeight="false" outlineLevel="0" collapsed="false">
      <c r="A3009" s="2" t="s">
        <v>5297</v>
      </c>
      <c r="B3009" s="2" t="n">
        <v>504076</v>
      </c>
      <c r="C3009" s="2" t="s">
        <v>2280</v>
      </c>
      <c r="D3009" s="2" t="n">
        <v>1260.85</v>
      </c>
      <c r="E3009" s="2" t="s">
        <v>2281</v>
      </c>
    </row>
    <row r="3010" customFormat="false" ht="15" hidden="false" customHeight="false" outlineLevel="0" collapsed="false">
      <c r="A3010" s="2" t="s">
        <v>5298</v>
      </c>
      <c r="B3010" s="2" t="n">
        <v>504413</v>
      </c>
      <c r="C3010" s="2" t="s">
        <v>2283</v>
      </c>
      <c r="D3010" s="2" t="n">
        <v>438</v>
      </c>
      <c r="E3010" s="2" t="s">
        <v>2281</v>
      </c>
    </row>
    <row r="3011" customFormat="false" ht="15" hidden="false" customHeight="false" outlineLevel="0" collapsed="false">
      <c r="A3011" s="2" t="s">
        <v>5299</v>
      </c>
      <c r="B3011" s="2" t="n">
        <v>502364</v>
      </c>
      <c r="C3011" s="2"/>
      <c r="D3011" s="2" t="n">
        <v>939.93</v>
      </c>
      <c r="E3011" s="2" t="s">
        <v>2281</v>
      </c>
    </row>
    <row r="3012" customFormat="false" ht="15" hidden="false" customHeight="false" outlineLevel="0" collapsed="false">
      <c r="A3012" s="2" t="s">
        <v>5300</v>
      </c>
      <c r="B3012" s="2" t="n">
        <v>503144</v>
      </c>
      <c r="C3012" s="2" t="s">
        <v>2286</v>
      </c>
      <c r="D3012" s="2" t="n">
        <v>367.31</v>
      </c>
      <c r="E3012" s="2" t="s">
        <v>2289</v>
      </c>
    </row>
    <row r="3013" customFormat="false" ht="15" hidden="false" customHeight="false" outlineLevel="0" collapsed="false">
      <c r="A3013" s="2" t="s">
        <v>5301</v>
      </c>
      <c r="B3013" s="2" t="n">
        <v>502250</v>
      </c>
      <c r="C3013" s="2" t="s">
        <v>2280</v>
      </c>
      <c r="D3013" s="2" t="n">
        <v>634.06</v>
      </c>
      <c r="E3013" s="2" t="s">
        <v>2322</v>
      </c>
    </row>
    <row r="3014" customFormat="false" ht="15" hidden="false" customHeight="false" outlineLevel="0" collapsed="false">
      <c r="A3014" s="2" t="s">
        <v>5302</v>
      </c>
      <c r="B3014" s="2" t="n">
        <v>504942</v>
      </c>
      <c r="C3014" s="2" t="s">
        <v>2280</v>
      </c>
      <c r="D3014" s="2" t="n">
        <v>1278.47</v>
      </c>
      <c r="E3014" s="2" t="s">
        <v>2281</v>
      </c>
    </row>
    <row r="3015" customFormat="false" ht="15" hidden="false" customHeight="false" outlineLevel="0" collapsed="false">
      <c r="A3015" s="2" t="s">
        <v>5303</v>
      </c>
      <c r="B3015" s="2" t="n">
        <v>504974</v>
      </c>
      <c r="C3015" s="2" t="s">
        <v>2301</v>
      </c>
      <c r="D3015" s="2" t="n">
        <v>463.76</v>
      </c>
      <c r="E3015" s="2" t="s">
        <v>2289</v>
      </c>
    </row>
    <row r="3016" customFormat="false" ht="15" hidden="false" customHeight="false" outlineLevel="0" collapsed="false">
      <c r="A3016" s="2" t="s">
        <v>5304</v>
      </c>
      <c r="B3016" s="2" t="n">
        <v>504916</v>
      </c>
      <c r="C3016" s="2" t="s">
        <v>2295</v>
      </c>
      <c r="D3016" s="2" t="n">
        <v>556.43</v>
      </c>
      <c r="E3016" s="2" t="s">
        <v>2322</v>
      </c>
    </row>
    <row r="3017" customFormat="false" ht="15" hidden="false" customHeight="false" outlineLevel="0" collapsed="false">
      <c r="A3017" s="2" t="s">
        <v>5305</v>
      </c>
      <c r="B3017" s="2" t="n">
        <v>503124</v>
      </c>
      <c r="C3017" s="2" t="s">
        <v>2301</v>
      </c>
      <c r="D3017" s="2" t="n">
        <v>814.48</v>
      </c>
      <c r="E3017" s="2" t="s">
        <v>2307</v>
      </c>
    </row>
    <row r="3018" customFormat="false" ht="15" hidden="false" customHeight="false" outlineLevel="0" collapsed="false">
      <c r="A3018" s="2" t="s">
        <v>5306</v>
      </c>
      <c r="B3018" s="2" t="n">
        <v>504486</v>
      </c>
      <c r="C3018" s="2" t="s">
        <v>2295</v>
      </c>
      <c r="D3018" s="2" t="n">
        <v>171.21</v>
      </c>
      <c r="E3018" s="2" t="s">
        <v>2289</v>
      </c>
    </row>
    <row r="3019" customFormat="false" ht="15" hidden="false" customHeight="false" outlineLevel="0" collapsed="false">
      <c r="A3019" s="2" t="s">
        <v>5307</v>
      </c>
      <c r="B3019" s="2" t="n">
        <v>503104</v>
      </c>
      <c r="C3019" s="2" t="s">
        <v>2315</v>
      </c>
      <c r="D3019" s="2" t="n">
        <v>1319.56</v>
      </c>
      <c r="E3019" s="2" t="s">
        <v>2281</v>
      </c>
    </row>
    <row r="3020" customFormat="false" ht="15" hidden="false" customHeight="false" outlineLevel="0" collapsed="false">
      <c r="A3020" s="2" t="s">
        <v>5308</v>
      </c>
      <c r="B3020" s="2" t="n">
        <v>503284</v>
      </c>
      <c r="C3020" s="2"/>
      <c r="D3020" s="2" t="n">
        <v>540.2</v>
      </c>
      <c r="E3020" s="2" t="s">
        <v>2322</v>
      </c>
    </row>
    <row r="3021" customFormat="false" ht="15" hidden="false" customHeight="false" outlineLevel="0" collapsed="false">
      <c r="A3021" s="2" t="s">
        <v>5309</v>
      </c>
      <c r="B3021" s="2" t="n">
        <v>500790</v>
      </c>
      <c r="C3021" s="2" t="s">
        <v>2315</v>
      </c>
      <c r="D3021" s="2" t="n">
        <v>1205.58</v>
      </c>
      <c r="E3021" s="2" t="s">
        <v>2322</v>
      </c>
    </row>
    <row r="3022" customFormat="false" ht="15" hidden="false" customHeight="false" outlineLevel="0" collapsed="false">
      <c r="A3022" s="2" t="s">
        <v>5310</v>
      </c>
      <c r="B3022" s="2" t="n">
        <v>501751</v>
      </c>
      <c r="C3022" s="2" t="s">
        <v>2283</v>
      </c>
      <c r="D3022" s="2" t="n">
        <v>550.43</v>
      </c>
      <c r="E3022" s="2" t="s">
        <v>2289</v>
      </c>
    </row>
    <row r="3023" customFormat="false" ht="15" hidden="false" customHeight="false" outlineLevel="0" collapsed="false">
      <c r="A3023" s="2" t="s">
        <v>5311</v>
      </c>
      <c r="B3023" s="2" t="n">
        <v>501330</v>
      </c>
      <c r="C3023" s="2" t="s">
        <v>2295</v>
      </c>
      <c r="D3023" s="2" t="n">
        <v>502.39</v>
      </c>
      <c r="E3023" s="2" t="s">
        <v>2281</v>
      </c>
    </row>
    <row r="3024" customFormat="false" ht="15" hidden="false" customHeight="false" outlineLevel="0" collapsed="false">
      <c r="A3024" s="2" t="s">
        <v>5312</v>
      </c>
      <c r="B3024" s="2" t="n">
        <v>501270</v>
      </c>
      <c r="C3024" s="2"/>
      <c r="D3024" s="2" t="n">
        <v>976.36</v>
      </c>
      <c r="E3024" s="2" t="s">
        <v>2281</v>
      </c>
    </row>
    <row r="3025" customFormat="false" ht="15" hidden="false" customHeight="false" outlineLevel="0" collapsed="false">
      <c r="A3025" s="2" t="s">
        <v>5313</v>
      </c>
      <c r="B3025" s="2" t="n">
        <v>501639</v>
      </c>
      <c r="C3025" s="2" t="s">
        <v>2295</v>
      </c>
      <c r="D3025" s="2" t="n">
        <v>550.33</v>
      </c>
      <c r="E3025" s="2" t="s">
        <v>2281</v>
      </c>
    </row>
    <row r="3026" customFormat="false" ht="15" hidden="false" customHeight="false" outlineLevel="0" collapsed="false">
      <c r="A3026" s="2" t="s">
        <v>5314</v>
      </c>
      <c r="B3026" s="2" t="n">
        <v>500231</v>
      </c>
      <c r="C3026" s="2" t="s">
        <v>2295</v>
      </c>
      <c r="D3026" s="2" t="n">
        <v>188.9</v>
      </c>
      <c r="E3026" s="2" t="s">
        <v>2322</v>
      </c>
    </row>
    <row r="3027" customFormat="false" ht="15" hidden="false" customHeight="false" outlineLevel="0" collapsed="false">
      <c r="A3027" s="2" t="s">
        <v>5315</v>
      </c>
      <c r="B3027" s="2" t="n">
        <v>500347</v>
      </c>
      <c r="C3027" s="2" t="s">
        <v>2295</v>
      </c>
      <c r="D3027" s="2" t="n">
        <v>837.57</v>
      </c>
      <c r="E3027" s="2" t="s">
        <v>2281</v>
      </c>
    </row>
    <row r="3028" customFormat="false" ht="15" hidden="false" customHeight="false" outlineLevel="0" collapsed="false">
      <c r="A3028" s="2" t="s">
        <v>5316</v>
      </c>
      <c r="B3028" s="2" t="n">
        <v>503409</v>
      </c>
      <c r="C3028" s="2"/>
      <c r="D3028" s="2" t="n">
        <v>707.48</v>
      </c>
      <c r="E3028" s="2" t="s">
        <v>2281</v>
      </c>
    </row>
    <row r="3029" customFormat="false" ht="15" hidden="false" customHeight="false" outlineLevel="0" collapsed="false">
      <c r="A3029" s="2" t="s">
        <v>5317</v>
      </c>
      <c r="B3029" s="2" t="n">
        <v>504389</v>
      </c>
      <c r="C3029" s="2" t="s">
        <v>2286</v>
      </c>
      <c r="D3029" s="2" t="n">
        <v>892.96</v>
      </c>
      <c r="E3029" s="2" t="s">
        <v>2322</v>
      </c>
    </row>
    <row r="3030" customFormat="false" ht="15" hidden="false" customHeight="false" outlineLevel="0" collapsed="false">
      <c r="A3030" s="2" t="s">
        <v>5318</v>
      </c>
      <c r="B3030" s="2" t="n">
        <v>503706</v>
      </c>
      <c r="C3030" s="2" t="s">
        <v>2283</v>
      </c>
      <c r="D3030" s="2" t="n">
        <v>136.48</v>
      </c>
      <c r="E3030" s="2" t="s">
        <v>2281</v>
      </c>
    </row>
    <row r="3031" customFormat="false" ht="15" hidden="false" customHeight="false" outlineLevel="0" collapsed="false">
      <c r="A3031" s="2" t="s">
        <v>5319</v>
      </c>
      <c r="B3031" s="2" t="n">
        <v>500349</v>
      </c>
      <c r="C3031" s="2" t="s">
        <v>2301</v>
      </c>
      <c r="D3031" s="2" t="n">
        <v>279.06</v>
      </c>
      <c r="E3031" s="2" t="s">
        <v>2281</v>
      </c>
    </row>
    <row r="3032" customFormat="false" ht="15" hidden="false" customHeight="false" outlineLevel="0" collapsed="false">
      <c r="A3032" s="2" t="s">
        <v>5320</v>
      </c>
      <c r="B3032" s="2" t="n">
        <v>500459</v>
      </c>
      <c r="C3032" s="2" t="s">
        <v>2283</v>
      </c>
      <c r="D3032" s="2" t="n">
        <v>436.63</v>
      </c>
      <c r="E3032" s="2" t="s">
        <v>2281</v>
      </c>
    </row>
    <row r="3033" customFormat="false" ht="15" hidden="false" customHeight="false" outlineLevel="0" collapsed="false">
      <c r="A3033" s="2" t="s">
        <v>5321</v>
      </c>
      <c r="B3033" s="2" t="n">
        <v>503493</v>
      </c>
      <c r="C3033" s="2" t="s">
        <v>2286</v>
      </c>
      <c r="D3033" s="2" t="n">
        <v>790.06</v>
      </c>
      <c r="E3033" s="2" t="s">
        <v>2289</v>
      </c>
    </row>
    <row r="3034" customFormat="false" ht="15" hidden="false" customHeight="false" outlineLevel="0" collapsed="false">
      <c r="A3034" s="2" t="s">
        <v>5322</v>
      </c>
      <c r="B3034" s="2" t="n">
        <v>504394</v>
      </c>
      <c r="C3034" s="2" t="s">
        <v>2315</v>
      </c>
      <c r="D3034" s="2" t="n">
        <v>708</v>
      </c>
      <c r="E3034" s="2" t="s">
        <v>2281</v>
      </c>
    </row>
    <row r="3035" customFormat="false" ht="15" hidden="false" customHeight="false" outlineLevel="0" collapsed="false">
      <c r="A3035" s="2" t="s">
        <v>5323</v>
      </c>
      <c r="B3035" s="2" t="n">
        <v>503885</v>
      </c>
      <c r="C3035" s="2" t="s">
        <v>2301</v>
      </c>
      <c r="D3035" s="2" t="n">
        <v>519.49</v>
      </c>
      <c r="E3035" s="2" t="s">
        <v>2281</v>
      </c>
    </row>
    <row r="3036" customFormat="false" ht="15" hidden="false" customHeight="false" outlineLevel="0" collapsed="false">
      <c r="A3036" s="2" t="s">
        <v>5324</v>
      </c>
      <c r="B3036" s="2" t="n">
        <v>502085</v>
      </c>
      <c r="C3036" s="2" t="s">
        <v>2315</v>
      </c>
      <c r="D3036" s="2" t="n">
        <v>1089.82</v>
      </c>
      <c r="E3036" s="2" t="s">
        <v>2281</v>
      </c>
    </row>
    <row r="3037" customFormat="false" ht="15" hidden="false" customHeight="false" outlineLevel="0" collapsed="false">
      <c r="A3037" s="2" t="s">
        <v>5325</v>
      </c>
      <c r="B3037" s="2" t="n">
        <v>503317</v>
      </c>
      <c r="C3037" s="2" t="s">
        <v>2286</v>
      </c>
      <c r="D3037" s="2" t="n">
        <v>249.04</v>
      </c>
      <c r="E3037" s="2" t="s">
        <v>2289</v>
      </c>
    </row>
    <row r="3038" customFormat="false" ht="15" hidden="false" customHeight="false" outlineLevel="0" collapsed="false">
      <c r="A3038" s="2" t="s">
        <v>5326</v>
      </c>
      <c r="B3038" s="2" t="n">
        <v>500683</v>
      </c>
      <c r="C3038" s="2" t="s">
        <v>2280</v>
      </c>
      <c r="D3038" s="2" t="n">
        <v>956.87</v>
      </c>
      <c r="E3038" s="2" t="s">
        <v>2281</v>
      </c>
    </row>
    <row r="3039" customFormat="false" ht="15" hidden="false" customHeight="false" outlineLevel="0" collapsed="false">
      <c r="A3039" s="2" t="s">
        <v>5327</v>
      </c>
      <c r="B3039" s="2" t="n">
        <v>501546</v>
      </c>
      <c r="C3039" s="2" t="s">
        <v>2295</v>
      </c>
      <c r="D3039" s="2" t="n">
        <v>769.52</v>
      </c>
      <c r="E3039" s="2" t="s">
        <v>2281</v>
      </c>
    </row>
    <row r="3040" customFormat="false" ht="15" hidden="false" customHeight="false" outlineLevel="0" collapsed="false">
      <c r="A3040" s="2" t="s">
        <v>5328</v>
      </c>
      <c r="B3040" s="2" t="n">
        <v>500032</v>
      </c>
      <c r="C3040" s="2" t="s">
        <v>2292</v>
      </c>
      <c r="D3040" s="2" t="n">
        <v>695.17</v>
      </c>
      <c r="E3040" s="2" t="s">
        <v>2281</v>
      </c>
    </row>
    <row r="3041" customFormat="false" ht="15" hidden="false" customHeight="false" outlineLevel="0" collapsed="false">
      <c r="A3041" s="2" t="s">
        <v>5329</v>
      </c>
      <c r="B3041" s="2" t="n">
        <v>501890</v>
      </c>
      <c r="C3041" s="2" t="s">
        <v>2315</v>
      </c>
      <c r="D3041" s="2" t="n">
        <v>560.07</v>
      </c>
      <c r="E3041" s="2" t="s">
        <v>2322</v>
      </c>
    </row>
    <row r="3042" customFormat="false" ht="15" hidden="false" customHeight="false" outlineLevel="0" collapsed="false">
      <c r="A3042" s="2" t="s">
        <v>5330</v>
      </c>
      <c r="B3042" s="2" t="n">
        <v>502291</v>
      </c>
      <c r="C3042" s="2" t="s">
        <v>2301</v>
      </c>
      <c r="D3042" s="2" t="n">
        <v>743.14</v>
      </c>
      <c r="E3042" s="2" t="s">
        <v>2289</v>
      </c>
    </row>
    <row r="3043" customFormat="false" ht="15" hidden="false" customHeight="false" outlineLevel="0" collapsed="false">
      <c r="A3043" s="2" t="s">
        <v>5331</v>
      </c>
      <c r="B3043" s="2" t="n">
        <v>502539</v>
      </c>
      <c r="C3043" s="2" t="s">
        <v>2295</v>
      </c>
      <c r="D3043" s="2" t="n">
        <v>-49.11</v>
      </c>
      <c r="E3043" s="2" t="s">
        <v>2281</v>
      </c>
    </row>
    <row r="3044" customFormat="false" ht="15" hidden="false" customHeight="false" outlineLevel="0" collapsed="false">
      <c r="A3044" s="2" t="s">
        <v>5332</v>
      </c>
      <c r="B3044" s="2" t="n">
        <v>504668</v>
      </c>
      <c r="C3044" s="2" t="s">
        <v>2315</v>
      </c>
      <c r="D3044" s="2" t="n">
        <v>434.6</v>
      </c>
      <c r="E3044" s="2" t="s">
        <v>2307</v>
      </c>
    </row>
    <row r="3045" customFormat="false" ht="15" hidden="false" customHeight="false" outlineLevel="0" collapsed="false">
      <c r="A3045" s="2" t="s">
        <v>5333</v>
      </c>
      <c r="B3045" s="2" t="n">
        <v>500086</v>
      </c>
      <c r="C3045" s="2" t="s">
        <v>2301</v>
      </c>
      <c r="D3045" s="2" t="n">
        <v>250.4</v>
      </c>
      <c r="E3045" s="2" t="s">
        <v>2281</v>
      </c>
    </row>
    <row r="3046" customFormat="false" ht="15" hidden="false" customHeight="false" outlineLevel="0" collapsed="false">
      <c r="A3046" s="2" t="s">
        <v>5334</v>
      </c>
      <c r="B3046" s="2" t="n">
        <v>501598</v>
      </c>
      <c r="C3046" s="2" t="s">
        <v>2301</v>
      </c>
      <c r="D3046" s="2" t="n">
        <v>414.72</v>
      </c>
      <c r="E3046" s="2" t="s">
        <v>2281</v>
      </c>
    </row>
    <row r="3047" customFormat="false" ht="15" hidden="false" customHeight="false" outlineLevel="0" collapsed="false">
      <c r="A3047" s="2" t="s">
        <v>5335</v>
      </c>
      <c r="B3047" s="2" t="n">
        <v>500066</v>
      </c>
      <c r="C3047" s="2" t="s">
        <v>2295</v>
      </c>
      <c r="D3047" s="2" t="n">
        <v>803.97</v>
      </c>
      <c r="E3047" s="2" t="s">
        <v>2281</v>
      </c>
    </row>
    <row r="3048" customFormat="false" ht="15" hidden="false" customHeight="false" outlineLevel="0" collapsed="false">
      <c r="A3048" s="2" t="s">
        <v>5336</v>
      </c>
      <c r="B3048" s="2" t="n">
        <v>500238</v>
      </c>
      <c r="C3048" s="2" t="s">
        <v>2286</v>
      </c>
      <c r="D3048" s="2" t="n">
        <v>1010.97</v>
      </c>
      <c r="E3048" s="2" t="s">
        <v>2281</v>
      </c>
    </row>
    <row r="3049" customFormat="false" ht="15" hidden="false" customHeight="false" outlineLevel="0" collapsed="false">
      <c r="A3049" s="2" t="s">
        <v>5337</v>
      </c>
      <c r="B3049" s="2" t="n">
        <v>502084</v>
      </c>
      <c r="C3049" s="2" t="s">
        <v>2286</v>
      </c>
      <c r="D3049" s="2" t="n">
        <v>886.81</v>
      </c>
      <c r="E3049" s="2" t="s">
        <v>2281</v>
      </c>
    </row>
    <row r="3050" customFormat="false" ht="15" hidden="false" customHeight="false" outlineLevel="0" collapsed="false">
      <c r="A3050" s="2" t="s">
        <v>5338</v>
      </c>
      <c r="B3050" s="2" t="n">
        <v>500299</v>
      </c>
      <c r="C3050" s="2" t="s">
        <v>2315</v>
      </c>
      <c r="D3050" s="2" t="n">
        <v>1284.3</v>
      </c>
      <c r="E3050" s="2" t="s">
        <v>2281</v>
      </c>
    </row>
    <row r="3051" customFormat="false" ht="15" hidden="false" customHeight="false" outlineLevel="0" collapsed="false">
      <c r="A3051" s="2" t="s">
        <v>5339</v>
      </c>
      <c r="B3051" s="2" t="n">
        <v>504229</v>
      </c>
      <c r="C3051" s="2" t="s">
        <v>2315</v>
      </c>
      <c r="D3051" s="2" t="n">
        <v>261.21</v>
      </c>
      <c r="E3051" s="2" t="s">
        <v>2281</v>
      </c>
    </row>
    <row r="3052" customFormat="false" ht="15" hidden="false" customHeight="false" outlineLevel="0" collapsed="false">
      <c r="A3052" s="2" t="s">
        <v>5340</v>
      </c>
      <c r="B3052" s="2" t="n">
        <v>503816</v>
      </c>
      <c r="C3052" s="2" t="s">
        <v>2283</v>
      </c>
      <c r="D3052" s="2" t="n">
        <v>1222.88</v>
      </c>
      <c r="E3052" s="2" t="s">
        <v>2281</v>
      </c>
    </row>
    <row r="3053" customFormat="false" ht="15" hidden="false" customHeight="false" outlineLevel="0" collapsed="false">
      <c r="A3053" s="2" t="s">
        <v>5341</v>
      </c>
      <c r="B3053" s="2" t="n">
        <v>503463</v>
      </c>
      <c r="C3053" s="2" t="s">
        <v>2280</v>
      </c>
      <c r="D3053" s="2" t="n">
        <v>743.13</v>
      </c>
      <c r="E3053" s="2" t="s">
        <v>2281</v>
      </c>
    </row>
    <row r="3054" customFormat="false" ht="15" hidden="false" customHeight="false" outlineLevel="0" collapsed="false">
      <c r="A3054" s="2" t="s">
        <v>5342</v>
      </c>
      <c r="B3054" s="2" t="n">
        <v>502886</v>
      </c>
      <c r="C3054" s="2" t="s">
        <v>2280</v>
      </c>
      <c r="D3054" s="2" t="n">
        <v>186.89</v>
      </c>
      <c r="E3054" s="2" t="s">
        <v>2322</v>
      </c>
    </row>
    <row r="3055" customFormat="false" ht="15" hidden="false" customHeight="false" outlineLevel="0" collapsed="false">
      <c r="A3055" s="2" t="s">
        <v>5343</v>
      </c>
      <c r="B3055" s="2" t="n">
        <v>500824</v>
      </c>
      <c r="C3055" s="2" t="s">
        <v>2295</v>
      </c>
      <c r="D3055" s="2" t="n">
        <v>342.73</v>
      </c>
      <c r="E3055" s="2" t="s">
        <v>2289</v>
      </c>
    </row>
    <row r="3056" customFormat="false" ht="15" hidden="false" customHeight="false" outlineLevel="0" collapsed="false">
      <c r="A3056" s="2" t="s">
        <v>5344</v>
      </c>
      <c r="B3056" s="2" t="n">
        <v>504101</v>
      </c>
      <c r="C3056" s="2" t="s">
        <v>2286</v>
      </c>
      <c r="D3056" s="2" t="n">
        <v>189.4</v>
      </c>
      <c r="E3056" s="2" t="s">
        <v>2281</v>
      </c>
    </row>
    <row r="3057" customFormat="false" ht="15" hidden="false" customHeight="false" outlineLevel="0" collapsed="false">
      <c r="A3057" s="2" t="s">
        <v>5345</v>
      </c>
      <c r="B3057" s="2" t="n">
        <v>503773</v>
      </c>
      <c r="C3057" s="2"/>
      <c r="D3057" s="2" t="n">
        <v>1365.01</v>
      </c>
      <c r="E3057" s="2" t="s">
        <v>2281</v>
      </c>
    </row>
    <row r="3058" customFormat="false" ht="15" hidden="false" customHeight="false" outlineLevel="0" collapsed="false">
      <c r="A3058" s="2" t="s">
        <v>5346</v>
      </c>
      <c r="B3058" s="2" t="n">
        <v>500946</v>
      </c>
      <c r="C3058" s="2"/>
      <c r="D3058" s="2" t="n">
        <v>1358.31</v>
      </c>
      <c r="E3058" s="2" t="s">
        <v>2289</v>
      </c>
    </row>
    <row r="3059" customFormat="false" ht="15" hidden="false" customHeight="false" outlineLevel="0" collapsed="false">
      <c r="A3059" s="2" t="s">
        <v>5347</v>
      </c>
      <c r="B3059" s="2" t="n">
        <v>504923</v>
      </c>
      <c r="C3059" s="2" t="s">
        <v>2292</v>
      </c>
      <c r="D3059" s="2" t="n">
        <v>1379.08</v>
      </c>
      <c r="E3059" s="2" t="s">
        <v>2281</v>
      </c>
    </row>
    <row r="3060" customFormat="false" ht="15" hidden="false" customHeight="false" outlineLevel="0" collapsed="false">
      <c r="A3060" s="2" t="s">
        <v>5348</v>
      </c>
      <c r="B3060" s="2" t="n">
        <v>500409</v>
      </c>
      <c r="C3060" s="2" t="s">
        <v>2286</v>
      </c>
      <c r="D3060" s="2" t="n">
        <v>1305.02</v>
      </c>
      <c r="E3060" s="2" t="s">
        <v>2322</v>
      </c>
    </row>
    <row r="3061" customFormat="false" ht="15" hidden="false" customHeight="false" outlineLevel="0" collapsed="false">
      <c r="A3061" s="2" t="s">
        <v>5349</v>
      </c>
      <c r="B3061" s="2" t="n">
        <v>502423</v>
      </c>
      <c r="C3061" s="2" t="s">
        <v>2283</v>
      </c>
      <c r="D3061" s="2" t="n">
        <v>608.68</v>
      </c>
      <c r="E3061" s="2" t="s">
        <v>2281</v>
      </c>
    </row>
    <row r="3062" customFormat="false" ht="15" hidden="false" customHeight="false" outlineLevel="0" collapsed="false">
      <c r="A3062" s="2" t="s">
        <v>5350</v>
      </c>
      <c r="B3062" s="2" t="n">
        <v>500031</v>
      </c>
      <c r="C3062" s="2" t="s">
        <v>2315</v>
      </c>
      <c r="D3062" s="2" t="n">
        <v>195.17</v>
      </c>
      <c r="E3062" s="2" t="s">
        <v>2281</v>
      </c>
    </row>
    <row r="3063" customFormat="false" ht="15" hidden="false" customHeight="false" outlineLevel="0" collapsed="false">
      <c r="A3063" s="2" t="s">
        <v>5351</v>
      </c>
      <c r="B3063" s="2" t="n">
        <v>500720</v>
      </c>
      <c r="C3063" s="2" t="s">
        <v>2292</v>
      </c>
      <c r="D3063" s="2" t="n">
        <v>1299.38</v>
      </c>
      <c r="E3063" s="2" t="s">
        <v>2281</v>
      </c>
    </row>
    <row r="3064" customFormat="false" ht="15" hidden="false" customHeight="false" outlineLevel="0" collapsed="false">
      <c r="A3064" s="2" t="s">
        <v>5352</v>
      </c>
      <c r="B3064" s="2" t="n">
        <v>500148</v>
      </c>
      <c r="C3064" s="2" t="s">
        <v>2295</v>
      </c>
      <c r="D3064" s="2" t="n">
        <v>723.78</v>
      </c>
      <c r="E3064" s="2" t="s">
        <v>2281</v>
      </c>
    </row>
    <row r="3065" customFormat="false" ht="15" hidden="false" customHeight="false" outlineLevel="0" collapsed="false">
      <c r="A3065" s="2" t="s">
        <v>5353</v>
      </c>
      <c r="B3065" s="2" t="n">
        <v>503534</v>
      </c>
      <c r="C3065" s="2" t="s">
        <v>2280</v>
      </c>
      <c r="D3065" s="2" t="n">
        <v>1345.51</v>
      </c>
      <c r="E3065" s="2" t="s">
        <v>2289</v>
      </c>
    </row>
    <row r="3066" customFormat="false" ht="15" hidden="false" customHeight="false" outlineLevel="0" collapsed="false">
      <c r="A3066" s="2" t="s">
        <v>5354</v>
      </c>
      <c r="B3066" s="2" t="n">
        <v>501828</v>
      </c>
      <c r="C3066" s="2"/>
      <c r="D3066" s="2" t="n">
        <v>379.23</v>
      </c>
      <c r="E3066" s="2" t="s">
        <v>2281</v>
      </c>
    </row>
    <row r="3067" customFormat="false" ht="15" hidden="false" customHeight="false" outlineLevel="0" collapsed="false">
      <c r="A3067" s="2" t="s">
        <v>5355</v>
      </c>
      <c r="B3067" s="2" t="n">
        <v>500317</v>
      </c>
      <c r="C3067" s="2" t="s">
        <v>2295</v>
      </c>
      <c r="D3067" s="2" t="n">
        <v>185.15</v>
      </c>
      <c r="E3067" s="2" t="s">
        <v>2281</v>
      </c>
    </row>
    <row r="3068" customFormat="false" ht="15" hidden="false" customHeight="false" outlineLevel="0" collapsed="false">
      <c r="A3068" s="2" t="s">
        <v>5356</v>
      </c>
      <c r="B3068" s="2" t="n">
        <v>504122</v>
      </c>
      <c r="C3068" s="2" t="s">
        <v>2286</v>
      </c>
      <c r="D3068" s="2" t="n">
        <v>630.6</v>
      </c>
      <c r="E3068" s="2" t="s">
        <v>2322</v>
      </c>
    </row>
    <row r="3069" customFormat="false" ht="15" hidden="false" customHeight="false" outlineLevel="0" collapsed="false">
      <c r="A3069" s="2" t="s">
        <v>5357</v>
      </c>
      <c r="B3069" s="2" t="n">
        <v>502773</v>
      </c>
      <c r="C3069" s="2" t="s">
        <v>2292</v>
      </c>
      <c r="D3069" s="2" t="n">
        <v>1219.22</v>
      </c>
      <c r="E3069" s="2" t="s">
        <v>2289</v>
      </c>
    </row>
    <row r="3070" customFormat="false" ht="15" hidden="false" customHeight="false" outlineLevel="0" collapsed="false">
      <c r="A3070" s="2" t="s">
        <v>5358</v>
      </c>
      <c r="B3070" s="2" t="n">
        <v>500171</v>
      </c>
      <c r="C3070" s="2"/>
      <c r="D3070" s="2" t="n">
        <v>1309.26</v>
      </c>
      <c r="E3070" s="2" t="s">
        <v>2289</v>
      </c>
    </row>
    <row r="3071" customFormat="false" ht="15" hidden="false" customHeight="false" outlineLevel="0" collapsed="false">
      <c r="A3071" s="2" t="s">
        <v>5359</v>
      </c>
      <c r="B3071" s="2" t="n">
        <v>500527</v>
      </c>
      <c r="C3071" s="2" t="s">
        <v>2283</v>
      </c>
      <c r="D3071" s="2" t="n">
        <v>411.91</v>
      </c>
      <c r="E3071" s="2" t="s">
        <v>2281</v>
      </c>
    </row>
    <row r="3072" customFormat="false" ht="15" hidden="false" customHeight="false" outlineLevel="0" collapsed="false">
      <c r="A3072" s="2" t="s">
        <v>5360</v>
      </c>
      <c r="B3072" s="2" t="n">
        <v>503122</v>
      </c>
      <c r="C3072" s="2" t="s">
        <v>2301</v>
      </c>
      <c r="D3072" s="2" t="n">
        <v>795.1</v>
      </c>
      <c r="E3072" s="2" t="s">
        <v>2281</v>
      </c>
    </row>
    <row r="3073" customFormat="false" ht="15" hidden="false" customHeight="false" outlineLevel="0" collapsed="false">
      <c r="A3073" s="2" t="s">
        <v>5361</v>
      </c>
      <c r="B3073" s="2" t="n">
        <v>504194</v>
      </c>
      <c r="C3073" s="2"/>
      <c r="D3073" s="2" t="n">
        <v>1070.59</v>
      </c>
      <c r="E3073" s="2" t="s">
        <v>2281</v>
      </c>
    </row>
    <row r="3074" customFormat="false" ht="15" hidden="false" customHeight="false" outlineLevel="0" collapsed="false">
      <c r="A3074" s="2" t="s">
        <v>5362</v>
      </c>
      <c r="B3074" s="2" t="n">
        <v>503966</v>
      </c>
      <c r="C3074" s="2" t="s">
        <v>2283</v>
      </c>
      <c r="D3074" s="2" t="n">
        <v>376.65</v>
      </c>
      <c r="E3074" s="2" t="s">
        <v>2281</v>
      </c>
    </row>
    <row r="3075" customFormat="false" ht="15" hidden="false" customHeight="false" outlineLevel="0" collapsed="false">
      <c r="A3075" s="2" t="s">
        <v>5363</v>
      </c>
      <c r="B3075" s="2" t="n">
        <v>502875</v>
      </c>
      <c r="C3075" s="2" t="s">
        <v>2286</v>
      </c>
      <c r="D3075" s="2" t="n">
        <v>836.22</v>
      </c>
      <c r="E3075" s="2" t="s">
        <v>2281</v>
      </c>
    </row>
    <row r="3076" customFormat="false" ht="15" hidden="false" customHeight="false" outlineLevel="0" collapsed="false">
      <c r="A3076" s="2" t="s">
        <v>5364</v>
      </c>
      <c r="B3076" s="2" t="n">
        <v>501123</v>
      </c>
      <c r="C3076" s="2" t="s">
        <v>2295</v>
      </c>
      <c r="D3076" s="2" t="n">
        <v>171.42</v>
      </c>
      <c r="E3076" s="2" t="s">
        <v>2322</v>
      </c>
    </row>
    <row r="3077" customFormat="false" ht="15" hidden="false" customHeight="false" outlineLevel="0" collapsed="false">
      <c r="A3077" s="2" t="s">
        <v>5365</v>
      </c>
      <c r="B3077" s="2" t="n">
        <v>504419</v>
      </c>
      <c r="C3077" s="2" t="s">
        <v>2301</v>
      </c>
      <c r="D3077" s="2" t="n">
        <v>516.99</v>
      </c>
      <c r="E3077" s="2" t="s">
        <v>2281</v>
      </c>
    </row>
    <row r="3078" customFormat="false" ht="15" hidden="false" customHeight="false" outlineLevel="0" collapsed="false">
      <c r="A3078" s="2" t="s">
        <v>5366</v>
      </c>
      <c r="B3078" s="2" t="n">
        <v>502757</v>
      </c>
      <c r="C3078" s="2"/>
      <c r="D3078" s="2" t="n">
        <v>1112.54</v>
      </c>
      <c r="E3078" s="2" t="s">
        <v>2281</v>
      </c>
    </row>
    <row r="3079" customFormat="false" ht="15" hidden="false" customHeight="false" outlineLevel="0" collapsed="false">
      <c r="A3079" s="2" t="s">
        <v>5367</v>
      </c>
      <c r="B3079" s="2" t="n">
        <v>503539</v>
      </c>
      <c r="C3079" s="2" t="s">
        <v>2295</v>
      </c>
      <c r="D3079" s="2" t="n">
        <v>1189.71</v>
      </c>
      <c r="E3079" s="2" t="s">
        <v>2307</v>
      </c>
    </row>
    <row r="3080" customFormat="false" ht="15" hidden="false" customHeight="false" outlineLevel="0" collapsed="false">
      <c r="A3080" s="2" t="s">
        <v>5368</v>
      </c>
      <c r="B3080" s="2" t="n">
        <v>502832</v>
      </c>
      <c r="C3080" s="2" t="s">
        <v>2292</v>
      </c>
      <c r="D3080" s="2" t="n">
        <v>278.94</v>
      </c>
      <c r="E3080" s="2" t="s">
        <v>2307</v>
      </c>
    </row>
    <row r="3081" customFormat="false" ht="15" hidden="false" customHeight="false" outlineLevel="0" collapsed="false">
      <c r="A3081" s="2" t="s">
        <v>5369</v>
      </c>
      <c r="B3081" s="2" t="n">
        <v>503655</v>
      </c>
      <c r="C3081" s="2"/>
      <c r="D3081" s="2" t="n">
        <v>977.8</v>
      </c>
      <c r="E3081" s="2" t="s">
        <v>2281</v>
      </c>
    </row>
    <row r="3082" customFormat="false" ht="15" hidden="false" customHeight="false" outlineLevel="0" collapsed="false">
      <c r="A3082" s="2" t="s">
        <v>5370</v>
      </c>
      <c r="B3082" s="2" t="n">
        <v>503327</v>
      </c>
      <c r="C3082" s="2" t="s">
        <v>2295</v>
      </c>
      <c r="D3082" s="2" t="n">
        <v>454.06</v>
      </c>
      <c r="E3082" s="2" t="s">
        <v>2289</v>
      </c>
    </row>
    <row r="3083" customFormat="false" ht="15" hidden="false" customHeight="false" outlineLevel="0" collapsed="false">
      <c r="A3083" s="2" t="s">
        <v>5371</v>
      </c>
      <c r="B3083" s="2" t="n">
        <v>500218</v>
      </c>
      <c r="C3083" s="2" t="s">
        <v>2280</v>
      </c>
      <c r="D3083" s="2" t="n">
        <v>191.29</v>
      </c>
      <c r="E3083" s="2" t="s">
        <v>2281</v>
      </c>
    </row>
    <row r="3084" customFormat="false" ht="15" hidden="false" customHeight="false" outlineLevel="0" collapsed="false">
      <c r="A3084" s="2" t="s">
        <v>5372</v>
      </c>
      <c r="B3084" s="2" t="n">
        <v>500717</v>
      </c>
      <c r="C3084" s="2" t="s">
        <v>2292</v>
      </c>
      <c r="D3084" s="2" t="n">
        <v>1039.93</v>
      </c>
      <c r="E3084" s="2" t="s">
        <v>2281</v>
      </c>
    </row>
    <row r="3085" customFormat="false" ht="15" hidden="false" customHeight="false" outlineLevel="0" collapsed="false">
      <c r="A3085" s="2" t="s">
        <v>5373</v>
      </c>
      <c r="B3085" s="2" t="n">
        <v>502312</v>
      </c>
      <c r="C3085" s="2" t="s">
        <v>2280</v>
      </c>
      <c r="D3085" s="2" t="n">
        <v>1396.96</v>
      </c>
      <c r="E3085" s="2" t="s">
        <v>2281</v>
      </c>
    </row>
    <row r="3086" customFormat="false" ht="15" hidden="false" customHeight="false" outlineLevel="0" collapsed="false">
      <c r="A3086" s="2" t="s">
        <v>5374</v>
      </c>
      <c r="B3086" s="2" t="n">
        <v>501858</v>
      </c>
      <c r="C3086" s="2"/>
      <c r="D3086" s="2" t="n">
        <v>1141.81</v>
      </c>
      <c r="E3086" s="2" t="s">
        <v>2322</v>
      </c>
    </row>
    <row r="3087" customFormat="false" ht="15" hidden="false" customHeight="false" outlineLevel="0" collapsed="false">
      <c r="A3087" s="2" t="s">
        <v>5375</v>
      </c>
      <c r="B3087" s="2" t="n">
        <v>501958</v>
      </c>
      <c r="C3087" s="2" t="s">
        <v>2283</v>
      </c>
      <c r="D3087" s="2" t="n">
        <v>224.38</v>
      </c>
      <c r="E3087" s="2" t="s">
        <v>2281</v>
      </c>
    </row>
    <row r="3088" customFormat="false" ht="15" hidden="false" customHeight="false" outlineLevel="0" collapsed="false">
      <c r="A3088" s="2" t="s">
        <v>5376</v>
      </c>
      <c r="B3088" s="2" t="n">
        <v>502292</v>
      </c>
      <c r="C3088" s="2" t="s">
        <v>2286</v>
      </c>
      <c r="D3088" s="2" t="n">
        <v>937.99</v>
      </c>
      <c r="E3088" s="2" t="s">
        <v>2281</v>
      </c>
    </row>
    <row r="3089" customFormat="false" ht="15" hidden="false" customHeight="false" outlineLevel="0" collapsed="false">
      <c r="A3089" s="2" t="s">
        <v>5377</v>
      </c>
      <c r="B3089" s="2" t="n">
        <v>504912</v>
      </c>
      <c r="C3089" s="2" t="s">
        <v>2301</v>
      </c>
      <c r="D3089" s="2" t="n">
        <v>244.79</v>
      </c>
      <c r="E3089" s="2" t="s">
        <v>2281</v>
      </c>
    </row>
    <row r="3090" customFormat="false" ht="15" hidden="false" customHeight="false" outlineLevel="0" collapsed="false">
      <c r="A3090" s="2" t="s">
        <v>5378</v>
      </c>
      <c r="B3090" s="2" t="n">
        <v>500390</v>
      </c>
      <c r="C3090" s="2" t="s">
        <v>2286</v>
      </c>
      <c r="D3090" s="2" t="n">
        <v>535.22</v>
      </c>
      <c r="E3090" s="2" t="s">
        <v>2281</v>
      </c>
    </row>
    <row r="3091" customFormat="false" ht="15" hidden="false" customHeight="false" outlineLevel="0" collapsed="false">
      <c r="A3091" s="2" t="s">
        <v>5379</v>
      </c>
      <c r="B3091" s="2" t="n">
        <v>500161</v>
      </c>
      <c r="C3091" s="2" t="s">
        <v>2286</v>
      </c>
      <c r="D3091" s="2" t="n">
        <v>1071.51</v>
      </c>
      <c r="E3091" s="2" t="s">
        <v>2322</v>
      </c>
    </row>
    <row r="3092" customFormat="false" ht="15" hidden="false" customHeight="false" outlineLevel="0" collapsed="false">
      <c r="A3092" s="2" t="s">
        <v>5380</v>
      </c>
      <c r="B3092" s="2" t="n">
        <v>503087</v>
      </c>
      <c r="C3092" s="2" t="s">
        <v>2295</v>
      </c>
      <c r="D3092" s="2" t="n">
        <v>434.6</v>
      </c>
      <c r="E3092" s="2" t="s">
        <v>2289</v>
      </c>
    </row>
    <row r="3093" customFormat="false" ht="15" hidden="false" customHeight="false" outlineLevel="0" collapsed="false">
      <c r="A3093" s="2" t="s">
        <v>5381</v>
      </c>
      <c r="B3093" s="2" t="n">
        <v>503839</v>
      </c>
      <c r="C3093" s="2" t="s">
        <v>2286</v>
      </c>
      <c r="D3093" s="2" t="n">
        <v>710.2</v>
      </c>
      <c r="E3093" s="2" t="s">
        <v>2307</v>
      </c>
    </row>
    <row r="3094" customFormat="false" ht="15" hidden="false" customHeight="false" outlineLevel="0" collapsed="false">
      <c r="A3094" s="2" t="s">
        <v>5382</v>
      </c>
      <c r="B3094" s="2" t="n">
        <v>500928</v>
      </c>
      <c r="C3094" s="2" t="s">
        <v>2286</v>
      </c>
      <c r="D3094" s="2" t="n">
        <v>642.28</v>
      </c>
      <c r="E3094" s="2" t="s">
        <v>2281</v>
      </c>
    </row>
    <row r="3095" customFormat="false" ht="15" hidden="false" customHeight="false" outlineLevel="0" collapsed="false">
      <c r="A3095" s="2" t="s">
        <v>5383</v>
      </c>
      <c r="B3095" s="2" t="n">
        <v>503289</v>
      </c>
      <c r="C3095" s="2"/>
      <c r="D3095" s="2" t="n">
        <v>133.55</v>
      </c>
      <c r="E3095" s="2" t="s">
        <v>2281</v>
      </c>
    </row>
    <row r="3096" customFormat="false" ht="15" hidden="false" customHeight="false" outlineLevel="0" collapsed="false">
      <c r="A3096" s="2" t="s">
        <v>5384</v>
      </c>
      <c r="B3096" s="2" t="n">
        <v>502337</v>
      </c>
      <c r="C3096" s="2" t="s">
        <v>2295</v>
      </c>
      <c r="D3096" s="2" t="n">
        <v>888.93</v>
      </c>
      <c r="E3096" s="2" t="s">
        <v>2289</v>
      </c>
    </row>
    <row r="3097" customFormat="false" ht="15" hidden="false" customHeight="false" outlineLevel="0" collapsed="false">
      <c r="A3097" s="2" t="s">
        <v>5385</v>
      </c>
      <c r="B3097" s="2" t="n">
        <v>501991</v>
      </c>
      <c r="C3097" s="2" t="s">
        <v>2315</v>
      </c>
      <c r="D3097" s="2" t="n">
        <v>1018.88</v>
      </c>
      <c r="E3097" s="2" t="s">
        <v>2289</v>
      </c>
    </row>
    <row r="3098" customFormat="false" ht="15" hidden="false" customHeight="false" outlineLevel="0" collapsed="false">
      <c r="A3098" s="2" t="s">
        <v>5386</v>
      </c>
      <c r="B3098" s="2" t="n">
        <v>502169</v>
      </c>
      <c r="C3098" s="2"/>
      <c r="D3098" s="2" t="n">
        <v>206</v>
      </c>
      <c r="E3098" s="2" t="s">
        <v>2289</v>
      </c>
    </row>
    <row r="3099" customFormat="false" ht="15" hidden="false" customHeight="false" outlineLevel="0" collapsed="false">
      <c r="A3099" s="2" t="s">
        <v>5387</v>
      </c>
      <c r="B3099" s="2" t="n">
        <v>504006</v>
      </c>
      <c r="C3099" s="2" t="s">
        <v>2286</v>
      </c>
      <c r="D3099" s="2" t="n">
        <v>733.2</v>
      </c>
      <c r="E3099" s="2" t="s">
        <v>2281</v>
      </c>
    </row>
    <row r="3100" customFormat="false" ht="15" hidden="false" customHeight="false" outlineLevel="0" collapsed="false">
      <c r="A3100" s="2" t="s">
        <v>5388</v>
      </c>
      <c r="B3100" s="2" t="n">
        <v>501302</v>
      </c>
      <c r="C3100" s="2" t="s">
        <v>2315</v>
      </c>
      <c r="D3100" s="2" t="n">
        <v>542.99</v>
      </c>
      <c r="E3100" s="2" t="s">
        <v>2281</v>
      </c>
    </row>
    <row r="3101" customFormat="false" ht="15" hidden="false" customHeight="false" outlineLevel="0" collapsed="false">
      <c r="A3101" s="2" t="s">
        <v>5389</v>
      </c>
      <c r="B3101" s="2" t="n">
        <v>502958</v>
      </c>
      <c r="C3101" s="2" t="s">
        <v>2286</v>
      </c>
      <c r="D3101" s="2" t="n">
        <v>1265.68</v>
      </c>
      <c r="E3101" s="2" t="s">
        <v>2281</v>
      </c>
    </row>
    <row r="3102" customFormat="false" ht="15" hidden="false" customHeight="false" outlineLevel="0" collapsed="false">
      <c r="A3102" s="2" t="s">
        <v>5390</v>
      </c>
      <c r="B3102" s="2" t="n">
        <v>504265</v>
      </c>
      <c r="C3102" s="2" t="s">
        <v>2280</v>
      </c>
      <c r="D3102" s="2" t="n">
        <v>188.12</v>
      </c>
      <c r="E3102" s="2" t="s">
        <v>2281</v>
      </c>
    </row>
    <row r="3103" customFormat="false" ht="15" hidden="false" customHeight="false" outlineLevel="0" collapsed="false">
      <c r="A3103" s="2" t="s">
        <v>5391</v>
      </c>
      <c r="B3103" s="2" t="n">
        <v>500001</v>
      </c>
      <c r="C3103" s="2" t="s">
        <v>2315</v>
      </c>
      <c r="D3103" s="2" t="n">
        <v>693.36</v>
      </c>
      <c r="E3103" s="2" t="s">
        <v>2281</v>
      </c>
    </row>
    <row r="3104" customFormat="false" ht="15" hidden="false" customHeight="false" outlineLevel="0" collapsed="false">
      <c r="A3104" s="2" t="s">
        <v>5392</v>
      </c>
      <c r="B3104" s="2" t="n">
        <v>500768</v>
      </c>
      <c r="C3104" s="2" t="s">
        <v>2295</v>
      </c>
      <c r="D3104" s="2" t="n">
        <v>1038.99</v>
      </c>
      <c r="E3104" s="2" t="s">
        <v>2281</v>
      </c>
    </row>
    <row r="3105" customFormat="false" ht="15" hidden="false" customHeight="false" outlineLevel="0" collapsed="false">
      <c r="A3105" s="2" t="s">
        <v>5393</v>
      </c>
      <c r="B3105" s="2" t="n">
        <v>500900</v>
      </c>
      <c r="C3105" s="2" t="s">
        <v>2286</v>
      </c>
      <c r="D3105" s="2" t="n">
        <v>804.53</v>
      </c>
      <c r="E3105" s="2" t="s">
        <v>2281</v>
      </c>
    </row>
    <row r="3106" customFormat="false" ht="15" hidden="false" customHeight="false" outlineLevel="0" collapsed="false">
      <c r="A3106" s="2" t="s">
        <v>5394</v>
      </c>
      <c r="B3106" s="2" t="n">
        <v>504148</v>
      </c>
      <c r="C3106" s="2"/>
      <c r="D3106" s="2" t="n">
        <v>144.79</v>
      </c>
      <c r="E3106" s="2" t="s">
        <v>2281</v>
      </c>
    </row>
    <row r="3107" customFormat="false" ht="15" hidden="false" customHeight="false" outlineLevel="0" collapsed="false">
      <c r="A3107" s="2" t="s">
        <v>5395</v>
      </c>
      <c r="B3107" s="2" t="n">
        <v>504653</v>
      </c>
      <c r="C3107" s="2" t="s">
        <v>2286</v>
      </c>
      <c r="D3107" s="2" t="n">
        <v>703.26</v>
      </c>
      <c r="E3107" s="2" t="s">
        <v>2289</v>
      </c>
    </row>
    <row r="3108" customFormat="false" ht="15" hidden="false" customHeight="false" outlineLevel="0" collapsed="false">
      <c r="A3108" s="2" t="s">
        <v>5396</v>
      </c>
      <c r="B3108" s="2" t="n">
        <v>500613</v>
      </c>
      <c r="C3108" s="2" t="s">
        <v>2295</v>
      </c>
      <c r="D3108" s="2" t="n">
        <v>1372.25</v>
      </c>
      <c r="E3108" s="2" t="s">
        <v>2281</v>
      </c>
    </row>
    <row r="3109" customFormat="false" ht="15" hidden="false" customHeight="false" outlineLevel="0" collapsed="false">
      <c r="A3109" s="2" t="s">
        <v>5397</v>
      </c>
      <c r="B3109" s="2" t="n">
        <v>500065</v>
      </c>
      <c r="C3109" s="2" t="s">
        <v>2292</v>
      </c>
      <c r="D3109" s="2" t="n">
        <v>407.84</v>
      </c>
      <c r="E3109" s="2" t="s">
        <v>2281</v>
      </c>
    </row>
    <row r="3110" customFormat="false" ht="15" hidden="false" customHeight="false" outlineLevel="0" collapsed="false">
      <c r="A3110" s="2" t="s">
        <v>5398</v>
      </c>
      <c r="B3110" s="2" t="n">
        <v>500337</v>
      </c>
      <c r="C3110" s="2" t="s">
        <v>2295</v>
      </c>
      <c r="D3110" s="2" t="n">
        <v>816.8</v>
      </c>
      <c r="E3110" s="2" t="s">
        <v>2281</v>
      </c>
    </row>
    <row r="3111" customFormat="false" ht="15" hidden="false" customHeight="false" outlineLevel="0" collapsed="false">
      <c r="A3111" s="2" t="s">
        <v>5399</v>
      </c>
      <c r="B3111" s="2" t="n">
        <v>501392</v>
      </c>
      <c r="C3111" s="2" t="s">
        <v>2280</v>
      </c>
      <c r="D3111" s="2" t="n">
        <v>1063.54</v>
      </c>
      <c r="E3111" s="2" t="s">
        <v>2307</v>
      </c>
    </row>
    <row r="3112" customFormat="false" ht="15" hidden="false" customHeight="false" outlineLevel="0" collapsed="false">
      <c r="A3112" s="2" t="s">
        <v>5400</v>
      </c>
      <c r="B3112" s="2" t="n">
        <v>504804</v>
      </c>
      <c r="C3112" s="2" t="s">
        <v>2295</v>
      </c>
      <c r="D3112" s="2" t="n">
        <v>868.73</v>
      </c>
      <c r="E3112" s="2" t="s">
        <v>2281</v>
      </c>
    </row>
    <row r="3113" customFormat="false" ht="15" hidden="false" customHeight="false" outlineLevel="0" collapsed="false">
      <c r="A3113" s="2" t="s">
        <v>5401</v>
      </c>
      <c r="B3113" s="2" t="n">
        <v>504614</v>
      </c>
      <c r="C3113" s="2" t="s">
        <v>2280</v>
      </c>
      <c r="D3113" s="2" t="n">
        <v>627.96</v>
      </c>
      <c r="E3113" s="2" t="s">
        <v>2281</v>
      </c>
    </row>
    <row r="3114" customFormat="false" ht="15" hidden="false" customHeight="false" outlineLevel="0" collapsed="false">
      <c r="A3114" s="2" t="s">
        <v>5402</v>
      </c>
      <c r="B3114" s="2" t="n">
        <v>502275</v>
      </c>
      <c r="C3114" s="2" t="s">
        <v>2286</v>
      </c>
      <c r="D3114" s="2" t="n">
        <v>279.91</v>
      </c>
      <c r="E3114" s="2" t="s">
        <v>2281</v>
      </c>
    </row>
    <row r="3115" customFormat="false" ht="15" hidden="false" customHeight="false" outlineLevel="0" collapsed="false">
      <c r="A3115" s="2" t="s">
        <v>5403</v>
      </c>
      <c r="B3115" s="2" t="n">
        <v>501242</v>
      </c>
      <c r="C3115" s="2" t="s">
        <v>2283</v>
      </c>
      <c r="D3115" s="2" t="n">
        <v>232.44</v>
      </c>
      <c r="E3115" s="2" t="s">
        <v>2281</v>
      </c>
    </row>
    <row r="3116" customFormat="false" ht="15" hidden="false" customHeight="false" outlineLevel="0" collapsed="false">
      <c r="A3116" s="2" t="s">
        <v>5404</v>
      </c>
      <c r="B3116" s="2" t="n">
        <v>501668</v>
      </c>
      <c r="C3116" s="2" t="s">
        <v>2286</v>
      </c>
      <c r="D3116" s="2" t="n">
        <v>1304.2</v>
      </c>
      <c r="E3116" s="2" t="s">
        <v>2289</v>
      </c>
    </row>
    <row r="3117" customFormat="false" ht="15" hidden="false" customHeight="false" outlineLevel="0" collapsed="false">
      <c r="A3117" s="2" t="s">
        <v>5405</v>
      </c>
      <c r="B3117" s="2" t="n">
        <v>502738</v>
      </c>
      <c r="C3117" s="2" t="s">
        <v>2283</v>
      </c>
      <c r="D3117" s="2" t="n">
        <v>187.14</v>
      </c>
      <c r="E3117" s="2" t="s">
        <v>2289</v>
      </c>
    </row>
    <row r="3118" customFormat="false" ht="15" hidden="false" customHeight="false" outlineLevel="0" collapsed="false">
      <c r="A3118" s="2" t="s">
        <v>5406</v>
      </c>
      <c r="B3118" s="2" t="n">
        <v>503991</v>
      </c>
      <c r="C3118" s="2"/>
      <c r="D3118" s="2" t="n">
        <v>1313.35</v>
      </c>
      <c r="E3118" s="2" t="s">
        <v>2281</v>
      </c>
    </row>
    <row r="3119" customFormat="false" ht="15" hidden="false" customHeight="false" outlineLevel="0" collapsed="false">
      <c r="A3119" s="2" t="s">
        <v>5407</v>
      </c>
      <c r="B3119" s="2" t="n">
        <v>503941</v>
      </c>
      <c r="C3119" s="2" t="s">
        <v>2280</v>
      </c>
      <c r="D3119" s="2" t="n">
        <v>1100.68</v>
      </c>
      <c r="E3119" s="2" t="s">
        <v>2281</v>
      </c>
    </row>
    <row r="3120" customFormat="false" ht="15" hidden="false" customHeight="false" outlineLevel="0" collapsed="false">
      <c r="A3120" s="2" t="s">
        <v>5408</v>
      </c>
      <c r="B3120" s="2" t="n">
        <v>502618</v>
      </c>
      <c r="C3120" s="2" t="s">
        <v>2286</v>
      </c>
      <c r="D3120" s="2" t="n">
        <v>697.55</v>
      </c>
      <c r="E3120" s="2" t="s">
        <v>2281</v>
      </c>
    </row>
    <row r="3121" customFormat="false" ht="15" hidden="false" customHeight="false" outlineLevel="0" collapsed="false">
      <c r="A3121" s="2" t="s">
        <v>5409</v>
      </c>
      <c r="B3121" s="2" t="n">
        <v>500141</v>
      </c>
      <c r="C3121" s="2" t="s">
        <v>2315</v>
      </c>
      <c r="D3121" s="2" t="n">
        <v>283.45</v>
      </c>
      <c r="E3121" s="2" t="s">
        <v>2281</v>
      </c>
    </row>
    <row r="3122" customFormat="false" ht="15" hidden="false" customHeight="false" outlineLevel="0" collapsed="false">
      <c r="A3122" s="2" t="s">
        <v>5410</v>
      </c>
      <c r="B3122" s="2" t="n">
        <v>503484</v>
      </c>
      <c r="C3122" s="2" t="s">
        <v>2292</v>
      </c>
      <c r="D3122" s="2" t="n">
        <v>1212.61</v>
      </c>
      <c r="E3122" s="2" t="s">
        <v>2281</v>
      </c>
    </row>
    <row r="3123" customFormat="false" ht="15" hidden="false" customHeight="false" outlineLevel="0" collapsed="false">
      <c r="A3123" s="2" t="s">
        <v>5411</v>
      </c>
      <c r="B3123" s="2" t="n">
        <v>500858</v>
      </c>
      <c r="C3123" s="2" t="s">
        <v>2292</v>
      </c>
      <c r="D3123" s="2" t="n">
        <v>483.18</v>
      </c>
      <c r="E3123" s="2" t="s">
        <v>2281</v>
      </c>
    </row>
    <row r="3124" customFormat="false" ht="15" hidden="false" customHeight="false" outlineLevel="0" collapsed="false">
      <c r="A3124" s="2" t="s">
        <v>5412</v>
      </c>
      <c r="B3124" s="2" t="n">
        <v>504033</v>
      </c>
      <c r="C3124" s="2" t="s">
        <v>2295</v>
      </c>
      <c r="D3124" s="2" t="n">
        <v>-10.24</v>
      </c>
      <c r="E3124" s="2" t="s">
        <v>2281</v>
      </c>
    </row>
    <row r="3125" customFormat="false" ht="15" hidden="false" customHeight="false" outlineLevel="0" collapsed="false">
      <c r="A3125" s="2" t="s">
        <v>5413</v>
      </c>
      <c r="B3125" s="2" t="n">
        <v>500857</v>
      </c>
      <c r="C3125" s="2" t="s">
        <v>2295</v>
      </c>
      <c r="D3125" s="2" t="n">
        <v>1398.91</v>
      </c>
      <c r="E3125" s="2" t="s">
        <v>2281</v>
      </c>
    </row>
    <row r="3126" customFormat="false" ht="15" hidden="false" customHeight="false" outlineLevel="0" collapsed="false">
      <c r="A3126" s="2" t="s">
        <v>5414</v>
      </c>
      <c r="B3126" s="2" t="n">
        <v>502130</v>
      </c>
      <c r="C3126" s="2" t="s">
        <v>2295</v>
      </c>
      <c r="D3126" s="2" t="n">
        <v>250.92</v>
      </c>
      <c r="E3126" s="2" t="s">
        <v>2281</v>
      </c>
    </row>
    <row r="3127" customFormat="false" ht="15" hidden="false" customHeight="false" outlineLevel="0" collapsed="false">
      <c r="A3127" s="2" t="s">
        <v>5415</v>
      </c>
      <c r="B3127" s="2" t="n">
        <v>501079</v>
      </c>
      <c r="C3127" s="2"/>
      <c r="D3127" s="2" t="n">
        <v>973.52</v>
      </c>
      <c r="E3127" s="2" t="s">
        <v>2281</v>
      </c>
    </row>
    <row r="3128" customFormat="false" ht="15" hidden="false" customHeight="false" outlineLevel="0" collapsed="false">
      <c r="A3128" s="2" t="s">
        <v>5416</v>
      </c>
      <c r="B3128" s="2" t="n">
        <v>503098</v>
      </c>
      <c r="C3128" s="2" t="s">
        <v>2292</v>
      </c>
      <c r="D3128" s="2" t="n">
        <v>1117.03</v>
      </c>
      <c r="E3128" s="2" t="s">
        <v>2289</v>
      </c>
    </row>
    <row r="3129" customFormat="false" ht="15" hidden="false" customHeight="false" outlineLevel="0" collapsed="false">
      <c r="A3129" s="2" t="s">
        <v>5417</v>
      </c>
      <c r="B3129" s="2" t="n">
        <v>502462</v>
      </c>
      <c r="C3129" s="2" t="s">
        <v>2295</v>
      </c>
      <c r="D3129" s="2" t="n">
        <v>964.87</v>
      </c>
      <c r="E3129" s="2" t="s">
        <v>2281</v>
      </c>
    </row>
    <row r="3130" customFormat="false" ht="15" hidden="false" customHeight="false" outlineLevel="0" collapsed="false">
      <c r="A3130" s="2" t="s">
        <v>5418</v>
      </c>
      <c r="B3130" s="2" t="n">
        <v>502469</v>
      </c>
      <c r="C3130" s="2" t="s">
        <v>2283</v>
      </c>
      <c r="D3130" s="2" t="n">
        <v>1039.89</v>
      </c>
      <c r="E3130" s="2" t="s">
        <v>2289</v>
      </c>
    </row>
    <row r="3131" customFormat="false" ht="15" hidden="false" customHeight="false" outlineLevel="0" collapsed="false">
      <c r="A3131" s="2" t="s">
        <v>5419</v>
      </c>
      <c r="B3131" s="2" t="n">
        <v>502368</v>
      </c>
      <c r="C3131" s="2" t="s">
        <v>2315</v>
      </c>
      <c r="D3131" s="2" t="n">
        <v>953.48</v>
      </c>
      <c r="E3131" s="2" t="s">
        <v>2289</v>
      </c>
    </row>
    <row r="3132" customFormat="false" ht="15" hidden="false" customHeight="false" outlineLevel="0" collapsed="false">
      <c r="A3132" s="2" t="s">
        <v>5420</v>
      </c>
      <c r="B3132" s="2" t="n">
        <v>503559</v>
      </c>
      <c r="C3132" s="2" t="s">
        <v>2295</v>
      </c>
      <c r="D3132" s="2" t="n">
        <v>1106.71</v>
      </c>
      <c r="E3132" s="2" t="s">
        <v>2281</v>
      </c>
    </row>
    <row r="3133" customFormat="false" ht="15" hidden="false" customHeight="false" outlineLevel="0" collapsed="false">
      <c r="A3133" s="2" t="s">
        <v>5421</v>
      </c>
      <c r="B3133" s="2" t="n">
        <v>500149</v>
      </c>
      <c r="C3133" s="2" t="s">
        <v>2315</v>
      </c>
      <c r="D3133" s="2" t="n">
        <v>740.29</v>
      </c>
      <c r="E3133" s="2" t="s">
        <v>2281</v>
      </c>
    </row>
    <row r="3134" customFormat="false" ht="15" hidden="false" customHeight="false" outlineLevel="0" collapsed="false">
      <c r="A3134" s="2" t="s">
        <v>5422</v>
      </c>
      <c r="B3134" s="2" t="n">
        <v>504449</v>
      </c>
      <c r="C3134" s="2" t="s">
        <v>2301</v>
      </c>
      <c r="D3134" s="2" t="n">
        <v>676.34</v>
      </c>
      <c r="E3134" s="2" t="s">
        <v>2281</v>
      </c>
    </row>
    <row r="3135" customFormat="false" ht="15" hidden="false" customHeight="false" outlineLevel="0" collapsed="false">
      <c r="A3135" s="2" t="s">
        <v>5423</v>
      </c>
      <c r="B3135" s="2" t="n">
        <v>504662</v>
      </c>
      <c r="C3135" s="2" t="s">
        <v>2283</v>
      </c>
      <c r="D3135" s="2" t="n">
        <v>1128.68</v>
      </c>
      <c r="E3135" s="2" t="s">
        <v>2281</v>
      </c>
    </row>
    <row r="3136" customFormat="false" ht="15" hidden="false" customHeight="false" outlineLevel="0" collapsed="false">
      <c r="A3136" s="2" t="s">
        <v>5424</v>
      </c>
      <c r="B3136" s="2" t="n">
        <v>504848</v>
      </c>
      <c r="C3136" s="2" t="s">
        <v>2283</v>
      </c>
      <c r="D3136" s="2" t="n">
        <v>1367.6</v>
      </c>
      <c r="E3136" s="2" t="s">
        <v>2281</v>
      </c>
    </row>
    <row r="3137" customFormat="false" ht="15" hidden="false" customHeight="false" outlineLevel="0" collapsed="false">
      <c r="A3137" s="2" t="s">
        <v>5425</v>
      </c>
      <c r="B3137" s="2" t="n">
        <v>504945</v>
      </c>
      <c r="C3137" s="2"/>
      <c r="D3137" s="2" t="n">
        <v>1339.22</v>
      </c>
      <c r="E3137" s="2" t="s">
        <v>2281</v>
      </c>
    </row>
    <row r="3138" customFormat="false" ht="15" hidden="false" customHeight="false" outlineLevel="0" collapsed="false">
      <c r="A3138" s="2" t="s">
        <v>5426</v>
      </c>
      <c r="B3138" s="2" t="n">
        <v>500038</v>
      </c>
      <c r="C3138" s="2"/>
      <c r="D3138" s="2" t="n">
        <v>1370.12</v>
      </c>
      <c r="E3138" s="2" t="s">
        <v>2281</v>
      </c>
    </row>
    <row r="3139" customFormat="false" ht="15" hidden="false" customHeight="false" outlineLevel="0" collapsed="false">
      <c r="A3139" s="2" t="s">
        <v>5427</v>
      </c>
      <c r="B3139" s="2" t="n">
        <v>501225</v>
      </c>
      <c r="C3139" s="2"/>
      <c r="D3139" s="2" t="n">
        <v>523.03</v>
      </c>
      <c r="E3139" s="2" t="s">
        <v>2281</v>
      </c>
    </row>
    <row r="3140" customFormat="false" ht="15" hidden="false" customHeight="false" outlineLevel="0" collapsed="false">
      <c r="A3140" s="2" t="s">
        <v>5428</v>
      </c>
      <c r="B3140" s="2" t="n">
        <v>502149</v>
      </c>
      <c r="C3140" s="2" t="s">
        <v>2315</v>
      </c>
      <c r="D3140" s="2" t="n">
        <v>870.11</v>
      </c>
      <c r="E3140" s="2" t="s">
        <v>2281</v>
      </c>
    </row>
    <row r="3141" customFormat="false" ht="15" hidden="false" customHeight="false" outlineLevel="0" collapsed="false">
      <c r="A3141" s="2" t="s">
        <v>5429</v>
      </c>
      <c r="B3141" s="2" t="n">
        <v>502228</v>
      </c>
      <c r="C3141" s="2"/>
      <c r="D3141" s="2" t="n">
        <v>339.84</v>
      </c>
      <c r="E3141" s="2" t="s">
        <v>2281</v>
      </c>
    </row>
    <row r="3142" customFormat="false" ht="15" hidden="false" customHeight="false" outlineLevel="0" collapsed="false">
      <c r="A3142" s="2" t="s">
        <v>5430</v>
      </c>
      <c r="B3142" s="2" t="n">
        <v>501591</v>
      </c>
      <c r="C3142" s="2" t="s">
        <v>2301</v>
      </c>
      <c r="D3142" s="2" t="n">
        <v>210.72</v>
      </c>
      <c r="E3142" s="2" t="s">
        <v>2289</v>
      </c>
    </row>
    <row r="3143" customFormat="false" ht="15" hidden="false" customHeight="false" outlineLevel="0" collapsed="false">
      <c r="A3143" s="2" t="s">
        <v>5431</v>
      </c>
      <c r="B3143" s="2" t="n">
        <v>500549</v>
      </c>
      <c r="C3143" s="2" t="s">
        <v>2283</v>
      </c>
      <c r="D3143" s="2" t="n">
        <v>222.46</v>
      </c>
      <c r="E3143" s="2" t="s">
        <v>2322</v>
      </c>
    </row>
    <row r="3144" customFormat="false" ht="15" hidden="false" customHeight="false" outlineLevel="0" collapsed="false">
      <c r="A3144" s="2" t="s">
        <v>5432</v>
      </c>
      <c r="B3144" s="2" t="n">
        <v>503045</v>
      </c>
      <c r="C3144" s="2" t="s">
        <v>2301</v>
      </c>
      <c r="D3144" s="2" t="n">
        <v>654.51</v>
      </c>
      <c r="E3144" s="2" t="s">
        <v>2281</v>
      </c>
    </row>
    <row r="3145" customFormat="false" ht="15" hidden="false" customHeight="false" outlineLevel="0" collapsed="false">
      <c r="A3145" s="2" t="s">
        <v>5433</v>
      </c>
      <c r="B3145" s="2" t="n">
        <v>500356</v>
      </c>
      <c r="C3145" s="2" t="s">
        <v>2292</v>
      </c>
      <c r="D3145" s="2" t="n">
        <v>1130.6</v>
      </c>
      <c r="E3145" s="2" t="s">
        <v>2281</v>
      </c>
    </row>
    <row r="3146" customFormat="false" ht="15" hidden="false" customHeight="false" outlineLevel="0" collapsed="false">
      <c r="A3146" s="2" t="s">
        <v>5434</v>
      </c>
      <c r="B3146" s="2" t="n">
        <v>504705</v>
      </c>
      <c r="C3146" s="2" t="s">
        <v>2315</v>
      </c>
      <c r="D3146" s="2" t="n">
        <v>923.19</v>
      </c>
      <c r="E3146" s="2" t="s">
        <v>2281</v>
      </c>
    </row>
    <row r="3147" customFormat="false" ht="15" hidden="false" customHeight="false" outlineLevel="0" collapsed="false">
      <c r="A3147" s="2" t="s">
        <v>5435</v>
      </c>
      <c r="B3147" s="2" t="n">
        <v>503942</v>
      </c>
      <c r="C3147" s="2"/>
      <c r="D3147" s="2" t="n">
        <v>561.99</v>
      </c>
      <c r="E3147" s="2" t="s">
        <v>2281</v>
      </c>
    </row>
    <row r="3148" customFormat="false" ht="15" hidden="false" customHeight="false" outlineLevel="0" collapsed="false">
      <c r="A3148" s="2" t="s">
        <v>5436</v>
      </c>
      <c r="B3148" s="2" t="n">
        <v>504511</v>
      </c>
      <c r="C3148" s="2" t="s">
        <v>2286</v>
      </c>
      <c r="D3148" s="2" t="n">
        <v>1291.04</v>
      </c>
      <c r="E3148" s="2" t="s">
        <v>2289</v>
      </c>
    </row>
    <row r="3149" customFormat="false" ht="15" hidden="false" customHeight="false" outlineLevel="0" collapsed="false">
      <c r="A3149" s="2" t="s">
        <v>5437</v>
      </c>
      <c r="B3149" s="2" t="n">
        <v>503445</v>
      </c>
      <c r="C3149" s="2" t="s">
        <v>2280</v>
      </c>
      <c r="D3149" s="2" t="n">
        <v>865.93</v>
      </c>
      <c r="E3149" s="2" t="s">
        <v>2289</v>
      </c>
    </row>
    <row r="3150" customFormat="false" ht="15" hidden="false" customHeight="false" outlineLevel="0" collapsed="false">
      <c r="A3150" s="2" t="s">
        <v>5438</v>
      </c>
      <c r="B3150" s="2" t="n">
        <v>504235</v>
      </c>
      <c r="C3150" s="2" t="s">
        <v>2301</v>
      </c>
      <c r="D3150" s="2" t="n">
        <v>823.89</v>
      </c>
      <c r="E3150" s="2" t="s">
        <v>2289</v>
      </c>
    </row>
    <row r="3151" customFormat="false" ht="15" hidden="false" customHeight="false" outlineLevel="0" collapsed="false">
      <c r="A3151" s="2" t="s">
        <v>5439</v>
      </c>
      <c r="B3151" s="2" t="n">
        <v>501650</v>
      </c>
      <c r="C3151" s="2" t="s">
        <v>2280</v>
      </c>
      <c r="D3151" s="2" t="n">
        <v>589.13</v>
      </c>
      <c r="E3151" s="2" t="s">
        <v>2281</v>
      </c>
    </row>
    <row r="3152" customFormat="false" ht="15" hidden="false" customHeight="false" outlineLevel="0" collapsed="false">
      <c r="A3152" s="2" t="s">
        <v>5440</v>
      </c>
      <c r="B3152" s="2" t="n">
        <v>503419</v>
      </c>
      <c r="C3152" s="2" t="s">
        <v>2286</v>
      </c>
      <c r="D3152" s="2" t="n">
        <v>916.91</v>
      </c>
      <c r="E3152" s="2" t="s">
        <v>2281</v>
      </c>
    </row>
    <row r="3153" customFormat="false" ht="15" hidden="false" customHeight="false" outlineLevel="0" collapsed="false">
      <c r="A3153" s="2" t="s">
        <v>5441</v>
      </c>
      <c r="B3153" s="2" t="n">
        <v>504581</v>
      </c>
      <c r="C3153" s="2" t="s">
        <v>2283</v>
      </c>
      <c r="D3153" s="2" t="n">
        <v>750.65</v>
      </c>
      <c r="E3153" s="2" t="s">
        <v>2289</v>
      </c>
    </row>
    <row r="3154" customFormat="false" ht="15" hidden="false" customHeight="false" outlineLevel="0" collapsed="false">
      <c r="A3154" s="2" t="s">
        <v>5442</v>
      </c>
      <c r="B3154" s="2" t="n">
        <v>504000</v>
      </c>
      <c r="C3154" s="2" t="s">
        <v>2295</v>
      </c>
      <c r="D3154" s="2" t="n">
        <v>424.98</v>
      </c>
      <c r="E3154" s="2" t="s">
        <v>2281</v>
      </c>
    </row>
    <row r="3155" customFormat="false" ht="15" hidden="false" customHeight="false" outlineLevel="0" collapsed="false">
      <c r="A3155" s="2" t="s">
        <v>5443</v>
      </c>
      <c r="B3155" s="2" t="n">
        <v>503605</v>
      </c>
      <c r="C3155" s="2" t="s">
        <v>2286</v>
      </c>
      <c r="D3155" s="2" t="n">
        <v>531.6</v>
      </c>
      <c r="E3155" s="2" t="s">
        <v>2289</v>
      </c>
    </row>
    <row r="3156" customFormat="false" ht="15" hidden="false" customHeight="false" outlineLevel="0" collapsed="false">
      <c r="A3156" s="2" t="s">
        <v>5444</v>
      </c>
      <c r="B3156" s="2" t="n">
        <v>500333</v>
      </c>
      <c r="C3156" s="2" t="s">
        <v>2295</v>
      </c>
      <c r="D3156" s="2" t="n">
        <v>1063.43</v>
      </c>
      <c r="E3156" s="2" t="s">
        <v>2281</v>
      </c>
    </row>
    <row r="3157" customFormat="false" ht="15" hidden="false" customHeight="false" outlineLevel="0" collapsed="false">
      <c r="A3157" s="2" t="s">
        <v>5445</v>
      </c>
      <c r="B3157" s="2" t="n">
        <v>500158</v>
      </c>
      <c r="C3157" s="2" t="s">
        <v>2292</v>
      </c>
      <c r="D3157" s="2" t="n">
        <v>608.03</v>
      </c>
      <c r="E3157" s="2" t="s">
        <v>2281</v>
      </c>
    </row>
    <row r="3158" customFormat="false" ht="15" hidden="false" customHeight="false" outlineLevel="0" collapsed="false">
      <c r="A3158" s="2" t="s">
        <v>5446</v>
      </c>
      <c r="B3158" s="2" t="n">
        <v>501288</v>
      </c>
      <c r="C3158" s="2" t="s">
        <v>2292</v>
      </c>
      <c r="D3158" s="2" t="n">
        <v>297.86</v>
      </c>
      <c r="E3158" s="2" t="s">
        <v>2281</v>
      </c>
    </row>
    <row r="3159" customFormat="false" ht="15" hidden="false" customHeight="false" outlineLevel="0" collapsed="false">
      <c r="A3159" s="2" t="s">
        <v>5447</v>
      </c>
      <c r="B3159" s="2" t="n">
        <v>501084</v>
      </c>
      <c r="C3159" s="2" t="s">
        <v>2292</v>
      </c>
      <c r="D3159" s="2" t="n">
        <v>715.67</v>
      </c>
      <c r="E3159" s="2" t="s">
        <v>2281</v>
      </c>
    </row>
    <row r="3160" customFormat="false" ht="15" hidden="false" customHeight="false" outlineLevel="0" collapsed="false">
      <c r="A3160" s="2" t="s">
        <v>5448</v>
      </c>
      <c r="B3160" s="2" t="n">
        <v>503476</v>
      </c>
      <c r="C3160" s="2"/>
      <c r="D3160" s="2" t="n">
        <v>1386.84</v>
      </c>
      <c r="E3160" s="2" t="s">
        <v>2289</v>
      </c>
    </row>
    <row r="3161" customFormat="false" ht="15" hidden="false" customHeight="false" outlineLevel="0" collapsed="false">
      <c r="A3161" s="2" t="s">
        <v>5449</v>
      </c>
      <c r="B3161" s="2" t="n">
        <v>503429</v>
      </c>
      <c r="C3161" s="2" t="s">
        <v>2295</v>
      </c>
      <c r="D3161" s="2" t="n">
        <v>421.2</v>
      </c>
      <c r="E3161" s="2" t="s">
        <v>2281</v>
      </c>
    </row>
    <row r="3162" customFormat="false" ht="15" hidden="false" customHeight="false" outlineLevel="0" collapsed="false">
      <c r="A3162" s="2" t="s">
        <v>5450</v>
      </c>
      <c r="B3162" s="2" t="n">
        <v>504908</v>
      </c>
      <c r="C3162" s="2" t="s">
        <v>2280</v>
      </c>
      <c r="D3162" s="2" t="n">
        <v>733.14</v>
      </c>
      <c r="E3162" s="2" t="s">
        <v>2322</v>
      </c>
    </row>
    <row r="3163" customFormat="false" ht="15" hidden="false" customHeight="false" outlineLevel="0" collapsed="false">
      <c r="A3163" s="2" t="s">
        <v>5451</v>
      </c>
      <c r="B3163" s="2" t="n">
        <v>500251</v>
      </c>
      <c r="C3163" s="2" t="s">
        <v>2283</v>
      </c>
      <c r="D3163" s="2" t="n">
        <v>246.48</v>
      </c>
      <c r="E3163" s="2" t="s">
        <v>2322</v>
      </c>
    </row>
    <row r="3164" customFormat="false" ht="15" hidden="false" customHeight="false" outlineLevel="0" collapsed="false">
      <c r="A3164" s="2" t="s">
        <v>5452</v>
      </c>
      <c r="B3164" s="2" t="n">
        <v>502624</v>
      </c>
      <c r="C3164" s="2" t="s">
        <v>2301</v>
      </c>
      <c r="D3164" s="2" t="n">
        <v>1172.85</v>
      </c>
      <c r="E3164" s="2" t="s">
        <v>2289</v>
      </c>
    </row>
    <row r="3165" customFormat="false" ht="15" hidden="false" customHeight="false" outlineLevel="0" collapsed="false">
      <c r="A3165" s="2" t="s">
        <v>5453</v>
      </c>
      <c r="B3165" s="2" t="n">
        <v>503241</v>
      </c>
      <c r="C3165" s="2" t="s">
        <v>2301</v>
      </c>
      <c r="D3165" s="2" t="n">
        <v>1326.85</v>
      </c>
      <c r="E3165" s="2" t="s">
        <v>2281</v>
      </c>
    </row>
    <row r="3166" customFormat="false" ht="15" hidden="false" customHeight="false" outlineLevel="0" collapsed="false">
      <c r="A3166" s="2" t="s">
        <v>5454</v>
      </c>
      <c r="B3166" s="2" t="n">
        <v>501146</v>
      </c>
      <c r="C3166" s="2" t="s">
        <v>2292</v>
      </c>
      <c r="D3166" s="2" t="n">
        <v>313.06</v>
      </c>
      <c r="E3166" s="2" t="s">
        <v>2281</v>
      </c>
    </row>
    <row r="3167" customFormat="false" ht="15" hidden="false" customHeight="false" outlineLevel="0" collapsed="false">
      <c r="A3167" s="2" t="s">
        <v>5455</v>
      </c>
      <c r="B3167" s="2" t="n">
        <v>501540</v>
      </c>
      <c r="C3167" s="2" t="s">
        <v>2295</v>
      </c>
      <c r="D3167" s="2" t="n">
        <v>331.45</v>
      </c>
      <c r="E3167" s="2" t="s">
        <v>2281</v>
      </c>
    </row>
    <row r="3168" customFormat="false" ht="15" hidden="false" customHeight="false" outlineLevel="0" collapsed="false">
      <c r="A3168" s="2" t="s">
        <v>5456</v>
      </c>
      <c r="B3168" s="2" t="n">
        <v>502819</v>
      </c>
      <c r="C3168" s="2" t="s">
        <v>2295</v>
      </c>
      <c r="D3168" s="2" t="n">
        <v>472.39</v>
      </c>
      <c r="E3168" s="2" t="s">
        <v>2289</v>
      </c>
    </row>
    <row r="3169" customFormat="false" ht="15" hidden="false" customHeight="false" outlineLevel="0" collapsed="false">
      <c r="A3169" s="2" t="s">
        <v>5457</v>
      </c>
      <c r="B3169" s="2" t="n">
        <v>503034</v>
      </c>
      <c r="C3169" s="2" t="s">
        <v>2301</v>
      </c>
      <c r="D3169" s="2" t="n">
        <v>838.98</v>
      </c>
      <c r="E3169" s="2" t="s">
        <v>2281</v>
      </c>
    </row>
    <row r="3170" customFormat="false" ht="15" hidden="false" customHeight="false" outlineLevel="0" collapsed="false">
      <c r="A3170" s="2" t="s">
        <v>5458</v>
      </c>
      <c r="B3170" s="2" t="n">
        <v>503829</v>
      </c>
      <c r="C3170" s="2" t="s">
        <v>2315</v>
      </c>
      <c r="D3170" s="2" t="n">
        <v>1002.46</v>
      </c>
      <c r="E3170" s="2" t="s">
        <v>2307</v>
      </c>
    </row>
    <row r="3171" customFormat="false" ht="15" hidden="false" customHeight="false" outlineLevel="0" collapsed="false">
      <c r="A3171" s="2" t="s">
        <v>5459</v>
      </c>
      <c r="B3171" s="2" t="n">
        <v>504670</v>
      </c>
      <c r="C3171" s="2" t="s">
        <v>2283</v>
      </c>
      <c r="D3171" s="2" t="n">
        <v>1011.18</v>
      </c>
      <c r="E3171" s="2" t="s">
        <v>2289</v>
      </c>
    </row>
    <row r="3172" customFormat="false" ht="15" hidden="false" customHeight="false" outlineLevel="0" collapsed="false">
      <c r="A3172" s="2" t="s">
        <v>5460</v>
      </c>
      <c r="B3172" s="2" t="n">
        <v>500752</v>
      </c>
      <c r="C3172" s="2" t="s">
        <v>2292</v>
      </c>
      <c r="D3172" s="2" t="n">
        <v>371.15</v>
      </c>
      <c r="E3172" s="2" t="s">
        <v>2322</v>
      </c>
    </row>
    <row r="3173" customFormat="false" ht="15" hidden="false" customHeight="false" outlineLevel="0" collapsed="false">
      <c r="A3173" s="2" t="s">
        <v>5461</v>
      </c>
      <c r="B3173" s="2" t="n">
        <v>503395</v>
      </c>
      <c r="C3173" s="2" t="s">
        <v>2286</v>
      </c>
      <c r="D3173" s="2" t="n">
        <v>1149.75</v>
      </c>
      <c r="E3173" s="2" t="s">
        <v>2281</v>
      </c>
    </row>
    <row r="3174" customFormat="false" ht="15" hidden="false" customHeight="false" outlineLevel="0" collapsed="false">
      <c r="A3174" s="2" t="s">
        <v>5462</v>
      </c>
      <c r="B3174" s="2" t="n">
        <v>502798</v>
      </c>
      <c r="C3174" s="2" t="s">
        <v>2283</v>
      </c>
      <c r="D3174" s="2" t="n">
        <v>1324.28</v>
      </c>
      <c r="E3174" s="2" t="s">
        <v>2281</v>
      </c>
    </row>
    <row r="3175" customFormat="false" ht="15" hidden="false" customHeight="false" outlineLevel="0" collapsed="false">
      <c r="A3175" s="2" t="s">
        <v>5463</v>
      </c>
      <c r="B3175" s="2" t="n">
        <v>504996</v>
      </c>
      <c r="C3175" s="2"/>
      <c r="D3175" s="2" t="n">
        <v>359.26</v>
      </c>
      <c r="E3175" s="2" t="s">
        <v>2281</v>
      </c>
    </row>
    <row r="3176" customFormat="false" ht="15" hidden="false" customHeight="false" outlineLevel="0" collapsed="false">
      <c r="A3176" s="2" t="s">
        <v>5464</v>
      </c>
      <c r="B3176" s="2" t="n">
        <v>502171</v>
      </c>
      <c r="C3176" s="2" t="s">
        <v>2292</v>
      </c>
      <c r="D3176" s="2" t="n">
        <v>661.63</v>
      </c>
      <c r="E3176" s="2" t="s">
        <v>2289</v>
      </c>
    </row>
    <row r="3177" customFormat="false" ht="15" hidden="false" customHeight="false" outlineLevel="0" collapsed="false">
      <c r="A3177" s="2" t="s">
        <v>5465</v>
      </c>
      <c r="B3177" s="2" t="n">
        <v>502339</v>
      </c>
      <c r="C3177" s="2" t="s">
        <v>2283</v>
      </c>
      <c r="D3177" s="2" t="n">
        <v>582.97</v>
      </c>
      <c r="E3177" s="2" t="s">
        <v>2289</v>
      </c>
    </row>
    <row r="3178" customFormat="false" ht="15" hidden="false" customHeight="false" outlineLevel="0" collapsed="false">
      <c r="A3178" s="2" t="s">
        <v>5466</v>
      </c>
      <c r="B3178" s="2" t="n">
        <v>503968</v>
      </c>
      <c r="C3178" s="2" t="s">
        <v>2283</v>
      </c>
      <c r="D3178" s="2" t="n">
        <v>879.92</v>
      </c>
      <c r="E3178" s="2" t="s">
        <v>2307</v>
      </c>
    </row>
    <row r="3179" customFormat="false" ht="15" hidden="false" customHeight="false" outlineLevel="0" collapsed="false">
      <c r="A3179" s="2" t="s">
        <v>5467</v>
      </c>
      <c r="B3179" s="2" t="n">
        <v>502178</v>
      </c>
      <c r="C3179" s="2" t="s">
        <v>2286</v>
      </c>
      <c r="D3179" s="2" t="n">
        <v>1082.12</v>
      </c>
      <c r="E3179" s="2" t="s">
        <v>2281</v>
      </c>
    </row>
    <row r="3180" customFormat="false" ht="15" hidden="false" customHeight="false" outlineLevel="0" collapsed="false">
      <c r="A3180" s="2" t="s">
        <v>5468</v>
      </c>
      <c r="B3180" s="2" t="n">
        <v>502183</v>
      </c>
      <c r="C3180" s="2" t="s">
        <v>2301</v>
      </c>
      <c r="D3180" s="2" t="n">
        <v>313.4</v>
      </c>
      <c r="E3180" s="2" t="s">
        <v>2281</v>
      </c>
    </row>
    <row r="3181" customFormat="false" ht="15" hidden="false" customHeight="false" outlineLevel="0" collapsed="false">
      <c r="A3181" s="2" t="s">
        <v>5469</v>
      </c>
      <c r="B3181" s="2" t="n">
        <v>502986</v>
      </c>
      <c r="C3181" s="2" t="s">
        <v>2280</v>
      </c>
      <c r="D3181" s="2" t="n">
        <v>701.99</v>
      </c>
      <c r="E3181" s="2" t="s">
        <v>2289</v>
      </c>
    </row>
    <row r="3182" customFormat="false" ht="15" hidden="false" customHeight="false" outlineLevel="0" collapsed="false">
      <c r="A3182" s="2" t="s">
        <v>5470</v>
      </c>
      <c r="B3182" s="2" t="n">
        <v>504213</v>
      </c>
      <c r="C3182" s="2" t="s">
        <v>2283</v>
      </c>
      <c r="D3182" s="2" t="n">
        <v>1284.32</v>
      </c>
      <c r="E3182" s="2" t="s">
        <v>2281</v>
      </c>
    </row>
    <row r="3183" customFormat="false" ht="15" hidden="false" customHeight="false" outlineLevel="0" collapsed="false">
      <c r="A3183" s="2" t="s">
        <v>5471</v>
      </c>
      <c r="B3183" s="2" t="n">
        <v>500716</v>
      </c>
      <c r="C3183" s="2" t="s">
        <v>2292</v>
      </c>
      <c r="D3183" s="2" t="n">
        <v>192.64</v>
      </c>
      <c r="E3183" s="2" t="s">
        <v>2307</v>
      </c>
    </row>
    <row r="3184" customFormat="false" ht="15" hidden="false" customHeight="false" outlineLevel="0" collapsed="false">
      <c r="A3184" s="2" t="s">
        <v>5472</v>
      </c>
      <c r="B3184" s="2" t="n">
        <v>500725</v>
      </c>
      <c r="C3184" s="2" t="s">
        <v>2292</v>
      </c>
      <c r="D3184" s="2" t="n">
        <v>200.99</v>
      </c>
      <c r="E3184" s="2" t="s">
        <v>2281</v>
      </c>
    </row>
    <row r="3185" customFormat="false" ht="15" hidden="false" customHeight="false" outlineLevel="0" collapsed="false">
      <c r="A3185" s="2" t="s">
        <v>5473</v>
      </c>
      <c r="B3185" s="2" t="n">
        <v>501011</v>
      </c>
      <c r="C3185" s="2" t="s">
        <v>2292</v>
      </c>
      <c r="D3185" s="2" t="n">
        <v>1044.93</v>
      </c>
      <c r="E3185" s="2" t="s">
        <v>2307</v>
      </c>
    </row>
    <row r="3186" customFormat="false" ht="15" hidden="false" customHeight="false" outlineLevel="0" collapsed="false">
      <c r="A3186" s="2" t="s">
        <v>5474</v>
      </c>
      <c r="B3186" s="2" t="n">
        <v>503431</v>
      </c>
      <c r="C3186" s="2" t="s">
        <v>2301</v>
      </c>
      <c r="D3186" s="2" t="n">
        <v>650.63</v>
      </c>
      <c r="E3186" s="2" t="s">
        <v>2281</v>
      </c>
    </row>
    <row r="3187" customFormat="false" ht="15" hidden="false" customHeight="false" outlineLevel="0" collapsed="false">
      <c r="A3187" s="2" t="s">
        <v>5475</v>
      </c>
      <c r="B3187" s="2" t="n">
        <v>503824</v>
      </c>
      <c r="C3187" s="2"/>
      <c r="D3187" s="2" t="n">
        <v>898.71</v>
      </c>
      <c r="E3187" s="2" t="s">
        <v>2281</v>
      </c>
    </row>
    <row r="3188" customFormat="false" ht="15" hidden="false" customHeight="false" outlineLevel="0" collapsed="false">
      <c r="A3188" s="2" t="s">
        <v>5476</v>
      </c>
      <c r="B3188" s="2" t="n">
        <v>503496</v>
      </c>
      <c r="C3188" s="2"/>
      <c r="D3188" s="2" t="n">
        <v>498.71</v>
      </c>
      <c r="E3188" s="2" t="s">
        <v>2281</v>
      </c>
    </row>
    <row r="3189" customFormat="false" ht="15" hidden="false" customHeight="false" outlineLevel="0" collapsed="false">
      <c r="A3189" s="2" t="s">
        <v>5477</v>
      </c>
      <c r="B3189" s="2" t="n">
        <v>503686</v>
      </c>
      <c r="C3189" s="2" t="s">
        <v>2283</v>
      </c>
      <c r="D3189" s="2" t="n">
        <v>1172.08</v>
      </c>
      <c r="E3189" s="2" t="s">
        <v>2289</v>
      </c>
    </row>
    <row r="3190" customFormat="false" ht="15" hidden="false" customHeight="false" outlineLevel="0" collapsed="false">
      <c r="A3190" s="2" t="s">
        <v>5478</v>
      </c>
      <c r="B3190" s="2" t="n">
        <v>501388</v>
      </c>
      <c r="C3190" s="2" t="s">
        <v>2280</v>
      </c>
      <c r="D3190" s="2" t="n">
        <v>999.92</v>
      </c>
      <c r="E3190" s="2" t="s">
        <v>2307</v>
      </c>
    </row>
    <row r="3191" customFormat="false" ht="15" hidden="false" customHeight="false" outlineLevel="0" collapsed="false">
      <c r="A3191" s="2" t="s">
        <v>5479</v>
      </c>
      <c r="B3191" s="2" t="n">
        <v>502317</v>
      </c>
      <c r="C3191" s="2" t="s">
        <v>2295</v>
      </c>
      <c r="D3191" s="2" t="n">
        <v>464.38</v>
      </c>
      <c r="E3191" s="2" t="s">
        <v>2322</v>
      </c>
    </row>
    <row r="3192" customFormat="false" ht="15" hidden="false" customHeight="false" outlineLevel="0" collapsed="false">
      <c r="A3192" s="2" t="s">
        <v>5480</v>
      </c>
      <c r="B3192" s="2" t="n">
        <v>503827</v>
      </c>
      <c r="C3192" s="2" t="s">
        <v>2292</v>
      </c>
      <c r="D3192" s="2" t="n">
        <v>687.02</v>
      </c>
      <c r="E3192" s="2" t="s">
        <v>2289</v>
      </c>
    </row>
    <row r="3193" customFormat="false" ht="15" hidden="false" customHeight="false" outlineLevel="0" collapsed="false">
      <c r="A3193" s="2" t="s">
        <v>5481</v>
      </c>
      <c r="B3193" s="2" t="n">
        <v>504143</v>
      </c>
      <c r="C3193" s="2" t="s">
        <v>2292</v>
      </c>
      <c r="D3193" s="2" t="n">
        <v>1031.51</v>
      </c>
      <c r="E3193" s="2" t="s">
        <v>2281</v>
      </c>
    </row>
    <row r="3194" customFormat="false" ht="15" hidden="false" customHeight="false" outlineLevel="0" collapsed="false">
      <c r="A3194" s="2" t="s">
        <v>5482</v>
      </c>
      <c r="B3194" s="2" t="n">
        <v>500971</v>
      </c>
      <c r="C3194" s="2" t="s">
        <v>2286</v>
      </c>
      <c r="D3194" s="2" t="n">
        <v>1266.01</v>
      </c>
      <c r="E3194" s="2" t="s">
        <v>2289</v>
      </c>
    </row>
    <row r="3195" customFormat="false" ht="15" hidden="false" customHeight="false" outlineLevel="0" collapsed="false">
      <c r="A3195" s="2" t="s">
        <v>5483</v>
      </c>
      <c r="B3195" s="2" t="n">
        <v>504201</v>
      </c>
      <c r="C3195" s="2" t="s">
        <v>2295</v>
      </c>
      <c r="D3195" s="2" t="n">
        <v>325.83</v>
      </c>
      <c r="E3195" s="2" t="s">
        <v>2281</v>
      </c>
    </row>
    <row r="3196" customFormat="false" ht="15" hidden="false" customHeight="false" outlineLevel="0" collapsed="false">
      <c r="A3196" s="2" t="s">
        <v>5484</v>
      </c>
      <c r="B3196" s="2" t="n">
        <v>502417</v>
      </c>
      <c r="C3196" s="2" t="s">
        <v>2315</v>
      </c>
      <c r="D3196" s="2" t="n">
        <v>1065</v>
      </c>
      <c r="E3196" s="2" t="s">
        <v>2281</v>
      </c>
    </row>
    <row r="3197" customFormat="false" ht="15" hidden="false" customHeight="false" outlineLevel="0" collapsed="false">
      <c r="A3197" s="2" t="s">
        <v>5485</v>
      </c>
      <c r="B3197" s="2" t="n">
        <v>502272</v>
      </c>
      <c r="C3197" s="2" t="s">
        <v>2315</v>
      </c>
      <c r="D3197" s="2" t="n">
        <v>782.8</v>
      </c>
      <c r="E3197" s="2" t="s">
        <v>2281</v>
      </c>
    </row>
    <row r="3198" customFormat="false" ht="15" hidden="false" customHeight="false" outlineLevel="0" collapsed="false">
      <c r="A3198" s="2" t="s">
        <v>5486</v>
      </c>
      <c r="B3198" s="2" t="n">
        <v>503083</v>
      </c>
      <c r="C3198" s="2" t="s">
        <v>2292</v>
      </c>
      <c r="D3198" s="2" t="n">
        <v>935.94</v>
      </c>
      <c r="E3198" s="2" t="s">
        <v>2281</v>
      </c>
    </row>
    <row r="3199" customFormat="false" ht="15" hidden="false" customHeight="false" outlineLevel="0" collapsed="false">
      <c r="A3199" s="2" t="s">
        <v>5487</v>
      </c>
      <c r="B3199" s="2" t="n">
        <v>503669</v>
      </c>
      <c r="C3199" s="2" t="s">
        <v>2280</v>
      </c>
      <c r="D3199" s="2" t="n">
        <v>453.19</v>
      </c>
      <c r="E3199" s="2" t="s">
        <v>2281</v>
      </c>
    </row>
    <row r="3200" customFormat="false" ht="15" hidden="false" customHeight="false" outlineLevel="0" collapsed="false">
      <c r="A3200" s="2" t="s">
        <v>5488</v>
      </c>
      <c r="B3200" s="2" t="n">
        <v>504742</v>
      </c>
      <c r="C3200" s="2" t="s">
        <v>2301</v>
      </c>
      <c r="D3200" s="2" t="n">
        <v>974.68</v>
      </c>
      <c r="E3200" s="2" t="s">
        <v>2289</v>
      </c>
    </row>
    <row r="3201" customFormat="false" ht="15" hidden="false" customHeight="false" outlineLevel="0" collapsed="false">
      <c r="A3201" s="2" t="s">
        <v>5489</v>
      </c>
      <c r="B3201" s="2" t="n">
        <v>504224</v>
      </c>
      <c r="C3201" s="2" t="s">
        <v>2280</v>
      </c>
      <c r="D3201" s="2" t="n">
        <v>1383.44</v>
      </c>
      <c r="E3201" s="2" t="s">
        <v>2322</v>
      </c>
    </row>
    <row r="3202" customFormat="false" ht="15" hidden="false" customHeight="false" outlineLevel="0" collapsed="false">
      <c r="A3202" s="2" t="s">
        <v>5490</v>
      </c>
      <c r="B3202" s="2" t="n">
        <v>503392</v>
      </c>
      <c r="C3202" s="2" t="s">
        <v>2280</v>
      </c>
      <c r="D3202" s="2" t="n">
        <v>887.25</v>
      </c>
      <c r="E3202" s="2" t="s">
        <v>2281</v>
      </c>
    </row>
    <row r="3203" customFormat="false" ht="15" hidden="false" customHeight="false" outlineLevel="0" collapsed="false">
      <c r="A3203" s="2" t="s">
        <v>5491</v>
      </c>
      <c r="B3203" s="2" t="n">
        <v>504280</v>
      </c>
      <c r="C3203" s="2" t="s">
        <v>2295</v>
      </c>
      <c r="D3203" s="2" t="n">
        <v>1286.52</v>
      </c>
      <c r="E3203" s="2" t="s">
        <v>2281</v>
      </c>
    </row>
    <row r="3204" customFormat="false" ht="15" hidden="false" customHeight="false" outlineLevel="0" collapsed="false">
      <c r="A3204" s="2" t="s">
        <v>5492</v>
      </c>
      <c r="B3204" s="2" t="n">
        <v>502273</v>
      </c>
      <c r="C3204" s="2" t="s">
        <v>2295</v>
      </c>
      <c r="D3204" s="2" t="n">
        <v>675.67</v>
      </c>
      <c r="E3204" s="2" t="s">
        <v>2281</v>
      </c>
    </row>
    <row r="3205" customFormat="false" ht="15" hidden="false" customHeight="false" outlineLevel="0" collapsed="false">
      <c r="A3205" s="2" t="s">
        <v>5493</v>
      </c>
      <c r="B3205" s="2" t="n">
        <v>503922</v>
      </c>
      <c r="C3205" s="2" t="s">
        <v>2295</v>
      </c>
      <c r="D3205" s="2" t="n">
        <v>947.75</v>
      </c>
      <c r="E3205" s="2" t="s">
        <v>2281</v>
      </c>
    </row>
    <row r="3206" customFormat="false" ht="15" hidden="false" customHeight="false" outlineLevel="0" collapsed="false">
      <c r="A3206" s="2" t="s">
        <v>5494</v>
      </c>
      <c r="B3206" s="2" t="n">
        <v>500373</v>
      </c>
      <c r="C3206" s="2" t="s">
        <v>2280</v>
      </c>
      <c r="D3206" s="2" t="n">
        <v>1332.25</v>
      </c>
      <c r="E3206" s="2" t="s">
        <v>2281</v>
      </c>
    </row>
    <row r="3207" customFormat="false" ht="15" hidden="false" customHeight="false" outlineLevel="0" collapsed="false">
      <c r="A3207" s="2" t="s">
        <v>5495</v>
      </c>
      <c r="B3207" s="2" t="n">
        <v>500519</v>
      </c>
      <c r="C3207" s="2" t="s">
        <v>2283</v>
      </c>
      <c r="D3207" s="2" t="n">
        <v>332.8</v>
      </c>
      <c r="E3207" s="2" t="s">
        <v>2289</v>
      </c>
    </row>
    <row r="3208" customFormat="false" ht="15" hidden="false" customHeight="false" outlineLevel="0" collapsed="false">
      <c r="A3208" s="2" t="s">
        <v>5496</v>
      </c>
      <c r="B3208" s="2" t="n">
        <v>502203</v>
      </c>
      <c r="C3208" s="2" t="s">
        <v>2295</v>
      </c>
      <c r="D3208" s="2" t="n">
        <v>1214.07</v>
      </c>
      <c r="E3208" s="2" t="s">
        <v>2281</v>
      </c>
    </row>
    <row r="3209" customFormat="false" ht="15" hidden="false" customHeight="false" outlineLevel="0" collapsed="false">
      <c r="A3209" s="2" t="s">
        <v>5497</v>
      </c>
      <c r="B3209" s="2" t="n">
        <v>501212</v>
      </c>
      <c r="C3209" s="2"/>
      <c r="D3209" s="2" t="n">
        <v>1244.63</v>
      </c>
      <c r="E3209" s="2" t="s">
        <v>2289</v>
      </c>
    </row>
    <row r="3210" customFormat="false" ht="15" hidden="false" customHeight="false" outlineLevel="0" collapsed="false">
      <c r="A3210" s="2" t="s">
        <v>5498</v>
      </c>
      <c r="B3210" s="2" t="n">
        <v>503628</v>
      </c>
      <c r="C3210" s="2" t="s">
        <v>2295</v>
      </c>
      <c r="D3210" s="2" t="n">
        <v>337.26</v>
      </c>
      <c r="E3210" s="2" t="s">
        <v>2281</v>
      </c>
    </row>
    <row r="3211" customFormat="false" ht="15" hidden="false" customHeight="false" outlineLevel="0" collapsed="false">
      <c r="A3211" s="2" t="s">
        <v>5499</v>
      </c>
      <c r="B3211" s="2" t="n">
        <v>500406</v>
      </c>
      <c r="C3211" s="2" t="s">
        <v>2295</v>
      </c>
      <c r="D3211" s="2" t="n">
        <v>770.43</v>
      </c>
      <c r="E3211" s="2" t="s">
        <v>2281</v>
      </c>
    </row>
    <row r="3212" customFormat="false" ht="15" hidden="false" customHeight="false" outlineLevel="0" collapsed="false">
      <c r="A3212" s="2" t="s">
        <v>5500</v>
      </c>
      <c r="B3212" s="2" t="n">
        <v>500435</v>
      </c>
      <c r="C3212" s="2"/>
      <c r="D3212" s="2" t="n">
        <v>860.5</v>
      </c>
      <c r="E3212" s="2" t="s">
        <v>2281</v>
      </c>
    </row>
    <row r="3213" customFormat="false" ht="15" hidden="false" customHeight="false" outlineLevel="0" collapsed="false">
      <c r="A3213" s="2" t="s">
        <v>5501</v>
      </c>
      <c r="B3213" s="2" t="n">
        <v>502658</v>
      </c>
      <c r="C3213" s="2"/>
      <c r="D3213" s="2" t="n">
        <v>367.66</v>
      </c>
      <c r="E3213" s="2" t="s">
        <v>2281</v>
      </c>
    </row>
    <row r="3214" customFormat="false" ht="15" hidden="false" customHeight="false" outlineLevel="0" collapsed="false">
      <c r="A3214" s="2" t="s">
        <v>5502</v>
      </c>
      <c r="B3214" s="2" t="n">
        <v>503784</v>
      </c>
      <c r="C3214" s="2" t="s">
        <v>2292</v>
      </c>
      <c r="D3214" s="2" t="n">
        <v>208.24</v>
      </c>
      <c r="E3214" s="2" t="s">
        <v>2281</v>
      </c>
    </row>
    <row r="3215" customFormat="false" ht="15" hidden="false" customHeight="false" outlineLevel="0" collapsed="false">
      <c r="A3215" s="2" t="s">
        <v>5503</v>
      </c>
      <c r="B3215" s="2" t="n">
        <v>500781</v>
      </c>
      <c r="C3215" s="2" t="s">
        <v>2295</v>
      </c>
      <c r="D3215" s="2" t="n">
        <v>1353.07</v>
      </c>
      <c r="E3215" s="2" t="s">
        <v>2281</v>
      </c>
    </row>
    <row r="3216" customFormat="false" ht="15" hidden="false" customHeight="false" outlineLevel="0" collapsed="false">
      <c r="A3216" s="2" t="s">
        <v>5504</v>
      </c>
      <c r="B3216" s="2" t="n">
        <v>504694</v>
      </c>
      <c r="C3216" s="2"/>
      <c r="D3216" s="2" t="n">
        <v>895.93</v>
      </c>
      <c r="E3216" s="2" t="s">
        <v>2289</v>
      </c>
    </row>
    <row r="3217" customFormat="false" ht="15" hidden="false" customHeight="false" outlineLevel="0" collapsed="false">
      <c r="A3217" s="2" t="s">
        <v>5505</v>
      </c>
      <c r="B3217" s="2" t="n">
        <v>504437</v>
      </c>
      <c r="C3217" s="2" t="s">
        <v>2295</v>
      </c>
      <c r="D3217" s="2" t="n">
        <v>1365.94</v>
      </c>
      <c r="E3217" s="2" t="s">
        <v>2281</v>
      </c>
    </row>
    <row r="3218" customFormat="false" ht="15" hidden="false" customHeight="false" outlineLevel="0" collapsed="false">
      <c r="A3218" s="2" t="s">
        <v>5506</v>
      </c>
      <c r="B3218" s="2" t="n">
        <v>503965</v>
      </c>
      <c r="C3218" s="2" t="s">
        <v>2315</v>
      </c>
      <c r="D3218" s="2" t="n">
        <v>915.81</v>
      </c>
      <c r="E3218" s="2" t="s">
        <v>2281</v>
      </c>
    </row>
    <row r="3219" customFormat="false" ht="15" hidden="false" customHeight="false" outlineLevel="0" collapsed="false">
      <c r="A3219" s="2" t="s">
        <v>5507</v>
      </c>
      <c r="B3219" s="2" t="n">
        <v>503009</v>
      </c>
      <c r="C3219" s="2" t="s">
        <v>2301</v>
      </c>
      <c r="D3219" s="2" t="n">
        <v>1216.22</v>
      </c>
      <c r="E3219" s="2" t="s">
        <v>2307</v>
      </c>
    </row>
    <row r="3220" customFormat="false" ht="15" hidden="false" customHeight="false" outlineLevel="0" collapsed="false">
      <c r="A3220" s="2" t="s">
        <v>5508</v>
      </c>
      <c r="B3220" s="2" t="n">
        <v>501889</v>
      </c>
      <c r="C3220" s="2" t="s">
        <v>2292</v>
      </c>
      <c r="D3220" s="2" t="n">
        <v>560.51</v>
      </c>
      <c r="E3220" s="2" t="s">
        <v>2289</v>
      </c>
    </row>
    <row r="3221" customFormat="false" ht="15" hidden="false" customHeight="false" outlineLevel="0" collapsed="false">
      <c r="A3221" s="2" t="s">
        <v>5509</v>
      </c>
      <c r="B3221" s="2" t="n">
        <v>504431</v>
      </c>
      <c r="C3221" s="2" t="s">
        <v>2280</v>
      </c>
      <c r="D3221" s="2" t="n">
        <v>907.52</v>
      </c>
      <c r="E3221" s="2" t="s">
        <v>2281</v>
      </c>
    </row>
    <row r="3222" customFormat="false" ht="15" hidden="false" customHeight="false" outlineLevel="0" collapsed="false">
      <c r="A3222" s="2" t="s">
        <v>5510</v>
      </c>
      <c r="B3222" s="2" t="n">
        <v>501213</v>
      </c>
      <c r="C3222" s="2"/>
      <c r="D3222" s="2" t="n">
        <v>1018.86</v>
      </c>
      <c r="E3222" s="2" t="s">
        <v>2289</v>
      </c>
    </row>
    <row r="3223" customFormat="false" ht="15" hidden="false" customHeight="false" outlineLevel="0" collapsed="false">
      <c r="A3223" s="2" t="s">
        <v>5511</v>
      </c>
      <c r="B3223" s="2" t="n">
        <v>500884</v>
      </c>
      <c r="C3223" s="2" t="s">
        <v>2286</v>
      </c>
      <c r="D3223" s="2" t="n">
        <v>957.66</v>
      </c>
      <c r="E3223" s="2" t="s">
        <v>2281</v>
      </c>
    </row>
    <row r="3224" customFormat="false" ht="15" hidden="false" customHeight="false" outlineLevel="0" collapsed="false">
      <c r="A3224" s="2" t="s">
        <v>5512</v>
      </c>
      <c r="B3224" s="2" t="n">
        <v>502314</v>
      </c>
      <c r="C3224" s="2"/>
      <c r="D3224" s="2" t="n">
        <v>538.59</v>
      </c>
      <c r="E3224" s="2" t="s">
        <v>2289</v>
      </c>
    </row>
    <row r="3225" customFormat="false" ht="15" hidden="false" customHeight="false" outlineLevel="0" collapsed="false">
      <c r="A3225" s="2" t="s">
        <v>5513</v>
      </c>
      <c r="B3225" s="2" t="n">
        <v>502507</v>
      </c>
      <c r="C3225" s="2" t="s">
        <v>2280</v>
      </c>
      <c r="D3225" s="2" t="n">
        <v>1323.79</v>
      </c>
      <c r="E3225" s="2" t="s">
        <v>2281</v>
      </c>
    </row>
    <row r="3226" customFormat="false" ht="15" hidden="false" customHeight="false" outlineLevel="0" collapsed="false">
      <c r="A3226" s="2" t="s">
        <v>5514</v>
      </c>
      <c r="B3226" s="2" t="n">
        <v>500641</v>
      </c>
      <c r="C3226" s="2" t="s">
        <v>2280</v>
      </c>
      <c r="D3226" s="2" t="n">
        <v>551.68</v>
      </c>
      <c r="E3226" s="2" t="s">
        <v>2322</v>
      </c>
    </row>
    <row r="3227" customFormat="false" ht="15" hidden="false" customHeight="false" outlineLevel="0" collapsed="false">
      <c r="A3227" s="2" t="s">
        <v>5515</v>
      </c>
      <c r="B3227" s="2" t="n">
        <v>501613</v>
      </c>
      <c r="C3227" s="2" t="s">
        <v>2295</v>
      </c>
      <c r="D3227" s="2" t="n">
        <v>125.16</v>
      </c>
      <c r="E3227" s="2" t="s">
        <v>2281</v>
      </c>
    </row>
    <row r="3228" customFormat="false" ht="15" hidden="false" customHeight="false" outlineLevel="0" collapsed="false">
      <c r="A3228" s="2" t="s">
        <v>5516</v>
      </c>
      <c r="B3228" s="2" t="n">
        <v>500113</v>
      </c>
      <c r="C3228" s="2"/>
      <c r="D3228" s="2" t="n">
        <v>222.42</v>
      </c>
      <c r="E3228" s="2" t="s">
        <v>2281</v>
      </c>
    </row>
    <row r="3229" customFormat="false" ht="15" hidden="false" customHeight="false" outlineLevel="0" collapsed="false">
      <c r="A3229" s="2" t="s">
        <v>5517</v>
      </c>
      <c r="B3229" s="2" t="n">
        <v>501030</v>
      </c>
      <c r="C3229" s="2" t="s">
        <v>2301</v>
      </c>
      <c r="D3229" s="2" t="n">
        <v>1010.43</v>
      </c>
      <c r="E3229" s="2" t="s">
        <v>2281</v>
      </c>
    </row>
    <row r="3230" customFormat="false" ht="15" hidden="false" customHeight="false" outlineLevel="0" collapsed="false">
      <c r="A3230" s="2" t="s">
        <v>5518</v>
      </c>
      <c r="B3230" s="2" t="n">
        <v>504549</v>
      </c>
      <c r="C3230" s="2" t="s">
        <v>2301</v>
      </c>
      <c r="D3230" s="2" t="n">
        <v>465.97</v>
      </c>
      <c r="E3230" s="2" t="s">
        <v>2289</v>
      </c>
    </row>
    <row r="3231" customFormat="false" ht="15" hidden="false" customHeight="false" outlineLevel="0" collapsed="false">
      <c r="A3231" s="2" t="s">
        <v>5519</v>
      </c>
      <c r="B3231" s="2" t="n">
        <v>502952</v>
      </c>
      <c r="C3231" s="2" t="s">
        <v>2315</v>
      </c>
      <c r="D3231" s="2" t="n">
        <v>232.29</v>
      </c>
      <c r="E3231" s="2" t="s">
        <v>2289</v>
      </c>
    </row>
    <row r="3232" customFormat="false" ht="15" hidden="false" customHeight="false" outlineLevel="0" collapsed="false">
      <c r="A3232" s="2" t="s">
        <v>5520</v>
      </c>
      <c r="B3232" s="2" t="n">
        <v>502321</v>
      </c>
      <c r="C3232" s="2" t="s">
        <v>2280</v>
      </c>
      <c r="D3232" s="2" t="n">
        <v>920.28</v>
      </c>
      <c r="E3232" s="2" t="s">
        <v>2281</v>
      </c>
    </row>
    <row r="3233" customFormat="false" ht="15" hidden="false" customHeight="false" outlineLevel="0" collapsed="false">
      <c r="A3233" s="2" t="s">
        <v>5521</v>
      </c>
      <c r="B3233" s="2" t="n">
        <v>503992</v>
      </c>
      <c r="C3233" s="2" t="s">
        <v>2283</v>
      </c>
      <c r="D3233" s="2" t="n">
        <v>360.6</v>
      </c>
      <c r="E3233" s="2" t="s">
        <v>2322</v>
      </c>
    </row>
    <row r="3234" customFormat="false" ht="15" hidden="false" customHeight="false" outlineLevel="0" collapsed="false">
      <c r="A3234" s="2" t="s">
        <v>5522</v>
      </c>
      <c r="B3234" s="2" t="n">
        <v>501741</v>
      </c>
      <c r="C3234" s="2" t="s">
        <v>2280</v>
      </c>
      <c r="D3234" s="2" t="n">
        <v>621.49</v>
      </c>
      <c r="E3234" s="2" t="s">
        <v>2281</v>
      </c>
    </row>
    <row r="3235" customFormat="false" ht="15" hidden="false" customHeight="false" outlineLevel="0" collapsed="false">
      <c r="A3235" s="2" t="s">
        <v>5523</v>
      </c>
      <c r="B3235" s="2" t="n">
        <v>503568</v>
      </c>
      <c r="C3235" s="2" t="s">
        <v>2301</v>
      </c>
      <c r="D3235" s="2" t="n">
        <v>800.39</v>
      </c>
      <c r="E3235" s="2" t="s">
        <v>2289</v>
      </c>
    </row>
    <row r="3236" customFormat="false" ht="15" hidden="false" customHeight="false" outlineLevel="0" collapsed="false">
      <c r="A3236" s="2" t="s">
        <v>5524</v>
      </c>
      <c r="B3236" s="2" t="n">
        <v>500286</v>
      </c>
      <c r="C3236" s="2" t="s">
        <v>2301</v>
      </c>
      <c r="D3236" s="2" t="n">
        <v>882.3</v>
      </c>
      <c r="E3236" s="2" t="s">
        <v>2289</v>
      </c>
    </row>
    <row r="3237" customFormat="false" ht="15" hidden="false" customHeight="false" outlineLevel="0" collapsed="false">
      <c r="A3237" s="2" t="s">
        <v>5525</v>
      </c>
      <c r="B3237" s="2" t="n">
        <v>502500</v>
      </c>
      <c r="C3237" s="2" t="s">
        <v>2280</v>
      </c>
      <c r="D3237" s="2" t="n">
        <v>1358.5</v>
      </c>
      <c r="E3237" s="2" t="s">
        <v>2322</v>
      </c>
    </row>
    <row r="3238" customFormat="false" ht="15" hidden="false" customHeight="false" outlineLevel="0" collapsed="false">
      <c r="A3238" s="2" t="s">
        <v>5526</v>
      </c>
      <c r="B3238" s="2" t="n">
        <v>500545</v>
      </c>
      <c r="C3238" s="2" t="s">
        <v>2301</v>
      </c>
      <c r="D3238" s="2" t="n">
        <v>571.66</v>
      </c>
      <c r="E3238" s="2" t="s">
        <v>2281</v>
      </c>
    </row>
    <row r="3239" customFormat="false" ht="15" hidden="false" customHeight="false" outlineLevel="0" collapsed="false">
      <c r="A3239" s="2" t="s">
        <v>5527</v>
      </c>
      <c r="B3239" s="2" t="n">
        <v>504863</v>
      </c>
      <c r="C3239" s="2" t="s">
        <v>2295</v>
      </c>
      <c r="D3239" s="2" t="n">
        <v>341.9</v>
      </c>
      <c r="E3239" s="2" t="s">
        <v>2281</v>
      </c>
    </row>
    <row r="3240" customFormat="false" ht="15" hidden="false" customHeight="false" outlineLevel="0" collapsed="false">
      <c r="A3240" s="2" t="s">
        <v>5528</v>
      </c>
      <c r="B3240" s="2" t="n">
        <v>500340</v>
      </c>
      <c r="C3240" s="2" t="s">
        <v>2301</v>
      </c>
      <c r="D3240" s="2" t="n">
        <v>982.2</v>
      </c>
      <c r="E3240" s="2" t="s">
        <v>2281</v>
      </c>
    </row>
    <row r="3241" customFormat="false" ht="15" hidden="false" customHeight="false" outlineLevel="0" collapsed="false">
      <c r="A3241" s="2" t="s">
        <v>5529</v>
      </c>
      <c r="B3241" s="2" t="n">
        <v>503556</v>
      </c>
      <c r="C3241" s="2" t="s">
        <v>2292</v>
      </c>
      <c r="D3241" s="2" t="n">
        <v>151.88</v>
      </c>
      <c r="E3241" s="2" t="s">
        <v>2281</v>
      </c>
    </row>
    <row r="3242" customFormat="false" ht="15" hidden="false" customHeight="false" outlineLevel="0" collapsed="false">
      <c r="A3242" s="2" t="s">
        <v>5530</v>
      </c>
      <c r="B3242" s="2" t="n">
        <v>500208</v>
      </c>
      <c r="C3242" s="2" t="s">
        <v>2292</v>
      </c>
      <c r="D3242" s="2" t="n">
        <v>1367.67</v>
      </c>
      <c r="E3242" s="2" t="s">
        <v>2289</v>
      </c>
    </row>
    <row r="3243" customFormat="false" ht="15" hidden="false" customHeight="false" outlineLevel="0" collapsed="false">
      <c r="A3243" s="2" t="s">
        <v>5531</v>
      </c>
      <c r="B3243" s="2" t="n">
        <v>504850</v>
      </c>
      <c r="C3243" s="2" t="s">
        <v>2280</v>
      </c>
      <c r="D3243" s="2" t="n">
        <v>513.75</v>
      </c>
      <c r="E3243" s="2" t="s">
        <v>2281</v>
      </c>
    </row>
    <row r="3244" customFormat="false" ht="15" hidden="false" customHeight="false" outlineLevel="0" collapsed="false">
      <c r="A3244" s="2" t="s">
        <v>5532</v>
      </c>
      <c r="B3244" s="2" t="n">
        <v>501047</v>
      </c>
      <c r="C3244" s="2"/>
      <c r="D3244" s="2" t="n">
        <v>1326.87</v>
      </c>
      <c r="E3244" s="2" t="s">
        <v>2322</v>
      </c>
    </row>
    <row r="3245" customFormat="false" ht="15" hidden="false" customHeight="false" outlineLevel="0" collapsed="false">
      <c r="A3245" s="2" t="s">
        <v>5533</v>
      </c>
      <c r="B3245" s="2" t="n">
        <v>503210</v>
      </c>
      <c r="C3245" s="2" t="s">
        <v>2283</v>
      </c>
      <c r="D3245" s="2" t="n">
        <v>167.51</v>
      </c>
      <c r="E3245" s="2" t="s">
        <v>2322</v>
      </c>
    </row>
    <row r="3246" customFormat="false" ht="15" hidden="false" customHeight="false" outlineLevel="0" collapsed="false">
      <c r="A3246" s="2" t="s">
        <v>5534</v>
      </c>
      <c r="B3246" s="2" t="n">
        <v>501374</v>
      </c>
      <c r="C3246" s="2" t="s">
        <v>2315</v>
      </c>
      <c r="D3246" s="2" t="n">
        <v>-11.3</v>
      </c>
      <c r="E3246" s="2" t="s">
        <v>2307</v>
      </c>
    </row>
    <row r="3247" customFormat="false" ht="15" hidden="false" customHeight="false" outlineLevel="0" collapsed="false">
      <c r="A3247" s="2" t="s">
        <v>5535</v>
      </c>
      <c r="B3247" s="2" t="n">
        <v>504489</v>
      </c>
      <c r="C3247" s="2" t="s">
        <v>2301</v>
      </c>
      <c r="D3247" s="2" t="n">
        <v>169.44</v>
      </c>
      <c r="E3247" s="2" t="s">
        <v>2289</v>
      </c>
    </row>
    <row r="3248" customFormat="false" ht="15" hidden="false" customHeight="false" outlineLevel="0" collapsed="false">
      <c r="A3248" s="2" t="s">
        <v>5536</v>
      </c>
      <c r="B3248" s="2" t="n">
        <v>502457</v>
      </c>
      <c r="C3248" s="2" t="s">
        <v>2315</v>
      </c>
      <c r="D3248" s="2" t="n">
        <v>1110.32</v>
      </c>
      <c r="E3248" s="2" t="s">
        <v>2281</v>
      </c>
    </row>
    <row r="3249" customFormat="false" ht="15" hidden="false" customHeight="false" outlineLevel="0" collapsed="false">
      <c r="A3249" s="2" t="s">
        <v>5537</v>
      </c>
      <c r="B3249" s="2" t="n">
        <v>504860</v>
      </c>
      <c r="C3249" s="2" t="s">
        <v>2295</v>
      </c>
      <c r="D3249" s="2" t="n">
        <v>283.74</v>
      </c>
      <c r="E3249" s="2" t="s">
        <v>2281</v>
      </c>
    </row>
    <row r="3250" customFormat="false" ht="15" hidden="false" customHeight="false" outlineLevel="0" collapsed="false">
      <c r="A3250" s="2" t="s">
        <v>5538</v>
      </c>
      <c r="B3250" s="2" t="n">
        <v>501104</v>
      </c>
      <c r="C3250" s="2" t="s">
        <v>2286</v>
      </c>
      <c r="D3250" s="2" t="n">
        <v>678.04</v>
      </c>
      <c r="E3250" s="2" t="s">
        <v>2281</v>
      </c>
    </row>
    <row r="3251" customFormat="false" ht="15" hidden="false" customHeight="false" outlineLevel="0" collapsed="false">
      <c r="A3251" s="2" t="s">
        <v>5539</v>
      </c>
      <c r="B3251" s="2" t="n">
        <v>502585</v>
      </c>
      <c r="C3251" s="2" t="s">
        <v>2315</v>
      </c>
      <c r="D3251" s="2" t="n">
        <v>486.14</v>
      </c>
      <c r="E3251" s="2" t="s">
        <v>2322</v>
      </c>
    </row>
    <row r="3252" customFormat="false" ht="15" hidden="false" customHeight="false" outlineLevel="0" collapsed="false">
      <c r="A3252" s="2" t="s">
        <v>5540</v>
      </c>
      <c r="B3252" s="2" t="n">
        <v>504763</v>
      </c>
      <c r="C3252" s="2" t="s">
        <v>2292</v>
      </c>
      <c r="D3252" s="2" t="n">
        <v>1098.24</v>
      </c>
      <c r="E3252" s="2" t="s">
        <v>2281</v>
      </c>
    </row>
    <row r="3253" customFormat="false" ht="15" hidden="false" customHeight="false" outlineLevel="0" collapsed="false">
      <c r="A3253" s="2" t="s">
        <v>5541</v>
      </c>
      <c r="B3253" s="2" t="n">
        <v>503297</v>
      </c>
      <c r="C3253" s="2" t="s">
        <v>2280</v>
      </c>
      <c r="D3253" s="2" t="n">
        <v>533.14</v>
      </c>
      <c r="E3253" s="2" t="s">
        <v>2289</v>
      </c>
    </row>
    <row r="3254" customFormat="false" ht="15" hidden="false" customHeight="false" outlineLevel="0" collapsed="false">
      <c r="A3254" s="2" t="s">
        <v>5542</v>
      </c>
      <c r="B3254" s="2" t="n">
        <v>504695</v>
      </c>
      <c r="C3254" s="2" t="s">
        <v>2315</v>
      </c>
      <c r="D3254" s="2" t="n">
        <v>371.97</v>
      </c>
      <c r="E3254" s="2" t="s">
        <v>2289</v>
      </c>
    </row>
    <row r="3255" customFormat="false" ht="15" hidden="false" customHeight="false" outlineLevel="0" collapsed="false">
      <c r="A3255" s="2" t="s">
        <v>5543</v>
      </c>
      <c r="B3255" s="2" t="n">
        <v>502778</v>
      </c>
      <c r="C3255" s="2" t="s">
        <v>2286</v>
      </c>
      <c r="D3255" s="2" t="n">
        <v>726.96</v>
      </c>
      <c r="E3255" s="2" t="s">
        <v>2281</v>
      </c>
    </row>
    <row r="3256" customFormat="false" ht="15" hidden="false" customHeight="false" outlineLevel="0" collapsed="false">
      <c r="A3256" s="2" t="s">
        <v>5544</v>
      </c>
      <c r="B3256" s="2" t="n">
        <v>502464</v>
      </c>
      <c r="C3256" s="2" t="s">
        <v>2283</v>
      </c>
      <c r="D3256" s="2" t="n">
        <v>347.04</v>
      </c>
      <c r="E3256" s="2" t="s">
        <v>2307</v>
      </c>
    </row>
    <row r="3257" customFormat="false" ht="15" hidden="false" customHeight="false" outlineLevel="0" collapsed="false">
      <c r="A3257" s="2" t="s">
        <v>5545</v>
      </c>
      <c r="B3257" s="2" t="n">
        <v>500662</v>
      </c>
      <c r="C3257" s="2" t="s">
        <v>2292</v>
      </c>
      <c r="D3257" s="2" t="n">
        <v>527.6</v>
      </c>
      <c r="E3257" s="2" t="s">
        <v>2289</v>
      </c>
    </row>
    <row r="3258" customFormat="false" ht="15" hidden="false" customHeight="false" outlineLevel="0" collapsed="false">
      <c r="A3258" s="2" t="s">
        <v>5546</v>
      </c>
      <c r="B3258" s="2" t="n">
        <v>503660</v>
      </c>
      <c r="C3258" s="2" t="s">
        <v>2295</v>
      </c>
      <c r="D3258" s="2" t="n">
        <v>452.67</v>
      </c>
      <c r="E3258" s="2" t="s">
        <v>2281</v>
      </c>
    </row>
    <row r="3259" customFormat="false" ht="15" hidden="false" customHeight="false" outlineLevel="0" collapsed="false">
      <c r="A3259" s="2" t="s">
        <v>5547</v>
      </c>
      <c r="B3259" s="2" t="n">
        <v>500311</v>
      </c>
      <c r="C3259" s="2" t="s">
        <v>2295</v>
      </c>
      <c r="D3259" s="2" t="n">
        <v>649.67</v>
      </c>
      <c r="E3259" s="2" t="s">
        <v>2281</v>
      </c>
    </row>
    <row r="3260" customFormat="false" ht="15" hidden="false" customHeight="false" outlineLevel="0" collapsed="false">
      <c r="A3260" s="2" t="s">
        <v>5548</v>
      </c>
      <c r="B3260" s="2" t="n">
        <v>501592</v>
      </c>
      <c r="C3260" s="2"/>
      <c r="D3260" s="2" t="n">
        <v>1069.04</v>
      </c>
      <c r="E3260" s="2" t="s">
        <v>2281</v>
      </c>
    </row>
    <row r="3261" customFormat="false" ht="15" hidden="false" customHeight="false" outlineLevel="0" collapsed="false">
      <c r="A3261" s="2" t="s">
        <v>5549</v>
      </c>
      <c r="B3261" s="2" t="n">
        <v>504236</v>
      </c>
      <c r="C3261" s="2" t="s">
        <v>2295</v>
      </c>
      <c r="D3261" s="2" t="n">
        <v>311.49</v>
      </c>
      <c r="E3261" s="2" t="s">
        <v>2281</v>
      </c>
    </row>
    <row r="3262" customFormat="false" ht="15" hidden="false" customHeight="false" outlineLevel="0" collapsed="false">
      <c r="A3262" s="2" t="s">
        <v>5550</v>
      </c>
      <c r="B3262" s="2" t="n">
        <v>503322</v>
      </c>
      <c r="C3262" s="2" t="s">
        <v>2292</v>
      </c>
      <c r="D3262" s="2" t="n">
        <v>1190.18</v>
      </c>
      <c r="E3262" s="2" t="s">
        <v>2281</v>
      </c>
    </row>
    <row r="3263" customFormat="false" ht="15" hidden="false" customHeight="false" outlineLevel="0" collapsed="false">
      <c r="A3263" s="2" t="s">
        <v>5551</v>
      </c>
      <c r="B3263" s="2" t="n">
        <v>502780</v>
      </c>
      <c r="C3263" s="2" t="s">
        <v>2283</v>
      </c>
      <c r="D3263" s="2" t="n">
        <v>374.83</v>
      </c>
      <c r="E3263" s="2" t="s">
        <v>2281</v>
      </c>
    </row>
    <row r="3264" customFormat="false" ht="15" hidden="false" customHeight="false" outlineLevel="0" collapsed="false">
      <c r="A3264" s="2" t="s">
        <v>5552</v>
      </c>
      <c r="B3264" s="2" t="n">
        <v>502367</v>
      </c>
      <c r="C3264" s="2" t="s">
        <v>2292</v>
      </c>
      <c r="D3264" s="2" t="n">
        <v>915.5</v>
      </c>
      <c r="E3264" s="2" t="s">
        <v>2289</v>
      </c>
    </row>
    <row r="3265" customFormat="false" ht="15" hidden="false" customHeight="false" outlineLevel="0" collapsed="false">
      <c r="A3265" s="2" t="s">
        <v>5553</v>
      </c>
      <c r="B3265" s="2" t="n">
        <v>504056</v>
      </c>
      <c r="C3265" s="2" t="s">
        <v>2292</v>
      </c>
      <c r="D3265" s="2" t="n">
        <v>1169.98</v>
      </c>
      <c r="E3265" s="2" t="s">
        <v>2281</v>
      </c>
    </row>
    <row r="3266" customFormat="false" ht="15" hidden="false" customHeight="false" outlineLevel="0" collapsed="false">
      <c r="A3266" s="2" t="s">
        <v>5554</v>
      </c>
      <c r="B3266" s="2" t="n">
        <v>502461</v>
      </c>
      <c r="C3266" s="2" t="s">
        <v>2295</v>
      </c>
      <c r="D3266" s="2" t="n">
        <v>1197.62</v>
      </c>
      <c r="E3266" s="2" t="s">
        <v>2289</v>
      </c>
    </row>
    <row r="3267" customFormat="false" ht="15" hidden="false" customHeight="false" outlineLevel="0" collapsed="false">
      <c r="A3267" s="2" t="s">
        <v>5555</v>
      </c>
      <c r="B3267" s="2" t="n">
        <v>503727</v>
      </c>
      <c r="C3267" s="2" t="s">
        <v>2286</v>
      </c>
      <c r="D3267" s="2" t="n">
        <v>1210.51</v>
      </c>
      <c r="E3267" s="2" t="s">
        <v>2281</v>
      </c>
    </row>
    <row r="3268" customFormat="false" ht="15" hidden="false" customHeight="false" outlineLevel="0" collapsed="false">
      <c r="A3268" s="2" t="s">
        <v>5556</v>
      </c>
      <c r="B3268" s="2" t="n">
        <v>504837</v>
      </c>
      <c r="C3268" s="2" t="s">
        <v>2280</v>
      </c>
      <c r="D3268" s="2" t="n">
        <v>1037.49</v>
      </c>
      <c r="E3268" s="2" t="s">
        <v>2281</v>
      </c>
    </row>
    <row r="3269" customFormat="false" ht="15" hidden="false" customHeight="false" outlineLevel="0" collapsed="false">
      <c r="A3269" s="2" t="s">
        <v>5557</v>
      </c>
      <c r="B3269" s="2" t="n">
        <v>503239</v>
      </c>
      <c r="C3269" s="2" t="s">
        <v>2295</v>
      </c>
      <c r="D3269" s="2" t="n">
        <v>972.4</v>
      </c>
      <c r="E3269" s="2" t="s">
        <v>2289</v>
      </c>
    </row>
    <row r="3270" customFormat="false" ht="15" hidden="false" customHeight="false" outlineLevel="0" collapsed="false">
      <c r="A3270" s="2" t="s">
        <v>5558</v>
      </c>
      <c r="B3270" s="2" t="n">
        <v>502489</v>
      </c>
      <c r="C3270" s="2" t="s">
        <v>2283</v>
      </c>
      <c r="D3270" s="2" t="n">
        <v>561.77</v>
      </c>
      <c r="E3270" s="2" t="s">
        <v>2281</v>
      </c>
    </row>
    <row r="3271" customFormat="false" ht="15" hidden="false" customHeight="false" outlineLevel="0" collapsed="false">
      <c r="A3271" s="2" t="s">
        <v>5559</v>
      </c>
      <c r="B3271" s="2" t="n">
        <v>502311</v>
      </c>
      <c r="C3271" s="2" t="s">
        <v>2295</v>
      </c>
      <c r="D3271" s="2" t="n">
        <v>1258.32</v>
      </c>
      <c r="E3271" s="2" t="s">
        <v>2289</v>
      </c>
    </row>
    <row r="3272" customFormat="false" ht="15" hidden="false" customHeight="false" outlineLevel="0" collapsed="false">
      <c r="A3272" s="2" t="s">
        <v>5560</v>
      </c>
      <c r="B3272" s="2" t="n">
        <v>503601</v>
      </c>
      <c r="C3272" s="2"/>
      <c r="D3272" s="2" t="n">
        <v>230.2</v>
      </c>
      <c r="E3272" s="2" t="s">
        <v>2281</v>
      </c>
    </row>
    <row r="3273" customFormat="false" ht="15" hidden="false" customHeight="false" outlineLevel="0" collapsed="false">
      <c r="A3273" s="2" t="s">
        <v>5561</v>
      </c>
      <c r="B3273" s="2" t="n">
        <v>501999</v>
      </c>
      <c r="C3273" s="2" t="s">
        <v>2292</v>
      </c>
      <c r="D3273" s="2" t="n">
        <v>276.79</v>
      </c>
      <c r="E3273" s="2" t="s">
        <v>2281</v>
      </c>
    </row>
    <row r="3274" customFormat="false" ht="15" hidden="false" customHeight="false" outlineLevel="0" collapsed="false">
      <c r="A3274" s="2" t="s">
        <v>5562</v>
      </c>
      <c r="B3274" s="2" t="n">
        <v>500487</v>
      </c>
      <c r="C3274" s="2" t="s">
        <v>2283</v>
      </c>
      <c r="D3274" s="2" t="n">
        <v>960.57</v>
      </c>
      <c r="E3274" s="2" t="s">
        <v>2281</v>
      </c>
    </row>
    <row r="3275" customFormat="false" ht="15" hidden="false" customHeight="false" outlineLevel="0" collapsed="false">
      <c r="A3275" s="2" t="s">
        <v>5563</v>
      </c>
      <c r="B3275" s="2" t="n">
        <v>501417</v>
      </c>
      <c r="C3275" s="2" t="s">
        <v>2283</v>
      </c>
      <c r="D3275" s="2" t="n">
        <v>125.32</v>
      </c>
      <c r="E3275" s="2" t="s">
        <v>2281</v>
      </c>
    </row>
    <row r="3276" customFormat="false" ht="15" hidden="false" customHeight="false" outlineLevel="0" collapsed="false">
      <c r="A3276" s="2" t="s">
        <v>5564</v>
      </c>
      <c r="B3276" s="2" t="n">
        <v>503594</v>
      </c>
      <c r="C3276" s="2" t="s">
        <v>2286</v>
      </c>
      <c r="D3276" s="2" t="n">
        <v>183.64</v>
      </c>
      <c r="E3276" s="2" t="s">
        <v>2322</v>
      </c>
    </row>
    <row r="3277" customFormat="false" ht="15" hidden="false" customHeight="false" outlineLevel="0" collapsed="false">
      <c r="A3277" s="2" t="s">
        <v>5565</v>
      </c>
      <c r="B3277" s="2" t="n">
        <v>504905</v>
      </c>
      <c r="C3277" s="2"/>
      <c r="D3277" s="2" t="n">
        <v>606.99</v>
      </c>
      <c r="E3277" s="2" t="s">
        <v>2281</v>
      </c>
    </row>
    <row r="3278" customFormat="false" ht="15" hidden="false" customHeight="false" outlineLevel="0" collapsed="false">
      <c r="A3278" s="2" t="s">
        <v>5566</v>
      </c>
      <c r="B3278" s="2" t="n">
        <v>501412</v>
      </c>
      <c r="C3278" s="2"/>
      <c r="D3278" s="2" t="n">
        <v>947.61</v>
      </c>
      <c r="E3278" s="2" t="s">
        <v>2281</v>
      </c>
    </row>
    <row r="3279" customFormat="false" ht="15" hidden="false" customHeight="false" outlineLevel="0" collapsed="false">
      <c r="A3279" s="2" t="s">
        <v>5567</v>
      </c>
      <c r="B3279" s="2" t="n">
        <v>502883</v>
      </c>
      <c r="C3279" s="2"/>
      <c r="D3279" s="2" t="n">
        <v>1391.33</v>
      </c>
      <c r="E3279" s="2" t="s">
        <v>2281</v>
      </c>
    </row>
    <row r="3280" customFormat="false" ht="15" hidden="false" customHeight="false" outlineLevel="0" collapsed="false">
      <c r="A3280" s="2" t="s">
        <v>5568</v>
      </c>
      <c r="B3280" s="2" t="n">
        <v>503353</v>
      </c>
      <c r="C3280" s="2" t="s">
        <v>2315</v>
      </c>
      <c r="D3280" s="2" t="n">
        <v>791.01</v>
      </c>
      <c r="E3280" s="2" t="s">
        <v>2281</v>
      </c>
    </row>
    <row r="3281" customFormat="false" ht="15" hidden="false" customHeight="false" outlineLevel="0" collapsed="false">
      <c r="A3281" s="2" t="s">
        <v>5569</v>
      </c>
      <c r="B3281" s="2" t="n">
        <v>501272</v>
      </c>
      <c r="C3281" s="2"/>
      <c r="D3281" s="2" t="n">
        <v>262.33</v>
      </c>
      <c r="E3281" s="2" t="s">
        <v>2281</v>
      </c>
    </row>
    <row r="3282" customFormat="false" ht="15" hidden="false" customHeight="false" outlineLevel="0" collapsed="false">
      <c r="A3282" s="2" t="s">
        <v>5570</v>
      </c>
      <c r="B3282" s="2" t="n">
        <v>503529</v>
      </c>
      <c r="C3282" s="2"/>
      <c r="D3282" s="2" t="n">
        <v>232.67</v>
      </c>
      <c r="E3282" s="2" t="s">
        <v>2281</v>
      </c>
    </row>
    <row r="3283" customFormat="false" ht="15" hidden="false" customHeight="false" outlineLevel="0" collapsed="false">
      <c r="A3283" s="2" t="s">
        <v>5571</v>
      </c>
      <c r="B3283" s="2" t="n">
        <v>501476</v>
      </c>
      <c r="C3283" s="2" t="s">
        <v>2295</v>
      </c>
      <c r="D3283" s="2" t="n">
        <v>659.85</v>
      </c>
      <c r="E3283" s="2" t="s">
        <v>2281</v>
      </c>
    </row>
    <row r="3284" customFormat="false" ht="15" hidden="false" customHeight="false" outlineLevel="0" collapsed="false">
      <c r="A3284" s="2" t="s">
        <v>5572</v>
      </c>
      <c r="B3284" s="2" t="n">
        <v>501368</v>
      </c>
      <c r="C3284" s="2" t="s">
        <v>2315</v>
      </c>
      <c r="D3284" s="2" t="n">
        <v>1008.29</v>
      </c>
      <c r="E3284" s="2" t="s">
        <v>2307</v>
      </c>
    </row>
    <row r="3285" customFormat="false" ht="15" hidden="false" customHeight="false" outlineLevel="0" collapsed="false">
      <c r="A3285" s="2" t="s">
        <v>5573</v>
      </c>
      <c r="B3285" s="2" t="n">
        <v>503755</v>
      </c>
      <c r="C3285" s="2" t="s">
        <v>2315</v>
      </c>
      <c r="D3285" s="2" t="n">
        <v>415.94</v>
      </c>
      <c r="E3285" s="2" t="s">
        <v>2307</v>
      </c>
    </row>
    <row r="3286" customFormat="false" ht="15" hidden="false" customHeight="false" outlineLevel="0" collapsed="false">
      <c r="A3286" s="2" t="s">
        <v>5574</v>
      </c>
      <c r="B3286" s="2" t="n">
        <v>501183</v>
      </c>
      <c r="C3286" s="2" t="s">
        <v>2286</v>
      </c>
      <c r="D3286" s="2" t="n">
        <v>167</v>
      </c>
      <c r="E3286" s="2" t="s">
        <v>2281</v>
      </c>
    </row>
    <row r="3287" customFormat="false" ht="15" hidden="false" customHeight="false" outlineLevel="0" collapsed="false">
      <c r="A3287" s="2" t="s">
        <v>5575</v>
      </c>
      <c r="B3287" s="2" t="n">
        <v>502854</v>
      </c>
      <c r="C3287" s="2" t="s">
        <v>2292</v>
      </c>
      <c r="D3287" s="2" t="n">
        <v>1038.69</v>
      </c>
      <c r="E3287" s="2" t="s">
        <v>2322</v>
      </c>
    </row>
    <row r="3288" customFormat="false" ht="15" hidden="false" customHeight="false" outlineLevel="0" collapsed="false">
      <c r="A3288" s="2" t="s">
        <v>5576</v>
      </c>
      <c r="B3288" s="2" t="n">
        <v>504207</v>
      </c>
      <c r="C3288" s="2" t="s">
        <v>2292</v>
      </c>
      <c r="D3288" s="2" t="n">
        <v>657.71</v>
      </c>
      <c r="E3288" s="2" t="s">
        <v>2281</v>
      </c>
    </row>
    <row r="3289" customFormat="false" ht="15" hidden="false" customHeight="false" outlineLevel="0" collapsed="false">
      <c r="A3289" s="2" t="s">
        <v>5577</v>
      </c>
      <c r="B3289" s="2" t="n">
        <v>500597</v>
      </c>
      <c r="C3289" s="2" t="s">
        <v>2280</v>
      </c>
      <c r="D3289" s="2" t="n">
        <v>1188.34</v>
      </c>
      <c r="E3289" s="2" t="s">
        <v>2281</v>
      </c>
    </row>
    <row r="3290" customFormat="false" ht="15" hidden="false" customHeight="false" outlineLevel="0" collapsed="false">
      <c r="A3290" s="2" t="s">
        <v>5578</v>
      </c>
      <c r="B3290" s="2" t="n">
        <v>501577</v>
      </c>
      <c r="C3290" s="2"/>
      <c r="D3290" s="2" t="n">
        <v>120.85</v>
      </c>
      <c r="E3290" s="2" t="s">
        <v>2281</v>
      </c>
    </row>
    <row r="3291" customFormat="false" ht="15" hidden="false" customHeight="false" outlineLevel="0" collapsed="false">
      <c r="A3291" s="2" t="s">
        <v>5579</v>
      </c>
      <c r="B3291" s="2" t="n">
        <v>504874</v>
      </c>
      <c r="C3291" s="2" t="s">
        <v>2280</v>
      </c>
      <c r="D3291" s="2" t="n">
        <v>729.48</v>
      </c>
      <c r="E3291" s="2" t="s">
        <v>2307</v>
      </c>
    </row>
    <row r="3292" customFormat="false" ht="15" hidden="false" customHeight="false" outlineLevel="0" collapsed="false">
      <c r="A3292" s="2" t="s">
        <v>5580</v>
      </c>
      <c r="B3292" s="2" t="n">
        <v>503758</v>
      </c>
      <c r="C3292" s="2" t="s">
        <v>2301</v>
      </c>
      <c r="D3292" s="2" t="n">
        <v>1004.53</v>
      </c>
      <c r="E3292" s="2" t="s">
        <v>2281</v>
      </c>
    </row>
    <row r="3293" customFormat="false" ht="15" hidden="false" customHeight="false" outlineLevel="0" collapsed="false">
      <c r="A3293" s="2" t="s">
        <v>5581</v>
      </c>
      <c r="B3293" s="2" t="n">
        <v>503684</v>
      </c>
      <c r="C3293" s="2" t="s">
        <v>2280</v>
      </c>
      <c r="D3293" s="2" t="n">
        <v>344.02</v>
      </c>
      <c r="E3293" s="2" t="s">
        <v>2289</v>
      </c>
    </row>
    <row r="3294" customFormat="false" ht="15" hidden="false" customHeight="false" outlineLevel="0" collapsed="false">
      <c r="A3294" s="2" t="s">
        <v>5582</v>
      </c>
      <c r="B3294" s="2" t="n">
        <v>500109</v>
      </c>
      <c r="C3294" s="2" t="s">
        <v>2292</v>
      </c>
      <c r="D3294" s="2" t="n">
        <v>1099.85</v>
      </c>
      <c r="E3294" s="2" t="s">
        <v>2281</v>
      </c>
    </row>
    <row r="3295" customFormat="false" ht="15" hidden="false" customHeight="false" outlineLevel="0" collapsed="false">
      <c r="A3295" s="2" t="s">
        <v>5583</v>
      </c>
      <c r="B3295" s="2" t="n">
        <v>502237</v>
      </c>
      <c r="C3295" s="2" t="s">
        <v>2292</v>
      </c>
      <c r="D3295" s="2" t="n">
        <v>-1.15</v>
      </c>
      <c r="E3295" s="2" t="s">
        <v>2281</v>
      </c>
    </row>
    <row r="3296" customFormat="false" ht="15" hidden="false" customHeight="false" outlineLevel="0" collapsed="false">
      <c r="A3296" s="2" t="s">
        <v>5584</v>
      </c>
      <c r="B3296" s="2" t="n">
        <v>500252</v>
      </c>
      <c r="C3296" s="2"/>
      <c r="D3296" s="2" t="n">
        <v>396.21</v>
      </c>
      <c r="E3296" s="2" t="s">
        <v>2281</v>
      </c>
    </row>
    <row r="3297" customFormat="false" ht="15" hidden="false" customHeight="false" outlineLevel="0" collapsed="false">
      <c r="A3297" s="2" t="s">
        <v>5585</v>
      </c>
      <c r="B3297" s="2" t="n">
        <v>501006</v>
      </c>
      <c r="C3297" s="2" t="s">
        <v>2292</v>
      </c>
      <c r="D3297" s="2" t="n">
        <v>201.1</v>
      </c>
      <c r="E3297" s="2" t="s">
        <v>2281</v>
      </c>
    </row>
    <row r="3298" customFormat="false" ht="15" hidden="false" customHeight="false" outlineLevel="0" collapsed="false">
      <c r="A3298" s="2" t="s">
        <v>5586</v>
      </c>
      <c r="B3298" s="2" t="n">
        <v>504558</v>
      </c>
      <c r="C3298" s="2" t="s">
        <v>2301</v>
      </c>
      <c r="D3298" s="2" t="n">
        <v>1073.77</v>
      </c>
      <c r="E3298" s="2" t="s">
        <v>2281</v>
      </c>
    </row>
    <row r="3299" customFormat="false" ht="15" hidden="false" customHeight="false" outlineLevel="0" collapsed="false">
      <c r="A3299" s="2" t="s">
        <v>5587</v>
      </c>
      <c r="B3299" s="2" t="n">
        <v>500320</v>
      </c>
      <c r="C3299" s="2"/>
      <c r="D3299" s="2" t="n">
        <v>934.98</v>
      </c>
      <c r="E3299" s="2" t="s">
        <v>2281</v>
      </c>
    </row>
    <row r="3300" customFormat="false" ht="15" hidden="false" customHeight="false" outlineLevel="0" collapsed="false">
      <c r="A3300" s="2" t="s">
        <v>5588</v>
      </c>
      <c r="B3300" s="2" t="n">
        <v>502450</v>
      </c>
      <c r="C3300" s="2" t="s">
        <v>2280</v>
      </c>
      <c r="D3300" s="2" t="n">
        <v>1345.67</v>
      </c>
      <c r="E3300" s="2" t="s">
        <v>2289</v>
      </c>
    </row>
    <row r="3301" customFormat="false" ht="15" hidden="false" customHeight="false" outlineLevel="0" collapsed="false">
      <c r="A3301" s="2" t="s">
        <v>5589</v>
      </c>
      <c r="B3301" s="2" t="n">
        <v>501069</v>
      </c>
      <c r="C3301" s="2" t="s">
        <v>2315</v>
      </c>
      <c r="D3301" s="2" t="n">
        <v>260.61</v>
      </c>
      <c r="E3301" s="2" t="s">
        <v>2281</v>
      </c>
    </row>
    <row r="3302" customFormat="false" ht="15" hidden="false" customHeight="false" outlineLevel="0" collapsed="false">
      <c r="A3302" s="2" t="s">
        <v>5590</v>
      </c>
      <c r="B3302" s="2" t="n">
        <v>501638</v>
      </c>
      <c r="C3302" s="2" t="s">
        <v>2315</v>
      </c>
      <c r="D3302" s="2" t="n">
        <v>205.75</v>
      </c>
      <c r="E3302" s="2" t="s">
        <v>2281</v>
      </c>
    </row>
    <row r="3303" customFormat="false" ht="15" hidden="false" customHeight="false" outlineLevel="0" collapsed="false">
      <c r="A3303" s="2" t="s">
        <v>5591</v>
      </c>
      <c r="B3303" s="2" t="n">
        <v>503869</v>
      </c>
      <c r="C3303" s="2" t="s">
        <v>2295</v>
      </c>
      <c r="D3303" s="2" t="n">
        <v>266.99</v>
      </c>
      <c r="E3303" s="2" t="s">
        <v>2281</v>
      </c>
    </row>
    <row r="3304" customFormat="false" ht="15" hidden="false" customHeight="false" outlineLevel="0" collapsed="false">
      <c r="A3304" s="2" t="s">
        <v>5592</v>
      </c>
      <c r="B3304" s="2" t="n">
        <v>500204</v>
      </c>
      <c r="C3304" s="2" t="s">
        <v>2315</v>
      </c>
      <c r="D3304" s="2" t="n">
        <v>1024.05</v>
      </c>
      <c r="E3304" s="2" t="s">
        <v>2281</v>
      </c>
    </row>
    <row r="3305" customFormat="false" ht="15" hidden="false" customHeight="false" outlineLevel="0" collapsed="false">
      <c r="A3305" s="2" t="s">
        <v>5593</v>
      </c>
      <c r="B3305" s="2" t="n">
        <v>503023</v>
      </c>
      <c r="C3305" s="2" t="s">
        <v>2295</v>
      </c>
      <c r="D3305" s="2" t="n">
        <v>368.13</v>
      </c>
      <c r="E3305" s="2" t="s">
        <v>2281</v>
      </c>
    </row>
    <row r="3306" customFormat="false" ht="15" hidden="false" customHeight="false" outlineLevel="0" collapsed="false">
      <c r="A3306" s="2" t="s">
        <v>5594</v>
      </c>
      <c r="B3306" s="2" t="n">
        <v>502542</v>
      </c>
      <c r="C3306" s="2" t="s">
        <v>2286</v>
      </c>
      <c r="D3306" s="2" t="n">
        <v>535.03</v>
      </c>
      <c r="E3306" s="2" t="s">
        <v>2307</v>
      </c>
    </row>
    <row r="3307" customFormat="false" ht="15" hidden="false" customHeight="false" outlineLevel="0" collapsed="false">
      <c r="A3307" s="2" t="s">
        <v>5595</v>
      </c>
      <c r="B3307" s="2" t="n">
        <v>500728</v>
      </c>
      <c r="C3307" s="2" t="s">
        <v>2292</v>
      </c>
      <c r="D3307" s="2" t="n">
        <v>458.69</v>
      </c>
      <c r="E3307" s="2" t="s">
        <v>2281</v>
      </c>
    </row>
    <row r="3308" customFormat="false" ht="15" hidden="false" customHeight="false" outlineLevel="0" collapsed="false">
      <c r="A3308" s="2" t="s">
        <v>5596</v>
      </c>
      <c r="B3308" s="2" t="n">
        <v>504807</v>
      </c>
      <c r="C3308" s="2" t="s">
        <v>2292</v>
      </c>
      <c r="D3308" s="2" t="n">
        <v>256.25</v>
      </c>
      <c r="E3308" s="2" t="s">
        <v>2281</v>
      </c>
    </row>
    <row r="3309" customFormat="false" ht="15" hidden="false" customHeight="false" outlineLevel="0" collapsed="false">
      <c r="A3309" s="2" t="s">
        <v>5597</v>
      </c>
      <c r="B3309" s="2" t="n">
        <v>503008</v>
      </c>
      <c r="C3309" s="2" t="s">
        <v>2292</v>
      </c>
      <c r="D3309" s="2" t="n">
        <v>-89.53</v>
      </c>
      <c r="E3309" s="2" t="s">
        <v>2281</v>
      </c>
    </row>
    <row r="3310" customFormat="false" ht="15" hidden="false" customHeight="false" outlineLevel="0" collapsed="false">
      <c r="A3310" s="2" t="s">
        <v>5598</v>
      </c>
      <c r="B3310" s="2" t="n">
        <v>500365</v>
      </c>
      <c r="C3310" s="2" t="s">
        <v>2286</v>
      </c>
      <c r="D3310" s="2" t="n">
        <v>424.24</v>
      </c>
      <c r="E3310" s="2" t="s">
        <v>2289</v>
      </c>
    </row>
    <row r="3311" customFormat="false" ht="15" hidden="false" customHeight="false" outlineLevel="0" collapsed="false">
      <c r="A3311" s="2" t="s">
        <v>5599</v>
      </c>
      <c r="B3311" s="2" t="n">
        <v>500377</v>
      </c>
      <c r="C3311" s="2"/>
      <c r="D3311" s="2" t="n">
        <v>620.86</v>
      </c>
      <c r="E3311" s="2" t="s">
        <v>2281</v>
      </c>
    </row>
    <row r="3312" customFormat="false" ht="15" hidden="false" customHeight="false" outlineLevel="0" collapsed="false">
      <c r="A3312" s="2" t="s">
        <v>5600</v>
      </c>
      <c r="B3312" s="2" t="n">
        <v>501989</v>
      </c>
      <c r="C3312" s="2" t="s">
        <v>2315</v>
      </c>
      <c r="D3312" s="2" t="n">
        <v>389.86</v>
      </c>
      <c r="E3312" s="2" t="s">
        <v>2281</v>
      </c>
    </row>
    <row r="3313" customFormat="false" ht="15" hidden="false" customHeight="false" outlineLevel="0" collapsed="false">
      <c r="A3313" s="2" t="s">
        <v>5601</v>
      </c>
      <c r="B3313" s="2" t="n">
        <v>503980</v>
      </c>
      <c r="C3313" s="2" t="s">
        <v>2280</v>
      </c>
      <c r="D3313" s="2" t="n">
        <v>709.91</v>
      </c>
      <c r="E3313" s="2" t="s">
        <v>2289</v>
      </c>
    </row>
    <row r="3314" customFormat="false" ht="15" hidden="false" customHeight="false" outlineLevel="0" collapsed="false">
      <c r="A3314" s="2" t="s">
        <v>5602</v>
      </c>
      <c r="B3314" s="2" t="n">
        <v>503987</v>
      </c>
      <c r="C3314" s="2" t="s">
        <v>2292</v>
      </c>
      <c r="D3314" s="2" t="n">
        <v>1001.04</v>
      </c>
      <c r="E3314" s="2" t="s">
        <v>2289</v>
      </c>
    </row>
    <row r="3315" customFormat="false" ht="15" hidden="false" customHeight="false" outlineLevel="0" collapsed="false">
      <c r="A3315" s="2" t="s">
        <v>5603</v>
      </c>
      <c r="B3315" s="2" t="n">
        <v>504163</v>
      </c>
      <c r="C3315" s="2" t="s">
        <v>2286</v>
      </c>
      <c r="D3315" s="2" t="n">
        <v>1091.08</v>
      </c>
      <c r="E3315" s="2" t="s">
        <v>2289</v>
      </c>
    </row>
    <row r="3316" customFormat="false" ht="15" hidden="false" customHeight="false" outlineLevel="0" collapsed="false">
      <c r="A3316" s="2" t="s">
        <v>5604</v>
      </c>
      <c r="B3316" s="2" t="n">
        <v>501037</v>
      </c>
      <c r="C3316" s="2" t="s">
        <v>2283</v>
      </c>
      <c r="D3316" s="2" t="n">
        <v>-65.2</v>
      </c>
      <c r="E3316" s="2" t="s">
        <v>2289</v>
      </c>
    </row>
    <row r="3317" customFormat="false" ht="15" hidden="false" customHeight="false" outlineLevel="0" collapsed="false">
      <c r="A3317" s="2" t="s">
        <v>5605</v>
      </c>
      <c r="B3317" s="2" t="n">
        <v>503696</v>
      </c>
      <c r="C3317" s="2" t="s">
        <v>2295</v>
      </c>
      <c r="D3317" s="2" t="n">
        <v>731.63</v>
      </c>
      <c r="E3317" s="2" t="s">
        <v>2281</v>
      </c>
    </row>
    <row r="3318" customFormat="false" ht="15" hidden="false" customHeight="false" outlineLevel="0" collapsed="false">
      <c r="A3318" s="2" t="s">
        <v>5606</v>
      </c>
      <c r="B3318" s="2" t="n">
        <v>501903</v>
      </c>
      <c r="C3318" s="2" t="s">
        <v>2315</v>
      </c>
      <c r="D3318" s="2" t="n">
        <v>814.22</v>
      </c>
      <c r="E3318" s="2" t="s">
        <v>2289</v>
      </c>
    </row>
    <row r="3319" customFormat="false" ht="15" hidden="false" customHeight="false" outlineLevel="0" collapsed="false">
      <c r="A3319" s="2" t="s">
        <v>5607</v>
      </c>
      <c r="B3319" s="2" t="n">
        <v>504009</v>
      </c>
      <c r="C3319" s="2" t="s">
        <v>2315</v>
      </c>
      <c r="D3319" s="2" t="n">
        <v>1269.02</v>
      </c>
      <c r="E3319" s="2" t="s">
        <v>2289</v>
      </c>
    </row>
    <row r="3320" customFormat="false" ht="15" hidden="false" customHeight="false" outlineLevel="0" collapsed="false">
      <c r="A3320" s="2" t="s">
        <v>5608</v>
      </c>
      <c r="B3320" s="2" t="n">
        <v>503352</v>
      </c>
      <c r="C3320" s="2" t="s">
        <v>2295</v>
      </c>
      <c r="D3320" s="2" t="n">
        <v>282.76</v>
      </c>
      <c r="E3320" s="2" t="s">
        <v>2281</v>
      </c>
    </row>
    <row r="3321" customFormat="false" ht="15" hidden="false" customHeight="false" outlineLevel="0" collapsed="false">
      <c r="A3321" s="2" t="s">
        <v>5609</v>
      </c>
      <c r="B3321" s="2" t="n">
        <v>501002</v>
      </c>
      <c r="C3321" s="2" t="s">
        <v>2315</v>
      </c>
      <c r="D3321" s="2" t="n">
        <v>574.73</v>
      </c>
      <c r="E3321" s="2" t="s">
        <v>2281</v>
      </c>
    </row>
    <row r="3322" customFormat="false" ht="15" hidden="false" customHeight="false" outlineLevel="0" collapsed="false">
      <c r="A3322" s="2" t="s">
        <v>5610</v>
      </c>
      <c r="B3322" s="2" t="n">
        <v>503281</v>
      </c>
      <c r="C3322" s="2" t="s">
        <v>2283</v>
      </c>
      <c r="D3322" s="2" t="n">
        <v>989.06</v>
      </c>
      <c r="E3322" s="2" t="s">
        <v>2281</v>
      </c>
    </row>
    <row r="3323" customFormat="false" ht="15" hidden="false" customHeight="false" outlineLevel="0" collapsed="false">
      <c r="A3323" s="2" t="s">
        <v>5611</v>
      </c>
      <c r="B3323" s="2" t="n">
        <v>501035</v>
      </c>
      <c r="C3323" s="2" t="s">
        <v>2301</v>
      </c>
      <c r="D3323" s="2" t="n">
        <v>1001.5</v>
      </c>
      <c r="E3323" s="2" t="s">
        <v>2281</v>
      </c>
    </row>
    <row r="3324" customFormat="false" ht="15" hidden="false" customHeight="false" outlineLevel="0" collapsed="false">
      <c r="A3324" s="2" t="s">
        <v>5612</v>
      </c>
      <c r="B3324" s="2" t="n">
        <v>500652</v>
      </c>
      <c r="C3324" s="2" t="s">
        <v>2315</v>
      </c>
      <c r="D3324" s="2" t="n">
        <v>478.06</v>
      </c>
      <c r="E3324" s="2" t="s">
        <v>2281</v>
      </c>
    </row>
    <row r="3325" customFormat="false" ht="15" hidden="false" customHeight="false" outlineLevel="0" collapsed="false">
      <c r="A3325" s="2" t="s">
        <v>5613</v>
      </c>
      <c r="B3325" s="2" t="n">
        <v>500533</v>
      </c>
      <c r="C3325" s="2" t="s">
        <v>2301</v>
      </c>
      <c r="D3325" s="2" t="n">
        <v>738.98</v>
      </c>
      <c r="E3325" s="2" t="s">
        <v>2281</v>
      </c>
    </row>
    <row r="3326" customFormat="false" ht="15" hidden="false" customHeight="false" outlineLevel="0" collapsed="false">
      <c r="A3326" s="2" t="s">
        <v>5614</v>
      </c>
      <c r="B3326" s="2" t="n">
        <v>503558</v>
      </c>
      <c r="C3326" s="2" t="s">
        <v>2283</v>
      </c>
      <c r="D3326" s="2" t="n">
        <v>-72.54</v>
      </c>
      <c r="E3326" s="2" t="s">
        <v>2281</v>
      </c>
    </row>
    <row r="3327" customFormat="false" ht="15" hidden="false" customHeight="false" outlineLevel="0" collapsed="false">
      <c r="A3327" s="2" t="s">
        <v>5615</v>
      </c>
      <c r="B3327" s="2" t="n">
        <v>502287</v>
      </c>
      <c r="C3327" s="2" t="s">
        <v>2283</v>
      </c>
      <c r="D3327" s="2" t="n">
        <v>623.39</v>
      </c>
      <c r="E3327" s="2" t="s">
        <v>2281</v>
      </c>
    </row>
    <row r="3328" customFormat="false" ht="15" hidden="false" customHeight="false" outlineLevel="0" collapsed="false">
      <c r="A3328" s="2" t="s">
        <v>5616</v>
      </c>
      <c r="B3328" s="2" t="n">
        <v>500266</v>
      </c>
      <c r="C3328" s="2" t="s">
        <v>2280</v>
      </c>
      <c r="D3328" s="2" t="n">
        <v>1389.54</v>
      </c>
      <c r="E3328" s="2" t="s">
        <v>2281</v>
      </c>
    </row>
    <row r="3329" customFormat="false" ht="15" hidden="false" customHeight="false" outlineLevel="0" collapsed="false">
      <c r="A3329" s="2" t="s">
        <v>5617</v>
      </c>
      <c r="B3329" s="2" t="n">
        <v>502616</v>
      </c>
      <c r="C3329" s="2" t="s">
        <v>2280</v>
      </c>
      <c r="D3329" s="2" t="n">
        <v>121.45</v>
      </c>
      <c r="E3329" s="2" t="s">
        <v>2281</v>
      </c>
    </row>
    <row r="3330" customFormat="false" ht="15" hidden="false" customHeight="false" outlineLevel="0" collapsed="false">
      <c r="A3330" s="2" t="s">
        <v>5618</v>
      </c>
      <c r="B3330" s="2" t="n">
        <v>500750</v>
      </c>
      <c r="C3330" s="2" t="s">
        <v>2301</v>
      </c>
      <c r="D3330" s="2" t="n">
        <v>754.59</v>
      </c>
      <c r="E3330" s="2" t="s">
        <v>2281</v>
      </c>
    </row>
    <row r="3331" customFormat="false" ht="15" hidden="false" customHeight="false" outlineLevel="0" collapsed="false">
      <c r="A3331" s="2" t="s">
        <v>5619</v>
      </c>
      <c r="B3331" s="2" t="n">
        <v>501115</v>
      </c>
      <c r="C3331" s="2" t="s">
        <v>2280</v>
      </c>
      <c r="D3331" s="2" t="n">
        <v>1058.71</v>
      </c>
      <c r="E3331" s="2" t="s">
        <v>2281</v>
      </c>
    </row>
    <row r="3332" customFormat="false" ht="15" hidden="false" customHeight="false" outlineLevel="0" collapsed="false">
      <c r="A3332" s="2" t="s">
        <v>5620</v>
      </c>
      <c r="B3332" s="2" t="n">
        <v>503783</v>
      </c>
      <c r="C3332" s="2" t="s">
        <v>2301</v>
      </c>
      <c r="D3332" s="2" t="n">
        <v>906.48</v>
      </c>
      <c r="E3332" s="2" t="s">
        <v>2322</v>
      </c>
    </row>
    <row r="3333" customFormat="false" ht="15" hidden="false" customHeight="false" outlineLevel="0" collapsed="false">
      <c r="A3333" s="2" t="s">
        <v>5621</v>
      </c>
      <c r="B3333" s="2" t="n">
        <v>500366</v>
      </c>
      <c r="C3333" s="2" t="s">
        <v>2283</v>
      </c>
      <c r="D3333" s="2" t="n">
        <v>913.05</v>
      </c>
      <c r="E3333" s="2" t="s">
        <v>2281</v>
      </c>
    </row>
    <row r="3334" customFormat="false" ht="15" hidden="false" customHeight="false" outlineLevel="0" collapsed="false">
      <c r="A3334" s="2" t="s">
        <v>5622</v>
      </c>
      <c r="B3334" s="2" t="n">
        <v>504222</v>
      </c>
      <c r="C3334" s="2" t="s">
        <v>2280</v>
      </c>
      <c r="D3334" s="2" t="n">
        <v>1054.42</v>
      </c>
      <c r="E3334" s="2" t="s">
        <v>2289</v>
      </c>
    </row>
    <row r="3335" customFormat="false" ht="15" hidden="false" customHeight="false" outlineLevel="0" collapsed="false">
      <c r="A3335" s="2" t="s">
        <v>5623</v>
      </c>
      <c r="B3335" s="2" t="n">
        <v>502728</v>
      </c>
      <c r="C3335" s="2" t="s">
        <v>2292</v>
      </c>
      <c r="D3335" s="2" t="n">
        <v>1347.64</v>
      </c>
      <c r="E3335" s="2" t="s">
        <v>2281</v>
      </c>
    </row>
    <row r="3336" customFormat="false" ht="15" hidden="false" customHeight="false" outlineLevel="0" collapsed="false">
      <c r="A3336" s="2" t="s">
        <v>5624</v>
      </c>
      <c r="B3336" s="2" t="n">
        <v>504797</v>
      </c>
      <c r="C3336" s="2" t="s">
        <v>2315</v>
      </c>
      <c r="D3336" s="2" t="n">
        <v>274.12</v>
      </c>
      <c r="E3336" s="2" t="s">
        <v>2281</v>
      </c>
    </row>
    <row r="3337" customFormat="false" ht="15" hidden="false" customHeight="false" outlineLevel="0" collapsed="false">
      <c r="A3337" s="2" t="s">
        <v>5625</v>
      </c>
      <c r="B3337" s="2" t="n">
        <v>500471</v>
      </c>
      <c r="C3337" s="2" t="s">
        <v>2280</v>
      </c>
      <c r="D3337" s="2" t="n">
        <v>787.08</v>
      </c>
      <c r="E3337" s="2" t="s">
        <v>2281</v>
      </c>
    </row>
    <row r="3338" customFormat="false" ht="15" hidden="false" customHeight="false" outlineLevel="0" collapsed="false">
      <c r="A3338" s="2" t="s">
        <v>5626</v>
      </c>
      <c r="B3338" s="2" t="n">
        <v>501612</v>
      </c>
      <c r="C3338" s="2" t="s">
        <v>2280</v>
      </c>
      <c r="D3338" s="2" t="n">
        <v>828.94</v>
      </c>
      <c r="E3338" s="2" t="s">
        <v>2281</v>
      </c>
    </row>
    <row r="3339" customFormat="false" ht="15" hidden="false" customHeight="false" outlineLevel="0" collapsed="false">
      <c r="A3339" s="2" t="s">
        <v>5627</v>
      </c>
      <c r="B3339" s="2" t="n">
        <v>503996</v>
      </c>
      <c r="C3339" s="2" t="s">
        <v>2295</v>
      </c>
      <c r="D3339" s="2" t="n">
        <v>668.8</v>
      </c>
      <c r="E3339" s="2" t="s">
        <v>2322</v>
      </c>
    </row>
    <row r="3340" customFormat="false" ht="15" hidden="false" customHeight="false" outlineLevel="0" collapsed="false">
      <c r="A3340" s="2" t="s">
        <v>5628</v>
      </c>
      <c r="B3340" s="2" t="n">
        <v>500440</v>
      </c>
      <c r="C3340" s="2" t="s">
        <v>2286</v>
      </c>
      <c r="D3340" s="2" t="n">
        <v>743.14</v>
      </c>
      <c r="E3340" s="2" t="s">
        <v>2281</v>
      </c>
    </row>
    <row r="3341" customFormat="false" ht="15" hidden="false" customHeight="false" outlineLevel="0" collapsed="false">
      <c r="A3341" s="2" t="s">
        <v>5629</v>
      </c>
      <c r="B3341" s="2" t="n">
        <v>501128</v>
      </c>
      <c r="C3341" s="2" t="s">
        <v>2292</v>
      </c>
      <c r="D3341" s="2" t="n">
        <v>1090.61</v>
      </c>
      <c r="E3341" s="2" t="s">
        <v>2281</v>
      </c>
    </row>
    <row r="3342" customFormat="false" ht="15" hidden="false" customHeight="false" outlineLevel="0" collapsed="false">
      <c r="A3342" s="2" t="s">
        <v>5630</v>
      </c>
      <c r="B3342" s="2" t="n">
        <v>501574</v>
      </c>
      <c r="C3342" s="2" t="s">
        <v>2301</v>
      </c>
      <c r="D3342" s="2" t="n">
        <v>685.13</v>
      </c>
      <c r="E3342" s="2" t="s">
        <v>2322</v>
      </c>
    </row>
    <row r="3343" customFormat="false" ht="15" hidden="false" customHeight="false" outlineLevel="0" collapsed="false">
      <c r="A3343" s="2" t="s">
        <v>5631</v>
      </c>
      <c r="B3343" s="2" t="n">
        <v>501076</v>
      </c>
      <c r="C3343" s="2" t="s">
        <v>2286</v>
      </c>
      <c r="D3343" s="2" t="n">
        <v>1239.56</v>
      </c>
      <c r="E3343" s="2" t="s">
        <v>2289</v>
      </c>
    </row>
    <row r="3344" customFormat="false" ht="15" hidden="false" customHeight="false" outlineLevel="0" collapsed="false">
      <c r="A3344" s="2" t="s">
        <v>5632</v>
      </c>
      <c r="B3344" s="2" t="n">
        <v>502606</v>
      </c>
      <c r="C3344" s="2" t="s">
        <v>2283</v>
      </c>
      <c r="D3344" s="2" t="n">
        <v>1349.52</v>
      </c>
      <c r="E3344" s="2" t="s">
        <v>2281</v>
      </c>
    </row>
    <row r="3345" customFormat="false" ht="15" hidden="false" customHeight="false" outlineLevel="0" collapsed="false">
      <c r="A3345" s="2" t="s">
        <v>5633</v>
      </c>
      <c r="B3345" s="2" t="n">
        <v>502782</v>
      </c>
      <c r="C3345" s="2" t="s">
        <v>2301</v>
      </c>
      <c r="D3345" s="2" t="n">
        <v>864.96</v>
      </c>
      <c r="E3345" s="2" t="s">
        <v>2281</v>
      </c>
    </row>
    <row r="3346" customFormat="false" ht="15" hidden="false" customHeight="false" outlineLevel="0" collapsed="false">
      <c r="A3346" s="2" t="s">
        <v>5634</v>
      </c>
      <c r="B3346" s="2" t="n">
        <v>501167</v>
      </c>
      <c r="C3346" s="2" t="s">
        <v>2315</v>
      </c>
      <c r="D3346" s="2" t="n">
        <v>253.67</v>
      </c>
      <c r="E3346" s="2" t="s">
        <v>2281</v>
      </c>
    </row>
    <row r="3347" customFormat="false" ht="15" hidden="false" customHeight="false" outlineLevel="0" collapsed="false">
      <c r="A3347" s="2" t="s">
        <v>5635</v>
      </c>
      <c r="B3347" s="2" t="n">
        <v>503134</v>
      </c>
      <c r="C3347" s="2" t="s">
        <v>2315</v>
      </c>
      <c r="D3347" s="2" t="n">
        <v>191.19</v>
      </c>
      <c r="E3347" s="2" t="s">
        <v>2281</v>
      </c>
    </row>
    <row r="3348" customFormat="false" ht="15" hidden="false" customHeight="false" outlineLevel="0" collapsed="false">
      <c r="A3348" s="2" t="s">
        <v>5636</v>
      </c>
      <c r="B3348" s="2" t="n">
        <v>504756</v>
      </c>
      <c r="C3348" s="2" t="s">
        <v>2315</v>
      </c>
      <c r="D3348" s="2" t="n">
        <v>994.57</v>
      </c>
      <c r="E3348" s="2" t="s">
        <v>2281</v>
      </c>
    </row>
    <row r="3349" customFormat="false" ht="15" hidden="false" customHeight="false" outlineLevel="0" collapsed="false">
      <c r="A3349" s="2" t="s">
        <v>5637</v>
      </c>
      <c r="B3349" s="2" t="n">
        <v>501313</v>
      </c>
      <c r="C3349" s="2" t="s">
        <v>2286</v>
      </c>
      <c r="D3349" s="2" t="n">
        <v>514.03</v>
      </c>
      <c r="E3349" s="2" t="s">
        <v>2281</v>
      </c>
    </row>
    <row r="3350" customFormat="false" ht="15" hidden="false" customHeight="false" outlineLevel="0" collapsed="false">
      <c r="A3350" s="2" t="s">
        <v>5638</v>
      </c>
      <c r="B3350" s="2" t="n">
        <v>503600</v>
      </c>
      <c r="C3350" s="2" t="s">
        <v>2283</v>
      </c>
      <c r="D3350" s="2" t="n">
        <v>796.49</v>
      </c>
      <c r="E3350" s="2" t="s">
        <v>2281</v>
      </c>
    </row>
    <row r="3351" customFormat="false" ht="15" hidden="false" customHeight="false" outlineLevel="0" collapsed="false">
      <c r="A3351" s="2" t="s">
        <v>5639</v>
      </c>
      <c r="B3351" s="2" t="n">
        <v>500780</v>
      </c>
      <c r="C3351" s="2" t="s">
        <v>2283</v>
      </c>
      <c r="D3351" s="2" t="n">
        <v>1016.87</v>
      </c>
      <c r="E3351" s="2" t="s">
        <v>2281</v>
      </c>
    </row>
    <row r="3352" customFormat="false" ht="15" hidden="false" customHeight="false" outlineLevel="0" collapsed="false">
      <c r="A3352" s="2" t="s">
        <v>5640</v>
      </c>
      <c r="B3352" s="2" t="n">
        <v>501773</v>
      </c>
      <c r="C3352" s="2" t="s">
        <v>2301</v>
      </c>
      <c r="D3352" s="2" t="n">
        <v>334.69</v>
      </c>
      <c r="E3352" s="2" t="s">
        <v>2281</v>
      </c>
    </row>
    <row r="3353" customFormat="false" ht="15" hidden="false" customHeight="false" outlineLevel="0" collapsed="false">
      <c r="A3353" s="2" t="s">
        <v>5641</v>
      </c>
      <c r="B3353" s="2" t="n">
        <v>502007</v>
      </c>
      <c r="C3353" s="2" t="s">
        <v>2315</v>
      </c>
      <c r="D3353" s="2" t="n">
        <v>165.76</v>
      </c>
      <c r="E3353" s="2" t="s">
        <v>2281</v>
      </c>
    </row>
    <row r="3354" customFormat="false" ht="15" hidden="false" customHeight="false" outlineLevel="0" collapsed="false">
      <c r="A3354" s="2" t="s">
        <v>5642</v>
      </c>
      <c r="B3354" s="2" t="n">
        <v>501281</v>
      </c>
      <c r="C3354" s="2" t="s">
        <v>2280</v>
      </c>
      <c r="D3354" s="2" t="n">
        <v>457.44</v>
      </c>
      <c r="E3354" s="2" t="s">
        <v>2281</v>
      </c>
    </row>
    <row r="3355" customFormat="false" ht="15" hidden="false" customHeight="false" outlineLevel="0" collapsed="false">
      <c r="A3355" s="2" t="s">
        <v>5643</v>
      </c>
      <c r="B3355" s="2" t="n">
        <v>502871</v>
      </c>
      <c r="C3355" s="2" t="s">
        <v>2286</v>
      </c>
      <c r="D3355" s="2" t="n">
        <v>567.92</v>
      </c>
      <c r="E3355" s="2" t="s">
        <v>2289</v>
      </c>
    </row>
    <row r="3356" customFormat="false" ht="15" hidden="false" customHeight="false" outlineLevel="0" collapsed="false">
      <c r="A3356" s="2" t="s">
        <v>5644</v>
      </c>
      <c r="B3356" s="2" t="n">
        <v>500421</v>
      </c>
      <c r="C3356" s="2" t="s">
        <v>2286</v>
      </c>
      <c r="D3356" s="2" t="n">
        <v>670.85</v>
      </c>
      <c r="E3356" s="2" t="s">
        <v>2281</v>
      </c>
    </row>
    <row r="3357" customFormat="false" ht="15" hidden="false" customHeight="false" outlineLevel="0" collapsed="false">
      <c r="A3357" s="2" t="s">
        <v>5645</v>
      </c>
      <c r="B3357" s="2" t="n">
        <v>503206</v>
      </c>
      <c r="C3357" s="2" t="s">
        <v>2295</v>
      </c>
      <c r="D3357" s="2" t="n">
        <v>680.61</v>
      </c>
      <c r="E3357" s="2" t="s">
        <v>2289</v>
      </c>
    </row>
    <row r="3358" customFormat="false" ht="15" hidden="false" customHeight="false" outlineLevel="0" collapsed="false">
      <c r="A3358" s="2" t="s">
        <v>5646</v>
      </c>
      <c r="B3358" s="2" t="n">
        <v>503795</v>
      </c>
      <c r="C3358" s="2" t="s">
        <v>2283</v>
      </c>
      <c r="D3358" s="2" t="n">
        <v>1014.64</v>
      </c>
      <c r="E3358" s="2" t="s">
        <v>2322</v>
      </c>
    </row>
    <row r="3359" customFormat="false" ht="15" hidden="false" customHeight="false" outlineLevel="0" collapsed="false">
      <c r="A3359" s="2" t="s">
        <v>5647</v>
      </c>
      <c r="B3359" s="2" t="n">
        <v>503050</v>
      </c>
      <c r="C3359" s="2" t="s">
        <v>2301</v>
      </c>
      <c r="D3359" s="2" t="n">
        <v>871.23</v>
      </c>
      <c r="E3359" s="2" t="s">
        <v>2281</v>
      </c>
    </row>
    <row r="3360" customFormat="false" ht="15" hidden="false" customHeight="false" outlineLevel="0" collapsed="false">
      <c r="A3360" s="2" t="s">
        <v>5648</v>
      </c>
      <c r="B3360" s="2" t="n">
        <v>502933</v>
      </c>
      <c r="C3360" s="2" t="s">
        <v>2280</v>
      </c>
      <c r="D3360" s="2" t="n">
        <v>374.97</v>
      </c>
      <c r="E3360" s="2" t="s">
        <v>2281</v>
      </c>
    </row>
    <row r="3361" customFormat="false" ht="15" hidden="false" customHeight="false" outlineLevel="0" collapsed="false">
      <c r="A3361" s="2" t="s">
        <v>5649</v>
      </c>
      <c r="B3361" s="2" t="n">
        <v>501421</v>
      </c>
      <c r="C3361" s="2"/>
      <c r="D3361" s="2" t="n">
        <v>270.49</v>
      </c>
      <c r="E3361" s="2" t="s">
        <v>2289</v>
      </c>
    </row>
    <row r="3362" customFormat="false" ht="15" hidden="false" customHeight="false" outlineLevel="0" collapsed="false">
      <c r="A3362" s="2" t="s">
        <v>5650</v>
      </c>
      <c r="B3362" s="2" t="n">
        <v>504880</v>
      </c>
      <c r="C3362" s="2" t="s">
        <v>2295</v>
      </c>
      <c r="D3362" s="2" t="n">
        <v>378.78</v>
      </c>
      <c r="E3362" s="2" t="s">
        <v>2281</v>
      </c>
    </row>
    <row r="3363" customFormat="false" ht="15" hidden="false" customHeight="false" outlineLevel="0" collapsed="false">
      <c r="A3363" s="2" t="s">
        <v>5651</v>
      </c>
      <c r="B3363" s="2" t="n">
        <v>502348</v>
      </c>
      <c r="C3363" s="2" t="s">
        <v>2295</v>
      </c>
      <c r="D3363" s="2" t="n">
        <v>903.58</v>
      </c>
      <c r="E3363" s="2" t="s">
        <v>2322</v>
      </c>
    </row>
    <row r="3364" customFormat="false" ht="15" hidden="false" customHeight="false" outlineLevel="0" collapsed="false">
      <c r="A3364" s="2" t="s">
        <v>5652</v>
      </c>
      <c r="B3364" s="2" t="n">
        <v>501189</v>
      </c>
      <c r="C3364" s="2" t="s">
        <v>2283</v>
      </c>
      <c r="D3364" s="2" t="n">
        <v>528.29</v>
      </c>
      <c r="E3364" s="2" t="s">
        <v>2289</v>
      </c>
    </row>
    <row r="3365" customFormat="false" ht="15" hidden="false" customHeight="false" outlineLevel="0" collapsed="false">
      <c r="A3365" s="2" t="s">
        <v>5653</v>
      </c>
      <c r="B3365" s="2" t="n">
        <v>502289</v>
      </c>
      <c r="C3365" s="2" t="s">
        <v>2283</v>
      </c>
      <c r="D3365" s="2" t="n">
        <v>274.18</v>
      </c>
      <c r="E3365" s="2" t="s">
        <v>2281</v>
      </c>
    </row>
    <row r="3366" customFormat="false" ht="15" hidden="false" customHeight="false" outlineLevel="0" collapsed="false">
      <c r="A3366" s="2" t="s">
        <v>5654</v>
      </c>
      <c r="B3366" s="2" t="n">
        <v>502077</v>
      </c>
      <c r="C3366" s="2" t="s">
        <v>2286</v>
      </c>
      <c r="D3366" s="2" t="n">
        <v>504.65</v>
      </c>
      <c r="E3366" s="2" t="s">
        <v>2281</v>
      </c>
    </row>
    <row r="3367" customFormat="false" ht="15" hidden="false" customHeight="false" outlineLevel="0" collapsed="false">
      <c r="A3367" s="2" t="s">
        <v>5655</v>
      </c>
      <c r="B3367" s="2" t="n">
        <v>502190</v>
      </c>
      <c r="C3367" s="2" t="s">
        <v>2286</v>
      </c>
      <c r="D3367" s="2" t="n">
        <v>252.11</v>
      </c>
      <c r="E3367" s="2" t="s">
        <v>2281</v>
      </c>
    </row>
    <row r="3368" customFormat="false" ht="15" hidden="false" customHeight="false" outlineLevel="0" collapsed="false">
      <c r="A3368" s="2" t="s">
        <v>5656</v>
      </c>
      <c r="B3368" s="2" t="n">
        <v>500448</v>
      </c>
      <c r="C3368" s="2" t="s">
        <v>2283</v>
      </c>
      <c r="D3368" s="2" t="n">
        <v>164.9</v>
      </c>
      <c r="E3368" s="2" t="s">
        <v>2281</v>
      </c>
    </row>
    <row r="3369" customFormat="false" ht="15" hidden="false" customHeight="false" outlineLevel="0" collapsed="false">
      <c r="A3369" s="2" t="s">
        <v>5657</v>
      </c>
      <c r="B3369" s="2" t="n">
        <v>502236</v>
      </c>
      <c r="C3369" s="2" t="s">
        <v>2315</v>
      </c>
      <c r="D3369" s="2" t="n">
        <v>1179.95</v>
      </c>
      <c r="E3369" s="2" t="s">
        <v>2307</v>
      </c>
    </row>
    <row r="3370" customFormat="false" ht="15" hidden="false" customHeight="false" outlineLevel="0" collapsed="false">
      <c r="A3370" s="2" t="s">
        <v>5658</v>
      </c>
      <c r="B3370" s="2" t="n">
        <v>501200</v>
      </c>
      <c r="C3370" s="2" t="s">
        <v>2286</v>
      </c>
      <c r="D3370" s="2" t="n">
        <v>585.96</v>
      </c>
      <c r="E3370" s="2" t="s">
        <v>2281</v>
      </c>
    </row>
    <row r="3371" customFormat="false" ht="15" hidden="false" customHeight="false" outlineLevel="0" collapsed="false">
      <c r="A3371" s="2" t="s">
        <v>5659</v>
      </c>
      <c r="B3371" s="2" t="n">
        <v>504357</v>
      </c>
      <c r="C3371" s="2" t="s">
        <v>2283</v>
      </c>
      <c r="D3371" s="2" t="n">
        <v>1015.71</v>
      </c>
      <c r="E3371" s="2" t="s">
        <v>2322</v>
      </c>
    </row>
    <row r="3372" customFormat="false" ht="15" hidden="false" customHeight="false" outlineLevel="0" collapsed="false">
      <c r="A3372" s="2" t="s">
        <v>5660</v>
      </c>
      <c r="B3372" s="2" t="n">
        <v>500615</v>
      </c>
      <c r="C3372" s="2" t="s">
        <v>2295</v>
      </c>
      <c r="D3372" s="2" t="n">
        <v>884.19</v>
      </c>
      <c r="E3372" s="2" t="s">
        <v>2281</v>
      </c>
    </row>
    <row r="3373" customFormat="false" ht="15" hidden="false" customHeight="false" outlineLevel="0" collapsed="false">
      <c r="A3373" s="2" t="s">
        <v>5661</v>
      </c>
      <c r="B3373" s="2" t="n">
        <v>502937</v>
      </c>
      <c r="C3373" s="2" t="s">
        <v>2315</v>
      </c>
      <c r="D3373" s="2" t="n">
        <v>866.72</v>
      </c>
      <c r="E3373" s="2" t="s">
        <v>2322</v>
      </c>
    </row>
    <row r="3374" customFormat="false" ht="15" hidden="false" customHeight="false" outlineLevel="0" collapsed="false">
      <c r="A3374" s="2" t="s">
        <v>5662</v>
      </c>
      <c r="B3374" s="2" t="n">
        <v>503319</v>
      </c>
      <c r="C3374" s="2" t="s">
        <v>2301</v>
      </c>
      <c r="D3374" s="2" t="n">
        <v>1089.83</v>
      </c>
      <c r="E3374" s="2" t="s">
        <v>2281</v>
      </c>
    </row>
    <row r="3375" customFormat="false" ht="15" hidden="false" customHeight="false" outlineLevel="0" collapsed="false">
      <c r="A3375" s="2" t="s">
        <v>5663</v>
      </c>
      <c r="B3375" s="2" t="n">
        <v>500191</v>
      </c>
      <c r="C3375" s="2" t="s">
        <v>2295</v>
      </c>
      <c r="D3375" s="2" t="n">
        <v>1195.91</v>
      </c>
      <c r="E3375" s="2" t="s">
        <v>2281</v>
      </c>
    </row>
    <row r="3376" customFormat="false" ht="15" hidden="false" customHeight="false" outlineLevel="0" collapsed="false">
      <c r="A3376" s="2" t="s">
        <v>5664</v>
      </c>
      <c r="B3376" s="2" t="n">
        <v>502647</v>
      </c>
      <c r="C3376" s="2" t="s">
        <v>2315</v>
      </c>
      <c r="D3376" s="2" t="n">
        <v>499.64</v>
      </c>
      <c r="E3376" s="2" t="s">
        <v>2289</v>
      </c>
    </row>
    <row r="3377" customFormat="false" ht="15" hidden="false" customHeight="false" outlineLevel="0" collapsed="false">
      <c r="A3377" s="2" t="s">
        <v>5665</v>
      </c>
      <c r="B3377" s="2" t="n">
        <v>503699</v>
      </c>
      <c r="C3377" s="2" t="s">
        <v>2286</v>
      </c>
      <c r="D3377" s="2" t="n">
        <v>238.76</v>
      </c>
      <c r="E3377" s="2" t="s">
        <v>2281</v>
      </c>
    </row>
    <row r="3378" customFormat="false" ht="15" hidden="false" customHeight="false" outlineLevel="0" collapsed="false">
      <c r="A3378" s="2" t="s">
        <v>5666</v>
      </c>
      <c r="B3378" s="2" t="n">
        <v>500125</v>
      </c>
      <c r="C3378" s="2" t="s">
        <v>2280</v>
      </c>
      <c r="D3378" s="2" t="n">
        <v>1310.68</v>
      </c>
      <c r="E3378" s="2" t="s">
        <v>2281</v>
      </c>
    </row>
    <row r="3379" customFormat="false" ht="15" hidden="false" customHeight="false" outlineLevel="0" collapsed="false">
      <c r="A3379" s="2" t="s">
        <v>5667</v>
      </c>
      <c r="B3379" s="2" t="n">
        <v>502823</v>
      </c>
      <c r="C3379" s="2" t="s">
        <v>2286</v>
      </c>
      <c r="D3379" s="2" t="n">
        <v>1288.65</v>
      </c>
      <c r="E3379" s="2" t="s">
        <v>2281</v>
      </c>
    </row>
    <row r="3380" customFormat="false" ht="15" hidden="false" customHeight="false" outlineLevel="0" collapsed="false">
      <c r="A3380" s="2" t="s">
        <v>5668</v>
      </c>
      <c r="B3380" s="2" t="n">
        <v>502379</v>
      </c>
      <c r="C3380" s="2" t="s">
        <v>2292</v>
      </c>
      <c r="D3380" s="2" t="n">
        <v>656.33</v>
      </c>
      <c r="E3380" s="2" t="s">
        <v>2289</v>
      </c>
    </row>
    <row r="3381" customFormat="false" ht="15" hidden="false" customHeight="false" outlineLevel="0" collapsed="false">
      <c r="A3381" s="2" t="s">
        <v>5669</v>
      </c>
      <c r="B3381" s="2" t="n">
        <v>500383</v>
      </c>
      <c r="C3381" s="2" t="s">
        <v>2283</v>
      </c>
      <c r="D3381" s="2" t="n">
        <v>359.64</v>
      </c>
      <c r="E3381" s="2" t="s">
        <v>2289</v>
      </c>
    </row>
    <row r="3382" customFormat="false" ht="15" hidden="false" customHeight="false" outlineLevel="0" collapsed="false">
      <c r="A3382" s="2" t="s">
        <v>5670</v>
      </c>
      <c r="B3382" s="2" t="n">
        <v>504548</v>
      </c>
      <c r="C3382" s="2" t="s">
        <v>2283</v>
      </c>
      <c r="D3382" s="2" t="n">
        <v>895.52</v>
      </c>
      <c r="E3382" s="2" t="s">
        <v>2281</v>
      </c>
    </row>
    <row r="3383" customFormat="false" ht="15" hidden="false" customHeight="false" outlineLevel="0" collapsed="false">
      <c r="A3383" s="2" t="s">
        <v>5671</v>
      </c>
      <c r="B3383" s="2" t="n">
        <v>502941</v>
      </c>
      <c r="C3383" s="2" t="s">
        <v>2315</v>
      </c>
      <c r="D3383" s="2" t="n">
        <v>889.93</v>
      </c>
      <c r="E3383" s="2" t="s">
        <v>2281</v>
      </c>
    </row>
    <row r="3384" customFormat="false" ht="15" hidden="false" customHeight="false" outlineLevel="0" collapsed="false">
      <c r="A3384" s="2" t="s">
        <v>5672</v>
      </c>
      <c r="B3384" s="2" t="n">
        <v>504951</v>
      </c>
      <c r="C3384" s="2" t="s">
        <v>2292</v>
      </c>
      <c r="D3384" s="2" t="n">
        <v>1167.59</v>
      </c>
      <c r="E3384" s="2" t="s">
        <v>2281</v>
      </c>
    </row>
    <row r="3385" customFormat="false" ht="15" hidden="false" customHeight="false" outlineLevel="0" collapsed="false">
      <c r="A3385" s="2" t="s">
        <v>5673</v>
      </c>
      <c r="B3385" s="2" t="n">
        <v>500701</v>
      </c>
      <c r="C3385" s="2" t="s">
        <v>2286</v>
      </c>
      <c r="D3385" s="2" t="n">
        <v>120.98</v>
      </c>
      <c r="E3385" s="2" t="s">
        <v>2281</v>
      </c>
    </row>
    <row r="3386" customFormat="false" ht="15" hidden="false" customHeight="false" outlineLevel="0" collapsed="false">
      <c r="A3386" s="2" t="s">
        <v>5674</v>
      </c>
      <c r="B3386" s="2" t="n">
        <v>502888</v>
      </c>
      <c r="C3386" s="2" t="s">
        <v>2295</v>
      </c>
      <c r="D3386" s="2" t="n">
        <v>1011.67</v>
      </c>
      <c r="E3386" s="2" t="s">
        <v>2281</v>
      </c>
    </row>
    <row r="3387" customFormat="false" ht="15" hidden="false" customHeight="false" outlineLevel="0" collapsed="false">
      <c r="A3387" s="2" t="s">
        <v>5675</v>
      </c>
      <c r="B3387" s="2" t="n">
        <v>503889</v>
      </c>
      <c r="C3387" s="2"/>
      <c r="D3387" s="2" t="n">
        <v>1321.81</v>
      </c>
      <c r="E3387" s="2" t="s">
        <v>2322</v>
      </c>
    </row>
    <row r="3388" customFormat="false" ht="15" hidden="false" customHeight="false" outlineLevel="0" collapsed="false">
      <c r="A3388" s="2" t="s">
        <v>5676</v>
      </c>
      <c r="B3388" s="2" t="n">
        <v>501303</v>
      </c>
      <c r="C3388" s="2" t="s">
        <v>2286</v>
      </c>
      <c r="D3388" s="2" t="n">
        <v>1018.1</v>
      </c>
      <c r="E3388" s="2" t="s">
        <v>2281</v>
      </c>
    </row>
    <row r="3389" customFormat="false" ht="15" hidden="false" customHeight="false" outlineLevel="0" collapsed="false">
      <c r="A3389" s="2" t="s">
        <v>5677</v>
      </c>
      <c r="B3389" s="2" t="n">
        <v>504297</v>
      </c>
      <c r="C3389" s="2" t="s">
        <v>2295</v>
      </c>
      <c r="D3389" s="2" t="n">
        <v>197.64</v>
      </c>
      <c r="E3389" s="2" t="s">
        <v>2289</v>
      </c>
    </row>
    <row r="3390" customFormat="false" ht="15" hidden="false" customHeight="false" outlineLevel="0" collapsed="false">
      <c r="A3390" s="2" t="s">
        <v>5678</v>
      </c>
      <c r="B3390" s="2" t="n">
        <v>501170</v>
      </c>
      <c r="C3390" s="2"/>
      <c r="D3390" s="2" t="n">
        <v>1348.01</v>
      </c>
      <c r="E3390" s="2" t="s">
        <v>2281</v>
      </c>
    </row>
    <row r="3391" customFormat="false" ht="15" hidden="false" customHeight="false" outlineLevel="0" collapsed="false">
      <c r="A3391" s="2" t="s">
        <v>5679</v>
      </c>
      <c r="B3391" s="2" t="n">
        <v>502153</v>
      </c>
      <c r="C3391" s="2" t="s">
        <v>2315</v>
      </c>
      <c r="D3391" s="2" t="n">
        <v>1092.63</v>
      </c>
      <c r="E3391" s="2" t="s">
        <v>2281</v>
      </c>
    </row>
    <row r="3392" customFormat="false" ht="15" hidden="false" customHeight="false" outlineLevel="0" collapsed="false">
      <c r="A3392" s="2" t="s">
        <v>5680</v>
      </c>
      <c r="B3392" s="2" t="n">
        <v>501005</v>
      </c>
      <c r="C3392" s="2"/>
      <c r="D3392" s="2" t="n">
        <v>186.35</v>
      </c>
      <c r="E3392" s="2" t="s">
        <v>2289</v>
      </c>
    </row>
    <row r="3393" customFormat="false" ht="15" hidden="false" customHeight="false" outlineLevel="0" collapsed="false">
      <c r="A3393" s="2" t="s">
        <v>5681</v>
      </c>
      <c r="B3393" s="2" t="n">
        <v>500724</v>
      </c>
      <c r="C3393" s="2" t="s">
        <v>2301</v>
      </c>
      <c r="D3393" s="2" t="n">
        <v>622.94</v>
      </c>
      <c r="E3393" s="2" t="s">
        <v>2281</v>
      </c>
    </row>
    <row r="3394" customFormat="false" ht="15" hidden="false" customHeight="false" outlineLevel="0" collapsed="false">
      <c r="A3394" s="2" t="s">
        <v>5682</v>
      </c>
      <c r="B3394" s="2" t="n">
        <v>504673</v>
      </c>
      <c r="C3394" s="2" t="s">
        <v>2286</v>
      </c>
      <c r="D3394" s="2" t="n">
        <v>520.53</v>
      </c>
      <c r="E3394" s="2" t="s">
        <v>2281</v>
      </c>
    </row>
    <row r="3395" customFormat="false" ht="15" hidden="false" customHeight="false" outlineLevel="0" collapsed="false">
      <c r="A3395" s="2" t="s">
        <v>5683</v>
      </c>
      <c r="B3395" s="2" t="n">
        <v>504878</v>
      </c>
      <c r="C3395" s="2" t="s">
        <v>2286</v>
      </c>
      <c r="D3395" s="2" t="n">
        <v>444.59</v>
      </c>
      <c r="E3395" s="2" t="s">
        <v>2281</v>
      </c>
    </row>
    <row r="3396" customFormat="false" ht="15" hidden="false" customHeight="false" outlineLevel="0" collapsed="false">
      <c r="A3396" s="2" t="s">
        <v>5684</v>
      </c>
      <c r="B3396" s="2" t="n">
        <v>503629</v>
      </c>
      <c r="C3396" s="2" t="s">
        <v>2301</v>
      </c>
      <c r="D3396" s="2" t="n">
        <v>364.45</v>
      </c>
      <c r="E3396" s="2" t="s">
        <v>2281</v>
      </c>
    </row>
    <row r="3397" customFormat="false" ht="15" hidden="false" customHeight="false" outlineLevel="0" collapsed="false">
      <c r="A3397" s="2" t="s">
        <v>5685</v>
      </c>
      <c r="B3397" s="2" t="n">
        <v>500329</v>
      </c>
      <c r="C3397" s="2" t="s">
        <v>2286</v>
      </c>
      <c r="D3397" s="2" t="n">
        <v>256.66</v>
      </c>
      <c r="E3397" s="2" t="s">
        <v>2281</v>
      </c>
    </row>
    <row r="3398" customFormat="false" ht="15" hidden="false" customHeight="false" outlineLevel="0" collapsed="false">
      <c r="A3398" s="2" t="s">
        <v>5686</v>
      </c>
      <c r="B3398" s="2" t="n">
        <v>500162</v>
      </c>
      <c r="C3398" s="2" t="s">
        <v>2315</v>
      </c>
      <c r="D3398" s="2" t="n">
        <v>704.23</v>
      </c>
      <c r="E3398" s="2" t="s">
        <v>2289</v>
      </c>
    </row>
    <row r="3399" customFormat="false" ht="15" hidden="false" customHeight="false" outlineLevel="0" collapsed="false">
      <c r="A3399" s="2" t="s">
        <v>5687</v>
      </c>
      <c r="B3399" s="2" t="n">
        <v>502544</v>
      </c>
      <c r="C3399" s="2" t="s">
        <v>2295</v>
      </c>
      <c r="D3399" s="2" t="n">
        <v>178.8</v>
      </c>
      <c r="E3399" s="2" t="s">
        <v>2281</v>
      </c>
    </row>
    <row r="3400" customFormat="false" ht="15" hidden="false" customHeight="false" outlineLevel="0" collapsed="false">
      <c r="A3400" s="2" t="s">
        <v>5688</v>
      </c>
      <c r="B3400" s="2" t="n">
        <v>504131</v>
      </c>
      <c r="C3400" s="2" t="s">
        <v>2280</v>
      </c>
      <c r="D3400" s="2" t="n">
        <v>279</v>
      </c>
      <c r="E3400" s="2" t="s">
        <v>2307</v>
      </c>
    </row>
    <row r="3401" customFormat="false" ht="15" hidden="false" customHeight="false" outlineLevel="0" collapsed="false">
      <c r="A3401" s="2" t="s">
        <v>5689</v>
      </c>
      <c r="B3401" s="2" t="n">
        <v>502648</v>
      </c>
      <c r="C3401" s="2" t="s">
        <v>2301</v>
      </c>
      <c r="D3401" s="2" t="n">
        <v>762.72</v>
      </c>
      <c r="E3401" s="2" t="s">
        <v>2281</v>
      </c>
    </row>
    <row r="3402" customFormat="false" ht="15" hidden="false" customHeight="false" outlineLevel="0" collapsed="false">
      <c r="A3402" s="2" t="s">
        <v>5690</v>
      </c>
      <c r="B3402" s="2" t="n">
        <v>503441</v>
      </c>
      <c r="C3402" s="2" t="s">
        <v>2286</v>
      </c>
      <c r="D3402" s="2" t="n">
        <v>627.38</v>
      </c>
      <c r="E3402" s="2" t="s">
        <v>2281</v>
      </c>
    </row>
    <row r="3403" customFormat="false" ht="15" hidden="false" customHeight="false" outlineLevel="0" collapsed="false">
      <c r="A3403" s="2" t="s">
        <v>5691</v>
      </c>
      <c r="B3403" s="2" t="n">
        <v>503201</v>
      </c>
      <c r="C3403" s="2" t="s">
        <v>2286</v>
      </c>
      <c r="D3403" s="2" t="n">
        <v>1279.71</v>
      </c>
      <c r="E3403" s="2" t="s">
        <v>2281</v>
      </c>
    </row>
    <row r="3404" customFormat="false" ht="15" hidden="false" customHeight="false" outlineLevel="0" collapsed="false">
      <c r="A3404" s="2" t="s">
        <v>5692</v>
      </c>
      <c r="B3404" s="2" t="n">
        <v>504482</v>
      </c>
      <c r="C3404" s="2" t="s">
        <v>2286</v>
      </c>
      <c r="D3404" s="2" t="n">
        <v>1164.49</v>
      </c>
      <c r="E3404" s="2" t="s">
        <v>2281</v>
      </c>
    </row>
    <row r="3405" customFormat="false" ht="15" hidden="false" customHeight="false" outlineLevel="0" collapsed="false">
      <c r="A3405" s="2" t="s">
        <v>5693</v>
      </c>
      <c r="B3405" s="2" t="n">
        <v>501256</v>
      </c>
      <c r="C3405" s="2" t="s">
        <v>2286</v>
      </c>
      <c r="D3405" s="2" t="n">
        <v>831.86</v>
      </c>
      <c r="E3405" s="2" t="s">
        <v>2281</v>
      </c>
    </row>
    <row r="3406" customFormat="false" ht="15" hidden="false" customHeight="false" outlineLevel="0" collapsed="false">
      <c r="A3406" s="2" t="s">
        <v>5694</v>
      </c>
      <c r="B3406" s="2" t="n">
        <v>504844</v>
      </c>
      <c r="C3406" s="2" t="s">
        <v>2315</v>
      </c>
      <c r="D3406" s="2" t="n">
        <v>225.6</v>
      </c>
      <c r="E3406" s="2" t="s">
        <v>2281</v>
      </c>
    </row>
    <row r="3407" customFormat="false" ht="15" hidden="false" customHeight="false" outlineLevel="0" collapsed="false">
      <c r="A3407" s="2" t="s">
        <v>5695</v>
      </c>
      <c r="B3407" s="2" t="n">
        <v>501870</v>
      </c>
      <c r="C3407" s="2" t="s">
        <v>2283</v>
      </c>
      <c r="D3407" s="2" t="n">
        <v>1384.05</v>
      </c>
      <c r="E3407" s="2" t="s">
        <v>2289</v>
      </c>
    </row>
    <row r="3408" customFormat="false" ht="15" hidden="false" customHeight="false" outlineLevel="0" collapsed="false">
      <c r="A3408" s="2" t="s">
        <v>5696</v>
      </c>
      <c r="B3408" s="2" t="n">
        <v>503446</v>
      </c>
      <c r="C3408" s="2"/>
      <c r="D3408" s="2" t="n">
        <v>191.52</v>
      </c>
      <c r="E3408" s="2" t="s">
        <v>2322</v>
      </c>
    </row>
    <row r="3409" customFormat="false" ht="15" hidden="false" customHeight="false" outlineLevel="0" collapsed="false">
      <c r="A3409" s="2" t="s">
        <v>5697</v>
      </c>
      <c r="B3409" s="2" t="n">
        <v>500296</v>
      </c>
      <c r="C3409" s="2" t="s">
        <v>2283</v>
      </c>
      <c r="D3409" s="2" t="n">
        <v>462.22</v>
      </c>
      <c r="E3409" s="2" t="s">
        <v>2322</v>
      </c>
    </row>
    <row r="3410" customFormat="false" ht="15" hidden="false" customHeight="false" outlineLevel="0" collapsed="false">
      <c r="A3410" s="2" t="s">
        <v>5698</v>
      </c>
      <c r="B3410" s="2" t="n">
        <v>501106</v>
      </c>
      <c r="C3410" s="2" t="s">
        <v>2286</v>
      </c>
      <c r="D3410" s="2" t="n">
        <v>1388.47</v>
      </c>
      <c r="E3410" s="2" t="s">
        <v>2281</v>
      </c>
    </row>
    <row r="3411" customFormat="false" ht="15" hidden="false" customHeight="false" outlineLevel="0" collapsed="false">
      <c r="A3411" s="2" t="s">
        <v>5699</v>
      </c>
      <c r="B3411" s="2" t="n">
        <v>500422</v>
      </c>
      <c r="C3411" s="2" t="s">
        <v>2301</v>
      </c>
      <c r="D3411" s="2" t="n">
        <v>1294.39</v>
      </c>
      <c r="E3411" s="2" t="s">
        <v>2281</v>
      </c>
    </row>
    <row r="3412" customFormat="false" ht="15" hidden="false" customHeight="false" outlineLevel="0" collapsed="false">
      <c r="A3412" s="2" t="s">
        <v>5700</v>
      </c>
      <c r="B3412" s="2" t="n">
        <v>503025</v>
      </c>
      <c r="C3412" s="2" t="s">
        <v>2295</v>
      </c>
      <c r="D3412" s="2" t="n">
        <v>1269.33</v>
      </c>
      <c r="E3412" s="2" t="s">
        <v>2281</v>
      </c>
    </row>
    <row r="3413" customFormat="false" ht="15" hidden="false" customHeight="false" outlineLevel="0" collapsed="false">
      <c r="A3413" s="2" t="s">
        <v>5701</v>
      </c>
      <c r="B3413" s="2" t="n">
        <v>503531</v>
      </c>
      <c r="C3413" s="2"/>
      <c r="D3413" s="2" t="n">
        <v>1055.75</v>
      </c>
      <c r="E3413" s="2" t="s">
        <v>2281</v>
      </c>
    </row>
    <row r="3414" customFormat="false" ht="15" hidden="false" customHeight="false" outlineLevel="0" collapsed="false">
      <c r="A3414" s="2" t="s">
        <v>5702</v>
      </c>
      <c r="B3414" s="2" t="n">
        <v>504516</v>
      </c>
      <c r="C3414" s="2" t="s">
        <v>2283</v>
      </c>
      <c r="D3414" s="2" t="n">
        <v>364.35</v>
      </c>
      <c r="E3414" s="2" t="s">
        <v>2281</v>
      </c>
    </row>
    <row r="3415" customFormat="false" ht="15" hidden="false" customHeight="false" outlineLevel="0" collapsed="false">
      <c r="A3415" s="2" t="s">
        <v>5703</v>
      </c>
      <c r="B3415" s="2" t="n">
        <v>504434</v>
      </c>
      <c r="C3415" s="2"/>
      <c r="D3415" s="2" t="n">
        <v>620.29</v>
      </c>
      <c r="E3415" s="2" t="s">
        <v>2289</v>
      </c>
    </row>
    <row r="3416" customFormat="false" ht="15" hidden="false" customHeight="false" outlineLevel="0" collapsed="false">
      <c r="A3416" s="2" t="s">
        <v>5704</v>
      </c>
      <c r="B3416" s="2" t="n">
        <v>501791</v>
      </c>
      <c r="C3416" s="2" t="s">
        <v>2286</v>
      </c>
      <c r="D3416" s="2" t="n">
        <v>1175.96</v>
      </c>
      <c r="E3416" s="2" t="s">
        <v>2281</v>
      </c>
    </row>
    <row r="3417" customFormat="false" ht="15" hidden="false" customHeight="false" outlineLevel="0" collapsed="false">
      <c r="A3417" s="2" t="s">
        <v>5705</v>
      </c>
      <c r="B3417" s="2" t="n">
        <v>500055</v>
      </c>
      <c r="C3417" s="2"/>
      <c r="D3417" s="2" t="n">
        <v>-81.58</v>
      </c>
      <c r="E3417" s="2" t="s">
        <v>2281</v>
      </c>
    </row>
    <row r="3418" customFormat="false" ht="15" hidden="false" customHeight="false" outlineLevel="0" collapsed="false">
      <c r="A3418" s="2" t="s">
        <v>5706</v>
      </c>
      <c r="B3418" s="2" t="n">
        <v>503857</v>
      </c>
      <c r="C3418" s="2"/>
      <c r="D3418" s="2" t="n">
        <v>1300.27</v>
      </c>
      <c r="E3418" s="2" t="s">
        <v>2281</v>
      </c>
    </row>
    <row r="3419" customFormat="false" ht="15" hidden="false" customHeight="false" outlineLevel="0" collapsed="false">
      <c r="A3419" s="2" t="s">
        <v>5707</v>
      </c>
      <c r="B3419" s="2" t="n">
        <v>503934</v>
      </c>
      <c r="C3419" s="2" t="s">
        <v>2280</v>
      </c>
      <c r="D3419" s="2" t="n">
        <v>1322.7</v>
      </c>
      <c r="E3419" s="2" t="s">
        <v>2289</v>
      </c>
    </row>
    <row r="3420" customFormat="false" ht="15" hidden="false" customHeight="false" outlineLevel="0" collapsed="false">
      <c r="A3420" s="2" t="s">
        <v>5708</v>
      </c>
      <c r="B3420" s="2" t="n">
        <v>500982</v>
      </c>
      <c r="C3420" s="2" t="s">
        <v>2315</v>
      </c>
      <c r="D3420" s="2" t="n">
        <v>1343.78</v>
      </c>
      <c r="E3420" s="2" t="s">
        <v>2281</v>
      </c>
    </row>
    <row r="3421" customFormat="false" ht="15" hidden="false" customHeight="false" outlineLevel="0" collapsed="false">
      <c r="A3421" s="2" t="s">
        <v>5709</v>
      </c>
      <c r="B3421" s="2" t="n">
        <v>501220</v>
      </c>
      <c r="C3421" s="2" t="s">
        <v>2295</v>
      </c>
      <c r="D3421" s="2" t="n">
        <v>729.81</v>
      </c>
      <c r="E3421" s="2" t="s">
        <v>2281</v>
      </c>
    </row>
    <row r="3422" customFormat="false" ht="15" hidden="false" customHeight="false" outlineLevel="0" collapsed="false">
      <c r="A3422" s="2" t="s">
        <v>5710</v>
      </c>
      <c r="B3422" s="2" t="n">
        <v>500747</v>
      </c>
      <c r="C3422" s="2" t="s">
        <v>2295</v>
      </c>
      <c r="D3422" s="2" t="n">
        <v>1147.74</v>
      </c>
      <c r="E3422" s="2" t="s">
        <v>2281</v>
      </c>
    </row>
    <row r="3423" customFormat="false" ht="15" hidden="false" customHeight="false" outlineLevel="0" collapsed="false">
      <c r="A3423" s="2" t="s">
        <v>5711</v>
      </c>
      <c r="B3423" s="2" t="n">
        <v>501187</v>
      </c>
      <c r="C3423" s="2" t="s">
        <v>2301</v>
      </c>
      <c r="D3423" s="2" t="n">
        <v>202.97</v>
      </c>
      <c r="E3423" s="2" t="s">
        <v>2322</v>
      </c>
    </row>
    <row r="3424" customFormat="false" ht="15" hidden="false" customHeight="false" outlineLevel="0" collapsed="false">
      <c r="A3424" s="2" t="s">
        <v>5712</v>
      </c>
      <c r="B3424" s="2" t="n">
        <v>502713</v>
      </c>
      <c r="C3424" s="2" t="s">
        <v>2286</v>
      </c>
      <c r="D3424" s="2" t="n">
        <v>1275.94</v>
      </c>
      <c r="E3424" s="2" t="s">
        <v>2281</v>
      </c>
    </row>
    <row r="3425" customFormat="false" ht="15" hidden="false" customHeight="false" outlineLevel="0" collapsed="false">
      <c r="A3425" s="2" t="s">
        <v>5713</v>
      </c>
      <c r="B3425" s="2" t="n">
        <v>503774</v>
      </c>
      <c r="C3425" s="2" t="s">
        <v>2295</v>
      </c>
      <c r="D3425" s="2" t="n">
        <v>810.09</v>
      </c>
      <c r="E3425" s="2" t="s">
        <v>2289</v>
      </c>
    </row>
    <row r="3426" customFormat="false" ht="15" hidden="false" customHeight="false" outlineLevel="0" collapsed="false">
      <c r="A3426" s="2" t="s">
        <v>5714</v>
      </c>
      <c r="B3426" s="2" t="n">
        <v>503507</v>
      </c>
      <c r="C3426" s="2" t="s">
        <v>2301</v>
      </c>
      <c r="D3426" s="2" t="n">
        <v>580.68</v>
      </c>
      <c r="E3426" s="2" t="s">
        <v>2289</v>
      </c>
    </row>
    <row r="3427" customFormat="false" ht="15" hidden="false" customHeight="false" outlineLevel="0" collapsed="false">
      <c r="A3427" s="2" t="s">
        <v>5715</v>
      </c>
      <c r="B3427" s="2" t="n">
        <v>502552</v>
      </c>
      <c r="C3427" s="2" t="s">
        <v>2280</v>
      </c>
      <c r="D3427" s="2" t="n">
        <v>988.07</v>
      </c>
      <c r="E3427" s="2" t="s">
        <v>2281</v>
      </c>
    </row>
    <row r="3428" customFormat="false" ht="15" hidden="false" customHeight="false" outlineLevel="0" collapsed="false">
      <c r="A3428" s="2" t="s">
        <v>5716</v>
      </c>
      <c r="B3428" s="2" t="n">
        <v>502990</v>
      </c>
      <c r="C3428" s="2" t="s">
        <v>2292</v>
      </c>
      <c r="D3428" s="2" t="n">
        <v>156.22</v>
      </c>
      <c r="E3428" s="2" t="s">
        <v>2307</v>
      </c>
    </row>
    <row r="3429" customFormat="false" ht="15" hidden="false" customHeight="false" outlineLevel="0" collapsed="false">
      <c r="A3429" s="2" t="s">
        <v>5717</v>
      </c>
      <c r="B3429" s="2" t="n">
        <v>504737</v>
      </c>
      <c r="C3429" s="2" t="s">
        <v>2292</v>
      </c>
      <c r="D3429" s="2" t="n">
        <v>919.37</v>
      </c>
      <c r="E3429" s="2" t="s">
        <v>2281</v>
      </c>
    </row>
    <row r="3430" customFormat="false" ht="15" hidden="false" customHeight="false" outlineLevel="0" collapsed="false">
      <c r="A3430" s="2" t="s">
        <v>5718</v>
      </c>
      <c r="B3430" s="2" t="n">
        <v>503639</v>
      </c>
      <c r="C3430" s="2" t="s">
        <v>2292</v>
      </c>
      <c r="D3430" s="2" t="n">
        <v>1002.89</v>
      </c>
      <c r="E3430" s="2" t="s">
        <v>2289</v>
      </c>
    </row>
    <row r="3431" customFormat="false" ht="15" hidden="false" customHeight="false" outlineLevel="0" collapsed="false">
      <c r="A3431" s="2" t="s">
        <v>5719</v>
      </c>
      <c r="B3431" s="2" t="n">
        <v>500897</v>
      </c>
      <c r="C3431" s="2" t="s">
        <v>2315</v>
      </c>
      <c r="D3431" s="2" t="n">
        <v>739.43</v>
      </c>
      <c r="E3431" s="2" t="s">
        <v>2322</v>
      </c>
    </row>
    <row r="3432" customFormat="false" ht="15" hidden="false" customHeight="false" outlineLevel="0" collapsed="false">
      <c r="A3432" s="2" t="s">
        <v>5720</v>
      </c>
      <c r="B3432" s="2" t="n">
        <v>504465</v>
      </c>
      <c r="C3432" s="2" t="s">
        <v>2315</v>
      </c>
      <c r="D3432" s="2" t="n">
        <v>313.07</v>
      </c>
      <c r="E3432" s="2" t="s">
        <v>2281</v>
      </c>
    </row>
    <row r="3433" customFormat="false" ht="15" hidden="false" customHeight="false" outlineLevel="0" collapsed="false">
      <c r="A3433" s="2" t="s">
        <v>5721</v>
      </c>
      <c r="B3433" s="2" t="n">
        <v>504432</v>
      </c>
      <c r="C3433" s="2" t="s">
        <v>2315</v>
      </c>
      <c r="D3433" s="2" t="n">
        <v>545.36</v>
      </c>
      <c r="E3433" s="2" t="s">
        <v>2307</v>
      </c>
    </row>
    <row r="3434" customFormat="false" ht="15" hidden="false" customHeight="false" outlineLevel="0" collapsed="false">
      <c r="A3434" s="2" t="s">
        <v>5722</v>
      </c>
      <c r="B3434" s="2" t="n">
        <v>504618</v>
      </c>
      <c r="C3434" s="2" t="s">
        <v>2295</v>
      </c>
      <c r="D3434" s="2" t="n">
        <v>1032.38</v>
      </c>
      <c r="E3434" s="2" t="s">
        <v>2281</v>
      </c>
    </row>
    <row r="3435" customFormat="false" ht="15" hidden="false" customHeight="false" outlineLevel="0" collapsed="false">
      <c r="A3435" s="2" t="s">
        <v>5723</v>
      </c>
      <c r="B3435" s="2" t="n">
        <v>503920</v>
      </c>
      <c r="C3435" s="2"/>
      <c r="D3435" s="2" t="n">
        <v>226.75</v>
      </c>
      <c r="E3435" s="2" t="s">
        <v>2289</v>
      </c>
    </row>
    <row r="3436" customFormat="false" ht="15" hidden="false" customHeight="false" outlineLevel="0" collapsed="false">
      <c r="A3436" s="2" t="s">
        <v>5724</v>
      </c>
      <c r="B3436" s="2" t="n">
        <v>504300</v>
      </c>
      <c r="C3436" s="2" t="s">
        <v>2286</v>
      </c>
      <c r="D3436" s="2" t="n">
        <v>1235.27</v>
      </c>
      <c r="E3436" s="2" t="s">
        <v>2322</v>
      </c>
    </row>
    <row r="3437" customFormat="false" ht="15" hidden="false" customHeight="false" outlineLevel="0" collapsed="false">
      <c r="A3437" s="2" t="s">
        <v>5725</v>
      </c>
      <c r="B3437" s="2" t="n">
        <v>504959</v>
      </c>
      <c r="C3437" s="2" t="s">
        <v>2295</v>
      </c>
      <c r="D3437" s="2" t="n">
        <v>1207.32</v>
      </c>
      <c r="E3437" s="2" t="s">
        <v>2307</v>
      </c>
    </row>
    <row r="3438" customFormat="false" ht="15" hidden="false" customHeight="false" outlineLevel="0" collapsed="false">
      <c r="A3438" s="2" t="s">
        <v>5726</v>
      </c>
      <c r="B3438" s="2" t="n">
        <v>501196</v>
      </c>
      <c r="C3438" s="2" t="s">
        <v>2283</v>
      </c>
      <c r="D3438" s="2" t="n">
        <v>1177.65</v>
      </c>
      <c r="E3438" s="2" t="s">
        <v>2281</v>
      </c>
    </row>
    <row r="3439" customFormat="false" ht="15" hidden="false" customHeight="false" outlineLevel="0" collapsed="false">
      <c r="A3439" s="2" t="s">
        <v>5727</v>
      </c>
      <c r="B3439" s="2" t="n">
        <v>503146</v>
      </c>
      <c r="C3439" s="2" t="s">
        <v>2295</v>
      </c>
      <c r="D3439" s="2" t="n">
        <v>417.4</v>
      </c>
      <c r="E3439" s="2" t="s">
        <v>2289</v>
      </c>
    </row>
    <row r="3440" customFormat="false" ht="15" hidden="false" customHeight="false" outlineLevel="0" collapsed="false">
      <c r="A3440" s="2" t="s">
        <v>5728</v>
      </c>
      <c r="B3440" s="2" t="n">
        <v>502471</v>
      </c>
      <c r="C3440" s="2"/>
      <c r="D3440" s="2" t="n">
        <v>551.72</v>
      </c>
      <c r="E3440" s="2" t="s">
        <v>2281</v>
      </c>
    </row>
    <row r="3441" customFormat="false" ht="15" hidden="false" customHeight="false" outlineLevel="0" collapsed="false">
      <c r="A3441" s="2" t="s">
        <v>5729</v>
      </c>
      <c r="B3441" s="2" t="n">
        <v>501054</v>
      </c>
      <c r="C3441" s="2"/>
      <c r="D3441" s="2" t="n">
        <v>1114.1</v>
      </c>
      <c r="E3441" s="2" t="s">
        <v>2281</v>
      </c>
    </row>
    <row r="3442" customFormat="false" ht="15" hidden="false" customHeight="false" outlineLevel="0" collapsed="false">
      <c r="A3442" s="2" t="s">
        <v>5730</v>
      </c>
      <c r="B3442" s="2" t="n">
        <v>501670</v>
      </c>
      <c r="C3442" s="2" t="s">
        <v>2301</v>
      </c>
      <c r="D3442" s="2" t="n">
        <v>806.15</v>
      </c>
      <c r="E3442" s="2" t="s">
        <v>2281</v>
      </c>
    </row>
    <row r="3443" customFormat="false" ht="15" hidden="false" customHeight="false" outlineLevel="0" collapsed="false">
      <c r="A3443" s="2" t="s">
        <v>5731</v>
      </c>
      <c r="B3443" s="2" t="n">
        <v>500999</v>
      </c>
      <c r="C3443" s="2" t="s">
        <v>2301</v>
      </c>
      <c r="D3443" s="2" t="n">
        <v>561.58</v>
      </c>
      <c r="E3443" s="2" t="s">
        <v>2307</v>
      </c>
    </row>
    <row r="3444" customFormat="false" ht="15" hidden="false" customHeight="false" outlineLevel="0" collapsed="false">
      <c r="A3444" s="2" t="s">
        <v>5732</v>
      </c>
      <c r="B3444" s="2" t="n">
        <v>500555</v>
      </c>
      <c r="C3444" s="2" t="s">
        <v>2286</v>
      </c>
      <c r="D3444" s="2" t="n">
        <v>154.87</v>
      </c>
      <c r="E3444" s="2" t="s">
        <v>2289</v>
      </c>
    </row>
    <row r="3445" customFormat="false" ht="15" hidden="false" customHeight="false" outlineLevel="0" collapsed="false">
      <c r="A3445" s="2" t="s">
        <v>5733</v>
      </c>
      <c r="B3445" s="2" t="n">
        <v>503277</v>
      </c>
      <c r="C3445" s="2" t="s">
        <v>2286</v>
      </c>
      <c r="D3445" s="2" t="n">
        <v>-74.27</v>
      </c>
      <c r="E3445" s="2" t="s">
        <v>2289</v>
      </c>
    </row>
    <row r="3446" customFormat="false" ht="15" hidden="false" customHeight="false" outlineLevel="0" collapsed="false">
      <c r="A3446" s="2" t="s">
        <v>5734</v>
      </c>
      <c r="B3446" s="2" t="n">
        <v>500560</v>
      </c>
      <c r="C3446" s="2" t="s">
        <v>2301</v>
      </c>
      <c r="D3446" s="2" t="n">
        <v>1179.96</v>
      </c>
      <c r="E3446" s="2" t="s">
        <v>2281</v>
      </c>
    </row>
    <row r="3447" customFormat="false" ht="15" hidden="false" customHeight="false" outlineLevel="0" collapsed="false">
      <c r="A3447" s="2" t="s">
        <v>5735</v>
      </c>
      <c r="B3447" s="2" t="n">
        <v>500848</v>
      </c>
      <c r="C3447" s="2" t="s">
        <v>2315</v>
      </c>
      <c r="D3447" s="2" t="n">
        <v>1186.51</v>
      </c>
      <c r="E3447" s="2" t="s">
        <v>2281</v>
      </c>
    </row>
    <row r="3448" customFormat="false" ht="15" hidden="false" customHeight="false" outlineLevel="0" collapsed="false">
      <c r="A3448" s="2" t="s">
        <v>5736</v>
      </c>
      <c r="B3448" s="2" t="n">
        <v>500518</v>
      </c>
      <c r="C3448" s="2" t="s">
        <v>2292</v>
      </c>
      <c r="D3448" s="2" t="n">
        <v>1059.25</v>
      </c>
      <c r="E3448" s="2" t="s">
        <v>2322</v>
      </c>
    </row>
    <row r="3449" customFormat="false" ht="15" hidden="false" customHeight="false" outlineLevel="0" collapsed="false">
      <c r="A3449" s="2" t="s">
        <v>5737</v>
      </c>
      <c r="B3449" s="2" t="n">
        <v>500967</v>
      </c>
      <c r="C3449" s="2" t="s">
        <v>2292</v>
      </c>
      <c r="D3449" s="2" t="n">
        <v>451.63</v>
      </c>
      <c r="E3449" s="2" t="s">
        <v>2289</v>
      </c>
    </row>
    <row r="3450" customFormat="false" ht="15" hidden="false" customHeight="false" outlineLevel="0" collapsed="false">
      <c r="A3450" s="2" t="s">
        <v>5738</v>
      </c>
      <c r="B3450" s="2" t="n">
        <v>502719</v>
      </c>
      <c r="C3450" s="2" t="s">
        <v>2292</v>
      </c>
      <c r="D3450" s="2" t="n">
        <v>575.89</v>
      </c>
      <c r="E3450" s="2" t="s">
        <v>2281</v>
      </c>
    </row>
    <row r="3451" customFormat="false" ht="15" hidden="false" customHeight="false" outlineLevel="0" collapsed="false">
      <c r="A3451" s="2" t="s">
        <v>5739</v>
      </c>
      <c r="B3451" s="2" t="n">
        <v>500481</v>
      </c>
      <c r="C3451" s="2" t="s">
        <v>2286</v>
      </c>
      <c r="D3451" s="2" t="n">
        <v>1021.78</v>
      </c>
      <c r="E3451" s="2" t="s">
        <v>2281</v>
      </c>
    </row>
    <row r="3452" customFormat="false" ht="15" hidden="false" customHeight="false" outlineLevel="0" collapsed="false">
      <c r="A3452" s="2" t="s">
        <v>5740</v>
      </c>
      <c r="B3452" s="2" t="n">
        <v>503158</v>
      </c>
      <c r="C3452" s="2" t="s">
        <v>2315</v>
      </c>
      <c r="D3452" s="2" t="n">
        <v>884.19</v>
      </c>
      <c r="E3452" s="2" t="s">
        <v>2289</v>
      </c>
    </row>
    <row r="3453" customFormat="false" ht="15" hidden="false" customHeight="false" outlineLevel="0" collapsed="false">
      <c r="A3453" s="2" t="s">
        <v>5741</v>
      </c>
      <c r="B3453" s="2" t="n">
        <v>500968</v>
      </c>
      <c r="C3453" s="2" t="s">
        <v>2301</v>
      </c>
      <c r="D3453" s="2" t="n">
        <v>146.2</v>
      </c>
      <c r="E3453" s="2" t="s">
        <v>2289</v>
      </c>
    </row>
    <row r="3454" customFormat="false" ht="15" hidden="false" customHeight="false" outlineLevel="0" collapsed="false">
      <c r="A3454" s="2" t="s">
        <v>5742</v>
      </c>
      <c r="B3454" s="2" t="n">
        <v>502626</v>
      </c>
      <c r="C3454" s="2" t="s">
        <v>2283</v>
      </c>
      <c r="D3454" s="2" t="n">
        <v>877.37</v>
      </c>
      <c r="E3454" s="2" t="s">
        <v>2281</v>
      </c>
    </row>
    <row r="3455" customFormat="false" ht="15" hidden="false" customHeight="false" outlineLevel="0" collapsed="false">
      <c r="A3455" s="2" t="s">
        <v>5743</v>
      </c>
      <c r="B3455" s="2" t="n">
        <v>502931</v>
      </c>
      <c r="C3455" s="2"/>
      <c r="D3455" s="2" t="n">
        <v>430.34</v>
      </c>
      <c r="E3455" s="2" t="s">
        <v>2281</v>
      </c>
    </row>
    <row r="3456" customFormat="false" ht="15" hidden="false" customHeight="false" outlineLevel="0" collapsed="false">
      <c r="A3456" s="2" t="s">
        <v>5744</v>
      </c>
      <c r="B3456" s="2" t="n">
        <v>503275</v>
      </c>
      <c r="C3456" s="2" t="s">
        <v>2301</v>
      </c>
      <c r="D3456" s="2" t="n">
        <v>1006.5</v>
      </c>
      <c r="E3456" s="2" t="s">
        <v>2281</v>
      </c>
    </row>
    <row r="3457" customFormat="false" ht="15" hidden="false" customHeight="false" outlineLevel="0" collapsed="false">
      <c r="A3457" s="2" t="s">
        <v>5745</v>
      </c>
      <c r="B3457" s="2" t="n">
        <v>503313</v>
      </c>
      <c r="C3457" s="2" t="s">
        <v>2286</v>
      </c>
      <c r="D3457" s="2" t="n">
        <v>755.94</v>
      </c>
      <c r="E3457" s="2" t="s">
        <v>2281</v>
      </c>
    </row>
    <row r="3458" customFormat="false" ht="15" hidden="false" customHeight="false" outlineLevel="0" collapsed="false">
      <c r="A3458" s="2" t="s">
        <v>5746</v>
      </c>
      <c r="B3458" s="2" t="n">
        <v>504053</v>
      </c>
      <c r="C3458" s="2" t="s">
        <v>2292</v>
      </c>
      <c r="D3458" s="2" t="n">
        <v>539.05</v>
      </c>
      <c r="E3458" s="2" t="s">
        <v>2281</v>
      </c>
    </row>
    <row r="3459" customFormat="false" ht="15" hidden="false" customHeight="false" outlineLevel="0" collapsed="false">
      <c r="A3459" s="2" t="s">
        <v>5747</v>
      </c>
      <c r="B3459" s="2" t="n">
        <v>501836</v>
      </c>
      <c r="C3459" s="2" t="s">
        <v>2301</v>
      </c>
      <c r="D3459" s="2" t="n">
        <v>549.95</v>
      </c>
      <c r="E3459" s="2" t="s">
        <v>2289</v>
      </c>
    </row>
    <row r="3460" customFormat="false" ht="15" hidden="false" customHeight="false" outlineLevel="0" collapsed="false">
      <c r="A3460" s="2" t="s">
        <v>5748</v>
      </c>
      <c r="B3460" s="2" t="n">
        <v>503139</v>
      </c>
      <c r="C3460" s="2" t="s">
        <v>2315</v>
      </c>
      <c r="D3460" s="2" t="n">
        <v>623.07</v>
      </c>
      <c r="E3460" s="2" t="s">
        <v>2289</v>
      </c>
    </row>
    <row r="3461" customFormat="false" ht="15" hidden="false" customHeight="false" outlineLevel="0" collapsed="false">
      <c r="A3461" s="2" t="s">
        <v>5749</v>
      </c>
      <c r="B3461" s="2" t="n">
        <v>501571</v>
      </c>
      <c r="C3461" s="2" t="s">
        <v>2292</v>
      </c>
      <c r="D3461" s="2" t="n">
        <v>202.24</v>
      </c>
      <c r="E3461" s="2" t="s">
        <v>2281</v>
      </c>
    </row>
    <row r="3462" customFormat="false" ht="15" hidden="false" customHeight="false" outlineLevel="0" collapsed="false">
      <c r="A3462" s="2" t="s">
        <v>5750</v>
      </c>
      <c r="B3462" s="2" t="n">
        <v>501405</v>
      </c>
      <c r="C3462" s="2" t="s">
        <v>2301</v>
      </c>
      <c r="D3462" s="2" t="n">
        <v>429.61</v>
      </c>
      <c r="E3462" s="2" t="s">
        <v>2307</v>
      </c>
    </row>
    <row r="3463" customFormat="false" ht="15" hidden="false" customHeight="false" outlineLevel="0" collapsed="false">
      <c r="A3463" s="2" t="s">
        <v>5751</v>
      </c>
      <c r="B3463" s="2" t="n">
        <v>500936</v>
      </c>
      <c r="C3463" s="2" t="s">
        <v>2301</v>
      </c>
      <c r="D3463" s="2" t="n">
        <v>476.45</v>
      </c>
      <c r="E3463" s="2" t="s">
        <v>2322</v>
      </c>
    </row>
    <row r="3464" customFormat="false" ht="15" hidden="false" customHeight="false" outlineLevel="0" collapsed="false">
      <c r="A3464" s="2" t="s">
        <v>5752</v>
      </c>
      <c r="B3464" s="2" t="n">
        <v>500987</v>
      </c>
      <c r="C3464" s="2" t="s">
        <v>2295</v>
      </c>
      <c r="D3464" s="2" t="n">
        <v>899.37</v>
      </c>
      <c r="E3464" s="2" t="s">
        <v>2322</v>
      </c>
    </row>
    <row r="3465" customFormat="false" ht="15" hidden="false" customHeight="false" outlineLevel="0" collapsed="false">
      <c r="A3465" s="2" t="s">
        <v>5753</v>
      </c>
      <c r="B3465" s="2" t="n">
        <v>502164</v>
      </c>
      <c r="C3465" s="2" t="s">
        <v>2286</v>
      </c>
      <c r="D3465" s="2" t="n">
        <v>877.58</v>
      </c>
      <c r="E3465" s="2" t="s">
        <v>2281</v>
      </c>
    </row>
    <row r="3466" customFormat="false" ht="15" hidden="false" customHeight="false" outlineLevel="0" collapsed="false">
      <c r="A3466" s="2" t="s">
        <v>5754</v>
      </c>
      <c r="B3466" s="2" t="n">
        <v>502656</v>
      </c>
      <c r="C3466" s="2" t="s">
        <v>2286</v>
      </c>
      <c r="D3466" s="2" t="n">
        <v>1099.01</v>
      </c>
      <c r="E3466" s="2" t="s">
        <v>2281</v>
      </c>
    </row>
    <row r="3467" customFormat="false" ht="15" hidden="false" customHeight="false" outlineLevel="0" collapsed="false">
      <c r="A3467" s="2" t="s">
        <v>5755</v>
      </c>
      <c r="B3467" s="2" t="n">
        <v>503406</v>
      </c>
      <c r="C3467" s="2" t="s">
        <v>2292</v>
      </c>
      <c r="D3467" s="2" t="n">
        <v>725.64</v>
      </c>
      <c r="E3467" s="2" t="s">
        <v>2322</v>
      </c>
    </row>
    <row r="3468" customFormat="false" ht="15" hidden="false" customHeight="false" outlineLevel="0" collapsed="false">
      <c r="A3468" s="2" t="s">
        <v>5756</v>
      </c>
      <c r="B3468" s="2" t="n">
        <v>503211</v>
      </c>
      <c r="C3468" s="2" t="s">
        <v>2280</v>
      </c>
      <c r="D3468" s="2" t="n">
        <v>1198.11</v>
      </c>
      <c r="E3468" s="2" t="s">
        <v>2322</v>
      </c>
    </row>
    <row r="3469" customFormat="false" ht="15" hidden="false" customHeight="false" outlineLevel="0" collapsed="false">
      <c r="A3469" s="2" t="s">
        <v>5757</v>
      </c>
      <c r="B3469" s="2" t="n">
        <v>503271</v>
      </c>
      <c r="C3469" s="2" t="s">
        <v>2315</v>
      </c>
      <c r="D3469" s="2" t="n">
        <v>543.76</v>
      </c>
      <c r="E3469" s="2" t="s">
        <v>2322</v>
      </c>
    </row>
    <row r="3470" customFormat="false" ht="15" hidden="false" customHeight="false" outlineLevel="0" collapsed="false">
      <c r="A3470" s="2" t="s">
        <v>5758</v>
      </c>
      <c r="B3470" s="2" t="n">
        <v>500067</v>
      </c>
      <c r="C3470" s="2" t="s">
        <v>2301</v>
      </c>
      <c r="D3470" s="2" t="n">
        <v>740.15</v>
      </c>
      <c r="E3470" s="2" t="s">
        <v>2289</v>
      </c>
    </row>
    <row r="3471" customFormat="false" ht="15" hidden="false" customHeight="false" outlineLevel="0" collapsed="false">
      <c r="A3471" s="2" t="s">
        <v>5759</v>
      </c>
      <c r="B3471" s="2" t="n">
        <v>501324</v>
      </c>
      <c r="C3471" s="2" t="s">
        <v>2286</v>
      </c>
      <c r="D3471" s="2" t="n">
        <v>1005.37</v>
      </c>
      <c r="E3471" s="2" t="s">
        <v>2281</v>
      </c>
    </row>
    <row r="3472" customFormat="false" ht="15" hidden="false" customHeight="false" outlineLevel="0" collapsed="false">
      <c r="A3472" s="2" t="s">
        <v>5760</v>
      </c>
      <c r="B3472" s="2" t="n">
        <v>501946</v>
      </c>
      <c r="C3472" s="2" t="s">
        <v>2286</v>
      </c>
      <c r="D3472" s="2" t="n">
        <v>1174.82</v>
      </c>
      <c r="E3472" s="2" t="s">
        <v>2281</v>
      </c>
    </row>
    <row r="3473" customFormat="false" ht="15" hidden="false" customHeight="false" outlineLevel="0" collapsed="false">
      <c r="A3473" s="2" t="s">
        <v>5761</v>
      </c>
      <c r="B3473" s="2" t="n">
        <v>502099</v>
      </c>
      <c r="C3473" s="2" t="s">
        <v>2283</v>
      </c>
      <c r="D3473" s="2" t="n">
        <v>1331.01</v>
      </c>
      <c r="E3473" s="2" t="s">
        <v>2289</v>
      </c>
    </row>
    <row r="3474" customFormat="false" ht="15" hidden="false" customHeight="false" outlineLevel="0" collapsed="false">
      <c r="A3474" s="2" t="s">
        <v>5762</v>
      </c>
      <c r="B3474" s="2" t="n">
        <v>504970</v>
      </c>
      <c r="C3474" s="2" t="s">
        <v>2286</v>
      </c>
      <c r="D3474" s="2" t="n">
        <v>492.2</v>
      </c>
      <c r="E3474" s="2" t="s">
        <v>2281</v>
      </c>
    </row>
    <row r="3475" customFormat="false" ht="15" hidden="false" customHeight="false" outlineLevel="0" collapsed="false">
      <c r="A3475" s="2" t="s">
        <v>5763</v>
      </c>
      <c r="B3475" s="2" t="n">
        <v>503014</v>
      </c>
      <c r="C3475" s="2" t="s">
        <v>2283</v>
      </c>
      <c r="D3475" s="2" t="n">
        <v>1281.5</v>
      </c>
      <c r="E3475" s="2" t="s">
        <v>2281</v>
      </c>
    </row>
    <row r="3476" customFormat="false" ht="15" hidden="false" customHeight="false" outlineLevel="0" collapsed="false">
      <c r="A3476" s="2" t="s">
        <v>5764</v>
      </c>
      <c r="B3476" s="2" t="n">
        <v>502301</v>
      </c>
      <c r="C3476" s="2" t="s">
        <v>2295</v>
      </c>
      <c r="D3476" s="2" t="n">
        <v>1333.53</v>
      </c>
      <c r="E3476" s="2" t="s">
        <v>2307</v>
      </c>
    </row>
    <row r="3477" customFormat="false" ht="15" hidden="false" customHeight="false" outlineLevel="0" collapsed="false">
      <c r="A3477" s="2" t="s">
        <v>5765</v>
      </c>
      <c r="B3477" s="2" t="n">
        <v>501753</v>
      </c>
      <c r="C3477" s="2" t="s">
        <v>2295</v>
      </c>
      <c r="D3477" s="2" t="n">
        <v>1371.01</v>
      </c>
      <c r="E3477" s="2" t="s">
        <v>2281</v>
      </c>
    </row>
    <row r="3478" customFormat="false" ht="15" hidden="false" customHeight="false" outlineLevel="0" collapsed="false">
      <c r="A3478" s="2" t="s">
        <v>5766</v>
      </c>
      <c r="B3478" s="2" t="n">
        <v>500315</v>
      </c>
      <c r="C3478" s="2" t="s">
        <v>2301</v>
      </c>
      <c r="D3478" s="2" t="n">
        <v>234.29</v>
      </c>
      <c r="E3478" s="2" t="s">
        <v>2281</v>
      </c>
    </row>
    <row r="3479" customFormat="false" ht="15" hidden="false" customHeight="false" outlineLevel="0" collapsed="false">
      <c r="A3479" s="2" t="s">
        <v>5767</v>
      </c>
      <c r="B3479" s="2" t="n">
        <v>504491</v>
      </c>
      <c r="C3479" s="2" t="s">
        <v>2315</v>
      </c>
      <c r="D3479" s="2" t="n">
        <v>691.74</v>
      </c>
      <c r="E3479" s="2" t="s">
        <v>2281</v>
      </c>
    </row>
    <row r="3480" customFormat="false" ht="15" hidden="false" customHeight="false" outlineLevel="0" collapsed="false">
      <c r="A3480" s="2" t="s">
        <v>5768</v>
      </c>
      <c r="B3480" s="2" t="n">
        <v>504646</v>
      </c>
      <c r="C3480" s="2" t="s">
        <v>2286</v>
      </c>
      <c r="D3480" s="2" t="n">
        <v>932.41</v>
      </c>
      <c r="E3480" s="2" t="s">
        <v>2281</v>
      </c>
    </row>
    <row r="3481" customFormat="false" ht="15" hidden="false" customHeight="false" outlineLevel="0" collapsed="false">
      <c r="A3481" s="2" t="s">
        <v>5769</v>
      </c>
      <c r="B3481" s="2" t="n">
        <v>501147</v>
      </c>
      <c r="C3481" s="2"/>
      <c r="D3481" s="2" t="n">
        <v>738.15</v>
      </c>
      <c r="E3481" s="2" t="s">
        <v>2281</v>
      </c>
    </row>
    <row r="3482" customFormat="false" ht="15" hidden="false" customHeight="false" outlineLevel="0" collapsed="false">
      <c r="A3482" s="2" t="s">
        <v>5770</v>
      </c>
      <c r="B3482" s="2" t="n">
        <v>500156</v>
      </c>
      <c r="C3482" s="2" t="s">
        <v>2292</v>
      </c>
      <c r="D3482" s="2" t="n">
        <v>122.13</v>
      </c>
      <c r="E3482" s="2" t="s">
        <v>2281</v>
      </c>
    </row>
    <row r="3483" customFormat="false" ht="15" hidden="false" customHeight="false" outlineLevel="0" collapsed="false">
      <c r="A3483" s="2" t="s">
        <v>5771</v>
      </c>
      <c r="B3483" s="2" t="n">
        <v>501608</v>
      </c>
      <c r="C3483" s="2" t="s">
        <v>2283</v>
      </c>
      <c r="D3483" s="2" t="n">
        <v>483.28</v>
      </c>
      <c r="E3483" s="2" t="s">
        <v>2281</v>
      </c>
    </row>
    <row r="3484" customFormat="false" ht="15" hidden="false" customHeight="false" outlineLevel="0" collapsed="false">
      <c r="A3484" s="2" t="s">
        <v>5772</v>
      </c>
      <c r="B3484" s="2" t="n">
        <v>501139</v>
      </c>
      <c r="C3484" s="2" t="s">
        <v>2286</v>
      </c>
      <c r="D3484" s="2" t="n">
        <v>958.08</v>
      </c>
      <c r="E3484" s="2" t="s">
        <v>2281</v>
      </c>
    </row>
    <row r="3485" customFormat="false" ht="15" hidden="false" customHeight="false" outlineLevel="0" collapsed="false">
      <c r="A3485" s="2" t="s">
        <v>5773</v>
      </c>
      <c r="B3485" s="2" t="n">
        <v>503665</v>
      </c>
      <c r="C3485" s="2" t="s">
        <v>2301</v>
      </c>
      <c r="D3485" s="2" t="n">
        <v>443.89</v>
      </c>
      <c r="E3485" s="2" t="s">
        <v>2281</v>
      </c>
    </row>
    <row r="3486" customFormat="false" ht="15" hidden="false" customHeight="false" outlineLevel="0" collapsed="false">
      <c r="A3486" s="2" t="s">
        <v>5774</v>
      </c>
      <c r="B3486" s="2" t="n">
        <v>501130</v>
      </c>
      <c r="C3486" s="2" t="s">
        <v>2295</v>
      </c>
      <c r="D3486" s="2" t="n">
        <v>375.52</v>
      </c>
      <c r="E3486" s="2" t="s">
        <v>2322</v>
      </c>
    </row>
    <row r="3487" customFormat="false" ht="15" hidden="false" customHeight="false" outlineLevel="0" collapsed="false">
      <c r="A3487" s="2" t="s">
        <v>5775</v>
      </c>
      <c r="B3487" s="2" t="n">
        <v>501810</v>
      </c>
      <c r="C3487" s="2" t="s">
        <v>2286</v>
      </c>
      <c r="D3487" s="2" t="n">
        <v>795.25</v>
      </c>
      <c r="E3487" s="2" t="s">
        <v>2281</v>
      </c>
    </row>
    <row r="3488" customFormat="false" ht="15" hidden="false" customHeight="false" outlineLevel="0" collapsed="false">
      <c r="A3488" s="2" t="s">
        <v>5776</v>
      </c>
      <c r="B3488" s="2" t="n">
        <v>500241</v>
      </c>
      <c r="C3488" s="2" t="s">
        <v>2295</v>
      </c>
      <c r="D3488" s="2" t="n">
        <v>750.94</v>
      </c>
      <c r="E3488" s="2" t="s">
        <v>2307</v>
      </c>
    </row>
    <row r="3489" customFormat="false" ht="15" hidden="false" customHeight="false" outlineLevel="0" collapsed="false">
      <c r="A3489" s="2" t="s">
        <v>5777</v>
      </c>
      <c r="B3489" s="2" t="n">
        <v>504181</v>
      </c>
      <c r="C3489" s="2" t="s">
        <v>2286</v>
      </c>
      <c r="D3489" s="2" t="n">
        <v>845.39</v>
      </c>
      <c r="E3489" s="2" t="s">
        <v>2281</v>
      </c>
    </row>
    <row r="3490" customFormat="false" ht="15" hidden="false" customHeight="false" outlineLevel="0" collapsed="false">
      <c r="A3490" s="2" t="s">
        <v>5778</v>
      </c>
      <c r="B3490" s="2" t="n">
        <v>503470</v>
      </c>
      <c r="C3490" s="2" t="s">
        <v>2292</v>
      </c>
      <c r="D3490" s="2" t="n">
        <v>1184.43</v>
      </c>
      <c r="E3490" s="2" t="s">
        <v>2289</v>
      </c>
    </row>
    <row r="3491" customFormat="false" ht="15" hidden="false" customHeight="false" outlineLevel="0" collapsed="false">
      <c r="A3491" s="2" t="s">
        <v>5779</v>
      </c>
      <c r="B3491" s="2" t="n">
        <v>503070</v>
      </c>
      <c r="C3491" s="2" t="s">
        <v>2292</v>
      </c>
      <c r="D3491" s="2" t="n">
        <v>849.96</v>
      </c>
      <c r="E3491" s="2" t="s">
        <v>2281</v>
      </c>
    </row>
    <row r="3492" customFormat="false" ht="15" hidden="false" customHeight="false" outlineLevel="0" collapsed="false">
      <c r="A3492" s="2" t="s">
        <v>5780</v>
      </c>
      <c r="B3492" s="2" t="n">
        <v>500362</v>
      </c>
      <c r="C3492" s="2" t="s">
        <v>2280</v>
      </c>
      <c r="D3492" s="2" t="n">
        <v>1231.21</v>
      </c>
      <c r="E3492" s="2" t="s">
        <v>2281</v>
      </c>
    </row>
    <row r="3493" customFormat="false" ht="15" hidden="false" customHeight="false" outlineLevel="0" collapsed="false">
      <c r="A3493" s="2" t="s">
        <v>5781</v>
      </c>
      <c r="B3493" s="2" t="n">
        <v>502848</v>
      </c>
      <c r="C3493" s="2" t="s">
        <v>2292</v>
      </c>
      <c r="D3493" s="2" t="n">
        <v>598.07</v>
      </c>
      <c r="E3493" s="2" t="s">
        <v>2289</v>
      </c>
    </row>
    <row r="3494" customFormat="false" ht="15" hidden="false" customHeight="false" outlineLevel="0" collapsed="false">
      <c r="A3494" s="2" t="s">
        <v>5782</v>
      </c>
      <c r="B3494" s="2" t="n">
        <v>502679</v>
      </c>
      <c r="C3494" s="2" t="s">
        <v>2283</v>
      </c>
      <c r="D3494" s="2" t="n">
        <v>457.08</v>
      </c>
      <c r="E3494" s="2" t="s">
        <v>2281</v>
      </c>
    </row>
    <row r="3495" customFormat="false" ht="15" hidden="false" customHeight="false" outlineLevel="0" collapsed="false">
      <c r="A3495" s="2" t="s">
        <v>5783</v>
      </c>
      <c r="B3495" s="2" t="n">
        <v>503363</v>
      </c>
      <c r="C3495" s="2" t="s">
        <v>2283</v>
      </c>
      <c r="D3495" s="2" t="n">
        <v>703.6</v>
      </c>
      <c r="E3495" s="2" t="s">
        <v>2281</v>
      </c>
    </row>
    <row r="3496" customFormat="false" ht="15" hidden="false" customHeight="false" outlineLevel="0" collapsed="false">
      <c r="A3496" s="2" t="s">
        <v>5784</v>
      </c>
      <c r="B3496" s="2" t="n">
        <v>501697</v>
      </c>
      <c r="C3496" s="2" t="s">
        <v>2315</v>
      </c>
      <c r="D3496" s="2" t="n">
        <v>-24.97</v>
      </c>
      <c r="E3496" s="2" t="s">
        <v>2281</v>
      </c>
    </row>
    <row r="3497" customFormat="false" ht="15" hidden="false" customHeight="false" outlineLevel="0" collapsed="false">
      <c r="A3497" s="2" t="s">
        <v>5785</v>
      </c>
      <c r="B3497" s="2" t="n">
        <v>502583</v>
      </c>
      <c r="C3497" s="2" t="s">
        <v>2301</v>
      </c>
      <c r="D3497" s="2" t="n">
        <v>977.11</v>
      </c>
      <c r="E3497" s="2" t="s">
        <v>2281</v>
      </c>
    </row>
    <row r="3498" customFormat="false" ht="15" hidden="false" customHeight="false" outlineLevel="0" collapsed="false">
      <c r="A3498" s="2" t="s">
        <v>5786</v>
      </c>
      <c r="B3498" s="2" t="n">
        <v>501962</v>
      </c>
      <c r="C3498" s="2" t="s">
        <v>2295</v>
      </c>
      <c r="D3498" s="2" t="n">
        <v>846.02</v>
      </c>
      <c r="E3498" s="2" t="s">
        <v>2281</v>
      </c>
    </row>
    <row r="3499" customFormat="false" ht="15" hidden="false" customHeight="false" outlineLevel="0" collapsed="false">
      <c r="A3499" s="2" t="s">
        <v>5787</v>
      </c>
      <c r="B3499" s="2" t="n">
        <v>500918</v>
      </c>
      <c r="C3499" s="2"/>
      <c r="D3499" s="2" t="n">
        <v>151.79</v>
      </c>
      <c r="E3499" s="2" t="s">
        <v>2281</v>
      </c>
    </row>
    <row r="3500" customFormat="false" ht="15" hidden="false" customHeight="false" outlineLevel="0" collapsed="false">
      <c r="A3500" s="2" t="s">
        <v>5788</v>
      </c>
      <c r="B3500" s="2" t="n">
        <v>502305</v>
      </c>
      <c r="C3500" s="2" t="s">
        <v>2295</v>
      </c>
      <c r="D3500" s="2" t="n">
        <v>749.13</v>
      </c>
      <c r="E3500" s="2" t="s">
        <v>2281</v>
      </c>
    </row>
    <row r="3501" customFormat="false" ht="15" hidden="false" customHeight="false" outlineLevel="0" collapsed="false">
      <c r="A3501" s="2" t="s">
        <v>5789</v>
      </c>
      <c r="B3501" s="2" t="n">
        <v>504762</v>
      </c>
      <c r="C3501" s="2" t="s">
        <v>2295</v>
      </c>
      <c r="D3501" s="2" t="n">
        <v>1129.07</v>
      </c>
      <c r="E3501" s="2" t="s">
        <v>2281</v>
      </c>
    </row>
    <row r="3502" customFormat="false" ht="15" hidden="false" customHeight="false" outlineLevel="0" collapsed="false">
      <c r="A3502" s="2" t="s">
        <v>5790</v>
      </c>
      <c r="B3502" s="2" t="n">
        <v>501016</v>
      </c>
      <c r="C3502" s="2" t="s">
        <v>2280</v>
      </c>
      <c r="D3502" s="2" t="n">
        <v>1035.26</v>
      </c>
      <c r="E3502" s="2" t="s">
        <v>2281</v>
      </c>
    </row>
    <row r="3503" customFormat="false" ht="15" hidden="false" customHeight="false" outlineLevel="0" collapsed="false">
      <c r="A3503" s="2" t="s">
        <v>5791</v>
      </c>
      <c r="B3503" s="2" t="n">
        <v>503843</v>
      </c>
      <c r="C3503" s="2" t="s">
        <v>2286</v>
      </c>
      <c r="D3503" s="2" t="n">
        <v>637.15</v>
      </c>
      <c r="E3503" s="2" t="s">
        <v>2322</v>
      </c>
    </row>
    <row r="3504" customFormat="false" ht="15" hidden="false" customHeight="false" outlineLevel="0" collapsed="false">
      <c r="A3504" s="2" t="s">
        <v>5792</v>
      </c>
      <c r="B3504" s="2" t="n">
        <v>504255</v>
      </c>
      <c r="C3504" s="2"/>
      <c r="D3504" s="2" t="n">
        <v>366.51</v>
      </c>
      <c r="E3504" s="2" t="s">
        <v>2281</v>
      </c>
    </row>
    <row r="3505" customFormat="false" ht="15" hidden="false" customHeight="false" outlineLevel="0" collapsed="false">
      <c r="A3505" s="2" t="s">
        <v>5793</v>
      </c>
      <c r="B3505" s="2" t="n">
        <v>503973</v>
      </c>
      <c r="C3505" s="2" t="s">
        <v>2301</v>
      </c>
      <c r="D3505" s="2" t="n">
        <v>1054.45</v>
      </c>
      <c r="E3505" s="2" t="s">
        <v>2322</v>
      </c>
    </row>
    <row r="3506" customFormat="false" ht="15" hidden="false" customHeight="false" outlineLevel="0" collapsed="false">
      <c r="A3506" s="2" t="s">
        <v>5794</v>
      </c>
      <c r="B3506" s="2" t="n">
        <v>504230</v>
      </c>
      <c r="C3506" s="2" t="s">
        <v>2283</v>
      </c>
      <c r="D3506" s="2" t="n">
        <v>531.92</v>
      </c>
      <c r="E3506" s="2" t="s">
        <v>2281</v>
      </c>
    </row>
    <row r="3507" customFormat="false" ht="15" hidden="false" customHeight="false" outlineLevel="0" collapsed="false">
      <c r="A3507" s="2" t="s">
        <v>5795</v>
      </c>
      <c r="B3507" s="2" t="n">
        <v>502979</v>
      </c>
      <c r="C3507" s="2" t="s">
        <v>2301</v>
      </c>
      <c r="D3507" s="2" t="n">
        <v>312.3</v>
      </c>
      <c r="E3507" s="2" t="s">
        <v>2289</v>
      </c>
    </row>
    <row r="3508" customFormat="false" ht="15" hidden="false" customHeight="false" outlineLevel="0" collapsed="false">
      <c r="A3508" s="2" t="s">
        <v>5796</v>
      </c>
      <c r="B3508" s="2" t="n">
        <v>501530</v>
      </c>
      <c r="C3508" s="2"/>
      <c r="D3508" s="2" t="n">
        <v>435.38</v>
      </c>
      <c r="E3508" s="2" t="s">
        <v>2281</v>
      </c>
    </row>
    <row r="3509" customFormat="false" ht="15" hidden="false" customHeight="false" outlineLevel="0" collapsed="false">
      <c r="A3509" s="2" t="s">
        <v>5797</v>
      </c>
      <c r="B3509" s="2" t="n">
        <v>500089</v>
      </c>
      <c r="C3509" s="2"/>
      <c r="D3509" s="2" t="n">
        <v>1270.87</v>
      </c>
      <c r="E3509" s="2" t="s">
        <v>2289</v>
      </c>
    </row>
    <row r="3510" customFormat="false" ht="15" hidden="false" customHeight="false" outlineLevel="0" collapsed="false">
      <c r="A3510" s="2" t="s">
        <v>5798</v>
      </c>
      <c r="B3510" s="2" t="n">
        <v>500392</v>
      </c>
      <c r="C3510" s="2" t="s">
        <v>2280</v>
      </c>
      <c r="D3510" s="2" t="n">
        <v>599.57</v>
      </c>
      <c r="E3510" s="2" t="s">
        <v>2289</v>
      </c>
    </row>
    <row r="3511" customFormat="false" ht="15" hidden="false" customHeight="false" outlineLevel="0" collapsed="false">
      <c r="A3511" s="2" t="s">
        <v>5799</v>
      </c>
      <c r="B3511" s="2" t="n">
        <v>500631</v>
      </c>
      <c r="C3511" s="2" t="s">
        <v>2283</v>
      </c>
      <c r="D3511" s="2" t="n">
        <v>856.95</v>
      </c>
      <c r="E3511" s="2" t="s">
        <v>2281</v>
      </c>
    </row>
    <row r="3512" customFormat="false" ht="15" hidden="false" customHeight="false" outlineLevel="0" collapsed="false">
      <c r="A3512" s="2" t="s">
        <v>5800</v>
      </c>
      <c r="B3512" s="2" t="n">
        <v>500037</v>
      </c>
      <c r="C3512" s="2" t="s">
        <v>2315</v>
      </c>
      <c r="D3512" s="2" t="n">
        <v>249.97</v>
      </c>
      <c r="E3512" s="2" t="s">
        <v>2281</v>
      </c>
    </row>
    <row r="3513" customFormat="false" ht="15" hidden="false" customHeight="false" outlineLevel="0" collapsed="false">
      <c r="A3513" s="2" t="s">
        <v>5801</v>
      </c>
      <c r="B3513" s="2" t="n">
        <v>503076</v>
      </c>
      <c r="C3513" s="2" t="s">
        <v>2280</v>
      </c>
      <c r="D3513" s="2" t="n">
        <v>679.97</v>
      </c>
      <c r="E3513" s="2" t="s">
        <v>2289</v>
      </c>
    </row>
    <row r="3514" customFormat="false" ht="15" hidden="false" customHeight="false" outlineLevel="0" collapsed="false">
      <c r="A3514" s="2" t="s">
        <v>5802</v>
      </c>
      <c r="B3514" s="2" t="n">
        <v>501308</v>
      </c>
      <c r="C3514" s="2" t="s">
        <v>2295</v>
      </c>
      <c r="D3514" s="2" t="n">
        <v>663.25</v>
      </c>
      <c r="E3514" s="2" t="s">
        <v>2281</v>
      </c>
    </row>
    <row r="3515" customFormat="false" ht="15" hidden="false" customHeight="false" outlineLevel="0" collapsed="false">
      <c r="A3515" s="2" t="s">
        <v>5803</v>
      </c>
      <c r="B3515" s="2" t="n">
        <v>500421</v>
      </c>
      <c r="C3515" s="2" t="s">
        <v>2301</v>
      </c>
      <c r="D3515" s="2" t="n">
        <v>670.85</v>
      </c>
      <c r="E3515" s="2" t="s">
        <v>2289</v>
      </c>
    </row>
    <row r="3516" customFormat="false" ht="15" hidden="false" customHeight="false" outlineLevel="0" collapsed="false">
      <c r="A3516" s="2" t="s">
        <v>5804</v>
      </c>
      <c r="B3516" s="2" t="n">
        <v>503394</v>
      </c>
      <c r="C3516" s="2" t="s">
        <v>2295</v>
      </c>
      <c r="D3516" s="2" t="n">
        <v>672.47</v>
      </c>
      <c r="E3516" s="2" t="s">
        <v>2281</v>
      </c>
    </row>
    <row r="3517" customFormat="false" ht="15" hidden="false" customHeight="false" outlineLevel="0" collapsed="false">
      <c r="A3517" s="2" t="s">
        <v>5805</v>
      </c>
      <c r="B3517" s="2" t="n">
        <v>500852</v>
      </c>
      <c r="C3517" s="2" t="s">
        <v>2280</v>
      </c>
      <c r="D3517" s="2" t="n">
        <v>284.42</v>
      </c>
      <c r="E3517" s="2" t="s">
        <v>2281</v>
      </c>
    </row>
    <row r="3518" customFormat="false" ht="15" hidden="false" customHeight="false" outlineLevel="0" collapsed="false">
      <c r="A3518" s="2" t="s">
        <v>5806</v>
      </c>
      <c r="B3518" s="2" t="n">
        <v>504948</v>
      </c>
      <c r="C3518" s="2" t="s">
        <v>2315</v>
      </c>
      <c r="D3518" s="2" t="n">
        <v>1253.62</v>
      </c>
      <c r="E3518" s="2" t="s">
        <v>2281</v>
      </c>
    </row>
    <row r="3519" customFormat="false" ht="15" hidden="false" customHeight="false" outlineLevel="0" collapsed="false">
      <c r="A3519" s="2" t="s">
        <v>5807</v>
      </c>
      <c r="B3519" s="2" t="n">
        <v>500446</v>
      </c>
      <c r="C3519" s="2" t="s">
        <v>2292</v>
      </c>
      <c r="D3519" s="2" t="n">
        <v>164.4</v>
      </c>
      <c r="E3519" s="2" t="s">
        <v>2281</v>
      </c>
    </row>
    <row r="3520" customFormat="false" ht="15" hidden="false" customHeight="false" outlineLevel="0" collapsed="false">
      <c r="A3520" s="2" t="s">
        <v>5808</v>
      </c>
      <c r="B3520" s="2" t="n">
        <v>500823</v>
      </c>
      <c r="C3520" s="2" t="s">
        <v>2286</v>
      </c>
      <c r="D3520" s="2" t="n">
        <v>983.76</v>
      </c>
      <c r="E3520" s="2" t="s">
        <v>2281</v>
      </c>
    </row>
    <row r="3521" customFormat="false" ht="15" hidden="false" customHeight="false" outlineLevel="0" collapsed="false">
      <c r="A3521" s="2" t="s">
        <v>5809</v>
      </c>
      <c r="B3521" s="2" t="n">
        <v>504090</v>
      </c>
      <c r="C3521" s="2" t="s">
        <v>2295</v>
      </c>
      <c r="D3521" s="2" t="n">
        <v>1371.24</v>
      </c>
      <c r="E3521" s="2" t="s">
        <v>2289</v>
      </c>
    </row>
    <row r="3522" customFormat="false" ht="15" hidden="false" customHeight="false" outlineLevel="0" collapsed="false">
      <c r="A3522" s="2" t="s">
        <v>5810</v>
      </c>
      <c r="B3522" s="2" t="n">
        <v>503731</v>
      </c>
      <c r="C3522" s="2" t="s">
        <v>2295</v>
      </c>
      <c r="D3522" s="2" t="n">
        <v>1281.04</v>
      </c>
      <c r="E3522" s="2" t="s">
        <v>2281</v>
      </c>
    </row>
    <row r="3523" customFormat="false" ht="15" hidden="false" customHeight="false" outlineLevel="0" collapsed="false">
      <c r="A3523" s="2" t="s">
        <v>5811</v>
      </c>
      <c r="B3523" s="2" t="n">
        <v>500504</v>
      </c>
      <c r="C3523" s="2" t="s">
        <v>2295</v>
      </c>
      <c r="D3523" s="2" t="n">
        <v>668.39</v>
      </c>
      <c r="E3523" s="2" t="s">
        <v>2281</v>
      </c>
    </row>
    <row r="3524" customFormat="false" ht="15" hidden="false" customHeight="false" outlineLevel="0" collapsed="false">
      <c r="A3524" s="2" t="s">
        <v>5812</v>
      </c>
      <c r="B3524" s="2" t="n">
        <v>504021</v>
      </c>
      <c r="C3524" s="2" t="s">
        <v>2295</v>
      </c>
      <c r="D3524" s="2" t="n">
        <v>574.68</v>
      </c>
      <c r="E3524" s="2" t="s">
        <v>2281</v>
      </c>
    </row>
    <row r="3525" customFormat="false" ht="15" hidden="false" customHeight="false" outlineLevel="0" collapsed="false">
      <c r="A3525" s="2" t="s">
        <v>5813</v>
      </c>
      <c r="B3525" s="2" t="n">
        <v>504110</v>
      </c>
      <c r="C3525" s="2" t="s">
        <v>2280</v>
      </c>
      <c r="D3525" s="2" t="n">
        <v>148.71</v>
      </c>
      <c r="E3525" s="2" t="s">
        <v>2322</v>
      </c>
    </row>
    <row r="3526" customFormat="false" ht="15" hidden="false" customHeight="false" outlineLevel="0" collapsed="false">
      <c r="A3526" s="2" t="s">
        <v>5814</v>
      </c>
      <c r="B3526" s="2" t="n">
        <v>504266</v>
      </c>
      <c r="C3526" s="2" t="s">
        <v>2301</v>
      </c>
      <c r="D3526" s="2" t="n">
        <v>1227.26</v>
      </c>
      <c r="E3526" s="2" t="s">
        <v>2289</v>
      </c>
    </row>
    <row r="3527" customFormat="false" ht="15" hidden="false" customHeight="false" outlineLevel="0" collapsed="false">
      <c r="A3527" s="2" t="s">
        <v>5815</v>
      </c>
      <c r="B3527" s="2" t="n">
        <v>503047</v>
      </c>
      <c r="C3527" s="2" t="s">
        <v>2292</v>
      </c>
      <c r="D3527" s="2" t="n">
        <v>566.35</v>
      </c>
      <c r="E3527" s="2" t="s">
        <v>2322</v>
      </c>
    </row>
    <row r="3528" customFormat="false" ht="15" hidden="false" customHeight="false" outlineLevel="0" collapsed="false">
      <c r="A3528" s="2" t="s">
        <v>5816</v>
      </c>
      <c r="B3528" s="2" t="n">
        <v>501024</v>
      </c>
      <c r="C3528" s="2" t="s">
        <v>2286</v>
      </c>
      <c r="D3528" s="2" t="n">
        <v>404.88</v>
      </c>
      <c r="E3528" s="2" t="s">
        <v>2281</v>
      </c>
    </row>
    <row r="3529" customFormat="false" ht="15" hidden="false" customHeight="false" outlineLevel="0" collapsed="false">
      <c r="A3529" s="2" t="s">
        <v>5817</v>
      </c>
      <c r="B3529" s="2" t="n">
        <v>502142</v>
      </c>
      <c r="C3529" s="2" t="s">
        <v>2315</v>
      </c>
      <c r="D3529" s="2" t="n">
        <v>1034.12</v>
      </c>
      <c r="E3529" s="2" t="s">
        <v>2289</v>
      </c>
    </row>
    <row r="3530" customFormat="false" ht="15" hidden="false" customHeight="false" outlineLevel="0" collapsed="false">
      <c r="A3530" s="2" t="s">
        <v>5818</v>
      </c>
      <c r="B3530" s="2" t="n">
        <v>502992</v>
      </c>
      <c r="C3530" s="2" t="s">
        <v>2295</v>
      </c>
      <c r="D3530" s="2" t="n">
        <v>893.74</v>
      </c>
      <c r="E3530" s="2" t="s">
        <v>2281</v>
      </c>
    </row>
    <row r="3531" customFormat="false" ht="15" hidden="false" customHeight="false" outlineLevel="0" collapsed="false">
      <c r="A3531" s="2" t="s">
        <v>5819</v>
      </c>
      <c r="B3531" s="2" t="n">
        <v>501403</v>
      </c>
      <c r="C3531" s="2" t="s">
        <v>2286</v>
      </c>
      <c r="D3531" s="2" t="n">
        <v>621.76</v>
      </c>
      <c r="E3531" s="2" t="s">
        <v>2281</v>
      </c>
    </row>
    <row r="3532" customFormat="false" ht="15" hidden="false" customHeight="false" outlineLevel="0" collapsed="false">
      <c r="A3532" s="2" t="s">
        <v>5820</v>
      </c>
      <c r="B3532" s="2" t="n">
        <v>503033</v>
      </c>
      <c r="C3532" s="2" t="s">
        <v>2280</v>
      </c>
      <c r="D3532" s="2" t="n">
        <v>429.06</v>
      </c>
      <c r="E3532" s="2" t="s">
        <v>2289</v>
      </c>
    </row>
    <row r="3533" customFormat="false" ht="15" hidden="false" customHeight="false" outlineLevel="0" collapsed="false">
      <c r="A3533" s="2" t="s">
        <v>5821</v>
      </c>
      <c r="B3533" s="2" t="n">
        <v>501957</v>
      </c>
      <c r="C3533" s="2" t="s">
        <v>2292</v>
      </c>
      <c r="D3533" s="2" t="n">
        <v>1035.59</v>
      </c>
      <c r="E3533" s="2" t="s">
        <v>2281</v>
      </c>
    </row>
    <row r="3534" customFormat="false" ht="15" hidden="false" customHeight="false" outlineLevel="0" collapsed="false">
      <c r="A3534" s="2" t="s">
        <v>5822</v>
      </c>
      <c r="B3534" s="2" t="n">
        <v>500418</v>
      </c>
      <c r="C3534" s="2" t="s">
        <v>2292</v>
      </c>
      <c r="D3534" s="2" t="n">
        <v>904.83</v>
      </c>
      <c r="E3534" s="2" t="s">
        <v>2281</v>
      </c>
    </row>
    <row r="3535" customFormat="false" ht="15" hidden="false" customHeight="false" outlineLevel="0" collapsed="false">
      <c r="A3535" s="2" t="s">
        <v>5823</v>
      </c>
      <c r="B3535" s="2" t="n">
        <v>501736</v>
      </c>
      <c r="C3535" s="2" t="s">
        <v>2315</v>
      </c>
      <c r="D3535" s="2" t="n">
        <v>438.36</v>
      </c>
      <c r="E3535" s="2" t="s">
        <v>2281</v>
      </c>
    </row>
    <row r="3536" customFormat="false" ht="15" hidden="false" customHeight="false" outlineLevel="0" collapsed="false">
      <c r="A3536" s="2" t="s">
        <v>5824</v>
      </c>
      <c r="B3536" s="2" t="n">
        <v>503130</v>
      </c>
      <c r="C3536" s="2" t="s">
        <v>2315</v>
      </c>
      <c r="D3536" s="2" t="n">
        <v>-21.55</v>
      </c>
      <c r="E3536" s="2" t="s">
        <v>2281</v>
      </c>
    </row>
    <row r="3537" customFormat="false" ht="15" hidden="false" customHeight="false" outlineLevel="0" collapsed="false">
      <c r="A3537" s="2" t="s">
        <v>5825</v>
      </c>
      <c r="B3537" s="2" t="n">
        <v>503208</v>
      </c>
      <c r="C3537" s="2"/>
      <c r="D3537" s="2" t="n">
        <v>1209.97</v>
      </c>
      <c r="E3537" s="2" t="s">
        <v>2281</v>
      </c>
    </row>
    <row r="3538" customFormat="false" ht="15" hidden="false" customHeight="false" outlineLevel="0" collapsed="false">
      <c r="A3538" s="2" t="s">
        <v>5826</v>
      </c>
      <c r="B3538" s="2" t="n">
        <v>504832</v>
      </c>
      <c r="C3538" s="2"/>
      <c r="D3538" s="2" t="n">
        <v>1151.43</v>
      </c>
      <c r="E3538" s="2" t="s">
        <v>2281</v>
      </c>
    </row>
    <row r="3539" customFormat="false" ht="15" hidden="false" customHeight="false" outlineLevel="0" collapsed="false">
      <c r="A3539" s="2" t="s">
        <v>5827</v>
      </c>
      <c r="B3539" s="2" t="n">
        <v>501276</v>
      </c>
      <c r="C3539" s="2" t="s">
        <v>2283</v>
      </c>
      <c r="D3539" s="2" t="n">
        <v>801.52</v>
      </c>
      <c r="E3539" s="2" t="s">
        <v>2289</v>
      </c>
    </row>
    <row r="3540" customFormat="false" ht="15" hidden="false" customHeight="false" outlineLevel="0" collapsed="false">
      <c r="A3540" s="2" t="s">
        <v>5828</v>
      </c>
      <c r="B3540" s="2" t="n">
        <v>504156</v>
      </c>
      <c r="C3540" s="2" t="s">
        <v>2315</v>
      </c>
      <c r="D3540" s="2" t="n">
        <v>158.77</v>
      </c>
      <c r="E3540" s="2" t="s">
        <v>2281</v>
      </c>
    </row>
    <row r="3541" customFormat="false" ht="15" hidden="false" customHeight="false" outlineLevel="0" collapsed="false">
      <c r="A3541" s="2" t="s">
        <v>5829</v>
      </c>
      <c r="B3541" s="2" t="n">
        <v>501207</v>
      </c>
      <c r="C3541" s="2" t="s">
        <v>2283</v>
      </c>
      <c r="D3541" s="2" t="n">
        <v>450.51</v>
      </c>
      <c r="E3541" s="2" t="s">
        <v>2307</v>
      </c>
    </row>
    <row r="3542" customFormat="false" ht="15" hidden="false" customHeight="false" outlineLevel="0" collapsed="false">
      <c r="A3542" s="2" t="s">
        <v>5830</v>
      </c>
      <c r="B3542" s="2" t="n">
        <v>501872</v>
      </c>
      <c r="C3542" s="2" t="s">
        <v>2315</v>
      </c>
      <c r="D3542" s="2" t="n">
        <v>970.52</v>
      </c>
      <c r="E3542" s="2" t="s">
        <v>2307</v>
      </c>
    </row>
    <row r="3543" customFormat="false" ht="15" hidden="false" customHeight="false" outlineLevel="0" collapsed="false">
      <c r="A3543" s="2" t="s">
        <v>5831</v>
      </c>
      <c r="B3543" s="2" t="n">
        <v>504515</v>
      </c>
      <c r="C3543" s="2" t="s">
        <v>2295</v>
      </c>
      <c r="D3543" s="2" t="n">
        <v>750.49</v>
      </c>
      <c r="E3543" s="2" t="s">
        <v>2322</v>
      </c>
    </row>
    <row r="3544" customFormat="false" ht="15" hidden="false" customHeight="false" outlineLevel="0" collapsed="false">
      <c r="A3544" s="2" t="s">
        <v>5832</v>
      </c>
      <c r="B3544" s="2" t="n">
        <v>501677</v>
      </c>
      <c r="C3544" s="2" t="s">
        <v>2292</v>
      </c>
      <c r="D3544" s="2" t="n">
        <v>247.73</v>
      </c>
      <c r="E3544" s="2" t="s">
        <v>2281</v>
      </c>
    </row>
    <row r="3545" customFormat="false" ht="15" hidden="false" customHeight="false" outlineLevel="0" collapsed="false">
      <c r="A3545" s="2" t="s">
        <v>5833</v>
      </c>
      <c r="B3545" s="2" t="n">
        <v>502726</v>
      </c>
      <c r="C3545" s="2"/>
      <c r="D3545" s="2" t="n">
        <v>883.28</v>
      </c>
      <c r="E3545" s="2" t="s">
        <v>2289</v>
      </c>
    </row>
    <row r="3546" customFormat="false" ht="15" hidden="false" customHeight="false" outlineLevel="0" collapsed="false">
      <c r="A3546" s="2" t="s">
        <v>5834</v>
      </c>
      <c r="B3546" s="2" t="n">
        <v>504560</v>
      </c>
      <c r="C3546" s="2"/>
      <c r="D3546" s="2" t="n">
        <v>1215.58</v>
      </c>
      <c r="E3546" s="2" t="s">
        <v>2281</v>
      </c>
    </row>
    <row r="3547" customFormat="false" ht="15" hidden="false" customHeight="false" outlineLevel="0" collapsed="false">
      <c r="A3547" s="2" t="s">
        <v>5835</v>
      </c>
      <c r="B3547" s="2" t="n">
        <v>500019</v>
      </c>
      <c r="C3547" s="2"/>
      <c r="D3547" s="2" t="n">
        <v>917.67</v>
      </c>
      <c r="E3547" s="2" t="s">
        <v>2322</v>
      </c>
    </row>
    <row r="3548" customFormat="false" ht="15" hidden="false" customHeight="false" outlineLevel="0" collapsed="false">
      <c r="A3548" s="2" t="s">
        <v>5836</v>
      </c>
      <c r="B3548" s="2" t="n">
        <v>502049</v>
      </c>
      <c r="C3548" s="2" t="s">
        <v>2286</v>
      </c>
      <c r="D3548" s="2" t="n">
        <v>349.25</v>
      </c>
      <c r="E3548" s="2" t="s">
        <v>2281</v>
      </c>
    </row>
    <row r="3549" customFormat="false" ht="15" hidden="false" customHeight="false" outlineLevel="0" collapsed="false">
      <c r="A3549" s="2" t="s">
        <v>5837</v>
      </c>
      <c r="B3549" s="2" t="n">
        <v>502003</v>
      </c>
      <c r="C3549" s="2" t="s">
        <v>2315</v>
      </c>
      <c r="D3549" s="2" t="n">
        <v>-22.53</v>
      </c>
      <c r="E3549" s="2" t="s">
        <v>2281</v>
      </c>
    </row>
    <row r="3550" customFormat="false" ht="15" hidden="false" customHeight="false" outlineLevel="0" collapsed="false">
      <c r="A3550" s="2" t="s">
        <v>5838</v>
      </c>
      <c r="B3550" s="2" t="n">
        <v>504542</v>
      </c>
      <c r="C3550" s="2" t="s">
        <v>2292</v>
      </c>
      <c r="D3550" s="2" t="n">
        <v>459.52</v>
      </c>
      <c r="E3550" s="2" t="s">
        <v>2281</v>
      </c>
    </row>
    <row r="3551" customFormat="false" ht="15" hidden="false" customHeight="false" outlineLevel="0" collapsed="false">
      <c r="A3551" s="2" t="s">
        <v>5839</v>
      </c>
      <c r="B3551" s="2" t="n">
        <v>500905</v>
      </c>
      <c r="C3551" s="2" t="s">
        <v>2315</v>
      </c>
      <c r="D3551" s="2" t="n">
        <v>154.17</v>
      </c>
      <c r="E3551" s="2" t="s">
        <v>2289</v>
      </c>
    </row>
    <row r="3552" customFormat="false" ht="15" hidden="false" customHeight="false" outlineLevel="0" collapsed="false">
      <c r="A3552" s="2" t="s">
        <v>5840</v>
      </c>
      <c r="B3552" s="2" t="n">
        <v>504073</v>
      </c>
      <c r="C3552" s="2" t="s">
        <v>2315</v>
      </c>
      <c r="D3552" s="2" t="n">
        <v>-48.93</v>
      </c>
      <c r="E3552" s="2" t="s">
        <v>2281</v>
      </c>
    </row>
    <row r="3553" customFormat="false" ht="15" hidden="false" customHeight="false" outlineLevel="0" collapsed="false">
      <c r="A3553" s="2" t="s">
        <v>5841</v>
      </c>
      <c r="B3553" s="2" t="n">
        <v>500480</v>
      </c>
      <c r="C3553" s="2" t="s">
        <v>2315</v>
      </c>
      <c r="D3553" s="2" t="n">
        <v>1166.04</v>
      </c>
      <c r="E3553" s="2" t="s">
        <v>2281</v>
      </c>
    </row>
    <row r="3554" customFormat="false" ht="15" hidden="false" customHeight="false" outlineLevel="0" collapsed="false">
      <c r="A3554" s="2" t="s">
        <v>5842</v>
      </c>
      <c r="B3554" s="2" t="n">
        <v>500444</v>
      </c>
      <c r="C3554" s="2" t="s">
        <v>2280</v>
      </c>
      <c r="D3554" s="2" t="n">
        <v>504.59</v>
      </c>
      <c r="E3554" s="2" t="s">
        <v>2281</v>
      </c>
    </row>
    <row r="3555" customFormat="false" ht="15" hidden="false" customHeight="false" outlineLevel="0" collapsed="false">
      <c r="A3555" s="2" t="s">
        <v>5843</v>
      </c>
      <c r="B3555" s="2" t="n">
        <v>504415</v>
      </c>
      <c r="C3555" s="2" t="s">
        <v>2292</v>
      </c>
      <c r="D3555" s="2" t="n">
        <v>1311.65</v>
      </c>
      <c r="E3555" s="2" t="s">
        <v>2281</v>
      </c>
    </row>
    <row r="3556" customFormat="false" ht="15" hidden="false" customHeight="false" outlineLevel="0" collapsed="false">
      <c r="A3556" s="2" t="s">
        <v>5844</v>
      </c>
      <c r="B3556" s="2" t="n">
        <v>500341</v>
      </c>
      <c r="C3556" s="2" t="s">
        <v>2283</v>
      </c>
      <c r="D3556" s="2" t="n">
        <v>609.75</v>
      </c>
      <c r="E3556" s="2" t="s">
        <v>2281</v>
      </c>
    </row>
    <row r="3557" customFormat="false" ht="15" hidden="false" customHeight="false" outlineLevel="0" collapsed="false">
      <c r="A3557" s="2" t="s">
        <v>5845</v>
      </c>
      <c r="B3557" s="2" t="n">
        <v>500033</v>
      </c>
      <c r="C3557" s="2" t="s">
        <v>2280</v>
      </c>
      <c r="D3557" s="2" t="n">
        <v>835.41</v>
      </c>
      <c r="E3557" s="2" t="s">
        <v>2281</v>
      </c>
    </row>
    <row r="3558" customFormat="false" ht="15" hidden="false" customHeight="false" outlineLevel="0" collapsed="false">
      <c r="A3558" s="2" t="s">
        <v>5846</v>
      </c>
      <c r="B3558" s="2" t="n">
        <v>504308</v>
      </c>
      <c r="C3558" s="2" t="s">
        <v>2292</v>
      </c>
      <c r="D3558" s="2" t="n">
        <v>565.49</v>
      </c>
      <c r="E3558" s="2" t="s">
        <v>2281</v>
      </c>
    </row>
    <row r="3559" customFormat="false" ht="15" hidden="false" customHeight="false" outlineLevel="0" collapsed="false">
      <c r="A3559" s="2" t="s">
        <v>5847</v>
      </c>
      <c r="B3559" s="2" t="n">
        <v>501693</v>
      </c>
      <c r="C3559" s="2"/>
      <c r="D3559" s="2" t="n">
        <v>1083.01</v>
      </c>
      <c r="E3559" s="2" t="s">
        <v>2281</v>
      </c>
    </row>
    <row r="3560" customFormat="false" ht="15" hidden="false" customHeight="false" outlineLevel="0" collapsed="false">
      <c r="A3560" s="2" t="s">
        <v>5848</v>
      </c>
      <c r="B3560" s="2" t="n">
        <v>503112</v>
      </c>
      <c r="C3560" s="2" t="s">
        <v>2286</v>
      </c>
      <c r="D3560" s="2" t="n">
        <v>624.24</v>
      </c>
      <c r="E3560" s="2" t="s">
        <v>2281</v>
      </c>
    </row>
    <row r="3561" customFormat="false" ht="15" hidden="false" customHeight="false" outlineLevel="0" collapsed="false">
      <c r="A3561" s="2" t="s">
        <v>5849</v>
      </c>
      <c r="B3561" s="2" t="n">
        <v>500849</v>
      </c>
      <c r="C3561" s="2" t="s">
        <v>2286</v>
      </c>
      <c r="D3561" s="2" t="n">
        <v>1052.79</v>
      </c>
      <c r="E3561" s="2" t="s">
        <v>2289</v>
      </c>
    </row>
    <row r="3562" customFormat="false" ht="15" hidden="false" customHeight="false" outlineLevel="0" collapsed="false">
      <c r="A3562" s="2" t="s">
        <v>5850</v>
      </c>
      <c r="B3562" s="2" t="n">
        <v>501407</v>
      </c>
      <c r="C3562" s="2" t="s">
        <v>2301</v>
      </c>
      <c r="D3562" s="2" t="n">
        <v>907.67</v>
      </c>
      <c r="E3562" s="2" t="s">
        <v>2289</v>
      </c>
    </row>
    <row r="3563" customFormat="false" ht="15" hidden="false" customHeight="false" outlineLevel="0" collapsed="false">
      <c r="A3563" s="2" t="s">
        <v>5851</v>
      </c>
      <c r="B3563" s="2" t="n">
        <v>504173</v>
      </c>
      <c r="C3563" s="2" t="s">
        <v>2286</v>
      </c>
      <c r="D3563" s="2" t="n">
        <v>488.25</v>
      </c>
      <c r="E3563" s="2" t="s">
        <v>2281</v>
      </c>
    </row>
    <row r="3564" customFormat="false" ht="15" hidden="false" customHeight="false" outlineLevel="0" collapsed="false">
      <c r="A3564" s="2" t="s">
        <v>5852</v>
      </c>
      <c r="B3564" s="2" t="n">
        <v>501866</v>
      </c>
      <c r="C3564" s="2" t="s">
        <v>2292</v>
      </c>
      <c r="D3564" s="2" t="n">
        <v>480.47</v>
      </c>
      <c r="E3564" s="2" t="s">
        <v>2281</v>
      </c>
    </row>
    <row r="3565" customFormat="false" ht="15" hidden="false" customHeight="false" outlineLevel="0" collapsed="false">
      <c r="A3565" s="2" t="s">
        <v>5853</v>
      </c>
      <c r="B3565" s="2" t="n">
        <v>504615</v>
      </c>
      <c r="C3565" s="2" t="s">
        <v>2301</v>
      </c>
      <c r="D3565" s="2" t="n">
        <v>762.39</v>
      </c>
      <c r="E3565" s="2" t="s">
        <v>2281</v>
      </c>
    </row>
    <row r="3566" customFormat="false" ht="15" hidden="false" customHeight="false" outlineLevel="0" collapsed="false">
      <c r="A3566" s="2" t="s">
        <v>5854</v>
      </c>
      <c r="B3566" s="2" t="n">
        <v>504669</v>
      </c>
      <c r="C3566" s="2" t="s">
        <v>2292</v>
      </c>
      <c r="D3566" s="2" t="n">
        <v>649</v>
      </c>
      <c r="E3566" s="2" t="s">
        <v>2281</v>
      </c>
    </row>
    <row r="3567" customFormat="false" ht="15" hidden="false" customHeight="false" outlineLevel="0" collapsed="false">
      <c r="A3567" s="2" t="s">
        <v>5855</v>
      </c>
      <c r="B3567" s="2" t="n">
        <v>503387</v>
      </c>
      <c r="C3567" s="2" t="s">
        <v>2283</v>
      </c>
      <c r="D3567" s="2" t="n">
        <v>280.33</v>
      </c>
      <c r="E3567" s="2" t="s">
        <v>2281</v>
      </c>
    </row>
    <row r="3568" customFormat="false" ht="15" hidden="false" customHeight="false" outlineLevel="0" collapsed="false">
      <c r="A3568" s="2" t="s">
        <v>5856</v>
      </c>
      <c r="B3568" s="2" t="n">
        <v>500388</v>
      </c>
      <c r="C3568" s="2" t="s">
        <v>2315</v>
      </c>
      <c r="D3568" s="2" t="n">
        <v>1051.91</v>
      </c>
      <c r="E3568" s="2" t="s">
        <v>2289</v>
      </c>
    </row>
    <row r="3569" customFormat="false" ht="15" hidden="false" customHeight="false" outlineLevel="0" collapsed="false">
      <c r="A3569" s="2" t="s">
        <v>5857</v>
      </c>
      <c r="B3569" s="2" t="n">
        <v>504609</v>
      </c>
      <c r="C3569" s="2" t="s">
        <v>2292</v>
      </c>
      <c r="D3569" s="2" t="n">
        <v>453.42</v>
      </c>
      <c r="E3569" s="2" t="s">
        <v>2281</v>
      </c>
    </row>
    <row r="3570" customFormat="false" ht="15" hidden="false" customHeight="false" outlineLevel="0" collapsed="false">
      <c r="A3570" s="2" t="s">
        <v>5858</v>
      </c>
      <c r="B3570" s="2" t="n">
        <v>501563</v>
      </c>
      <c r="C3570" s="2" t="s">
        <v>2301</v>
      </c>
      <c r="D3570" s="2" t="n">
        <v>819.53</v>
      </c>
      <c r="E3570" s="2" t="s">
        <v>2281</v>
      </c>
    </row>
    <row r="3571" customFormat="false" ht="15" hidden="false" customHeight="false" outlineLevel="0" collapsed="false">
      <c r="A3571" s="2" t="s">
        <v>5859</v>
      </c>
      <c r="B3571" s="2" t="n">
        <v>502642</v>
      </c>
      <c r="C3571" s="2" t="s">
        <v>2301</v>
      </c>
      <c r="D3571" s="2" t="n">
        <v>295.73</v>
      </c>
      <c r="E3571" s="2" t="s">
        <v>2281</v>
      </c>
    </row>
    <row r="3572" customFormat="false" ht="15" hidden="false" customHeight="false" outlineLevel="0" collapsed="false">
      <c r="A3572" s="2" t="s">
        <v>5860</v>
      </c>
      <c r="B3572" s="2" t="n">
        <v>503823</v>
      </c>
      <c r="C3572" s="2" t="s">
        <v>2295</v>
      </c>
      <c r="D3572" s="2" t="n">
        <v>307.32</v>
      </c>
      <c r="E3572" s="2" t="s">
        <v>2281</v>
      </c>
    </row>
    <row r="3573" customFormat="false" ht="15" hidden="false" customHeight="false" outlineLevel="0" collapsed="false">
      <c r="A3573" s="2" t="s">
        <v>5861</v>
      </c>
      <c r="B3573" s="2" t="n">
        <v>504026</v>
      </c>
      <c r="C3573" s="2" t="s">
        <v>2315</v>
      </c>
      <c r="D3573" s="2" t="n">
        <v>1176.86</v>
      </c>
      <c r="E3573" s="2" t="s">
        <v>2281</v>
      </c>
    </row>
    <row r="3574" customFormat="false" ht="15" hidden="false" customHeight="false" outlineLevel="0" collapsed="false">
      <c r="A3574" s="2" t="s">
        <v>5862</v>
      </c>
      <c r="B3574" s="2" t="n">
        <v>500544</v>
      </c>
      <c r="C3574" s="2" t="s">
        <v>2286</v>
      </c>
      <c r="D3574" s="2" t="n">
        <v>1176.25</v>
      </c>
      <c r="E3574" s="2" t="s">
        <v>2289</v>
      </c>
    </row>
    <row r="3575" customFormat="false" ht="15" hidden="false" customHeight="false" outlineLevel="0" collapsed="false">
      <c r="A3575" s="2" t="s">
        <v>5863</v>
      </c>
      <c r="B3575" s="2" t="n">
        <v>501182</v>
      </c>
      <c r="C3575" s="2" t="s">
        <v>2315</v>
      </c>
      <c r="D3575" s="2" t="n">
        <v>987.69</v>
      </c>
      <c r="E3575" s="2" t="s">
        <v>2281</v>
      </c>
    </row>
    <row r="3576" customFormat="false" ht="15" hidden="false" customHeight="false" outlineLevel="0" collapsed="false">
      <c r="A3576" s="2" t="s">
        <v>5864</v>
      </c>
      <c r="B3576" s="2" t="n">
        <v>501647</v>
      </c>
      <c r="C3576" s="2" t="s">
        <v>2315</v>
      </c>
      <c r="D3576" s="2" t="n">
        <v>699.11</v>
      </c>
      <c r="E3576" s="2" t="s">
        <v>2322</v>
      </c>
    </row>
    <row r="3577" customFormat="false" ht="15" hidden="false" customHeight="false" outlineLevel="0" collapsed="false">
      <c r="A3577" s="2" t="s">
        <v>5865</v>
      </c>
      <c r="B3577" s="2" t="n">
        <v>501145</v>
      </c>
      <c r="C3577" s="2" t="s">
        <v>2280</v>
      </c>
      <c r="D3577" s="2" t="n">
        <v>1029.74</v>
      </c>
      <c r="E3577" s="2" t="s">
        <v>2307</v>
      </c>
    </row>
    <row r="3578" customFormat="false" ht="15" hidden="false" customHeight="false" outlineLevel="0" collapsed="false">
      <c r="A3578" s="2" t="s">
        <v>5866</v>
      </c>
      <c r="B3578" s="2" t="n">
        <v>503841</v>
      </c>
      <c r="C3578" s="2" t="s">
        <v>2292</v>
      </c>
      <c r="D3578" s="2" t="n">
        <v>1277.94</v>
      </c>
      <c r="E3578" s="2" t="s">
        <v>2281</v>
      </c>
    </row>
    <row r="3579" customFormat="false" ht="15" hidden="false" customHeight="false" outlineLevel="0" collapsed="false">
      <c r="A3579" s="2" t="s">
        <v>5867</v>
      </c>
      <c r="B3579" s="2" t="n">
        <v>502748</v>
      </c>
      <c r="C3579" s="2" t="s">
        <v>2301</v>
      </c>
      <c r="D3579" s="2" t="n">
        <v>284.3</v>
      </c>
      <c r="E3579" s="2" t="s">
        <v>2281</v>
      </c>
    </row>
    <row r="3580" customFormat="false" ht="15" hidden="false" customHeight="false" outlineLevel="0" collapsed="false">
      <c r="A3580" s="2" t="s">
        <v>5868</v>
      </c>
      <c r="B3580" s="2" t="n">
        <v>504290</v>
      </c>
      <c r="C3580" s="2" t="s">
        <v>2286</v>
      </c>
      <c r="D3580" s="2" t="n">
        <v>779.8</v>
      </c>
      <c r="E3580" s="2" t="s">
        <v>2281</v>
      </c>
    </row>
    <row r="3581" customFormat="false" ht="15" hidden="false" customHeight="false" outlineLevel="0" collapsed="false">
      <c r="A3581" s="2" t="s">
        <v>5869</v>
      </c>
      <c r="B3581" s="2" t="n">
        <v>502485</v>
      </c>
      <c r="C3581" s="2" t="s">
        <v>2315</v>
      </c>
      <c r="D3581" s="2" t="n">
        <v>822.68</v>
      </c>
      <c r="E3581" s="2" t="s">
        <v>2307</v>
      </c>
    </row>
    <row r="3582" customFormat="false" ht="15" hidden="false" customHeight="false" outlineLevel="0" collapsed="false">
      <c r="A3582" s="2" t="s">
        <v>5870</v>
      </c>
      <c r="B3582" s="2" t="n">
        <v>503280</v>
      </c>
      <c r="C3582" s="2" t="s">
        <v>2295</v>
      </c>
      <c r="D3582" s="2" t="n">
        <v>867.13</v>
      </c>
      <c r="E3582" s="2" t="s">
        <v>2289</v>
      </c>
    </row>
    <row r="3583" customFormat="false" ht="15" hidden="false" customHeight="false" outlineLevel="0" collapsed="false">
      <c r="A3583" s="2" t="s">
        <v>5871</v>
      </c>
      <c r="B3583" s="2" t="n">
        <v>501474</v>
      </c>
      <c r="C3583" s="2"/>
      <c r="D3583" s="2" t="n">
        <v>931.48</v>
      </c>
      <c r="E3583" s="2" t="s">
        <v>2281</v>
      </c>
    </row>
    <row r="3584" customFormat="false" ht="15" hidden="false" customHeight="false" outlineLevel="0" collapsed="false">
      <c r="A3584" s="2" t="s">
        <v>5872</v>
      </c>
      <c r="B3584" s="2" t="n">
        <v>503904</v>
      </c>
      <c r="C3584" s="2" t="s">
        <v>2315</v>
      </c>
      <c r="D3584" s="2" t="n">
        <v>1341.29</v>
      </c>
      <c r="E3584" s="2" t="s">
        <v>2322</v>
      </c>
    </row>
    <row r="3585" customFormat="false" ht="15" hidden="false" customHeight="false" outlineLevel="0" collapsed="false">
      <c r="A3585" s="2" t="s">
        <v>5873</v>
      </c>
      <c r="B3585" s="2" t="n">
        <v>500787</v>
      </c>
      <c r="C3585" s="2"/>
      <c r="D3585" s="2" t="n">
        <v>718.24</v>
      </c>
      <c r="E3585" s="2" t="s">
        <v>2281</v>
      </c>
    </row>
    <row r="3586" customFormat="false" ht="15" hidden="false" customHeight="false" outlineLevel="0" collapsed="false">
      <c r="A3586" s="2" t="s">
        <v>5874</v>
      </c>
      <c r="B3586" s="2" t="n">
        <v>502692</v>
      </c>
      <c r="C3586" s="2" t="s">
        <v>2280</v>
      </c>
      <c r="D3586" s="2" t="n">
        <v>1107.74</v>
      </c>
      <c r="E3586" s="2" t="s">
        <v>2281</v>
      </c>
    </row>
    <row r="3587" customFormat="false" ht="15" hidden="false" customHeight="false" outlineLevel="0" collapsed="false">
      <c r="A3587" s="2" t="s">
        <v>5875</v>
      </c>
      <c r="B3587" s="2" t="n">
        <v>502424</v>
      </c>
      <c r="C3587" s="2" t="s">
        <v>2283</v>
      </c>
      <c r="D3587" s="2" t="n">
        <v>1378.57</v>
      </c>
      <c r="E3587" s="2" t="s">
        <v>2281</v>
      </c>
    </row>
    <row r="3588" customFormat="false" ht="15" hidden="false" customHeight="false" outlineLevel="0" collapsed="false">
      <c r="A3588" s="2" t="s">
        <v>5876</v>
      </c>
      <c r="B3588" s="2" t="n">
        <v>502804</v>
      </c>
      <c r="C3588" s="2" t="s">
        <v>2292</v>
      </c>
      <c r="D3588" s="2" t="n">
        <v>768.4</v>
      </c>
      <c r="E3588" s="2" t="s">
        <v>2281</v>
      </c>
    </row>
    <row r="3589" customFormat="false" ht="15" hidden="false" customHeight="false" outlineLevel="0" collapsed="false">
      <c r="A3589" s="2" t="s">
        <v>5877</v>
      </c>
      <c r="B3589" s="2" t="n">
        <v>501896</v>
      </c>
      <c r="C3589" s="2" t="s">
        <v>2283</v>
      </c>
      <c r="D3589" s="2" t="n">
        <v>859.4</v>
      </c>
      <c r="E3589" s="2" t="s">
        <v>2307</v>
      </c>
    </row>
    <row r="3590" customFormat="false" ht="15" hidden="false" customHeight="false" outlineLevel="0" collapsed="false">
      <c r="A3590" s="2" t="s">
        <v>5878</v>
      </c>
      <c r="B3590" s="2" t="n">
        <v>501151</v>
      </c>
      <c r="C3590" s="2" t="s">
        <v>2286</v>
      </c>
      <c r="D3590" s="2" t="n">
        <v>822.02</v>
      </c>
      <c r="E3590" s="2" t="s">
        <v>2289</v>
      </c>
    </row>
    <row r="3591" customFormat="false" ht="15" hidden="false" customHeight="false" outlineLevel="0" collapsed="false">
      <c r="A3591" s="2" t="s">
        <v>5879</v>
      </c>
      <c r="B3591" s="2" t="n">
        <v>501470</v>
      </c>
      <c r="C3591" s="2" t="s">
        <v>2286</v>
      </c>
      <c r="D3591" s="2" t="n">
        <v>389.25</v>
      </c>
      <c r="E3591" s="2" t="s">
        <v>2281</v>
      </c>
    </row>
    <row r="3592" customFormat="false" ht="15" hidden="false" customHeight="false" outlineLevel="0" collapsed="false">
      <c r="A3592" s="2" t="s">
        <v>5880</v>
      </c>
      <c r="B3592" s="2" t="n">
        <v>501515</v>
      </c>
      <c r="C3592" s="2" t="s">
        <v>2286</v>
      </c>
      <c r="D3592" s="2" t="n">
        <v>1360.05</v>
      </c>
      <c r="E3592" s="2" t="s">
        <v>2281</v>
      </c>
    </row>
    <row r="3593" customFormat="false" ht="15" hidden="false" customHeight="false" outlineLevel="0" collapsed="false">
      <c r="A3593" s="2" t="s">
        <v>5881</v>
      </c>
      <c r="B3593" s="2" t="n">
        <v>500494</v>
      </c>
      <c r="C3593" s="2" t="s">
        <v>2292</v>
      </c>
      <c r="D3593" s="2" t="n">
        <v>1009.39</v>
      </c>
      <c r="E3593" s="2" t="s">
        <v>2281</v>
      </c>
    </row>
    <row r="3594" customFormat="false" ht="15" hidden="false" customHeight="false" outlineLevel="0" collapsed="false">
      <c r="A3594" s="2" t="s">
        <v>5882</v>
      </c>
      <c r="B3594" s="2" t="n">
        <v>500318</v>
      </c>
      <c r="C3594" s="2" t="s">
        <v>2292</v>
      </c>
      <c r="D3594" s="2" t="n">
        <v>913.96</v>
      </c>
      <c r="E3594" s="2" t="s">
        <v>2281</v>
      </c>
    </row>
    <row r="3595" customFormat="false" ht="15" hidden="false" customHeight="false" outlineLevel="0" collapsed="false">
      <c r="A3595" s="2" t="s">
        <v>5883</v>
      </c>
      <c r="B3595" s="2" t="n">
        <v>500962</v>
      </c>
      <c r="C3595" s="2" t="s">
        <v>2315</v>
      </c>
      <c r="D3595" s="2" t="n">
        <v>969.87</v>
      </c>
      <c r="E3595" s="2" t="s">
        <v>2289</v>
      </c>
    </row>
    <row r="3596" customFormat="false" ht="15" hidden="false" customHeight="false" outlineLevel="0" collapsed="false">
      <c r="A3596" s="2" t="s">
        <v>5884</v>
      </c>
      <c r="B3596" s="2" t="n">
        <v>501184</v>
      </c>
      <c r="C3596" s="2" t="s">
        <v>2280</v>
      </c>
      <c r="D3596" s="2" t="n">
        <v>238.96</v>
      </c>
      <c r="E3596" s="2" t="s">
        <v>2281</v>
      </c>
    </row>
    <row r="3597" customFormat="false" ht="15" hidden="false" customHeight="false" outlineLevel="0" collapsed="false">
      <c r="A3597" s="2" t="s">
        <v>5885</v>
      </c>
      <c r="B3597" s="2" t="n">
        <v>501314</v>
      </c>
      <c r="C3597" s="2" t="s">
        <v>2292</v>
      </c>
      <c r="D3597" s="2" t="n">
        <v>1395.75</v>
      </c>
      <c r="E3597" s="2" t="s">
        <v>2307</v>
      </c>
    </row>
    <row r="3598" customFormat="false" ht="15" hidden="false" customHeight="false" outlineLevel="0" collapsed="false">
      <c r="A3598" s="2" t="s">
        <v>5886</v>
      </c>
      <c r="B3598" s="2" t="n">
        <v>503427</v>
      </c>
      <c r="C3598" s="2" t="s">
        <v>2283</v>
      </c>
      <c r="D3598" s="2" t="n">
        <v>1202.79</v>
      </c>
      <c r="E3598" s="2" t="s">
        <v>2289</v>
      </c>
    </row>
    <row r="3599" customFormat="false" ht="15" hidden="false" customHeight="false" outlineLevel="0" collapsed="false">
      <c r="A3599" s="2" t="s">
        <v>5887</v>
      </c>
      <c r="B3599" s="2" t="n">
        <v>502042</v>
      </c>
      <c r="C3599" s="2" t="s">
        <v>2283</v>
      </c>
      <c r="D3599" s="2" t="n">
        <v>598.87</v>
      </c>
      <c r="E3599" s="2" t="s">
        <v>2289</v>
      </c>
    </row>
    <row r="3600" customFormat="false" ht="15" hidden="false" customHeight="false" outlineLevel="0" collapsed="false">
      <c r="A3600" s="2" t="s">
        <v>5888</v>
      </c>
      <c r="B3600" s="2" t="n">
        <v>503749</v>
      </c>
      <c r="C3600" s="2" t="s">
        <v>2280</v>
      </c>
      <c r="D3600" s="2" t="n">
        <v>630.72</v>
      </c>
      <c r="E3600" s="2" t="s">
        <v>2289</v>
      </c>
    </row>
    <row r="3601" customFormat="false" ht="15" hidden="false" customHeight="false" outlineLevel="0" collapsed="false">
      <c r="A3601" s="2" t="s">
        <v>5889</v>
      </c>
      <c r="B3601" s="2" t="n">
        <v>500290</v>
      </c>
      <c r="C3601" s="2" t="s">
        <v>2292</v>
      </c>
      <c r="D3601" s="2" t="n">
        <v>903.32</v>
      </c>
      <c r="E3601" s="2" t="s">
        <v>2281</v>
      </c>
    </row>
    <row r="3602" customFormat="false" ht="15" hidden="false" customHeight="false" outlineLevel="0" collapsed="false">
      <c r="A3602" s="2" t="s">
        <v>5890</v>
      </c>
      <c r="B3602" s="2" t="n">
        <v>500893</v>
      </c>
      <c r="C3602" s="2" t="s">
        <v>2315</v>
      </c>
      <c r="D3602" s="2" t="n">
        <v>251.97</v>
      </c>
      <c r="E3602" s="2" t="s">
        <v>2322</v>
      </c>
    </row>
    <row r="3603" customFormat="false" ht="15" hidden="false" customHeight="false" outlineLevel="0" collapsed="false">
      <c r="A3603" s="2" t="s">
        <v>5891</v>
      </c>
      <c r="B3603" s="2" t="n">
        <v>500651</v>
      </c>
      <c r="C3603" s="2" t="s">
        <v>2292</v>
      </c>
      <c r="D3603" s="2" t="n">
        <v>145.5</v>
      </c>
      <c r="E3603" s="2" t="s">
        <v>2281</v>
      </c>
    </row>
    <row r="3604" customFormat="false" ht="15" hidden="false" customHeight="false" outlineLevel="0" collapsed="false">
      <c r="A3604" s="2" t="s">
        <v>5892</v>
      </c>
      <c r="B3604" s="2" t="n">
        <v>502829</v>
      </c>
      <c r="C3604" s="2" t="s">
        <v>2295</v>
      </c>
      <c r="D3604" s="2" t="n">
        <v>1138.99</v>
      </c>
      <c r="E3604" s="2" t="s">
        <v>2281</v>
      </c>
    </row>
    <row r="3605" customFormat="false" ht="15" hidden="false" customHeight="false" outlineLevel="0" collapsed="false">
      <c r="A3605" s="2" t="s">
        <v>5893</v>
      </c>
      <c r="B3605" s="2" t="n">
        <v>503808</v>
      </c>
      <c r="C3605" s="2"/>
      <c r="D3605" s="2" t="n">
        <v>185.84</v>
      </c>
      <c r="E3605" s="2" t="s">
        <v>2281</v>
      </c>
    </row>
    <row r="3606" customFormat="false" ht="15" hidden="false" customHeight="false" outlineLevel="0" collapsed="false">
      <c r="A3606" s="2" t="s">
        <v>5894</v>
      </c>
      <c r="B3606" s="2" t="n">
        <v>504632</v>
      </c>
      <c r="C3606" s="2" t="s">
        <v>2315</v>
      </c>
      <c r="D3606" s="2" t="n">
        <v>497.54</v>
      </c>
      <c r="E3606" s="2" t="s">
        <v>2281</v>
      </c>
    </row>
    <row r="3607" customFormat="false" ht="15" hidden="false" customHeight="false" outlineLevel="0" collapsed="false">
      <c r="A3607" s="2" t="s">
        <v>5895</v>
      </c>
      <c r="B3607" s="2" t="n">
        <v>501152</v>
      </c>
      <c r="C3607" s="2" t="s">
        <v>2286</v>
      </c>
      <c r="D3607" s="2" t="n">
        <v>298.08</v>
      </c>
      <c r="E3607" s="2" t="s">
        <v>2289</v>
      </c>
    </row>
    <row r="3608" customFormat="false" ht="15" hidden="false" customHeight="false" outlineLevel="0" collapsed="false">
      <c r="A3608" s="2" t="s">
        <v>5896</v>
      </c>
      <c r="B3608" s="2" t="n">
        <v>504517</v>
      </c>
      <c r="C3608" s="2" t="s">
        <v>2292</v>
      </c>
      <c r="D3608" s="2" t="n">
        <v>966.03</v>
      </c>
      <c r="E3608" s="2" t="s">
        <v>2281</v>
      </c>
    </row>
    <row r="3609" customFormat="false" ht="15" hidden="false" customHeight="false" outlineLevel="0" collapsed="false">
      <c r="A3609" s="2" t="s">
        <v>5897</v>
      </c>
      <c r="B3609" s="2" t="n">
        <v>500165</v>
      </c>
      <c r="C3609" s="2" t="s">
        <v>2283</v>
      </c>
      <c r="D3609" s="2" t="n">
        <v>-37.49</v>
      </c>
      <c r="E3609" s="2" t="s">
        <v>2281</v>
      </c>
    </row>
    <row r="3610" customFormat="false" ht="15" hidden="false" customHeight="false" outlineLevel="0" collapsed="false">
      <c r="A3610" s="2" t="s">
        <v>5898</v>
      </c>
      <c r="B3610" s="2" t="n">
        <v>502669</v>
      </c>
      <c r="C3610" s="2"/>
      <c r="D3610" s="2" t="n">
        <v>207.21</v>
      </c>
      <c r="E3610" s="2" t="s">
        <v>2281</v>
      </c>
    </row>
    <row r="3611" customFormat="false" ht="15" hidden="false" customHeight="false" outlineLevel="0" collapsed="false">
      <c r="A3611" s="2" t="s">
        <v>5899</v>
      </c>
      <c r="B3611" s="2" t="n">
        <v>501012</v>
      </c>
      <c r="C3611" s="2" t="s">
        <v>2280</v>
      </c>
      <c r="D3611" s="2" t="n">
        <v>575.27</v>
      </c>
      <c r="E3611" s="2" t="s">
        <v>2281</v>
      </c>
    </row>
    <row r="3612" customFormat="false" ht="15" hidden="false" customHeight="false" outlineLevel="0" collapsed="false">
      <c r="A3612" s="2" t="s">
        <v>5900</v>
      </c>
      <c r="B3612" s="2" t="n">
        <v>502134</v>
      </c>
      <c r="C3612" s="2" t="s">
        <v>2283</v>
      </c>
      <c r="D3612" s="2" t="n">
        <v>1103.58</v>
      </c>
      <c r="E3612" s="2" t="s">
        <v>2281</v>
      </c>
    </row>
    <row r="3613" customFormat="false" ht="15" hidden="false" customHeight="false" outlineLevel="0" collapsed="false">
      <c r="A3613" s="2" t="s">
        <v>5901</v>
      </c>
      <c r="B3613" s="2" t="n">
        <v>503492</v>
      </c>
      <c r="C3613" s="2" t="s">
        <v>2301</v>
      </c>
      <c r="D3613" s="2" t="n">
        <v>1227.09</v>
      </c>
      <c r="E3613" s="2" t="s">
        <v>2289</v>
      </c>
    </row>
    <row r="3614" customFormat="false" ht="15" hidden="false" customHeight="false" outlineLevel="0" collapsed="false">
      <c r="A3614" s="2" t="s">
        <v>5902</v>
      </c>
      <c r="B3614" s="2" t="n">
        <v>504826</v>
      </c>
      <c r="C3614" s="2" t="s">
        <v>2286</v>
      </c>
      <c r="D3614" s="2" t="n">
        <v>203.56</v>
      </c>
      <c r="E3614" s="2" t="s">
        <v>2281</v>
      </c>
    </row>
    <row r="3615" customFormat="false" ht="15" hidden="false" customHeight="false" outlineLevel="0" collapsed="false">
      <c r="A3615" s="2" t="s">
        <v>5903</v>
      </c>
      <c r="B3615" s="2" t="n">
        <v>502721</v>
      </c>
      <c r="C3615" s="2" t="s">
        <v>2292</v>
      </c>
      <c r="D3615" s="2" t="n">
        <v>939.03</v>
      </c>
      <c r="E3615" s="2" t="s">
        <v>2281</v>
      </c>
    </row>
    <row r="3616" customFormat="false" ht="15" hidden="false" customHeight="false" outlineLevel="0" collapsed="false">
      <c r="A3616" s="2" t="s">
        <v>5904</v>
      </c>
      <c r="B3616" s="2" t="n">
        <v>502718</v>
      </c>
      <c r="C3616" s="2" t="s">
        <v>2292</v>
      </c>
      <c r="D3616" s="2" t="n">
        <v>698.07</v>
      </c>
      <c r="E3616" s="2" t="s">
        <v>2322</v>
      </c>
    </row>
    <row r="3617" customFormat="false" ht="15" hidden="false" customHeight="false" outlineLevel="0" collapsed="false">
      <c r="A3617" s="2" t="s">
        <v>5905</v>
      </c>
      <c r="B3617" s="2" t="n">
        <v>501051</v>
      </c>
      <c r="C3617" s="2" t="s">
        <v>2286</v>
      </c>
      <c r="D3617" s="2" t="n">
        <v>846.74</v>
      </c>
      <c r="E3617" s="2" t="s">
        <v>2281</v>
      </c>
    </row>
    <row r="3618" customFormat="false" ht="15" hidden="false" customHeight="false" outlineLevel="0" collapsed="false">
      <c r="A3618" s="2" t="s">
        <v>5906</v>
      </c>
      <c r="B3618" s="2" t="n">
        <v>504169</v>
      </c>
      <c r="C3618" s="2" t="s">
        <v>2283</v>
      </c>
      <c r="D3618" s="2" t="n">
        <v>818.31</v>
      </c>
      <c r="E3618" s="2" t="s">
        <v>2281</v>
      </c>
    </row>
    <row r="3619" customFormat="false" ht="15" hidden="false" customHeight="false" outlineLevel="0" collapsed="false">
      <c r="A3619" s="2" t="s">
        <v>5907</v>
      </c>
      <c r="B3619" s="2" t="n">
        <v>504319</v>
      </c>
      <c r="C3619" s="2" t="s">
        <v>2283</v>
      </c>
      <c r="D3619" s="2" t="n">
        <v>1187.03</v>
      </c>
      <c r="E3619" s="2" t="s">
        <v>2281</v>
      </c>
    </row>
    <row r="3620" customFormat="false" ht="15" hidden="false" customHeight="false" outlineLevel="0" collapsed="false">
      <c r="A3620" s="2" t="s">
        <v>5908</v>
      </c>
      <c r="B3620" s="2" t="n">
        <v>501908</v>
      </c>
      <c r="C3620" s="2"/>
      <c r="D3620" s="2" t="n">
        <v>1388.96</v>
      </c>
      <c r="E3620" s="2" t="s">
        <v>2289</v>
      </c>
    </row>
    <row r="3621" customFormat="false" ht="15" hidden="false" customHeight="false" outlineLevel="0" collapsed="false">
      <c r="A3621" s="2" t="s">
        <v>5909</v>
      </c>
      <c r="B3621" s="2" t="n">
        <v>500445</v>
      </c>
      <c r="C3621" s="2" t="s">
        <v>2286</v>
      </c>
      <c r="D3621" s="2" t="n">
        <v>1399.78</v>
      </c>
      <c r="E3621" s="2" t="s">
        <v>2322</v>
      </c>
    </row>
    <row r="3622" customFormat="false" ht="15" hidden="false" customHeight="false" outlineLevel="0" collapsed="false">
      <c r="A3622" s="2" t="s">
        <v>5910</v>
      </c>
      <c r="B3622" s="2" t="n">
        <v>502758</v>
      </c>
      <c r="C3622" s="2" t="s">
        <v>2280</v>
      </c>
      <c r="D3622" s="2" t="n">
        <v>307.25</v>
      </c>
      <c r="E3622" s="2" t="s">
        <v>2307</v>
      </c>
    </row>
    <row r="3623" customFormat="false" ht="15" hidden="false" customHeight="false" outlineLevel="0" collapsed="false">
      <c r="A3623" s="2" t="s">
        <v>5911</v>
      </c>
      <c r="B3623" s="2" t="n">
        <v>501514</v>
      </c>
      <c r="C3623" s="2" t="s">
        <v>2283</v>
      </c>
      <c r="D3623" s="2" t="n">
        <v>397.61</v>
      </c>
      <c r="E3623" s="2" t="s">
        <v>2289</v>
      </c>
    </row>
    <row r="3624" customFormat="false" ht="15" hidden="false" customHeight="false" outlineLevel="0" collapsed="false">
      <c r="A3624" s="2" t="s">
        <v>5912</v>
      </c>
      <c r="B3624" s="2" t="n">
        <v>504638</v>
      </c>
      <c r="C3624" s="2" t="s">
        <v>2280</v>
      </c>
      <c r="D3624" s="2" t="n">
        <v>1182.35</v>
      </c>
      <c r="E3624" s="2" t="s">
        <v>2281</v>
      </c>
    </row>
    <row r="3625" customFormat="false" ht="15" hidden="false" customHeight="false" outlineLevel="0" collapsed="false">
      <c r="A3625" s="2" t="s">
        <v>5913</v>
      </c>
      <c r="B3625" s="2" t="n">
        <v>502764</v>
      </c>
      <c r="C3625" s="2" t="s">
        <v>2292</v>
      </c>
      <c r="D3625" s="2" t="n">
        <v>1291.92</v>
      </c>
      <c r="E3625" s="2" t="s">
        <v>2289</v>
      </c>
    </row>
    <row r="3626" customFormat="false" ht="15" hidden="false" customHeight="false" outlineLevel="0" collapsed="false">
      <c r="A3626" s="2" t="s">
        <v>5914</v>
      </c>
      <c r="B3626" s="2" t="n">
        <v>504003</v>
      </c>
      <c r="C3626" s="2"/>
      <c r="D3626" s="2" t="n">
        <v>1162.65</v>
      </c>
      <c r="E3626" s="2" t="s">
        <v>2281</v>
      </c>
    </row>
    <row r="3627" customFormat="false" ht="15" hidden="false" customHeight="false" outlineLevel="0" collapsed="false">
      <c r="A3627" s="2" t="s">
        <v>5915</v>
      </c>
      <c r="B3627" s="2" t="n">
        <v>502498</v>
      </c>
      <c r="C3627" s="2" t="s">
        <v>2292</v>
      </c>
      <c r="D3627" s="2" t="n">
        <v>858.54</v>
      </c>
      <c r="E3627" s="2" t="s">
        <v>2281</v>
      </c>
    </row>
    <row r="3628" customFormat="false" ht="15" hidden="false" customHeight="false" outlineLevel="0" collapsed="false">
      <c r="A3628" s="2" t="s">
        <v>5916</v>
      </c>
      <c r="B3628" s="2" t="n">
        <v>504500</v>
      </c>
      <c r="C3628" s="2" t="s">
        <v>2283</v>
      </c>
      <c r="D3628" s="2" t="n">
        <v>519.01</v>
      </c>
      <c r="E3628" s="2" t="s">
        <v>2281</v>
      </c>
    </row>
    <row r="3629" customFormat="false" ht="15" hidden="false" customHeight="false" outlineLevel="0" collapsed="false">
      <c r="A3629" s="2" t="s">
        <v>5917</v>
      </c>
      <c r="B3629" s="2" t="n">
        <v>503525</v>
      </c>
      <c r="C3629" s="2"/>
      <c r="D3629" s="2" t="n">
        <v>1311.52</v>
      </c>
      <c r="E3629" s="2" t="s">
        <v>2289</v>
      </c>
    </row>
    <row r="3630" customFormat="false" ht="15" hidden="false" customHeight="false" outlineLevel="0" collapsed="false">
      <c r="A3630" s="2" t="s">
        <v>5918</v>
      </c>
      <c r="B3630" s="2" t="n">
        <v>503215</v>
      </c>
      <c r="C3630" s="2" t="s">
        <v>2286</v>
      </c>
      <c r="D3630" s="2" t="n">
        <v>1060.73</v>
      </c>
      <c r="E3630" s="2" t="s">
        <v>2322</v>
      </c>
    </row>
    <row r="3631" customFormat="false" ht="15" hidden="false" customHeight="false" outlineLevel="0" collapsed="false">
      <c r="A3631" s="2" t="s">
        <v>5919</v>
      </c>
      <c r="B3631" s="2" t="n">
        <v>501232</v>
      </c>
      <c r="C3631" s="2" t="s">
        <v>2315</v>
      </c>
      <c r="D3631" s="2" t="n">
        <v>433.56</v>
      </c>
      <c r="E3631" s="2" t="s">
        <v>2281</v>
      </c>
    </row>
    <row r="3632" customFormat="false" ht="15" hidden="false" customHeight="false" outlineLevel="0" collapsed="false">
      <c r="A3632" s="2" t="s">
        <v>5920</v>
      </c>
      <c r="B3632" s="2" t="n">
        <v>502709</v>
      </c>
      <c r="C3632" s="2" t="s">
        <v>2301</v>
      </c>
      <c r="D3632" s="2" t="n">
        <v>768.28</v>
      </c>
      <c r="E3632" s="2" t="s">
        <v>2281</v>
      </c>
    </row>
    <row r="3633" customFormat="false" ht="15" hidden="false" customHeight="false" outlineLevel="0" collapsed="false">
      <c r="A3633" s="2" t="s">
        <v>5921</v>
      </c>
      <c r="B3633" s="2" t="n">
        <v>504116</v>
      </c>
      <c r="C3633" s="2" t="s">
        <v>2286</v>
      </c>
      <c r="D3633" s="2" t="n">
        <v>408.17</v>
      </c>
      <c r="E3633" s="2" t="s">
        <v>2281</v>
      </c>
    </row>
    <row r="3634" customFormat="false" ht="15" hidden="false" customHeight="false" outlineLevel="0" collapsed="false">
      <c r="A3634" s="2" t="s">
        <v>5922</v>
      </c>
      <c r="B3634" s="2" t="n">
        <v>503979</v>
      </c>
      <c r="C3634" s="2" t="s">
        <v>2301</v>
      </c>
      <c r="D3634" s="2" t="n">
        <v>271.68</v>
      </c>
      <c r="E3634" s="2" t="s">
        <v>2289</v>
      </c>
    </row>
    <row r="3635" customFormat="false" ht="15" hidden="false" customHeight="false" outlineLevel="0" collapsed="false">
      <c r="A3635" s="2" t="s">
        <v>5923</v>
      </c>
      <c r="B3635" s="2" t="n">
        <v>501351</v>
      </c>
      <c r="C3635" s="2" t="s">
        <v>2292</v>
      </c>
      <c r="D3635" s="2" t="n">
        <v>1260.43</v>
      </c>
      <c r="E3635" s="2" t="s">
        <v>2281</v>
      </c>
    </row>
    <row r="3636" customFormat="false" ht="15" hidden="false" customHeight="false" outlineLevel="0" collapsed="false">
      <c r="A3636" s="2" t="s">
        <v>5924</v>
      </c>
      <c r="B3636" s="2" t="n">
        <v>502349</v>
      </c>
      <c r="C3636" s="2" t="s">
        <v>2295</v>
      </c>
      <c r="D3636" s="2" t="n">
        <v>1100.9</v>
      </c>
      <c r="E3636" s="2" t="s">
        <v>2322</v>
      </c>
    </row>
    <row r="3637" customFormat="false" ht="15" hidden="false" customHeight="false" outlineLevel="0" collapsed="false">
      <c r="A3637" s="2" t="s">
        <v>5925</v>
      </c>
      <c r="B3637" s="2" t="n">
        <v>502324</v>
      </c>
      <c r="C3637" s="2"/>
      <c r="D3637" s="2" t="n">
        <v>714.18</v>
      </c>
      <c r="E3637" s="2" t="s">
        <v>2281</v>
      </c>
    </row>
    <row r="3638" customFormat="false" ht="15" hidden="false" customHeight="false" outlineLevel="0" collapsed="false">
      <c r="A3638" s="2" t="s">
        <v>5926</v>
      </c>
      <c r="B3638" s="2" t="n">
        <v>500374</v>
      </c>
      <c r="C3638" s="2" t="s">
        <v>2295</v>
      </c>
      <c r="D3638" s="2" t="n">
        <v>287.05</v>
      </c>
      <c r="E3638" s="2" t="s">
        <v>2322</v>
      </c>
    </row>
    <row r="3639" customFormat="false" ht="15" hidden="false" customHeight="false" outlineLevel="0" collapsed="false">
      <c r="A3639" s="2" t="s">
        <v>5927</v>
      </c>
      <c r="B3639" s="2" t="n">
        <v>504994</v>
      </c>
      <c r="C3639" s="2" t="s">
        <v>2301</v>
      </c>
      <c r="D3639" s="2" t="n">
        <v>1232.39</v>
      </c>
      <c r="E3639" s="2" t="s">
        <v>2289</v>
      </c>
    </row>
    <row r="3640" customFormat="false" ht="15" hidden="false" customHeight="false" outlineLevel="0" collapsed="false">
      <c r="A3640" s="2" t="s">
        <v>5928</v>
      </c>
      <c r="B3640" s="2" t="n">
        <v>503288</v>
      </c>
      <c r="C3640" s="2" t="s">
        <v>2301</v>
      </c>
      <c r="D3640" s="2" t="n">
        <v>963.83</v>
      </c>
      <c r="E3640" s="2" t="s">
        <v>2281</v>
      </c>
    </row>
    <row r="3641" customFormat="false" ht="15" hidden="false" customHeight="false" outlineLevel="0" collapsed="false">
      <c r="A3641" s="2" t="s">
        <v>5929</v>
      </c>
      <c r="B3641" s="2" t="n">
        <v>500805</v>
      </c>
      <c r="C3641" s="2" t="s">
        <v>2301</v>
      </c>
      <c r="D3641" s="2" t="n">
        <v>1222.48</v>
      </c>
      <c r="E3641" s="2" t="s">
        <v>2289</v>
      </c>
    </row>
    <row r="3642" customFormat="false" ht="15" hidden="false" customHeight="false" outlineLevel="0" collapsed="false">
      <c r="A3642" s="2" t="s">
        <v>5930</v>
      </c>
      <c r="B3642" s="2" t="n">
        <v>500437</v>
      </c>
      <c r="C3642" s="2" t="s">
        <v>2286</v>
      </c>
      <c r="D3642" s="2" t="n">
        <v>1202.15</v>
      </c>
      <c r="E3642" s="2" t="s">
        <v>2281</v>
      </c>
    </row>
    <row r="3643" customFormat="false" ht="15" hidden="false" customHeight="false" outlineLevel="0" collapsed="false">
      <c r="A3643" s="2" t="s">
        <v>5931</v>
      </c>
      <c r="B3643" s="2" t="n">
        <v>502687</v>
      </c>
      <c r="C3643" s="2" t="s">
        <v>2295</v>
      </c>
      <c r="D3643" s="2" t="n">
        <v>243.97</v>
      </c>
      <c r="E3643" s="2" t="s">
        <v>2281</v>
      </c>
    </row>
    <row r="3644" customFormat="false" ht="15" hidden="false" customHeight="false" outlineLevel="0" collapsed="false">
      <c r="A3644" s="2" t="s">
        <v>5932</v>
      </c>
      <c r="B3644" s="2" t="n">
        <v>504827</v>
      </c>
      <c r="C3644" s="2" t="s">
        <v>2280</v>
      </c>
      <c r="D3644" s="2" t="n">
        <v>435.66</v>
      </c>
      <c r="E3644" s="2" t="s">
        <v>2281</v>
      </c>
    </row>
    <row r="3645" customFormat="false" ht="15" hidden="false" customHeight="false" outlineLevel="0" collapsed="false">
      <c r="A3645" s="2" t="s">
        <v>5933</v>
      </c>
      <c r="B3645" s="2" t="n">
        <v>500548</v>
      </c>
      <c r="C3645" s="2" t="s">
        <v>2286</v>
      </c>
      <c r="D3645" s="2" t="n">
        <v>335.87</v>
      </c>
      <c r="E3645" s="2" t="s">
        <v>2281</v>
      </c>
    </row>
    <row r="3646" customFormat="false" ht="15" hidden="false" customHeight="false" outlineLevel="0" collapsed="false">
      <c r="A3646" s="2" t="s">
        <v>5934</v>
      </c>
      <c r="B3646" s="2" t="n">
        <v>500659</v>
      </c>
      <c r="C3646" s="2"/>
      <c r="D3646" s="2" t="n">
        <v>872.16</v>
      </c>
      <c r="E3646" s="2" t="s">
        <v>2281</v>
      </c>
    </row>
    <row r="3647" customFormat="false" ht="15" hidden="false" customHeight="false" outlineLevel="0" collapsed="false">
      <c r="A3647" s="2" t="s">
        <v>5935</v>
      </c>
      <c r="B3647" s="2" t="n">
        <v>500219</v>
      </c>
      <c r="C3647" s="2" t="s">
        <v>2301</v>
      </c>
      <c r="D3647" s="2" t="n">
        <v>840.91</v>
      </c>
      <c r="E3647" s="2" t="s">
        <v>2281</v>
      </c>
    </row>
    <row r="3648" customFormat="false" ht="15" hidden="false" customHeight="false" outlineLevel="0" collapsed="false">
      <c r="A3648" s="2" t="s">
        <v>5936</v>
      </c>
      <c r="B3648" s="2" t="n">
        <v>500851</v>
      </c>
      <c r="C3648" s="2" t="s">
        <v>2280</v>
      </c>
      <c r="D3648" s="2" t="n">
        <v>347.54</v>
      </c>
      <c r="E3648" s="2" t="s">
        <v>2281</v>
      </c>
    </row>
    <row r="3649" customFormat="false" ht="15" hidden="false" customHeight="false" outlineLevel="0" collapsed="false">
      <c r="A3649" s="2" t="s">
        <v>5937</v>
      </c>
      <c r="B3649" s="2" t="n">
        <v>503825</v>
      </c>
      <c r="C3649" s="2" t="s">
        <v>2286</v>
      </c>
      <c r="D3649" s="2" t="n">
        <v>545.96</v>
      </c>
      <c r="E3649" s="2" t="s">
        <v>2281</v>
      </c>
    </row>
    <row r="3650" customFormat="false" ht="15" hidden="false" customHeight="false" outlineLevel="0" collapsed="false">
      <c r="A3650" s="2" t="s">
        <v>5938</v>
      </c>
      <c r="B3650" s="2" t="n">
        <v>503326</v>
      </c>
      <c r="C3650" s="2" t="s">
        <v>2295</v>
      </c>
      <c r="D3650" s="2" t="n">
        <v>1040.1</v>
      </c>
      <c r="E3650" s="2" t="s">
        <v>2281</v>
      </c>
    </row>
    <row r="3651" customFormat="false" ht="15" hidden="false" customHeight="false" outlineLevel="0" collapsed="false">
      <c r="A3651" s="2" t="s">
        <v>5939</v>
      </c>
      <c r="B3651" s="2" t="n">
        <v>503650</v>
      </c>
      <c r="C3651" s="2" t="s">
        <v>2301</v>
      </c>
      <c r="D3651" s="2" t="n">
        <v>1318.58</v>
      </c>
      <c r="E3651" s="2" t="s">
        <v>2289</v>
      </c>
    </row>
    <row r="3652" customFormat="false" ht="15" hidden="false" customHeight="false" outlineLevel="0" collapsed="false">
      <c r="A3652" s="2" t="s">
        <v>5940</v>
      </c>
      <c r="B3652" s="2" t="n">
        <v>500799</v>
      </c>
      <c r="C3652" s="2" t="s">
        <v>2280</v>
      </c>
      <c r="D3652" s="2" t="n">
        <v>678.88</v>
      </c>
      <c r="E3652" s="2" t="s">
        <v>2281</v>
      </c>
    </row>
    <row r="3653" customFormat="false" ht="15" hidden="false" customHeight="false" outlineLevel="0" collapsed="false">
      <c r="A3653" s="2" t="s">
        <v>5941</v>
      </c>
      <c r="B3653" s="2" t="n">
        <v>504592</v>
      </c>
      <c r="C3653" s="2" t="s">
        <v>2295</v>
      </c>
      <c r="D3653" s="2" t="n">
        <v>807.09</v>
      </c>
      <c r="E3653" s="2" t="s">
        <v>2281</v>
      </c>
    </row>
    <row r="3654" customFormat="false" ht="15" hidden="false" customHeight="false" outlineLevel="0" collapsed="false">
      <c r="A3654" s="2" t="s">
        <v>5942</v>
      </c>
      <c r="B3654" s="2" t="n">
        <v>503402</v>
      </c>
      <c r="C3654" s="2" t="s">
        <v>2286</v>
      </c>
      <c r="D3654" s="2" t="n">
        <v>516.31</v>
      </c>
      <c r="E3654" s="2" t="s">
        <v>2281</v>
      </c>
    </row>
    <row r="3655" customFormat="false" ht="15" hidden="false" customHeight="false" outlineLevel="0" collapsed="false">
      <c r="A3655" s="2" t="s">
        <v>5943</v>
      </c>
      <c r="B3655" s="2" t="n">
        <v>501940</v>
      </c>
      <c r="C3655" s="2" t="s">
        <v>2283</v>
      </c>
      <c r="D3655" s="2" t="n">
        <v>417.11</v>
      </c>
      <c r="E3655" s="2" t="s">
        <v>2281</v>
      </c>
    </row>
    <row r="3656" customFormat="false" ht="15" hidden="false" customHeight="false" outlineLevel="0" collapsed="false">
      <c r="A3656" s="2" t="s">
        <v>5944</v>
      </c>
      <c r="B3656" s="2" t="n">
        <v>503178</v>
      </c>
      <c r="C3656" s="2" t="s">
        <v>2283</v>
      </c>
      <c r="D3656" s="2" t="n">
        <v>431.96</v>
      </c>
      <c r="E3656" s="2" t="s">
        <v>2281</v>
      </c>
    </row>
    <row r="3657" customFormat="false" ht="15" hidden="false" customHeight="false" outlineLevel="0" collapsed="false">
      <c r="A3657" s="2" t="s">
        <v>5945</v>
      </c>
      <c r="B3657" s="2" t="n">
        <v>504591</v>
      </c>
      <c r="C3657" s="2" t="s">
        <v>2283</v>
      </c>
      <c r="D3657" s="2" t="n">
        <v>291.4</v>
      </c>
      <c r="E3657" s="2" t="s">
        <v>2281</v>
      </c>
    </row>
    <row r="3658" customFormat="false" ht="15" hidden="false" customHeight="false" outlineLevel="0" collapsed="false">
      <c r="A3658" s="2" t="s">
        <v>5946</v>
      </c>
      <c r="B3658" s="2" t="n">
        <v>500621</v>
      </c>
      <c r="C3658" s="2" t="s">
        <v>2295</v>
      </c>
      <c r="D3658" s="2" t="n">
        <v>612.43</v>
      </c>
      <c r="E3658" s="2" t="s">
        <v>2281</v>
      </c>
    </row>
    <row r="3659" customFormat="false" ht="15" hidden="false" customHeight="false" outlineLevel="0" collapsed="false">
      <c r="A3659" s="2" t="s">
        <v>5947</v>
      </c>
      <c r="B3659" s="2" t="n">
        <v>502140</v>
      </c>
      <c r="C3659" s="2" t="s">
        <v>2286</v>
      </c>
      <c r="D3659" s="2" t="n">
        <v>765.65</v>
      </c>
      <c r="E3659" s="2" t="s">
        <v>2307</v>
      </c>
    </row>
    <row r="3660" customFormat="false" ht="15" hidden="false" customHeight="false" outlineLevel="0" collapsed="false">
      <c r="A3660" s="2" t="s">
        <v>5948</v>
      </c>
      <c r="B3660" s="2" t="n">
        <v>502975</v>
      </c>
      <c r="C3660" s="2" t="s">
        <v>2292</v>
      </c>
      <c r="D3660" s="2" t="n">
        <v>564.59</v>
      </c>
      <c r="E3660" s="2" t="s">
        <v>2322</v>
      </c>
    </row>
    <row r="3661" customFormat="false" ht="15" hidden="false" customHeight="false" outlineLevel="0" collapsed="false">
      <c r="A3661" s="2" t="s">
        <v>5949</v>
      </c>
      <c r="B3661" s="2" t="n">
        <v>502251</v>
      </c>
      <c r="C3661" s="2" t="s">
        <v>2280</v>
      </c>
      <c r="D3661" s="2" t="n">
        <v>865.03</v>
      </c>
      <c r="E3661" s="2" t="s">
        <v>2281</v>
      </c>
    </row>
    <row r="3662" customFormat="false" ht="15" hidden="false" customHeight="false" outlineLevel="0" collapsed="false">
      <c r="A3662" s="2" t="s">
        <v>5950</v>
      </c>
      <c r="B3662" s="2" t="n">
        <v>500866</v>
      </c>
      <c r="C3662" s="2" t="s">
        <v>2286</v>
      </c>
      <c r="D3662" s="2" t="n">
        <v>1120.5</v>
      </c>
      <c r="E3662" s="2" t="s">
        <v>2281</v>
      </c>
    </row>
    <row r="3663" customFormat="false" ht="15" hidden="false" customHeight="false" outlineLevel="0" collapsed="false">
      <c r="A3663" s="2" t="s">
        <v>5951</v>
      </c>
      <c r="B3663" s="2" t="n">
        <v>500189</v>
      </c>
      <c r="C3663" s="2" t="s">
        <v>2295</v>
      </c>
      <c r="D3663" s="2" t="n">
        <v>785.55</v>
      </c>
      <c r="E3663" s="2" t="s">
        <v>2281</v>
      </c>
    </row>
    <row r="3664" customFormat="false" ht="15" hidden="false" customHeight="false" outlineLevel="0" collapsed="false">
      <c r="A3664" s="2" t="s">
        <v>5952</v>
      </c>
      <c r="B3664" s="2" t="n">
        <v>500965</v>
      </c>
      <c r="C3664" s="2" t="s">
        <v>2295</v>
      </c>
      <c r="D3664" s="2" t="n">
        <v>365.16</v>
      </c>
      <c r="E3664" s="2" t="s">
        <v>2281</v>
      </c>
    </row>
    <row r="3665" customFormat="false" ht="15" hidden="false" customHeight="false" outlineLevel="0" collapsed="false">
      <c r="A3665" s="2" t="s">
        <v>5953</v>
      </c>
      <c r="B3665" s="2" t="n">
        <v>503854</v>
      </c>
      <c r="C3665" s="2"/>
      <c r="D3665" s="2" t="n">
        <v>383.89</v>
      </c>
      <c r="E3665" s="2" t="s">
        <v>2281</v>
      </c>
    </row>
    <row r="3666" customFormat="false" ht="15" hidden="false" customHeight="false" outlineLevel="0" collapsed="false">
      <c r="A3666" s="2" t="s">
        <v>5954</v>
      </c>
      <c r="B3666" s="2" t="n">
        <v>502387</v>
      </c>
      <c r="C3666" s="2" t="s">
        <v>2283</v>
      </c>
      <c r="D3666" s="2" t="n">
        <v>482.54</v>
      </c>
      <c r="E3666" s="2" t="s">
        <v>2307</v>
      </c>
    </row>
    <row r="3667" customFormat="false" ht="15" hidden="false" customHeight="false" outlineLevel="0" collapsed="false">
      <c r="A3667" s="2" t="s">
        <v>5955</v>
      </c>
      <c r="B3667" s="2" t="n">
        <v>504287</v>
      </c>
      <c r="C3667" s="2" t="s">
        <v>2295</v>
      </c>
      <c r="D3667" s="2" t="n">
        <v>146.74</v>
      </c>
      <c r="E3667" s="2" t="s">
        <v>2289</v>
      </c>
    </row>
    <row r="3668" customFormat="false" ht="15" hidden="false" customHeight="false" outlineLevel="0" collapsed="false">
      <c r="A3668" s="2" t="s">
        <v>5956</v>
      </c>
      <c r="B3668" s="2" t="n">
        <v>503356</v>
      </c>
      <c r="C3668" s="2" t="s">
        <v>2315</v>
      </c>
      <c r="D3668" s="2" t="n">
        <v>1123.44</v>
      </c>
      <c r="E3668" s="2" t="s">
        <v>2281</v>
      </c>
    </row>
    <row r="3669" customFormat="false" ht="15" hidden="false" customHeight="false" outlineLevel="0" collapsed="false">
      <c r="A3669" s="2" t="s">
        <v>5957</v>
      </c>
      <c r="B3669" s="2" t="n">
        <v>503789</v>
      </c>
      <c r="C3669" s="2" t="s">
        <v>2315</v>
      </c>
      <c r="D3669" s="2" t="n">
        <v>599.15</v>
      </c>
      <c r="E3669" s="2" t="s">
        <v>2307</v>
      </c>
    </row>
    <row r="3670" customFormat="false" ht="15" hidden="false" customHeight="false" outlineLevel="0" collapsed="false">
      <c r="A3670" s="2" t="s">
        <v>5958</v>
      </c>
      <c r="B3670" s="2" t="n">
        <v>502978</v>
      </c>
      <c r="C3670" s="2" t="s">
        <v>2295</v>
      </c>
      <c r="D3670" s="2" t="n">
        <v>810.15</v>
      </c>
      <c r="E3670" s="2" t="s">
        <v>2322</v>
      </c>
    </row>
    <row r="3671" customFormat="false" ht="15" hidden="false" customHeight="false" outlineLevel="0" collapsed="false">
      <c r="A3671" s="2" t="s">
        <v>5959</v>
      </c>
      <c r="B3671" s="2" t="n">
        <v>501875</v>
      </c>
      <c r="C3671" s="2" t="s">
        <v>2301</v>
      </c>
      <c r="D3671" s="2" t="n">
        <v>1177.85</v>
      </c>
      <c r="E3671" s="2" t="s">
        <v>2281</v>
      </c>
    </row>
    <row r="3672" customFormat="false" ht="15" hidden="false" customHeight="false" outlineLevel="0" collapsed="false">
      <c r="A3672" s="2" t="s">
        <v>5960</v>
      </c>
      <c r="B3672" s="2" t="n">
        <v>504801</v>
      </c>
      <c r="C3672" s="2" t="s">
        <v>2280</v>
      </c>
      <c r="D3672" s="2" t="n">
        <v>705.9</v>
      </c>
      <c r="E3672" s="2" t="s">
        <v>2289</v>
      </c>
    </row>
    <row r="3673" customFormat="false" ht="15" hidden="false" customHeight="false" outlineLevel="0" collapsed="false">
      <c r="A3673" s="2" t="s">
        <v>5961</v>
      </c>
      <c r="B3673" s="2" t="n">
        <v>503397</v>
      </c>
      <c r="C3673" s="2" t="s">
        <v>2286</v>
      </c>
      <c r="D3673" s="2" t="n">
        <v>201.78</v>
      </c>
      <c r="E3673" s="2" t="s">
        <v>2289</v>
      </c>
    </row>
    <row r="3674" customFormat="false" ht="15" hidden="false" customHeight="false" outlineLevel="0" collapsed="false">
      <c r="A3674" s="2" t="s">
        <v>5962</v>
      </c>
      <c r="B3674" s="2" t="n">
        <v>500096</v>
      </c>
      <c r="C3674" s="2" t="s">
        <v>2292</v>
      </c>
      <c r="D3674" s="2" t="n">
        <v>461.15</v>
      </c>
      <c r="E3674" s="2" t="s">
        <v>2322</v>
      </c>
    </row>
    <row r="3675" customFormat="false" ht="15" hidden="false" customHeight="false" outlineLevel="0" collapsed="false">
      <c r="A3675" s="2" t="s">
        <v>5963</v>
      </c>
      <c r="B3675" s="2" t="n">
        <v>504499</v>
      </c>
      <c r="C3675" s="2"/>
      <c r="D3675" s="2" t="n">
        <v>989.41</v>
      </c>
      <c r="E3675" s="2" t="s">
        <v>2322</v>
      </c>
    </row>
    <row r="3676" customFormat="false" ht="15" hidden="false" customHeight="false" outlineLevel="0" collapsed="false">
      <c r="A3676" s="2" t="s">
        <v>5964</v>
      </c>
      <c r="B3676" s="2" t="n">
        <v>503225</v>
      </c>
      <c r="C3676" s="2"/>
      <c r="D3676" s="2" t="n">
        <v>752.66</v>
      </c>
      <c r="E3676" s="2" t="s">
        <v>2281</v>
      </c>
    </row>
    <row r="3677" customFormat="false" ht="15" hidden="false" customHeight="false" outlineLevel="0" collapsed="false">
      <c r="A3677" s="2" t="s">
        <v>5965</v>
      </c>
      <c r="B3677" s="2" t="n">
        <v>503057</v>
      </c>
      <c r="C3677" s="2" t="s">
        <v>2283</v>
      </c>
      <c r="D3677" s="2" t="n">
        <v>552.78</v>
      </c>
      <c r="E3677" s="2" t="s">
        <v>2281</v>
      </c>
    </row>
    <row r="3678" customFormat="false" ht="15" hidden="false" customHeight="false" outlineLevel="0" collapsed="false">
      <c r="A3678" s="2" t="s">
        <v>5966</v>
      </c>
      <c r="B3678" s="2" t="n">
        <v>504606</v>
      </c>
      <c r="C3678" s="2" t="s">
        <v>2315</v>
      </c>
      <c r="D3678" s="2" t="n">
        <v>858.18</v>
      </c>
      <c r="E3678" s="2" t="s">
        <v>2281</v>
      </c>
    </row>
    <row r="3679" customFormat="false" ht="15" hidden="false" customHeight="false" outlineLevel="0" collapsed="false">
      <c r="A3679" s="2" t="s">
        <v>5967</v>
      </c>
      <c r="B3679" s="2" t="n">
        <v>503416</v>
      </c>
      <c r="C3679" s="2" t="s">
        <v>2280</v>
      </c>
      <c r="D3679" s="2" t="n">
        <v>896.22</v>
      </c>
      <c r="E3679" s="2" t="s">
        <v>2289</v>
      </c>
    </row>
    <row r="3680" customFormat="false" ht="15" hidden="false" customHeight="false" outlineLevel="0" collapsed="false">
      <c r="A3680" s="2" t="s">
        <v>5968</v>
      </c>
      <c r="B3680" s="2" t="n">
        <v>503109</v>
      </c>
      <c r="C3680" s="2" t="s">
        <v>2315</v>
      </c>
      <c r="D3680" s="2" t="n">
        <v>622.19</v>
      </c>
      <c r="E3680" s="2" t="s">
        <v>2281</v>
      </c>
    </row>
    <row r="3681" customFormat="false" ht="15" hidden="false" customHeight="false" outlineLevel="0" collapsed="false">
      <c r="A3681" s="2" t="s">
        <v>5969</v>
      </c>
      <c r="B3681" s="2" t="n">
        <v>501431</v>
      </c>
      <c r="C3681" s="2" t="s">
        <v>2292</v>
      </c>
      <c r="D3681" s="2" t="n">
        <v>569.66</v>
      </c>
      <c r="E3681" s="2" t="s">
        <v>2281</v>
      </c>
    </row>
    <row r="3682" customFormat="false" ht="15" hidden="false" customHeight="false" outlineLevel="0" collapsed="false">
      <c r="A3682" s="2" t="s">
        <v>5970</v>
      </c>
      <c r="B3682" s="2" t="n">
        <v>504336</v>
      </c>
      <c r="C3682" s="2" t="s">
        <v>2295</v>
      </c>
      <c r="D3682" s="2" t="n">
        <v>668.53</v>
      </c>
      <c r="E3682" s="2" t="s">
        <v>2281</v>
      </c>
    </row>
    <row r="3683" customFormat="false" ht="15" hidden="false" customHeight="false" outlineLevel="0" collapsed="false">
      <c r="A3683" s="2" t="s">
        <v>5971</v>
      </c>
      <c r="B3683" s="2" t="n">
        <v>504014</v>
      </c>
      <c r="C3683" s="2" t="s">
        <v>2315</v>
      </c>
      <c r="D3683" s="2" t="n">
        <v>1103.6</v>
      </c>
      <c r="E3683" s="2" t="s">
        <v>2281</v>
      </c>
    </row>
    <row r="3684" customFormat="false" ht="15" hidden="false" customHeight="false" outlineLevel="0" collapsed="false">
      <c r="A3684" s="2" t="s">
        <v>5972</v>
      </c>
      <c r="B3684" s="2" t="n">
        <v>501765</v>
      </c>
      <c r="C3684" s="2" t="s">
        <v>2315</v>
      </c>
      <c r="D3684" s="2" t="n">
        <v>896.93</v>
      </c>
      <c r="E3684" s="2" t="s">
        <v>2281</v>
      </c>
    </row>
    <row r="3685" customFormat="false" ht="15" hidden="false" customHeight="false" outlineLevel="0" collapsed="false">
      <c r="A3685" s="2" t="s">
        <v>5973</v>
      </c>
      <c r="B3685" s="2" t="n">
        <v>502382</v>
      </c>
      <c r="C3685" s="2" t="s">
        <v>2286</v>
      </c>
      <c r="D3685" s="2" t="n">
        <v>681.61</v>
      </c>
      <c r="E3685" s="2" t="s">
        <v>2281</v>
      </c>
    </row>
    <row r="3686" customFormat="false" ht="15" hidden="false" customHeight="false" outlineLevel="0" collapsed="false">
      <c r="A3686" s="2" t="s">
        <v>5974</v>
      </c>
      <c r="B3686" s="2" t="n">
        <v>504070</v>
      </c>
      <c r="C3686" s="2" t="s">
        <v>2286</v>
      </c>
      <c r="D3686" s="2" t="n">
        <v>1374.21</v>
      </c>
      <c r="E3686" s="2" t="s">
        <v>2281</v>
      </c>
    </row>
    <row r="3687" customFormat="false" ht="15" hidden="false" customHeight="false" outlineLevel="0" collapsed="false">
      <c r="A3687" s="2" t="s">
        <v>5975</v>
      </c>
      <c r="B3687" s="2" t="n">
        <v>502492</v>
      </c>
      <c r="C3687" s="2" t="s">
        <v>2283</v>
      </c>
      <c r="D3687" s="2" t="n">
        <v>499.52</v>
      </c>
      <c r="E3687" s="2" t="s">
        <v>2281</v>
      </c>
    </row>
    <row r="3688" customFormat="false" ht="15" hidden="false" customHeight="false" outlineLevel="0" collapsed="false">
      <c r="A3688" s="2" t="s">
        <v>5976</v>
      </c>
      <c r="B3688" s="2" t="n">
        <v>503793</v>
      </c>
      <c r="C3688" s="2" t="s">
        <v>2280</v>
      </c>
      <c r="D3688" s="2" t="n">
        <v>526.92</v>
      </c>
      <c r="E3688" s="2" t="s">
        <v>2281</v>
      </c>
    </row>
    <row r="3689" customFormat="false" ht="15" hidden="false" customHeight="false" outlineLevel="0" collapsed="false">
      <c r="A3689" s="2" t="s">
        <v>5977</v>
      </c>
      <c r="B3689" s="2" t="n">
        <v>500442</v>
      </c>
      <c r="C3689" s="2" t="s">
        <v>2295</v>
      </c>
      <c r="D3689" s="2" t="n">
        <v>1207.29</v>
      </c>
      <c r="E3689" s="2" t="s">
        <v>2281</v>
      </c>
    </row>
    <row r="3690" customFormat="false" ht="15" hidden="false" customHeight="false" outlineLevel="0" collapsed="false">
      <c r="A3690" s="2" t="s">
        <v>5978</v>
      </c>
      <c r="B3690" s="2" t="n">
        <v>502389</v>
      </c>
      <c r="C3690" s="2" t="s">
        <v>2315</v>
      </c>
      <c r="D3690" s="2" t="n">
        <v>894.3</v>
      </c>
      <c r="E3690" s="2" t="s">
        <v>2281</v>
      </c>
    </row>
    <row r="3691" customFormat="false" ht="15" hidden="false" customHeight="false" outlineLevel="0" collapsed="false">
      <c r="A3691" s="2" t="s">
        <v>5979</v>
      </c>
      <c r="B3691" s="2" t="n">
        <v>501100</v>
      </c>
      <c r="C3691" s="2"/>
      <c r="D3691" s="2" t="n">
        <v>701.64</v>
      </c>
      <c r="E3691" s="2" t="s">
        <v>2307</v>
      </c>
    </row>
    <row r="3692" customFormat="false" ht="15" hidden="false" customHeight="false" outlineLevel="0" collapsed="false">
      <c r="A3692" s="2" t="s">
        <v>5980</v>
      </c>
      <c r="B3692" s="2" t="n">
        <v>501520</v>
      </c>
      <c r="C3692" s="2" t="s">
        <v>2301</v>
      </c>
      <c r="D3692" s="2" t="n">
        <v>1309.02</v>
      </c>
      <c r="E3692" s="2" t="s">
        <v>2281</v>
      </c>
    </row>
    <row r="3693" customFormat="false" ht="15" hidden="false" customHeight="false" outlineLevel="0" collapsed="false">
      <c r="A3693" s="2" t="s">
        <v>5981</v>
      </c>
      <c r="B3693" s="2" t="n">
        <v>500685</v>
      </c>
      <c r="C3693" s="2" t="s">
        <v>2295</v>
      </c>
      <c r="D3693" s="2" t="n">
        <v>1098.35</v>
      </c>
      <c r="E3693" s="2" t="s">
        <v>2281</v>
      </c>
    </row>
    <row r="3694" customFormat="false" ht="15" hidden="false" customHeight="false" outlineLevel="0" collapsed="false">
      <c r="A3694" s="2" t="s">
        <v>5982</v>
      </c>
      <c r="B3694" s="2" t="n">
        <v>504862</v>
      </c>
      <c r="C3694" s="2" t="s">
        <v>2280</v>
      </c>
      <c r="D3694" s="2" t="n">
        <v>278.73</v>
      </c>
      <c r="E3694" s="2" t="s">
        <v>2281</v>
      </c>
    </row>
    <row r="3695" customFormat="false" ht="15" hidden="false" customHeight="false" outlineLevel="0" collapsed="false">
      <c r="A3695" s="2" t="s">
        <v>5983</v>
      </c>
      <c r="B3695" s="2" t="n">
        <v>503170</v>
      </c>
      <c r="C3695" s="2" t="s">
        <v>2295</v>
      </c>
      <c r="D3695" s="2" t="n">
        <v>911.14</v>
      </c>
      <c r="E3695" s="2" t="s">
        <v>2281</v>
      </c>
    </row>
    <row r="3696" customFormat="false" ht="15" hidden="false" customHeight="false" outlineLevel="0" collapsed="false">
      <c r="A3696" s="2" t="s">
        <v>5984</v>
      </c>
      <c r="B3696" s="2" t="n">
        <v>500996</v>
      </c>
      <c r="C3696" s="2" t="s">
        <v>2286</v>
      </c>
      <c r="D3696" s="2" t="n">
        <v>860.86</v>
      </c>
      <c r="E3696" s="2" t="s">
        <v>2281</v>
      </c>
    </row>
    <row r="3697" customFormat="false" ht="15" hidden="false" customHeight="false" outlineLevel="0" collapsed="false">
      <c r="A3697" s="2" t="s">
        <v>5985</v>
      </c>
      <c r="B3697" s="2" t="n">
        <v>501057</v>
      </c>
      <c r="C3697" s="2" t="s">
        <v>2283</v>
      </c>
      <c r="D3697" s="2" t="n">
        <v>1293.43</v>
      </c>
      <c r="E3697" s="2" t="s">
        <v>2289</v>
      </c>
    </row>
    <row r="3698" customFormat="false" ht="15" hidden="false" customHeight="false" outlineLevel="0" collapsed="false">
      <c r="A3698" s="2" t="s">
        <v>5986</v>
      </c>
      <c r="B3698" s="2" t="n">
        <v>500064</v>
      </c>
      <c r="C3698" s="2" t="s">
        <v>2301</v>
      </c>
      <c r="D3698" s="2" t="n">
        <v>-44.06</v>
      </c>
      <c r="E3698" s="2" t="s">
        <v>2281</v>
      </c>
    </row>
    <row r="3699" customFormat="false" ht="15" hidden="false" customHeight="false" outlineLevel="0" collapsed="false">
      <c r="A3699" s="2" t="s">
        <v>5987</v>
      </c>
      <c r="B3699" s="2" t="n">
        <v>503312</v>
      </c>
      <c r="C3699" s="2" t="s">
        <v>2283</v>
      </c>
      <c r="D3699" s="2" t="n">
        <v>967.81</v>
      </c>
      <c r="E3699" s="2" t="s">
        <v>2281</v>
      </c>
    </row>
    <row r="3700" customFormat="false" ht="15" hidden="false" customHeight="false" outlineLevel="0" collapsed="false">
      <c r="A3700" s="2" t="s">
        <v>5988</v>
      </c>
      <c r="B3700" s="2" t="n">
        <v>502815</v>
      </c>
      <c r="C3700" s="2" t="s">
        <v>2292</v>
      </c>
      <c r="D3700" s="2" t="n">
        <v>623.18</v>
      </c>
      <c r="E3700" s="2" t="s">
        <v>2281</v>
      </c>
    </row>
    <row r="3701" customFormat="false" ht="15" hidden="false" customHeight="false" outlineLevel="0" collapsed="false">
      <c r="A3701" s="2" t="s">
        <v>5989</v>
      </c>
      <c r="B3701" s="2" t="n">
        <v>500705</v>
      </c>
      <c r="C3701" s="2" t="s">
        <v>2283</v>
      </c>
      <c r="D3701" s="2" t="n">
        <v>1303.77</v>
      </c>
      <c r="E3701" s="2" t="s">
        <v>2281</v>
      </c>
    </row>
    <row r="3702" customFormat="false" ht="15" hidden="false" customHeight="false" outlineLevel="0" collapsed="false">
      <c r="A3702" s="2" t="s">
        <v>5990</v>
      </c>
      <c r="B3702" s="2" t="n">
        <v>501055</v>
      </c>
      <c r="C3702" s="2" t="s">
        <v>2283</v>
      </c>
      <c r="D3702" s="2" t="n">
        <v>808.39</v>
      </c>
      <c r="E3702" s="2" t="s">
        <v>2322</v>
      </c>
    </row>
    <row r="3703" customFormat="false" ht="15" hidden="false" customHeight="false" outlineLevel="0" collapsed="false">
      <c r="A3703" s="2" t="s">
        <v>5991</v>
      </c>
      <c r="B3703" s="2" t="n">
        <v>501435</v>
      </c>
      <c r="C3703" s="2" t="s">
        <v>2315</v>
      </c>
      <c r="D3703" s="2" t="n">
        <v>565.89</v>
      </c>
      <c r="E3703" s="2" t="s">
        <v>2281</v>
      </c>
    </row>
    <row r="3704" customFormat="false" ht="15" hidden="false" customHeight="false" outlineLevel="0" collapsed="false">
      <c r="A3704" s="2" t="s">
        <v>5992</v>
      </c>
      <c r="B3704" s="2" t="n">
        <v>502122</v>
      </c>
      <c r="C3704" s="2" t="s">
        <v>2301</v>
      </c>
      <c r="D3704" s="2" t="n">
        <v>1333.68</v>
      </c>
      <c r="E3704" s="2" t="s">
        <v>2289</v>
      </c>
    </row>
    <row r="3705" customFormat="false" ht="15" hidden="false" customHeight="false" outlineLevel="0" collapsed="false">
      <c r="A3705" s="2" t="s">
        <v>5993</v>
      </c>
      <c r="B3705" s="2" t="n">
        <v>503163</v>
      </c>
      <c r="C3705" s="2" t="s">
        <v>2283</v>
      </c>
      <c r="D3705" s="2" t="n">
        <v>645.86</v>
      </c>
      <c r="E3705" s="2" t="s">
        <v>2281</v>
      </c>
    </row>
    <row r="3706" customFormat="false" ht="15" hidden="false" customHeight="false" outlineLevel="0" collapsed="false">
      <c r="A3706" s="2" t="s">
        <v>5994</v>
      </c>
      <c r="B3706" s="2" t="n">
        <v>502157</v>
      </c>
      <c r="C3706" s="2" t="s">
        <v>2295</v>
      </c>
      <c r="D3706" s="2" t="n">
        <v>797.4</v>
      </c>
      <c r="E3706" s="2" t="s">
        <v>2281</v>
      </c>
    </row>
    <row r="3707" customFormat="false" ht="15" hidden="false" customHeight="false" outlineLevel="0" collapsed="false">
      <c r="A3707" s="2" t="s">
        <v>5995</v>
      </c>
      <c r="B3707" s="2" t="n">
        <v>504125</v>
      </c>
      <c r="C3707" s="2"/>
      <c r="D3707" s="2" t="n">
        <v>713.39</v>
      </c>
      <c r="E3707" s="2" t="s">
        <v>2281</v>
      </c>
    </row>
    <row r="3708" customFormat="false" ht="15" hidden="false" customHeight="false" outlineLevel="0" collapsed="false">
      <c r="A3708" s="2" t="s">
        <v>5996</v>
      </c>
      <c r="B3708" s="2" t="n">
        <v>503811</v>
      </c>
      <c r="C3708" s="2" t="s">
        <v>2301</v>
      </c>
      <c r="D3708" s="2" t="n">
        <v>712.78</v>
      </c>
      <c r="E3708" s="2" t="s">
        <v>2289</v>
      </c>
    </row>
    <row r="3709" customFormat="false" ht="15" hidden="false" customHeight="false" outlineLevel="0" collapsed="false">
      <c r="A3709" s="2" t="s">
        <v>5997</v>
      </c>
      <c r="B3709" s="2" t="n">
        <v>503140</v>
      </c>
      <c r="C3709" s="2"/>
      <c r="D3709" s="2" t="n">
        <v>241.81</v>
      </c>
      <c r="E3709" s="2" t="s">
        <v>2289</v>
      </c>
    </row>
    <row r="3710" customFormat="false" ht="15" hidden="false" customHeight="false" outlineLevel="0" collapsed="false">
      <c r="A3710" s="2" t="s">
        <v>5998</v>
      </c>
      <c r="B3710" s="2" t="n">
        <v>502968</v>
      </c>
      <c r="C3710" s="2"/>
      <c r="D3710" s="2" t="n">
        <v>1097.26</v>
      </c>
      <c r="E3710" s="2" t="s">
        <v>2289</v>
      </c>
    </row>
    <row r="3711" customFormat="false" ht="15" hidden="false" customHeight="false" outlineLevel="0" collapsed="false">
      <c r="A3711" s="2" t="s">
        <v>5999</v>
      </c>
      <c r="B3711" s="2" t="n">
        <v>503612</v>
      </c>
      <c r="C3711" s="2" t="s">
        <v>2280</v>
      </c>
      <c r="D3711" s="2" t="n">
        <v>257.15</v>
      </c>
      <c r="E3711" s="2" t="s">
        <v>2281</v>
      </c>
    </row>
    <row r="3712" customFormat="false" ht="15" hidden="false" customHeight="false" outlineLevel="0" collapsed="false">
      <c r="A3712" s="2" t="s">
        <v>6000</v>
      </c>
      <c r="B3712" s="2" t="n">
        <v>500006</v>
      </c>
      <c r="C3712" s="2" t="s">
        <v>2301</v>
      </c>
      <c r="D3712" s="2" t="n">
        <v>1127.68</v>
      </c>
      <c r="E3712" s="2" t="s">
        <v>2281</v>
      </c>
    </row>
    <row r="3713" customFormat="false" ht="15" hidden="false" customHeight="false" outlineLevel="0" collapsed="false">
      <c r="A3713" s="2" t="s">
        <v>6001</v>
      </c>
      <c r="B3713" s="2" t="n">
        <v>501304</v>
      </c>
      <c r="C3713" s="2" t="s">
        <v>2292</v>
      </c>
      <c r="D3713" s="2" t="n">
        <v>839.32</v>
      </c>
      <c r="E3713" s="2" t="s">
        <v>2289</v>
      </c>
    </row>
    <row r="3714" customFormat="false" ht="15" hidden="false" customHeight="false" outlineLevel="0" collapsed="false">
      <c r="A3714" s="2" t="s">
        <v>6002</v>
      </c>
      <c r="B3714" s="2" t="n">
        <v>500179</v>
      </c>
      <c r="C3714" s="2" t="s">
        <v>2292</v>
      </c>
      <c r="D3714" s="2" t="n">
        <v>1136.99</v>
      </c>
      <c r="E3714" s="2" t="s">
        <v>2281</v>
      </c>
    </row>
    <row r="3715" customFormat="false" ht="15" hidden="false" customHeight="false" outlineLevel="0" collapsed="false">
      <c r="A3715" s="2" t="s">
        <v>6003</v>
      </c>
      <c r="B3715" s="2" t="n">
        <v>501180</v>
      </c>
      <c r="C3715" s="2" t="s">
        <v>2280</v>
      </c>
      <c r="D3715" s="2" t="n">
        <v>1351.43</v>
      </c>
      <c r="E3715" s="2" t="s">
        <v>2281</v>
      </c>
    </row>
    <row r="3716" customFormat="false" ht="15" hidden="false" customHeight="false" outlineLevel="0" collapsed="false">
      <c r="A3716" s="2" t="s">
        <v>6004</v>
      </c>
      <c r="B3716" s="2" t="n">
        <v>501690</v>
      </c>
      <c r="C3716" s="2" t="s">
        <v>2280</v>
      </c>
      <c r="D3716" s="2" t="n">
        <v>1106.86</v>
      </c>
      <c r="E3716" s="2" t="s">
        <v>2281</v>
      </c>
    </row>
    <row r="3717" customFormat="false" ht="15" hidden="false" customHeight="false" outlineLevel="0" collapsed="false">
      <c r="A3717" s="2" t="s">
        <v>6005</v>
      </c>
      <c r="B3717" s="2" t="n">
        <v>504024</v>
      </c>
      <c r="C3717" s="2" t="s">
        <v>2283</v>
      </c>
      <c r="D3717" s="2" t="n">
        <v>630.91</v>
      </c>
      <c r="E3717" s="2" t="s">
        <v>2307</v>
      </c>
    </row>
    <row r="3718" customFormat="false" ht="15" hidden="false" customHeight="false" outlineLevel="0" collapsed="false">
      <c r="A3718" s="2" t="s">
        <v>6006</v>
      </c>
      <c r="B3718" s="2" t="n">
        <v>500387</v>
      </c>
      <c r="C3718" s="2"/>
      <c r="D3718" s="2" t="n">
        <v>1045.52</v>
      </c>
      <c r="E3718" s="2" t="s">
        <v>2281</v>
      </c>
    </row>
    <row r="3719" customFormat="false" ht="15" hidden="false" customHeight="false" outlineLevel="0" collapsed="false">
      <c r="A3719" s="2" t="s">
        <v>6007</v>
      </c>
      <c r="B3719" s="2" t="n">
        <v>504059</v>
      </c>
      <c r="C3719" s="2" t="s">
        <v>2295</v>
      </c>
      <c r="D3719" s="2" t="n">
        <v>687.24</v>
      </c>
      <c r="E3719" s="2" t="s">
        <v>2281</v>
      </c>
    </row>
    <row r="3720" customFormat="false" ht="15" hidden="false" customHeight="false" outlineLevel="0" collapsed="false">
      <c r="A3720" s="2" t="s">
        <v>6008</v>
      </c>
      <c r="B3720" s="2" t="n">
        <v>500634</v>
      </c>
      <c r="C3720" s="2" t="s">
        <v>2292</v>
      </c>
      <c r="D3720" s="2" t="n">
        <v>182.52</v>
      </c>
      <c r="E3720" s="2" t="s">
        <v>2289</v>
      </c>
    </row>
    <row r="3721" customFormat="false" ht="15" hidden="false" customHeight="false" outlineLevel="0" collapsed="false">
      <c r="A3721" s="2" t="s">
        <v>6009</v>
      </c>
      <c r="B3721" s="2" t="n">
        <v>502993</v>
      </c>
      <c r="C3721" s="2" t="s">
        <v>2301</v>
      </c>
      <c r="D3721" s="2" t="n">
        <v>675.34</v>
      </c>
      <c r="E3721" s="2" t="s">
        <v>2281</v>
      </c>
    </row>
    <row r="3722" customFormat="false" ht="15" hidden="false" customHeight="false" outlineLevel="0" collapsed="false">
      <c r="A3722" s="2" t="s">
        <v>6010</v>
      </c>
      <c r="B3722" s="2" t="n">
        <v>502193</v>
      </c>
      <c r="C3722" s="2" t="s">
        <v>2292</v>
      </c>
      <c r="D3722" s="2" t="n">
        <v>308.02</v>
      </c>
      <c r="E3722" s="2" t="s">
        <v>2322</v>
      </c>
    </row>
    <row r="3723" customFormat="false" ht="15" hidden="false" customHeight="false" outlineLevel="0" collapsed="false">
      <c r="A3723" s="2" t="s">
        <v>6011</v>
      </c>
      <c r="B3723" s="2" t="n">
        <v>502409</v>
      </c>
      <c r="C3723" s="2" t="s">
        <v>2315</v>
      </c>
      <c r="D3723" s="2" t="n">
        <v>435.7</v>
      </c>
      <c r="E3723" s="2" t="s">
        <v>2281</v>
      </c>
    </row>
    <row r="3724" customFormat="false" ht="15" hidden="false" customHeight="false" outlineLevel="0" collapsed="false">
      <c r="A3724" s="2" t="s">
        <v>6012</v>
      </c>
      <c r="B3724" s="2" t="n">
        <v>500401</v>
      </c>
      <c r="C3724" s="2" t="s">
        <v>2301</v>
      </c>
      <c r="D3724" s="2" t="n">
        <v>1285.18</v>
      </c>
      <c r="E3724" s="2" t="s">
        <v>2289</v>
      </c>
    </row>
    <row r="3725" customFormat="false" ht="15" hidden="false" customHeight="false" outlineLevel="0" collapsed="false">
      <c r="A3725" s="2" t="s">
        <v>6013</v>
      </c>
      <c r="B3725" s="2" t="n">
        <v>502011</v>
      </c>
      <c r="C3725" s="2" t="s">
        <v>2280</v>
      </c>
      <c r="D3725" s="2" t="n">
        <v>1119.38</v>
      </c>
      <c r="E3725" s="2" t="s">
        <v>2281</v>
      </c>
    </row>
    <row r="3726" customFormat="false" ht="15" hidden="false" customHeight="false" outlineLevel="0" collapsed="false">
      <c r="A3726" s="2" t="s">
        <v>6014</v>
      </c>
      <c r="B3726" s="2" t="n">
        <v>504608</v>
      </c>
      <c r="C3726" s="2"/>
      <c r="D3726" s="2" t="n">
        <v>1299.38</v>
      </c>
      <c r="E3726" s="2" t="s">
        <v>2322</v>
      </c>
    </row>
    <row r="3727" customFormat="false" ht="15" hidden="false" customHeight="false" outlineLevel="0" collapsed="false">
      <c r="A3727" s="2" t="s">
        <v>6015</v>
      </c>
      <c r="B3727" s="2" t="n">
        <v>502351</v>
      </c>
      <c r="C3727" s="2" t="s">
        <v>2283</v>
      </c>
      <c r="D3727" s="2" t="n">
        <v>672.84</v>
      </c>
      <c r="E3727" s="2" t="s">
        <v>2322</v>
      </c>
    </row>
    <row r="3728" customFormat="false" ht="15" hidden="false" customHeight="false" outlineLevel="0" collapsed="false">
      <c r="A3728" s="2" t="s">
        <v>6016</v>
      </c>
      <c r="B3728" s="2" t="n">
        <v>503564</v>
      </c>
      <c r="C3728" s="2" t="s">
        <v>2301</v>
      </c>
      <c r="D3728" s="2" t="n">
        <v>1310.05</v>
      </c>
      <c r="E3728" s="2" t="s">
        <v>2281</v>
      </c>
    </row>
    <row r="3729" customFormat="false" ht="15" hidden="false" customHeight="false" outlineLevel="0" collapsed="false">
      <c r="A3729" s="2" t="s">
        <v>6017</v>
      </c>
      <c r="B3729" s="2" t="n">
        <v>504830</v>
      </c>
      <c r="C3729" s="2" t="s">
        <v>2292</v>
      </c>
      <c r="D3729" s="2" t="n">
        <v>1015.47</v>
      </c>
      <c r="E3729" s="2" t="s">
        <v>2281</v>
      </c>
    </row>
    <row r="3730" customFormat="false" ht="15" hidden="false" customHeight="false" outlineLevel="0" collapsed="false">
      <c r="A3730" s="2" t="s">
        <v>6018</v>
      </c>
      <c r="B3730" s="2" t="n">
        <v>502685</v>
      </c>
      <c r="C3730" s="2"/>
      <c r="D3730" s="2" t="n">
        <v>1245.04</v>
      </c>
      <c r="E3730" s="2" t="s">
        <v>2322</v>
      </c>
    </row>
    <row r="3731" customFormat="false" ht="15" hidden="false" customHeight="false" outlineLevel="0" collapsed="false">
      <c r="A3731" s="2" t="s">
        <v>6019</v>
      </c>
      <c r="B3731" s="2" t="n">
        <v>503011</v>
      </c>
      <c r="C3731" s="2" t="s">
        <v>2301</v>
      </c>
      <c r="D3731" s="2" t="n">
        <v>278.99</v>
      </c>
      <c r="E3731" s="2" t="s">
        <v>2281</v>
      </c>
    </row>
    <row r="3732" customFormat="false" ht="15" hidden="false" customHeight="false" outlineLevel="0" collapsed="false">
      <c r="A3732" s="2" t="s">
        <v>6020</v>
      </c>
      <c r="B3732" s="2" t="n">
        <v>504513</v>
      </c>
      <c r="C3732" s="2" t="s">
        <v>2283</v>
      </c>
      <c r="D3732" s="2" t="n">
        <v>1046.45</v>
      </c>
      <c r="E3732" s="2" t="s">
        <v>2281</v>
      </c>
    </row>
    <row r="3733" customFormat="false" ht="15" hidden="false" customHeight="false" outlineLevel="0" collapsed="false">
      <c r="A3733" s="2" t="s">
        <v>6021</v>
      </c>
      <c r="B3733" s="2" t="n">
        <v>503147</v>
      </c>
      <c r="C3733" s="2" t="s">
        <v>2286</v>
      </c>
      <c r="D3733" s="2" t="n">
        <v>129.22</v>
      </c>
      <c r="E3733" s="2" t="s">
        <v>2289</v>
      </c>
    </row>
    <row r="3734" customFormat="false" ht="15" hidden="false" customHeight="false" outlineLevel="0" collapsed="false">
      <c r="A3734" s="2" t="s">
        <v>6022</v>
      </c>
      <c r="B3734" s="2" t="n">
        <v>501023</v>
      </c>
      <c r="C3734" s="2" t="s">
        <v>2283</v>
      </c>
      <c r="D3734" s="2" t="n">
        <v>296.03</v>
      </c>
      <c r="E3734" s="2" t="s">
        <v>2281</v>
      </c>
    </row>
    <row r="3735" customFormat="false" ht="15" hidden="false" customHeight="false" outlineLevel="0" collapsed="false">
      <c r="A3735" s="2" t="s">
        <v>6023</v>
      </c>
      <c r="B3735" s="2" t="n">
        <v>503143</v>
      </c>
      <c r="C3735" s="2"/>
      <c r="D3735" s="2" t="n">
        <v>373.01</v>
      </c>
      <c r="E3735" s="2" t="s">
        <v>2289</v>
      </c>
    </row>
    <row r="3736" customFormat="false" ht="15" hidden="false" customHeight="false" outlineLevel="0" collapsed="false">
      <c r="A3736" s="2" t="s">
        <v>6024</v>
      </c>
      <c r="B3736" s="2" t="n">
        <v>500837</v>
      </c>
      <c r="C3736" s="2"/>
      <c r="D3736" s="2" t="n">
        <v>772.78</v>
      </c>
      <c r="E3736" s="2" t="s">
        <v>2289</v>
      </c>
    </row>
    <row r="3737" customFormat="false" ht="15" hidden="false" customHeight="false" outlineLevel="0" collapsed="false">
      <c r="A3737" s="2" t="s">
        <v>6025</v>
      </c>
      <c r="B3737" s="2" t="n">
        <v>501389</v>
      </c>
      <c r="C3737" s="2" t="s">
        <v>2280</v>
      </c>
      <c r="D3737" s="2" t="n">
        <v>783.44</v>
      </c>
      <c r="E3737" s="2" t="s">
        <v>2322</v>
      </c>
    </row>
    <row r="3738" customFormat="false" ht="15" hidden="false" customHeight="false" outlineLevel="0" collapsed="false">
      <c r="A3738" s="2" t="s">
        <v>6026</v>
      </c>
      <c r="B3738" s="2" t="n">
        <v>502781</v>
      </c>
      <c r="C3738" s="2" t="s">
        <v>2315</v>
      </c>
      <c r="D3738" s="2" t="n">
        <v>1373.14</v>
      </c>
      <c r="E3738" s="2" t="s">
        <v>2281</v>
      </c>
    </row>
    <row r="3739" customFormat="false" ht="15" hidden="false" customHeight="false" outlineLevel="0" collapsed="false">
      <c r="A3739" s="2" t="s">
        <v>6027</v>
      </c>
      <c r="B3739" s="2" t="n">
        <v>501362</v>
      </c>
      <c r="C3739" s="2" t="s">
        <v>2292</v>
      </c>
      <c r="D3739" s="2" t="n">
        <v>890.24</v>
      </c>
      <c r="E3739" s="2" t="s">
        <v>2289</v>
      </c>
    </row>
    <row r="3740" customFormat="false" ht="15" hidden="false" customHeight="false" outlineLevel="0" collapsed="false">
      <c r="A3740" s="2" t="s">
        <v>6028</v>
      </c>
      <c r="B3740" s="2" t="n">
        <v>503723</v>
      </c>
      <c r="C3740" s="2" t="s">
        <v>2280</v>
      </c>
      <c r="D3740" s="2" t="n">
        <v>914.27</v>
      </c>
      <c r="E3740" s="2" t="s">
        <v>2281</v>
      </c>
    </row>
    <row r="3741" customFormat="false" ht="15" hidden="false" customHeight="false" outlineLevel="0" collapsed="false">
      <c r="A3741" s="2" t="s">
        <v>6029</v>
      </c>
      <c r="B3741" s="2" t="n">
        <v>503865</v>
      </c>
      <c r="C3741" s="2" t="s">
        <v>2286</v>
      </c>
      <c r="D3741" s="2" t="n">
        <v>1030.36</v>
      </c>
      <c r="E3741" s="2" t="s">
        <v>2281</v>
      </c>
    </row>
    <row r="3742" customFormat="false" ht="15" hidden="false" customHeight="false" outlineLevel="0" collapsed="false">
      <c r="A3742" s="2" t="s">
        <v>6030</v>
      </c>
      <c r="B3742" s="2" t="n">
        <v>502936</v>
      </c>
      <c r="C3742" s="2" t="s">
        <v>2283</v>
      </c>
      <c r="D3742" s="2" t="n">
        <v>497.7</v>
      </c>
      <c r="E3742" s="2" t="s">
        <v>2289</v>
      </c>
    </row>
    <row r="3743" customFormat="false" ht="15" hidden="false" customHeight="false" outlineLevel="0" collapsed="false">
      <c r="A3743" s="2" t="s">
        <v>6031</v>
      </c>
      <c r="B3743" s="2" t="n">
        <v>503718</v>
      </c>
      <c r="C3743" s="2" t="s">
        <v>2295</v>
      </c>
      <c r="D3743" s="2" t="n">
        <v>-89.84</v>
      </c>
      <c r="E3743" s="2" t="s">
        <v>2281</v>
      </c>
    </row>
    <row r="3744" customFormat="false" ht="15" hidden="false" customHeight="false" outlineLevel="0" collapsed="false">
      <c r="A3744" s="2" t="s">
        <v>6032</v>
      </c>
      <c r="B3744" s="2" t="n">
        <v>504078</v>
      </c>
      <c r="C3744" s="2" t="s">
        <v>2315</v>
      </c>
      <c r="D3744" s="2" t="n">
        <v>941.47</v>
      </c>
      <c r="E3744" s="2" t="s">
        <v>2281</v>
      </c>
    </row>
    <row r="3745" customFormat="false" ht="15" hidden="false" customHeight="false" outlineLevel="0" collapsed="false">
      <c r="A3745" s="2" t="s">
        <v>6033</v>
      </c>
      <c r="B3745" s="2" t="n">
        <v>500123</v>
      </c>
      <c r="C3745" s="2" t="s">
        <v>2295</v>
      </c>
      <c r="D3745" s="2" t="n">
        <v>734.33</v>
      </c>
      <c r="E3745" s="2" t="s">
        <v>2281</v>
      </c>
    </row>
    <row r="3746" customFormat="false" ht="15" hidden="false" customHeight="false" outlineLevel="0" collapsed="false">
      <c r="A3746" s="2" t="s">
        <v>6034</v>
      </c>
      <c r="B3746" s="2" t="n">
        <v>501579</v>
      </c>
      <c r="C3746" s="2" t="s">
        <v>2286</v>
      </c>
      <c r="D3746" s="2" t="n">
        <v>240.31</v>
      </c>
      <c r="E3746" s="2" t="s">
        <v>2281</v>
      </c>
    </row>
    <row r="3747" customFormat="false" ht="15" hidden="false" customHeight="false" outlineLevel="0" collapsed="false">
      <c r="A3747" s="2" t="s">
        <v>6035</v>
      </c>
      <c r="B3747" s="2" t="n">
        <v>504388</v>
      </c>
      <c r="C3747" s="2" t="s">
        <v>2283</v>
      </c>
      <c r="D3747" s="2" t="n">
        <v>210.89</v>
      </c>
      <c r="E3747" s="2" t="s">
        <v>2281</v>
      </c>
    </row>
    <row r="3748" customFormat="false" ht="15" hidden="false" customHeight="false" outlineLevel="0" collapsed="false">
      <c r="A3748" s="2" t="s">
        <v>6036</v>
      </c>
      <c r="B3748" s="2" t="n">
        <v>502997</v>
      </c>
      <c r="C3748" s="2" t="s">
        <v>2301</v>
      </c>
      <c r="D3748" s="2" t="n">
        <v>1175.73</v>
      </c>
      <c r="E3748" s="2" t="s">
        <v>2281</v>
      </c>
    </row>
    <row r="3749" customFormat="false" ht="15" hidden="false" customHeight="false" outlineLevel="0" collapsed="false">
      <c r="A3749" s="2" t="s">
        <v>6037</v>
      </c>
      <c r="B3749" s="2" t="n">
        <v>501969</v>
      </c>
      <c r="C3749" s="2" t="s">
        <v>2283</v>
      </c>
      <c r="D3749" s="2" t="n">
        <v>406.54</v>
      </c>
      <c r="E3749" s="2" t="s">
        <v>2281</v>
      </c>
    </row>
    <row r="3750" customFormat="false" ht="15" hidden="false" customHeight="false" outlineLevel="0" collapsed="false">
      <c r="A3750" s="2" t="s">
        <v>6038</v>
      </c>
      <c r="B3750" s="2" t="n">
        <v>502470</v>
      </c>
      <c r="C3750" s="2" t="s">
        <v>2315</v>
      </c>
      <c r="D3750" s="2" t="n">
        <v>1236.88</v>
      </c>
      <c r="E3750" s="2" t="s">
        <v>2289</v>
      </c>
    </row>
    <row r="3751" customFormat="false" ht="15" hidden="false" customHeight="false" outlineLevel="0" collapsed="false">
      <c r="A3751" s="2" t="s">
        <v>6039</v>
      </c>
      <c r="B3751" s="2" t="n">
        <v>501607</v>
      </c>
      <c r="C3751" s="2"/>
      <c r="D3751" s="2" t="n">
        <v>187.67</v>
      </c>
      <c r="E3751" s="2" t="s">
        <v>2281</v>
      </c>
    </row>
    <row r="3752" customFormat="false" ht="15" hidden="false" customHeight="false" outlineLevel="0" collapsed="false">
      <c r="A3752" s="2" t="s">
        <v>6040</v>
      </c>
      <c r="B3752" s="2" t="n">
        <v>500867</v>
      </c>
      <c r="C3752" s="2" t="s">
        <v>2280</v>
      </c>
      <c r="D3752" s="2" t="n">
        <v>1152.96</v>
      </c>
      <c r="E3752" s="2" t="s">
        <v>2289</v>
      </c>
    </row>
    <row r="3753" customFormat="false" ht="15" hidden="false" customHeight="false" outlineLevel="0" collapsed="false">
      <c r="A3753" s="2" t="s">
        <v>6041</v>
      </c>
      <c r="B3753" s="2" t="n">
        <v>503428</v>
      </c>
      <c r="C3753" s="2" t="s">
        <v>2301</v>
      </c>
      <c r="D3753" s="2" t="n">
        <v>1066.32</v>
      </c>
      <c r="E3753" s="2" t="s">
        <v>2289</v>
      </c>
    </row>
    <row r="3754" customFormat="false" ht="15" hidden="false" customHeight="false" outlineLevel="0" collapsed="false">
      <c r="A3754" s="2" t="s">
        <v>6042</v>
      </c>
      <c r="B3754" s="2" t="n">
        <v>503321</v>
      </c>
      <c r="C3754" s="2" t="s">
        <v>2286</v>
      </c>
      <c r="D3754" s="2" t="n">
        <v>394.7</v>
      </c>
      <c r="E3754" s="2" t="s">
        <v>2281</v>
      </c>
    </row>
    <row r="3755" customFormat="false" ht="15" hidden="false" customHeight="false" outlineLevel="0" collapsed="false">
      <c r="A3755" s="2" t="s">
        <v>6043</v>
      </c>
      <c r="B3755" s="2" t="n">
        <v>502159</v>
      </c>
      <c r="C3755" s="2" t="s">
        <v>2292</v>
      </c>
      <c r="D3755" s="2" t="n">
        <v>708.33</v>
      </c>
      <c r="E3755" s="2" t="s">
        <v>2281</v>
      </c>
    </row>
    <row r="3756" customFormat="false" ht="15" hidden="false" customHeight="false" outlineLevel="0" collapsed="false">
      <c r="A3756" s="2" t="s">
        <v>6044</v>
      </c>
      <c r="B3756" s="2" t="n">
        <v>503351</v>
      </c>
      <c r="C3756" s="2" t="s">
        <v>2292</v>
      </c>
      <c r="D3756" s="2" t="n">
        <v>342.8</v>
      </c>
      <c r="E3756" s="2" t="s">
        <v>2289</v>
      </c>
    </row>
    <row r="3757" customFormat="false" ht="15" hidden="false" customHeight="false" outlineLevel="0" collapsed="false">
      <c r="A3757" s="2" t="s">
        <v>6045</v>
      </c>
      <c r="B3757" s="2" t="n">
        <v>502234</v>
      </c>
      <c r="C3757" s="2" t="s">
        <v>2292</v>
      </c>
      <c r="D3757" s="2" t="n">
        <v>860.53</v>
      </c>
      <c r="E3757" s="2" t="s">
        <v>2281</v>
      </c>
    </row>
    <row r="3758" customFormat="false" ht="15" hidden="false" customHeight="false" outlineLevel="0" collapsed="false">
      <c r="A3758" s="2" t="s">
        <v>6046</v>
      </c>
      <c r="B3758" s="2" t="n">
        <v>502564</v>
      </c>
      <c r="C3758" s="2" t="s">
        <v>2315</v>
      </c>
      <c r="D3758" s="2" t="n">
        <v>1009.21</v>
      </c>
      <c r="E3758" s="2" t="s">
        <v>2281</v>
      </c>
    </row>
    <row r="3759" customFormat="false" ht="15" hidden="false" customHeight="false" outlineLevel="0" collapsed="false">
      <c r="A3759" s="2" t="s">
        <v>6047</v>
      </c>
      <c r="B3759" s="2" t="n">
        <v>501085</v>
      </c>
      <c r="C3759" s="2" t="s">
        <v>2286</v>
      </c>
      <c r="D3759" s="2" t="n">
        <v>201.97</v>
      </c>
      <c r="E3759" s="2" t="s">
        <v>2281</v>
      </c>
    </row>
    <row r="3760" customFormat="false" ht="15" hidden="false" customHeight="false" outlineLevel="0" collapsed="false">
      <c r="A3760" s="2" t="s">
        <v>6048</v>
      </c>
      <c r="B3760" s="2" t="n">
        <v>500677</v>
      </c>
      <c r="C3760" s="2" t="s">
        <v>2301</v>
      </c>
      <c r="D3760" s="2" t="n">
        <v>1331.2</v>
      </c>
      <c r="E3760" s="2" t="s">
        <v>2322</v>
      </c>
    </row>
    <row r="3761" customFormat="false" ht="15" hidden="false" customHeight="false" outlineLevel="0" collapsed="false">
      <c r="A3761" s="2" t="s">
        <v>6049</v>
      </c>
      <c r="B3761" s="2" t="n">
        <v>500436</v>
      </c>
      <c r="C3761" s="2" t="s">
        <v>2286</v>
      </c>
      <c r="D3761" s="2" t="n">
        <v>430.54</v>
      </c>
      <c r="E3761" s="2" t="s">
        <v>2322</v>
      </c>
    </row>
    <row r="3762" customFormat="false" ht="15" hidden="false" customHeight="false" outlineLevel="0" collapsed="false">
      <c r="A3762" s="2" t="s">
        <v>6050</v>
      </c>
      <c r="B3762" s="2" t="n">
        <v>501899</v>
      </c>
      <c r="C3762" s="2"/>
      <c r="D3762" s="2" t="n">
        <v>1150.45</v>
      </c>
      <c r="E3762" s="2" t="s">
        <v>2281</v>
      </c>
    </row>
    <row r="3763" customFormat="false" ht="15" hidden="false" customHeight="false" outlineLevel="0" collapsed="false">
      <c r="A3763" s="2" t="s">
        <v>6051</v>
      </c>
      <c r="B3763" s="2" t="n">
        <v>504140</v>
      </c>
      <c r="C3763" s="2" t="s">
        <v>2295</v>
      </c>
      <c r="D3763" s="2" t="n">
        <v>1386.15</v>
      </c>
      <c r="E3763" s="2" t="s">
        <v>2322</v>
      </c>
    </row>
    <row r="3764" customFormat="false" ht="15" hidden="false" customHeight="false" outlineLevel="0" collapsed="false">
      <c r="A3764" s="2" t="s">
        <v>6052</v>
      </c>
      <c r="B3764" s="2" t="n">
        <v>504933</v>
      </c>
      <c r="C3764" s="2" t="s">
        <v>2295</v>
      </c>
      <c r="D3764" s="2" t="n">
        <v>348.82</v>
      </c>
      <c r="E3764" s="2" t="s">
        <v>2322</v>
      </c>
    </row>
    <row r="3765" customFormat="false" ht="15" hidden="false" customHeight="false" outlineLevel="0" collapsed="false">
      <c r="A3765" s="2" t="s">
        <v>6053</v>
      </c>
      <c r="B3765" s="2" t="n">
        <v>503002</v>
      </c>
      <c r="C3765" s="2"/>
      <c r="D3765" s="2" t="n">
        <v>183.23</v>
      </c>
      <c r="E3765" s="2" t="s">
        <v>2281</v>
      </c>
    </row>
    <row r="3766" customFormat="false" ht="15" hidden="false" customHeight="false" outlineLevel="0" collapsed="false">
      <c r="A3766" s="2" t="s">
        <v>6054</v>
      </c>
      <c r="B3766" s="2" t="n">
        <v>501318</v>
      </c>
      <c r="C3766" s="2" t="s">
        <v>2292</v>
      </c>
      <c r="D3766" s="2" t="n">
        <v>-81.6</v>
      </c>
      <c r="E3766" s="2" t="s">
        <v>2322</v>
      </c>
    </row>
    <row r="3767" customFormat="false" ht="15" hidden="false" customHeight="false" outlineLevel="0" collapsed="false">
      <c r="A3767" s="2" t="s">
        <v>6055</v>
      </c>
      <c r="B3767" s="2" t="n">
        <v>501672</v>
      </c>
      <c r="C3767" s="2" t="s">
        <v>2315</v>
      </c>
      <c r="D3767" s="2" t="n">
        <v>735.01</v>
      </c>
      <c r="E3767" s="2" t="s">
        <v>2281</v>
      </c>
    </row>
    <row r="3768" customFormat="false" ht="15" hidden="false" customHeight="false" outlineLevel="0" collapsed="false">
      <c r="A3768" s="2" t="s">
        <v>6056</v>
      </c>
      <c r="B3768" s="2" t="n">
        <v>502890</v>
      </c>
      <c r="C3768" s="2" t="s">
        <v>2280</v>
      </c>
      <c r="D3768" s="2" t="n">
        <v>786.13</v>
      </c>
      <c r="E3768" s="2" t="s">
        <v>2281</v>
      </c>
    </row>
    <row r="3769" customFormat="false" ht="15" hidden="false" customHeight="false" outlineLevel="0" collapsed="false">
      <c r="A3769" s="2" t="s">
        <v>6057</v>
      </c>
      <c r="B3769" s="2" t="n">
        <v>503486</v>
      </c>
      <c r="C3769" s="2" t="s">
        <v>2283</v>
      </c>
      <c r="D3769" s="2" t="n">
        <v>939.06</v>
      </c>
      <c r="E3769" s="2" t="s">
        <v>2281</v>
      </c>
    </row>
    <row r="3770" customFormat="false" ht="15" hidden="false" customHeight="false" outlineLevel="0" collapsed="false">
      <c r="A3770" s="2" t="s">
        <v>6058</v>
      </c>
      <c r="B3770" s="2" t="n">
        <v>502443</v>
      </c>
      <c r="C3770" s="2" t="s">
        <v>2283</v>
      </c>
      <c r="D3770" s="2" t="n">
        <v>896.31</v>
      </c>
      <c r="E3770" s="2" t="s">
        <v>2281</v>
      </c>
    </row>
    <row r="3771" customFormat="false" ht="15" hidden="false" customHeight="false" outlineLevel="0" collapsed="false">
      <c r="A3771" s="2" t="s">
        <v>6059</v>
      </c>
      <c r="B3771" s="2" t="n">
        <v>503075</v>
      </c>
      <c r="C3771" s="2" t="s">
        <v>2295</v>
      </c>
      <c r="D3771" s="2" t="n">
        <v>185.97</v>
      </c>
      <c r="E3771" s="2" t="s">
        <v>2281</v>
      </c>
    </row>
    <row r="3772" customFormat="false" ht="15" hidden="false" customHeight="false" outlineLevel="0" collapsed="false">
      <c r="A3772" s="2" t="s">
        <v>6060</v>
      </c>
      <c r="B3772" s="2" t="n">
        <v>501779</v>
      </c>
      <c r="C3772" s="2" t="s">
        <v>2283</v>
      </c>
      <c r="D3772" s="2" t="n">
        <v>262.15</v>
      </c>
      <c r="E3772" s="2" t="s">
        <v>2307</v>
      </c>
    </row>
    <row r="3773" customFormat="false" ht="15" hidden="false" customHeight="false" outlineLevel="0" collapsed="false">
      <c r="A3773" s="2" t="s">
        <v>6061</v>
      </c>
      <c r="B3773" s="2" t="n">
        <v>502501</v>
      </c>
      <c r="C3773" s="2" t="s">
        <v>2292</v>
      </c>
      <c r="D3773" s="2" t="n">
        <v>604.26</v>
      </c>
      <c r="E3773" s="2" t="s">
        <v>2289</v>
      </c>
    </row>
    <row r="3774" customFormat="false" ht="15" hidden="false" customHeight="false" outlineLevel="0" collapsed="false">
      <c r="A3774" s="2" t="s">
        <v>6062</v>
      </c>
      <c r="B3774" s="2" t="n">
        <v>502356</v>
      </c>
      <c r="C3774" s="2" t="s">
        <v>2315</v>
      </c>
      <c r="D3774" s="2" t="n">
        <v>825.93</v>
      </c>
      <c r="E3774" s="2" t="s">
        <v>2289</v>
      </c>
    </row>
    <row r="3775" customFormat="false" ht="15" hidden="false" customHeight="false" outlineLevel="0" collapsed="false">
      <c r="A3775" s="2" t="s">
        <v>6063</v>
      </c>
      <c r="B3775" s="2" t="n">
        <v>501599</v>
      </c>
      <c r="C3775" s="2" t="s">
        <v>2301</v>
      </c>
      <c r="D3775" s="2" t="n">
        <v>1341.86</v>
      </c>
      <c r="E3775" s="2" t="s">
        <v>2289</v>
      </c>
    </row>
    <row r="3776" customFormat="false" ht="15" hidden="false" customHeight="false" outlineLevel="0" collapsed="false">
      <c r="A3776" s="2" t="s">
        <v>6064</v>
      </c>
      <c r="B3776" s="2" t="n">
        <v>500397</v>
      </c>
      <c r="C3776" s="2" t="s">
        <v>2315</v>
      </c>
      <c r="D3776" s="2" t="n">
        <v>1319.4</v>
      </c>
      <c r="E3776" s="2" t="s">
        <v>2281</v>
      </c>
    </row>
    <row r="3777" customFormat="false" ht="15" hidden="false" customHeight="false" outlineLevel="0" collapsed="false">
      <c r="A3777" s="2" t="s">
        <v>6065</v>
      </c>
      <c r="B3777" s="2" t="n">
        <v>503479</v>
      </c>
      <c r="C3777" s="2" t="s">
        <v>2315</v>
      </c>
      <c r="D3777" s="2" t="n">
        <v>875.8</v>
      </c>
      <c r="E3777" s="2" t="s">
        <v>2281</v>
      </c>
    </row>
    <row r="3778" customFormat="false" ht="15" hidden="false" customHeight="false" outlineLevel="0" collapsed="false">
      <c r="A3778" s="2" t="s">
        <v>6066</v>
      </c>
      <c r="B3778" s="2" t="n">
        <v>503970</v>
      </c>
      <c r="C3778" s="2" t="s">
        <v>2292</v>
      </c>
      <c r="D3778" s="2" t="n">
        <v>688.23</v>
      </c>
      <c r="E3778" s="2" t="s">
        <v>2322</v>
      </c>
    </row>
    <row r="3779" customFormat="false" ht="15" hidden="false" customHeight="false" outlineLevel="0" collapsed="false">
      <c r="A3779" s="2" t="s">
        <v>6067</v>
      </c>
      <c r="B3779" s="2" t="n">
        <v>504107</v>
      </c>
      <c r="C3779" s="2" t="s">
        <v>2315</v>
      </c>
      <c r="D3779" s="2" t="n">
        <v>980.02</v>
      </c>
      <c r="E3779" s="2" t="s">
        <v>2281</v>
      </c>
    </row>
    <row r="3780" customFormat="false" ht="15" hidden="false" customHeight="false" outlineLevel="0" collapsed="false">
      <c r="A3780" s="2" t="s">
        <v>6068</v>
      </c>
      <c r="B3780" s="2" t="n">
        <v>503296</v>
      </c>
      <c r="C3780" s="2" t="s">
        <v>2286</v>
      </c>
      <c r="D3780" s="2" t="n">
        <v>767.33</v>
      </c>
      <c r="E3780" s="2" t="s">
        <v>2281</v>
      </c>
    </row>
    <row r="3781" customFormat="false" ht="15" hidden="false" customHeight="false" outlineLevel="0" collapsed="false">
      <c r="A3781" s="2" t="s">
        <v>6069</v>
      </c>
      <c r="B3781" s="2" t="n">
        <v>503272</v>
      </c>
      <c r="C3781" s="2" t="s">
        <v>2292</v>
      </c>
      <c r="D3781" s="2" t="n">
        <v>373.81</v>
      </c>
      <c r="E3781" s="2" t="s">
        <v>2281</v>
      </c>
    </row>
    <row r="3782" customFormat="false" ht="15" hidden="false" customHeight="false" outlineLevel="0" collapsed="false">
      <c r="A3782" s="2" t="s">
        <v>6070</v>
      </c>
      <c r="B3782" s="2" t="n">
        <v>503341</v>
      </c>
      <c r="C3782" s="2" t="s">
        <v>2292</v>
      </c>
      <c r="D3782" s="2" t="n">
        <v>144.45</v>
      </c>
      <c r="E3782" s="2" t="s">
        <v>2289</v>
      </c>
    </row>
    <row r="3783" customFormat="false" ht="15" hidden="false" customHeight="false" outlineLevel="0" collapsed="false">
      <c r="A3783" s="2" t="s">
        <v>6071</v>
      </c>
      <c r="B3783" s="2" t="n">
        <v>500160</v>
      </c>
      <c r="C3783" s="2" t="s">
        <v>2315</v>
      </c>
      <c r="D3783" s="2" t="n">
        <v>1039.93</v>
      </c>
      <c r="E3783" s="2" t="s">
        <v>2322</v>
      </c>
    </row>
    <row r="3784" customFormat="false" ht="15" hidden="false" customHeight="false" outlineLevel="0" collapsed="false">
      <c r="A3784" s="2" t="s">
        <v>6072</v>
      </c>
      <c r="B3784" s="2" t="n">
        <v>500675</v>
      </c>
      <c r="C3784" s="2" t="s">
        <v>2301</v>
      </c>
      <c r="D3784" s="2" t="n">
        <v>1036.61</v>
      </c>
      <c r="E3784" s="2" t="s">
        <v>2281</v>
      </c>
    </row>
    <row r="3785" customFormat="false" ht="15" hidden="false" customHeight="false" outlineLevel="0" collapsed="false">
      <c r="A3785" s="2" t="s">
        <v>6073</v>
      </c>
      <c r="B3785" s="2" t="n">
        <v>504046</v>
      </c>
      <c r="C3785" s="2" t="s">
        <v>2280</v>
      </c>
      <c r="D3785" s="2" t="n">
        <v>126.38</v>
      </c>
      <c r="E3785" s="2" t="s">
        <v>2281</v>
      </c>
    </row>
    <row r="3786" customFormat="false" ht="15" hidden="false" customHeight="false" outlineLevel="0" collapsed="false">
      <c r="A3786" s="2" t="s">
        <v>6074</v>
      </c>
      <c r="B3786" s="2" t="n">
        <v>500297</v>
      </c>
      <c r="C3786" s="2" t="s">
        <v>2301</v>
      </c>
      <c r="D3786" s="2" t="n">
        <v>746.23</v>
      </c>
      <c r="E3786" s="2" t="s">
        <v>2281</v>
      </c>
    </row>
    <row r="3787" customFormat="false" ht="15" hidden="false" customHeight="false" outlineLevel="0" collapsed="false">
      <c r="A3787" s="2" t="s">
        <v>6075</v>
      </c>
      <c r="B3787" s="2" t="n">
        <v>503407</v>
      </c>
      <c r="C3787" s="2" t="s">
        <v>2286</v>
      </c>
      <c r="D3787" s="2" t="n">
        <v>1244.79</v>
      </c>
      <c r="E3787" s="2" t="s">
        <v>2289</v>
      </c>
    </row>
    <row r="3788" customFormat="false" ht="15" hidden="false" customHeight="false" outlineLevel="0" collapsed="false">
      <c r="A3788" s="2" t="s">
        <v>6076</v>
      </c>
      <c r="B3788" s="2" t="n">
        <v>500589</v>
      </c>
      <c r="C3788" s="2" t="s">
        <v>2295</v>
      </c>
      <c r="D3788" s="2" t="n">
        <v>247.77</v>
      </c>
      <c r="E3788" s="2" t="s">
        <v>2281</v>
      </c>
    </row>
    <row r="3789" customFormat="false" ht="15" hidden="false" customHeight="false" outlineLevel="0" collapsed="false">
      <c r="A3789" s="2" t="s">
        <v>6077</v>
      </c>
      <c r="B3789" s="2" t="n">
        <v>504365</v>
      </c>
      <c r="C3789" s="2" t="s">
        <v>2301</v>
      </c>
      <c r="D3789" s="2" t="n">
        <v>502.16</v>
      </c>
      <c r="E3789" s="2" t="s">
        <v>2281</v>
      </c>
    </row>
    <row r="3790" customFormat="false" ht="15" hidden="false" customHeight="false" outlineLevel="0" collapsed="false">
      <c r="A3790" s="2" t="s">
        <v>6078</v>
      </c>
      <c r="B3790" s="2" t="n">
        <v>503449</v>
      </c>
      <c r="C3790" s="2" t="s">
        <v>2280</v>
      </c>
      <c r="D3790" s="2" t="n">
        <v>986.93</v>
      </c>
      <c r="E3790" s="2" t="s">
        <v>2281</v>
      </c>
    </row>
    <row r="3791" customFormat="false" ht="15" hidden="false" customHeight="false" outlineLevel="0" collapsed="false">
      <c r="A3791" s="2" t="s">
        <v>6079</v>
      </c>
      <c r="B3791" s="2" t="n">
        <v>503390</v>
      </c>
      <c r="C3791" s="2" t="s">
        <v>2280</v>
      </c>
      <c r="D3791" s="2" t="n">
        <v>1218.47</v>
      </c>
      <c r="E3791" s="2" t="s">
        <v>2289</v>
      </c>
    </row>
    <row r="3792" customFormat="false" ht="15" hidden="false" customHeight="false" outlineLevel="0" collapsed="false">
      <c r="A3792" s="2" t="s">
        <v>6080</v>
      </c>
      <c r="B3792" s="2" t="n">
        <v>502330</v>
      </c>
      <c r="C3792" s="2"/>
      <c r="D3792" s="2" t="n">
        <v>-98.77</v>
      </c>
      <c r="E3792" s="2" t="s">
        <v>2281</v>
      </c>
    </row>
    <row r="3793" customFormat="false" ht="15" hidden="false" customHeight="false" outlineLevel="0" collapsed="false">
      <c r="A3793" s="2" t="s">
        <v>6081</v>
      </c>
      <c r="B3793" s="2" t="n">
        <v>500239</v>
      </c>
      <c r="C3793" s="2"/>
      <c r="D3793" s="2" t="n">
        <v>678.72</v>
      </c>
      <c r="E3793" s="2" t="s">
        <v>2281</v>
      </c>
    </row>
    <row r="3794" customFormat="false" ht="15" hidden="false" customHeight="false" outlineLevel="0" collapsed="false">
      <c r="A3794" s="2" t="s">
        <v>6082</v>
      </c>
      <c r="B3794" s="2" t="n">
        <v>504338</v>
      </c>
      <c r="C3794" s="2" t="s">
        <v>2315</v>
      </c>
      <c r="D3794" s="2" t="n">
        <v>1140.79</v>
      </c>
      <c r="E3794" s="2" t="s">
        <v>2322</v>
      </c>
    </row>
    <row r="3795" customFormat="false" ht="15" hidden="false" customHeight="false" outlineLevel="0" collapsed="false">
      <c r="A3795" s="2" t="s">
        <v>6083</v>
      </c>
      <c r="B3795" s="2" t="n">
        <v>502844</v>
      </c>
      <c r="C3795" s="2" t="s">
        <v>2301</v>
      </c>
      <c r="D3795" s="2" t="n">
        <v>918.52</v>
      </c>
      <c r="E3795" s="2" t="s">
        <v>2281</v>
      </c>
    </row>
    <row r="3796" customFormat="false" ht="15" hidden="false" customHeight="false" outlineLevel="0" collapsed="false">
      <c r="A3796" s="2" t="s">
        <v>6084</v>
      </c>
      <c r="B3796" s="2" t="n">
        <v>504149</v>
      </c>
      <c r="C3796" s="2" t="s">
        <v>2283</v>
      </c>
      <c r="D3796" s="2" t="n">
        <v>157.15</v>
      </c>
      <c r="E3796" s="2" t="s">
        <v>2281</v>
      </c>
    </row>
    <row r="3797" customFormat="false" ht="15" hidden="false" customHeight="false" outlineLevel="0" collapsed="false">
      <c r="A3797" s="2" t="s">
        <v>6085</v>
      </c>
      <c r="B3797" s="2" t="n">
        <v>504316</v>
      </c>
      <c r="C3797" s="2" t="s">
        <v>2286</v>
      </c>
      <c r="D3797" s="2" t="n">
        <v>1154.46</v>
      </c>
      <c r="E3797" s="2" t="s">
        <v>2322</v>
      </c>
    </row>
    <row r="3798" customFormat="false" ht="15" hidden="false" customHeight="false" outlineLevel="0" collapsed="false">
      <c r="A3798" s="2" t="s">
        <v>6086</v>
      </c>
      <c r="B3798" s="2" t="n">
        <v>502269</v>
      </c>
      <c r="C3798" s="2" t="s">
        <v>2280</v>
      </c>
      <c r="D3798" s="2" t="n">
        <v>722.61</v>
      </c>
      <c r="E3798" s="2" t="s">
        <v>2289</v>
      </c>
    </row>
    <row r="3799" customFormat="false" ht="15" hidden="false" customHeight="false" outlineLevel="0" collapsed="false">
      <c r="A3799" s="2" t="s">
        <v>6087</v>
      </c>
      <c r="B3799" s="2" t="n">
        <v>502584</v>
      </c>
      <c r="C3799" s="2" t="s">
        <v>2295</v>
      </c>
      <c r="D3799" s="2" t="n">
        <v>372.26</v>
      </c>
      <c r="E3799" s="2" t="s">
        <v>2281</v>
      </c>
    </row>
    <row r="3800" customFormat="false" ht="15" hidden="false" customHeight="false" outlineLevel="0" collapsed="false">
      <c r="A3800" s="2" t="s">
        <v>6088</v>
      </c>
      <c r="B3800" s="2" t="n">
        <v>501764</v>
      </c>
      <c r="C3800" s="2" t="s">
        <v>2286</v>
      </c>
      <c r="D3800" s="2" t="n">
        <v>518.41</v>
      </c>
      <c r="E3800" s="2" t="s">
        <v>2289</v>
      </c>
    </row>
    <row r="3801" customFormat="false" ht="15" hidden="false" customHeight="false" outlineLevel="0" collapsed="false">
      <c r="A3801" s="2" t="s">
        <v>6089</v>
      </c>
      <c r="B3801" s="2" t="n">
        <v>501713</v>
      </c>
      <c r="C3801" s="2" t="s">
        <v>2301</v>
      </c>
      <c r="D3801" s="2" t="n">
        <v>333.05</v>
      </c>
      <c r="E3801" s="2" t="s">
        <v>2281</v>
      </c>
    </row>
    <row r="3802" customFormat="false" ht="15" hidden="false" customHeight="false" outlineLevel="0" collapsed="false">
      <c r="A3802" s="2" t="s">
        <v>6090</v>
      </c>
      <c r="B3802" s="2" t="n">
        <v>503260</v>
      </c>
      <c r="C3802" s="2" t="s">
        <v>2286</v>
      </c>
      <c r="D3802" s="2" t="n">
        <v>541.4</v>
      </c>
      <c r="E3802" s="2" t="s">
        <v>2281</v>
      </c>
    </row>
    <row r="3803" customFormat="false" ht="15" hidden="false" customHeight="false" outlineLevel="0" collapsed="false">
      <c r="A3803" s="2" t="s">
        <v>6091</v>
      </c>
      <c r="B3803" s="2" t="n">
        <v>501309</v>
      </c>
      <c r="C3803" s="2"/>
      <c r="D3803" s="2" t="n">
        <v>1165.95</v>
      </c>
      <c r="E3803" s="2" t="s">
        <v>2289</v>
      </c>
    </row>
    <row r="3804" customFormat="false" ht="15" hidden="false" customHeight="false" outlineLevel="0" collapsed="false">
      <c r="A3804" s="2" t="s">
        <v>6092</v>
      </c>
      <c r="B3804" s="2" t="n">
        <v>503233</v>
      </c>
      <c r="C3804" s="2" t="s">
        <v>2286</v>
      </c>
      <c r="D3804" s="2" t="n">
        <v>627.64</v>
      </c>
      <c r="E3804" s="2" t="s">
        <v>2289</v>
      </c>
    </row>
    <row r="3805" customFormat="false" ht="15" hidden="false" customHeight="false" outlineLevel="0" collapsed="false">
      <c r="A3805" s="2" t="s">
        <v>6093</v>
      </c>
      <c r="B3805" s="2" t="n">
        <v>503538</v>
      </c>
      <c r="C3805" s="2" t="s">
        <v>2301</v>
      </c>
      <c r="D3805" s="2" t="n">
        <v>726.2</v>
      </c>
      <c r="E3805" s="2" t="s">
        <v>2281</v>
      </c>
    </row>
    <row r="3806" customFormat="false" ht="15" hidden="false" customHeight="false" outlineLevel="0" collapsed="false">
      <c r="A3806" s="2" t="s">
        <v>6094</v>
      </c>
      <c r="B3806" s="2" t="n">
        <v>502610</v>
      </c>
      <c r="C3806" s="2" t="s">
        <v>2286</v>
      </c>
      <c r="D3806" s="2" t="n">
        <v>1284.57</v>
      </c>
      <c r="E3806" s="2" t="s">
        <v>2281</v>
      </c>
    </row>
    <row r="3807" customFormat="false" ht="15" hidden="false" customHeight="false" outlineLevel="0" collapsed="false">
      <c r="A3807" s="2" t="s">
        <v>6095</v>
      </c>
      <c r="B3807" s="2" t="n">
        <v>501022</v>
      </c>
      <c r="C3807" s="2" t="s">
        <v>2292</v>
      </c>
      <c r="D3807" s="2" t="n">
        <v>388.19</v>
      </c>
      <c r="E3807" s="2" t="s">
        <v>2281</v>
      </c>
    </row>
    <row r="3808" customFormat="false" ht="15" hidden="false" customHeight="false" outlineLevel="0" collapsed="false">
      <c r="A3808" s="2" t="s">
        <v>6096</v>
      </c>
      <c r="B3808" s="2" t="n">
        <v>504877</v>
      </c>
      <c r="C3808" s="2" t="s">
        <v>2301</v>
      </c>
      <c r="D3808" s="2" t="n">
        <v>490.96</v>
      </c>
      <c r="E3808" s="2" t="s">
        <v>2307</v>
      </c>
    </row>
    <row r="3809" customFormat="false" ht="15" hidden="false" customHeight="false" outlineLevel="0" collapsed="false">
      <c r="A3809" s="2" t="s">
        <v>6097</v>
      </c>
      <c r="B3809" s="2" t="n">
        <v>502926</v>
      </c>
      <c r="C3809" s="2" t="s">
        <v>2292</v>
      </c>
      <c r="D3809" s="2" t="n">
        <v>710.69</v>
      </c>
      <c r="E3809" s="2" t="s">
        <v>2281</v>
      </c>
    </row>
    <row r="3810" customFormat="false" ht="15" hidden="false" customHeight="false" outlineLevel="0" collapsed="false">
      <c r="A3810" s="2" t="s">
        <v>6098</v>
      </c>
      <c r="B3810" s="2" t="n">
        <v>503115</v>
      </c>
      <c r="C3810" s="2" t="s">
        <v>2283</v>
      </c>
      <c r="D3810" s="2" t="n">
        <v>1363.68</v>
      </c>
      <c r="E3810" s="2" t="s">
        <v>2281</v>
      </c>
    </row>
    <row r="3811" customFormat="false" ht="15" hidden="false" customHeight="false" outlineLevel="0" collapsed="false">
      <c r="A3811" s="2" t="s">
        <v>6099</v>
      </c>
      <c r="B3811" s="2" t="n">
        <v>504852</v>
      </c>
      <c r="C3811" s="2"/>
      <c r="D3811" s="2" t="n">
        <v>954.32</v>
      </c>
      <c r="E3811" s="2" t="s">
        <v>2281</v>
      </c>
    </row>
    <row r="3812" customFormat="false" ht="15" hidden="false" customHeight="false" outlineLevel="0" collapsed="false">
      <c r="A3812" s="2" t="s">
        <v>6100</v>
      </c>
      <c r="B3812" s="2" t="n">
        <v>502673</v>
      </c>
      <c r="C3812" s="2" t="s">
        <v>2292</v>
      </c>
      <c r="D3812" s="2" t="n">
        <v>1130.91</v>
      </c>
      <c r="E3812" s="2" t="s">
        <v>2281</v>
      </c>
    </row>
    <row r="3813" customFormat="false" ht="15" hidden="false" customHeight="false" outlineLevel="0" collapsed="false">
      <c r="A3813" s="2" t="s">
        <v>6101</v>
      </c>
      <c r="B3813" s="2" t="n">
        <v>502680</v>
      </c>
      <c r="C3813" s="2" t="s">
        <v>2292</v>
      </c>
      <c r="D3813" s="2" t="n">
        <v>1280.06</v>
      </c>
      <c r="E3813" s="2" t="s">
        <v>2289</v>
      </c>
    </row>
    <row r="3814" customFormat="false" ht="15" hidden="false" customHeight="false" outlineLevel="0" collapsed="false">
      <c r="A3814" s="2" t="s">
        <v>6102</v>
      </c>
      <c r="B3814" s="2" t="n">
        <v>503810</v>
      </c>
      <c r="C3814" s="2" t="s">
        <v>2292</v>
      </c>
      <c r="D3814" s="2" t="n">
        <v>681.36</v>
      </c>
      <c r="E3814" s="2" t="s">
        <v>2281</v>
      </c>
    </row>
    <row r="3815" customFormat="false" ht="15" hidden="false" customHeight="false" outlineLevel="0" collapsed="false">
      <c r="A3815" s="2" t="s">
        <v>6103</v>
      </c>
      <c r="B3815" s="2" t="n">
        <v>503935</v>
      </c>
      <c r="C3815" s="2" t="s">
        <v>2301</v>
      </c>
      <c r="D3815" s="2" t="n">
        <v>403.21</v>
      </c>
      <c r="E3815" s="2" t="s">
        <v>2322</v>
      </c>
    </row>
    <row r="3816" customFormat="false" ht="15" hidden="false" customHeight="false" outlineLevel="0" collapsed="false">
      <c r="A3816" s="2" t="s">
        <v>6104</v>
      </c>
      <c r="B3816" s="2" t="n">
        <v>501447</v>
      </c>
      <c r="C3816" s="2" t="s">
        <v>2280</v>
      </c>
      <c r="D3816" s="2" t="n">
        <v>1270.05</v>
      </c>
      <c r="E3816" s="2" t="s">
        <v>2281</v>
      </c>
    </row>
    <row r="3817" customFormat="false" ht="15" hidden="false" customHeight="false" outlineLevel="0" collapsed="false">
      <c r="A3817" s="2" t="s">
        <v>6105</v>
      </c>
      <c r="B3817" s="2" t="n">
        <v>501020</v>
      </c>
      <c r="C3817" s="2" t="s">
        <v>2301</v>
      </c>
      <c r="D3817" s="2" t="n">
        <v>302.24</v>
      </c>
      <c r="E3817" s="2" t="s">
        <v>2281</v>
      </c>
    </row>
    <row r="3818" customFormat="false" ht="15" hidden="false" customHeight="false" outlineLevel="0" collapsed="false">
      <c r="A3818" s="2" t="s">
        <v>6106</v>
      </c>
      <c r="B3818" s="2" t="n">
        <v>501805</v>
      </c>
      <c r="C3818" s="2" t="s">
        <v>2292</v>
      </c>
      <c r="D3818" s="2" t="n">
        <v>1288.45</v>
      </c>
      <c r="E3818" s="2" t="s">
        <v>2307</v>
      </c>
    </row>
    <row r="3819" customFormat="false" ht="15" hidden="false" customHeight="false" outlineLevel="0" collapsed="false">
      <c r="A3819" s="2" t="s">
        <v>6107</v>
      </c>
      <c r="B3819" s="2" t="n">
        <v>504634</v>
      </c>
      <c r="C3819" s="2" t="s">
        <v>2286</v>
      </c>
      <c r="D3819" s="2" t="n">
        <v>718.51</v>
      </c>
      <c r="E3819" s="2" t="s">
        <v>2322</v>
      </c>
    </row>
    <row r="3820" customFormat="false" ht="15" hidden="false" customHeight="false" outlineLevel="0" collapsed="false">
      <c r="A3820" s="2" t="s">
        <v>6108</v>
      </c>
      <c r="B3820" s="2" t="n">
        <v>502893</v>
      </c>
      <c r="C3820" s="2" t="s">
        <v>2283</v>
      </c>
      <c r="D3820" s="2" t="n">
        <v>246.5</v>
      </c>
      <c r="E3820" s="2" t="s">
        <v>2322</v>
      </c>
    </row>
    <row r="3821" customFormat="false" ht="15" hidden="false" customHeight="false" outlineLevel="0" collapsed="false">
      <c r="A3821" s="2" t="s">
        <v>6109</v>
      </c>
      <c r="B3821" s="2" t="n">
        <v>504111</v>
      </c>
      <c r="C3821" s="2" t="s">
        <v>2280</v>
      </c>
      <c r="D3821" s="2" t="n">
        <v>1097.71</v>
      </c>
      <c r="E3821" s="2" t="s">
        <v>2281</v>
      </c>
    </row>
    <row r="3822" customFormat="false" ht="15" hidden="false" customHeight="false" outlineLevel="0" collapsed="false">
      <c r="A3822" s="2" t="s">
        <v>6110</v>
      </c>
      <c r="B3822" s="2" t="n">
        <v>501224</v>
      </c>
      <c r="C3822" s="2"/>
      <c r="D3822" s="2" t="n">
        <v>474.72</v>
      </c>
      <c r="E3822" s="2" t="s">
        <v>2281</v>
      </c>
    </row>
    <row r="3823" customFormat="false" ht="15" hidden="false" customHeight="false" outlineLevel="0" collapsed="false">
      <c r="A3823" s="2" t="s">
        <v>6111</v>
      </c>
      <c r="B3823" s="2" t="n">
        <v>503523</v>
      </c>
      <c r="C3823" s="2" t="s">
        <v>2286</v>
      </c>
      <c r="D3823" s="2" t="n">
        <v>736.46</v>
      </c>
      <c r="E3823" s="2" t="s">
        <v>2281</v>
      </c>
    </row>
    <row r="3824" customFormat="false" ht="15" hidden="false" customHeight="false" outlineLevel="0" collapsed="false">
      <c r="A3824" s="2" t="s">
        <v>6112</v>
      </c>
      <c r="B3824" s="2" t="n">
        <v>500911</v>
      </c>
      <c r="C3824" s="2" t="s">
        <v>2283</v>
      </c>
      <c r="D3824" s="2" t="n">
        <v>913</v>
      </c>
      <c r="E3824" s="2" t="s">
        <v>2289</v>
      </c>
    </row>
    <row r="3825" customFormat="false" ht="15" hidden="false" customHeight="false" outlineLevel="0" collapsed="false">
      <c r="A3825" s="2" t="s">
        <v>6113</v>
      </c>
      <c r="B3825" s="2" t="n">
        <v>504545</v>
      </c>
      <c r="C3825" s="2" t="s">
        <v>2280</v>
      </c>
      <c r="D3825" s="2" t="n">
        <v>338.25</v>
      </c>
      <c r="E3825" s="2" t="s">
        <v>2322</v>
      </c>
    </row>
    <row r="3826" customFormat="false" ht="15" hidden="false" customHeight="false" outlineLevel="0" collapsed="false">
      <c r="A3826" s="2" t="s">
        <v>6114</v>
      </c>
      <c r="B3826" s="2" t="n">
        <v>502641</v>
      </c>
      <c r="C3826" s="2"/>
      <c r="D3826" s="2" t="n">
        <v>1211.71</v>
      </c>
      <c r="E3826" s="2" t="s">
        <v>2281</v>
      </c>
    </row>
    <row r="3827" customFormat="false" ht="15" hidden="false" customHeight="false" outlineLevel="0" collapsed="false">
      <c r="A3827" s="2" t="s">
        <v>6115</v>
      </c>
      <c r="B3827" s="2" t="n">
        <v>502392</v>
      </c>
      <c r="C3827" s="2" t="s">
        <v>2301</v>
      </c>
      <c r="D3827" s="2" t="n">
        <v>615.33</v>
      </c>
      <c r="E3827" s="2" t="s">
        <v>2281</v>
      </c>
    </row>
    <row r="3828" customFormat="false" ht="15" hidden="false" customHeight="false" outlineLevel="0" collapsed="false">
      <c r="A3828" s="2" t="s">
        <v>6116</v>
      </c>
      <c r="B3828" s="2" t="n">
        <v>504741</v>
      </c>
      <c r="C3828" s="2" t="s">
        <v>2295</v>
      </c>
      <c r="D3828" s="2" t="n">
        <v>1180.08</v>
      </c>
      <c r="E3828" s="2" t="s">
        <v>2281</v>
      </c>
    </row>
    <row r="3829" customFormat="false" ht="15" hidden="false" customHeight="false" outlineLevel="0" collapsed="false">
      <c r="A3829" s="2" t="s">
        <v>6117</v>
      </c>
      <c r="B3829" s="2" t="n">
        <v>504256</v>
      </c>
      <c r="C3829" s="2" t="s">
        <v>2283</v>
      </c>
      <c r="D3829" s="2" t="n">
        <v>1088.07</v>
      </c>
      <c r="E3829" s="2" t="s">
        <v>2289</v>
      </c>
    </row>
    <row r="3830" customFormat="false" ht="15" hidden="false" customHeight="false" outlineLevel="0" collapsed="false">
      <c r="A3830" s="2" t="s">
        <v>6118</v>
      </c>
      <c r="B3830" s="2" t="n">
        <v>504849</v>
      </c>
      <c r="C3830" s="2" t="s">
        <v>2280</v>
      </c>
      <c r="D3830" s="2" t="n">
        <v>127.76</v>
      </c>
      <c r="E3830" s="2" t="s">
        <v>2289</v>
      </c>
    </row>
    <row r="3831" customFormat="false" ht="15" hidden="false" customHeight="false" outlineLevel="0" collapsed="false">
      <c r="A3831" s="2" t="s">
        <v>6119</v>
      </c>
      <c r="B3831" s="2" t="n">
        <v>504643</v>
      </c>
      <c r="C3831" s="2" t="s">
        <v>2280</v>
      </c>
      <c r="D3831" s="2" t="n">
        <v>530.69</v>
      </c>
      <c r="E3831" s="2" t="s">
        <v>2281</v>
      </c>
    </row>
    <row r="3832" customFormat="false" ht="15" hidden="false" customHeight="false" outlineLevel="0" collapsed="false">
      <c r="A3832" s="2" t="s">
        <v>6120</v>
      </c>
      <c r="B3832" s="2" t="n">
        <v>502327</v>
      </c>
      <c r="C3832" s="2" t="s">
        <v>2286</v>
      </c>
      <c r="D3832" s="2" t="n">
        <v>1052.17</v>
      </c>
      <c r="E3832" s="2" t="s">
        <v>2307</v>
      </c>
    </row>
    <row r="3833" customFormat="false" ht="15" hidden="false" customHeight="false" outlineLevel="0" collapsed="false">
      <c r="A3833" s="2" t="s">
        <v>6121</v>
      </c>
      <c r="B3833" s="2" t="n">
        <v>502594</v>
      </c>
      <c r="C3833" s="2" t="s">
        <v>2301</v>
      </c>
      <c r="D3833" s="2" t="n">
        <v>866.23</v>
      </c>
      <c r="E3833" s="2" t="s">
        <v>2281</v>
      </c>
    </row>
    <row r="3834" customFormat="false" ht="15" hidden="false" customHeight="false" outlineLevel="0" collapsed="false">
      <c r="A3834" s="2" t="s">
        <v>6122</v>
      </c>
      <c r="B3834" s="2" t="n">
        <v>504190</v>
      </c>
      <c r="C3834" s="2"/>
      <c r="D3834" s="2" t="n">
        <v>349.83</v>
      </c>
      <c r="E3834" s="2" t="s">
        <v>2281</v>
      </c>
    </row>
    <row r="3835" customFormat="false" ht="15" hidden="false" customHeight="false" outlineLevel="0" collapsed="false">
      <c r="A3835" s="2" t="s">
        <v>6123</v>
      </c>
      <c r="B3835" s="2" t="n">
        <v>503769</v>
      </c>
      <c r="C3835" s="2" t="s">
        <v>2301</v>
      </c>
      <c r="D3835" s="2" t="n">
        <v>739.63</v>
      </c>
      <c r="E3835" s="2" t="s">
        <v>2281</v>
      </c>
    </row>
    <row r="3836" customFormat="false" ht="15" hidden="false" customHeight="false" outlineLevel="0" collapsed="false">
      <c r="A3836" s="2" t="s">
        <v>6124</v>
      </c>
      <c r="B3836" s="2" t="n">
        <v>501756</v>
      </c>
      <c r="C3836" s="2" t="s">
        <v>2292</v>
      </c>
      <c r="D3836" s="2" t="n">
        <v>609.17</v>
      </c>
      <c r="E3836" s="2" t="s">
        <v>2289</v>
      </c>
    </row>
    <row r="3837" customFormat="false" ht="15" hidden="false" customHeight="false" outlineLevel="0" collapsed="false">
      <c r="A3837" s="2" t="s">
        <v>6125</v>
      </c>
      <c r="B3837" s="2" t="n">
        <v>504747</v>
      </c>
      <c r="C3837" s="2" t="s">
        <v>2301</v>
      </c>
      <c r="D3837" s="2" t="n">
        <v>1342.61</v>
      </c>
      <c r="E3837" s="2" t="s">
        <v>2281</v>
      </c>
    </row>
    <row r="3838" customFormat="false" ht="15" hidden="false" customHeight="false" outlineLevel="0" collapsed="false">
      <c r="A3838" s="2" t="s">
        <v>6126</v>
      </c>
      <c r="B3838" s="2" t="n">
        <v>503357</v>
      </c>
      <c r="C3838" s="2" t="s">
        <v>2295</v>
      </c>
      <c r="D3838" s="2" t="n">
        <v>516.14</v>
      </c>
      <c r="E3838" s="2" t="s">
        <v>2281</v>
      </c>
    </row>
    <row r="3839" customFormat="false" ht="15" hidden="false" customHeight="false" outlineLevel="0" collapsed="false">
      <c r="A3839" s="2" t="s">
        <v>6127</v>
      </c>
      <c r="B3839" s="2" t="n">
        <v>500844</v>
      </c>
      <c r="C3839" s="2" t="s">
        <v>2280</v>
      </c>
      <c r="D3839" s="2" t="n">
        <v>617.16</v>
      </c>
      <c r="E3839" s="2" t="s">
        <v>2281</v>
      </c>
    </row>
    <row r="3840" customFormat="false" ht="15" hidden="false" customHeight="false" outlineLevel="0" collapsed="false">
      <c r="A3840" s="2" t="s">
        <v>6128</v>
      </c>
      <c r="B3840" s="2" t="n">
        <v>501774</v>
      </c>
      <c r="C3840" s="2" t="s">
        <v>2295</v>
      </c>
      <c r="D3840" s="2" t="n">
        <v>237.37</v>
      </c>
      <c r="E3840" s="2" t="s">
        <v>2289</v>
      </c>
    </row>
    <row r="3841" customFormat="false" ht="15" hidden="false" customHeight="false" outlineLevel="0" collapsed="false">
      <c r="A3841" s="2" t="s">
        <v>6129</v>
      </c>
      <c r="B3841" s="2" t="n">
        <v>504063</v>
      </c>
      <c r="C3841" s="2" t="s">
        <v>2301</v>
      </c>
      <c r="D3841" s="2" t="n">
        <v>527.11</v>
      </c>
      <c r="E3841" s="2" t="s">
        <v>2281</v>
      </c>
    </row>
    <row r="3842" customFormat="false" ht="15" hidden="false" customHeight="false" outlineLevel="0" collapsed="false">
      <c r="A3842" s="2" t="s">
        <v>6130</v>
      </c>
      <c r="B3842" s="2" t="n">
        <v>503569</v>
      </c>
      <c r="C3842" s="2" t="s">
        <v>2283</v>
      </c>
      <c r="D3842" s="2" t="n">
        <v>796.84</v>
      </c>
      <c r="E3842" s="2" t="s">
        <v>2281</v>
      </c>
    </row>
    <row r="3843" customFormat="false" ht="15" hidden="false" customHeight="false" outlineLevel="0" collapsed="false">
      <c r="A3843" s="2" t="s">
        <v>6131</v>
      </c>
      <c r="B3843" s="2" t="n">
        <v>502557</v>
      </c>
      <c r="C3843" s="2" t="s">
        <v>2295</v>
      </c>
      <c r="D3843" s="2" t="n">
        <v>1287.81</v>
      </c>
      <c r="E3843" s="2" t="s">
        <v>2281</v>
      </c>
    </row>
    <row r="3844" customFormat="false" ht="15" hidden="false" customHeight="false" outlineLevel="0" collapsed="false">
      <c r="A3844" s="2" t="s">
        <v>6132</v>
      </c>
      <c r="B3844" s="2" t="n">
        <v>502595</v>
      </c>
      <c r="C3844" s="2" t="s">
        <v>2286</v>
      </c>
      <c r="D3844" s="2" t="n">
        <v>474.56</v>
      </c>
      <c r="E3844" s="2" t="s">
        <v>2281</v>
      </c>
    </row>
    <row r="3845" customFormat="false" ht="15" hidden="false" customHeight="false" outlineLevel="0" collapsed="false">
      <c r="A3845" s="2" t="s">
        <v>6133</v>
      </c>
      <c r="B3845" s="2" t="n">
        <v>501935</v>
      </c>
      <c r="C3845" s="2"/>
      <c r="D3845" s="2" t="n">
        <v>1211.17</v>
      </c>
      <c r="E3845" s="2" t="s">
        <v>2281</v>
      </c>
    </row>
    <row r="3846" customFormat="false" ht="15" hidden="false" customHeight="false" outlineLevel="0" collapsed="false">
      <c r="A3846" s="2" t="s">
        <v>6134</v>
      </c>
      <c r="B3846" s="2" t="n">
        <v>504789</v>
      </c>
      <c r="C3846" s="2" t="s">
        <v>2292</v>
      </c>
      <c r="D3846" s="2" t="n">
        <v>898.67</v>
      </c>
      <c r="E3846" s="2" t="s">
        <v>2307</v>
      </c>
    </row>
    <row r="3847" customFormat="false" ht="15" hidden="false" customHeight="false" outlineLevel="0" collapsed="false">
      <c r="A3847" s="2" t="s">
        <v>6135</v>
      </c>
      <c r="B3847" s="2" t="n">
        <v>503256</v>
      </c>
      <c r="C3847" s="2" t="s">
        <v>2315</v>
      </c>
      <c r="D3847" s="2" t="n">
        <v>556.42</v>
      </c>
      <c r="E3847" s="2" t="s">
        <v>2281</v>
      </c>
    </row>
    <row r="3848" customFormat="false" ht="15" hidden="false" customHeight="false" outlineLevel="0" collapsed="false">
      <c r="A3848" s="2" t="s">
        <v>6136</v>
      </c>
      <c r="B3848" s="2" t="n">
        <v>503494</v>
      </c>
      <c r="C3848" s="2" t="s">
        <v>2301</v>
      </c>
      <c r="D3848" s="2" t="n">
        <v>362.03</v>
      </c>
      <c r="E3848" s="2" t="s">
        <v>2289</v>
      </c>
    </row>
    <row r="3849" customFormat="false" ht="15" hidden="false" customHeight="false" outlineLevel="0" collapsed="false">
      <c r="A3849" s="2" t="s">
        <v>6137</v>
      </c>
      <c r="B3849" s="2" t="n">
        <v>501501</v>
      </c>
      <c r="C3849" s="2" t="s">
        <v>2283</v>
      </c>
      <c r="D3849" s="2" t="n">
        <v>646.64</v>
      </c>
      <c r="E3849" s="2" t="s">
        <v>2281</v>
      </c>
    </row>
    <row r="3850" customFormat="false" ht="15" hidden="false" customHeight="false" outlineLevel="0" collapsed="false">
      <c r="A3850" s="2" t="s">
        <v>6138</v>
      </c>
      <c r="B3850" s="2" t="n">
        <v>503691</v>
      </c>
      <c r="C3850" s="2" t="s">
        <v>2283</v>
      </c>
      <c r="D3850" s="2" t="n">
        <v>1399.06</v>
      </c>
      <c r="E3850" s="2" t="s">
        <v>2289</v>
      </c>
    </row>
    <row r="3851" customFormat="false" ht="15" hidden="false" customHeight="false" outlineLevel="0" collapsed="false">
      <c r="A3851" s="2" t="s">
        <v>6139</v>
      </c>
      <c r="B3851" s="2" t="n">
        <v>500942</v>
      </c>
      <c r="C3851" s="2" t="s">
        <v>2292</v>
      </c>
      <c r="D3851" s="2" t="n">
        <v>508.77</v>
      </c>
      <c r="E3851" s="2" t="s">
        <v>2281</v>
      </c>
    </row>
    <row r="3852" customFormat="false" ht="15" hidden="false" customHeight="false" outlineLevel="0" collapsed="false">
      <c r="A3852" s="2" t="s">
        <v>6140</v>
      </c>
      <c r="B3852" s="2" t="n">
        <v>504352</v>
      </c>
      <c r="C3852" s="2" t="s">
        <v>2292</v>
      </c>
      <c r="D3852" s="2" t="n">
        <v>1245.08</v>
      </c>
      <c r="E3852" s="2" t="s">
        <v>2281</v>
      </c>
    </row>
    <row r="3853" customFormat="false" ht="15" hidden="false" customHeight="false" outlineLevel="0" collapsed="false">
      <c r="A3853" s="2" t="s">
        <v>6141</v>
      </c>
      <c r="B3853" s="2" t="n">
        <v>500137</v>
      </c>
      <c r="C3853" s="2" t="s">
        <v>2283</v>
      </c>
      <c r="D3853" s="2" t="n">
        <v>758.46</v>
      </c>
      <c r="E3853" s="2" t="s">
        <v>2281</v>
      </c>
    </row>
    <row r="3854" customFormat="false" ht="15" hidden="false" customHeight="false" outlineLevel="0" collapsed="false">
      <c r="A3854" s="2" t="s">
        <v>6142</v>
      </c>
      <c r="B3854" s="2" t="n">
        <v>504484</v>
      </c>
      <c r="C3854" s="2" t="s">
        <v>2315</v>
      </c>
      <c r="D3854" s="2" t="n">
        <v>774.38</v>
      </c>
      <c r="E3854" s="2" t="s">
        <v>2289</v>
      </c>
    </row>
    <row r="3855" customFormat="false" ht="15" hidden="false" customHeight="false" outlineLevel="0" collapsed="false">
      <c r="A3855" s="2" t="s">
        <v>6143</v>
      </c>
      <c r="B3855" s="2" t="n">
        <v>504085</v>
      </c>
      <c r="C3855" s="2" t="s">
        <v>2315</v>
      </c>
      <c r="D3855" s="2" t="n">
        <v>409.33</v>
      </c>
      <c r="E3855" s="2" t="s">
        <v>2307</v>
      </c>
    </row>
    <row r="3856" customFormat="false" ht="15" hidden="false" customHeight="false" outlineLevel="0" collapsed="false">
      <c r="A3856" s="2" t="s">
        <v>6144</v>
      </c>
      <c r="B3856" s="2" t="n">
        <v>504642</v>
      </c>
      <c r="C3856" s="2" t="s">
        <v>2280</v>
      </c>
      <c r="D3856" s="2" t="n">
        <v>166.62</v>
      </c>
      <c r="E3856" s="2" t="s">
        <v>2289</v>
      </c>
    </row>
    <row r="3857" customFormat="false" ht="15" hidden="false" customHeight="false" outlineLevel="0" collapsed="false">
      <c r="A3857" s="2" t="s">
        <v>6145</v>
      </c>
      <c r="B3857" s="2" t="n">
        <v>501075</v>
      </c>
      <c r="C3857" s="2" t="s">
        <v>2295</v>
      </c>
      <c r="D3857" s="2" t="n">
        <v>769.52</v>
      </c>
      <c r="E3857" s="2" t="s">
        <v>2281</v>
      </c>
    </row>
    <row r="3858" customFormat="false" ht="15" hidden="false" customHeight="false" outlineLevel="0" collapsed="false">
      <c r="A3858" s="2" t="s">
        <v>6146</v>
      </c>
      <c r="B3858" s="2" t="n">
        <v>502932</v>
      </c>
      <c r="C3858" s="2" t="s">
        <v>2292</v>
      </c>
      <c r="D3858" s="2" t="n">
        <v>1078.55</v>
      </c>
      <c r="E3858" s="2" t="s">
        <v>2307</v>
      </c>
    </row>
    <row r="3859" customFormat="false" ht="15" hidden="false" customHeight="false" outlineLevel="0" collapsed="false">
      <c r="A3859" s="2" t="s">
        <v>6147</v>
      </c>
      <c r="B3859" s="2" t="n">
        <v>501251</v>
      </c>
      <c r="C3859" s="2"/>
      <c r="D3859" s="2" t="n">
        <v>377.21</v>
      </c>
      <c r="E3859" s="2" t="s">
        <v>2307</v>
      </c>
    </row>
    <row r="3860" customFormat="false" ht="15" hidden="false" customHeight="false" outlineLevel="0" collapsed="false">
      <c r="A3860" s="2" t="s">
        <v>6148</v>
      </c>
      <c r="B3860" s="2" t="n">
        <v>501291</v>
      </c>
      <c r="C3860" s="2" t="s">
        <v>2315</v>
      </c>
      <c r="D3860" s="2" t="n">
        <v>644.03</v>
      </c>
      <c r="E3860" s="2" t="s">
        <v>2281</v>
      </c>
    </row>
    <row r="3861" customFormat="false" ht="15" hidden="false" customHeight="false" outlineLevel="0" collapsed="false">
      <c r="A3861" s="2" t="s">
        <v>6149</v>
      </c>
      <c r="B3861" s="2" t="n">
        <v>501211</v>
      </c>
      <c r="C3861" s="2" t="s">
        <v>2315</v>
      </c>
      <c r="D3861" s="2" t="n">
        <v>1019.88</v>
      </c>
      <c r="E3861" s="2" t="s">
        <v>2281</v>
      </c>
    </row>
    <row r="3862" customFormat="false" ht="15" hidden="false" customHeight="false" outlineLevel="0" collapsed="false">
      <c r="A3862" s="2" t="s">
        <v>6150</v>
      </c>
      <c r="B3862" s="2" t="n">
        <v>502276</v>
      </c>
      <c r="C3862" s="2"/>
      <c r="D3862" s="2" t="n">
        <v>647.54</v>
      </c>
      <c r="E3862" s="2" t="s">
        <v>2281</v>
      </c>
    </row>
    <row r="3863" customFormat="false" ht="15" hidden="false" customHeight="false" outlineLevel="0" collapsed="false">
      <c r="A3863" s="2" t="s">
        <v>6151</v>
      </c>
      <c r="B3863" s="2" t="n">
        <v>500739</v>
      </c>
      <c r="C3863" s="2" t="s">
        <v>2301</v>
      </c>
      <c r="D3863" s="2" t="n">
        <v>629.78</v>
      </c>
      <c r="E3863" s="2" t="s">
        <v>2322</v>
      </c>
    </row>
    <row r="3864" customFormat="false" ht="15" hidden="false" customHeight="false" outlineLevel="0" collapsed="false">
      <c r="A3864" s="2" t="s">
        <v>6152</v>
      </c>
      <c r="B3864" s="2" t="n">
        <v>500581</v>
      </c>
      <c r="C3864" s="2" t="s">
        <v>2286</v>
      </c>
      <c r="D3864" s="2" t="n">
        <v>590.26</v>
      </c>
      <c r="E3864" s="2" t="s">
        <v>2281</v>
      </c>
    </row>
    <row r="3865" customFormat="false" ht="15" hidden="false" customHeight="false" outlineLevel="0" collapsed="false">
      <c r="A3865" s="2" t="s">
        <v>6153</v>
      </c>
      <c r="B3865" s="2" t="n">
        <v>500731</v>
      </c>
      <c r="C3865" s="2" t="s">
        <v>2315</v>
      </c>
      <c r="D3865" s="2" t="n">
        <v>532.79</v>
      </c>
      <c r="E3865" s="2" t="s">
        <v>2289</v>
      </c>
    </row>
    <row r="3866" customFormat="false" ht="15" hidden="false" customHeight="false" outlineLevel="0" collapsed="false">
      <c r="A3866" s="2" t="s">
        <v>6154</v>
      </c>
      <c r="B3866" s="2" t="n">
        <v>503367</v>
      </c>
      <c r="C3866" s="2"/>
      <c r="D3866" s="2" t="n">
        <v>1107.41</v>
      </c>
      <c r="E3866" s="2" t="s">
        <v>2281</v>
      </c>
    </row>
    <row r="3867" customFormat="false" ht="15" hidden="false" customHeight="false" outlineLevel="0" collapsed="false">
      <c r="A3867" s="2" t="s">
        <v>6155</v>
      </c>
      <c r="B3867" s="2" t="n">
        <v>503436</v>
      </c>
      <c r="C3867" s="2" t="s">
        <v>2301</v>
      </c>
      <c r="D3867" s="2" t="n">
        <v>724.01</v>
      </c>
      <c r="E3867" s="2" t="s">
        <v>2281</v>
      </c>
    </row>
    <row r="3868" customFormat="false" ht="15" hidden="false" customHeight="false" outlineLevel="0" collapsed="false">
      <c r="A3868" s="2" t="s">
        <v>6156</v>
      </c>
      <c r="B3868" s="2" t="n">
        <v>501855</v>
      </c>
      <c r="C3868" s="2" t="s">
        <v>2301</v>
      </c>
      <c r="D3868" s="2" t="n">
        <v>894.48</v>
      </c>
      <c r="E3868" s="2" t="s">
        <v>2281</v>
      </c>
    </row>
    <row r="3869" customFormat="false" ht="15" hidden="false" customHeight="false" outlineLevel="0" collapsed="false">
      <c r="A3869" s="2" t="s">
        <v>6157</v>
      </c>
      <c r="B3869" s="2" t="n">
        <v>501951</v>
      </c>
      <c r="C3869" s="2" t="s">
        <v>2286</v>
      </c>
      <c r="D3869" s="2" t="n">
        <v>941.49</v>
      </c>
      <c r="E3869" s="2" t="s">
        <v>2307</v>
      </c>
    </row>
    <row r="3870" customFormat="false" ht="15" hidden="false" customHeight="false" outlineLevel="0" collapsed="false">
      <c r="A3870" s="2" t="s">
        <v>6158</v>
      </c>
      <c r="B3870" s="2" t="n">
        <v>500176</v>
      </c>
      <c r="C3870" s="2"/>
      <c r="D3870" s="2" t="n">
        <v>372.8</v>
      </c>
      <c r="E3870" s="2" t="s">
        <v>2289</v>
      </c>
    </row>
    <row r="3871" customFormat="false" ht="15" hidden="false" customHeight="false" outlineLevel="0" collapsed="false">
      <c r="A3871" s="2" t="s">
        <v>6159</v>
      </c>
      <c r="B3871" s="2" t="n">
        <v>503132</v>
      </c>
      <c r="C3871" s="2" t="s">
        <v>2283</v>
      </c>
      <c r="D3871" s="2" t="n">
        <v>1360.83</v>
      </c>
      <c r="E3871" s="2" t="s">
        <v>2307</v>
      </c>
    </row>
    <row r="3872" customFormat="false" ht="15" hidden="false" customHeight="false" outlineLevel="0" collapsed="false">
      <c r="A3872" s="2" t="s">
        <v>6160</v>
      </c>
      <c r="B3872" s="2" t="n">
        <v>504263</v>
      </c>
      <c r="C3872" s="2" t="s">
        <v>2283</v>
      </c>
      <c r="D3872" s="2" t="n">
        <v>1218.38</v>
      </c>
      <c r="E3872" s="2" t="s">
        <v>2281</v>
      </c>
    </row>
    <row r="3873" customFormat="false" ht="15" hidden="false" customHeight="false" outlineLevel="0" collapsed="false">
      <c r="A3873" s="2" t="s">
        <v>6161</v>
      </c>
      <c r="B3873" s="2" t="n">
        <v>500523</v>
      </c>
      <c r="C3873" s="2" t="s">
        <v>2315</v>
      </c>
      <c r="D3873" s="2" t="n">
        <v>1192.5</v>
      </c>
      <c r="E3873" s="2" t="s">
        <v>2289</v>
      </c>
    </row>
    <row r="3874" customFormat="false" ht="15" hidden="false" customHeight="false" outlineLevel="0" collapsed="false">
      <c r="A3874" s="2" t="s">
        <v>6162</v>
      </c>
      <c r="B3874" s="2" t="n">
        <v>504177</v>
      </c>
      <c r="C3874" s="2" t="s">
        <v>2295</v>
      </c>
      <c r="D3874" s="2" t="n">
        <v>787.61</v>
      </c>
      <c r="E3874" s="2" t="s">
        <v>2281</v>
      </c>
    </row>
    <row r="3875" customFormat="false" ht="15" hidden="false" customHeight="false" outlineLevel="0" collapsed="false">
      <c r="A3875" s="2" t="s">
        <v>6163</v>
      </c>
      <c r="B3875" s="2" t="n">
        <v>504725</v>
      </c>
      <c r="C3875" s="2" t="s">
        <v>2280</v>
      </c>
      <c r="D3875" s="2" t="n">
        <v>907.39</v>
      </c>
      <c r="E3875" s="2" t="s">
        <v>2281</v>
      </c>
    </row>
    <row r="3876" customFormat="false" ht="15" hidden="false" customHeight="false" outlineLevel="0" collapsed="false">
      <c r="A3876" s="2" t="s">
        <v>6164</v>
      </c>
      <c r="B3876" s="2" t="n">
        <v>500959</v>
      </c>
      <c r="C3876" s="2" t="s">
        <v>2292</v>
      </c>
      <c r="D3876" s="2" t="n">
        <v>1265.14</v>
      </c>
      <c r="E3876" s="2" t="s">
        <v>2281</v>
      </c>
    </row>
    <row r="3877" customFormat="false" ht="15" hidden="false" customHeight="false" outlineLevel="0" collapsed="false">
      <c r="A3877" s="2" t="s">
        <v>6165</v>
      </c>
      <c r="B3877" s="2" t="n">
        <v>501294</v>
      </c>
      <c r="C3877" s="2" t="s">
        <v>2286</v>
      </c>
      <c r="D3877" s="2" t="n">
        <v>364.35</v>
      </c>
      <c r="E3877" s="2" t="s">
        <v>2281</v>
      </c>
    </row>
    <row r="3878" customFormat="false" ht="15" hidden="false" customHeight="false" outlineLevel="0" collapsed="false">
      <c r="A3878" s="2" t="s">
        <v>6166</v>
      </c>
      <c r="B3878" s="2" t="n">
        <v>504780</v>
      </c>
      <c r="C3878" s="2" t="s">
        <v>2315</v>
      </c>
      <c r="D3878" s="2" t="n">
        <v>556.53</v>
      </c>
      <c r="E3878" s="2" t="s">
        <v>2281</v>
      </c>
    </row>
    <row r="3879" customFormat="false" ht="15" hidden="false" customHeight="false" outlineLevel="0" collapsed="false">
      <c r="A3879" s="2" t="s">
        <v>6167</v>
      </c>
      <c r="B3879" s="2" t="n">
        <v>503299</v>
      </c>
      <c r="C3879" s="2" t="s">
        <v>2315</v>
      </c>
      <c r="D3879" s="2" t="n">
        <v>1014.78</v>
      </c>
      <c r="E3879" s="2" t="s">
        <v>2281</v>
      </c>
    </row>
    <row r="3880" customFormat="false" ht="15" hidden="false" customHeight="false" outlineLevel="0" collapsed="false">
      <c r="A3880" s="2" t="s">
        <v>6168</v>
      </c>
      <c r="B3880" s="2" t="n">
        <v>501140</v>
      </c>
      <c r="C3880" s="2" t="s">
        <v>2315</v>
      </c>
      <c r="D3880" s="2" t="n">
        <v>143.03</v>
      </c>
      <c r="E3880" s="2" t="s">
        <v>2281</v>
      </c>
    </row>
    <row r="3881" customFormat="false" ht="15" hidden="false" customHeight="false" outlineLevel="0" collapsed="false">
      <c r="A3881" s="2" t="s">
        <v>6169</v>
      </c>
      <c r="B3881" s="2" t="n">
        <v>501099</v>
      </c>
      <c r="C3881" s="2" t="s">
        <v>2292</v>
      </c>
      <c r="D3881" s="2" t="n">
        <v>1047.19</v>
      </c>
      <c r="E3881" s="2" t="s">
        <v>2322</v>
      </c>
    </row>
    <row r="3882" customFormat="false" ht="15" hidden="false" customHeight="false" outlineLevel="0" collapsed="false">
      <c r="A3882" s="2" t="s">
        <v>6170</v>
      </c>
      <c r="B3882" s="2" t="n">
        <v>502488</v>
      </c>
      <c r="C3882" s="2" t="s">
        <v>2292</v>
      </c>
      <c r="D3882" s="2" t="n">
        <v>992.14</v>
      </c>
      <c r="E3882" s="2" t="s">
        <v>2281</v>
      </c>
    </row>
    <row r="3883" customFormat="false" ht="15" hidden="false" customHeight="false" outlineLevel="0" collapsed="false">
      <c r="A3883" s="2" t="s">
        <v>6171</v>
      </c>
      <c r="B3883" s="2" t="n">
        <v>502570</v>
      </c>
      <c r="C3883" s="2" t="s">
        <v>2286</v>
      </c>
      <c r="D3883" s="2" t="n">
        <v>861.82</v>
      </c>
      <c r="E3883" s="2" t="s">
        <v>2281</v>
      </c>
    </row>
    <row r="3884" customFormat="false" ht="15" hidden="false" customHeight="false" outlineLevel="0" collapsed="false">
      <c r="A3884" s="2" t="s">
        <v>6172</v>
      </c>
      <c r="B3884" s="2" t="n">
        <v>501261</v>
      </c>
      <c r="C3884" s="2" t="s">
        <v>2292</v>
      </c>
      <c r="D3884" s="2" t="n">
        <v>715.15</v>
      </c>
      <c r="E3884" s="2" t="s">
        <v>2289</v>
      </c>
    </row>
    <row r="3885" customFormat="false" ht="15" hidden="false" customHeight="false" outlineLevel="0" collapsed="false">
      <c r="A3885" s="2" t="s">
        <v>6173</v>
      </c>
      <c r="B3885" s="2" t="n">
        <v>504556</v>
      </c>
      <c r="C3885" s="2" t="s">
        <v>2280</v>
      </c>
      <c r="D3885" s="2" t="n">
        <v>1066.08</v>
      </c>
      <c r="E3885" s="2" t="s">
        <v>2281</v>
      </c>
    </row>
    <row r="3886" customFormat="false" ht="15" hidden="false" customHeight="false" outlineLevel="0" collapsed="false">
      <c r="A3886" s="2" t="s">
        <v>6174</v>
      </c>
      <c r="B3886" s="2" t="n">
        <v>503084</v>
      </c>
      <c r="C3886" s="2" t="s">
        <v>2283</v>
      </c>
      <c r="D3886" s="2" t="n">
        <v>929.92</v>
      </c>
      <c r="E3886" s="2" t="s">
        <v>2307</v>
      </c>
    </row>
    <row r="3887" customFormat="false" ht="15" hidden="false" customHeight="false" outlineLevel="0" collapsed="false">
      <c r="A3887" s="2" t="s">
        <v>6175</v>
      </c>
      <c r="B3887" s="2" t="n">
        <v>500412</v>
      </c>
      <c r="C3887" s="2" t="s">
        <v>2301</v>
      </c>
      <c r="D3887" s="2" t="n">
        <v>532.12</v>
      </c>
      <c r="E3887" s="2" t="s">
        <v>2281</v>
      </c>
    </row>
    <row r="3888" customFormat="false" ht="15" hidden="false" customHeight="false" outlineLevel="0" collapsed="false">
      <c r="A3888" s="2" t="s">
        <v>6176</v>
      </c>
      <c r="B3888" s="2" t="n">
        <v>500966</v>
      </c>
      <c r="C3888" s="2" t="s">
        <v>2292</v>
      </c>
      <c r="D3888" s="2" t="n">
        <v>998.78</v>
      </c>
      <c r="E3888" s="2" t="s">
        <v>2281</v>
      </c>
    </row>
    <row r="3889" customFormat="false" ht="15" hidden="false" customHeight="false" outlineLevel="0" collapsed="false">
      <c r="A3889" s="2" t="s">
        <v>6177</v>
      </c>
      <c r="B3889" s="2" t="n">
        <v>502934</v>
      </c>
      <c r="C3889" s="2" t="s">
        <v>2280</v>
      </c>
      <c r="D3889" s="2" t="n">
        <v>418.2</v>
      </c>
      <c r="E3889" s="2" t="s">
        <v>2281</v>
      </c>
    </row>
    <row r="3890" customFormat="false" ht="15" hidden="false" customHeight="false" outlineLevel="0" collapsed="false">
      <c r="A3890" s="2" t="s">
        <v>6178</v>
      </c>
      <c r="B3890" s="2" t="n">
        <v>503571</v>
      </c>
      <c r="C3890" s="2" t="s">
        <v>2280</v>
      </c>
      <c r="D3890" s="2" t="n">
        <v>551.17</v>
      </c>
      <c r="E3890" s="2" t="s">
        <v>2281</v>
      </c>
    </row>
    <row r="3891" customFormat="false" ht="15" hidden="false" customHeight="false" outlineLevel="0" collapsed="false">
      <c r="A3891" s="2" t="s">
        <v>6179</v>
      </c>
      <c r="B3891" s="2" t="n">
        <v>503417</v>
      </c>
      <c r="C3891" s="2" t="s">
        <v>2286</v>
      </c>
      <c r="D3891" s="2" t="n">
        <v>1106.18</v>
      </c>
      <c r="E3891" s="2" t="s">
        <v>2281</v>
      </c>
    </row>
    <row r="3892" customFormat="false" ht="15" hidden="false" customHeight="false" outlineLevel="0" collapsed="false">
      <c r="A3892" s="2" t="s">
        <v>6180</v>
      </c>
      <c r="B3892" s="2" t="n">
        <v>501817</v>
      </c>
      <c r="C3892" s="2" t="s">
        <v>2280</v>
      </c>
      <c r="D3892" s="2" t="n">
        <v>1158.41</v>
      </c>
      <c r="E3892" s="2" t="s">
        <v>2281</v>
      </c>
    </row>
    <row r="3893" customFormat="false" ht="15" hidden="false" customHeight="false" outlineLevel="0" collapsed="false">
      <c r="A3893" s="2" t="s">
        <v>6181</v>
      </c>
      <c r="B3893" s="2" t="n">
        <v>500231</v>
      </c>
      <c r="C3893" s="2"/>
      <c r="D3893" s="2" t="n">
        <v>188.9</v>
      </c>
      <c r="E3893" s="2" t="s">
        <v>2322</v>
      </c>
    </row>
    <row r="3894" customFormat="false" ht="15" hidden="false" customHeight="false" outlineLevel="0" collapsed="false">
      <c r="A3894" s="2" t="s">
        <v>6182</v>
      </c>
      <c r="B3894" s="2" t="n">
        <v>503752</v>
      </c>
      <c r="C3894" s="2" t="s">
        <v>2301</v>
      </c>
      <c r="D3894" s="2" t="n">
        <v>541.67</v>
      </c>
      <c r="E3894" s="2" t="s">
        <v>2281</v>
      </c>
    </row>
    <row r="3895" customFormat="false" ht="15" hidden="false" customHeight="false" outlineLevel="0" collapsed="false">
      <c r="A3895" s="2" t="s">
        <v>6183</v>
      </c>
      <c r="B3895" s="2" t="n">
        <v>503153</v>
      </c>
      <c r="C3895" s="2" t="s">
        <v>2301</v>
      </c>
      <c r="D3895" s="2" t="n">
        <v>173.25</v>
      </c>
      <c r="E3895" s="2" t="s">
        <v>2289</v>
      </c>
    </row>
    <row r="3896" customFormat="false" ht="15" hidden="false" customHeight="false" outlineLevel="0" collapsed="false">
      <c r="A3896" s="2" t="s">
        <v>6184</v>
      </c>
      <c r="B3896" s="2" t="n">
        <v>501442</v>
      </c>
      <c r="C3896" s="2" t="s">
        <v>2280</v>
      </c>
      <c r="D3896" s="2" t="n">
        <v>1199.83</v>
      </c>
      <c r="E3896" s="2" t="s">
        <v>2281</v>
      </c>
    </row>
    <row r="3897" customFormat="false" ht="15" hidden="false" customHeight="false" outlineLevel="0" collapsed="false">
      <c r="A3897" s="2" t="s">
        <v>6185</v>
      </c>
      <c r="B3897" s="2" t="n">
        <v>500574</v>
      </c>
      <c r="C3897" s="2" t="s">
        <v>2295</v>
      </c>
      <c r="D3897" s="2" t="n">
        <v>274.1</v>
      </c>
      <c r="E3897" s="2" t="s">
        <v>2281</v>
      </c>
    </row>
    <row r="3898" customFormat="false" ht="15" hidden="false" customHeight="false" outlineLevel="0" collapsed="false">
      <c r="A3898" s="2" t="s">
        <v>6186</v>
      </c>
      <c r="B3898" s="2" t="n">
        <v>500765</v>
      </c>
      <c r="C3898" s="2" t="s">
        <v>2301</v>
      </c>
      <c r="D3898" s="2" t="n">
        <v>1274.93</v>
      </c>
      <c r="E3898" s="2" t="s">
        <v>2307</v>
      </c>
    </row>
    <row r="3899" customFormat="false" ht="15" hidden="false" customHeight="false" outlineLevel="0" collapsed="false">
      <c r="A3899" s="2" t="s">
        <v>6187</v>
      </c>
      <c r="B3899" s="2" t="n">
        <v>503565</v>
      </c>
      <c r="C3899" s="2" t="s">
        <v>2286</v>
      </c>
      <c r="D3899" s="2" t="n">
        <v>1311.21</v>
      </c>
      <c r="E3899" s="2" t="s">
        <v>2322</v>
      </c>
    </row>
    <row r="3900" customFormat="false" ht="15" hidden="false" customHeight="false" outlineLevel="0" collapsed="false">
      <c r="A3900" s="2" t="s">
        <v>6188</v>
      </c>
      <c r="B3900" s="2" t="n">
        <v>503203</v>
      </c>
      <c r="C3900" s="2" t="s">
        <v>2280</v>
      </c>
      <c r="D3900" s="2" t="n">
        <v>1224.63</v>
      </c>
      <c r="E3900" s="2" t="s">
        <v>2281</v>
      </c>
    </row>
    <row r="3901" customFormat="false" ht="15" hidden="false" customHeight="false" outlineLevel="0" collapsed="false">
      <c r="A3901" s="2" t="s">
        <v>6189</v>
      </c>
      <c r="B3901" s="2" t="n">
        <v>501661</v>
      </c>
      <c r="C3901" s="2" t="s">
        <v>2280</v>
      </c>
      <c r="D3901" s="2" t="n">
        <v>661.18</v>
      </c>
      <c r="E3901" s="2" t="s">
        <v>2281</v>
      </c>
    </row>
    <row r="3902" customFormat="false" ht="15" hidden="false" customHeight="false" outlineLevel="0" collapsed="false">
      <c r="A3902" s="2" t="s">
        <v>6190</v>
      </c>
      <c r="B3902" s="2" t="n">
        <v>504332</v>
      </c>
      <c r="C3902" s="2" t="s">
        <v>2295</v>
      </c>
      <c r="D3902" s="2" t="n">
        <v>1082.47</v>
      </c>
      <c r="E3902" s="2" t="s">
        <v>2289</v>
      </c>
    </row>
    <row r="3903" customFormat="false" ht="15" hidden="false" customHeight="false" outlineLevel="0" collapsed="false">
      <c r="A3903" s="2" t="s">
        <v>6191</v>
      </c>
      <c r="B3903" s="2" t="n">
        <v>500465</v>
      </c>
      <c r="C3903" s="2" t="s">
        <v>2286</v>
      </c>
      <c r="D3903" s="2" t="n">
        <v>1288.91</v>
      </c>
      <c r="E3903" s="2" t="s">
        <v>2289</v>
      </c>
    </row>
    <row r="3904" customFormat="false" ht="15" hidden="false" customHeight="false" outlineLevel="0" collapsed="false">
      <c r="A3904" s="2" t="s">
        <v>6192</v>
      </c>
      <c r="B3904" s="2" t="n">
        <v>500803</v>
      </c>
      <c r="C3904" s="2" t="s">
        <v>2292</v>
      </c>
      <c r="D3904" s="2" t="n">
        <v>437.45</v>
      </c>
      <c r="E3904" s="2" t="s">
        <v>2281</v>
      </c>
    </row>
    <row r="3905" customFormat="false" ht="15" hidden="false" customHeight="false" outlineLevel="0" collapsed="false">
      <c r="A3905" s="2" t="s">
        <v>6193</v>
      </c>
      <c r="B3905" s="2" t="n">
        <v>504359</v>
      </c>
      <c r="C3905" s="2" t="s">
        <v>2292</v>
      </c>
      <c r="D3905" s="2" t="n">
        <v>277.52</v>
      </c>
      <c r="E3905" s="2" t="s">
        <v>2281</v>
      </c>
    </row>
    <row r="3906" customFormat="false" ht="15" hidden="false" customHeight="false" outlineLevel="0" collapsed="false">
      <c r="A3906" s="2" t="s">
        <v>6194</v>
      </c>
      <c r="B3906" s="2" t="n">
        <v>504294</v>
      </c>
      <c r="C3906" s="2" t="s">
        <v>2301</v>
      </c>
      <c r="D3906" s="2" t="n">
        <v>990.83</v>
      </c>
      <c r="E3906" s="2" t="s">
        <v>2281</v>
      </c>
    </row>
    <row r="3907" customFormat="false" ht="15" hidden="false" customHeight="false" outlineLevel="0" collapsed="false">
      <c r="A3907" s="2" t="s">
        <v>6195</v>
      </c>
      <c r="B3907" s="2" t="n">
        <v>504987</v>
      </c>
      <c r="C3907" s="2" t="s">
        <v>2292</v>
      </c>
      <c r="D3907" s="2" t="n">
        <v>917.88</v>
      </c>
      <c r="E3907" s="2" t="s">
        <v>2281</v>
      </c>
    </row>
    <row r="3908" customFormat="false" ht="15" hidden="false" customHeight="false" outlineLevel="0" collapsed="false">
      <c r="A3908" s="2" t="s">
        <v>6196</v>
      </c>
      <c r="B3908" s="2" t="n">
        <v>500071</v>
      </c>
      <c r="C3908" s="2" t="s">
        <v>2301</v>
      </c>
      <c r="D3908" s="2" t="n">
        <v>721.61</v>
      </c>
      <c r="E3908" s="2" t="s">
        <v>2281</v>
      </c>
    </row>
    <row r="3909" customFormat="false" ht="15" hidden="false" customHeight="false" outlineLevel="0" collapsed="false">
      <c r="A3909" s="2" t="s">
        <v>6197</v>
      </c>
      <c r="B3909" s="2" t="n">
        <v>501885</v>
      </c>
      <c r="C3909" s="2" t="s">
        <v>2301</v>
      </c>
      <c r="D3909" s="2" t="n">
        <v>718.26</v>
      </c>
      <c r="E3909" s="2" t="s">
        <v>2281</v>
      </c>
    </row>
    <row r="3910" customFormat="false" ht="15" hidden="false" customHeight="false" outlineLevel="0" collapsed="false">
      <c r="A3910" s="2" t="s">
        <v>6198</v>
      </c>
      <c r="B3910" s="2" t="n">
        <v>502511</v>
      </c>
      <c r="C3910" s="2" t="s">
        <v>2315</v>
      </c>
      <c r="D3910" s="2" t="n">
        <v>1081.22</v>
      </c>
      <c r="E3910" s="2" t="s">
        <v>2281</v>
      </c>
    </row>
    <row r="3911" customFormat="false" ht="15" hidden="false" customHeight="false" outlineLevel="0" collapsed="false">
      <c r="A3911" s="2" t="s">
        <v>6199</v>
      </c>
      <c r="B3911" s="2" t="n">
        <v>504444</v>
      </c>
      <c r="C3911" s="2" t="s">
        <v>2295</v>
      </c>
      <c r="D3911" s="2" t="n">
        <v>189.41</v>
      </c>
      <c r="E3911" s="2" t="s">
        <v>2289</v>
      </c>
    </row>
    <row r="3912" customFormat="false" ht="15" hidden="false" customHeight="false" outlineLevel="0" collapsed="false">
      <c r="A3912" s="2" t="s">
        <v>6200</v>
      </c>
      <c r="B3912" s="2" t="n">
        <v>502124</v>
      </c>
      <c r="C3912" s="2" t="s">
        <v>2301</v>
      </c>
      <c r="D3912" s="2" t="n">
        <v>472.02</v>
      </c>
      <c r="E3912" s="2" t="s">
        <v>2281</v>
      </c>
    </row>
    <row r="3913" customFormat="false" ht="15" hidden="false" customHeight="false" outlineLevel="0" collapsed="false">
      <c r="A3913" s="2" t="s">
        <v>6201</v>
      </c>
      <c r="B3913" s="2" t="n">
        <v>503738</v>
      </c>
      <c r="C3913" s="2" t="s">
        <v>2315</v>
      </c>
      <c r="D3913" s="2" t="n">
        <v>209.87</v>
      </c>
      <c r="E3913" s="2" t="s">
        <v>2307</v>
      </c>
    </row>
    <row r="3914" customFormat="false" ht="15" hidden="false" customHeight="false" outlineLevel="0" collapsed="false">
      <c r="A3914" s="2" t="s">
        <v>6202</v>
      </c>
      <c r="B3914" s="2" t="n">
        <v>500917</v>
      </c>
      <c r="C3914" s="2" t="s">
        <v>2280</v>
      </c>
      <c r="D3914" s="2" t="n">
        <v>469.35</v>
      </c>
      <c r="E3914" s="2" t="s">
        <v>2307</v>
      </c>
    </row>
    <row r="3915" customFormat="false" ht="15" hidden="false" customHeight="false" outlineLevel="0" collapsed="false">
      <c r="A3915" s="2" t="s">
        <v>6203</v>
      </c>
      <c r="B3915" s="2" t="n">
        <v>501094</v>
      </c>
      <c r="C3915" s="2" t="s">
        <v>2301</v>
      </c>
      <c r="D3915" s="2" t="n">
        <v>431.13</v>
      </c>
      <c r="E3915" s="2" t="s">
        <v>2307</v>
      </c>
    </row>
    <row r="3916" customFormat="false" ht="15" hidden="false" customHeight="false" outlineLevel="0" collapsed="false">
      <c r="A3916" s="2" t="s">
        <v>6204</v>
      </c>
      <c r="B3916" s="2" t="n">
        <v>504562</v>
      </c>
      <c r="C3916" s="2" t="s">
        <v>2295</v>
      </c>
      <c r="D3916" s="2" t="n">
        <v>820.42</v>
      </c>
      <c r="E3916" s="2" t="s">
        <v>2281</v>
      </c>
    </row>
    <row r="3917" customFormat="false" ht="15" hidden="false" customHeight="false" outlineLevel="0" collapsed="false">
      <c r="A3917" s="2" t="s">
        <v>6205</v>
      </c>
      <c r="B3917" s="2" t="n">
        <v>504760</v>
      </c>
      <c r="C3917" s="2" t="s">
        <v>2295</v>
      </c>
      <c r="D3917" s="2" t="n">
        <v>1090.64</v>
      </c>
      <c r="E3917" s="2" t="s">
        <v>2281</v>
      </c>
    </row>
    <row r="3918" customFormat="false" ht="15" hidden="false" customHeight="false" outlineLevel="0" collapsed="false">
      <c r="A3918" s="2" t="s">
        <v>6206</v>
      </c>
      <c r="B3918" s="2" t="n">
        <v>504928</v>
      </c>
      <c r="C3918" s="2" t="s">
        <v>2301</v>
      </c>
      <c r="D3918" s="2" t="n">
        <v>969.33</v>
      </c>
      <c r="E3918" s="2" t="s">
        <v>2289</v>
      </c>
    </row>
    <row r="3919" customFormat="false" ht="15" hidden="false" customHeight="false" outlineLevel="0" collapsed="false">
      <c r="A3919" s="2" t="s">
        <v>6207</v>
      </c>
      <c r="B3919" s="2" t="n">
        <v>504333</v>
      </c>
      <c r="C3919" s="2" t="s">
        <v>2315</v>
      </c>
      <c r="D3919" s="2" t="n">
        <v>492.55</v>
      </c>
      <c r="E3919" s="2" t="s">
        <v>2281</v>
      </c>
    </row>
    <row r="3920" customFormat="false" ht="15" hidden="false" customHeight="false" outlineLevel="0" collapsed="false">
      <c r="A3920" s="2" t="s">
        <v>6208</v>
      </c>
      <c r="B3920" s="2" t="n">
        <v>502999</v>
      </c>
      <c r="C3920" s="2" t="s">
        <v>2315</v>
      </c>
      <c r="D3920" s="2" t="n">
        <v>515.49</v>
      </c>
      <c r="E3920" s="2" t="s">
        <v>2281</v>
      </c>
    </row>
    <row r="3921" customFormat="false" ht="15" hidden="false" customHeight="false" outlineLevel="0" collapsed="false">
      <c r="A3921" s="2" t="s">
        <v>6209</v>
      </c>
      <c r="B3921" s="2" t="n">
        <v>501052</v>
      </c>
      <c r="C3921" s="2" t="s">
        <v>2286</v>
      </c>
      <c r="D3921" s="2" t="n">
        <v>284.98</v>
      </c>
      <c r="E3921" s="2" t="s">
        <v>2281</v>
      </c>
    </row>
    <row r="3922" customFormat="false" ht="15" hidden="false" customHeight="false" outlineLevel="0" collapsed="false">
      <c r="A3922" s="2" t="s">
        <v>6210</v>
      </c>
      <c r="B3922" s="2" t="n">
        <v>501698</v>
      </c>
      <c r="C3922" s="2" t="s">
        <v>2292</v>
      </c>
      <c r="D3922" s="2" t="n">
        <v>236.34</v>
      </c>
      <c r="E3922" s="2" t="s">
        <v>2281</v>
      </c>
    </row>
    <row r="3923" customFormat="false" ht="15" hidden="false" customHeight="false" outlineLevel="0" collapsed="false">
      <c r="A3923" s="2" t="s">
        <v>6211</v>
      </c>
      <c r="B3923" s="2" t="n">
        <v>502346</v>
      </c>
      <c r="C3923" s="2"/>
      <c r="D3923" s="2" t="n">
        <v>286.77</v>
      </c>
      <c r="E3923" s="2" t="s">
        <v>2281</v>
      </c>
    </row>
    <row r="3924" customFormat="false" ht="15" hidden="false" customHeight="false" outlineLevel="0" collapsed="false">
      <c r="A3924" s="2" t="s">
        <v>6212</v>
      </c>
      <c r="B3924" s="2" t="n">
        <v>504896</v>
      </c>
      <c r="C3924" s="2" t="s">
        <v>2301</v>
      </c>
      <c r="D3924" s="2" t="n">
        <v>670.72</v>
      </c>
      <c r="E3924" s="2" t="s">
        <v>2281</v>
      </c>
    </row>
    <row r="3925" customFormat="false" ht="15" hidden="false" customHeight="false" outlineLevel="0" collapsed="false">
      <c r="A3925" s="2" t="s">
        <v>6213</v>
      </c>
      <c r="B3925" s="2" t="n">
        <v>501572</v>
      </c>
      <c r="C3925" s="2"/>
      <c r="D3925" s="2" t="n">
        <v>726.44</v>
      </c>
      <c r="E3925" s="2" t="s">
        <v>2281</v>
      </c>
    </row>
    <row r="3926" customFormat="false" ht="15" hidden="false" customHeight="false" outlineLevel="0" collapsed="false">
      <c r="A3926" s="2" t="s">
        <v>6214</v>
      </c>
      <c r="B3926" s="2" t="n">
        <v>501519</v>
      </c>
      <c r="C3926" s="2" t="s">
        <v>2315</v>
      </c>
      <c r="D3926" s="2" t="n">
        <v>1234.8</v>
      </c>
      <c r="E3926" s="2" t="s">
        <v>2281</v>
      </c>
    </row>
    <row r="3927" customFormat="false" ht="15" hidden="false" customHeight="false" outlineLevel="0" collapsed="false">
      <c r="A3927" s="2" t="s">
        <v>6215</v>
      </c>
      <c r="B3927" s="2" t="n">
        <v>502918</v>
      </c>
      <c r="C3927" s="2" t="s">
        <v>2283</v>
      </c>
      <c r="D3927" s="2" t="n">
        <v>243.45</v>
      </c>
      <c r="E3927" s="2" t="s">
        <v>2281</v>
      </c>
    </row>
    <row r="3928" customFormat="false" ht="15" hidden="false" customHeight="false" outlineLevel="0" collapsed="false">
      <c r="A3928" s="2" t="s">
        <v>6216</v>
      </c>
      <c r="B3928" s="2" t="n">
        <v>504420</v>
      </c>
      <c r="C3928" s="2" t="s">
        <v>2283</v>
      </c>
      <c r="D3928" s="2" t="n">
        <v>1105.91</v>
      </c>
      <c r="E3928" s="2" t="s">
        <v>2307</v>
      </c>
    </row>
    <row r="3929" customFormat="false" ht="15" hidden="false" customHeight="false" outlineLevel="0" collapsed="false">
      <c r="A3929" s="2" t="s">
        <v>6217</v>
      </c>
      <c r="B3929" s="2" t="n">
        <v>503579</v>
      </c>
      <c r="C3929" s="2" t="s">
        <v>2301</v>
      </c>
      <c r="D3929" s="2" t="n">
        <v>759.45</v>
      </c>
      <c r="E3929" s="2" t="s">
        <v>2289</v>
      </c>
    </row>
    <row r="3930" customFormat="false" ht="15" hidden="false" customHeight="false" outlineLevel="0" collapsed="false">
      <c r="A3930" s="2" t="s">
        <v>6218</v>
      </c>
      <c r="B3930" s="2" t="n">
        <v>504730</v>
      </c>
      <c r="C3930" s="2" t="s">
        <v>2292</v>
      </c>
      <c r="D3930" s="2" t="n">
        <v>-60.6</v>
      </c>
      <c r="E3930" s="2" t="s">
        <v>2289</v>
      </c>
    </row>
    <row r="3931" customFormat="false" ht="15" hidden="false" customHeight="false" outlineLevel="0" collapsed="false">
      <c r="A3931" s="2" t="s">
        <v>6219</v>
      </c>
      <c r="B3931" s="2" t="n">
        <v>500181</v>
      </c>
      <c r="C3931" s="2" t="s">
        <v>2280</v>
      </c>
      <c r="D3931" s="2" t="n">
        <v>1132.66</v>
      </c>
      <c r="E3931" s="2" t="s">
        <v>2281</v>
      </c>
    </row>
    <row r="3932" customFormat="false" ht="15" hidden="false" customHeight="false" outlineLevel="0" collapsed="false">
      <c r="A3932" s="2" t="s">
        <v>6220</v>
      </c>
      <c r="B3932" s="2" t="n">
        <v>504462</v>
      </c>
      <c r="C3932" s="2" t="s">
        <v>2280</v>
      </c>
      <c r="D3932" s="2" t="n">
        <v>1147.39</v>
      </c>
      <c r="E3932" s="2" t="s">
        <v>2307</v>
      </c>
    </row>
    <row r="3933" customFormat="false" ht="15" hidden="false" customHeight="false" outlineLevel="0" collapsed="false">
      <c r="A3933" s="2" t="s">
        <v>6221</v>
      </c>
      <c r="B3933" s="2" t="n">
        <v>502361</v>
      </c>
      <c r="C3933" s="2" t="s">
        <v>2280</v>
      </c>
      <c r="D3933" s="2" t="n">
        <v>978.62</v>
      </c>
      <c r="E3933" s="2" t="s">
        <v>2281</v>
      </c>
    </row>
    <row r="3934" customFormat="false" ht="15" hidden="false" customHeight="false" outlineLevel="0" collapsed="false">
      <c r="A3934" s="2" t="s">
        <v>6222</v>
      </c>
      <c r="B3934" s="2" t="n">
        <v>503796</v>
      </c>
      <c r="C3934" s="2" t="s">
        <v>2286</v>
      </c>
      <c r="D3934" s="2" t="n">
        <v>535.05</v>
      </c>
      <c r="E3934" s="2" t="s">
        <v>2281</v>
      </c>
    </row>
    <row r="3935" customFormat="false" ht="15" hidden="false" customHeight="false" outlineLevel="0" collapsed="false">
      <c r="A3935" s="2" t="s">
        <v>6223</v>
      </c>
      <c r="B3935" s="2" t="n">
        <v>503032</v>
      </c>
      <c r="C3935" s="2" t="s">
        <v>2315</v>
      </c>
      <c r="D3935" s="2" t="n">
        <v>1289.24</v>
      </c>
      <c r="E3935" s="2" t="s">
        <v>2281</v>
      </c>
    </row>
    <row r="3936" customFormat="false" ht="15" hidden="false" customHeight="false" outlineLevel="0" collapsed="false">
      <c r="A3936" s="2" t="s">
        <v>6224</v>
      </c>
      <c r="B3936" s="2" t="n">
        <v>500895</v>
      </c>
      <c r="C3936" s="2" t="s">
        <v>2315</v>
      </c>
      <c r="D3936" s="2" t="n">
        <v>1332.6</v>
      </c>
      <c r="E3936" s="2" t="s">
        <v>2281</v>
      </c>
    </row>
    <row r="3937" customFormat="false" ht="15" hidden="false" customHeight="false" outlineLevel="0" collapsed="false">
      <c r="A3937" s="2" t="s">
        <v>6225</v>
      </c>
      <c r="B3937" s="2" t="n">
        <v>501203</v>
      </c>
      <c r="C3937" s="2" t="s">
        <v>2283</v>
      </c>
      <c r="D3937" s="2" t="n">
        <v>1207.84</v>
      </c>
      <c r="E3937" s="2" t="s">
        <v>2322</v>
      </c>
    </row>
    <row r="3938" customFormat="false" ht="15" hidden="false" customHeight="false" outlineLevel="0" collapsed="false">
      <c r="A3938" s="2" t="s">
        <v>6226</v>
      </c>
      <c r="B3938" s="2" t="n">
        <v>502380</v>
      </c>
      <c r="C3938" s="2" t="s">
        <v>2315</v>
      </c>
      <c r="D3938" s="2" t="n">
        <v>1273.56</v>
      </c>
      <c r="E3938" s="2" t="s">
        <v>2307</v>
      </c>
    </row>
    <row r="3939" customFormat="false" ht="15" hidden="false" customHeight="false" outlineLevel="0" collapsed="false">
      <c r="A3939" s="2" t="s">
        <v>6227</v>
      </c>
      <c r="B3939" s="2" t="n">
        <v>502901</v>
      </c>
      <c r="C3939" s="2" t="s">
        <v>2301</v>
      </c>
      <c r="D3939" s="2" t="n">
        <v>362.74</v>
      </c>
      <c r="E3939" s="2" t="s">
        <v>2281</v>
      </c>
    </row>
    <row r="3940" customFormat="false" ht="15" hidden="false" customHeight="false" outlineLevel="0" collapsed="false">
      <c r="A3940" s="2" t="s">
        <v>6228</v>
      </c>
      <c r="B3940" s="2" t="n">
        <v>503012</v>
      </c>
      <c r="C3940" s="2" t="s">
        <v>2283</v>
      </c>
      <c r="D3940" s="2" t="n">
        <v>656.63</v>
      </c>
      <c r="E3940" s="2" t="s">
        <v>2281</v>
      </c>
    </row>
    <row r="3941" customFormat="false" ht="15" hidden="false" customHeight="false" outlineLevel="0" collapsed="false">
      <c r="A3941" s="2" t="s">
        <v>6229</v>
      </c>
      <c r="B3941" s="2" t="n">
        <v>502071</v>
      </c>
      <c r="C3941" s="2" t="s">
        <v>2295</v>
      </c>
      <c r="D3941" s="2" t="n">
        <v>698.76</v>
      </c>
      <c r="E3941" s="2" t="s">
        <v>2281</v>
      </c>
    </row>
    <row r="3942" customFormat="false" ht="15" hidden="false" customHeight="false" outlineLevel="0" collapsed="false">
      <c r="A3942" s="2" t="s">
        <v>6230</v>
      </c>
      <c r="B3942" s="2" t="n">
        <v>502363</v>
      </c>
      <c r="C3942" s="2" t="s">
        <v>2286</v>
      </c>
      <c r="D3942" s="2" t="n">
        <v>1184.46</v>
      </c>
      <c r="E3942" s="2" t="s">
        <v>2322</v>
      </c>
    </row>
    <row r="3943" customFormat="false" ht="15" hidden="false" customHeight="false" outlineLevel="0" collapsed="false">
      <c r="A3943" s="2" t="s">
        <v>6231</v>
      </c>
      <c r="B3943" s="2" t="n">
        <v>500404</v>
      </c>
      <c r="C3943" s="2" t="s">
        <v>2301</v>
      </c>
      <c r="D3943" s="2" t="n">
        <v>1264.96</v>
      </c>
      <c r="E3943" s="2" t="s">
        <v>2289</v>
      </c>
    </row>
    <row r="3944" customFormat="false" ht="15" hidden="false" customHeight="false" outlineLevel="0" collapsed="false">
      <c r="A3944" s="2" t="s">
        <v>6232</v>
      </c>
      <c r="B3944" s="2" t="n">
        <v>501798</v>
      </c>
      <c r="C3944" s="2" t="s">
        <v>2295</v>
      </c>
      <c r="D3944" s="2" t="n">
        <v>343.34</v>
      </c>
      <c r="E3944" s="2" t="s">
        <v>2281</v>
      </c>
    </row>
    <row r="3945" customFormat="false" ht="15" hidden="false" customHeight="false" outlineLevel="0" collapsed="false">
      <c r="A3945" s="2" t="s">
        <v>6233</v>
      </c>
      <c r="B3945" s="2" t="n">
        <v>504712</v>
      </c>
      <c r="C3945" s="2" t="s">
        <v>2283</v>
      </c>
      <c r="D3945" s="2" t="n">
        <v>391.79</v>
      </c>
      <c r="E3945" s="2" t="s">
        <v>2322</v>
      </c>
    </row>
    <row r="3946" customFormat="false" ht="15" hidden="false" customHeight="false" outlineLevel="0" collapsed="false">
      <c r="A3946" s="2" t="s">
        <v>6234</v>
      </c>
      <c r="B3946" s="2" t="n">
        <v>501738</v>
      </c>
      <c r="C3946" s="2" t="s">
        <v>2295</v>
      </c>
      <c r="D3946" s="2" t="n">
        <v>804.58</v>
      </c>
      <c r="E3946" s="2" t="s">
        <v>2289</v>
      </c>
    </row>
    <row r="3947" customFormat="false" ht="15" hidden="false" customHeight="false" outlineLevel="0" collapsed="false">
      <c r="A3947" s="2" t="s">
        <v>6235</v>
      </c>
      <c r="B3947" s="2" t="n">
        <v>500495</v>
      </c>
      <c r="C3947" s="2" t="s">
        <v>2301</v>
      </c>
      <c r="D3947" s="2" t="n">
        <v>862.6</v>
      </c>
      <c r="E3947" s="2" t="s">
        <v>2281</v>
      </c>
    </row>
    <row r="3948" customFormat="false" ht="15" hidden="false" customHeight="false" outlineLevel="0" collapsed="false">
      <c r="A3948" s="2" t="s">
        <v>6236</v>
      </c>
      <c r="B3948" s="2" t="n">
        <v>504796</v>
      </c>
      <c r="C3948" s="2" t="s">
        <v>2295</v>
      </c>
      <c r="D3948" s="2" t="n">
        <v>359</v>
      </c>
      <c r="E3948" s="2" t="s">
        <v>2307</v>
      </c>
    </row>
    <row r="3949" customFormat="false" ht="15" hidden="false" customHeight="false" outlineLevel="0" collapsed="false">
      <c r="A3949" s="2" t="s">
        <v>6237</v>
      </c>
      <c r="B3949" s="2" t="n">
        <v>501829</v>
      </c>
      <c r="C3949" s="2" t="s">
        <v>2301</v>
      </c>
      <c r="D3949" s="2" t="n">
        <v>1366.86</v>
      </c>
      <c r="E3949" s="2" t="s">
        <v>2281</v>
      </c>
    </row>
    <row r="3950" customFormat="false" ht="15" hidden="false" customHeight="false" outlineLevel="0" collapsed="false">
      <c r="A3950" s="2" t="s">
        <v>6238</v>
      </c>
      <c r="B3950" s="2" t="n">
        <v>500578</v>
      </c>
      <c r="C3950" s="2" t="s">
        <v>2295</v>
      </c>
      <c r="D3950" s="2" t="n">
        <v>377.76</v>
      </c>
      <c r="E3950" s="2" t="s">
        <v>2281</v>
      </c>
    </row>
    <row r="3951" customFormat="false" ht="15" hidden="false" customHeight="false" outlineLevel="0" collapsed="false">
      <c r="A3951" s="2" t="s">
        <v>6239</v>
      </c>
      <c r="B3951" s="2" t="n">
        <v>502899</v>
      </c>
      <c r="C3951" s="2" t="s">
        <v>2301</v>
      </c>
      <c r="D3951" s="2" t="n">
        <v>560.15</v>
      </c>
      <c r="E3951" s="2" t="s">
        <v>2281</v>
      </c>
    </row>
    <row r="3952" customFormat="false" ht="15" hidden="false" customHeight="false" outlineLevel="0" collapsed="false">
      <c r="A3952" s="2" t="s">
        <v>6240</v>
      </c>
      <c r="B3952" s="2" t="n">
        <v>502491</v>
      </c>
      <c r="C3952" s="2" t="s">
        <v>2315</v>
      </c>
      <c r="D3952" s="2" t="n">
        <v>160.47</v>
      </c>
      <c r="E3952" s="2" t="s">
        <v>2281</v>
      </c>
    </row>
    <row r="3953" customFormat="false" ht="15" hidden="false" customHeight="false" outlineLevel="0" collapsed="false">
      <c r="A3953" s="2" t="s">
        <v>6241</v>
      </c>
      <c r="B3953" s="2" t="n">
        <v>502440</v>
      </c>
      <c r="C3953" s="2" t="s">
        <v>2301</v>
      </c>
      <c r="D3953" s="2" t="n">
        <v>499.26</v>
      </c>
      <c r="E3953" s="2" t="s">
        <v>2322</v>
      </c>
    </row>
    <row r="3954" customFormat="false" ht="15" hidden="false" customHeight="false" outlineLevel="0" collapsed="false">
      <c r="A3954" s="2" t="s">
        <v>6242</v>
      </c>
      <c r="B3954" s="2" t="n">
        <v>503717</v>
      </c>
      <c r="C3954" s="2" t="s">
        <v>2286</v>
      </c>
      <c r="D3954" s="2" t="n">
        <v>431.92</v>
      </c>
      <c r="E3954" s="2" t="s">
        <v>2281</v>
      </c>
    </row>
    <row r="3955" customFormat="false" ht="15" hidden="false" customHeight="false" outlineLevel="0" collapsed="false">
      <c r="A3955" s="2" t="s">
        <v>6243</v>
      </c>
      <c r="B3955" s="2" t="n">
        <v>500479</v>
      </c>
      <c r="C3955" s="2" t="s">
        <v>2301</v>
      </c>
      <c r="D3955" s="2" t="n">
        <v>375.21</v>
      </c>
      <c r="E3955" s="2" t="s">
        <v>2322</v>
      </c>
    </row>
    <row r="3956" customFormat="false" ht="15" hidden="false" customHeight="false" outlineLevel="0" collapsed="false">
      <c r="A3956" s="2" t="s">
        <v>6244</v>
      </c>
      <c r="B3956" s="2" t="n">
        <v>504978</v>
      </c>
      <c r="C3956" s="2" t="s">
        <v>2280</v>
      </c>
      <c r="D3956" s="2" t="n">
        <v>292.63</v>
      </c>
      <c r="E3956" s="2" t="s">
        <v>2281</v>
      </c>
    </row>
    <row r="3957" customFormat="false" ht="15" hidden="false" customHeight="false" outlineLevel="0" collapsed="false">
      <c r="A3957" s="2" t="s">
        <v>6245</v>
      </c>
      <c r="B3957" s="2" t="n">
        <v>503162</v>
      </c>
      <c r="C3957" s="2" t="s">
        <v>2295</v>
      </c>
      <c r="D3957" s="2" t="n">
        <v>1213.59</v>
      </c>
      <c r="E3957" s="2" t="s">
        <v>2281</v>
      </c>
    </row>
    <row r="3958" customFormat="false" ht="15" hidden="false" customHeight="false" outlineLevel="0" collapsed="false">
      <c r="A3958" s="2" t="s">
        <v>6246</v>
      </c>
      <c r="B3958" s="2" t="n">
        <v>500904</v>
      </c>
      <c r="C3958" s="2" t="s">
        <v>2301</v>
      </c>
      <c r="D3958" s="2" t="n">
        <v>1307.37</v>
      </c>
      <c r="E3958" s="2" t="s">
        <v>2281</v>
      </c>
    </row>
    <row r="3959" customFormat="false" ht="15" hidden="false" customHeight="false" outlineLevel="0" collapsed="false">
      <c r="A3959" s="2" t="s">
        <v>6247</v>
      </c>
      <c r="B3959" s="2" t="n">
        <v>503181</v>
      </c>
      <c r="C3959" s="2" t="s">
        <v>2283</v>
      </c>
      <c r="D3959" s="2" t="n">
        <v>1221.34</v>
      </c>
      <c r="E3959" s="2" t="s">
        <v>2281</v>
      </c>
    </row>
    <row r="3960" customFormat="false" ht="15" hidden="false" customHeight="false" outlineLevel="0" collapsed="false">
      <c r="A3960" s="2" t="s">
        <v>6248</v>
      </c>
      <c r="B3960" s="2" t="n">
        <v>501524</v>
      </c>
      <c r="C3960" s="2" t="s">
        <v>2286</v>
      </c>
      <c r="D3960" s="2" t="n">
        <v>173.72</v>
      </c>
      <c r="E3960" s="2" t="s">
        <v>2281</v>
      </c>
    </row>
    <row r="3961" customFormat="false" ht="15" hidden="false" customHeight="false" outlineLevel="0" collapsed="false">
      <c r="A3961" s="2" t="s">
        <v>6249</v>
      </c>
      <c r="B3961" s="2" t="n">
        <v>503335</v>
      </c>
      <c r="C3961" s="2" t="s">
        <v>2295</v>
      </c>
      <c r="D3961" s="2" t="n">
        <v>323.97</v>
      </c>
      <c r="E3961" s="2" t="s">
        <v>2281</v>
      </c>
    </row>
    <row r="3962" customFormat="false" ht="15" hidden="false" customHeight="false" outlineLevel="0" collapsed="false">
      <c r="A3962" s="2" t="s">
        <v>6250</v>
      </c>
      <c r="B3962" s="2" t="n">
        <v>500118</v>
      </c>
      <c r="C3962" s="2" t="s">
        <v>2283</v>
      </c>
      <c r="D3962" s="2" t="n">
        <v>619.62</v>
      </c>
      <c r="E3962" s="2" t="s">
        <v>2281</v>
      </c>
    </row>
    <row r="3963" customFormat="false" ht="15" hidden="false" customHeight="false" outlineLevel="0" collapsed="false">
      <c r="A3963" s="2" t="s">
        <v>6251</v>
      </c>
      <c r="B3963" s="2" t="n">
        <v>502942</v>
      </c>
      <c r="C3963" s="2" t="s">
        <v>2292</v>
      </c>
      <c r="D3963" s="2" t="n">
        <v>457.6</v>
      </c>
      <c r="E3963" s="2" t="s">
        <v>2322</v>
      </c>
    </row>
    <row r="3964" customFormat="false" ht="15" hidden="false" customHeight="false" outlineLevel="0" collapsed="false">
      <c r="A3964" s="2" t="s">
        <v>6252</v>
      </c>
      <c r="B3964" s="2" t="n">
        <v>500841</v>
      </c>
      <c r="C3964" s="2" t="s">
        <v>2315</v>
      </c>
      <c r="D3964" s="2" t="n">
        <v>428.18</v>
      </c>
      <c r="E3964" s="2" t="s">
        <v>2289</v>
      </c>
    </row>
    <row r="3965" customFormat="false" ht="15" hidden="false" customHeight="false" outlineLevel="0" collapsed="false">
      <c r="A3965" s="2" t="s">
        <v>6253</v>
      </c>
      <c r="B3965" s="2" t="n">
        <v>501409</v>
      </c>
      <c r="C3965" s="2" t="s">
        <v>2283</v>
      </c>
      <c r="D3965" s="2" t="n">
        <v>171.05</v>
      </c>
      <c r="E3965" s="2" t="s">
        <v>2281</v>
      </c>
    </row>
    <row r="3966" customFormat="false" ht="15" hidden="false" customHeight="false" outlineLevel="0" collapsed="false">
      <c r="A3966" s="2" t="s">
        <v>6254</v>
      </c>
      <c r="B3966" s="2" t="n">
        <v>500354</v>
      </c>
      <c r="C3966" s="2" t="s">
        <v>2315</v>
      </c>
      <c r="D3966" s="2" t="n">
        <v>1076.6</v>
      </c>
      <c r="E3966" s="2" t="s">
        <v>2322</v>
      </c>
    </row>
    <row r="3967" customFormat="false" ht="15" hidden="false" customHeight="false" outlineLevel="0" collapsed="false">
      <c r="A3967" s="2" t="s">
        <v>6255</v>
      </c>
      <c r="B3967" s="2" t="n">
        <v>502953</v>
      </c>
      <c r="C3967" s="2" t="s">
        <v>2283</v>
      </c>
      <c r="D3967" s="2" t="n">
        <v>1348.34</v>
      </c>
      <c r="E3967" s="2" t="s">
        <v>2281</v>
      </c>
    </row>
    <row r="3968" customFormat="false" ht="15" hidden="false" customHeight="false" outlineLevel="0" collapsed="false">
      <c r="A3968" s="2" t="s">
        <v>6256</v>
      </c>
      <c r="B3968" s="2" t="n">
        <v>500892</v>
      </c>
      <c r="C3968" s="2" t="s">
        <v>2295</v>
      </c>
      <c r="D3968" s="2" t="n">
        <v>1370.61</v>
      </c>
      <c r="E3968" s="2" t="s">
        <v>2281</v>
      </c>
    </row>
    <row r="3969" customFormat="false" ht="15" hidden="false" customHeight="false" outlineLevel="0" collapsed="false">
      <c r="A3969" s="2" t="s">
        <v>6257</v>
      </c>
      <c r="B3969" s="2" t="n">
        <v>502702</v>
      </c>
      <c r="C3969" s="2" t="s">
        <v>2286</v>
      </c>
      <c r="D3969" s="2" t="n">
        <v>1023.71</v>
      </c>
      <c r="E3969" s="2" t="s">
        <v>2281</v>
      </c>
    </row>
    <row r="3970" customFormat="false" ht="15" hidden="false" customHeight="false" outlineLevel="0" collapsed="false">
      <c r="A3970" s="2" t="s">
        <v>6258</v>
      </c>
      <c r="B3970" s="2" t="n">
        <v>504309</v>
      </c>
      <c r="C3970" s="2"/>
      <c r="D3970" s="2" t="n">
        <v>837.94</v>
      </c>
      <c r="E3970" s="2" t="s">
        <v>2307</v>
      </c>
    </row>
    <row r="3971" customFormat="false" ht="15" hidden="false" customHeight="false" outlineLevel="0" collapsed="false">
      <c r="A3971" s="2" t="s">
        <v>6259</v>
      </c>
      <c r="B3971" s="2" t="n">
        <v>504422</v>
      </c>
      <c r="C3971" s="2" t="s">
        <v>2286</v>
      </c>
      <c r="D3971" s="2" t="n">
        <v>452.53</v>
      </c>
      <c r="E3971" s="2" t="s">
        <v>2307</v>
      </c>
    </row>
    <row r="3972" customFormat="false" ht="15" hidden="false" customHeight="false" outlineLevel="0" collapsed="false">
      <c r="A3972" s="2" t="s">
        <v>6260</v>
      </c>
      <c r="B3972" s="2" t="n">
        <v>501230</v>
      </c>
      <c r="C3972" s="2" t="s">
        <v>2283</v>
      </c>
      <c r="D3972" s="2" t="n">
        <v>343.73</v>
      </c>
      <c r="E3972" s="2" t="s">
        <v>2281</v>
      </c>
    </row>
    <row r="3973" customFormat="false" ht="15" hidden="false" customHeight="false" outlineLevel="0" collapsed="false">
      <c r="A3973" s="2" t="s">
        <v>6261</v>
      </c>
      <c r="B3973" s="2" t="n">
        <v>503174</v>
      </c>
      <c r="C3973" s="2" t="s">
        <v>2301</v>
      </c>
      <c r="D3973" s="2" t="n">
        <v>1045.03</v>
      </c>
      <c r="E3973" s="2" t="s">
        <v>2289</v>
      </c>
    </row>
    <row r="3974" customFormat="false" ht="15" hidden="false" customHeight="false" outlineLevel="0" collapsed="false">
      <c r="A3974" s="2" t="s">
        <v>6262</v>
      </c>
      <c r="B3974" s="2" t="n">
        <v>502847</v>
      </c>
      <c r="C3974" s="2" t="s">
        <v>2286</v>
      </c>
      <c r="D3974" s="2" t="n">
        <v>1364.39</v>
      </c>
      <c r="E3974" s="2" t="s">
        <v>2281</v>
      </c>
    </row>
    <row r="3975" customFormat="false" ht="15" hidden="false" customHeight="false" outlineLevel="0" collapsed="false">
      <c r="A3975" s="2" t="s">
        <v>6263</v>
      </c>
      <c r="B3975" s="2" t="n">
        <v>500174</v>
      </c>
      <c r="C3975" s="2" t="s">
        <v>2292</v>
      </c>
      <c r="D3975" s="2" t="n">
        <v>849.65</v>
      </c>
      <c r="E3975" s="2" t="s">
        <v>2289</v>
      </c>
    </row>
    <row r="3976" customFormat="false" ht="15" hidden="false" customHeight="false" outlineLevel="0" collapsed="false">
      <c r="A3976" s="2" t="s">
        <v>6264</v>
      </c>
      <c r="B3976" s="2" t="n">
        <v>503861</v>
      </c>
      <c r="C3976" s="2" t="s">
        <v>2301</v>
      </c>
      <c r="D3976" s="2" t="n">
        <v>1237.9</v>
      </c>
      <c r="E3976" s="2" t="s">
        <v>2322</v>
      </c>
    </row>
    <row r="3977" customFormat="false" ht="15" hidden="false" customHeight="false" outlineLevel="0" collapsed="false">
      <c r="A3977" s="2" t="s">
        <v>6265</v>
      </c>
      <c r="B3977" s="2" t="n">
        <v>502352</v>
      </c>
      <c r="C3977" s="2" t="s">
        <v>2280</v>
      </c>
      <c r="D3977" s="2" t="n">
        <v>359.68</v>
      </c>
      <c r="E3977" s="2" t="s">
        <v>2281</v>
      </c>
    </row>
    <row r="3978" customFormat="false" ht="15" hidden="false" customHeight="false" outlineLevel="0" collapsed="false">
      <c r="A3978" s="2" t="s">
        <v>6266</v>
      </c>
      <c r="B3978" s="2" t="n">
        <v>502707</v>
      </c>
      <c r="C3978" s="2" t="s">
        <v>2283</v>
      </c>
      <c r="D3978" s="2" t="n">
        <v>405.65</v>
      </c>
      <c r="E3978" s="2" t="s">
        <v>2322</v>
      </c>
    </row>
    <row r="3979" customFormat="false" ht="15" hidden="false" customHeight="false" outlineLevel="0" collapsed="false">
      <c r="A3979" s="2" t="s">
        <v>6267</v>
      </c>
      <c r="B3979" s="2" t="n">
        <v>502581</v>
      </c>
      <c r="C3979" s="2" t="s">
        <v>2286</v>
      </c>
      <c r="D3979" s="2" t="n">
        <v>1261.34</v>
      </c>
      <c r="E3979" s="2" t="s">
        <v>2281</v>
      </c>
    </row>
    <row r="3980" customFormat="false" ht="15" hidden="false" customHeight="false" outlineLevel="0" collapsed="false">
      <c r="A3980" s="2" t="s">
        <v>6268</v>
      </c>
      <c r="B3980" s="2" t="n">
        <v>501337</v>
      </c>
      <c r="C3980" s="2" t="s">
        <v>2301</v>
      </c>
      <c r="D3980" s="2" t="n">
        <v>798</v>
      </c>
      <c r="E3980" s="2" t="s">
        <v>2281</v>
      </c>
    </row>
    <row r="3981" customFormat="false" ht="15" hidden="false" customHeight="false" outlineLevel="0" collapsed="false">
      <c r="A3981" s="2" t="s">
        <v>6269</v>
      </c>
      <c r="B3981" s="2" t="n">
        <v>501413</v>
      </c>
      <c r="C3981" s="2" t="s">
        <v>2280</v>
      </c>
      <c r="D3981" s="2" t="n">
        <v>152.44</v>
      </c>
      <c r="E3981" s="2" t="s">
        <v>2281</v>
      </c>
    </row>
    <row r="3982" customFormat="false" ht="15" hidden="false" customHeight="false" outlineLevel="0" collapsed="false">
      <c r="A3982" s="2" t="s">
        <v>6270</v>
      </c>
      <c r="B3982" s="2" t="n">
        <v>503263</v>
      </c>
      <c r="C3982" s="2"/>
      <c r="D3982" s="2" t="n">
        <v>1230.43</v>
      </c>
      <c r="E3982" s="2" t="s">
        <v>2322</v>
      </c>
    </row>
    <row r="3983" customFormat="false" ht="15" hidden="false" customHeight="false" outlineLevel="0" collapsed="false">
      <c r="A3983" s="2" t="s">
        <v>6271</v>
      </c>
      <c r="B3983" s="2" t="n">
        <v>502566</v>
      </c>
      <c r="C3983" s="2" t="s">
        <v>2301</v>
      </c>
      <c r="D3983" s="2" t="n">
        <v>633.51</v>
      </c>
      <c r="E3983" s="2" t="s">
        <v>2281</v>
      </c>
    </row>
    <row r="3984" customFormat="false" ht="15" hidden="false" customHeight="false" outlineLevel="0" collapsed="false">
      <c r="A3984" s="2" t="s">
        <v>6272</v>
      </c>
      <c r="B3984" s="2" t="n">
        <v>504628</v>
      </c>
      <c r="C3984" s="2" t="s">
        <v>2292</v>
      </c>
      <c r="D3984" s="2" t="n">
        <v>813.24</v>
      </c>
      <c r="E3984" s="2" t="s">
        <v>2281</v>
      </c>
    </row>
    <row r="3985" customFormat="false" ht="15" hidden="false" customHeight="false" outlineLevel="0" collapsed="false">
      <c r="A3985" s="2" t="s">
        <v>6273</v>
      </c>
      <c r="B3985" s="2" t="n">
        <v>502302</v>
      </c>
      <c r="C3985" s="2" t="s">
        <v>2286</v>
      </c>
      <c r="D3985" s="2" t="n">
        <v>1037.78</v>
      </c>
      <c r="E3985" s="2" t="s">
        <v>2281</v>
      </c>
    </row>
    <row r="3986" customFormat="false" ht="15" hidden="false" customHeight="false" outlineLevel="0" collapsed="false">
      <c r="A3986" s="2" t="s">
        <v>6274</v>
      </c>
      <c r="B3986" s="2" t="n">
        <v>503666</v>
      </c>
      <c r="C3986" s="2" t="s">
        <v>2280</v>
      </c>
      <c r="D3986" s="2" t="n">
        <v>552.01</v>
      </c>
      <c r="E3986" s="2" t="s">
        <v>2281</v>
      </c>
    </row>
    <row r="3987" customFormat="false" ht="15" hidden="false" customHeight="false" outlineLevel="0" collapsed="false">
      <c r="A3987" s="2" t="s">
        <v>6275</v>
      </c>
      <c r="B3987" s="2" t="n">
        <v>503457</v>
      </c>
      <c r="C3987" s="2" t="s">
        <v>2295</v>
      </c>
      <c r="D3987" s="2" t="n">
        <v>1202.74</v>
      </c>
      <c r="E3987" s="2" t="s">
        <v>2281</v>
      </c>
    </row>
    <row r="3988" customFormat="false" ht="15" hidden="false" customHeight="false" outlineLevel="0" collapsed="false">
      <c r="A3988" s="2" t="s">
        <v>6276</v>
      </c>
      <c r="B3988" s="2" t="n">
        <v>501888</v>
      </c>
      <c r="C3988" s="2" t="s">
        <v>2301</v>
      </c>
      <c r="D3988" s="2" t="n">
        <v>963.03</v>
      </c>
      <c r="E3988" s="2" t="s">
        <v>2281</v>
      </c>
    </row>
    <row r="3989" customFormat="false" ht="15" hidden="false" customHeight="false" outlineLevel="0" collapsed="false">
      <c r="A3989" s="2" t="s">
        <v>6277</v>
      </c>
      <c r="B3989" s="2" t="n">
        <v>502652</v>
      </c>
      <c r="C3989" s="2" t="s">
        <v>2292</v>
      </c>
      <c r="D3989" s="2" t="n">
        <v>534.07</v>
      </c>
      <c r="E3989" s="2" t="s">
        <v>2289</v>
      </c>
    </row>
    <row r="3990" customFormat="false" ht="15" hidden="false" customHeight="false" outlineLevel="0" collapsed="false">
      <c r="A3990" s="2" t="s">
        <v>6278</v>
      </c>
      <c r="B3990" s="2" t="n">
        <v>504886</v>
      </c>
      <c r="C3990" s="2"/>
      <c r="D3990" s="2" t="n">
        <v>1106.87</v>
      </c>
      <c r="E3990" s="2" t="s">
        <v>2281</v>
      </c>
    </row>
    <row r="3991" customFormat="false" ht="15" hidden="false" customHeight="false" outlineLevel="0" collapsed="false">
      <c r="A3991" s="2" t="s">
        <v>6279</v>
      </c>
      <c r="B3991" s="2" t="n">
        <v>502580</v>
      </c>
      <c r="C3991" s="2" t="s">
        <v>2280</v>
      </c>
      <c r="D3991" s="2" t="n">
        <v>784.61</v>
      </c>
      <c r="E3991" s="2" t="s">
        <v>2281</v>
      </c>
    </row>
    <row r="3992" customFormat="false" ht="15" hidden="false" customHeight="false" outlineLevel="0" collapsed="false">
      <c r="A3992" s="2" t="s">
        <v>6280</v>
      </c>
      <c r="B3992" s="2" t="n">
        <v>500760</v>
      </c>
      <c r="C3992" s="2" t="s">
        <v>2292</v>
      </c>
      <c r="D3992" s="2" t="n">
        <v>561.43</v>
      </c>
      <c r="E3992" s="2" t="s">
        <v>2281</v>
      </c>
    </row>
    <row r="3993" customFormat="false" ht="15" hidden="false" customHeight="false" outlineLevel="0" collapsed="false">
      <c r="A3993" s="2" t="s">
        <v>6281</v>
      </c>
      <c r="B3993" s="2" t="n">
        <v>504972</v>
      </c>
      <c r="C3993" s="2" t="s">
        <v>2283</v>
      </c>
      <c r="D3993" s="2" t="n">
        <v>124.88</v>
      </c>
      <c r="E3993" s="2" t="s">
        <v>2281</v>
      </c>
    </row>
    <row r="3994" customFormat="false" ht="15" hidden="false" customHeight="false" outlineLevel="0" collapsed="false">
      <c r="A3994" s="2" t="s">
        <v>6282</v>
      </c>
      <c r="B3994" s="2" t="n">
        <v>501201</v>
      </c>
      <c r="C3994" s="2"/>
      <c r="D3994" s="2" t="n">
        <v>780.78</v>
      </c>
      <c r="E3994" s="2" t="s">
        <v>2281</v>
      </c>
    </row>
    <row r="3995" customFormat="false" ht="15" hidden="false" customHeight="false" outlineLevel="0" collapsed="false">
      <c r="A3995" s="2" t="s">
        <v>6283</v>
      </c>
      <c r="B3995" s="2" t="n">
        <v>501148</v>
      </c>
      <c r="C3995" s="2" t="s">
        <v>2315</v>
      </c>
      <c r="D3995" s="2" t="n">
        <v>730.89</v>
      </c>
      <c r="E3995" s="2" t="s">
        <v>2281</v>
      </c>
    </row>
    <row r="3996" customFormat="false" ht="15" hidden="false" customHeight="false" outlineLevel="0" collapsed="false">
      <c r="A3996" s="2" t="s">
        <v>6284</v>
      </c>
      <c r="B3996" s="2" t="n">
        <v>503645</v>
      </c>
      <c r="C3996" s="2" t="s">
        <v>2283</v>
      </c>
      <c r="D3996" s="2" t="n">
        <v>693.37</v>
      </c>
      <c r="E3996" s="2" t="s">
        <v>2289</v>
      </c>
    </row>
    <row r="3997" customFormat="false" ht="15" hidden="false" customHeight="false" outlineLevel="0" collapsed="false">
      <c r="A3997" s="2" t="s">
        <v>6285</v>
      </c>
      <c r="B3997" s="2" t="n">
        <v>504724</v>
      </c>
      <c r="C3997" s="2"/>
      <c r="D3997" s="2" t="n">
        <v>1018.24</v>
      </c>
      <c r="E3997" s="2" t="s">
        <v>2281</v>
      </c>
    </row>
    <row r="3998" customFormat="false" ht="15" hidden="false" customHeight="false" outlineLevel="0" collapsed="false">
      <c r="A3998" s="2" t="s">
        <v>6286</v>
      </c>
      <c r="B3998" s="2" t="n">
        <v>502438</v>
      </c>
      <c r="C3998" s="2" t="s">
        <v>2301</v>
      </c>
      <c r="D3998" s="2" t="n">
        <v>668.88</v>
      </c>
      <c r="E3998" s="2" t="s">
        <v>2281</v>
      </c>
    </row>
    <row r="3999" customFormat="false" ht="15" hidden="false" customHeight="false" outlineLevel="0" collapsed="false">
      <c r="A3999" s="2" t="s">
        <v>6287</v>
      </c>
      <c r="B3999" s="2" t="n">
        <v>501942</v>
      </c>
      <c r="C3999" s="2" t="s">
        <v>2280</v>
      </c>
      <c r="D3999" s="2" t="n">
        <v>797.86</v>
      </c>
      <c r="E3999" s="2" t="s">
        <v>2289</v>
      </c>
    </row>
    <row r="4000" customFormat="false" ht="15" hidden="false" customHeight="false" outlineLevel="0" collapsed="false">
      <c r="A4000" s="2" t="s">
        <v>6288</v>
      </c>
      <c r="B4000" s="2" t="n">
        <v>500587</v>
      </c>
      <c r="C4000" s="2"/>
      <c r="D4000" s="2" t="n">
        <v>1250.19</v>
      </c>
      <c r="E4000" s="2" t="s">
        <v>2322</v>
      </c>
    </row>
    <row r="4001" customFormat="false" ht="15" hidden="false" customHeight="false" outlineLevel="0" collapsed="false">
      <c r="A4001" s="2" t="s">
        <v>6289</v>
      </c>
      <c r="B4001" s="2" t="n">
        <v>500260</v>
      </c>
      <c r="C4001" s="2" t="s">
        <v>2286</v>
      </c>
      <c r="D4001" s="2" t="n">
        <v>339.2</v>
      </c>
      <c r="E4001" s="2" t="s">
        <v>2281</v>
      </c>
    </row>
    <row r="4002" customFormat="false" ht="15" hidden="false" customHeight="false" outlineLevel="0" collapsed="false">
      <c r="A4002" s="2" t="s">
        <v>6290</v>
      </c>
      <c r="B4002" s="2" t="n">
        <v>502535</v>
      </c>
      <c r="C4002" s="2" t="s">
        <v>2280</v>
      </c>
      <c r="D4002" s="2" t="n">
        <v>1392.49</v>
      </c>
      <c r="E4002" s="2" t="s">
        <v>2281</v>
      </c>
    </row>
    <row r="4003" customFormat="false" ht="15" hidden="false" customHeight="false" outlineLevel="0" collapsed="false">
      <c r="A4003" s="2" t="s">
        <v>6291</v>
      </c>
      <c r="B4003" s="2" t="n">
        <v>502834</v>
      </c>
      <c r="C4003" s="2" t="s">
        <v>2283</v>
      </c>
      <c r="D4003" s="2" t="n">
        <v>200.65</v>
      </c>
      <c r="E4003" s="2" t="s">
        <v>2281</v>
      </c>
    </row>
    <row r="4004" customFormat="false" ht="15" hidden="false" customHeight="false" outlineLevel="0" collapsed="false">
      <c r="A4004" s="2" t="s">
        <v>6292</v>
      </c>
      <c r="B4004" s="2" t="n">
        <v>504218</v>
      </c>
      <c r="C4004" s="2" t="s">
        <v>2286</v>
      </c>
      <c r="D4004" s="2" t="n">
        <v>906.44</v>
      </c>
      <c r="E4004" s="2" t="s">
        <v>2281</v>
      </c>
    </row>
    <row r="4005" customFormat="false" ht="15" hidden="false" customHeight="false" outlineLevel="0" collapsed="false">
      <c r="A4005" s="2" t="s">
        <v>6293</v>
      </c>
      <c r="B4005" s="2" t="n">
        <v>502386</v>
      </c>
      <c r="C4005" s="2" t="s">
        <v>2286</v>
      </c>
      <c r="D4005" s="2" t="n">
        <v>400.18</v>
      </c>
      <c r="E4005" s="2" t="s">
        <v>2281</v>
      </c>
    </row>
    <row r="4006" customFormat="false" ht="15" hidden="false" customHeight="false" outlineLevel="0" collapsed="false">
      <c r="A4006" s="2" t="s">
        <v>6294</v>
      </c>
      <c r="B4006" s="2" t="n">
        <v>502597</v>
      </c>
      <c r="C4006" s="2" t="s">
        <v>2286</v>
      </c>
      <c r="D4006" s="2" t="n">
        <v>1271.15</v>
      </c>
      <c r="E4006" s="2" t="s">
        <v>2289</v>
      </c>
    </row>
    <row r="4007" customFormat="false" ht="15" hidden="false" customHeight="false" outlineLevel="0" collapsed="false">
      <c r="A4007" s="2" t="s">
        <v>6295</v>
      </c>
      <c r="B4007" s="2" t="n">
        <v>501129</v>
      </c>
      <c r="C4007" s="2" t="s">
        <v>2295</v>
      </c>
      <c r="D4007" s="2" t="n">
        <v>549.24</v>
      </c>
      <c r="E4007" s="2" t="s">
        <v>2281</v>
      </c>
    </row>
    <row r="4008" customFormat="false" ht="15" hidden="false" customHeight="false" outlineLevel="0" collapsed="false">
      <c r="A4008" s="2" t="s">
        <v>6296</v>
      </c>
      <c r="B4008" s="2" t="n">
        <v>502734</v>
      </c>
      <c r="C4008" s="2" t="s">
        <v>2301</v>
      </c>
      <c r="D4008" s="2" t="n">
        <v>609.85</v>
      </c>
      <c r="E4008" s="2" t="s">
        <v>2322</v>
      </c>
    </row>
    <row r="4009" customFormat="false" ht="15" hidden="false" customHeight="false" outlineLevel="0" collapsed="false">
      <c r="A4009" s="2" t="s">
        <v>6297</v>
      </c>
      <c r="B4009" s="2" t="n">
        <v>504889</v>
      </c>
      <c r="C4009" s="2" t="s">
        <v>2301</v>
      </c>
      <c r="D4009" s="2" t="n">
        <v>806.06</v>
      </c>
      <c r="E4009" s="2" t="s">
        <v>2281</v>
      </c>
    </row>
    <row r="4010" customFormat="false" ht="15" hidden="false" customHeight="false" outlineLevel="0" collapsed="false">
      <c r="A4010" s="2" t="s">
        <v>6298</v>
      </c>
      <c r="B4010" s="2" t="n">
        <v>503563</v>
      </c>
      <c r="C4010" s="2" t="s">
        <v>2315</v>
      </c>
      <c r="D4010" s="2" t="n">
        <v>638.07</v>
      </c>
      <c r="E4010" s="2" t="s">
        <v>2281</v>
      </c>
    </row>
    <row r="4011" customFormat="false" ht="15" hidden="false" customHeight="false" outlineLevel="0" collapsed="false">
      <c r="A4011" s="2" t="s">
        <v>6299</v>
      </c>
      <c r="B4011" s="2" t="n">
        <v>500168</v>
      </c>
      <c r="C4011" s="2"/>
      <c r="D4011" s="2" t="n">
        <v>732.59</v>
      </c>
      <c r="E4011" s="2" t="s">
        <v>2281</v>
      </c>
    </row>
    <row r="4012" customFormat="false" ht="15" hidden="false" customHeight="false" outlineLevel="0" collapsed="false">
      <c r="A4012" s="2" t="s">
        <v>6300</v>
      </c>
      <c r="B4012" s="2" t="n">
        <v>502210</v>
      </c>
      <c r="C4012" s="2" t="s">
        <v>2292</v>
      </c>
      <c r="D4012" s="2" t="n">
        <v>499.15</v>
      </c>
      <c r="E4012" s="2" t="s">
        <v>2281</v>
      </c>
    </row>
    <row r="4013" customFormat="false" ht="15" hidden="false" customHeight="false" outlineLevel="0" collapsed="false">
      <c r="A4013" s="2" t="s">
        <v>6301</v>
      </c>
      <c r="B4013" s="2" t="n">
        <v>502683</v>
      </c>
      <c r="C4013" s="2" t="s">
        <v>2283</v>
      </c>
      <c r="D4013" s="2" t="n">
        <v>613.81</v>
      </c>
      <c r="E4013" s="2" t="s">
        <v>2281</v>
      </c>
    </row>
    <row r="4014" customFormat="false" ht="15" hidden="false" customHeight="false" outlineLevel="0" collapsed="false">
      <c r="A4014" s="2" t="s">
        <v>6302</v>
      </c>
      <c r="B4014" s="2" t="n">
        <v>504020</v>
      </c>
      <c r="C4014" s="2"/>
      <c r="D4014" s="2" t="n">
        <v>766.72</v>
      </c>
      <c r="E4014" s="2" t="s">
        <v>2281</v>
      </c>
    </row>
    <row r="4015" customFormat="false" ht="15" hidden="false" customHeight="false" outlineLevel="0" collapsed="false">
      <c r="A4015" s="2" t="s">
        <v>6303</v>
      </c>
      <c r="B4015" s="2" t="n">
        <v>500110</v>
      </c>
      <c r="C4015" s="2" t="s">
        <v>2280</v>
      </c>
      <c r="D4015" s="2" t="n">
        <v>596.2</v>
      </c>
      <c r="E4015" s="2" t="s">
        <v>2281</v>
      </c>
    </row>
    <row r="4016" customFormat="false" ht="15" hidden="false" customHeight="false" outlineLevel="0" collapsed="false">
      <c r="A4016" s="2" t="s">
        <v>6304</v>
      </c>
      <c r="B4016" s="2" t="n">
        <v>500138</v>
      </c>
      <c r="C4016" s="2"/>
      <c r="D4016" s="2" t="n">
        <v>1293.79</v>
      </c>
      <c r="E4016" s="2" t="s">
        <v>2289</v>
      </c>
    </row>
    <row r="4017" customFormat="false" ht="15" hidden="false" customHeight="false" outlineLevel="0" collapsed="false">
      <c r="A4017" s="2" t="s">
        <v>6305</v>
      </c>
      <c r="B4017" s="2" t="n">
        <v>503191</v>
      </c>
      <c r="C4017" s="2" t="s">
        <v>2315</v>
      </c>
      <c r="D4017" s="2" t="n">
        <v>611.94</v>
      </c>
      <c r="E4017" s="2" t="s">
        <v>2289</v>
      </c>
    </row>
    <row r="4018" customFormat="false" ht="15" hidden="false" customHeight="false" outlineLevel="0" collapsed="false">
      <c r="A4018" s="2" t="s">
        <v>6306</v>
      </c>
      <c r="B4018" s="2" t="n">
        <v>504349</v>
      </c>
      <c r="C4018" s="2" t="s">
        <v>2286</v>
      </c>
      <c r="D4018" s="2" t="n">
        <v>345.77</v>
      </c>
      <c r="E4018" s="2" t="s">
        <v>2289</v>
      </c>
    </row>
    <row r="4019" customFormat="false" ht="15" hidden="false" customHeight="false" outlineLevel="0" collapsed="false">
      <c r="A4019" s="2" t="s">
        <v>6307</v>
      </c>
      <c r="B4019" s="2" t="n">
        <v>503423</v>
      </c>
      <c r="C4019" s="2" t="s">
        <v>2292</v>
      </c>
      <c r="D4019" s="2" t="n">
        <v>1274.29</v>
      </c>
      <c r="E4019" s="2" t="s">
        <v>2289</v>
      </c>
    </row>
    <row r="4020" customFormat="false" ht="15" hidden="false" customHeight="false" outlineLevel="0" collapsed="false">
      <c r="A4020" s="2" t="s">
        <v>6308</v>
      </c>
      <c r="B4020" s="2" t="n">
        <v>504221</v>
      </c>
      <c r="C4020" s="2" t="s">
        <v>2292</v>
      </c>
      <c r="D4020" s="2" t="n">
        <v>953.82</v>
      </c>
      <c r="E4020" s="2" t="s">
        <v>2281</v>
      </c>
    </row>
    <row r="4021" customFormat="false" ht="15" hidden="false" customHeight="false" outlineLevel="0" collapsed="false">
      <c r="A4021" s="2" t="s">
        <v>6309</v>
      </c>
      <c r="B4021" s="2" t="n">
        <v>502642</v>
      </c>
      <c r="C4021" s="2" t="s">
        <v>2295</v>
      </c>
      <c r="D4021" s="2" t="n">
        <v>295.73</v>
      </c>
      <c r="E4021" s="2" t="s">
        <v>2322</v>
      </c>
    </row>
    <row r="4022" customFormat="false" ht="15" hidden="false" customHeight="false" outlineLevel="0" collapsed="false">
      <c r="A4022" s="2" t="s">
        <v>6310</v>
      </c>
      <c r="B4022" s="2" t="n">
        <v>500611</v>
      </c>
      <c r="C4022" s="2" t="s">
        <v>2292</v>
      </c>
      <c r="D4022" s="2" t="n">
        <v>745.03</v>
      </c>
      <c r="E4022" s="2" t="s">
        <v>2281</v>
      </c>
    </row>
    <row r="4023" customFormat="false" ht="15" hidden="false" customHeight="false" outlineLevel="0" collapsed="false">
      <c r="A4023" s="2" t="s">
        <v>6311</v>
      </c>
      <c r="B4023" s="2" t="n">
        <v>503867</v>
      </c>
      <c r="C4023" s="2" t="s">
        <v>2286</v>
      </c>
      <c r="D4023" s="2" t="n">
        <v>236.85</v>
      </c>
      <c r="E4023" s="2" t="s">
        <v>2281</v>
      </c>
    </row>
    <row r="4024" customFormat="false" ht="15" hidden="false" customHeight="false" outlineLevel="0" collapsed="false">
      <c r="A4024" s="2" t="s">
        <v>6312</v>
      </c>
      <c r="B4024" s="2" t="n">
        <v>502806</v>
      </c>
      <c r="C4024" s="2" t="s">
        <v>2283</v>
      </c>
      <c r="D4024" s="2" t="n">
        <v>1340.13</v>
      </c>
      <c r="E4024" s="2" t="s">
        <v>2281</v>
      </c>
    </row>
    <row r="4025" customFormat="false" ht="15" hidden="false" customHeight="false" outlineLevel="0" collapsed="false">
      <c r="A4025" s="2" t="s">
        <v>6313</v>
      </c>
      <c r="B4025" s="2" t="n">
        <v>502786</v>
      </c>
      <c r="C4025" s="2"/>
      <c r="D4025" s="2" t="n">
        <v>573.04</v>
      </c>
      <c r="E4025" s="2" t="s">
        <v>2289</v>
      </c>
    </row>
    <row r="4026" customFormat="false" ht="15" hidden="false" customHeight="false" outlineLevel="0" collapsed="false">
      <c r="A4026" s="2" t="s">
        <v>6314</v>
      </c>
      <c r="B4026" s="2" t="n">
        <v>503202</v>
      </c>
      <c r="C4026" s="2" t="s">
        <v>2315</v>
      </c>
      <c r="D4026" s="2" t="n">
        <v>633.48</v>
      </c>
      <c r="E4026" s="2" t="s">
        <v>2281</v>
      </c>
    </row>
    <row r="4027" customFormat="false" ht="15" hidden="false" customHeight="false" outlineLevel="0" collapsed="false">
      <c r="A4027" s="2" t="s">
        <v>6315</v>
      </c>
      <c r="B4027" s="2" t="n">
        <v>501260</v>
      </c>
      <c r="C4027" s="2" t="s">
        <v>2295</v>
      </c>
      <c r="D4027" s="2" t="n">
        <v>368.28</v>
      </c>
      <c r="E4027" s="2" t="s">
        <v>2281</v>
      </c>
    </row>
    <row r="4028" customFormat="false" ht="15" hidden="false" customHeight="false" outlineLevel="0" collapsed="false">
      <c r="A4028" s="2" t="s">
        <v>6316</v>
      </c>
      <c r="B4028" s="2" t="n">
        <v>502257</v>
      </c>
      <c r="C4028" s="2" t="s">
        <v>2315</v>
      </c>
      <c r="D4028" s="2" t="n">
        <v>847.33</v>
      </c>
      <c r="E4028" s="2" t="s">
        <v>2307</v>
      </c>
    </row>
    <row r="4029" customFormat="false" ht="15" hidden="false" customHeight="false" outlineLevel="0" collapsed="false">
      <c r="A4029" s="2" t="s">
        <v>6317</v>
      </c>
      <c r="B4029" s="2" t="n">
        <v>500190</v>
      </c>
      <c r="C4029" s="2" t="s">
        <v>2301</v>
      </c>
      <c r="D4029" s="2" t="n">
        <v>466.93</v>
      </c>
      <c r="E4029" s="2" t="s">
        <v>2281</v>
      </c>
    </row>
    <row r="4030" customFormat="false" ht="15" hidden="false" customHeight="false" outlineLevel="0" collapsed="false">
      <c r="A4030" s="2" t="s">
        <v>6318</v>
      </c>
      <c r="B4030" s="2" t="n">
        <v>504757</v>
      </c>
      <c r="C4030" s="2"/>
      <c r="D4030" s="2" t="n">
        <v>246.67</v>
      </c>
      <c r="E4030" s="2" t="s">
        <v>2289</v>
      </c>
    </row>
    <row r="4031" customFormat="false" ht="15" hidden="false" customHeight="false" outlineLevel="0" collapsed="false">
      <c r="A4031" s="2" t="s">
        <v>6319</v>
      </c>
      <c r="B4031" s="2" t="n">
        <v>502499</v>
      </c>
      <c r="C4031" s="2" t="s">
        <v>2280</v>
      </c>
      <c r="D4031" s="2" t="n">
        <v>385.52</v>
      </c>
      <c r="E4031" s="2" t="s">
        <v>2307</v>
      </c>
    </row>
    <row r="4032" customFormat="false" ht="15" hidden="false" customHeight="false" outlineLevel="0" collapsed="false">
      <c r="A4032" s="2" t="s">
        <v>6320</v>
      </c>
      <c r="B4032" s="2" t="n">
        <v>502051</v>
      </c>
      <c r="C4032" s="2" t="s">
        <v>2286</v>
      </c>
      <c r="D4032" s="2" t="n">
        <v>304.48</v>
      </c>
      <c r="E4032" s="2" t="s">
        <v>2281</v>
      </c>
    </row>
    <row r="4033" customFormat="false" ht="15" hidden="false" customHeight="false" outlineLevel="0" collapsed="false">
      <c r="A4033" s="2" t="s">
        <v>6321</v>
      </c>
      <c r="B4033" s="2" t="n">
        <v>503229</v>
      </c>
      <c r="C4033" s="2"/>
      <c r="D4033" s="2" t="n">
        <v>926.82</v>
      </c>
      <c r="E4033" s="2" t="s">
        <v>2289</v>
      </c>
    </row>
    <row r="4034" customFormat="false" ht="15" hidden="false" customHeight="false" outlineLevel="0" collapsed="false">
      <c r="A4034" s="2" t="s">
        <v>6322</v>
      </c>
      <c r="B4034" s="2" t="n">
        <v>504019</v>
      </c>
      <c r="C4034" s="2" t="s">
        <v>2286</v>
      </c>
      <c r="D4034" s="2" t="n">
        <v>547.37</v>
      </c>
      <c r="E4034" s="2" t="s">
        <v>2281</v>
      </c>
    </row>
    <row r="4035" customFormat="false" ht="15" hidden="false" customHeight="false" outlineLevel="0" collapsed="false">
      <c r="A4035" s="2" t="s">
        <v>6323</v>
      </c>
      <c r="B4035" s="2" t="n">
        <v>501536</v>
      </c>
      <c r="C4035" s="2" t="s">
        <v>2301</v>
      </c>
      <c r="D4035" s="2" t="n">
        <v>310.91</v>
      </c>
      <c r="E4035" s="2" t="s">
        <v>2281</v>
      </c>
    </row>
    <row r="4036" customFormat="false" ht="15" hidden="false" customHeight="false" outlineLevel="0" collapsed="false">
      <c r="A4036" s="2" t="s">
        <v>6324</v>
      </c>
      <c r="B4036" s="2" t="n">
        <v>500247</v>
      </c>
      <c r="C4036" s="2"/>
      <c r="D4036" s="2" t="n">
        <v>594.36</v>
      </c>
      <c r="E4036" s="2" t="s">
        <v>2322</v>
      </c>
    </row>
    <row r="4037" customFormat="false" ht="15" hidden="false" customHeight="false" outlineLevel="0" collapsed="false">
      <c r="A4037" s="2" t="s">
        <v>6325</v>
      </c>
      <c r="B4037" s="2" t="n">
        <v>503675</v>
      </c>
      <c r="C4037" s="2" t="s">
        <v>2301</v>
      </c>
      <c r="D4037" s="2" t="n">
        <v>798.1</v>
      </c>
      <c r="E4037" s="2" t="s">
        <v>2307</v>
      </c>
    </row>
    <row r="4038" customFormat="false" ht="15" hidden="false" customHeight="false" outlineLevel="0" collapsed="false">
      <c r="A4038" s="2" t="s">
        <v>6326</v>
      </c>
      <c r="B4038" s="2" t="n">
        <v>504813</v>
      </c>
      <c r="C4038" s="2" t="s">
        <v>2295</v>
      </c>
      <c r="D4038" s="2" t="n">
        <v>455.38</v>
      </c>
      <c r="E4038" s="2" t="s">
        <v>2281</v>
      </c>
    </row>
    <row r="4039" customFormat="false" ht="15" hidden="false" customHeight="false" outlineLevel="0" collapsed="false">
      <c r="A4039" s="2" t="s">
        <v>6327</v>
      </c>
      <c r="B4039" s="2" t="n">
        <v>501064</v>
      </c>
      <c r="C4039" s="2" t="s">
        <v>2286</v>
      </c>
      <c r="D4039" s="2" t="n">
        <v>644.61</v>
      </c>
      <c r="E4039" s="2" t="s">
        <v>2281</v>
      </c>
    </row>
    <row r="4040" customFormat="false" ht="15" hidden="false" customHeight="false" outlineLevel="0" collapsed="false">
      <c r="A4040" s="2" t="s">
        <v>6328</v>
      </c>
      <c r="B4040" s="2" t="n">
        <v>504496</v>
      </c>
      <c r="C4040" s="2" t="s">
        <v>2283</v>
      </c>
      <c r="D4040" s="2" t="n">
        <v>790.89</v>
      </c>
      <c r="E4040" s="2" t="s">
        <v>2281</v>
      </c>
    </row>
    <row r="4041" customFormat="false" ht="15" hidden="false" customHeight="false" outlineLevel="0" collapsed="false">
      <c r="A4041" s="2" t="s">
        <v>6329</v>
      </c>
      <c r="B4041" s="2" t="n">
        <v>503247</v>
      </c>
      <c r="C4041" s="2" t="s">
        <v>2301</v>
      </c>
      <c r="D4041" s="2" t="n">
        <v>1075.02</v>
      </c>
      <c r="E4041" s="2" t="s">
        <v>2322</v>
      </c>
    </row>
    <row r="4042" customFormat="false" ht="15" hidden="false" customHeight="false" outlineLevel="0" collapsed="false">
      <c r="A4042" s="2" t="s">
        <v>6330</v>
      </c>
      <c r="B4042" s="2" t="n">
        <v>504598</v>
      </c>
      <c r="C4042" s="2" t="s">
        <v>2292</v>
      </c>
      <c r="D4042" s="2" t="n">
        <v>218.7</v>
      </c>
      <c r="E4042" s="2" t="s">
        <v>2281</v>
      </c>
    </row>
    <row r="4043" customFormat="false" ht="15" hidden="false" customHeight="false" outlineLevel="0" collapsed="false">
      <c r="A4043" s="2" t="s">
        <v>6331</v>
      </c>
      <c r="B4043" s="2" t="n">
        <v>501086</v>
      </c>
      <c r="C4043" s="2" t="s">
        <v>2286</v>
      </c>
      <c r="D4043" s="2" t="n">
        <v>133.04</v>
      </c>
      <c r="E4043" s="2" t="s">
        <v>2281</v>
      </c>
    </row>
    <row r="4044" customFormat="false" ht="15" hidden="false" customHeight="false" outlineLevel="0" collapsed="false">
      <c r="A4044" s="2" t="s">
        <v>6332</v>
      </c>
      <c r="B4044" s="2" t="n">
        <v>501237</v>
      </c>
      <c r="C4044" s="2" t="s">
        <v>2280</v>
      </c>
      <c r="D4044" s="2" t="n">
        <v>1387.3</v>
      </c>
      <c r="E4044" s="2" t="s">
        <v>2281</v>
      </c>
    </row>
    <row r="4045" customFormat="false" ht="15" hidden="false" customHeight="false" outlineLevel="0" collapsed="false">
      <c r="A4045" s="2" t="s">
        <v>6333</v>
      </c>
      <c r="B4045" s="2" t="n">
        <v>504906</v>
      </c>
      <c r="C4045" s="2"/>
      <c r="D4045" s="2" t="n">
        <v>1232.13</v>
      </c>
      <c r="E4045" s="2" t="s">
        <v>2281</v>
      </c>
    </row>
    <row r="4046" customFormat="false" ht="15" hidden="false" customHeight="false" outlineLevel="0" collapsed="false">
      <c r="A4046" s="2" t="s">
        <v>6334</v>
      </c>
      <c r="B4046" s="2" t="n">
        <v>503969</v>
      </c>
      <c r="C4046" s="2" t="s">
        <v>2295</v>
      </c>
      <c r="D4046" s="2" t="n">
        <v>739.31</v>
      </c>
      <c r="E4046" s="2" t="s">
        <v>2281</v>
      </c>
    </row>
    <row r="4047" customFormat="false" ht="15" hidden="false" customHeight="false" outlineLevel="0" collapsed="false">
      <c r="A4047" s="2" t="s">
        <v>6335</v>
      </c>
      <c r="B4047" s="2" t="n">
        <v>501617</v>
      </c>
      <c r="C4047" s="2" t="s">
        <v>2283</v>
      </c>
      <c r="D4047" s="2" t="n">
        <v>594.57</v>
      </c>
      <c r="E4047" s="2" t="s">
        <v>2322</v>
      </c>
    </row>
    <row r="4048" customFormat="false" ht="15" hidden="false" customHeight="false" outlineLevel="0" collapsed="false">
      <c r="A4048" s="2" t="s">
        <v>6336</v>
      </c>
      <c r="B4048" s="2" t="n">
        <v>500403</v>
      </c>
      <c r="C4048" s="2"/>
      <c r="D4048" s="2" t="n">
        <v>508.67</v>
      </c>
      <c r="E4048" s="2" t="s">
        <v>2281</v>
      </c>
    </row>
    <row r="4049" customFormat="false" ht="15" hidden="false" customHeight="false" outlineLevel="0" collapsed="false">
      <c r="A4049" s="2" t="s">
        <v>6337</v>
      </c>
      <c r="B4049" s="2" t="n">
        <v>500535</v>
      </c>
      <c r="C4049" s="2" t="s">
        <v>2295</v>
      </c>
      <c r="D4049" s="2" t="n">
        <v>618.49</v>
      </c>
      <c r="E4049" s="2" t="s">
        <v>2281</v>
      </c>
    </row>
    <row r="4050" customFormat="false" ht="15" hidden="false" customHeight="false" outlineLevel="0" collapsed="false">
      <c r="A4050" s="2" t="s">
        <v>6338</v>
      </c>
      <c r="B4050" s="2" t="n">
        <v>501707</v>
      </c>
      <c r="C4050" s="2"/>
      <c r="D4050" s="2" t="n">
        <v>142.36</v>
      </c>
      <c r="E4050" s="2" t="s">
        <v>2281</v>
      </c>
    </row>
    <row r="4051" customFormat="false" ht="15" hidden="false" customHeight="false" outlineLevel="0" collapsed="false">
      <c r="A4051" s="2" t="s">
        <v>6339</v>
      </c>
      <c r="B4051" s="2" t="n">
        <v>503900</v>
      </c>
      <c r="C4051" s="2" t="s">
        <v>2280</v>
      </c>
      <c r="D4051" s="2" t="n">
        <v>151.07</v>
      </c>
      <c r="E4051" s="2" t="s">
        <v>2281</v>
      </c>
    </row>
    <row r="4052" customFormat="false" ht="15" hidden="false" customHeight="false" outlineLevel="0" collapsed="false">
      <c r="A4052" s="2" t="s">
        <v>6340</v>
      </c>
      <c r="B4052" s="2" t="n">
        <v>500762</v>
      </c>
      <c r="C4052" s="2"/>
      <c r="D4052" s="2" t="n">
        <v>491.91</v>
      </c>
      <c r="E4052" s="2" t="s">
        <v>2322</v>
      </c>
    </row>
    <row r="4053" customFormat="false" ht="15" hidden="false" customHeight="false" outlineLevel="0" collapsed="false">
      <c r="A4053" s="2" t="s">
        <v>6341</v>
      </c>
      <c r="B4053" s="2" t="n">
        <v>503734</v>
      </c>
      <c r="C4053" s="2" t="s">
        <v>2301</v>
      </c>
      <c r="D4053" s="2" t="n">
        <v>368.02</v>
      </c>
      <c r="E4053" s="2" t="s">
        <v>2281</v>
      </c>
    </row>
    <row r="4054" customFormat="false" ht="15" hidden="false" customHeight="false" outlineLevel="0" collapsed="false">
      <c r="A4054" s="2" t="s">
        <v>6342</v>
      </c>
      <c r="B4054" s="2" t="n">
        <v>503176</v>
      </c>
      <c r="C4054" s="2" t="s">
        <v>2280</v>
      </c>
      <c r="D4054" s="2" t="n">
        <v>1321.29</v>
      </c>
      <c r="E4054" s="2" t="s">
        <v>2281</v>
      </c>
    </row>
    <row r="4055" customFormat="false" ht="15" hidden="false" customHeight="false" outlineLevel="0" collapsed="false">
      <c r="A4055" s="2" t="s">
        <v>6343</v>
      </c>
      <c r="B4055" s="2" t="n">
        <v>502429</v>
      </c>
      <c r="C4055" s="2" t="s">
        <v>2301</v>
      </c>
      <c r="D4055" s="2" t="n">
        <v>295.01</v>
      </c>
      <c r="E4055" s="2" t="s">
        <v>2289</v>
      </c>
    </row>
    <row r="4056" customFormat="false" ht="15" hidden="false" customHeight="false" outlineLevel="0" collapsed="false">
      <c r="A4056" s="2" t="s">
        <v>6344</v>
      </c>
      <c r="B4056" s="2" t="n">
        <v>502913</v>
      </c>
      <c r="C4056" s="2" t="s">
        <v>2301</v>
      </c>
      <c r="D4056" s="2" t="n">
        <v>1154.26</v>
      </c>
      <c r="E4056" s="2" t="s">
        <v>2281</v>
      </c>
    </row>
    <row r="4057" customFormat="false" ht="15" hidden="false" customHeight="false" outlineLevel="0" collapsed="false">
      <c r="A4057" s="2" t="s">
        <v>6345</v>
      </c>
      <c r="B4057" s="2" t="n">
        <v>501199</v>
      </c>
      <c r="C4057" s="2"/>
      <c r="D4057" s="2" t="n">
        <v>791.9</v>
      </c>
      <c r="E4057" s="2" t="s">
        <v>2281</v>
      </c>
    </row>
    <row r="4058" customFormat="false" ht="15" hidden="false" customHeight="false" outlineLevel="0" collapsed="false">
      <c r="A4058" s="2" t="s">
        <v>6346</v>
      </c>
      <c r="B4058" s="2" t="n">
        <v>502145</v>
      </c>
      <c r="C4058" s="2" t="s">
        <v>2283</v>
      </c>
      <c r="D4058" s="2" t="n">
        <v>851.65</v>
      </c>
      <c r="E4058" s="2" t="s">
        <v>2281</v>
      </c>
    </row>
    <row r="4059" customFormat="false" ht="15" hidden="false" customHeight="false" outlineLevel="0" collapsed="false">
      <c r="A4059" s="2" t="s">
        <v>6347</v>
      </c>
      <c r="B4059" s="2" t="n">
        <v>504583</v>
      </c>
      <c r="C4059" s="2" t="s">
        <v>2286</v>
      </c>
      <c r="D4059" s="2" t="n">
        <v>682.34</v>
      </c>
      <c r="E4059" s="2" t="s">
        <v>2281</v>
      </c>
    </row>
    <row r="4060" customFormat="false" ht="15" hidden="false" customHeight="false" outlineLevel="0" collapsed="false">
      <c r="A4060" s="2" t="s">
        <v>6348</v>
      </c>
      <c r="B4060" s="2" t="n">
        <v>504870</v>
      </c>
      <c r="C4060" s="2" t="s">
        <v>2292</v>
      </c>
      <c r="D4060" s="2" t="n">
        <v>388.03</v>
      </c>
      <c r="E4060" s="2" t="s">
        <v>2281</v>
      </c>
    </row>
    <row r="4061" customFormat="false" ht="15" hidden="false" customHeight="false" outlineLevel="0" collapsed="false">
      <c r="A4061" s="2" t="s">
        <v>6349</v>
      </c>
      <c r="B4061" s="2" t="n">
        <v>500460</v>
      </c>
      <c r="C4061" s="2" t="s">
        <v>2292</v>
      </c>
      <c r="D4061" s="2" t="n">
        <v>323.87</v>
      </c>
      <c r="E4061" s="2" t="s">
        <v>2281</v>
      </c>
    </row>
    <row r="4062" customFormat="false" ht="15" hidden="false" customHeight="false" outlineLevel="0" collapsed="false">
      <c r="A4062" s="2" t="s">
        <v>6350</v>
      </c>
      <c r="B4062" s="2" t="n">
        <v>500380</v>
      </c>
      <c r="C4062" s="2" t="s">
        <v>2280</v>
      </c>
      <c r="D4062" s="2" t="n">
        <v>416.65</v>
      </c>
      <c r="E4062" s="2" t="s">
        <v>2289</v>
      </c>
    </row>
    <row r="4063" customFormat="false" ht="15" hidden="false" customHeight="false" outlineLevel="0" collapsed="false">
      <c r="A4063" s="2" t="s">
        <v>6351</v>
      </c>
      <c r="B4063" s="2" t="n">
        <v>503426</v>
      </c>
      <c r="C4063" s="2" t="s">
        <v>2283</v>
      </c>
      <c r="D4063" s="2" t="n">
        <v>694.38</v>
      </c>
      <c r="E4063" s="2" t="s">
        <v>2281</v>
      </c>
    </row>
    <row r="4064" customFormat="false" ht="15" hidden="false" customHeight="false" outlineLevel="0" collapsed="false">
      <c r="A4064" s="2" t="s">
        <v>6352</v>
      </c>
      <c r="B4064" s="2" t="n">
        <v>502559</v>
      </c>
      <c r="C4064" s="2" t="s">
        <v>2292</v>
      </c>
      <c r="D4064" s="2" t="n">
        <v>1156</v>
      </c>
      <c r="E4064" s="2" t="s">
        <v>2281</v>
      </c>
    </row>
    <row r="4065" customFormat="false" ht="15" hidden="false" customHeight="false" outlineLevel="0" collapsed="false">
      <c r="A4065" s="2" t="s">
        <v>6353</v>
      </c>
      <c r="B4065" s="2" t="n">
        <v>500506</v>
      </c>
      <c r="C4065" s="2" t="s">
        <v>2280</v>
      </c>
      <c r="D4065" s="2" t="n">
        <v>1395.37</v>
      </c>
      <c r="E4065" s="2" t="s">
        <v>2281</v>
      </c>
    </row>
    <row r="4066" customFormat="false" ht="15" hidden="false" customHeight="false" outlineLevel="0" collapsed="false">
      <c r="A4066" s="2" t="s">
        <v>6354</v>
      </c>
      <c r="B4066" s="2" t="n">
        <v>503640</v>
      </c>
      <c r="C4066" s="2" t="s">
        <v>2280</v>
      </c>
      <c r="D4066" s="2" t="n">
        <v>762.75</v>
      </c>
      <c r="E4066" s="2" t="s">
        <v>2281</v>
      </c>
    </row>
    <row r="4067" customFormat="false" ht="15" hidden="false" customHeight="false" outlineLevel="0" collapsed="false">
      <c r="A4067" s="2" t="s">
        <v>6355</v>
      </c>
      <c r="B4067" s="2" t="n">
        <v>502180</v>
      </c>
      <c r="C4067" s="2" t="s">
        <v>2295</v>
      </c>
      <c r="D4067" s="2" t="n">
        <v>872.18</v>
      </c>
      <c r="E4067" s="2" t="s">
        <v>2281</v>
      </c>
    </row>
    <row r="4068" customFormat="false" ht="15" hidden="false" customHeight="false" outlineLevel="0" collapsed="false">
      <c r="A4068" s="2" t="s">
        <v>6356</v>
      </c>
      <c r="B4068" s="2" t="n">
        <v>502410</v>
      </c>
      <c r="C4068" s="2" t="s">
        <v>2301</v>
      </c>
      <c r="D4068" s="2" t="n">
        <v>412.9</v>
      </c>
      <c r="E4068" s="2" t="s">
        <v>2281</v>
      </c>
    </row>
    <row r="4069" customFormat="false" ht="15" hidden="false" customHeight="false" outlineLevel="0" collapsed="false">
      <c r="A4069" s="2" t="s">
        <v>6357</v>
      </c>
      <c r="B4069" s="2" t="n">
        <v>503644</v>
      </c>
      <c r="C4069" s="2" t="s">
        <v>2292</v>
      </c>
      <c r="D4069" s="2" t="n">
        <v>893.77</v>
      </c>
      <c r="E4069" s="2" t="s">
        <v>2289</v>
      </c>
    </row>
    <row r="4070" customFormat="false" ht="15" hidden="false" customHeight="false" outlineLevel="0" collapsed="false">
      <c r="A4070" s="2" t="s">
        <v>6358</v>
      </c>
      <c r="B4070" s="2" t="n">
        <v>500119</v>
      </c>
      <c r="C4070" s="2" t="s">
        <v>2283</v>
      </c>
      <c r="D4070" s="2" t="n">
        <v>1282.09</v>
      </c>
      <c r="E4070" s="2" t="s">
        <v>2281</v>
      </c>
    </row>
    <row r="4071" customFormat="false" ht="15" hidden="false" customHeight="false" outlineLevel="0" collapsed="false">
      <c r="A4071" s="2" t="s">
        <v>6359</v>
      </c>
      <c r="B4071" s="2" t="n">
        <v>501495</v>
      </c>
      <c r="C4071" s="2" t="s">
        <v>2301</v>
      </c>
      <c r="D4071" s="2" t="n">
        <v>666.09</v>
      </c>
      <c r="E4071" s="2" t="s">
        <v>2281</v>
      </c>
    </row>
    <row r="4072" customFormat="false" ht="15" hidden="false" customHeight="false" outlineLevel="0" collapsed="false">
      <c r="A4072" s="2" t="s">
        <v>6360</v>
      </c>
      <c r="B4072" s="2" t="n">
        <v>504709</v>
      </c>
      <c r="C4072" s="2" t="s">
        <v>2286</v>
      </c>
      <c r="D4072" s="2" t="n">
        <v>423.14</v>
      </c>
      <c r="E4072" s="2" t="s">
        <v>2289</v>
      </c>
    </row>
    <row r="4073" customFormat="false" ht="15" hidden="false" customHeight="false" outlineLevel="0" collapsed="false">
      <c r="A4073" s="2" t="s">
        <v>6361</v>
      </c>
      <c r="B4073" s="2" t="n">
        <v>503845</v>
      </c>
      <c r="C4073" s="2" t="s">
        <v>2283</v>
      </c>
      <c r="D4073" s="2" t="n">
        <v>643.71</v>
      </c>
      <c r="E4073" s="2" t="s">
        <v>2281</v>
      </c>
    </row>
    <row r="4074" customFormat="false" ht="15" hidden="false" customHeight="false" outlineLevel="0" collapsed="false">
      <c r="A4074" s="2" t="s">
        <v>6362</v>
      </c>
      <c r="B4074" s="2" t="n">
        <v>501475</v>
      </c>
      <c r="C4074" s="2" t="s">
        <v>2286</v>
      </c>
      <c r="D4074" s="2" t="n">
        <v>1086.42</v>
      </c>
      <c r="E4074" s="2" t="s">
        <v>2281</v>
      </c>
    </row>
    <row r="4075" customFormat="false" ht="15" hidden="false" customHeight="false" outlineLevel="0" collapsed="false">
      <c r="A4075" s="2" t="s">
        <v>6363</v>
      </c>
      <c r="B4075" s="2" t="n">
        <v>500845</v>
      </c>
      <c r="C4075" s="2" t="s">
        <v>2301</v>
      </c>
      <c r="D4075" s="2" t="n">
        <v>317.32</v>
      </c>
      <c r="E4075" s="2" t="s">
        <v>2289</v>
      </c>
    </row>
    <row r="4076" customFormat="false" ht="15" hidden="false" customHeight="false" outlineLevel="0" collapsed="false">
      <c r="A4076" s="2" t="s">
        <v>6364</v>
      </c>
      <c r="B4076" s="2" t="n">
        <v>500305</v>
      </c>
      <c r="C4076" s="2"/>
      <c r="D4076" s="2" t="n">
        <v>665.68</v>
      </c>
      <c r="E4076" s="2" t="s">
        <v>2289</v>
      </c>
    </row>
    <row r="4077" customFormat="false" ht="15" hidden="false" customHeight="false" outlineLevel="0" collapsed="false">
      <c r="A4077" s="2" t="s">
        <v>6365</v>
      </c>
      <c r="B4077" s="2" t="n">
        <v>503797</v>
      </c>
      <c r="C4077" s="2"/>
      <c r="D4077" s="2" t="n">
        <v>230.01</v>
      </c>
      <c r="E4077" s="2" t="s">
        <v>2322</v>
      </c>
    </row>
    <row r="4078" customFormat="false" ht="15" hidden="false" customHeight="false" outlineLevel="0" collapsed="false">
      <c r="A4078" s="2" t="s">
        <v>6366</v>
      </c>
      <c r="B4078" s="2" t="n">
        <v>504913</v>
      </c>
      <c r="C4078" s="2" t="s">
        <v>2286</v>
      </c>
      <c r="D4078" s="2" t="n">
        <v>912.89</v>
      </c>
      <c r="E4078" s="2" t="s">
        <v>2281</v>
      </c>
    </row>
    <row r="4079" customFormat="false" ht="15" hidden="false" customHeight="false" outlineLevel="0" collapsed="false">
      <c r="A4079" s="2" t="s">
        <v>6367</v>
      </c>
      <c r="B4079" s="2" t="n">
        <v>504284</v>
      </c>
      <c r="C4079" s="2"/>
      <c r="D4079" s="2" t="n">
        <v>892.59</v>
      </c>
      <c r="E4079" s="2" t="s">
        <v>2281</v>
      </c>
    </row>
    <row r="4080" customFormat="false" ht="15" hidden="false" customHeight="false" outlineLevel="0" collapsed="false">
      <c r="A4080" s="2" t="s">
        <v>6368</v>
      </c>
      <c r="B4080" s="2" t="n">
        <v>504344</v>
      </c>
      <c r="C4080" s="2" t="s">
        <v>2292</v>
      </c>
      <c r="D4080" s="2" t="n">
        <v>384.94</v>
      </c>
      <c r="E4080" s="2" t="s">
        <v>2289</v>
      </c>
    </row>
    <row r="4081" customFormat="false" ht="15" hidden="false" customHeight="false" outlineLevel="0" collapsed="false">
      <c r="A4081" s="2" t="s">
        <v>6369</v>
      </c>
      <c r="B4081" s="2" t="n">
        <v>501326</v>
      </c>
      <c r="C4081" s="2" t="s">
        <v>2292</v>
      </c>
      <c r="D4081" s="2" t="n">
        <v>382.91</v>
      </c>
      <c r="E4081" s="2" t="s">
        <v>2281</v>
      </c>
    </row>
    <row r="4082" customFormat="false" ht="15" hidden="false" customHeight="false" outlineLevel="0" collapsed="false">
      <c r="A4082" s="2" t="s">
        <v>6370</v>
      </c>
      <c r="B4082" s="2" t="n">
        <v>501461</v>
      </c>
      <c r="C4082" s="2" t="s">
        <v>2301</v>
      </c>
      <c r="D4082" s="2" t="n">
        <v>428.67</v>
      </c>
      <c r="E4082" s="2" t="s">
        <v>2289</v>
      </c>
    </row>
    <row r="4083" customFormat="false" ht="15" hidden="false" customHeight="false" outlineLevel="0" collapsed="false">
      <c r="A4083" s="2" t="s">
        <v>6371</v>
      </c>
      <c r="B4083" s="2" t="n">
        <v>503453</v>
      </c>
      <c r="C4083" s="2" t="s">
        <v>2283</v>
      </c>
      <c r="D4083" s="2" t="n">
        <v>742.52</v>
      </c>
      <c r="E4083" s="2" t="s">
        <v>2289</v>
      </c>
    </row>
    <row r="4084" customFormat="false" ht="15" hidden="false" customHeight="false" outlineLevel="0" collapsed="false">
      <c r="A4084" s="2" t="s">
        <v>6372</v>
      </c>
      <c r="B4084" s="2" t="n">
        <v>502374</v>
      </c>
      <c r="C4084" s="2" t="s">
        <v>2283</v>
      </c>
      <c r="D4084" s="2" t="n">
        <v>347.82</v>
      </c>
      <c r="E4084" s="2" t="s">
        <v>2281</v>
      </c>
    </row>
    <row r="4085" customFormat="false" ht="15" hidden="false" customHeight="false" outlineLevel="0" collapsed="false">
      <c r="A4085" s="2" t="s">
        <v>6373</v>
      </c>
      <c r="B4085" s="2" t="n">
        <v>504971</v>
      </c>
      <c r="C4085" s="2" t="s">
        <v>2280</v>
      </c>
      <c r="D4085" s="2" t="n">
        <v>1378.84</v>
      </c>
      <c r="E4085" s="2" t="s">
        <v>2322</v>
      </c>
    </row>
    <row r="4086" customFormat="false" ht="15" hidden="false" customHeight="false" outlineLevel="0" collapsed="false">
      <c r="A4086" s="2" t="s">
        <v>6374</v>
      </c>
      <c r="B4086" s="2" t="n">
        <v>501816</v>
      </c>
      <c r="C4086" s="2" t="s">
        <v>2301</v>
      </c>
      <c r="D4086" s="2" t="n">
        <v>1078.63</v>
      </c>
      <c r="E4086" s="2" t="s">
        <v>2281</v>
      </c>
    </row>
    <row r="4087" customFormat="false" ht="15" hidden="false" customHeight="false" outlineLevel="0" collapsed="false">
      <c r="A4087" s="2" t="s">
        <v>6375</v>
      </c>
      <c r="B4087" s="2" t="n">
        <v>503400</v>
      </c>
      <c r="C4087" s="2" t="s">
        <v>2295</v>
      </c>
      <c r="D4087" s="2" t="n">
        <v>642.07</v>
      </c>
      <c r="E4087" s="2" t="s">
        <v>2281</v>
      </c>
    </row>
    <row r="4088" customFormat="false" ht="15" hidden="false" customHeight="false" outlineLevel="0" collapsed="false">
      <c r="A4088" s="2" t="s">
        <v>6376</v>
      </c>
      <c r="B4088" s="2" t="n">
        <v>501838</v>
      </c>
      <c r="C4088" s="2" t="s">
        <v>2295</v>
      </c>
      <c r="D4088" s="2" t="n">
        <v>181.27</v>
      </c>
      <c r="E4088" s="2" t="s">
        <v>2281</v>
      </c>
    </row>
    <row r="4089" customFormat="false" ht="15" hidden="false" customHeight="false" outlineLevel="0" collapsed="false">
      <c r="A4089" s="2" t="s">
        <v>6377</v>
      </c>
      <c r="B4089" s="2" t="n">
        <v>504887</v>
      </c>
      <c r="C4089" s="2"/>
      <c r="D4089" s="2" t="n">
        <v>1225.9</v>
      </c>
      <c r="E4089" s="2" t="s">
        <v>2281</v>
      </c>
    </row>
    <row r="4090" customFormat="false" ht="15" hidden="false" customHeight="false" outlineLevel="0" collapsed="false">
      <c r="A4090" s="2" t="s">
        <v>6378</v>
      </c>
      <c r="B4090" s="2" t="n">
        <v>500657</v>
      </c>
      <c r="C4090" s="2" t="s">
        <v>2283</v>
      </c>
      <c r="D4090" s="2" t="n">
        <v>1000.05</v>
      </c>
      <c r="E4090" s="2" t="s">
        <v>2307</v>
      </c>
    </row>
    <row r="4091" customFormat="false" ht="15" hidden="false" customHeight="false" outlineLevel="0" collapsed="false">
      <c r="A4091" s="2" t="s">
        <v>6379</v>
      </c>
      <c r="B4091" s="2" t="n">
        <v>504726</v>
      </c>
      <c r="C4091" s="2" t="s">
        <v>2301</v>
      </c>
      <c r="D4091" s="2" t="n">
        <v>934.5</v>
      </c>
      <c r="E4091" s="2" t="s">
        <v>2289</v>
      </c>
    </row>
    <row r="4092" customFormat="false" ht="15" hidden="false" customHeight="false" outlineLevel="0" collapsed="false">
      <c r="A4092" s="2" t="s">
        <v>6380</v>
      </c>
      <c r="B4092" s="2" t="n">
        <v>500712</v>
      </c>
      <c r="C4092" s="2" t="s">
        <v>2280</v>
      </c>
      <c r="D4092" s="2" t="n">
        <v>889.88</v>
      </c>
      <c r="E4092" s="2" t="s">
        <v>2322</v>
      </c>
    </row>
    <row r="4093" customFormat="false" ht="15" hidden="false" customHeight="false" outlineLevel="0" collapsed="false">
      <c r="A4093" s="2" t="s">
        <v>6381</v>
      </c>
      <c r="B4093" s="2" t="n">
        <v>504755</v>
      </c>
      <c r="C4093" s="2" t="s">
        <v>2292</v>
      </c>
      <c r="D4093" s="2" t="n">
        <v>784.14</v>
      </c>
      <c r="E4093" s="2" t="s">
        <v>2281</v>
      </c>
    </row>
    <row r="4094" customFormat="false" ht="15" hidden="false" customHeight="false" outlineLevel="0" collapsed="false">
      <c r="A4094" s="2" t="s">
        <v>6382</v>
      </c>
      <c r="B4094" s="2" t="n">
        <v>500557</v>
      </c>
      <c r="C4094" s="2"/>
      <c r="D4094" s="2" t="n">
        <v>452.78</v>
      </c>
      <c r="E4094" s="2" t="s">
        <v>2289</v>
      </c>
    </row>
    <row r="4095" customFormat="false" ht="15" hidden="false" customHeight="false" outlineLevel="0" collapsed="false">
      <c r="A4095" s="2" t="s">
        <v>6383</v>
      </c>
      <c r="B4095" s="2" t="n">
        <v>503072</v>
      </c>
      <c r="C4095" s="2" t="s">
        <v>2295</v>
      </c>
      <c r="D4095" s="2" t="n">
        <v>240.67</v>
      </c>
      <c r="E4095" s="2" t="s">
        <v>2281</v>
      </c>
    </row>
    <row r="4096" customFormat="false" ht="15" hidden="false" customHeight="false" outlineLevel="0" collapsed="false">
      <c r="A4096" s="2" t="s">
        <v>6384</v>
      </c>
      <c r="B4096" s="2" t="n">
        <v>503100</v>
      </c>
      <c r="C4096" s="2" t="s">
        <v>2315</v>
      </c>
      <c r="D4096" s="2" t="n">
        <v>-82.02</v>
      </c>
      <c r="E4096" s="2" t="s">
        <v>2289</v>
      </c>
    </row>
    <row r="4097" customFormat="false" ht="15" hidden="false" customHeight="false" outlineLevel="0" collapsed="false">
      <c r="A4097" s="2" t="s">
        <v>6385</v>
      </c>
      <c r="B4097" s="2" t="n">
        <v>503621</v>
      </c>
      <c r="C4097" s="2" t="s">
        <v>2286</v>
      </c>
      <c r="D4097" s="2" t="n">
        <v>404.37</v>
      </c>
      <c r="E4097" s="2" t="s">
        <v>2281</v>
      </c>
    </row>
    <row r="4098" customFormat="false" ht="15" hidden="false" customHeight="false" outlineLevel="0" collapsed="false">
      <c r="A4098" s="2" t="s">
        <v>6386</v>
      </c>
      <c r="B4098" s="2" t="n">
        <v>504137</v>
      </c>
      <c r="C4098" s="2" t="s">
        <v>2286</v>
      </c>
      <c r="D4098" s="2" t="n">
        <v>986.04</v>
      </c>
      <c r="E4098" s="2" t="s">
        <v>2289</v>
      </c>
    </row>
    <row r="4099" customFormat="false" ht="15" hidden="false" customHeight="false" outlineLevel="0" collapsed="false">
      <c r="A4099" s="2" t="s">
        <v>6387</v>
      </c>
      <c r="B4099" s="2" t="n">
        <v>504100</v>
      </c>
      <c r="C4099" s="2" t="s">
        <v>2301</v>
      </c>
      <c r="D4099" s="2" t="n">
        <v>1347.84</v>
      </c>
      <c r="E4099" s="2" t="s">
        <v>2281</v>
      </c>
    </row>
    <row r="4100" customFormat="false" ht="15" hidden="false" customHeight="false" outlineLevel="0" collapsed="false">
      <c r="A4100" s="2" t="s">
        <v>6388</v>
      </c>
      <c r="B4100" s="2" t="n">
        <v>501542</v>
      </c>
      <c r="C4100" s="2" t="s">
        <v>2283</v>
      </c>
      <c r="D4100" s="2" t="n">
        <v>637.56</v>
      </c>
      <c r="E4100" s="2" t="s">
        <v>2289</v>
      </c>
    </row>
    <row r="4101" customFormat="false" ht="15" hidden="false" customHeight="false" outlineLevel="0" collapsed="false">
      <c r="A4101" s="2" t="s">
        <v>6389</v>
      </c>
      <c r="B4101" s="2" t="n">
        <v>500585</v>
      </c>
      <c r="C4101" s="2" t="s">
        <v>2315</v>
      </c>
      <c r="D4101" s="2" t="n">
        <v>1165.86</v>
      </c>
      <c r="E4101" s="2" t="s">
        <v>2281</v>
      </c>
    </row>
    <row r="4102" customFormat="false" ht="15" hidden="false" customHeight="false" outlineLevel="0" collapsed="false">
      <c r="A4102" s="2" t="s">
        <v>6390</v>
      </c>
      <c r="B4102" s="2" t="n">
        <v>501137</v>
      </c>
      <c r="C4102" s="2" t="s">
        <v>2301</v>
      </c>
      <c r="D4102" s="2" t="n">
        <v>1199.46</v>
      </c>
      <c r="E4102" s="2" t="s">
        <v>2281</v>
      </c>
    </row>
    <row r="4103" customFormat="false" ht="15" hidden="false" customHeight="false" outlineLevel="0" collapsed="false">
      <c r="A4103" s="2" t="s">
        <v>6391</v>
      </c>
      <c r="B4103" s="2" t="n">
        <v>502678</v>
      </c>
      <c r="C4103" s="2" t="s">
        <v>2280</v>
      </c>
      <c r="D4103" s="2" t="n">
        <v>229.28</v>
      </c>
      <c r="E4103" s="2" t="s">
        <v>2281</v>
      </c>
    </row>
    <row r="4104" customFormat="false" ht="15" hidden="false" customHeight="false" outlineLevel="0" collapsed="false">
      <c r="A4104" s="2" t="s">
        <v>6392</v>
      </c>
      <c r="B4104" s="2" t="n">
        <v>503345</v>
      </c>
      <c r="C4104" s="2" t="s">
        <v>2292</v>
      </c>
      <c r="D4104" s="2" t="n">
        <v>652.44</v>
      </c>
      <c r="E4104" s="2" t="s">
        <v>2281</v>
      </c>
    </row>
    <row r="4105" customFormat="false" ht="15" hidden="false" customHeight="false" outlineLevel="0" collapsed="false">
      <c r="A4105" s="2" t="s">
        <v>6393</v>
      </c>
      <c r="B4105" s="2" t="n">
        <v>501593</v>
      </c>
      <c r="C4105" s="2" t="s">
        <v>2286</v>
      </c>
      <c r="D4105" s="2" t="n">
        <v>426.74</v>
      </c>
      <c r="E4105" s="2" t="s">
        <v>2281</v>
      </c>
    </row>
    <row r="4106" customFormat="false" ht="15" hidden="false" customHeight="false" outlineLevel="0" collapsed="false">
      <c r="A4106" s="2" t="s">
        <v>6394</v>
      </c>
      <c r="B4106" s="2" t="n">
        <v>500969</v>
      </c>
      <c r="C4106" s="2" t="s">
        <v>2283</v>
      </c>
      <c r="D4106" s="2" t="n">
        <v>430.12</v>
      </c>
      <c r="E4106" s="2" t="s">
        <v>2281</v>
      </c>
    </row>
    <row r="4107" customFormat="false" ht="15" hidden="false" customHeight="false" outlineLevel="0" collapsed="false">
      <c r="A4107" s="2" t="s">
        <v>6395</v>
      </c>
      <c r="B4107" s="2" t="n">
        <v>502309</v>
      </c>
      <c r="C4107" s="2" t="s">
        <v>2301</v>
      </c>
      <c r="D4107" s="2" t="n">
        <v>1352.97</v>
      </c>
      <c r="E4107" s="2" t="s">
        <v>2322</v>
      </c>
    </row>
    <row r="4108" customFormat="false" ht="15" hidden="false" customHeight="false" outlineLevel="0" collapsed="false">
      <c r="A4108" s="2" t="s">
        <v>6396</v>
      </c>
      <c r="B4108" s="2" t="n">
        <v>501173</v>
      </c>
      <c r="C4108" s="2"/>
      <c r="D4108" s="2" t="n">
        <v>142.66</v>
      </c>
      <c r="E4108" s="2" t="s">
        <v>2281</v>
      </c>
    </row>
    <row r="4109" customFormat="false" ht="15" hidden="false" customHeight="false" outlineLevel="0" collapsed="false">
      <c r="A4109" s="2" t="s">
        <v>6397</v>
      </c>
      <c r="B4109" s="2" t="n">
        <v>504494</v>
      </c>
      <c r="C4109" s="2" t="s">
        <v>2286</v>
      </c>
      <c r="D4109" s="2" t="n">
        <v>144.11</v>
      </c>
      <c r="E4109" s="2" t="s">
        <v>2307</v>
      </c>
    </row>
    <row r="4110" customFormat="false" ht="15" hidden="false" customHeight="false" outlineLevel="0" collapsed="false">
      <c r="A4110" s="2" t="s">
        <v>6398</v>
      </c>
      <c r="B4110" s="2" t="n">
        <v>500744</v>
      </c>
      <c r="C4110" s="2" t="s">
        <v>2295</v>
      </c>
      <c r="D4110" s="2" t="n">
        <v>-64.47</v>
      </c>
      <c r="E4110" s="2" t="s">
        <v>2289</v>
      </c>
    </row>
    <row r="4111" customFormat="false" ht="15" hidden="false" customHeight="false" outlineLevel="0" collapsed="false">
      <c r="A4111" s="2" t="s">
        <v>6399</v>
      </c>
      <c r="B4111" s="2" t="n">
        <v>504031</v>
      </c>
      <c r="C4111" s="2"/>
      <c r="D4111" s="2" t="n">
        <v>1124.09</v>
      </c>
      <c r="E4111" s="2" t="s">
        <v>2281</v>
      </c>
    </row>
    <row r="4112" customFormat="false" ht="15" hidden="false" customHeight="false" outlineLevel="0" collapsed="false">
      <c r="A4112" s="2" t="s">
        <v>6400</v>
      </c>
      <c r="B4112" s="2" t="n">
        <v>502743</v>
      </c>
      <c r="C4112" s="2" t="s">
        <v>2295</v>
      </c>
      <c r="D4112" s="2" t="n">
        <v>1323.54</v>
      </c>
      <c r="E4112" s="2" t="s">
        <v>2322</v>
      </c>
    </row>
    <row r="4113" customFormat="false" ht="15" hidden="false" customHeight="false" outlineLevel="0" collapsed="false">
      <c r="A4113" s="2" t="s">
        <v>6401</v>
      </c>
      <c r="B4113" s="2" t="n">
        <v>504820</v>
      </c>
      <c r="C4113" s="2" t="s">
        <v>2283</v>
      </c>
      <c r="D4113" s="2" t="n">
        <v>1372.59</v>
      </c>
      <c r="E4113" s="2" t="s">
        <v>2289</v>
      </c>
    </row>
    <row r="4114" customFormat="false" ht="15" hidden="false" customHeight="false" outlineLevel="0" collapsed="false">
      <c r="A4114" s="2" t="s">
        <v>6402</v>
      </c>
      <c r="B4114" s="2" t="n">
        <v>502310</v>
      </c>
      <c r="C4114" s="2" t="s">
        <v>2283</v>
      </c>
      <c r="D4114" s="2" t="n">
        <v>1298.02</v>
      </c>
      <c r="E4114" s="2" t="s">
        <v>2289</v>
      </c>
    </row>
    <row r="4115" customFormat="false" ht="15" hidden="false" customHeight="false" outlineLevel="0" collapsed="false">
      <c r="A4115" s="2" t="s">
        <v>6403</v>
      </c>
      <c r="B4115" s="2" t="n">
        <v>500018</v>
      </c>
      <c r="C4115" s="2" t="s">
        <v>2295</v>
      </c>
      <c r="D4115" s="2" t="n">
        <v>171.51</v>
      </c>
      <c r="E4115" s="2" t="s">
        <v>2281</v>
      </c>
    </row>
    <row r="4116" customFormat="false" ht="15" hidden="false" customHeight="false" outlineLevel="0" collapsed="false">
      <c r="A4116" s="2" t="s">
        <v>6404</v>
      </c>
      <c r="B4116" s="2" t="n">
        <v>504770</v>
      </c>
      <c r="C4116" s="2" t="s">
        <v>2315</v>
      </c>
      <c r="D4116" s="2" t="n">
        <v>1328.15</v>
      </c>
      <c r="E4116" s="2" t="s">
        <v>2281</v>
      </c>
    </row>
    <row r="4117" customFormat="false" ht="15" hidden="false" customHeight="false" outlineLevel="0" collapsed="false">
      <c r="A4117" s="2" t="s">
        <v>6405</v>
      </c>
      <c r="B4117" s="2" t="n">
        <v>501358</v>
      </c>
      <c r="C4117" s="2"/>
      <c r="D4117" s="2" t="n">
        <v>993.98</v>
      </c>
      <c r="E4117" s="2" t="s">
        <v>2281</v>
      </c>
    </row>
    <row r="4118" customFormat="false" ht="15" hidden="false" customHeight="false" outlineLevel="0" collapsed="false">
      <c r="A4118" s="2" t="s">
        <v>6406</v>
      </c>
      <c r="B4118" s="2" t="n">
        <v>500595</v>
      </c>
      <c r="C4118" s="2" t="s">
        <v>2315</v>
      </c>
      <c r="D4118" s="2" t="n">
        <v>1338.6</v>
      </c>
      <c r="E4118" s="2" t="s">
        <v>2281</v>
      </c>
    </row>
    <row r="4119" customFormat="false" ht="15" hidden="false" customHeight="false" outlineLevel="0" collapsed="false">
      <c r="A4119" s="2" t="s">
        <v>6407</v>
      </c>
      <c r="B4119" s="2" t="n">
        <v>502700</v>
      </c>
      <c r="C4119" s="2" t="s">
        <v>2292</v>
      </c>
      <c r="D4119" s="2" t="n">
        <v>1180.46</v>
      </c>
      <c r="E4119" s="2" t="s">
        <v>2281</v>
      </c>
    </row>
    <row r="4120" customFormat="false" ht="15" hidden="false" customHeight="false" outlineLevel="0" collapsed="false">
      <c r="A4120" s="2" t="s">
        <v>6408</v>
      </c>
      <c r="B4120" s="2" t="n">
        <v>504247</v>
      </c>
      <c r="C4120" s="2" t="s">
        <v>2292</v>
      </c>
      <c r="D4120" s="2" t="n">
        <v>575.74</v>
      </c>
      <c r="E4120" s="2" t="s">
        <v>2281</v>
      </c>
    </row>
    <row r="4121" customFormat="false" ht="15" hidden="false" customHeight="false" outlineLevel="0" collapsed="false">
      <c r="A4121" s="2" t="s">
        <v>6409</v>
      </c>
      <c r="B4121" s="2" t="n">
        <v>501074</v>
      </c>
      <c r="C4121" s="2"/>
      <c r="D4121" s="2" t="n">
        <v>1265.72</v>
      </c>
      <c r="E4121" s="2" t="s">
        <v>2322</v>
      </c>
    </row>
    <row r="4122" customFormat="false" ht="15" hidden="false" customHeight="false" outlineLevel="0" collapsed="false">
      <c r="A4122" s="2" t="s">
        <v>6410</v>
      </c>
      <c r="B4122" s="2" t="n">
        <v>501062</v>
      </c>
      <c r="C4122" s="2" t="s">
        <v>2280</v>
      </c>
      <c r="D4122" s="2" t="n">
        <v>1302.67</v>
      </c>
      <c r="E4122" s="2" t="s">
        <v>2281</v>
      </c>
    </row>
    <row r="4123" customFormat="false" ht="15" hidden="false" customHeight="false" outlineLevel="0" collapsed="false">
      <c r="A4123" s="2" t="s">
        <v>6411</v>
      </c>
      <c r="B4123" s="2" t="n">
        <v>503863</v>
      </c>
      <c r="C4123" s="2" t="s">
        <v>2295</v>
      </c>
      <c r="D4123" s="2" t="n">
        <v>136.83</v>
      </c>
      <c r="E4123" s="2" t="s">
        <v>2281</v>
      </c>
    </row>
    <row r="4124" customFormat="false" ht="15" hidden="false" customHeight="false" outlineLevel="0" collapsed="false">
      <c r="A4124" s="2" t="s">
        <v>6412</v>
      </c>
      <c r="B4124" s="2" t="n">
        <v>501236</v>
      </c>
      <c r="C4124" s="2" t="s">
        <v>2286</v>
      </c>
      <c r="D4124" s="2" t="n">
        <v>889.93</v>
      </c>
      <c r="E4124" s="2" t="s">
        <v>2281</v>
      </c>
    </row>
    <row r="4125" customFormat="false" ht="15" hidden="false" customHeight="false" outlineLevel="0" collapsed="false">
      <c r="A4125" s="2" t="s">
        <v>6413</v>
      </c>
      <c r="B4125" s="2" t="n">
        <v>504808</v>
      </c>
      <c r="C4125" s="2" t="s">
        <v>2280</v>
      </c>
      <c r="D4125" s="2" t="n">
        <v>970.6</v>
      </c>
      <c r="E4125" s="2" t="s">
        <v>2307</v>
      </c>
    </row>
    <row r="4126" customFormat="false" ht="15" hidden="false" customHeight="false" outlineLevel="0" collapsed="false">
      <c r="A4126" s="2" t="s">
        <v>6414</v>
      </c>
      <c r="B4126" s="2" t="n">
        <v>502724</v>
      </c>
      <c r="C4126" s="2" t="s">
        <v>2301</v>
      </c>
      <c r="D4126" s="2" t="n">
        <v>126.45</v>
      </c>
      <c r="E4126" s="2" t="s">
        <v>2289</v>
      </c>
    </row>
    <row r="4127" customFormat="false" ht="15" hidden="false" customHeight="false" outlineLevel="0" collapsed="false">
      <c r="A4127" s="2" t="s">
        <v>6415</v>
      </c>
      <c r="B4127" s="2" t="n">
        <v>501712</v>
      </c>
      <c r="C4127" s="2" t="s">
        <v>2295</v>
      </c>
      <c r="D4127" s="2" t="n">
        <v>1146.41</v>
      </c>
      <c r="E4127" s="2" t="s">
        <v>2281</v>
      </c>
    </row>
    <row r="4128" customFormat="false" ht="15" hidden="false" customHeight="false" outlineLevel="0" collapsed="false">
      <c r="A4128" s="2" t="s">
        <v>6416</v>
      </c>
      <c r="B4128" s="2" t="n">
        <v>501955</v>
      </c>
      <c r="C4128" s="2" t="s">
        <v>2301</v>
      </c>
      <c r="D4128" s="2" t="n">
        <v>350.3</v>
      </c>
      <c r="E4128" s="2" t="s">
        <v>2281</v>
      </c>
    </row>
    <row r="4129" customFormat="false" ht="15" hidden="false" customHeight="false" outlineLevel="0" collapsed="false">
      <c r="A4129" s="2" t="s">
        <v>6417</v>
      </c>
      <c r="B4129" s="2" t="n">
        <v>500624</v>
      </c>
      <c r="C4129" s="2" t="s">
        <v>2315</v>
      </c>
      <c r="D4129" s="2" t="n">
        <v>151.07</v>
      </c>
      <c r="E4129" s="2" t="s">
        <v>2281</v>
      </c>
    </row>
    <row r="4130" customFormat="false" ht="15" hidden="false" customHeight="false" outlineLevel="0" collapsed="false">
      <c r="A4130" s="2" t="s">
        <v>6418</v>
      </c>
      <c r="B4130" s="2" t="n">
        <v>504890</v>
      </c>
      <c r="C4130" s="2" t="s">
        <v>2301</v>
      </c>
      <c r="D4130" s="2" t="n">
        <v>-60.66</v>
      </c>
      <c r="E4130" s="2" t="s">
        <v>2322</v>
      </c>
    </row>
    <row r="4131" customFormat="false" ht="15" hidden="false" customHeight="false" outlineLevel="0" collapsed="false">
      <c r="A4131" s="2" t="s">
        <v>6419</v>
      </c>
      <c r="B4131" s="2" t="n">
        <v>503151</v>
      </c>
      <c r="C4131" s="2" t="s">
        <v>2280</v>
      </c>
      <c r="D4131" s="2" t="n">
        <v>1106.31</v>
      </c>
      <c r="E4131" s="2" t="s">
        <v>2281</v>
      </c>
    </row>
    <row r="4132" customFormat="false" ht="15" hidden="false" customHeight="false" outlineLevel="0" collapsed="false">
      <c r="A4132" s="2" t="s">
        <v>6420</v>
      </c>
      <c r="B4132" s="2" t="n">
        <v>501985</v>
      </c>
      <c r="C4132" s="2"/>
      <c r="D4132" s="2" t="n">
        <v>1129.15</v>
      </c>
      <c r="E4132" s="2" t="s">
        <v>2281</v>
      </c>
    </row>
    <row r="4133" customFormat="false" ht="15" hidden="false" customHeight="false" outlineLevel="0" collapsed="false">
      <c r="A4133" s="2" t="s">
        <v>6421</v>
      </c>
      <c r="B4133" s="2" t="n">
        <v>500259</v>
      </c>
      <c r="C4133" s="2" t="s">
        <v>2286</v>
      </c>
      <c r="D4133" s="2" t="n">
        <v>803.02</v>
      </c>
      <c r="E4133" s="2" t="s">
        <v>2289</v>
      </c>
    </row>
    <row r="4134" customFormat="false" ht="15" hidden="false" customHeight="false" outlineLevel="0" collapsed="false">
      <c r="A4134" s="2" t="s">
        <v>6422</v>
      </c>
      <c r="B4134" s="2" t="n">
        <v>500100</v>
      </c>
      <c r="C4134" s="2" t="s">
        <v>2295</v>
      </c>
      <c r="D4134" s="2" t="n">
        <v>760.49</v>
      </c>
      <c r="E4134" s="2" t="s">
        <v>2289</v>
      </c>
    </row>
    <row r="4135" customFormat="false" ht="15" hidden="false" customHeight="false" outlineLevel="0" collapsed="false">
      <c r="A4135" s="2" t="s">
        <v>6423</v>
      </c>
      <c r="B4135" s="2" t="n">
        <v>501234</v>
      </c>
      <c r="C4135" s="2" t="s">
        <v>2295</v>
      </c>
      <c r="D4135" s="2" t="n">
        <v>474.79</v>
      </c>
      <c r="E4135" s="2" t="s">
        <v>2307</v>
      </c>
    </row>
    <row r="4136" customFormat="false" ht="15" hidden="false" customHeight="false" outlineLevel="0" collapsed="false">
      <c r="A4136" s="2" t="s">
        <v>6424</v>
      </c>
      <c r="B4136" s="2" t="n">
        <v>502192</v>
      </c>
      <c r="C4136" s="2" t="s">
        <v>2286</v>
      </c>
      <c r="D4136" s="2" t="n">
        <v>274.88</v>
      </c>
      <c r="E4136" s="2" t="s">
        <v>2307</v>
      </c>
    </row>
    <row r="4137" customFormat="false" ht="15" hidden="false" customHeight="false" outlineLevel="0" collapsed="false">
      <c r="A4137" s="2" t="s">
        <v>6425</v>
      </c>
      <c r="B4137" s="2" t="n">
        <v>500035</v>
      </c>
      <c r="C4137" s="2" t="s">
        <v>2292</v>
      </c>
      <c r="D4137" s="2" t="n">
        <v>886.6</v>
      </c>
      <c r="E4137" s="2" t="s">
        <v>2281</v>
      </c>
    </row>
    <row r="4138" customFormat="false" ht="15" hidden="false" customHeight="false" outlineLevel="0" collapsed="false">
      <c r="A4138" s="2" t="s">
        <v>6426</v>
      </c>
      <c r="B4138" s="2" t="n">
        <v>501897</v>
      </c>
      <c r="C4138" s="2" t="s">
        <v>2292</v>
      </c>
      <c r="D4138" s="2" t="n">
        <v>1241.03</v>
      </c>
      <c r="E4138" s="2" t="s">
        <v>2281</v>
      </c>
    </row>
    <row r="4139" customFormat="false" ht="15" hidden="false" customHeight="false" outlineLevel="0" collapsed="false">
      <c r="A4139" s="2" t="s">
        <v>6427</v>
      </c>
      <c r="B4139" s="2" t="n">
        <v>503295</v>
      </c>
      <c r="C4139" s="2" t="s">
        <v>2292</v>
      </c>
      <c r="D4139" s="2" t="n">
        <v>976.04</v>
      </c>
      <c r="E4139" s="2" t="s">
        <v>2307</v>
      </c>
    </row>
    <row r="4140" customFormat="false" ht="15" hidden="false" customHeight="false" outlineLevel="0" collapsed="false">
      <c r="A4140" s="2" t="s">
        <v>6428</v>
      </c>
      <c r="B4140" s="2" t="n">
        <v>500687</v>
      </c>
      <c r="C4140" s="2" t="s">
        <v>2283</v>
      </c>
      <c r="D4140" s="2" t="n">
        <v>953.35</v>
      </c>
      <c r="E4140" s="2" t="s">
        <v>2281</v>
      </c>
    </row>
    <row r="4141" customFormat="false" ht="15" hidden="false" customHeight="false" outlineLevel="0" collapsed="false">
      <c r="A4141" s="2" t="s">
        <v>6429</v>
      </c>
      <c r="B4141" s="2" t="n">
        <v>503276</v>
      </c>
      <c r="C4141" s="2" t="s">
        <v>2283</v>
      </c>
      <c r="D4141" s="2" t="n">
        <v>619.3</v>
      </c>
      <c r="E4141" s="2" t="s">
        <v>2281</v>
      </c>
    </row>
    <row r="4142" customFormat="false" ht="15" hidden="false" customHeight="false" outlineLevel="0" collapsed="false">
      <c r="A4142" s="2" t="s">
        <v>6430</v>
      </c>
      <c r="B4142" s="2" t="n">
        <v>502261</v>
      </c>
      <c r="C4142" s="2" t="s">
        <v>2295</v>
      </c>
      <c r="D4142" s="2" t="n">
        <v>1220.55</v>
      </c>
      <c r="E4142" s="2" t="s">
        <v>2307</v>
      </c>
    </row>
    <row r="4143" customFormat="false" ht="15" hidden="false" customHeight="false" outlineLevel="0" collapsed="false">
      <c r="A4143" s="2" t="s">
        <v>6431</v>
      </c>
      <c r="B4143" s="2" t="n">
        <v>504452</v>
      </c>
      <c r="C4143" s="2" t="s">
        <v>2295</v>
      </c>
      <c r="D4143" s="2" t="n">
        <v>1173.28</v>
      </c>
      <c r="E4143" s="2" t="s">
        <v>2289</v>
      </c>
    </row>
    <row r="4144" customFormat="false" ht="15" hidden="false" customHeight="false" outlineLevel="0" collapsed="false">
      <c r="A4144" s="2" t="s">
        <v>6432</v>
      </c>
      <c r="B4144" s="2" t="n">
        <v>500680</v>
      </c>
      <c r="C4144" s="2" t="s">
        <v>2315</v>
      </c>
      <c r="D4144" s="2" t="n">
        <v>772.91</v>
      </c>
      <c r="E4144" s="2" t="s">
        <v>2307</v>
      </c>
    </row>
    <row r="4145" customFormat="false" ht="15" hidden="false" customHeight="false" outlineLevel="0" collapsed="false">
      <c r="A4145" s="2" t="s">
        <v>6433</v>
      </c>
      <c r="B4145" s="2" t="n">
        <v>503649</v>
      </c>
      <c r="C4145" s="2" t="s">
        <v>2283</v>
      </c>
      <c r="D4145" s="2" t="n">
        <v>988.04</v>
      </c>
      <c r="E4145" s="2" t="s">
        <v>2281</v>
      </c>
    </row>
    <row r="4146" customFormat="false" ht="15" hidden="false" customHeight="false" outlineLevel="0" collapsed="false">
      <c r="A4146" s="2" t="s">
        <v>6434</v>
      </c>
      <c r="B4146" s="2" t="n">
        <v>501342</v>
      </c>
      <c r="C4146" s="2" t="s">
        <v>2286</v>
      </c>
      <c r="D4146" s="2" t="n">
        <v>598.9</v>
      </c>
      <c r="E4146" s="2" t="s">
        <v>2281</v>
      </c>
    </row>
    <row r="4147" customFormat="false" ht="15" hidden="false" customHeight="false" outlineLevel="0" collapsed="false">
      <c r="A4147" s="2" t="s">
        <v>6435</v>
      </c>
      <c r="B4147" s="2" t="n">
        <v>504966</v>
      </c>
      <c r="C4147" s="2" t="s">
        <v>2286</v>
      </c>
      <c r="D4147" s="2" t="n">
        <v>1177.05</v>
      </c>
      <c r="E4147" s="2" t="s">
        <v>2289</v>
      </c>
    </row>
    <row r="4148" customFormat="false" ht="15" hidden="false" customHeight="false" outlineLevel="0" collapsed="false">
      <c r="A4148" s="2" t="s">
        <v>6436</v>
      </c>
      <c r="B4148" s="2" t="n">
        <v>504264</v>
      </c>
      <c r="C4148" s="2" t="s">
        <v>2283</v>
      </c>
      <c r="D4148" s="2" t="n">
        <v>1377.91</v>
      </c>
      <c r="E4148" s="2" t="s">
        <v>2281</v>
      </c>
    </row>
    <row r="4149" customFormat="false" ht="15" hidden="false" customHeight="false" outlineLevel="0" collapsed="false">
      <c r="A4149" s="2" t="s">
        <v>6437</v>
      </c>
      <c r="B4149" s="2" t="n">
        <v>503037</v>
      </c>
      <c r="C4149" s="2" t="s">
        <v>2295</v>
      </c>
      <c r="D4149" s="2" t="n">
        <v>405.57</v>
      </c>
      <c r="E4149" s="2" t="s">
        <v>2281</v>
      </c>
    </row>
    <row r="4150" customFormat="false" ht="15" hidden="false" customHeight="false" outlineLevel="0" collapsed="false">
      <c r="A4150" s="2" t="s">
        <v>6438</v>
      </c>
      <c r="B4150" s="2" t="n">
        <v>500505</v>
      </c>
      <c r="C4150" s="2"/>
      <c r="D4150" s="2" t="n">
        <v>1143.88</v>
      </c>
      <c r="E4150" s="2" t="s">
        <v>2307</v>
      </c>
    </row>
    <row r="4151" customFormat="false" ht="15" hidden="false" customHeight="false" outlineLevel="0" collapsed="false">
      <c r="A4151" s="2" t="s">
        <v>6439</v>
      </c>
      <c r="B4151" s="2" t="n">
        <v>504211</v>
      </c>
      <c r="C4151" s="2" t="s">
        <v>2286</v>
      </c>
      <c r="D4151" s="2" t="n">
        <v>241.48</v>
      </c>
      <c r="E4151" s="2" t="s">
        <v>2289</v>
      </c>
    </row>
    <row r="4152" customFormat="false" ht="15" hidden="false" customHeight="false" outlineLevel="0" collapsed="false">
      <c r="A4152" s="2" t="s">
        <v>6440</v>
      </c>
      <c r="B4152" s="2" t="n">
        <v>500022</v>
      </c>
      <c r="C4152" s="2" t="s">
        <v>2315</v>
      </c>
      <c r="D4152" s="2" t="n">
        <v>1033.8</v>
      </c>
      <c r="E4152" s="2" t="s">
        <v>2322</v>
      </c>
    </row>
    <row r="4153" customFormat="false" ht="15" hidden="false" customHeight="false" outlineLevel="0" collapsed="false">
      <c r="A4153" s="2" t="s">
        <v>6441</v>
      </c>
      <c r="B4153" s="2" t="n">
        <v>501453</v>
      </c>
      <c r="C4153" s="2" t="s">
        <v>2283</v>
      </c>
      <c r="D4153" s="2" t="n">
        <v>1095.77</v>
      </c>
      <c r="E4153" s="2" t="s">
        <v>2289</v>
      </c>
    </row>
    <row r="4154" customFormat="false" ht="15" hidden="false" customHeight="false" outlineLevel="0" collapsed="false">
      <c r="A4154" s="2" t="s">
        <v>6442</v>
      </c>
      <c r="B4154" s="2" t="n">
        <v>500825</v>
      </c>
      <c r="C4154" s="2" t="s">
        <v>2292</v>
      </c>
      <c r="D4154" s="2" t="n">
        <v>364.31</v>
      </c>
      <c r="E4154" s="2" t="s">
        <v>2281</v>
      </c>
    </row>
    <row r="4155" customFormat="false" ht="15" hidden="false" customHeight="false" outlineLevel="0" collapsed="false">
      <c r="A4155" s="2" t="s">
        <v>6443</v>
      </c>
      <c r="B4155" s="2" t="n">
        <v>500926</v>
      </c>
      <c r="C4155" s="2" t="s">
        <v>2280</v>
      </c>
      <c r="D4155" s="2" t="n">
        <v>510.47</v>
      </c>
      <c r="E4155" s="2" t="s">
        <v>2281</v>
      </c>
    </row>
    <row r="4156" customFormat="false" ht="15" hidden="false" customHeight="false" outlineLevel="0" collapsed="false">
      <c r="A4156" s="2" t="s">
        <v>6444</v>
      </c>
      <c r="B4156" s="2" t="n">
        <v>501679</v>
      </c>
      <c r="C4156" s="2" t="s">
        <v>2315</v>
      </c>
      <c r="D4156" s="2" t="n">
        <v>246.28</v>
      </c>
      <c r="E4156" s="2" t="s">
        <v>2322</v>
      </c>
    </row>
    <row r="4157" customFormat="false" ht="15" hidden="false" customHeight="false" outlineLevel="0" collapsed="false">
      <c r="A4157" s="2" t="s">
        <v>6445</v>
      </c>
      <c r="B4157" s="2" t="n">
        <v>502577</v>
      </c>
      <c r="C4157" s="2" t="s">
        <v>2295</v>
      </c>
      <c r="D4157" s="2" t="n">
        <v>1264.19</v>
      </c>
      <c r="E4157" s="2" t="s">
        <v>2281</v>
      </c>
    </row>
    <row r="4158" customFormat="false" ht="15" hidden="false" customHeight="false" outlineLevel="0" collapsed="false">
      <c r="A4158" s="2" t="s">
        <v>6446</v>
      </c>
      <c r="B4158" s="2" t="n">
        <v>501754</v>
      </c>
      <c r="C4158" s="2"/>
      <c r="D4158" s="2" t="n">
        <v>1138.7</v>
      </c>
      <c r="E4158" s="2" t="s">
        <v>2281</v>
      </c>
    </row>
    <row r="4159" customFormat="false" ht="15" hidden="false" customHeight="false" outlineLevel="0" collapsed="false">
      <c r="A4159" s="2" t="s">
        <v>6447</v>
      </c>
      <c r="B4159" s="2" t="n">
        <v>503093</v>
      </c>
      <c r="C4159" s="2" t="s">
        <v>2283</v>
      </c>
      <c r="D4159" s="2" t="n">
        <v>834.65</v>
      </c>
      <c r="E4159" s="2" t="s">
        <v>2307</v>
      </c>
    </row>
    <row r="4160" customFormat="false" ht="15" hidden="false" customHeight="false" outlineLevel="0" collapsed="false">
      <c r="A4160" s="2" t="s">
        <v>6448</v>
      </c>
      <c r="B4160" s="2" t="n">
        <v>504552</v>
      </c>
      <c r="C4160" s="2" t="s">
        <v>2280</v>
      </c>
      <c r="D4160" s="2" t="n">
        <v>247.97</v>
      </c>
      <c r="E4160" s="2" t="s">
        <v>2281</v>
      </c>
    </row>
    <row r="4161" customFormat="false" ht="15" hidden="false" customHeight="false" outlineLevel="0" collapsed="false">
      <c r="A4161" s="2" t="s">
        <v>6449</v>
      </c>
      <c r="B4161" s="2" t="n">
        <v>502874</v>
      </c>
      <c r="C4161" s="2" t="s">
        <v>2292</v>
      </c>
      <c r="D4161" s="2" t="n">
        <v>784.64</v>
      </c>
      <c r="E4161" s="2" t="s">
        <v>2281</v>
      </c>
    </row>
    <row r="4162" customFormat="false" ht="15" hidden="false" customHeight="false" outlineLevel="0" collapsed="false">
      <c r="A4162" s="2" t="s">
        <v>6450</v>
      </c>
      <c r="B4162" s="2" t="n">
        <v>504317</v>
      </c>
      <c r="C4162" s="2" t="s">
        <v>2280</v>
      </c>
      <c r="D4162" s="2" t="n">
        <v>1052.44</v>
      </c>
      <c r="E4162" s="2" t="s">
        <v>2281</v>
      </c>
    </row>
    <row r="4163" customFormat="false" ht="15" hidden="false" customHeight="false" outlineLevel="0" collapsed="false">
      <c r="A4163" s="2" t="s">
        <v>6451</v>
      </c>
      <c r="B4163" s="2" t="n">
        <v>502745</v>
      </c>
      <c r="C4163" s="2" t="s">
        <v>2283</v>
      </c>
      <c r="D4163" s="2" t="n">
        <v>536.93</v>
      </c>
      <c r="E4163" s="2" t="s">
        <v>2289</v>
      </c>
    </row>
    <row r="4164" customFormat="false" ht="15" hidden="false" customHeight="false" outlineLevel="0" collapsed="false">
      <c r="A4164" s="2" t="s">
        <v>6452</v>
      </c>
      <c r="B4164" s="2" t="n">
        <v>501823</v>
      </c>
      <c r="C4164" s="2"/>
      <c r="D4164" s="2" t="n">
        <v>440.22</v>
      </c>
      <c r="E4164" s="2" t="s">
        <v>2289</v>
      </c>
    </row>
    <row r="4165" customFormat="false" ht="15" hidden="false" customHeight="false" outlineLevel="0" collapsed="false">
      <c r="A4165" s="2" t="s">
        <v>6453</v>
      </c>
      <c r="B4165" s="2" t="n">
        <v>503190</v>
      </c>
      <c r="C4165" s="2" t="s">
        <v>2292</v>
      </c>
      <c r="D4165" s="2" t="n">
        <v>1286.24</v>
      </c>
      <c r="E4165" s="2" t="s">
        <v>2281</v>
      </c>
    </row>
    <row r="4166" customFormat="false" ht="15" hidden="false" customHeight="false" outlineLevel="0" collapsed="false">
      <c r="A4166" s="2" t="s">
        <v>6454</v>
      </c>
      <c r="B4166" s="2" t="n">
        <v>502912</v>
      </c>
      <c r="C4166" s="2" t="s">
        <v>2315</v>
      </c>
      <c r="D4166" s="2" t="n">
        <v>868.27</v>
      </c>
      <c r="E4166" s="2" t="s">
        <v>2281</v>
      </c>
    </row>
    <row r="4167" customFormat="false" ht="15" hidden="false" customHeight="false" outlineLevel="0" collapsed="false">
      <c r="A4167" s="2" t="s">
        <v>6455</v>
      </c>
      <c r="B4167" s="2" t="n">
        <v>504061</v>
      </c>
      <c r="C4167" s="2" t="s">
        <v>2295</v>
      </c>
      <c r="D4167" s="2" t="n">
        <v>970.21</v>
      </c>
      <c r="E4167" s="2" t="s">
        <v>2281</v>
      </c>
    </row>
    <row r="4168" customFormat="false" ht="15" hidden="false" customHeight="false" outlineLevel="0" collapsed="false">
      <c r="A4168" s="2" t="s">
        <v>6456</v>
      </c>
      <c r="B4168" s="2" t="n">
        <v>504925</v>
      </c>
      <c r="C4168" s="2" t="s">
        <v>2301</v>
      </c>
      <c r="D4168" s="2" t="n">
        <v>1053.28</v>
      </c>
      <c r="E4168" s="2" t="s">
        <v>2281</v>
      </c>
    </row>
    <row r="4169" customFormat="false" ht="15" hidden="false" customHeight="false" outlineLevel="0" collapsed="false">
      <c r="A4169" s="2" t="s">
        <v>6457</v>
      </c>
      <c r="B4169" s="2" t="n">
        <v>503936</v>
      </c>
      <c r="C4169" s="2" t="s">
        <v>2295</v>
      </c>
      <c r="D4169" s="2" t="n">
        <v>-49.95</v>
      </c>
      <c r="E4169" s="2" t="s">
        <v>2289</v>
      </c>
    </row>
    <row r="4170" customFormat="false" ht="15" hidden="false" customHeight="false" outlineLevel="0" collapsed="false">
      <c r="A4170" s="2" t="s">
        <v>6458</v>
      </c>
      <c r="B4170" s="2" t="n">
        <v>503440</v>
      </c>
      <c r="C4170" s="2" t="s">
        <v>2292</v>
      </c>
      <c r="D4170" s="2" t="n">
        <v>656.26</v>
      </c>
      <c r="E4170" s="2" t="s">
        <v>2281</v>
      </c>
    </row>
    <row r="4171" customFormat="false" ht="15" hidden="false" customHeight="false" outlineLevel="0" collapsed="false">
      <c r="A4171" s="2" t="s">
        <v>6459</v>
      </c>
      <c r="B4171" s="2" t="n">
        <v>504706</v>
      </c>
      <c r="C4171" s="2" t="s">
        <v>2283</v>
      </c>
      <c r="D4171" s="2" t="n">
        <v>683.24</v>
      </c>
      <c r="E4171" s="2" t="s">
        <v>2281</v>
      </c>
    </row>
    <row r="4172" customFormat="false" ht="15" hidden="false" customHeight="false" outlineLevel="0" collapsed="false">
      <c r="A4172" s="2" t="s">
        <v>6460</v>
      </c>
      <c r="B4172" s="2" t="n">
        <v>502108</v>
      </c>
      <c r="C4172" s="2" t="s">
        <v>2283</v>
      </c>
      <c r="D4172" s="2" t="n">
        <v>1202.73</v>
      </c>
      <c r="E4172" s="2" t="s">
        <v>2281</v>
      </c>
    </row>
    <row r="4173" customFormat="false" ht="15" hidden="false" customHeight="false" outlineLevel="0" collapsed="false">
      <c r="A4173" s="2" t="s">
        <v>6461</v>
      </c>
      <c r="B4173" s="2" t="n">
        <v>502480</v>
      </c>
      <c r="C4173" s="2"/>
      <c r="D4173" s="2" t="n">
        <v>339.63</v>
      </c>
      <c r="E4173" s="2" t="s">
        <v>2281</v>
      </c>
    </row>
    <row r="4174" customFormat="false" ht="15" hidden="false" customHeight="false" outlineLevel="0" collapsed="false">
      <c r="A4174" s="2" t="s">
        <v>6462</v>
      </c>
      <c r="B4174" s="2" t="n">
        <v>502919</v>
      </c>
      <c r="C4174" s="2"/>
      <c r="D4174" s="2" t="n">
        <v>917.99</v>
      </c>
      <c r="E4174" s="2" t="s">
        <v>2281</v>
      </c>
    </row>
    <row r="4175" customFormat="false" ht="15" hidden="false" customHeight="false" outlineLevel="0" collapsed="false">
      <c r="A4175" s="2" t="s">
        <v>6463</v>
      </c>
      <c r="B4175" s="2" t="n">
        <v>500727</v>
      </c>
      <c r="C4175" s="2" t="s">
        <v>2280</v>
      </c>
      <c r="D4175" s="2" t="n">
        <v>1342.95</v>
      </c>
      <c r="E4175" s="2" t="s">
        <v>2281</v>
      </c>
    </row>
    <row r="4176" customFormat="false" ht="15" hidden="false" customHeight="false" outlineLevel="0" collapsed="false">
      <c r="A4176" s="2" t="s">
        <v>6464</v>
      </c>
      <c r="B4176" s="2" t="n">
        <v>503105</v>
      </c>
      <c r="C4176" s="2"/>
      <c r="D4176" s="2" t="n">
        <v>148.5</v>
      </c>
      <c r="E4176" s="2" t="s">
        <v>2281</v>
      </c>
    </row>
    <row r="4177" customFormat="false" ht="15" hidden="false" customHeight="false" outlineLevel="0" collapsed="false">
      <c r="A4177" s="2" t="s">
        <v>6465</v>
      </c>
      <c r="B4177" s="2" t="n">
        <v>503019</v>
      </c>
      <c r="C4177" s="2" t="s">
        <v>2280</v>
      </c>
      <c r="D4177" s="2" t="n">
        <v>330.91</v>
      </c>
      <c r="E4177" s="2" t="s">
        <v>2289</v>
      </c>
    </row>
    <row r="4178" customFormat="false" ht="15" hidden="false" customHeight="false" outlineLevel="0" collapsed="false">
      <c r="A4178" s="2" t="s">
        <v>6466</v>
      </c>
      <c r="B4178" s="2" t="n">
        <v>503285</v>
      </c>
      <c r="C4178" s="2" t="s">
        <v>2295</v>
      </c>
      <c r="D4178" s="2" t="n">
        <v>812.08</v>
      </c>
      <c r="E4178" s="2" t="s">
        <v>2281</v>
      </c>
    </row>
    <row r="4179" customFormat="false" ht="15" hidden="false" customHeight="false" outlineLevel="0" collapsed="false">
      <c r="A4179" s="2" t="s">
        <v>6467</v>
      </c>
      <c r="B4179" s="2" t="n">
        <v>501181</v>
      </c>
      <c r="C4179" s="2" t="s">
        <v>2286</v>
      </c>
      <c r="D4179" s="2" t="n">
        <v>600.27</v>
      </c>
      <c r="E4179" s="2" t="s">
        <v>2322</v>
      </c>
    </row>
    <row r="4180" customFormat="false" ht="15" hidden="false" customHeight="false" outlineLevel="0" collapsed="false">
      <c r="A4180" s="2" t="s">
        <v>6468</v>
      </c>
      <c r="B4180" s="2" t="n">
        <v>502375</v>
      </c>
      <c r="C4180" s="2" t="s">
        <v>2315</v>
      </c>
      <c r="D4180" s="2" t="n">
        <v>530.3</v>
      </c>
      <c r="E4180" s="2" t="s">
        <v>2281</v>
      </c>
    </row>
    <row r="4181" customFormat="false" ht="15" hidden="false" customHeight="false" outlineLevel="0" collapsed="false">
      <c r="A4181" s="2" t="s">
        <v>6469</v>
      </c>
      <c r="B4181" s="2" t="n">
        <v>503362</v>
      </c>
      <c r="C4181" s="2" t="s">
        <v>2301</v>
      </c>
      <c r="D4181" s="2" t="n">
        <v>1243.22</v>
      </c>
      <c r="E4181" s="2" t="s">
        <v>2289</v>
      </c>
    </row>
    <row r="4182" customFormat="false" ht="15" hidden="false" customHeight="false" outlineLevel="0" collapsed="false">
      <c r="A4182" s="2" t="s">
        <v>6470</v>
      </c>
      <c r="B4182" s="2" t="n">
        <v>501353</v>
      </c>
      <c r="C4182" s="2"/>
      <c r="D4182" s="2" t="n">
        <v>839.3</v>
      </c>
      <c r="E4182" s="2" t="s">
        <v>2281</v>
      </c>
    </row>
    <row r="4183" customFormat="false" ht="15" hidden="false" customHeight="false" outlineLevel="0" collapsed="false">
      <c r="A4183" s="2" t="s">
        <v>6471</v>
      </c>
      <c r="B4183" s="2" t="n">
        <v>502843</v>
      </c>
      <c r="C4183" s="2" t="s">
        <v>2286</v>
      </c>
      <c r="D4183" s="2" t="n">
        <v>710.41</v>
      </c>
      <c r="E4183" s="2" t="s">
        <v>2307</v>
      </c>
    </row>
    <row r="4184" customFormat="false" ht="15" hidden="false" customHeight="false" outlineLevel="0" collapsed="false">
      <c r="A4184" s="2" t="s">
        <v>6472</v>
      </c>
      <c r="B4184" s="2" t="n">
        <v>500242</v>
      </c>
      <c r="C4184" s="2" t="s">
        <v>2283</v>
      </c>
      <c r="D4184" s="2" t="n">
        <v>767.55</v>
      </c>
      <c r="E4184" s="2" t="s">
        <v>2289</v>
      </c>
    </row>
    <row r="4185" customFormat="false" ht="15" hidden="false" customHeight="false" outlineLevel="0" collapsed="false">
      <c r="A4185" s="2" t="s">
        <v>6473</v>
      </c>
      <c r="B4185" s="2" t="n">
        <v>501662</v>
      </c>
      <c r="C4185" s="2"/>
      <c r="D4185" s="2" t="n">
        <v>1336.1</v>
      </c>
      <c r="E4185" s="2" t="s">
        <v>2281</v>
      </c>
    </row>
    <row r="4186" customFormat="false" ht="15" hidden="false" customHeight="false" outlineLevel="0" collapsed="false">
      <c r="A4186" s="2" t="s">
        <v>6474</v>
      </c>
      <c r="B4186" s="2" t="n">
        <v>504445</v>
      </c>
      <c r="C4186" s="2" t="s">
        <v>2280</v>
      </c>
      <c r="D4186" s="2" t="n">
        <v>668.29</v>
      </c>
      <c r="E4186" s="2" t="s">
        <v>2281</v>
      </c>
    </row>
    <row r="4187" customFormat="false" ht="15" hidden="false" customHeight="false" outlineLevel="0" collapsed="false">
      <c r="A4187" s="2" t="s">
        <v>6475</v>
      </c>
      <c r="B4187" s="2" t="n">
        <v>503683</v>
      </c>
      <c r="C4187" s="2" t="s">
        <v>2295</v>
      </c>
      <c r="D4187" s="2" t="n">
        <v>443.2</v>
      </c>
      <c r="E4187" s="2" t="s">
        <v>2281</v>
      </c>
    </row>
    <row r="4188" customFormat="false" ht="15" hidden="false" customHeight="false" outlineLevel="0" collapsed="false">
      <c r="A4188" s="2" t="s">
        <v>6476</v>
      </c>
      <c r="B4188" s="2" t="n">
        <v>503673</v>
      </c>
      <c r="C4188" s="2" t="s">
        <v>2301</v>
      </c>
      <c r="D4188" s="2" t="n">
        <v>177.97</v>
      </c>
      <c r="E4188" s="2" t="s">
        <v>2281</v>
      </c>
    </row>
    <row r="4189" customFormat="false" ht="15" hidden="false" customHeight="false" outlineLevel="0" collapsed="false">
      <c r="A4189" s="2" t="s">
        <v>6477</v>
      </c>
      <c r="B4189" s="2" t="n">
        <v>500312</v>
      </c>
      <c r="C4189" s="2" t="s">
        <v>2286</v>
      </c>
      <c r="D4189" s="2" t="n">
        <v>1109.44</v>
      </c>
      <c r="E4189" s="2" t="s">
        <v>2281</v>
      </c>
    </row>
    <row r="4190" customFormat="false" ht="15" hidden="false" customHeight="false" outlineLevel="0" collapsed="false">
      <c r="A4190" s="2" t="s">
        <v>6478</v>
      </c>
      <c r="B4190" s="2" t="n">
        <v>500045</v>
      </c>
      <c r="C4190" s="2"/>
      <c r="D4190" s="2" t="n">
        <v>654.4</v>
      </c>
      <c r="E4190" s="2" t="s">
        <v>2281</v>
      </c>
    </row>
    <row r="4191" customFormat="false" ht="15" hidden="false" customHeight="false" outlineLevel="0" collapsed="false">
      <c r="A4191" s="2" t="s">
        <v>6479</v>
      </c>
      <c r="B4191" s="2" t="n">
        <v>503439</v>
      </c>
      <c r="C4191" s="2" t="s">
        <v>2295</v>
      </c>
      <c r="D4191" s="2" t="n">
        <v>930.24</v>
      </c>
      <c r="E4191" s="2" t="s">
        <v>2281</v>
      </c>
    </row>
    <row r="4192" customFormat="false" ht="15" hidden="false" customHeight="false" outlineLevel="0" collapsed="false">
      <c r="A4192" s="2" t="s">
        <v>6480</v>
      </c>
      <c r="B4192" s="2" t="n">
        <v>503648</v>
      </c>
      <c r="C4192" s="2" t="s">
        <v>2283</v>
      </c>
      <c r="D4192" s="2" t="n">
        <v>243.71</v>
      </c>
      <c r="E4192" s="2" t="s">
        <v>2281</v>
      </c>
    </row>
    <row r="4193" customFormat="false" ht="15" hidden="false" customHeight="false" outlineLevel="0" collapsed="false">
      <c r="A4193" s="2" t="s">
        <v>6481</v>
      </c>
      <c r="B4193" s="2" t="n">
        <v>504745</v>
      </c>
      <c r="C4193" s="2" t="s">
        <v>2301</v>
      </c>
      <c r="D4193" s="2" t="n">
        <v>1269.9</v>
      </c>
      <c r="E4193" s="2" t="s">
        <v>2289</v>
      </c>
    </row>
    <row r="4194" customFormat="false" ht="15" hidden="false" customHeight="false" outlineLevel="0" collapsed="false">
      <c r="A4194" s="2" t="s">
        <v>6482</v>
      </c>
      <c r="B4194" s="2" t="n">
        <v>503180</v>
      </c>
      <c r="C4194" s="2"/>
      <c r="D4194" s="2" t="n">
        <v>1010.6</v>
      </c>
      <c r="E4194" s="2" t="s">
        <v>2281</v>
      </c>
    </row>
    <row r="4195" customFormat="false" ht="15" hidden="false" customHeight="false" outlineLevel="0" collapsed="false">
      <c r="A4195" s="2" t="s">
        <v>6483</v>
      </c>
      <c r="B4195" s="2" t="n">
        <v>500735</v>
      </c>
      <c r="C4195" s="2" t="s">
        <v>2301</v>
      </c>
      <c r="D4195" s="2" t="n">
        <v>288.39</v>
      </c>
      <c r="E4195" s="2" t="s">
        <v>2322</v>
      </c>
    </row>
    <row r="4196" customFormat="false" ht="15" hidden="false" customHeight="false" outlineLevel="0" collapsed="false">
      <c r="A4196" s="2" t="s">
        <v>6484</v>
      </c>
      <c r="B4196" s="2" t="n">
        <v>502426</v>
      </c>
      <c r="C4196" s="2" t="s">
        <v>2292</v>
      </c>
      <c r="D4196" s="2" t="n">
        <v>930.41</v>
      </c>
      <c r="E4196" s="2" t="s">
        <v>2289</v>
      </c>
    </row>
    <row r="4197" customFormat="false" ht="15" hidden="false" customHeight="false" outlineLevel="0" collapsed="false">
      <c r="A4197" s="2" t="s">
        <v>6485</v>
      </c>
      <c r="B4197" s="2" t="n">
        <v>504853</v>
      </c>
      <c r="C4197" s="2" t="s">
        <v>2301</v>
      </c>
      <c r="D4197" s="2" t="n">
        <v>188.64</v>
      </c>
      <c r="E4197" s="2" t="s">
        <v>2322</v>
      </c>
    </row>
    <row r="4198" customFormat="false" ht="15" hidden="false" customHeight="false" outlineLevel="0" collapsed="false">
      <c r="A4198" s="2" t="s">
        <v>6486</v>
      </c>
      <c r="B4198" s="2" t="n">
        <v>501117</v>
      </c>
      <c r="C4198" s="2" t="s">
        <v>2286</v>
      </c>
      <c r="D4198" s="2" t="n">
        <v>875.07</v>
      </c>
      <c r="E4198" s="2" t="s">
        <v>2281</v>
      </c>
    </row>
    <row r="4199" customFormat="false" ht="15" hidden="false" customHeight="false" outlineLevel="0" collapsed="false">
      <c r="A4199" s="2" t="s">
        <v>6487</v>
      </c>
      <c r="B4199" s="2" t="n">
        <v>504323</v>
      </c>
      <c r="C4199" s="2" t="s">
        <v>2292</v>
      </c>
      <c r="D4199" s="2" t="n">
        <v>426.9</v>
      </c>
      <c r="E4199" s="2" t="s">
        <v>2281</v>
      </c>
    </row>
    <row r="4200" customFormat="false" ht="15" hidden="false" customHeight="false" outlineLevel="0" collapsed="false">
      <c r="A4200" s="2" t="s">
        <v>6488</v>
      </c>
      <c r="B4200" s="2" t="n">
        <v>503618</v>
      </c>
      <c r="C4200" s="2" t="s">
        <v>2283</v>
      </c>
      <c r="D4200" s="2" t="n">
        <v>1182.02</v>
      </c>
      <c r="E4200" s="2" t="s">
        <v>2281</v>
      </c>
    </row>
    <row r="4201" customFormat="false" ht="15" hidden="false" customHeight="false" outlineLevel="0" collapsed="false">
      <c r="A4201" s="2" t="s">
        <v>6489</v>
      </c>
      <c r="B4201" s="2" t="n">
        <v>501606</v>
      </c>
      <c r="C4201" s="2" t="s">
        <v>2292</v>
      </c>
      <c r="D4201" s="2" t="n">
        <v>765.31</v>
      </c>
      <c r="E4201" s="2" t="s">
        <v>2281</v>
      </c>
    </row>
    <row r="4202" customFormat="false" ht="15" hidden="false" customHeight="false" outlineLevel="0" collapsed="false">
      <c r="A4202" s="2" t="s">
        <v>6490</v>
      </c>
      <c r="B4202" s="2" t="n">
        <v>502805</v>
      </c>
      <c r="C4202" s="2" t="s">
        <v>2292</v>
      </c>
      <c r="D4202" s="2" t="n">
        <v>951.16</v>
      </c>
      <c r="E4202" s="2" t="s">
        <v>2281</v>
      </c>
    </row>
    <row r="4203" customFormat="false" ht="15" hidden="false" customHeight="false" outlineLevel="0" collapsed="false">
      <c r="A4203" s="2" t="s">
        <v>6491</v>
      </c>
      <c r="B4203" s="2" t="n">
        <v>501783</v>
      </c>
      <c r="C4203" s="2" t="s">
        <v>2301</v>
      </c>
      <c r="D4203" s="2" t="n">
        <v>336.27</v>
      </c>
      <c r="E4203" s="2" t="s">
        <v>2322</v>
      </c>
    </row>
    <row r="4204" customFormat="false" ht="15" hidden="false" customHeight="false" outlineLevel="0" collapsed="false">
      <c r="A4204" s="2" t="s">
        <v>6492</v>
      </c>
      <c r="B4204" s="2" t="n">
        <v>502512</v>
      </c>
      <c r="C4204" s="2" t="s">
        <v>2301</v>
      </c>
      <c r="D4204" s="2" t="n">
        <v>244.04</v>
      </c>
      <c r="E4204" s="2" t="s">
        <v>2289</v>
      </c>
    </row>
    <row r="4205" customFormat="false" ht="15" hidden="false" customHeight="false" outlineLevel="0" collapsed="false">
      <c r="A4205" s="2" t="s">
        <v>6493</v>
      </c>
      <c r="B4205" s="2" t="n">
        <v>503386</v>
      </c>
      <c r="C4205" s="2" t="s">
        <v>2301</v>
      </c>
      <c r="D4205" s="2" t="n">
        <v>214.56</v>
      </c>
      <c r="E4205" s="2" t="s">
        <v>2289</v>
      </c>
    </row>
    <row r="4206" customFormat="false" ht="15" hidden="false" customHeight="false" outlineLevel="0" collapsed="false">
      <c r="A4206" s="2" t="s">
        <v>6494</v>
      </c>
      <c r="B4206" s="2" t="n">
        <v>503329</v>
      </c>
      <c r="C4206" s="2" t="s">
        <v>2301</v>
      </c>
      <c r="D4206" s="2" t="n">
        <v>696.13</v>
      </c>
      <c r="E4206" s="2" t="s">
        <v>2281</v>
      </c>
    </row>
    <row r="4207" customFormat="false" ht="15" hidden="false" customHeight="false" outlineLevel="0" collapsed="false">
      <c r="A4207" s="2" t="s">
        <v>6495</v>
      </c>
      <c r="B4207" s="2" t="n">
        <v>504086</v>
      </c>
      <c r="C4207" s="2" t="s">
        <v>2280</v>
      </c>
      <c r="D4207" s="2" t="n">
        <v>582.21</v>
      </c>
      <c r="E4207" s="2" t="s">
        <v>2281</v>
      </c>
    </row>
    <row r="4208" customFormat="false" ht="15" hidden="false" customHeight="false" outlineLevel="0" collapsed="false">
      <c r="A4208" s="2" t="s">
        <v>6496</v>
      </c>
      <c r="B4208" s="2" t="n">
        <v>503981</v>
      </c>
      <c r="C4208" s="2" t="s">
        <v>2301</v>
      </c>
      <c r="D4208" s="2" t="n">
        <v>682.95</v>
      </c>
      <c r="E4208" s="2" t="s">
        <v>2281</v>
      </c>
    </row>
    <row r="4209" customFormat="false" ht="15" hidden="false" customHeight="false" outlineLevel="0" collapsed="false">
      <c r="A4209" s="2" t="s">
        <v>6497</v>
      </c>
      <c r="B4209" s="2" t="n">
        <v>504570</v>
      </c>
      <c r="C4209" s="2"/>
      <c r="D4209" s="2" t="n">
        <v>148.91</v>
      </c>
      <c r="E4209" s="2" t="s">
        <v>2281</v>
      </c>
    </row>
    <row r="4210" customFormat="false" ht="15" hidden="false" customHeight="false" outlineLevel="0" collapsed="false">
      <c r="A4210" s="2" t="s">
        <v>6498</v>
      </c>
      <c r="B4210" s="2" t="n">
        <v>501048</v>
      </c>
      <c r="C4210" s="2" t="s">
        <v>2286</v>
      </c>
      <c r="D4210" s="2" t="n">
        <v>144.88</v>
      </c>
      <c r="E4210" s="2" t="s">
        <v>2289</v>
      </c>
    </row>
    <row r="4211" customFormat="false" ht="15" hidden="false" customHeight="false" outlineLevel="0" collapsed="false">
      <c r="A4211" s="2" t="s">
        <v>6499</v>
      </c>
      <c r="B4211" s="2" t="n">
        <v>501122</v>
      </c>
      <c r="C4211" s="2" t="s">
        <v>2286</v>
      </c>
      <c r="D4211" s="2" t="n">
        <v>1179.45</v>
      </c>
      <c r="E4211" s="2" t="s">
        <v>2281</v>
      </c>
    </row>
    <row r="4212" customFormat="false" ht="15" hidden="false" customHeight="false" outlineLevel="0" collapsed="false">
      <c r="A4212" s="2" t="s">
        <v>6500</v>
      </c>
      <c r="B4212" s="2" t="n">
        <v>502885</v>
      </c>
      <c r="C4212" s="2" t="s">
        <v>2286</v>
      </c>
      <c r="D4212" s="2" t="n">
        <v>585.2</v>
      </c>
      <c r="E4212" s="2" t="s">
        <v>2281</v>
      </c>
    </row>
    <row r="4213" customFormat="false" ht="15" hidden="false" customHeight="false" outlineLevel="0" collapsed="false">
      <c r="A4213" s="2" t="s">
        <v>6501</v>
      </c>
      <c r="B4213" s="2" t="n">
        <v>500334</v>
      </c>
      <c r="C4213" s="2" t="s">
        <v>2283</v>
      </c>
      <c r="D4213" s="2" t="n">
        <v>893.67</v>
      </c>
      <c r="E4213" s="2" t="s">
        <v>2289</v>
      </c>
    </row>
    <row r="4214" customFormat="false" ht="15" hidden="false" customHeight="false" outlineLevel="0" collapsed="false">
      <c r="A4214" s="2" t="s">
        <v>6502</v>
      </c>
      <c r="B4214" s="2" t="n">
        <v>503984</v>
      </c>
      <c r="C4214" s="2" t="s">
        <v>2286</v>
      </c>
      <c r="D4214" s="2" t="n">
        <v>730.48</v>
      </c>
      <c r="E4214" s="2" t="s">
        <v>2289</v>
      </c>
    </row>
    <row r="4215" customFormat="false" ht="15" hidden="false" customHeight="false" outlineLevel="0" collapsed="false">
      <c r="A4215" s="2" t="s">
        <v>6503</v>
      </c>
      <c r="B4215" s="2" t="n">
        <v>504811</v>
      </c>
      <c r="C4215" s="2"/>
      <c r="D4215" s="2" t="n">
        <v>374.85</v>
      </c>
      <c r="E4215" s="2" t="s">
        <v>2289</v>
      </c>
    </row>
    <row r="4216" customFormat="false" ht="15" hidden="false" customHeight="false" outlineLevel="0" collapsed="false">
      <c r="A4216" s="2" t="s">
        <v>6504</v>
      </c>
      <c r="B4216" s="2" t="n">
        <v>500142</v>
      </c>
      <c r="C4216" s="2" t="s">
        <v>2283</v>
      </c>
      <c r="D4216" s="2" t="n">
        <v>1257.79</v>
      </c>
      <c r="E4216" s="2" t="s">
        <v>2289</v>
      </c>
    </row>
    <row r="4217" customFormat="false" ht="15" hidden="false" customHeight="false" outlineLevel="0" collapsed="false">
      <c r="A4217" s="2" t="s">
        <v>6505</v>
      </c>
      <c r="B4217" s="2" t="n">
        <v>501983</v>
      </c>
      <c r="C4217" s="2" t="s">
        <v>2286</v>
      </c>
      <c r="D4217" s="2" t="n">
        <v>1038.52</v>
      </c>
      <c r="E4217" s="2" t="s">
        <v>2281</v>
      </c>
    </row>
    <row r="4218" customFormat="false" ht="15" hidden="false" customHeight="false" outlineLevel="0" collapsed="false">
      <c r="A4218" s="2" t="s">
        <v>6506</v>
      </c>
      <c r="B4218" s="2" t="n">
        <v>503306</v>
      </c>
      <c r="C4218" s="2" t="s">
        <v>2315</v>
      </c>
      <c r="D4218" s="2" t="n">
        <v>174.7</v>
      </c>
      <c r="E4218" s="2" t="s">
        <v>2322</v>
      </c>
    </row>
    <row r="4219" customFormat="false" ht="15" hidden="false" customHeight="false" outlineLevel="0" collapsed="false">
      <c r="A4219" s="2" t="s">
        <v>6507</v>
      </c>
      <c r="B4219" s="2" t="n">
        <v>500955</v>
      </c>
      <c r="C4219" s="2" t="s">
        <v>2292</v>
      </c>
      <c r="D4219" s="2" t="n">
        <v>617.56</v>
      </c>
      <c r="E4219" s="2" t="s">
        <v>2281</v>
      </c>
    </row>
    <row r="4220" customFormat="false" ht="15" hidden="false" customHeight="false" outlineLevel="0" collapsed="false">
      <c r="A4220" s="2" t="s">
        <v>6508</v>
      </c>
      <c r="B4220" s="2" t="n">
        <v>501730</v>
      </c>
      <c r="C4220" s="2"/>
      <c r="D4220" s="2" t="n">
        <v>613.19</v>
      </c>
      <c r="E4220" s="2" t="s">
        <v>2281</v>
      </c>
    </row>
    <row r="4221" customFormat="false" ht="15" hidden="false" customHeight="false" outlineLevel="0" collapsed="false">
      <c r="A4221" s="2" t="s">
        <v>6509</v>
      </c>
      <c r="B4221" s="2" t="n">
        <v>500122</v>
      </c>
      <c r="C4221" s="2" t="s">
        <v>2295</v>
      </c>
      <c r="D4221" s="2" t="n">
        <v>686.82</v>
      </c>
      <c r="E4221" s="2" t="s">
        <v>2281</v>
      </c>
    </row>
    <row r="4222" customFormat="false" ht="15" hidden="false" customHeight="false" outlineLevel="0" collapsed="false">
      <c r="A4222" s="2" t="s">
        <v>6510</v>
      </c>
      <c r="B4222" s="2" t="n">
        <v>500977</v>
      </c>
      <c r="C4222" s="2" t="s">
        <v>2295</v>
      </c>
      <c r="D4222" s="2" t="n">
        <v>995.36</v>
      </c>
      <c r="E4222" s="2" t="s">
        <v>2322</v>
      </c>
    </row>
    <row r="4223" customFormat="false" ht="15" hidden="false" customHeight="false" outlineLevel="0" collapsed="false">
      <c r="A4223" s="2" t="s">
        <v>6511</v>
      </c>
      <c r="B4223" s="2" t="n">
        <v>502569</v>
      </c>
      <c r="C4223" s="2" t="s">
        <v>2315</v>
      </c>
      <c r="D4223" s="2" t="n">
        <v>1218.25</v>
      </c>
      <c r="E4223" s="2" t="s">
        <v>2322</v>
      </c>
    </row>
    <row r="4224" customFormat="false" ht="15" hidden="false" customHeight="false" outlineLevel="0" collapsed="false">
      <c r="A4224" s="2" t="s">
        <v>6512</v>
      </c>
      <c r="B4224" s="2" t="n">
        <v>500567</v>
      </c>
      <c r="C4224" s="2" t="s">
        <v>2286</v>
      </c>
      <c r="D4224" s="2" t="n">
        <v>621.76</v>
      </c>
      <c r="E4224" s="2" t="s">
        <v>2281</v>
      </c>
    </row>
    <row r="4225" customFormat="false" ht="15" hidden="false" customHeight="false" outlineLevel="0" collapsed="false">
      <c r="A4225" s="2" t="s">
        <v>6513</v>
      </c>
      <c r="B4225" s="2" t="n">
        <v>500304</v>
      </c>
      <c r="C4225" s="2" t="s">
        <v>2280</v>
      </c>
      <c r="D4225" s="2" t="n">
        <v>936.73</v>
      </c>
      <c r="E4225" s="2" t="s">
        <v>2281</v>
      </c>
    </row>
    <row r="4226" customFormat="false" ht="15" hidden="false" customHeight="false" outlineLevel="0" collapsed="false">
      <c r="A4226" s="2" t="s">
        <v>6514</v>
      </c>
      <c r="B4226" s="2" t="n">
        <v>502607</v>
      </c>
      <c r="C4226" s="2" t="s">
        <v>2286</v>
      </c>
      <c r="D4226" s="2" t="n">
        <v>1292.83</v>
      </c>
      <c r="E4226" s="2" t="s">
        <v>2322</v>
      </c>
    </row>
    <row r="4227" customFormat="false" ht="15" hidden="false" customHeight="false" outlineLevel="0" collapsed="false">
      <c r="A4227" s="2" t="s">
        <v>6515</v>
      </c>
      <c r="B4227" s="2" t="n">
        <v>501325</v>
      </c>
      <c r="C4227" s="2" t="s">
        <v>2283</v>
      </c>
      <c r="D4227" s="2" t="n">
        <v>1053.52</v>
      </c>
      <c r="E4227" s="2" t="s">
        <v>2281</v>
      </c>
    </row>
    <row r="4228" customFormat="false" ht="15" hidden="false" customHeight="false" outlineLevel="0" collapsed="false">
      <c r="A4228" s="2" t="s">
        <v>6516</v>
      </c>
      <c r="B4228" s="2" t="n">
        <v>504252</v>
      </c>
      <c r="C4228" s="2" t="s">
        <v>2295</v>
      </c>
      <c r="D4228" s="2" t="n">
        <v>967.51</v>
      </c>
      <c r="E4228" s="2" t="s">
        <v>2281</v>
      </c>
    </row>
    <row r="4229" customFormat="false" ht="15" hidden="false" customHeight="false" outlineLevel="0" collapsed="false">
      <c r="A4229" s="2" t="s">
        <v>6517</v>
      </c>
      <c r="B4229" s="2" t="n">
        <v>501938</v>
      </c>
      <c r="C4229" s="2" t="s">
        <v>2280</v>
      </c>
      <c r="D4229" s="2" t="n">
        <v>719.42</v>
      </c>
      <c r="E4229" s="2" t="s">
        <v>2281</v>
      </c>
    </row>
    <row r="4230" customFormat="false" ht="15" hidden="false" customHeight="false" outlineLevel="0" collapsed="false">
      <c r="A4230" s="2" t="s">
        <v>6518</v>
      </c>
      <c r="B4230" s="2" t="n">
        <v>501776</v>
      </c>
      <c r="C4230" s="2" t="s">
        <v>2301</v>
      </c>
      <c r="D4230" s="2" t="n">
        <v>874.09</v>
      </c>
      <c r="E4230" s="2" t="s">
        <v>2281</v>
      </c>
    </row>
    <row r="4231" customFormat="false" ht="15" hidden="false" customHeight="false" outlineLevel="0" collapsed="false">
      <c r="A4231" s="2" t="s">
        <v>6519</v>
      </c>
      <c r="B4231" s="2" t="n">
        <v>501963</v>
      </c>
      <c r="C4231" s="2" t="s">
        <v>2295</v>
      </c>
      <c r="D4231" s="2" t="n">
        <v>962.04</v>
      </c>
      <c r="E4231" s="2" t="s">
        <v>2281</v>
      </c>
    </row>
    <row r="4232" customFormat="false" ht="15" hidden="false" customHeight="false" outlineLevel="0" collapsed="false">
      <c r="A4232" s="2" t="s">
        <v>6520</v>
      </c>
      <c r="B4232" s="2" t="n">
        <v>501689</v>
      </c>
      <c r="C4232" s="2" t="s">
        <v>2283</v>
      </c>
      <c r="D4232" s="2" t="n">
        <v>830.95</v>
      </c>
      <c r="E4232" s="2" t="s">
        <v>2281</v>
      </c>
    </row>
    <row r="4233" customFormat="false" ht="15" hidden="false" customHeight="false" outlineLevel="0" collapsed="false">
      <c r="A4233" s="2" t="s">
        <v>6521</v>
      </c>
      <c r="B4233" s="2" t="n">
        <v>502308</v>
      </c>
      <c r="C4233" s="2" t="s">
        <v>2315</v>
      </c>
      <c r="D4233" s="2" t="n">
        <v>1042.94</v>
      </c>
      <c r="E4233" s="2" t="s">
        <v>2289</v>
      </c>
    </row>
    <row r="4234" customFormat="false" ht="15" hidden="false" customHeight="false" outlineLevel="0" collapsed="false">
      <c r="A4234" s="2" t="s">
        <v>6522</v>
      </c>
      <c r="B4234" s="2" t="n">
        <v>503082</v>
      </c>
      <c r="C4234" s="2"/>
      <c r="D4234" s="2" t="n">
        <v>847.48</v>
      </c>
      <c r="E4234" s="2" t="s">
        <v>2281</v>
      </c>
    </row>
    <row r="4235" customFormat="false" ht="15" hidden="false" customHeight="false" outlineLevel="0" collapsed="false">
      <c r="A4235" s="2" t="s">
        <v>6523</v>
      </c>
      <c r="B4235" s="2" t="n">
        <v>503662</v>
      </c>
      <c r="C4235" s="2" t="s">
        <v>2301</v>
      </c>
      <c r="D4235" s="2" t="n">
        <v>535.23</v>
      </c>
      <c r="E4235" s="2" t="s">
        <v>2289</v>
      </c>
    </row>
    <row r="4236" customFormat="false" ht="15" hidden="false" customHeight="false" outlineLevel="0" collapsed="false">
      <c r="A4236" s="2" t="s">
        <v>6524</v>
      </c>
      <c r="B4236" s="2" t="n">
        <v>500806</v>
      </c>
      <c r="C4236" s="2"/>
      <c r="D4236" s="2" t="n">
        <v>632.34</v>
      </c>
      <c r="E4236" s="2" t="s">
        <v>2281</v>
      </c>
    </row>
    <row r="4237" customFormat="false" ht="15" hidden="false" customHeight="false" outlineLevel="0" collapsed="false">
      <c r="A4237" s="2" t="s">
        <v>6525</v>
      </c>
      <c r="B4237" s="2" t="n">
        <v>503029</v>
      </c>
      <c r="C4237" s="2" t="s">
        <v>2301</v>
      </c>
      <c r="D4237" s="2" t="n">
        <v>405.66</v>
      </c>
      <c r="E4237" s="2" t="s">
        <v>2289</v>
      </c>
    </row>
    <row r="4238" customFormat="false" ht="15" hidden="false" customHeight="false" outlineLevel="0" collapsed="false">
      <c r="A4238" s="2" t="s">
        <v>6526</v>
      </c>
      <c r="B4238" s="2" t="n">
        <v>501158</v>
      </c>
      <c r="C4238" s="2" t="s">
        <v>2280</v>
      </c>
      <c r="D4238" s="2" t="n">
        <v>583</v>
      </c>
      <c r="E4238" s="2" t="s">
        <v>2281</v>
      </c>
    </row>
    <row r="4239" customFormat="false" ht="15" hidden="false" customHeight="false" outlineLevel="0" collapsed="false">
      <c r="A4239" s="2" t="s">
        <v>6527</v>
      </c>
      <c r="B4239" s="2" t="n">
        <v>504012</v>
      </c>
      <c r="C4239" s="2" t="s">
        <v>2286</v>
      </c>
      <c r="D4239" s="2" t="n">
        <v>1296.16</v>
      </c>
      <c r="E4239" s="2" t="s">
        <v>2281</v>
      </c>
    </row>
    <row r="4240" customFormat="false" ht="15" hidden="false" customHeight="false" outlineLevel="0" collapsed="false">
      <c r="A4240" s="2" t="s">
        <v>6528</v>
      </c>
      <c r="B4240" s="2" t="n">
        <v>503000</v>
      </c>
      <c r="C4240" s="2" t="s">
        <v>2315</v>
      </c>
      <c r="D4240" s="2" t="n">
        <v>481.76</v>
      </c>
      <c r="E4240" s="2" t="s">
        <v>2289</v>
      </c>
    </row>
    <row r="4241" customFormat="false" ht="15" hidden="false" customHeight="false" outlineLevel="0" collapsed="false">
      <c r="A4241" s="2" t="s">
        <v>6529</v>
      </c>
      <c r="B4241" s="2" t="n">
        <v>502966</v>
      </c>
      <c r="C4241" s="2" t="s">
        <v>2286</v>
      </c>
      <c r="D4241" s="2" t="n">
        <v>994.98</v>
      </c>
      <c r="E4241" s="2" t="s">
        <v>2289</v>
      </c>
    </row>
    <row r="4242" customFormat="false" ht="15" hidden="false" customHeight="false" outlineLevel="0" collapsed="false">
      <c r="A4242" s="2" t="s">
        <v>6530</v>
      </c>
      <c r="B4242" s="2" t="n">
        <v>500114</v>
      </c>
      <c r="C4242" s="2" t="s">
        <v>2301</v>
      </c>
      <c r="D4242" s="2" t="n">
        <v>1375.08</v>
      </c>
      <c r="E4242" s="2" t="s">
        <v>2281</v>
      </c>
    </row>
    <row r="4243" customFormat="false" ht="15" hidden="false" customHeight="false" outlineLevel="0" collapsed="false">
      <c r="A4243" s="2" t="s">
        <v>6531</v>
      </c>
      <c r="B4243" s="2" t="n">
        <v>503290</v>
      </c>
      <c r="C4243" s="2" t="s">
        <v>2283</v>
      </c>
      <c r="D4243" s="2" t="n">
        <v>741.92</v>
      </c>
      <c r="E4243" s="2" t="s">
        <v>2281</v>
      </c>
    </row>
    <row r="4244" customFormat="false" ht="15" hidden="false" customHeight="false" outlineLevel="0" collapsed="false">
      <c r="A4244" s="2" t="s">
        <v>6532</v>
      </c>
      <c r="B4244" s="2" t="n">
        <v>503742</v>
      </c>
      <c r="C4244" s="2" t="s">
        <v>2292</v>
      </c>
      <c r="D4244" s="2" t="n">
        <v>535.16</v>
      </c>
      <c r="E4244" s="2" t="s">
        <v>2281</v>
      </c>
    </row>
    <row r="4245" customFormat="false" ht="15" hidden="false" customHeight="false" outlineLevel="0" collapsed="false">
      <c r="A4245" s="2" t="s">
        <v>6533</v>
      </c>
      <c r="B4245" s="2" t="n">
        <v>503213</v>
      </c>
      <c r="C4245" s="2" t="s">
        <v>2283</v>
      </c>
      <c r="D4245" s="2" t="n">
        <v>-30.12</v>
      </c>
      <c r="E4245" s="2" t="s">
        <v>2281</v>
      </c>
    </row>
    <row r="4246" customFormat="false" ht="15" hidden="false" customHeight="false" outlineLevel="0" collapsed="false">
      <c r="A4246" s="2" t="s">
        <v>6534</v>
      </c>
      <c r="B4246" s="2" t="n">
        <v>504783</v>
      </c>
      <c r="C4246" s="2" t="s">
        <v>2280</v>
      </c>
      <c r="D4246" s="2" t="n">
        <v>914.05</v>
      </c>
      <c r="E4246" s="2" t="s">
        <v>2281</v>
      </c>
    </row>
    <row r="4247" customFormat="false" ht="15" hidden="false" customHeight="false" outlineLevel="0" collapsed="false">
      <c r="A4247" s="2" t="s">
        <v>6535</v>
      </c>
      <c r="B4247" s="2" t="n">
        <v>504139</v>
      </c>
      <c r="C4247" s="2"/>
      <c r="D4247" s="2" t="n">
        <v>668.57</v>
      </c>
      <c r="E4247" s="2" t="s">
        <v>2289</v>
      </c>
    </row>
    <row r="4248" customFormat="false" ht="15" hidden="false" customHeight="false" outlineLevel="0" collapsed="false">
      <c r="A4248" s="2" t="s">
        <v>6536</v>
      </c>
      <c r="B4248" s="2" t="n">
        <v>501179</v>
      </c>
      <c r="C4248" s="2" t="s">
        <v>2301</v>
      </c>
      <c r="D4248" s="2" t="n">
        <v>176.28</v>
      </c>
      <c r="E4248" s="2" t="s">
        <v>2281</v>
      </c>
    </row>
    <row r="4249" customFormat="false" ht="15" hidden="false" customHeight="false" outlineLevel="0" collapsed="false">
      <c r="A4249" s="2" t="s">
        <v>6537</v>
      </c>
      <c r="B4249" s="2" t="n">
        <v>504522</v>
      </c>
      <c r="C4249" s="2" t="s">
        <v>2286</v>
      </c>
      <c r="D4249" s="2" t="n">
        <v>1228.52</v>
      </c>
      <c r="E4249" s="2" t="s">
        <v>2281</v>
      </c>
    </row>
    <row r="4250" customFormat="false" ht="15" hidden="false" customHeight="false" outlineLevel="0" collapsed="false">
      <c r="A4250" s="2" t="s">
        <v>6538</v>
      </c>
      <c r="B4250" s="2" t="n">
        <v>500729</v>
      </c>
      <c r="C4250" s="2" t="s">
        <v>2280</v>
      </c>
      <c r="D4250" s="2" t="n">
        <v>1241.09</v>
      </c>
      <c r="E4250" s="2" t="s">
        <v>2307</v>
      </c>
    </row>
    <row r="4251" customFormat="false" ht="15" hidden="false" customHeight="false" outlineLevel="0" collapsed="false">
      <c r="A4251" s="2" t="s">
        <v>6539</v>
      </c>
      <c r="B4251" s="2" t="n">
        <v>500339</v>
      </c>
      <c r="C4251" s="2" t="s">
        <v>2315</v>
      </c>
      <c r="D4251" s="2" t="n">
        <v>416.24</v>
      </c>
      <c r="E4251" s="2" t="s">
        <v>2322</v>
      </c>
    </row>
    <row r="4252" customFormat="false" ht="15" hidden="false" customHeight="false" outlineLevel="0" collapsed="false">
      <c r="A4252" s="2" t="s">
        <v>6540</v>
      </c>
      <c r="B4252" s="2" t="n">
        <v>503873</v>
      </c>
      <c r="C4252" s="2" t="s">
        <v>2315</v>
      </c>
      <c r="D4252" s="2" t="n">
        <v>1156.87</v>
      </c>
      <c r="E4252" s="2" t="s">
        <v>2281</v>
      </c>
    </row>
    <row r="4253" customFormat="false" ht="15" hidden="false" customHeight="false" outlineLevel="0" collapsed="false">
      <c r="A4253" s="2" t="s">
        <v>6541</v>
      </c>
      <c r="B4253" s="2" t="n">
        <v>504402</v>
      </c>
      <c r="C4253" s="2" t="s">
        <v>2280</v>
      </c>
      <c r="D4253" s="2" t="n">
        <v>1166.8</v>
      </c>
      <c r="E4253" s="2" t="s">
        <v>2281</v>
      </c>
    </row>
    <row r="4254" customFormat="false" ht="15" hidden="false" customHeight="false" outlineLevel="0" collapsed="false">
      <c r="A4254" s="2" t="s">
        <v>6542</v>
      </c>
      <c r="B4254" s="2" t="n">
        <v>502859</v>
      </c>
      <c r="C4254" s="2" t="s">
        <v>2295</v>
      </c>
      <c r="D4254" s="2" t="n">
        <v>409.68</v>
      </c>
      <c r="E4254" s="2" t="s">
        <v>2281</v>
      </c>
    </row>
    <row r="4255" customFormat="false" ht="15" hidden="false" customHeight="false" outlineLevel="0" collapsed="false">
      <c r="A4255" s="2" t="s">
        <v>6543</v>
      </c>
      <c r="B4255" s="2" t="n">
        <v>503106</v>
      </c>
      <c r="C4255" s="2" t="s">
        <v>2301</v>
      </c>
      <c r="D4255" s="2" t="n">
        <v>1272.24</v>
      </c>
      <c r="E4255" s="2" t="s">
        <v>2281</v>
      </c>
    </row>
    <row r="4256" customFormat="false" ht="15" hidden="false" customHeight="false" outlineLevel="0" collapsed="false">
      <c r="A4256" s="2" t="s">
        <v>6544</v>
      </c>
      <c r="B4256" s="2" t="n">
        <v>501265</v>
      </c>
      <c r="C4256" s="2" t="s">
        <v>2292</v>
      </c>
      <c r="D4256" s="2" t="n">
        <v>151.96</v>
      </c>
      <c r="E4256" s="2" t="s">
        <v>2281</v>
      </c>
    </row>
    <row r="4257" customFormat="false" ht="15" hidden="false" customHeight="false" outlineLevel="0" collapsed="false">
      <c r="A4257" s="2" t="s">
        <v>6545</v>
      </c>
      <c r="B4257" s="2" t="n">
        <v>502601</v>
      </c>
      <c r="C4257" s="2" t="s">
        <v>2301</v>
      </c>
      <c r="D4257" s="2" t="n">
        <v>363.65</v>
      </c>
      <c r="E4257" s="2" t="s">
        <v>2281</v>
      </c>
    </row>
    <row r="4258" customFormat="false" ht="15" hidden="false" customHeight="false" outlineLevel="0" collapsed="false">
      <c r="A4258" s="2" t="s">
        <v>6546</v>
      </c>
      <c r="B4258" s="2" t="n">
        <v>503287</v>
      </c>
      <c r="C4258" s="2" t="s">
        <v>2315</v>
      </c>
      <c r="D4258" s="2" t="n">
        <v>1383.34</v>
      </c>
      <c r="E4258" s="2" t="s">
        <v>2281</v>
      </c>
    </row>
    <row r="4259" customFormat="false" ht="15" hidden="false" customHeight="false" outlineLevel="0" collapsed="false">
      <c r="A4259" s="2" t="s">
        <v>6547</v>
      </c>
      <c r="B4259" s="2" t="n">
        <v>502701</v>
      </c>
      <c r="C4259" s="2" t="s">
        <v>2301</v>
      </c>
      <c r="D4259" s="2" t="n">
        <v>1205.55</v>
      </c>
      <c r="E4259" s="2" t="s">
        <v>2281</v>
      </c>
    </row>
    <row r="4260" customFormat="false" ht="15" hidden="false" customHeight="false" outlineLevel="0" collapsed="false">
      <c r="A4260" s="2" t="s">
        <v>6548</v>
      </c>
      <c r="B4260" s="2" t="n">
        <v>504627</v>
      </c>
      <c r="C4260" s="2" t="s">
        <v>2283</v>
      </c>
      <c r="D4260" s="2" t="n">
        <v>631.79</v>
      </c>
      <c r="E4260" s="2" t="s">
        <v>2281</v>
      </c>
    </row>
    <row r="4261" customFormat="false" ht="15" hidden="false" customHeight="false" outlineLevel="0" collapsed="false">
      <c r="A4261" s="2" t="s">
        <v>6549</v>
      </c>
      <c r="B4261" s="2" t="n">
        <v>500775</v>
      </c>
      <c r="C4261" s="2" t="s">
        <v>2286</v>
      </c>
      <c r="D4261" s="2" t="n">
        <v>595.77</v>
      </c>
      <c r="E4261" s="2" t="s">
        <v>2281</v>
      </c>
    </row>
    <row r="4262" customFormat="false" ht="15" hidden="false" customHeight="false" outlineLevel="0" collapsed="false">
      <c r="A4262" s="2" t="s">
        <v>6550</v>
      </c>
      <c r="B4262" s="2" t="n">
        <v>500726</v>
      </c>
      <c r="C4262" s="2" t="s">
        <v>2292</v>
      </c>
      <c r="D4262" s="2" t="n">
        <v>1345.83</v>
      </c>
      <c r="E4262" s="2" t="s">
        <v>2289</v>
      </c>
    </row>
    <row r="4263" customFormat="false" ht="15" hidden="false" customHeight="false" outlineLevel="0" collapsed="false">
      <c r="A4263" s="2" t="s">
        <v>6551</v>
      </c>
      <c r="B4263" s="2" t="n">
        <v>502045</v>
      </c>
      <c r="C4263" s="2" t="s">
        <v>2292</v>
      </c>
      <c r="D4263" s="2" t="n">
        <v>501.52</v>
      </c>
      <c r="E4263" s="2" t="s">
        <v>2281</v>
      </c>
    </row>
    <row r="4264" customFormat="false" ht="15" hidden="false" customHeight="false" outlineLevel="0" collapsed="false">
      <c r="A4264" s="2" t="s">
        <v>6552</v>
      </c>
      <c r="B4264" s="2" t="n">
        <v>503468</v>
      </c>
      <c r="C4264" s="2" t="s">
        <v>2292</v>
      </c>
      <c r="D4264" s="2" t="n">
        <v>121.06</v>
      </c>
      <c r="E4264" s="2" t="s">
        <v>2289</v>
      </c>
    </row>
    <row r="4265" customFormat="false" ht="15" hidden="false" customHeight="false" outlineLevel="0" collapsed="false">
      <c r="A4265" s="2" t="s">
        <v>6553</v>
      </c>
      <c r="B4265" s="2" t="n">
        <v>504553</v>
      </c>
      <c r="C4265" s="2" t="s">
        <v>2280</v>
      </c>
      <c r="D4265" s="2" t="n">
        <v>456.08</v>
      </c>
      <c r="E4265" s="2" t="s">
        <v>2281</v>
      </c>
    </row>
    <row r="4266" customFormat="false" ht="15" hidden="false" customHeight="false" outlineLevel="0" collapsed="false">
      <c r="A4266" s="2" t="s">
        <v>6554</v>
      </c>
      <c r="B4266" s="2" t="n">
        <v>501406</v>
      </c>
      <c r="C4266" s="2" t="s">
        <v>2286</v>
      </c>
      <c r="D4266" s="2" t="n">
        <v>317.78</v>
      </c>
      <c r="E4266" s="2" t="s">
        <v>2281</v>
      </c>
    </row>
    <row r="4267" customFormat="false" ht="15" hidden="false" customHeight="false" outlineLevel="0" collapsed="false">
      <c r="A4267" s="2" t="s">
        <v>6555</v>
      </c>
      <c r="B4267" s="2" t="n">
        <v>501555</v>
      </c>
      <c r="C4267" s="2" t="s">
        <v>2283</v>
      </c>
      <c r="D4267" s="2" t="n">
        <v>1142.33</v>
      </c>
      <c r="E4267" s="2" t="s">
        <v>2281</v>
      </c>
    </row>
    <row r="4268" customFormat="false" ht="15" hidden="false" customHeight="false" outlineLevel="0" collapsed="false">
      <c r="A4268" s="2" t="s">
        <v>6556</v>
      </c>
      <c r="B4268" s="2" t="n">
        <v>503068</v>
      </c>
      <c r="C4268" s="2" t="s">
        <v>2286</v>
      </c>
      <c r="D4268" s="2" t="n">
        <v>269.34</v>
      </c>
      <c r="E4268" s="2" t="s">
        <v>2281</v>
      </c>
    </row>
    <row r="4269" customFormat="false" ht="15" hidden="false" customHeight="false" outlineLevel="0" collapsed="false">
      <c r="A4269" s="2" t="s">
        <v>6557</v>
      </c>
      <c r="B4269" s="2" t="n">
        <v>504470</v>
      </c>
      <c r="C4269" s="2" t="s">
        <v>2292</v>
      </c>
      <c r="D4269" s="2" t="n">
        <v>246.64</v>
      </c>
      <c r="E4269" s="2" t="s">
        <v>2281</v>
      </c>
    </row>
    <row r="4270" customFormat="false" ht="15" hidden="false" customHeight="false" outlineLevel="0" collapsed="false">
      <c r="A4270" s="2" t="s">
        <v>6558</v>
      </c>
      <c r="B4270" s="2" t="n">
        <v>504231</v>
      </c>
      <c r="C4270" s="2"/>
      <c r="D4270" s="2" t="n">
        <v>1247.26</v>
      </c>
      <c r="E4270" s="2" t="s">
        <v>2281</v>
      </c>
    </row>
    <row r="4271" customFormat="false" ht="15" hidden="false" customHeight="false" outlineLevel="0" collapsed="false">
      <c r="A4271" s="2" t="s">
        <v>6559</v>
      </c>
      <c r="B4271" s="2" t="n">
        <v>501993</v>
      </c>
      <c r="C4271" s="2" t="s">
        <v>2280</v>
      </c>
      <c r="D4271" s="2" t="n">
        <v>123.44</v>
      </c>
      <c r="E4271" s="2" t="s">
        <v>2281</v>
      </c>
    </row>
    <row r="4272" customFormat="false" ht="15" hidden="false" customHeight="false" outlineLevel="0" collapsed="false">
      <c r="A4272" s="2" t="s">
        <v>6560</v>
      </c>
      <c r="B4272" s="2" t="n">
        <v>500214</v>
      </c>
      <c r="C4272" s="2" t="s">
        <v>2292</v>
      </c>
      <c r="D4272" s="2" t="n">
        <v>825.96</v>
      </c>
      <c r="E4272" s="2" t="s">
        <v>2322</v>
      </c>
    </row>
    <row r="4273" customFormat="false" ht="15" hidden="false" customHeight="false" outlineLevel="0" collapsed="false">
      <c r="A4273" s="2" t="s">
        <v>6561</v>
      </c>
      <c r="B4273" s="2" t="n">
        <v>504260</v>
      </c>
      <c r="C4273" s="2" t="s">
        <v>2295</v>
      </c>
      <c r="D4273" s="2" t="n">
        <v>476.46</v>
      </c>
      <c r="E4273" s="2" t="s">
        <v>2289</v>
      </c>
    </row>
    <row r="4274" customFormat="false" ht="15" hidden="false" customHeight="false" outlineLevel="0" collapsed="false">
      <c r="A4274" s="2" t="s">
        <v>6562</v>
      </c>
      <c r="B4274" s="2" t="n">
        <v>502080</v>
      </c>
      <c r="C4274" s="2" t="s">
        <v>2283</v>
      </c>
      <c r="D4274" s="2" t="n">
        <v>744</v>
      </c>
      <c r="E4274" s="2" t="s">
        <v>2281</v>
      </c>
    </row>
    <row r="4275" customFormat="false" ht="15" hidden="false" customHeight="false" outlineLevel="0" collapsed="false">
      <c r="A4275" s="2" t="s">
        <v>6563</v>
      </c>
      <c r="B4275" s="2" t="n">
        <v>504051</v>
      </c>
      <c r="C4275" s="2" t="s">
        <v>2301</v>
      </c>
      <c r="D4275" s="2" t="n">
        <v>953.78</v>
      </c>
      <c r="E4275" s="2" t="s">
        <v>2289</v>
      </c>
    </row>
    <row r="4276" customFormat="false" ht="15" hidden="false" customHeight="false" outlineLevel="0" collapsed="false">
      <c r="A4276" s="2" t="s">
        <v>6564</v>
      </c>
      <c r="B4276" s="2" t="n">
        <v>504292</v>
      </c>
      <c r="C4276" s="2" t="s">
        <v>2315</v>
      </c>
      <c r="D4276" s="2" t="n">
        <v>635.54</v>
      </c>
      <c r="E4276" s="2" t="s">
        <v>2281</v>
      </c>
    </row>
    <row r="4277" customFormat="false" ht="15" hidden="false" customHeight="false" outlineLevel="0" collapsed="false">
      <c r="A4277" s="2" t="s">
        <v>6565</v>
      </c>
      <c r="B4277" s="2" t="n">
        <v>501561</v>
      </c>
      <c r="C4277" s="2" t="s">
        <v>2280</v>
      </c>
      <c r="D4277" s="2" t="n">
        <v>1121.81</v>
      </c>
      <c r="E4277" s="2" t="s">
        <v>2281</v>
      </c>
    </row>
    <row r="4278" customFormat="false" ht="15" hidden="false" customHeight="false" outlineLevel="0" collapsed="false">
      <c r="A4278" s="2" t="s">
        <v>6566</v>
      </c>
      <c r="B4278" s="2" t="n">
        <v>500534</v>
      </c>
      <c r="C4278" s="2" t="s">
        <v>2315</v>
      </c>
      <c r="D4278" s="2" t="n">
        <v>217.52</v>
      </c>
      <c r="E4278" s="2" t="s">
        <v>2281</v>
      </c>
    </row>
    <row r="4279" customFormat="false" ht="15" hidden="false" customHeight="false" outlineLevel="0" collapsed="false">
      <c r="A4279" s="2" t="s">
        <v>6567</v>
      </c>
      <c r="B4279" s="2" t="n">
        <v>502270</v>
      </c>
      <c r="C4279" s="2" t="s">
        <v>2292</v>
      </c>
      <c r="D4279" s="2" t="n">
        <v>760.85</v>
      </c>
      <c r="E4279" s="2" t="s">
        <v>2281</v>
      </c>
    </row>
    <row r="4280" customFormat="false" ht="15" hidden="false" customHeight="false" outlineLevel="0" collapsed="false">
      <c r="A4280" s="2" t="s">
        <v>6568</v>
      </c>
      <c r="B4280" s="2" t="n">
        <v>500280</v>
      </c>
      <c r="C4280" s="2" t="s">
        <v>2315</v>
      </c>
      <c r="D4280" s="2" t="n">
        <v>1305.28</v>
      </c>
      <c r="E4280" s="2" t="s">
        <v>2281</v>
      </c>
    </row>
    <row r="4281" customFormat="false" ht="15" hidden="false" customHeight="false" outlineLevel="0" collapsed="false">
      <c r="A4281" s="2" t="s">
        <v>6569</v>
      </c>
      <c r="B4281" s="2" t="n">
        <v>503305</v>
      </c>
      <c r="C4281" s="2" t="s">
        <v>2295</v>
      </c>
      <c r="D4281" s="2" t="n">
        <v>1181.58</v>
      </c>
      <c r="E4281" s="2" t="s">
        <v>2281</v>
      </c>
    </row>
    <row r="4282" customFormat="false" ht="15" hidden="false" customHeight="false" outlineLevel="0" collapsed="false">
      <c r="A4282" s="2" t="s">
        <v>6570</v>
      </c>
      <c r="B4282" s="2" t="n">
        <v>503516</v>
      </c>
      <c r="C4282" s="2" t="s">
        <v>2292</v>
      </c>
      <c r="D4282" s="2" t="n">
        <v>1076.16</v>
      </c>
      <c r="E4282" s="2" t="s">
        <v>2281</v>
      </c>
    </row>
    <row r="4283" customFormat="false" ht="15" hidden="false" customHeight="false" outlineLevel="0" collapsed="false">
      <c r="A4283" s="2" t="s">
        <v>6571</v>
      </c>
      <c r="B4283" s="2" t="n">
        <v>503374</v>
      </c>
      <c r="C4283" s="2" t="s">
        <v>2280</v>
      </c>
      <c r="D4283" s="2" t="n">
        <v>444</v>
      </c>
      <c r="E4283" s="2" t="s">
        <v>2322</v>
      </c>
    </row>
    <row r="4284" customFormat="false" ht="15" hidden="false" customHeight="false" outlineLevel="0" collapsed="false">
      <c r="A4284" s="2" t="s">
        <v>6572</v>
      </c>
      <c r="B4284" s="2" t="n">
        <v>501195</v>
      </c>
      <c r="C4284" s="2" t="s">
        <v>2292</v>
      </c>
      <c r="D4284" s="2" t="n">
        <v>1362.58</v>
      </c>
      <c r="E4284" s="2" t="s">
        <v>2322</v>
      </c>
    </row>
    <row r="4285" customFormat="false" ht="15" hidden="false" customHeight="false" outlineLevel="0" collapsed="false">
      <c r="A4285" s="2" t="s">
        <v>6573</v>
      </c>
      <c r="B4285" s="2" t="n">
        <v>501354</v>
      </c>
      <c r="C4285" s="2" t="s">
        <v>2283</v>
      </c>
      <c r="D4285" s="2" t="n">
        <v>349.23</v>
      </c>
      <c r="E4285" s="2" t="s">
        <v>2281</v>
      </c>
    </row>
    <row r="4286" customFormat="false" ht="15" hidden="false" customHeight="false" outlineLevel="0" collapsed="false">
      <c r="A4286" s="2" t="s">
        <v>6574</v>
      </c>
      <c r="B4286" s="2" t="n">
        <v>500324</v>
      </c>
      <c r="C4286" s="2"/>
      <c r="D4286" s="2" t="n">
        <v>1255.66</v>
      </c>
      <c r="E4286" s="2" t="s">
        <v>2281</v>
      </c>
    </row>
    <row r="4287" customFormat="false" ht="15" hidden="false" customHeight="false" outlineLevel="0" collapsed="false">
      <c r="A4287" s="2" t="s">
        <v>6575</v>
      </c>
      <c r="B4287" s="2" t="n">
        <v>500491</v>
      </c>
      <c r="C4287" s="2"/>
      <c r="D4287" s="2" t="n">
        <v>310.44</v>
      </c>
      <c r="E4287" s="2" t="s">
        <v>2281</v>
      </c>
    </row>
    <row r="4288" customFormat="false" ht="15" hidden="false" customHeight="false" outlineLevel="0" collapsed="false">
      <c r="A4288" s="2" t="s">
        <v>6576</v>
      </c>
      <c r="B4288" s="2" t="n">
        <v>502551</v>
      </c>
      <c r="C4288" s="2" t="s">
        <v>2280</v>
      </c>
      <c r="D4288" s="2" t="n">
        <v>1024.3</v>
      </c>
      <c r="E4288" s="2" t="s">
        <v>2322</v>
      </c>
    </row>
    <row r="4289" customFormat="false" ht="15" hidden="false" customHeight="false" outlineLevel="0" collapsed="false">
      <c r="A4289" s="2" t="s">
        <v>6577</v>
      </c>
      <c r="B4289" s="2" t="n">
        <v>500820</v>
      </c>
      <c r="C4289" s="2" t="s">
        <v>2295</v>
      </c>
      <c r="D4289" s="2" t="n">
        <v>218.6</v>
      </c>
      <c r="E4289" s="2" t="s">
        <v>2289</v>
      </c>
    </row>
    <row r="4290" customFormat="false" ht="15" hidden="false" customHeight="false" outlineLevel="0" collapsed="false">
      <c r="A4290" s="2" t="s">
        <v>6578</v>
      </c>
      <c r="B4290" s="2" t="n">
        <v>504992</v>
      </c>
      <c r="C4290" s="2" t="s">
        <v>2301</v>
      </c>
      <c r="D4290" s="2" t="n">
        <v>1081.04</v>
      </c>
      <c r="E4290" s="2" t="s">
        <v>2281</v>
      </c>
    </row>
    <row r="4291" customFormat="false" ht="15" hidden="false" customHeight="false" outlineLevel="0" collapsed="false">
      <c r="A4291" s="2" t="s">
        <v>6579</v>
      </c>
      <c r="B4291" s="2" t="n">
        <v>501028</v>
      </c>
      <c r="C4291" s="2" t="s">
        <v>2280</v>
      </c>
      <c r="D4291" s="2" t="n">
        <v>1113.53</v>
      </c>
      <c r="E4291" s="2" t="s">
        <v>2307</v>
      </c>
    </row>
    <row r="4292" customFormat="false" ht="15" hidden="false" customHeight="false" outlineLevel="0" collapsed="false">
      <c r="A4292" s="2" t="s">
        <v>6580</v>
      </c>
      <c r="B4292" s="2" t="n">
        <v>500563</v>
      </c>
      <c r="C4292" s="2" t="s">
        <v>2315</v>
      </c>
      <c r="D4292" s="2" t="n">
        <v>597.44</v>
      </c>
      <c r="E4292" s="2" t="s">
        <v>2281</v>
      </c>
    </row>
    <row r="4293" customFormat="false" ht="15" hidden="false" customHeight="false" outlineLevel="0" collapsed="false">
      <c r="A4293" s="2" t="s">
        <v>6581</v>
      </c>
      <c r="B4293" s="2" t="n">
        <v>503454</v>
      </c>
      <c r="C4293" s="2" t="s">
        <v>2301</v>
      </c>
      <c r="D4293" s="2" t="n">
        <v>1143.57</v>
      </c>
      <c r="E4293" s="2" t="s">
        <v>2281</v>
      </c>
    </row>
    <row r="4294" customFormat="false" ht="15" hidden="false" customHeight="false" outlineLevel="0" collapsed="false">
      <c r="A4294" s="2" t="s">
        <v>6582</v>
      </c>
      <c r="B4294" s="2" t="n">
        <v>500719</v>
      </c>
      <c r="C4294" s="2" t="s">
        <v>2286</v>
      </c>
      <c r="D4294" s="2" t="n">
        <v>619.3</v>
      </c>
      <c r="E4294" s="2" t="s">
        <v>2322</v>
      </c>
    </row>
    <row r="4295" customFormat="false" ht="15" hidden="false" customHeight="false" outlineLevel="0" collapsed="false">
      <c r="A4295" s="2" t="s">
        <v>6583</v>
      </c>
      <c r="B4295" s="2" t="n">
        <v>502672</v>
      </c>
      <c r="C4295" s="2" t="s">
        <v>2295</v>
      </c>
      <c r="D4295" s="2" t="n">
        <v>984.17</v>
      </c>
      <c r="E4295" s="2" t="s">
        <v>2289</v>
      </c>
    </row>
    <row r="4296" customFormat="false" ht="15" hidden="false" customHeight="false" outlineLevel="0" collapsed="false">
      <c r="A4296" s="2" t="s">
        <v>6584</v>
      </c>
      <c r="B4296" s="2" t="n">
        <v>501671</v>
      </c>
      <c r="C4296" s="2" t="s">
        <v>2315</v>
      </c>
      <c r="D4296" s="2" t="n">
        <v>313.77</v>
      </c>
      <c r="E4296" s="2" t="s">
        <v>2281</v>
      </c>
    </row>
    <row r="4297" customFormat="false" ht="15" hidden="false" customHeight="false" outlineLevel="0" collapsed="false">
      <c r="A4297" s="2" t="s">
        <v>6585</v>
      </c>
      <c r="B4297" s="2" t="n">
        <v>501766</v>
      </c>
      <c r="C4297" s="2" t="s">
        <v>2301</v>
      </c>
      <c r="D4297" s="2" t="n">
        <v>988.68</v>
      </c>
      <c r="E4297" s="2" t="s">
        <v>2289</v>
      </c>
    </row>
    <row r="4298" customFormat="false" ht="15" hidden="false" customHeight="false" outlineLevel="0" collapsed="false">
      <c r="A4298" s="2" t="s">
        <v>6586</v>
      </c>
      <c r="B4298" s="2" t="n">
        <v>501921</v>
      </c>
      <c r="C4298" s="2" t="s">
        <v>2315</v>
      </c>
      <c r="D4298" s="2" t="n">
        <v>526.46</v>
      </c>
      <c r="E4298" s="2" t="s">
        <v>2289</v>
      </c>
    </row>
    <row r="4299" customFormat="false" ht="15" hidden="false" customHeight="false" outlineLevel="0" collapsed="false">
      <c r="A4299" s="2" t="s">
        <v>6587</v>
      </c>
      <c r="B4299" s="2" t="n">
        <v>500702</v>
      </c>
      <c r="C4299" s="2" t="s">
        <v>2283</v>
      </c>
      <c r="D4299" s="2" t="n">
        <v>1384.02</v>
      </c>
      <c r="E4299" s="2" t="s">
        <v>2289</v>
      </c>
    </row>
    <row r="4300" customFormat="false" ht="15" hidden="false" customHeight="false" outlineLevel="0" collapsed="false">
      <c r="A4300" s="2" t="s">
        <v>6588</v>
      </c>
      <c r="B4300" s="2" t="n">
        <v>504433</v>
      </c>
      <c r="C4300" s="2" t="s">
        <v>2292</v>
      </c>
      <c r="D4300" s="2" t="n">
        <v>1219.89</v>
      </c>
      <c r="E4300" s="2" t="s">
        <v>2281</v>
      </c>
    </row>
    <row r="4301" customFormat="false" ht="15" hidden="false" customHeight="false" outlineLevel="0" collapsed="false">
      <c r="A4301" s="2" t="s">
        <v>6589</v>
      </c>
      <c r="B4301" s="2" t="n">
        <v>503586</v>
      </c>
      <c r="C4301" s="2" t="s">
        <v>2292</v>
      </c>
      <c r="D4301" s="2" t="n">
        <v>923.49</v>
      </c>
      <c r="E4301" s="2" t="s">
        <v>2289</v>
      </c>
    </row>
    <row r="4302" customFormat="false" ht="15" hidden="false" customHeight="false" outlineLevel="0" collapsed="false">
      <c r="A4302" s="2" t="s">
        <v>6590</v>
      </c>
      <c r="B4302" s="2" t="n">
        <v>502573</v>
      </c>
      <c r="C4302" s="2" t="s">
        <v>2292</v>
      </c>
      <c r="D4302" s="2" t="n">
        <v>1316.36</v>
      </c>
      <c r="E4302" s="2" t="s">
        <v>2281</v>
      </c>
    </row>
    <row r="4303" customFormat="false" ht="15" hidden="false" customHeight="false" outlineLevel="0" collapsed="false">
      <c r="A4303" s="2" t="s">
        <v>6591</v>
      </c>
      <c r="B4303" s="2" t="n">
        <v>500099</v>
      </c>
      <c r="C4303" s="2" t="s">
        <v>2292</v>
      </c>
      <c r="D4303" s="2" t="n">
        <v>617.84</v>
      </c>
      <c r="E4303" s="2" t="s">
        <v>2281</v>
      </c>
    </row>
    <row r="4304" customFormat="false" ht="15" hidden="false" customHeight="false" outlineLevel="0" collapsed="false">
      <c r="A4304" s="2" t="s">
        <v>6592</v>
      </c>
      <c r="B4304" s="2" t="n">
        <v>502830</v>
      </c>
      <c r="C4304" s="2" t="s">
        <v>2283</v>
      </c>
      <c r="D4304" s="2" t="n">
        <v>480.96</v>
      </c>
      <c r="E4304" s="2" t="s">
        <v>2289</v>
      </c>
    </row>
    <row r="4305" customFormat="false" ht="15" hidden="false" customHeight="false" outlineLevel="0" collapsed="false">
      <c r="A4305" s="2" t="s">
        <v>6593</v>
      </c>
      <c r="B4305" s="2" t="n">
        <v>500282</v>
      </c>
      <c r="C4305" s="2"/>
      <c r="D4305" s="2" t="n">
        <v>547.45</v>
      </c>
      <c r="E4305" s="2" t="s">
        <v>2281</v>
      </c>
    </row>
    <row r="4306" customFormat="false" ht="15" hidden="false" customHeight="false" outlineLevel="0" collapsed="false">
      <c r="A4306" s="2" t="s">
        <v>6594</v>
      </c>
      <c r="B4306" s="2" t="n">
        <v>503192</v>
      </c>
      <c r="C4306" s="2" t="s">
        <v>2315</v>
      </c>
      <c r="D4306" s="2" t="n">
        <v>702.08</v>
      </c>
      <c r="E4306" s="2" t="s">
        <v>2281</v>
      </c>
    </row>
    <row r="4307" customFormat="false" ht="15" hidden="false" customHeight="false" outlineLevel="0" collapsed="false">
      <c r="A4307" s="2" t="s">
        <v>6595</v>
      </c>
      <c r="B4307" s="2" t="n">
        <v>504799</v>
      </c>
      <c r="C4307" s="2" t="s">
        <v>2283</v>
      </c>
      <c r="D4307" s="2" t="n">
        <v>627.97</v>
      </c>
      <c r="E4307" s="2" t="s">
        <v>2281</v>
      </c>
    </row>
    <row r="4308" customFormat="false" ht="15" hidden="false" customHeight="false" outlineLevel="0" collapsed="false">
      <c r="A4308" s="2" t="s">
        <v>6596</v>
      </c>
      <c r="B4308" s="2" t="n">
        <v>500812</v>
      </c>
      <c r="C4308" s="2" t="s">
        <v>2295</v>
      </c>
      <c r="D4308" s="2" t="n">
        <v>585.14</v>
      </c>
      <c r="E4308" s="2" t="s">
        <v>2289</v>
      </c>
    </row>
    <row r="4309" customFormat="false" ht="15" hidden="false" customHeight="false" outlineLevel="0" collapsed="false">
      <c r="A4309" s="2" t="s">
        <v>6597</v>
      </c>
      <c r="B4309" s="2" t="n">
        <v>500655</v>
      </c>
      <c r="C4309" s="2" t="s">
        <v>2292</v>
      </c>
      <c r="D4309" s="2" t="n">
        <v>542.6</v>
      </c>
      <c r="E4309" s="2" t="s">
        <v>2281</v>
      </c>
    </row>
    <row r="4310" customFormat="false" ht="15" hidden="false" customHeight="false" outlineLevel="0" collapsed="false">
      <c r="A4310" s="2" t="s">
        <v>6598</v>
      </c>
      <c r="B4310" s="2" t="n">
        <v>500798</v>
      </c>
      <c r="C4310" s="2" t="s">
        <v>2283</v>
      </c>
      <c r="D4310" s="2" t="n">
        <v>1137.42</v>
      </c>
      <c r="E4310" s="2" t="s">
        <v>2281</v>
      </c>
    </row>
    <row r="4311" customFormat="false" ht="15" hidden="false" customHeight="false" outlineLevel="0" collapsed="false">
      <c r="A4311" s="2" t="s">
        <v>6599</v>
      </c>
      <c r="B4311" s="2" t="n">
        <v>502864</v>
      </c>
      <c r="C4311" s="2" t="s">
        <v>2315</v>
      </c>
      <c r="D4311" s="2" t="n">
        <v>1295.08</v>
      </c>
      <c r="E4311" s="2" t="s">
        <v>2307</v>
      </c>
    </row>
    <row r="4312" customFormat="false" ht="15" hidden="false" customHeight="false" outlineLevel="0" collapsed="false">
      <c r="A4312" s="2" t="s">
        <v>6600</v>
      </c>
      <c r="B4312" s="2" t="n">
        <v>500107</v>
      </c>
      <c r="C4312" s="2" t="s">
        <v>2283</v>
      </c>
      <c r="D4312" s="2" t="n">
        <v>406.34</v>
      </c>
      <c r="E4312" s="2" t="s">
        <v>2281</v>
      </c>
    </row>
    <row r="4313" customFormat="false" ht="15" hidden="false" customHeight="false" outlineLevel="0" collapsed="false">
      <c r="A4313" s="2" t="s">
        <v>6601</v>
      </c>
      <c r="B4313" s="2" t="n">
        <v>504689</v>
      </c>
      <c r="C4313" s="2" t="s">
        <v>2295</v>
      </c>
      <c r="D4313" s="2" t="n">
        <v>481.35</v>
      </c>
      <c r="E4313" s="2" t="s">
        <v>2281</v>
      </c>
    </row>
    <row r="4314" customFormat="false" ht="15" hidden="false" customHeight="false" outlineLevel="0" collapsed="false">
      <c r="A4314" s="2" t="s">
        <v>6602</v>
      </c>
      <c r="B4314" s="2" t="n">
        <v>504096</v>
      </c>
      <c r="C4314" s="2" t="s">
        <v>2292</v>
      </c>
      <c r="D4314" s="2" t="n">
        <v>592.2</v>
      </c>
      <c r="E4314" s="2" t="s">
        <v>2281</v>
      </c>
    </row>
    <row r="4315" customFormat="false" ht="15" hidden="false" customHeight="false" outlineLevel="0" collapsed="false">
      <c r="A4315" s="2" t="s">
        <v>6603</v>
      </c>
      <c r="B4315" s="2" t="n">
        <v>500275</v>
      </c>
      <c r="C4315" s="2" t="s">
        <v>2286</v>
      </c>
      <c r="D4315" s="2" t="n">
        <v>376.28</v>
      </c>
      <c r="E4315" s="2" t="s">
        <v>2281</v>
      </c>
    </row>
    <row r="4316" customFormat="false" ht="15" hidden="false" customHeight="false" outlineLevel="0" collapsed="false">
      <c r="A4316" s="2" t="s">
        <v>6604</v>
      </c>
      <c r="B4316" s="2" t="n">
        <v>503709</v>
      </c>
      <c r="C4316" s="2" t="s">
        <v>2301</v>
      </c>
      <c r="D4316" s="2" t="n">
        <v>415.35</v>
      </c>
      <c r="E4316" s="2" t="s">
        <v>2281</v>
      </c>
    </row>
    <row r="4317" customFormat="false" ht="15" hidden="false" customHeight="false" outlineLevel="0" collapsed="false">
      <c r="A4317" s="2" t="s">
        <v>6605</v>
      </c>
      <c r="B4317" s="2" t="n">
        <v>501068</v>
      </c>
      <c r="C4317" s="2" t="s">
        <v>2286</v>
      </c>
      <c r="D4317" s="2" t="n">
        <v>988.46</v>
      </c>
      <c r="E4317" s="2" t="s">
        <v>2289</v>
      </c>
    </row>
    <row r="4318" customFormat="false" ht="15" hidden="false" customHeight="false" outlineLevel="0" collapsed="false">
      <c r="A4318" s="2" t="s">
        <v>6606</v>
      </c>
      <c r="B4318" s="2" t="n">
        <v>502495</v>
      </c>
      <c r="C4318" s="2" t="s">
        <v>2315</v>
      </c>
      <c r="D4318" s="2" t="n">
        <v>1310.2</v>
      </c>
      <c r="E4318" s="2" t="s">
        <v>2281</v>
      </c>
    </row>
    <row r="4319" customFormat="false" ht="15" hidden="false" customHeight="false" outlineLevel="0" collapsed="false">
      <c r="A4319" s="2" t="s">
        <v>6607</v>
      </c>
      <c r="B4319" s="2" t="n">
        <v>500785</v>
      </c>
      <c r="C4319" s="2" t="s">
        <v>2280</v>
      </c>
      <c r="D4319" s="2" t="n">
        <v>1190.33</v>
      </c>
      <c r="E4319" s="2" t="s">
        <v>2281</v>
      </c>
    </row>
    <row r="4320" customFormat="false" ht="15" hidden="false" customHeight="false" outlineLevel="0" collapsed="false">
      <c r="A4320" s="2" t="s">
        <v>6608</v>
      </c>
      <c r="B4320" s="2" t="n">
        <v>503609</v>
      </c>
      <c r="C4320" s="2" t="s">
        <v>2280</v>
      </c>
      <c r="D4320" s="2" t="n">
        <v>813.42</v>
      </c>
      <c r="E4320" s="2" t="s">
        <v>2281</v>
      </c>
    </row>
    <row r="4321" customFormat="false" ht="15" hidden="false" customHeight="false" outlineLevel="0" collapsed="false">
      <c r="A4321" s="2" t="s">
        <v>6609</v>
      </c>
      <c r="B4321" s="2" t="n">
        <v>501166</v>
      </c>
      <c r="C4321" s="2" t="s">
        <v>2286</v>
      </c>
      <c r="D4321" s="2" t="n">
        <v>486.69</v>
      </c>
      <c r="E4321" s="2" t="s">
        <v>2281</v>
      </c>
    </row>
    <row r="4322" customFormat="false" ht="15" hidden="false" customHeight="false" outlineLevel="0" collapsed="false">
      <c r="A4322" s="2" t="s">
        <v>6610</v>
      </c>
      <c r="B4322" s="2" t="n">
        <v>500004</v>
      </c>
      <c r="C4322" s="2"/>
      <c r="D4322" s="2" t="n">
        <v>1375.64</v>
      </c>
      <c r="E4322" s="2" t="s">
        <v>2281</v>
      </c>
    </row>
    <row r="4323" customFormat="false" ht="15" hidden="false" customHeight="false" outlineLevel="0" collapsed="false">
      <c r="A4323" s="2" t="s">
        <v>6611</v>
      </c>
      <c r="B4323" s="2" t="n">
        <v>503052</v>
      </c>
      <c r="C4323" s="2" t="s">
        <v>2292</v>
      </c>
      <c r="D4323" s="2" t="n">
        <v>864.83</v>
      </c>
      <c r="E4323" s="2" t="s">
        <v>2281</v>
      </c>
    </row>
    <row r="4324" customFormat="false" ht="15" hidden="false" customHeight="false" outlineLevel="0" collapsed="false">
      <c r="A4324" s="2" t="s">
        <v>6612</v>
      </c>
      <c r="B4324" s="2" t="n">
        <v>500087</v>
      </c>
      <c r="C4324" s="2"/>
      <c r="D4324" s="2" t="n">
        <v>1024.5</v>
      </c>
      <c r="E4324" s="2" t="s">
        <v>2307</v>
      </c>
    </row>
    <row r="4325" customFormat="false" ht="15" hidden="false" customHeight="false" outlineLevel="0" collapsed="false">
      <c r="A4325" s="2" t="s">
        <v>6613</v>
      </c>
      <c r="B4325" s="2" t="n">
        <v>502191</v>
      </c>
      <c r="C4325" s="2" t="s">
        <v>2295</v>
      </c>
      <c r="D4325" s="2" t="n">
        <v>436.46</v>
      </c>
      <c r="E4325" s="2" t="s">
        <v>2281</v>
      </c>
    </row>
    <row r="4326" customFormat="false" ht="15" hidden="false" customHeight="false" outlineLevel="0" collapsed="false">
      <c r="A4326" s="2" t="s">
        <v>6614</v>
      </c>
      <c r="B4326" s="2" t="n">
        <v>501471</v>
      </c>
      <c r="C4326" s="2" t="s">
        <v>2283</v>
      </c>
      <c r="D4326" s="2" t="n">
        <v>1062.8</v>
      </c>
      <c r="E4326" s="2" t="s">
        <v>2281</v>
      </c>
    </row>
    <row r="4327" customFormat="false" ht="15" hidden="false" customHeight="false" outlineLevel="0" collapsed="false">
      <c r="A4327" s="2" t="s">
        <v>6615</v>
      </c>
      <c r="B4327" s="2" t="n">
        <v>502789</v>
      </c>
      <c r="C4327" s="2" t="s">
        <v>2286</v>
      </c>
      <c r="D4327" s="2" t="n">
        <v>404.96</v>
      </c>
      <c r="E4327" s="2" t="s">
        <v>2281</v>
      </c>
    </row>
    <row r="4328" customFormat="false" ht="15" hidden="false" customHeight="false" outlineLevel="0" collapsed="false">
      <c r="A4328" s="2" t="s">
        <v>6616</v>
      </c>
      <c r="B4328" s="2" t="n">
        <v>504534</v>
      </c>
      <c r="C4328" s="2" t="s">
        <v>2301</v>
      </c>
      <c r="D4328" s="2" t="n">
        <v>1317.89</v>
      </c>
      <c r="E4328" s="2" t="s">
        <v>2281</v>
      </c>
    </row>
    <row r="4329" customFormat="false" ht="15" hidden="false" customHeight="false" outlineLevel="0" collapsed="false">
      <c r="A4329" s="2" t="s">
        <v>6617</v>
      </c>
      <c r="B4329" s="2" t="n">
        <v>502602</v>
      </c>
      <c r="C4329" s="2" t="s">
        <v>2283</v>
      </c>
      <c r="D4329" s="2" t="n">
        <v>370.45</v>
      </c>
      <c r="E4329" s="2" t="s">
        <v>2281</v>
      </c>
    </row>
    <row r="4330" customFormat="false" ht="15" hidden="false" customHeight="false" outlineLevel="0" collapsed="false">
      <c r="A4330" s="2" t="s">
        <v>6618</v>
      </c>
      <c r="B4330" s="2" t="n">
        <v>503782</v>
      </c>
      <c r="C4330" s="2" t="s">
        <v>2286</v>
      </c>
      <c r="D4330" s="2" t="n">
        <v>472.66</v>
      </c>
      <c r="E4330" s="2" t="s">
        <v>2281</v>
      </c>
    </row>
    <row r="4331" customFormat="false" ht="15" hidden="false" customHeight="false" outlineLevel="0" collapsed="false">
      <c r="A4331" s="2" t="s">
        <v>6619</v>
      </c>
      <c r="B4331" s="2" t="n">
        <v>500878</v>
      </c>
      <c r="C4331" s="2" t="s">
        <v>2315</v>
      </c>
      <c r="D4331" s="2" t="n">
        <v>1160.11</v>
      </c>
      <c r="E4331" s="2" t="s">
        <v>2281</v>
      </c>
    </row>
    <row r="4332" customFormat="false" ht="15" hidden="false" customHeight="false" outlineLevel="0" collapsed="false">
      <c r="A4332" s="2" t="s">
        <v>6620</v>
      </c>
      <c r="B4332" s="2" t="n">
        <v>501637</v>
      </c>
      <c r="C4332" s="2" t="s">
        <v>2286</v>
      </c>
      <c r="D4332" s="2" t="n">
        <v>532.35</v>
      </c>
      <c r="E4332" s="2" t="s">
        <v>2281</v>
      </c>
    </row>
    <row r="4333" customFormat="false" ht="15" hidden="false" customHeight="false" outlineLevel="0" collapsed="false">
      <c r="A4333" s="2" t="s">
        <v>6621</v>
      </c>
      <c r="B4333" s="2" t="n">
        <v>500694</v>
      </c>
      <c r="C4333" s="2" t="s">
        <v>2295</v>
      </c>
      <c r="D4333" s="2" t="n">
        <v>609.16</v>
      </c>
      <c r="E4333" s="2" t="s">
        <v>2322</v>
      </c>
    </row>
    <row r="4334" customFormat="false" ht="15" hidden="false" customHeight="false" outlineLevel="0" collapsed="false">
      <c r="A4334" s="2" t="s">
        <v>6622</v>
      </c>
      <c r="B4334" s="2" t="n">
        <v>502335</v>
      </c>
      <c r="C4334" s="2" t="s">
        <v>2283</v>
      </c>
      <c r="D4334" s="2" t="n">
        <v>638.72</v>
      </c>
      <c r="E4334" s="2" t="s">
        <v>2289</v>
      </c>
    </row>
    <row r="4335" customFormat="false" ht="15" hidden="false" customHeight="false" outlineLevel="0" collapsed="false">
      <c r="A4335" s="2" t="s">
        <v>6623</v>
      </c>
      <c r="B4335" s="2" t="n">
        <v>502328</v>
      </c>
      <c r="C4335" s="2"/>
      <c r="D4335" s="2" t="n">
        <v>482.04</v>
      </c>
      <c r="E4335" s="2" t="s">
        <v>2281</v>
      </c>
    </row>
    <row r="4336" customFormat="false" ht="15" hidden="false" customHeight="false" outlineLevel="0" collapsed="false">
      <c r="A4336" s="2" t="s">
        <v>6624</v>
      </c>
      <c r="B4336" s="2" t="n">
        <v>501575</v>
      </c>
      <c r="C4336" s="2" t="s">
        <v>2283</v>
      </c>
      <c r="D4336" s="2" t="n">
        <v>587.27</v>
      </c>
      <c r="E4336" s="2" t="s">
        <v>2289</v>
      </c>
    </row>
    <row r="4337" customFormat="false" ht="15" hidden="false" customHeight="false" outlineLevel="0" collapsed="false">
      <c r="A4337" s="2" t="s">
        <v>6625</v>
      </c>
      <c r="B4337" s="2" t="n">
        <v>501628</v>
      </c>
      <c r="C4337" s="2"/>
      <c r="D4337" s="2" t="n">
        <v>120.72</v>
      </c>
      <c r="E4337" s="2" t="s">
        <v>2281</v>
      </c>
    </row>
    <row r="4338" customFormat="false" ht="15" hidden="false" customHeight="false" outlineLevel="0" collapsed="false">
      <c r="A4338" s="2" t="s">
        <v>6626</v>
      </c>
      <c r="B4338" s="2" t="n">
        <v>500379</v>
      </c>
      <c r="C4338" s="2" t="s">
        <v>2292</v>
      </c>
      <c r="D4338" s="2" t="n">
        <v>426.5</v>
      </c>
      <c r="E4338" s="2" t="s">
        <v>2281</v>
      </c>
    </row>
    <row r="4339" customFormat="false" ht="15" hidden="false" customHeight="false" outlineLevel="0" collapsed="false">
      <c r="A4339" s="2" t="s">
        <v>6627</v>
      </c>
      <c r="B4339" s="2" t="n">
        <v>501616</v>
      </c>
      <c r="C4339" s="2"/>
      <c r="D4339" s="2" t="n">
        <v>374.98</v>
      </c>
      <c r="E4339" s="2" t="s">
        <v>2281</v>
      </c>
    </row>
    <row r="4340" customFormat="false" ht="15" hidden="false" customHeight="false" outlineLevel="0" collapsed="false">
      <c r="A4340" s="2" t="s">
        <v>6628</v>
      </c>
      <c r="B4340" s="2" t="n">
        <v>502790</v>
      </c>
      <c r="C4340" s="2"/>
      <c r="D4340" s="2" t="n">
        <v>788.98</v>
      </c>
      <c r="E4340" s="2" t="s">
        <v>2322</v>
      </c>
    </row>
    <row r="4341" customFormat="false" ht="15" hidden="false" customHeight="false" outlineLevel="0" collapsed="false">
      <c r="A4341" s="2" t="s">
        <v>6629</v>
      </c>
      <c r="B4341" s="2" t="n">
        <v>501350</v>
      </c>
      <c r="C4341" s="2"/>
      <c r="D4341" s="2" t="n">
        <v>514.36</v>
      </c>
      <c r="E4341" s="2" t="s">
        <v>2307</v>
      </c>
    </row>
    <row r="4342" customFormat="false" ht="15" hidden="false" customHeight="false" outlineLevel="0" collapsed="false">
      <c r="A4342" s="2" t="s">
        <v>6630</v>
      </c>
      <c r="B4342" s="2" t="n">
        <v>501370</v>
      </c>
      <c r="C4342" s="2"/>
      <c r="D4342" s="2" t="n">
        <v>726.96</v>
      </c>
      <c r="E4342" s="2" t="s">
        <v>2281</v>
      </c>
    </row>
    <row r="4343" customFormat="false" ht="15" hidden="false" customHeight="false" outlineLevel="0" collapsed="false">
      <c r="A4343" s="2" t="s">
        <v>6631</v>
      </c>
      <c r="B4343" s="2" t="n">
        <v>504296</v>
      </c>
      <c r="C4343" s="2" t="s">
        <v>2292</v>
      </c>
      <c r="D4343" s="2" t="n">
        <v>768.67</v>
      </c>
      <c r="E4343" s="2" t="s">
        <v>2281</v>
      </c>
    </row>
    <row r="4344" customFormat="false" ht="15" hidden="false" customHeight="false" outlineLevel="0" collapsed="false">
      <c r="A4344" s="2" t="s">
        <v>6632</v>
      </c>
      <c r="B4344" s="2" t="n">
        <v>504170</v>
      </c>
      <c r="C4344" s="2" t="s">
        <v>2292</v>
      </c>
      <c r="D4344" s="2" t="n">
        <v>264.82</v>
      </c>
      <c r="E4344" s="2" t="s">
        <v>2281</v>
      </c>
    </row>
    <row r="4345" customFormat="false" ht="15" hidden="false" customHeight="false" outlineLevel="0" collapsed="false">
      <c r="A4345" s="2" t="s">
        <v>6633</v>
      </c>
      <c r="B4345" s="2" t="n">
        <v>500321</v>
      </c>
      <c r="C4345" s="2" t="s">
        <v>2286</v>
      </c>
      <c r="D4345" s="2" t="n">
        <v>1327.21</v>
      </c>
      <c r="E4345" s="2" t="s">
        <v>2281</v>
      </c>
    </row>
    <row r="4346" customFormat="false" ht="15" hidden="false" customHeight="false" outlineLevel="0" collapsed="false">
      <c r="A4346" s="2" t="s">
        <v>6634</v>
      </c>
      <c r="B4346" s="2" t="n">
        <v>500498</v>
      </c>
      <c r="C4346" s="2" t="s">
        <v>2301</v>
      </c>
      <c r="D4346" s="2" t="n">
        <v>970.97</v>
      </c>
      <c r="E4346" s="2" t="s">
        <v>2289</v>
      </c>
    </row>
    <row r="4347" customFormat="false" ht="15" hidden="false" customHeight="false" outlineLevel="0" collapsed="false">
      <c r="A4347" s="2" t="s">
        <v>6635</v>
      </c>
      <c r="B4347" s="2" t="n">
        <v>503286</v>
      </c>
      <c r="C4347" s="2" t="s">
        <v>2315</v>
      </c>
      <c r="D4347" s="2" t="n">
        <v>758.62</v>
      </c>
      <c r="E4347" s="2" t="s">
        <v>2307</v>
      </c>
    </row>
    <row r="4348" customFormat="false" ht="15" hidden="false" customHeight="false" outlineLevel="0" collapsed="false">
      <c r="A4348" s="2" t="s">
        <v>6636</v>
      </c>
      <c r="B4348" s="2" t="n">
        <v>503107</v>
      </c>
      <c r="C4348" s="2" t="s">
        <v>2283</v>
      </c>
      <c r="D4348" s="2" t="n">
        <v>-32</v>
      </c>
      <c r="E4348" s="2" t="s">
        <v>2281</v>
      </c>
    </row>
    <row r="4349" customFormat="false" ht="15" hidden="false" customHeight="false" outlineLevel="0" collapsed="false">
      <c r="A4349" s="2" t="s">
        <v>6637</v>
      </c>
      <c r="B4349" s="2" t="n">
        <v>500308</v>
      </c>
      <c r="C4349" s="2"/>
      <c r="D4349" s="2" t="n">
        <v>1180.01</v>
      </c>
      <c r="E4349" s="2" t="s">
        <v>2281</v>
      </c>
    </row>
    <row r="4350" customFormat="false" ht="15" hidden="false" customHeight="false" outlineLevel="0" collapsed="false">
      <c r="A4350" s="2" t="s">
        <v>6638</v>
      </c>
      <c r="B4350" s="2" t="n">
        <v>500973</v>
      </c>
      <c r="C4350" s="2" t="s">
        <v>2292</v>
      </c>
      <c r="D4350" s="2" t="n">
        <v>400.7</v>
      </c>
      <c r="E4350" s="2" t="s">
        <v>2281</v>
      </c>
    </row>
    <row r="4351" customFormat="false" ht="15" hidden="false" customHeight="false" outlineLevel="0" collapsed="false">
      <c r="A4351" s="2" t="s">
        <v>6639</v>
      </c>
      <c r="B4351" s="2" t="n">
        <v>502928</v>
      </c>
      <c r="C4351" s="2" t="s">
        <v>2280</v>
      </c>
      <c r="D4351" s="2" t="n">
        <v>1260.29</v>
      </c>
      <c r="E4351" s="2" t="s">
        <v>2281</v>
      </c>
    </row>
    <row r="4352" customFormat="false" ht="15" hidden="false" customHeight="false" outlineLevel="0" collapsed="false">
      <c r="A4352" s="2" t="s">
        <v>6640</v>
      </c>
      <c r="B4352" s="2" t="n">
        <v>503532</v>
      </c>
      <c r="C4352" s="2"/>
      <c r="D4352" s="2" t="n">
        <v>1379.06</v>
      </c>
      <c r="E4352" s="2" t="s">
        <v>2289</v>
      </c>
    </row>
    <row r="4353" customFormat="false" ht="15" hidden="false" customHeight="false" outlineLevel="0" collapsed="false">
      <c r="A4353" s="2" t="s">
        <v>6641</v>
      </c>
      <c r="B4353" s="2" t="n">
        <v>501633</v>
      </c>
      <c r="C4353" s="2" t="s">
        <v>2283</v>
      </c>
      <c r="D4353" s="2" t="n">
        <v>961.85</v>
      </c>
      <c r="E4353" s="2" t="s">
        <v>2289</v>
      </c>
    </row>
    <row r="4354" customFormat="false" ht="15" hidden="false" customHeight="false" outlineLevel="0" collapsed="false">
      <c r="A4354" s="2" t="s">
        <v>6642</v>
      </c>
      <c r="B4354" s="2" t="n">
        <v>503128</v>
      </c>
      <c r="C4354" s="2" t="s">
        <v>2292</v>
      </c>
      <c r="D4354" s="2" t="n">
        <v>862.21</v>
      </c>
      <c r="E4354" s="2" t="s">
        <v>2281</v>
      </c>
    </row>
    <row r="4355" customFormat="false" ht="15" hidden="false" customHeight="false" outlineLevel="0" collapsed="false">
      <c r="A4355" s="2" t="s">
        <v>6643</v>
      </c>
      <c r="B4355" s="2" t="n">
        <v>503788</v>
      </c>
      <c r="C4355" s="2" t="s">
        <v>2280</v>
      </c>
      <c r="D4355" s="2" t="n">
        <v>-72.29</v>
      </c>
      <c r="E4355" s="2" t="s">
        <v>2289</v>
      </c>
    </row>
    <row r="4356" customFormat="false" ht="15" hidden="false" customHeight="false" outlineLevel="0" collapsed="false">
      <c r="A4356" s="2" t="s">
        <v>6644</v>
      </c>
      <c r="B4356" s="2" t="n">
        <v>501931</v>
      </c>
      <c r="C4356" s="2"/>
      <c r="D4356" s="2" t="n">
        <v>1396.08</v>
      </c>
      <c r="E4356" s="2" t="s">
        <v>2281</v>
      </c>
    </row>
    <row r="4357" customFormat="false" ht="15" hidden="false" customHeight="false" outlineLevel="0" collapsed="false">
      <c r="A4357" s="2" t="s">
        <v>6645</v>
      </c>
      <c r="B4357" s="2" t="n">
        <v>500230</v>
      </c>
      <c r="C4357" s="2" t="s">
        <v>2286</v>
      </c>
      <c r="D4357" s="2" t="n">
        <v>254.95</v>
      </c>
      <c r="E4357" s="2" t="s">
        <v>2281</v>
      </c>
    </row>
    <row r="4358" customFormat="false" ht="15" hidden="false" customHeight="false" outlineLevel="0" collapsed="false">
      <c r="A4358" s="2" t="s">
        <v>6646</v>
      </c>
      <c r="B4358" s="2" t="n">
        <v>503672</v>
      </c>
      <c r="C4358" s="2" t="s">
        <v>2283</v>
      </c>
      <c r="D4358" s="2" t="n">
        <v>1309.63</v>
      </c>
      <c r="E4358" s="2" t="s">
        <v>2281</v>
      </c>
    </row>
    <row r="4359" customFormat="false" ht="15" hidden="false" customHeight="false" outlineLevel="0" collapsed="false">
      <c r="A4359" s="2" t="s">
        <v>6647</v>
      </c>
      <c r="B4359" s="2" t="n">
        <v>502558</v>
      </c>
      <c r="C4359" s="2" t="s">
        <v>2315</v>
      </c>
      <c r="D4359" s="2" t="n">
        <v>745.98</v>
      </c>
      <c r="E4359" s="2" t="s">
        <v>2281</v>
      </c>
    </row>
    <row r="4360" customFormat="false" ht="15" hidden="false" customHeight="false" outlineLevel="0" collapsed="false">
      <c r="A4360" s="2" t="s">
        <v>6648</v>
      </c>
      <c r="B4360" s="2" t="n">
        <v>501072</v>
      </c>
      <c r="C4360" s="2" t="s">
        <v>2283</v>
      </c>
      <c r="D4360" s="2" t="n">
        <v>871.99</v>
      </c>
      <c r="E4360" s="2" t="s">
        <v>2281</v>
      </c>
    </row>
    <row r="4361" customFormat="false" ht="15" hidden="false" customHeight="false" outlineLevel="0" collapsed="false">
      <c r="A4361" s="2" t="s">
        <v>6649</v>
      </c>
      <c r="B4361" s="2" t="n">
        <v>504510</v>
      </c>
      <c r="C4361" s="2" t="s">
        <v>2283</v>
      </c>
      <c r="D4361" s="2" t="n">
        <v>1352.23</v>
      </c>
      <c r="E4361" s="2" t="s">
        <v>2281</v>
      </c>
    </row>
    <row r="4362" customFormat="false" ht="15" hidden="false" customHeight="false" outlineLevel="0" collapsed="false">
      <c r="A4362" s="2" t="s">
        <v>6650</v>
      </c>
      <c r="B4362" s="2" t="n">
        <v>501464</v>
      </c>
      <c r="C4362" s="2" t="s">
        <v>2286</v>
      </c>
      <c r="D4362" s="2" t="n">
        <v>203.46</v>
      </c>
      <c r="E4362" s="2" t="s">
        <v>2281</v>
      </c>
    </row>
    <row r="4363" customFormat="false" ht="15" hidden="false" customHeight="false" outlineLevel="0" collapsed="false">
      <c r="A4363" s="2" t="s">
        <v>6651</v>
      </c>
      <c r="B4363" s="2" t="n">
        <v>502025</v>
      </c>
      <c r="C4363" s="2" t="s">
        <v>2295</v>
      </c>
      <c r="D4363" s="2" t="n">
        <v>857.72</v>
      </c>
      <c r="E4363" s="2" t="s">
        <v>2281</v>
      </c>
    </row>
    <row r="4364" customFormat="false" ht="15" hidden="false" customHeight="false" outlineLevel="0" collapsed="false">
      <c r="A4364" s="2" t="s">
        <v>6652</v>
      </c>
      <c r="B4364" s="2" t="n">
        <v>502207</v>
      </c>
      <c r="C4364" s="2" t="s">
        <v>2283</v>
      </c>
      <c r="D4364" s="2" t="n">
        <v>310.63</v>
      </c>
      <c r="E4364" s="2" t="s">
        <v>2289</v>
      </c>
    </row>
    <row r="4365" customFormat="false" ht="15" hidden="false" customHeight="false" outlineLevel="0" collapsed="false">
      <c r="A4365" s="2" t="s">
        <v>6653</v>
      </c>
      <c r="B4365" s="2" t="n">
        <v>504781</v>
      </c>
      <c r="C4365" s="2" t="s">
        <v>2280</v>
      </c>
      <c r="D4365" s="2" t="n">
        <v>744.41</v>
      </c>
      <c r="E4365" s="2" t="s">
        <v>2289</v>
      </c>
    </row>
    <row r="4366" customFormat="false" ht="15" hidden="false" customHeight="false" outlineLevel="0" collapsed="false">
      <c r="A4366" s="2" t="s">
        <v>6654</v>
      </c>
      <c r="B4366" s="2" t="n">
        <v>502762</v>
      </c>
      <c r="C4366" s="2" t="s">
        <v>2280</v>
      </c>
      <c r="D4366" s="2" t="n">
        <v>165.13</v>
      </c>
      <c r="E4366" s="2" t="s">
        <v>2322</v>
      </c>
    </row>
    <row r="4367" customFormat="false" ht="15" hidden="false" customHeight="false" outlineLevel="0" collapsed="false">
      <c r="A4367" s="2" t="s">
        <v>6655</v>
      </c>
      <c r="B4367" s="2" t="n">
        <v>502354</v>
      </c>
      <c r="C4367" s="2" t="s">
        <v>2280</v>
      </c>
      <c r="D4367" s="2" t="n">
        <v>263.75</v>
      </c>
      <c r="E4367" s="2" t="s">
        <v>2281</v>
      </c>
    </row>
    <row r="4368" customFormat="false" ht="15" hidden="false" customHeight="false" outlineLevel="0" collapsed="false">
      <c r="A4368" s="2" t="s">
        <v>6656</v>
      </c>
      <c r="B4368" s="2" t="n">
        <v>503314</v>
      </c>
      <c r="C4368" s="2" t="s">
        <v>2315</v>
      </c>
      <c r="D4368" s="2" t="n">
        <v>1177.77</v>
      </c>
      <c r="E4368" s="2" t="s">
        <v>2289</v>
      </c>
    </row>
    <row r="4369" customFormat="false" ht="15" hidden="false" customHeight="false" outlineLevel="0" collapsed="false">
      <c r="A4369" s="2" t="s">
        <v>6657</v>
      </c>
      <c r="B4369" s="2" t="n">
        <v>503366</v>
      </c>
      <c r="C4369" s="2" t="s">
        <v>2283</v>
      </c>
      <c r="D4369" s="2" t="n">
        <v>420.16</v>
      </c>
      <c r="E4369" s="2" t="s">
        <v>2281</v>
      </c>
    </row>
    <row r="4370" customFormat="false" ht="15" hidden="false" customHeight="false" outlineLevel="0" collapsed="false">
      <c r="A4370" s="2" t="s">
        <v>6658</v>
      </c>
      <c r="B4370" s="2" t="n">
        <v>501071</v>
      </c>
      <c r="C4370" s="2" t="s">
        <v>2280</v>
      </c>
      <c r="D4370" s="2" t="n">
        <v>245.67</v>
      </c>
      <c r="E4370" s="2" t="s">
        <v>2281</v>
      </c>
    </row>
    <row r="4371" customFormat="false" ht="15" hidden="false" customHeight="false" outlineLevel="0" collapsed="false">
      <c r="A4371" s="2" t="s">
        <v>6659</v>
      </c>
      <c r="B4371" s="2" t="n">
        <v>500835</v>
      </c>
      <c r="C4371" s="2" t="s">
        <v>2283</v>
      </c>
      <c r="D4371" s="2" t="n">
        <v>871.45</v>
      </c>
      <c r="E4371" s="2" t="s">
        <v>2289</v>
      </c>
    </row>
    <row r="4372" customFormat="false" ht="15" hidden="false" customHeight="false" outlineLevel="0" collapsed="false">
      <c r="A4372" s="2" t="s">
        <v>6660</v>
      </c>
      <c r="B4372" s="2" t="n">
        <v>500708</v>
      </c>
      <c r="C4372" s="2" t="s">
        <v>2301</v>
      </c>
      <c r="D4372" s="2" t="n">
        <v>285.74</v>
      </c>
      <c r="E4372" s="2" t="s">
        <v>2281</v>
      </c>
    </row>
    <row r="4373" customFormat="false" ht="15" hidden="false" customHeight="false" outlineLevel="0" collapsed="false">
      <c r="A4373" s="2" t="s">
        <v>6661</v>
      </c>
      <c r="B4373" s="2" t="n">
        <v>504481</v>
      </c>
      <c r="C4373" s="2" t="s">
        <v>2295</v>
      </c>
      <c r="D4373" s="2" t="n">
        <v>1349.63</v>
      </c>
      <c r="E4373" s="2" t="s">
        <v>2281</v>
      </c>
    </row>
    <row r="4374" customFormat="false" ht="15" hidden="false" customHeight="false" outlineLevel="0" collapsed="false">
      <c r="A4374" s="2" t="s">
        <v>6662</v>
      </c>
      <c r="B4374" s="2" t="n">
        <v>500244</v>
      </c>
      <c r="C4374" s="2" t="s">
        <v>2315</v>
      </c>
      <c r="D4374" s="2" t="n">
        <v>305.93</v>
      </c>
      <c r="E4374" s="2" t="s">
        <v>2307</v>
      </c>
    </row>
    <row r="4375" customFormat="false" ht="15" hidden="false" customHeight="false" outlineLevel="0" collapsed="false">
      <c r="A4375" s="2" t="s">
        <v>6663</v>
      </c>
      <c r="B4375" s="2" t="n">
        <v>502357</v>
      </c>
      <c r="C4375" s="2"/>
      <c r="D4375" s="2" t="n">
        <v>200.47</v>
      </c>
      <c r="E4375" s="2" t="s">
        <v>2281</v>
      </c>
    </row>
    <row r="4376" customFormat="false" ht="15" hidden="false" customHeight="false" outlineLevel="0" collapsed="false">
      <c r="A4376" s="2" t="s">
        <v>6664</v>
      </c>
      <c r="B4376" s="2" t="n">
        <v>503364</v>
      </c>
      <c r="C4376" s="2" t="s">
        <v>2301</v>
      </c>
      <c r="D4376" s="2" t="n">
        <v>612.15</v>
      </c>
      <c r="E4376" s="2" t="s">
        <v>2281</v>
      </c>
    </row>
    <row r="4377" customFormat="false" ht="15" hidden="false" customHeight="false" outlineLevel="0" collapsed="false">
      <c r="A4377" s="2" t="s">
        <v>6665</v>
      </c>
      <c r="B4377" s="2" t="n">
        <v>503898</v>
      </c>
      <c r="C4377" s="2"/>
      <c r="D4377" s="2" t="n">
        <v>1091.85</v>
      </c>
      <c r="E4377" s="2" t="s">
        <v>2281</v>
      </c>
    </row>
    <row r="4378" customFormat="false" ht="15" hidden="false" customHeight="false" outlineLevel="0" collapsed="false">
      <c r="A4378" s="2" t="s">
        <v>6666</v>
      </c>
      <c r="B4378" s="2" t="n">
        <v>502342</v>
      </c>
      <c r="C4378" s="2" t="s">
        <v>2295</v>
      </c>
      <c r="D4378" s="2" t="n">
        <v>1259.83</v>
      </c>
      <c r="E4378" s="2" t="s">
        <v>2307</v>
      </c>
    </row>
    <row r="4379" customFormat="false" ht="15" hidden="false" customHeight="false" outlineLevel="0" collapsed="false">
      <c r="A4379" s="2" t="s">
        <v>6667</v>
      </c>
      <c r="B4379" s="2" t="n">
        <v>503710</v>
      </c>
      <c r="C4379" s="2" t="s">
        <v>2301</v>
      </c>
      <c r="D4379" s="2" t="n">
        <v>804.98</v>
      </c>
      <c r="E4379" s="2" t="s">
        <v>2281</v>
      </c>
    </row>
    <row r="4380" customFormat="false" ht="15" hidden="false" customHeight="false" outlineLevel="0" collapsed="false">
      <c r="A4380" s="2" t="s">
        <v>6668</v>
      </c>
      <c r="B4380" s="2" t="n">
        <v>502032</v>
      </c>
      <c r="C4380" s="2" t="s">
        <v>2286</v>
      </c>
      <c r="D4380" s="2" t="n">
        <v>819.99</v>
      </c>
      <c r="E4380" s="2" t="s">
        <v>2281</v>
      </c>
    </row>
    <row r="4381" customFormat="false" ht="15" hidden="false" customHeight="false" outlineLevel="0" collapsed="false">
      <c r="A4381" s="2" t="s">
        <v>6669</v>
      </c>
      <c r="B4381" s="2" t="n">
        <v>500012</v>
      </c>
      <c r="C4381" s="2" t="s">
        <v>2280</v>
      </c>
      <c r="D4381" s="2" t="n">
        <v>496.77</v>
      </c>
      <c r="E4381" s="2" t="s">
        <v>2281</v>
      </c>
    </row>
    <row r="4382" customFormat="false" ht="15" hidden="false" customHeight="false" outlineLevel="0" collapsed="false">
      <c r="A4382" s="2" t="s">
        <v>6670</v>
      </c>
      <c r="B4382" s="2" t="n">
        <v>500671</v>
      </c>
      <c r="C4382" s="2" t="s">
        <v>2315</v>
      </c>
      <c r="D4382" s="2" t="n">
        <v>573.6</v>
      </c>
      <c r="E4382" s="2" t="s">
        <v>2281</v>
      </c>
    </row>
    <row r="4383" customFormat="false" ht="15" hidden="false" customHeight="false" outlineLevel="0" collapsed="false">
      <c r="A4383" s="2" t="s">
        <v>6671</v>
      </c>
      <c r="B4383" s="2" t="n">
        <v>500206</v>
      </c>
      <c r="C4383" s="2" t="s">
        <v>2292</v>
      </c>
      <c r="D4383" s="2" t="n">
        <v>1337.32</v>
      </c>
      <c r="E4383" s="2" t="s">
        <v>2289</v>
      </c>
    </row>
    <row r="4384" customFormat="false" ht="15" hidden="false" customHeight="false" outlineLevel="0" collapsed="false">
      <c r="A4384" s="2" t="s">
        <v>6672</v>
      </c>
      <c r="B4384" s="2" t="n">
        <v>501704</v>
      </c>
      <c r="C4384" s="2" t="s">
        <v>2295</v>
      </c>
      <c r="D4384" s="2" t="n">
        <v>814.89</v>
      </c>
      <c r="E4384" s="2" t="s">
        <v>2281</v>
      </c>
    </row>
    <row r="4385" customFormat="false" ht="15" hidden="false" customHeight="false" outlineLevel="0" collapsed="false">
      <c r="A4385" s="2" t="s">
        <v>6673</v>
      </c>
      <c r="B4385" s="2" t="n">
        <v>501809</v>
      </c>
      <c r="C4385" s="2" t="s">
        <v>2315</v>
      </c>
      <c r="D4385" s="2" t="n">
        <v>522.04</v>
      </c>
      <c r="E4385" s="2" t="s">
        <v>2281</v>
      </c>
    </row>
    <row r="4386" customFormat="false" ht="15" hidden="false" customHeight="false" outlineLevel="0" collapsed="false">
      <c r="A4386" s="2" t="s">
        <v>6674</v>
      </c>
      <c r="B4386" s="2" t="n">
        <v>501972</v>
      </c>
      <c r="C4386" s="2" t="s">
        <v>2295</v>
      </c>
      <c r="D4386" s="2" t="n">
        <v>244.59</v>
      </c>
      <c r="E4386" s="2" t="s">
        <v>2289</v>
      </c>
    </row>
    <row r="4387" customFormat="false" ht="15" hidden="false" customHeight="false" outlineLevel="0" collapsed="false">
      <c r="A4387" s="2" t="s">
        <v>6675</v>
      </c>
      <c r="B4387" s="2" t="n">
        <v>504855</v>
      </c>
      <c r="C4387" s="2" t="s">
        <v>2283</v>
      </c>
      <c r="D4387" s="2" t="n">
        <v>719.3</v>
      </c>
      <c r="E4387" s="2" t="s">
        <v>2281</v>
      </c>
    </row>
    <row r="4388" customFormat="false" ht="15" hidden="false" customHeight="false" outlineLevel="0" collapsed="false">
      <c r="A4388" s="2" t="s">
        <v>6676</v>
      </c>
      <c r="B4388" s="2" t="n">
        <v>504377</v>
      </c>
      <c r="C4388" s="2" t="s">
        <v>2280</v>
      </c>
      <c r="D4388" s="2" t="n">
        <v>127.35</v>
      </c>
      <c r="E4388" s="2" t="s">
        <v>2289</v>
      </c>
    </row>
    <row r="4389" customFormat="false" ht="15" hidden="false" customHeight="false" outlineLevel="0" collapsed="false">
      <c r="A4389" s="2" t="s">
        <v>6677</v>
      </c>
      <c r="B4389" s="2" t="n">
        <v>501357</v>
      </c>
      <c r="C4389" s="2" t="s">
        <v>2286</v>
      </c>
      <c r="D4389" s="2" t="n">
        <v>251.95</v>
      </c>
      <c r="E4389" s="2" t="s">
        <v>2281</v>
      </c>
    </row>
    <row r="4390" customFormat="false" ht="15" hidden="false" customHeight="false" outlineLevel="0" collapsed="false">
      <c r="A4390" s="2" t="s">
        <v>6678</v>
      </c>
      <c r="B4390" s="2" t="n">
        <v>503887</v>
      </c>
      <c r="C4390" s="2" t="s">
        <v>2286</v>
      </c>
      <c r="D4390" s="2" t="n">
        <v>256.14</v>
      </c>
      <c r="E4390" s="2" t="s">
        <v>2281</v>
      </c>
    </row>
    <row r="4391" customFormat="false" ht="15" hidden="false" customHeight="false" outlineLevel="0" collapsed="false">
      <c r="A4391" s="2" t="s">
        <v>6679</v>
      </c>
      <c r="B4391" s="2" t="n">
        <v>501221</v>
      </c>
      <c r="C4391" s="2" t="s">
        <v>2280</v>
      </c>
      <c r="D4391" s="2" t="n">
        <v>312.78</v>
      </c>
      <c r="E4391" s="2" t="s">
        <v>2281</v>
      </c>
    </row>
    <row r="4392" customFormat="false" ht="15" hidden="false" customHeight="false" outlineLevel="0" collapsed="false">
      <c r="A4392" s="2" t="s">
        <v>6680</v>
      </c>
      <c r="B4392" s="2" t="n">
        <v>501466</v>
      </c>
      <c r="C4392" s="2" t="s">
        <v>2292</v>
      </c>
      <c r="D4392" s="2" t="n">
        <v>1378.83</v>
      </c>
      <c r="E4392" s="2" t="s">
        <v>2281</v>
      </c>
    </row>
    <row r="4393" customFormat="false" ht="15" hidden="false" customHeight="false" outlineLevel="0" collapsed="false">
      <c r="A4393" s="2" t="s">
        <v>6681</v>
      </c>
      <c r="B4393" s="2" t="n">
        <v>501126</v>
      </c>
      <c r="C4393" s="2" t="s">
        <v>2301</v>
      </c>
      <c r="D4393" s="2" t="n">
        <v>474.32</v>
      </c>
      <c r="E4393" s="2" t="s">
        <v>2281</v>
      </c>
    </row>
    <row r="4394" customFormat="false" ht="15" hidden="false" customHeight="false" outlineLevel="0" collapsed="false">
      <c r="A4394" s="2" t="s">
        <v>6682</v>
      </c>
      <c r="B4394" s="2" t="n">
        <v>503301</v>
      </c>
      <c r="C4394" s="2" t="s">
        <v>2286</v>
      </c>
      <c r="D4394" s="2" t="n">
        <v>887.79</v>
      </c>
      <c r="E4394" s="2" t="s">
        <v>2281</v>
      </c>
    </row>
    <row r="4395" customFormat="false" ht="15" hidden="false" customHeight="false" outlineLevel="0" collapsed="false">
      <c r="A4395" s="2" t="s">
        <v>6683</v>
      </c>
      <c r="B4395" s="2" t="n">
        <v>503955</v>
      </c>
      <c r="C4395" s="2" t="s">
        <v>2283</v>
      </c>
      <c r="D4395" s="2" t="n">
        <v>153.8</v>
      </c>
      <c r="E4395" s="2" t="s">
        <v>2281</v>
      </c>
    </row>
    <row r="4396" customFormat="false" ht="15" hidden="false" customHeight="false" outlineLevel="0" collapsed="false">
      <c r="A4396" s="2" t="s">
        <v>6684</v>
      </c>
      <c r="B4396" s="2" t="n">
        <v>504872</v>
      </c>
      <c r="C4396" s="2" t="s">
        <v>2280</v>
      </c>
      <c r="D4396" s="2" t="n">
        <v>547.36</v>
      </c>
      <c r="E4396" s="2" t="s">
        <v>2281</v>
      </c>
    </row>
    <row r="4397" customFormat="false" ht="15" hidden="false" customHeight="false" outlineLevel="0" collapsed="false">
      <c r="A4397" s="2" t="s">
        <v>6685</v>
      </c>
      <c r="B4397" s="2" t="n">
        <v>504393</v>
      </c>
      <c r="C4397" s="2" t="s">
        <v>2283</v>
      </c>
      <c r="D4397" s="2" t="n">
        <v>258.22</v>
      </c>
      <c r="E4397" s="2" t="s">
        <v>2281</v>
      </c>
    </row>
    <row r="4398" customFormat="false" ht="15" hidden="false" customHeight="false" outlineLevel="0" collapsed="false">
      <c r="A4398" s="2" t="s">
        <v>6686</v>
      </c>
      <c r="B4398" s="2" t="n">
        <v>501605</v>
      </c>
      <c r="C4398" s="2" t="s">
        <v>2295</v>
      </c>
      <c r="D4398" s="2" t="n">
        <v>989.49</v>
      </c>
      <c r="E4398" s="2" t="s">
        <v>2281</v>
      </c>
    </row>
    <row r="4399" customFormat="false" ht="15" hidden="false" customHeight="false" outlineLevel="0" collapsed="false">
      <c r="A4399" s="2" t="s">
        <v>6687</v>
      </c>
      <c r="B4399" s="2" t="n">
        <v>504599</v>
      </c>
      <c r="C4399" s="2" t="s">
        <v>2283</v>
      </c>
      <c r="D4399" s="2" t="n">
        <v>804.63</v>
      </c>
      <c r="E4399" s="2" t="s">
        <v>2322</v>
      </c>
    </row>
    <row r="4400" customFormat="false" ht="15" hidden="false" customHeight="false" outlineLevel="0" collapsed="false">
      <c r="A4400" s="2" t="s">
        <v>6688</v>
      </c>
      <c r="B4400" s="2" t="n">
        <v>502282</v>
      </c>
      <c r="C4400" s="2" t="s">
        <v>2286</v>
      </c>
      <c r="D4400" s="2" t="n">
        <v>297.38</v>
      </c>
      <c r="E4400" s="2" t="s">
        <v>2281</v>
      </c>
    </row>
    <row r="4401" customFormat="false" ht="15" hidden="false" customHeight="false" outlineLevel="0" collapsed="false">
      <c r="A4401" s="2" t="s">
        <v>6689</v>
      </c>
      <c r="B4401" s="2" t="n">
        <v>504394</v>
      </c>
      <c r="C4401" s="2"/>
      <c r="D4401" s="2" t="n">
        <v>708</v>
      </c>
      <c r="E4401" s="2" t="s">
        <v>2281</v>
      </c>
    </row>
    <row r="4402" customFormat="false" ht="15" hidden="false" customHeight="false" outlineLevel="0" collapsed="false">
      <c r="A4402" s="2" t="s">
        <v>6690</v>
      </c>
      <c r="B4402" s="2" t="n">
        <v>502972</v>
      </c>
      <c r="C4402" s="2" t="s">
        <v>2301</v>
      </c>
      <c r="D4402" s="2" t="n">
        <v>919.73</v>
      </c>
      <c r="E4402" s="2" t="s">
        <v>2281</v>
      </c>
    </row>
    <row r="4403" customFormat="false" ht="15" hidden="false" customHeight="false" outlineLevel="0" collapsed="false">
      <c r="A4403" s="2" t="s">
        <v>6691</v>
      </c>
      <c r="B4403" s="2" t="n">
        <v>504976</v>
      </c>
      <c r="C4403" s="2" t="s">
        <v>2315</v>
      </c>
      <c r="D4403" s="2" t="n">
        <v>771.2</v>
      </c>
      <c r="E4403" s="2" t="s">
        <v>2281</v>
      </c>
    </row>
    <row r="4404" customFormat="false" ht="15" hidden="false" customHeight="false" outlineLevel="0" collapsed="false">
      <c r="A4404" s="2" t="s">
        <v>6692</v>
      </c>
      <c r="B4404" s="2" t="n">
        <v>502841</v>
      </c>
      <c r="C4404" s="2" t="s">
        <v>2280</v>
      </c>
      <c r="D4404" s="2" t="n">
        <v>673.67</v>
      </c>
      <c r="E4404" s="2" t="s">
        <v>2281</v>
      </c>
    </row>
    <row r="4405" customFormat="false" ht="15" hidden="false" customHeight="false" outlineLevel="0" collapsed="false">
      <c r="A4405" s="2" t="s">
        <v>6693</v>
      </c>
      <c r="B4405" s="2" t="n">
        <v>502413</v>
      </c>
      <c r="C4405" s="2" t="s">
        <v>2292</v>
      </c>
      <c r="D4405" s="2" t="n">
        <v>1216.35</v>
      </c>
      <c r="E4405" s="2" t="s">
        <v>2281</v>
      </c>
    </row>
    <row r="4406" customFormat="false" ht="15" hidden="false" customHeight="false" outlineLevel="0" collapsed="false">
      <c r="A4406" s="2" t="s">
        <v>6694</v>
      </c>
      <c r="B4406" s="2" t="n">
        <v>500052</v>
      </c>
      <c r="C4406" s="2" t="s">
        <v>2286</v>
      </c>
      <c r="D4406" s="2" t="n">
        <v>1134.3</v>
      </c>
      <c r="E4406" s="2" t="s">
        <v>2281</v>
      </c>
    </row>
    <row r="4407" customFormat="false" ht="15" hidden="false" customHeight="false" outlineLevel="0" collapsed="false">
      <c r="A4407" s="2" t="s">
        <v>6695</v>
      </c>
      <c r="B4407" s="2" t="n">
        <v>500951</v>
      </c>
      <c r="C4407" s="2" t="s">
        <v>2292</v>
      </c>
      <c r="D4407" s="2" t="n">
        <v>874.06</v>
      </c>
      <c r="E4407" s="2" t="s">
        <v>2289</v>
      </c>
    </row>
    <row r="4408" customFormat="false" ht="15" hidden="false" customHeight="false" outlineLevel="0" collapsed="false">
      <c r="A4408" s="2" t="s">
        <v>6696</v>
      </c>
      <c r="B4408" s="2" t="n">
        <v>503001</v>
      </c>
      <c r="C4408" s="2" t="s">
        <v>2301</v>
      </c>
      <c r="D4408" s="2" t="n">
        <v>898.69</v>
      </c>
      <c r="E4408" s="2" t="s">
        <v>2289</v>
      </c>
    </row>
    <row r="4409" customFormat="false" ht="15" hidden="false" customHeight="false" outlineLevel="0" collapsed="false">
      <c r="A4409" s="2" t="s">
        <v>6697</v>
      </c>
      <c r="B4409" s="2" t="n">
        <v>503908</v>
      </c>
      <c r="C4409" s="2" t="s">
        <v>2280</v>
      </c>
      <c r="D4409" s="2" t="n">
        <v>650.22</v>
      </c>
      <c r="E4409" s="2" t="s">
        <v>2281</v>
      </c>
    </row>
    <row r="4410" customFormat="false" ht="15" hidden="false" customHeight="false" outlineLevel="0" collapsed="false">
      <c r="A4410" s="2" t="s">
        <v>6698</v>
      </c>
      <c r="B4410" s="2" t="n">
        <v>500619</v>
      </c>
      <c r="C4410" s="2" t="s">
        <v>2280</v>
      </c>
      <c r="D4410" s="2" t="n">
        <v>695.12</v>
      </c>
      <c r="E4410" s="2" t="s">
        <v>2281</v>
      </c>
    </row>
    <row r="4411" customFormat="false" ht="15" hidden="false" customHeight="false" outlineLevel="0" collapsed="false">
      <c r="A4411" s="2" t="s">
        <v>6699</v>
      </c>
      <c r="B4411" s="2" t="n">
        <v>500592</v>
      </c>
      <c r="C4411" s="2" t="s">
        <v>2292</v>
      </c>
      <c r="D4411" s="2" t="n">
        <v>474.74</v>
      </c>
      <c r="E4411" s="2" t="s">
        <v>2281</v>
      </c>
    </row>
    <row r="4412" customFormat="false" ht="15" hidden="false" customHeight="false" outlineLevel="0" collapsed="false">
      <c r="A4412" s="2" t="s">
        <v>6700</v>
      </c>
      <c r="B4412" s="2" t="n">
        <v>502205</v>
      </c>
      <c r="C4412" s="2" t="s">
        <v>2295</v>
      </c>
      <c r="D4412" s="2" t="n">
        <v>249.03</v>
      </c>
      <c r="E4412" s="2" t="s">
        <v>2289</v>
      </c>
    </row>
    <row r="4413" customFormat="false" ht="15" hidden="false" customHeight="false" outlineLevel="0" collapsed="false">
      <c r="A4413" s="2" t="s">
        <v>6701</v>
      </c>
      <c r="B4413" s="2" t="n">
        <v>503266</v>
      </c>
      <c r="C4413" s="2" t="s">
        <v>2286</v>
      </c>
      <c r="D4413" s="2" t="n">
        <v>278.58</v>
      </c>
      <c r="E4413" s="2" t="s">
        <v>2281</v>
      </c>
    </row>
    <row r="4414" customFormat="false" ht="15" hidden="false" customHeight="false" outlineLevel="0" collapsed="false">
      <c r="A4414" s="2" t="s">
        <v>6702</v>
      </c>
      <c r="B4414" s="2" t="n">
        <v>501252</v>
      </c>
      <c r="C4414" s="2" t="s">
        <v>2295</v>
      </c>
      <c r="D4414" s="2" t="n">
        <v>1110.47</v>
      </c>
      <c r="E4414" s="2" t="s">
        <v>2322</v>
      </c>
    </row>
    <row r="4415" customFormat="false" ht="15" hidden="false" customHeight="false" outlineLevel="0" collapsed="false">
      <c r="A4415" s="2" t="s">
        <v>6703</v>
      </c>
      <c r="B4415" s="2" t="n">
        <v>502849</v>
      </c>
      <c r="C4415" s="2" t="s">
        <v>2315</v>
      </c>
      <c r="D4415" s="2" t="n">
        <v>736.72</v>
      </c>
      <c r="E4415" s="2" t="s">
        <v>2281</v>
      </c>
    </row>
    <row r="4416" customFormat="false" ht="15" hidden="false" customHeight="false" outlineLevel="0" collapsed="false">
      <c r="A4416" s="2" t="s">
        <v>6704</v>
      </c>
      <c r="B4416" s="2" t="n">
        <v>500543</v>
      </c>
      <c r="C4416" s="2"/>
      <c r="D4416" s="2" t="n">
        <v>1106.16</v>
      </c>
      <c r="E4416" s="2" t="s">
        <v>2322</v>
      </c>
    </row>
    <row r="4417" customFormat="false" ht="15" hidden="false" customHeight="false" outlineLevel="0" collapsed="false">
      <c r="A4417" s="2" t="s">
        <v>6705</v>
      </c>
      <c r="B4417" s="2" t="n">
        <v>501026</v>
      </c>
      <c r="C4417" s="2" t="s">
        <v>2315</v>
      </c>
      <c r="D4417" s="2" t="n">
        <v>553.27</v>
      </c>
      <c r="E4417" s="2" t="s">
        <v>2281</v>
      </c>
    </row>
    <row r="4418" customFormat="false" ht="15" hidden="false" customHeight="false" outlineLevel="0" collapsed="false">
      <c r="A4418" s="2" t="s">
        <v>6706</v>
      </c>
      <c r="B4418" s="2" t="n">
        <v>504343</v>
      </c>
      <c r="C4418" s="2" t="s">
        <v>2315</v>
      </c>
      <c r="D4418" s="2" t="n">
        <v>896.83</v>
      </c>
      <c r="E4418" s="2" t="s">
        <v>2281</v>
      </c>
    </row>
    <row r="4419" customFormat="false" ht="15" hidden="false" customHeight="false" outlineLevel="0" collapsed="false">
      <c r="A4419" s="2" t="s">
        <v>6707</v>
      </c>
      <c r="B4419" s="2" t="n">
        <v>501111</v>
      </c>
      <c r="C4419" s="2"/>
      <c r="D4419" s="2" t="n">
        <v>1041.36</v>
      </c>
      <c r="E4419" s="2" t="s">
        <v>2281</v>
      </c>
    </row>
    <row r="4420" customFormat="false" ht="15" hidden="false" customHeight="false" outlineLevel="0" collapsed="false">
      <c r="A4420" s="2" t="s">
        <v>6708</v>
      </c>
      <c r="B4420" s="2" t="n">
        <v>501363</v>
      </c>
      <c r="C4420" s="2" t="s">
        <v>2295</v>
      </c>
      <c r="D4420" s="2" t="n">
        <v>1005.44</v>
      </c>
      <c r="E4420" s="2" t="s">
        <v>2289</v>
      </c>
    </row>
    <row r="4421" customFormat="false" ht="15" hidden="false" customHeight="false" outlineLevel="0" collapsed="false">
      <c r="A4421" s="2" t="s">
        <v>6709</v>
      </c>
      <c r="B4421" s="2" t="n">
        <v>504408</v>
      </c>
      <c r="C4421" s="2" t="s">
        <v>2295</v>
      </c>
      <c r="D4421" s="2" t="n">
        <v>1095.36</v>
      </c>
      <c r="E4421" s="2" t="s">
        <v>2307</v>
      </c>
    </row>
    <row r="4422" customFormat="false" ht="15" hidden="false" customHeight="false" outlineLevel="0" collapsed="false">
      <c r="A4422" s="2" t="s">
        <v>6710</v>
      </c>
      <c r="B4422" s="2" t="n">
        <v>503948</v>
      </c>
      <c r="C4422" s="2"/>
      <c r="D4422" s="2" t="n">
        <v>1087.73</v>
      </c>
      <c r="E4422" s="2" t="s">
        <v>2322</v>
      </c>
    </row>
    <row r="4423" customFormat="false" ht="15" hidden="false" customHeight="false" outlineLevel="0" collapsed="false">
      <c r="A4423" s="2" t="s">
        <v>6711</v>
      </c>
      <c r="B4423" s="2" t="n">
        <v>503373</v>
      </c>
      <c r="C4423" s="2" t="s">
        <v>2280</v>
      </c>
      <c r="D4423" s="2" t="n">
        <v>379.14</v>
      </c>
      <c r="E4423" s="2" t="s">
        <v>2281</v>
      </c>
    </row>
    <row r="4424" customFormat="false" ht="15" hidden="false" customHeight="false" outlineLevel="0" collapsed="false">
      <c r="A4424" s="2" t="s">
        <v>6712</v>
      </c>
      <c r="B4424" s="2" t="n">
        <v>501996</v>
      </c>
      <c r="C4424" s="2" t="s">
        <v>2295</v>
      </c>
      <c r="D4424" s="2" t="n">
        <v>-8.24</v>
      </c>
      <c r="E4424" s="2" t="s">
        <v>2281</v>
      </c>
    </row>
    <row r="4425" customFormat="false" ht="15" hidden="false" customHeight="false" outlineLevel="0" collapsed="false">
      <c r="A4425" s="2" t="s">
        <v>6713</v>
      </c>
      <c r="B4425" s="2" t="n">
        <v>500411</v>
      </c>
      <c r="C4425" s="2" t="s">
        <v>2315</v>
      </c>
      <c r="D4425" s="2" t="n">
        <v>817.07</v>
      </c>
      <c r="E4425" s="2" t="s">
        <v>2281</v>
      </c>
    </row>
    <row r="4426" customFormat="false" ht="15" hidden="false" customHeight="false" outlineLevel="0" collapsed="false">
      <c r="A4426" s="2" t="s">
        <v>6714</v>
      </c>
      <c r="B4426" s="2" t="n">
        <v>502455</v>
      </c>
      <c r="C4426" s="2" t="s">
        <v>2280</v>
      </c>
      <c r="D4426" s="2" t="n">
        <v>951.79</v>
      </c>
      <c r="E4426" s="2" t="s">
        <v>2281</v>
      </c>
    </row>
    <row r="4427" customFormat="false" ht="15" hidden="false" customHeight="false" outlineLevel="0" collapsed="false">
      <c r="A4427" s="2" t="s">
        <v>6715</v>
      </c>
      <c r="B4427" s="2" t="n">
        <v>501699</v>
      </c>
      <c r="C4427" s="2" t="s">
        <v>2280</v>
      </c>
      <c r="D4427" s="2" t="n">
        <v>1018.43</v>
      </c>
      <c r="E4427" s="2" t="s">
        <v>2281</v>
      </c>
    </row>
    <row r="4428" customFormat="false" ht="15" hidden="false" customHeight="false" outlineLevel="0" collapsed="false">
      <c r="A4428" s="2" t="s">
        <v>6716</v>
      </c>
      <c r="B4428" s="2" t="n">
        <v>504859</v>
      </c>
      <c r="C4428" s="2" t="s">
        <v>2295</v>
      </c>
      <c r="D4428" s="2" t="n">
        <v>426.68</v>
      </c>
      <c r="E4428" s="2" t="s">
        <v>2307</v>
      </c>
    </row>
    <row r="4429" customFormat="false" ht="15" hidden="false" customHeight="false" outlineLevel="0" collapsed="false">
      <c r="A4429" s="2" t="s">
        <v>6717</v>
      </c>
      <c r="B4429" s="2" t="n">
        <v>502553</v>
      </c>
      <c r="C4429" s="2" t="s">
        <v>2295</v>
      </c>
      <c r="D4429" s="2" t="n">
        <v>662.39</v>
      </c>
      <c r="E4429" s="2" t="s">
        <v>2322</v>
      </c>
    </row>
    <row r="4430" customFormat="false" ht="15" hidden="false" customHeight="false" outlineLevel="0" collapsed="false">
      <c r="A4430" s="2" t="s">
        <v>6718</v>
      </c>
      <c r="B4430" s="2" t="n">
        <v>500682</v>
      </c>
      <c r="C4430" s="2" t="s">
        <v>2295</v>
      </c>
      <c r="D4430" s="2" t="n">
        <v>1076.64</v>
      </c>
      <c r="E4430" s="2" t="s">
        <v>2322</v>
      </c>
    </row>
    <row r="4431" customFormat="false" ht="15" hidden="false" customHeight="false" outlineLevel="0" collapsed="false">
      <c r="A4431" s="2" t="s">
        <v>6719</v>
      </c>
      <c r="B4431" s="2" t="n">
        <v>502160</v>
      </c>
      <c r="C4431" s="2" t="s">
        <v>2283</v>
      </c>
      <c r="D4431" s="2" t="n">
        <v>630.33</v>
      </c>
      <c r="E4431" s="2" t="s">
        <v>2281</v>
      </c>
    </row>
    <row r="4432" customFormat="false" ht="15" hidden="false" customHeight="false" outlineLevel="0" collapsed="false">
      <c r="A4432" s="2" t="s">
        <v>6720</v>
      </c>
      <c r="B4432" s="2" t="n">
        <v>501626</v>
      </c>
      <c r="C4432" s="2" t="s">
        <v>2295</v>
      </c>
      <c r="D4432" s="2" t="n">
        <v>1390.33</v>
      </c>
      <c r="E4432" s="2" t="s">
        <v>2289</v>
      </c>
    </row>
    <row r="4433" customFormat="false" ht="15" hidden="false" customHeight="false" outlineLevel="0" collapsed="false">
      <c r="A4433" s="2" t="s">
        <v>6721</v>
      </c>
      <c r="B4433" s="2" t="n">
        <v>500772</v>
      </c>
      <c r="C4433" s="2" t="s">
        <v>2301</v>
      </c>
      <c r="D4433" s="2" t="n">
        <v>226.55</v>
      </c>
      <c r="E4433" s="2" t="s">
        <v>2289</v>
      </c>
    </row>
    <row r="4434" customFormat="false" ht="15" hidden="false" customHeight="false" outlineLevel="0" collapsed="false">
      <c r="A4434" s="2" t="s">
        <v>6722</v>
      </c>
      <c r="B4434" s="2" t="n">
        <v>500246</v>
      </c>
      <c r="C4434" s="2" t="s">
        <v>2283</v>
      </c>
      <c r="D4434" s="2" t="n">
        <v>1059.08</v>
      </c>
      <c r="E4434" s="2" t="s">
        <v>2307</v>
      </c>
    </row>
    <row r="4435" customFormat="false" ht="15" hidden="false" customHeight="false" outlineLevel="0" collapsed="false">
      <c r="A4435" s="2" t="s">
        <v>6723</v>
      </c>
      <c r="B4435" s="2" t="n">
        <v>500795</v>
      </c>
      <c r="C4435" s="2" t="s">
        <v>2283</v>
      </c>
      <c r="D4435" s="2" t="n">
        <v>473.82</v>
      </c>
      <c r="E4435" s="2" t="s">
        <v>2281</v>
      </c>
    </row>
    <row r="4436" customFormat="false" ht="15" hidden="false" customHeight="false" outlineLevel="0" collapsed="false">
      <c r="A4436" s="2" t="s">
        <v>6724</v>
      </c>
      <c r="B4436" s="2" t="n">
        <v>503123</v>
      </c>
      <c r="C4436" s="2" t="s">
        <v>2301</v>
      </c>
      <c r="D4436" s="2" t="n">
        <v>750.82</v>
      </c>
      <c r="E4436" s="2" t="s">
        <v>2281</v>
      </c>
    </row>
    <row r="4437" customFormat="false" ht="15" hidden="false" customHeight="false" outlineLevel="0" collapsed="false">
      <c r="A4437" s="2" t="s">
        <v>6725</v>
      </c>
      <c r="B4437" s="2" t="n">
        <v>502476</v>
      </c>
      <c r="C4437" s="2" t="s">
        <v>2292</v>
      </c>
      <c r="D4437" s="2" t="n">
        <v>704.3</v>
      </c>
      <c r="E4437" s="2" t="s">
        <v>2289</v>
      </c>
    </row>
    <row r="4438" customFormat="false" ht="15" hidden="false" customHeight="false" outlineLevel="0" collapsed="false">
      <c r="A4438" s="2" t="s">
        <v>6726</v>
      </c>
      <c r="B4438" s="2" t="n">
        <v>501177</v>
      </c>
      <c r="C4438" s="2" t="s">
        <v>2280</v>
      </c>
      <c r="D4438" s="2" t="n">
        <v>982.46</v>
      </c>
      <c r="E4438" s="2" t="s">
        <v>2281</v>
      </c>
    </row>
    <row r="4439" customFormat="false" ht="15" hidden="false" customHeight="false" outlineLevel="0" collapsed="false">
      <c r="A4439" s="2" t="s">
        <v>6727</v>
      </c>
      <c r="B4439" s="2" t="n">
        <v>504574</v>
      </c>
      <c r="C4439" s="2"/>
      <c r="D4439" s="2" t="n">
        <v>684.47</v>
      </c>
      <c r="E4439" s="2" t="s">
        <v>2281</v>
      </c>
    </row>
    <row r="4440" customFormat="false" ht="15" hidden="false" customHeight="false" outlineLevel="0" collapsed="false">
      <c r="A4440" s="2" t="s">
        <v>6728</v>
      </c>
      <c r="B4440" s="2" t="n">
        <v>502627</v>
      </c>
      <c r="C4440" s="2" t="s">
        <v>2301</v>
      </c>
      <c r="D4440" s="2" t="n">
        <v>739.37</v>
      </c>
      <c r="E4440" s="2" t="s">
        <v>2307</v>
      </c>
    </row>
    <row r="4441" customFormat="false" ht="15" hidden="false" customHeight="false" outlineLevel="0" collapsed="false">
      <c r="A4441" s="2" t="s">
        <v>6729</v>
      </c>
      <c r="B4441" s="2" t="n">
        <v>503054</v>
      </c>
      <c r="C4441" s="2"/>
      <c r="D4441" s="2" t="n">
        <v>651.7</v>
      </c>
      <c r="E4441" s="2" t="s">
        <v>2289</v>
      </c>
    </row>
    <row r="4442" customFormat="false" ht="15" hidden="false" customHeight="false" outlineLevel="0" collapsed="false">
      <c r="A4442" s="2" t="s">
        <v>6730</v>
      </c>
      <c r="B4442" s="2" t="n">
        <v>500483</v>
      </c>
      <c r="C4442" s="2" t="s">
        <v>2280</v>
      </c>
      <c r="D4442" s="2" t="n">
        <v>1098.79</v>
      </c>
      <c r="E4442" s="2" t="s">
        <v>2289</v>
      </c>
    </row>
    <row r="4443" customFormat="false" ht="15" hidden="false" customHeight="false" outlineLevel="0" collapsed="false">
      <c r="A4443" s="2" t="s">
        <v>6731</v>
      </c>
      <c r="B4443" s="2" t="n">
        <v>502732</v>
      </c>
      <c r="C4443" s="2" t="s">
        <v>2283</v>
      </c>
      <c r="D4443" s="2" t="n">
        <v>1307.09</v>
      </c>
      <c r="E4443" s="2" t="s">
        <v>2281</v>
      </c>
    </row>
    <row r="4444" customFormat="false" ht="15" hidden="false" customHeight="false" outlineLevel="0" collapsed="false">
      <c r="A4444" s="2" t="s">
        <v>6732</v>
      </c>
      <c r="B4444" s="2" t="n">
        <v>503830</v>
      </c>
      <c r="C4444" s="2" t="s">
        <v>2295</v>
      </c>
      <c r="D4444" s="2" t="n">
        <v>-64.75</v>
      </c>
      <c r="E4444" s="2" t="s">
        <v>2281</v>
      </c>
    </row>
    <row r="4445" customFormat="false" ht="15" hidden="false" customHeight="false" outlineLevel="0" collapsed="false">
      <c r="A4445" s="2" t="s">
        <v>6733</v>
      </c>
      <c r="B4445" s="2" t="n">
        <v>500870</v>
      </c>
      <c r="C4445" s="2"/>
      <c r="D4445" s="2" t="n">
        <v>1277.44</v>
      </c>
      <c r="E4445" s="2" t="s">
        <v>2281</v>
      </c>
    </row>
    <row r="4446" customFormat="false" ht="15" hidden="false" customHeight="false" outlineLevel="0" collapsed="false">
      <c r="A4446" s="2" t="s">
        <v>6734</v>
      </c>
      <c r="B4446" s="2" t="n">
        <v>502944</v>
      </c>
      <c r="C4446" s="2" t="s">
        <v>2315</v>
      </c>
      <c r="D4446" s="2" t="n">
        <v>833.56</v>
      </c>
      <c r="E4446" s="2" t="s">
        <v>2281</v>
      </c>
    </row>
    <row r="4447" customFormat="false" ht="15" hidden="false" customHeight="false" outlineLevel="0" collapsed="false">
      <c r="A4447" s="2" t="s">
        <v>6735</v>
      </c>
      <c r="B4447" s="2" t="n">
        <v>500788</v>
      </c>
      <c r="C4447" s="2" t="s">
        <v>2280</v>
      </c>
      <c r="D4447" s="2" t="n">
        <v>1121.51</v>
      </c>
      <c r="E4447" s="2" t="s">
        <v>2289</v>
      </c>
    </row>
    <row r="4448" customFormat="false" ht="15" hidden="false" customHeight="false" outlineLevel="0" collapsed="false">
      <c r="A4448" s="2" t="s">
        <v>6736</v>
      </c>
      <c r="B4448" s="2" t="n">
        <v>504776</v>
      </c>
      <c r="C4448" s="2" t="s">
        <v>2286</v>
      </c>
      <c r="D4448" s="2" t="n">
        <v>1196.59</v>
      </c>
      <c r="E4448" s="2" t="s">
        <v>2322</v>
      </c>
    </row>
    <row r="4449" customFormat="false" ht="15" hidden="false" customHeight="false" outlineLevel="0" collapsed="false">
      <c r="A4449" s="2" t="s">
        <v>6737</v>
      </c>
      <c r="B4449" s="2" t="n">
        <v>504174</v>
      </c>
      <c r="C4449" s="2"/>
      <c r="D4449" s="2" t="n">
        <v>960.3</v>
      </c>
      <c r="E4449" s="2" t="s">
        <v>2281</v>
      </c>
    </row>
    <row r="4450" customFormat="false" ht="15" hidden="false" customHeight="false" outlineLevel="0" collapsed="false">
      <c r="A4450" s="2" t="s">
        <v>6738</v>
      </c>
      <c r="B4450" s="2" t="n">
        <v>501927</v>
      </c>
      <c r="C4450" s="2" t="s">
        <v>2315</v>
      </c>
      <c r="D4450" s="2" t="n">
        <v>411.64</v>
      </c>
      <c r="E4450" s="2" t="s">
        <v>2281</v>
      </c>
    </row>
    <row r="4451" customFormat="false" ht="15" hidden="false" customHeight="false" outlineLevel="0" collapsed="false">
      <c r="A4451" s="2" t="s">
        <v>6739</v>
      </c>
      <c r="B4451" s="2" t="n">
        <v>502787</v>
      </c>
      <c r="C4451" s="2" t="s">
        <v>2295</v>
      </c>
      <c r="D4451" s="2" t="n">
        <v>406.7</v>
      </c>
      <c r="E4451" s="2" t="s">
        <v>2281</v>
      </c>
    </row>
    <row r="4452" customFormat="false" ht="15" hidden="false" customHeight="false" outlineLevel="0" collapsed="false">
      <c r="A4452" s="2" t="s">
        <v>6740</v>
      </c>
      <c r="B4452" s="2" t="n">
        <v>504329</v>
      </c>
      <c r="C4452" s="2" t="s">
        <v>2315</v>
      </c>
      <c r="D4452" s="2" t="n">
        <v>471.71</v>
      </c>
      <c r="E4452" s="2" t="s">
        <v>2307</v>
      </c>
    </row>
    <row r="4453" customFormat="false" ht="15" hidden="false" customHeight="false" outlineLevel="0" collapsed="false">
      <c r="A4453" s="2" t="s">
        <v>6741</v>
      </c>
      <c r="B4453" s="2" t="n">
        <v>503676</v>
      </c>
      <c r="C4453" s="2" t="s">
        <v>2286</v>
      </c>
      <c r="D4453" s="2" t="n">
        <v>1279.55</v>
      </c>
      <c r="E4453" s="2" t="s">
        <v>2307</v>
      </c>
    </row>
    <row r="4454" customFormat="false" ht="15" hidden="false" customHeight="false" outlineLevel="0" collapsed="false">
      <c r="A4454" s="2" t="s">
        <v>6742</v>
      </c>
      <c r="B4454" s="2" t="n">
        <v>501519</v>
      </c>
      <c r="C4454" s="2" t="s">
        <v>2315</v>
      </c>
      <c r="D4454" s="2" t="n">
        <v>1234.8</v>
      </c>
      <c r="E4454" s="2" t="s">
        <v>2281</v>
      </c>
    </row>
    <row r="4455" customFormat="false" ht="15" hidden="false" customHeight="false" outlineLevel="0" collapsed="false">
      <c r="A4455" s="2" t="s">
        <v>6743</v>
      </c>
      <c r="B4455" s="2" t="n">
        <v>503971</v>
      </c>
      <c r="C4455" s="2" t="s">
        <v>2295</v>
      </c>
      <c r="D4455" s="2" t="n">
        <v>372.11</v>
      </c>
      <c r="E4455" s="2" t="s">
        <v>2281</v>
      </c>
    </row>
    <row r="4456" customFormat="false" ht="15" hidden="false" customHeight="false" outlineLevel="0" collapsed="false">
      <c r="A4456" s="2" t="s">
        <v>6744</v>
      </c>
      <c r="B4456" s="2" t="n">
        <v>504077</v>
      </c>
      <c r="C4456" s="2" t="s">
        <v>2301</v>
      </c>
      <c r="D4456" s="2" t="n">
        <v>316.74</v>
      </c>
      <c r="E4456" s="2" t="s">
        <v>2281</v>
      </c>
    </row>
    <row r="4457" customFormat="false" ht="15" hidden="false" customHeight="false" outlineLevel="0" collapsed="false">
      <c r="A4457" s="2" t="s">
        <v>6745</v>
      </c>
      <c r="B4457" s="2" t="n">
        <v>504008</v>
      </c>
      <c r="C4457" s="2" t="s">
        <v>2315</v>
      </c>
      <c r="D4457" s="2" t="n">
        <v>624.35</v>
      </c>
      <c r="E4457" s="2" t="s">
        <v>2307</v>
      </c>
    </row>
    <row r="4458" customFormat="false" ht="15" hidden="false" customHeight="false" outlineLevel="0" collapsed="false">
      <c r="A4458" s="2" t="s">
        <v>6746</v>
      </c>
      <c r="B4458" s="2" t="n">
        <v>502818</v>
      </c>
      <c r="C4458" s="2" t="s">
        <v>2283</v>
      </c>
      <c r="D4458" s="2" t="n">
        <v>716.82</v>
      </c>
      <c r="E4458" s="2" t="s">
        <v>2281</v>
      </c>
    </row>
    <row r="4459" customFormat="false" ht="15" hidden="false" customHeight="false" outlineLevel="0" collapsed="false">
      <c r="A4459" s="2" t="s">
        <v>6747</v>
      </c>
      <c r="B4459" s="2" t="n">
        <v>502698</v>
      </c>
      <c r="C4459" s="2" t="s">
        <v>2301</v>
      </c>
      <c r="D4459" s="2" t="n">
        <v>480.12</v>
      </c>
      <c r="E4459" s="2" t="s">
        <v>2289</v>
      </c>
    </row>
    <row r="4460" customFormat="false" ht="15" hidden="false" customHeight="false" outlineLevel="0" collapsed="false">
      <c r="A4460" s="2" t="s">
        <v>6748</v>
      </c>
      <c r="B4460" s="2" t="n">
        <v>504518</v>
      </c>
      <c r="C4460" s="2" t="s">
        <v>2315</v>
      </c>
      <c r="D4460" s="2" t="n">
        <v>552.01</v>
      </c>
      <c r="E4460" s="2" t="s">
        <v>2322</v>
      </c>
    </row>
    <row r="4461" customFormat="false" ht="15" hidden="false" customHeight="false" outlineLevel="0" collapsed="false">
      <c r="A4461" s="2" t="s">
        <v>6749</v>
      </c>
      <c r="B4461" s="2" t="n">
        <v>501778</v>
      </c>
      <c r="C4461" s="2" t="s">
        <v>2286</v>
      </c>
      <c r="D4461" s="2" t="n">
        <v>1117.85</v>
      </c>
      <c r="E4461" s="2" t="s">
        <v>2281</v>
      </c>
    </row>
    <row r="4462" customFormat="false" ht="15" hidden="false" customHeight="false" outlineLevel="0" collapsed="false">
      <c r="A4462" s="2" t="s">
        <v>6750</v>
      </c>
      <c r="B4462" s="2" t="n">
        <v>502055</v>
      </c>
      <c r="C4462" s="2" t="s">
        <v>2315</v>
      </c>
      <c r="D4462" s="2" t="n">
        <v>1029.72</v>
      </c>
      <c r="E4462" s="2" t="s">
        <v>2281</v>
      </c>
    </row>
    <row r="4463" customFormat="false" ht="15" hidden="false" customHeight="false" outlineLevel="0" collapsed="false">
      <c r="A4463" s="2" t="s">
        <v>6751</v>
      </c>
      <c r="B4463" s="2" t="n">
        <v>504239</v>
      </c>
      <c r="C4463" s="2" t="s">
        <v>2283</v>
      </c>
      <c r="D4463" s="2" t="n">
        <v>1345.69</v>
      </c>
      <c r="E4463" s="2" t="s">
        <v>2281</v>
      </c>
    </row>
    <row r="4464" customFormat="false" ht="15" hidden="false" customHeight="false" outlineLevel="0" collapsed="false">
      <c r="A4464" s="2" t="s">
        <v>6752</v>
      </c>
      <c r="B4464" s="2" t="n">
        <v>504847</v>
      </c>
      <c r="C4464" s="2" t="s">
        <v>2301</v>
      </c>
      <c r="D4464" s="2" t="n">
        <v>937.53</v>
      </c>
      <c r="E4464" s="2" t="s">
        <v>2281</v>
      </c>
    </row>
    <row r="4465" customFormat="false" ht="15" hidden="false" customHeight="false" outlineLevel="0" collapsed="false">
      <c r="A4465" s="2" t="s">
        <v>6753</v>
      </c>
      <c r="B4465" s="2" t="n">
        <v>502630</v>
      </c>
      <c r="C4465" s="2"/>
      <c r="D4465" s="2" t="n">
        <v>249.98</v>
      </c>
      <c r="E4465" s="2" t="s">
        <v>2281</v>
      </c>
    </row>
    <row r="4466" customFormat="false" ht="15" hidden="false" customHeight="false" outlineLevel="0" collapsed="false">
      <c r="A4466" s="2" t="s">
        <v>6754</v>
      </c>
      <c r="B4466" s="2" t="n">
        <v>503219</v>
      </c>
      <c r="C4466" s="2" t="s">
        <v>2295</v>
      </c>
      <c r="D4466" s="2" t="n">
        <v>450.16</v>
      </c>
      <c r="E4466" s="2" t="s">
        <v>2281</v>
      </c>
    </row>
    <row r="4467" customFormat="false" ht="15" hidden="false" customHeight="false" outlineLevel="0" collapsed="false">
      <c r="A4467" s="2" t="s">
        <v>6755</v>
      </c>
      <c r="B4467" s="2" t="n">
        <v>501107</v>
      </c>
      <c r="C4467" s="2" t="s">
        <v>2301</v>
      </c>
      <c r="D4467" s="2" t="n">
        <v>125.21</v>
      </c>
      <c r="E4467" s="2" t="s">
        <v>2281</v>
      </c>
    </row>
    <row r="4468" customFormat="false" ht="15" hidden="false" customHeight="false" outlineLevel="0" collapsed="false">
      <c r="A4468" s="2" t="s">
        <v>6756</v>
      </c>
      <c r="B4468" s="2" t="n">
        <v>503279</v>
      </c>
      <c r="C4468" s="2" t="s">
        <v>2292</v>
      </c>
      <c r="D4468" s="2" t="n">
        <v>500.08</v>
      </c>
      <c r="E4468" s="2" t="s">
        <v>2281</v>
      </c>
    </row>
    <row r="4469" customFormat="false" ht="15" hidden="false" customHeight="false" outlineLevel="0" collapsed="false">
      <c r="A4469" s="2" t="s">
        <v>6757</v>
      </c>
      <c r="B4469" s="2" t="n">
        <v>504492</v>
      </c>
      <c r="C4469" s="2" t="s">
        <v>2286</v>
      </c>
      <c r="D4469" s="2" t="n">
        <v>1378.4</v>
      </c>
      <c r="E4469" s="2" t="s">
        <v>2289</v>
      </c>
    </row>
    <row r="4470" customFormat="false" ht="15" hidden="false" customHeight="false" outlineLevel="0" collapsed="false">
      <c r="A4470" s="2" t="s">
        <v>6758</v>
      </c>
      <c r="B4470" s="2" t="n">
        <v>503443</v>
      </c>
      <c r="C4470" s="2" t="s">
        <v>2295</v>
      </c>
      <c r="D4470" s="2" t="n">
        <v>1379.13</v>
      </c>
      <c r="E4470" s="2" t="s">
        <v>2289</v>
      </c>
    </row>
    <row r="4471" customFormat="false" ht="15" hidden="false" customHeight="false" outlineLevel="0" collapsed="false">
      <c r="A4471" s="2" t="s">
        <v>6759</v>
      </c>
      <c r="B4471" s="2" t="n">
        <v>503910</v>
      </c>
      <c r="C4471" s="2" t="s">
        <v>2292</v>
      </c>
      <c r="D4471" s="2" t="n">
        <v>641.84</v>
      </c>
      <c r="E4471" s="2" t="s">
        <v>2281</v>
      </c>
    </row>
    <row r="4472" customFormat="false" ht="15" hidden="false" customHeight="false" outlineLevel="0" collapsed="false">
      <c r="A4472" s="2" t="s">
        <v>6760</v>
      </c>
      <c r="B4472" s="2" t="n">
        <v>500046</v>
      </c>
      <c r="C4472" s="2"/>
      <c r="D4472" s="2" t="n">
        <v>998.43</v>
      </c>
      <c r="E4472" s="2" t="s">
        <v>2281</v>
      </c>
    </row>
    <row r="4473" customFormat="false" ht="15" hidden="false" customHeight="false" outlineLevel="0" collapsed="false">
      <c r="A4473" s="2" t="s">
        <v>6761</v>
      </c>
      <c r="B4473" s="2" t="n">
        <v>500638</v>
      </c>
      <c r="C4473" s="2" t="s">
        <v>2286</v>
      </c>
      <c r="D4473" s="2" t="n">
        <v>638.5</v>
      </c>
      <c r="E4473" s="2" t="s">
        <v>2281</v>
      </c>
    </row>
    <row r="4474" customFormat="false" ht="15" hidden="false" customHeight="false" outlineLevel="0" collapsed="false">
      <c r="A4474" s="2" t="s">
        <v>6762</v>
      </c>
      <c r="B4474" s="2" t="n">
        <v>500464</v>
      </c>
      <c r="C4474" s="2" t="s">
        <v>2283</v>
      </c>
      <c r="D4474" s="2" t="n">
        <v>794.64</v>
      </c>
      <c r="E4474" s="2" t="s">
        <v>2281</v>
      </c>
    </row>
    <row r="4475" customFormat="false" ht="15" hidden="false" customHeight="false" outlineLevel="0" collapsed="false">
      <c r="A4475" s="2" t="s">
        <v>6763</v>
      </c>
      <c r="B4475" s="2" t="n">
        <v>501881</v>
      </c>
      <c r="C4475" s="2" t="s">
        <v>2301</v>
      </c>
      <c r="D4475" s="2" t="n">
        <v>598.11</v>
      </c>
      <c r="E4475" s="2" t="s">
        <v>2307</v>
      </c>
    </row>
    <row r="4476" customFormat="false" ht="15" hidden="false" customHeight="false" outlineLevel="0" collapsed="false">
      <c r="A4476" s="2" t="s">
        <v>6764</v>
      </c>
      <c r="B4476" s="2" t="n">
        <v>501982</v>
      </c>
      <c r="C4476" s="2" t="s">
        <v>2280</v>
      </c>
      <c r="D4476" s="2" t="n">
        <v>299.45</v>
      </c>
      <c r="E4476" s="2" t="s">
        <v>2281</v>
      </c>
    </row>
    <row r="4477" customFormat="false" ht="15" hidden="false" customHeight="false" outlineLevel="0" collapsed="false">
      <c r="A4477" s="2" t="s">
        <v>6765</v>
      </c>
      <c r="B4477" s="2" t="n">
        <v>503753</v>
      </c>
      <c r="C4477" s="2" t="s">
        <v>2283</v>
      </c>
      <c r="D4477" s="2" t="n">
        <v>1115.69</v>
      </c>
      <c r="E4477" s="2" t="s">
        <v>2289</v>
      </c>
    </row>
    <row r="4478" customFormat="false" ht="15" hidden="false" customHeight="false" outlineLevel="0" collapsed="false">
      <c r="A4478" s="2" t="s">
        <v>6766</v>
      </c>
      <c r="B4478" s="2" t="n">
        <v>502143</v>
      </c>
      <c r="C4478" s="2" t="s">
        <v>2315</v>
      </c>
      <c r="D4478" s="2" t="n">
        <v>392.07</v>
      </c>
      <c r="E4478" s="2" t="s">
        <v>2281</v>
      </c>
    </row>
    <row r="4479" customFormat="false" ht="15" hidden="false" customHeight="false" outlineLevel="0" collapsed="false">
      <c r="A4479" s="2" t="s">
        <v>6767</v>
      </c>
      <c r="B4479" s="2" t="n">
        <v>504750</v>
      </c>
      <c r="C4479" s="2" t="s">
        <v>2280</v>
      </c>
      <c r="D4479" s="2" t="n">
        <v>900.8</v>
      </c>
      <c r="E4479" s="2" t="s">
        <v>2289</v>
      </c>
    </row>
    <row r="4480" customFormat="false" ht="15" hidden="false" customHeight="false" outlineLevel="0" collapsed="false">
      <c r="A4480" s="2" t="s">
        <v>6768</v>
      </c>
      <c r="B4480" s="2" t="n">
        <v>502013</v>
      </c>
      <c r="C4480" s="2" t="s">
        <v>2292</v>
      </c>
      <c r="D4480" s="2" t="n">
        <v>592.63</v>
      </c>
      <c r="E4480" s="2" t="s">
        <v>2281</v>
      </c>
    </row>
    <row r="4481" customFormat="false" ht="15" hidden="false" customHeight="false" outlineLevel="0" collapsed="false">
      <c r="A4481" s="2" t="s">
        <v>6769</v>
      </c>
      <c r="B4481" s="2" t="n">
        <v>504738</v>
      </c>
      <c r="C4481" s="2" t="s">
        <v>2301</v>
      </c>
      <c r="D4481" s="2" t="n">
        <v>1326.08</v>
      </c>
      <c r="E4481" s="2" t="s">
        <v>2281</v>
      </c>
    </row>
    <row r="4482" customFormat="false" ht="15" hidden="false" customHeight="false" outlineLevel="0" collapsed="false">
      <c r="A4482" s="2" t="s">
        <v>6770</v>
      </c>
      <c r="B4482" s="2" t="n">
        <v>501468</v>
      </c>
      <c r="C4482" s="2" t="s">
        <v>2286</v>
      </c>
      <c r="D4482" s="2" t="n">
        <v>876.09</v>
      </c>
      <c r="E4482" s="2" t="s">
        <v>2307</v>
      </c>
    </row>
    <row r="4483" customFormat="false" ht="15" hidden="false" customHeight="false" outlineLevel="0" collapsed="false">
      <c r="A4483" s="2" t="s">
        <v>6771</v>
      </c>
      <c r="B4483" s="2" t="n">
        <v>501721</v>
      </c>
      <c r="C4483" s="2" t="s">
        <v>2286</v>
      </c>
      <c r="D4483" s="2" t="n">
        <v>1180.93</v>
      </c>
      <c r="E4483" s="2" t="s">
        <v>2281</v>
      </c>
    </row>
    <row r="4484" customFormat="false" ht="15" hidden="false" customHeight="false" outlineLevel="0" collapsed="false">
      <c r="A4484" s="2" t="s">
        <v>6772</v>
      </c>
      <c r="B4484" s="2" t="n">
        <v>503630</v>
      </c>
      <c r="C4484" s="2" t="s">
        <v>2292</v>
      </c>
      <c r="D4484" s="2" t="n">
        <v>163.75</v>
      </c>
      <c r="E4484" s="2" t="s">
        <v>2289</v>
      </c>
    </row>
    <row r="4485" customFormat="false" ht="15" hidden="false" customHeight="false" outlineLevel="0" collapsed="false">
      <c r="A4485" s="2" t="s">
        <v>6773</v>
      </c>
      <c r="B4485" s="2" t="n">
        <v>500937</v>
      </c>
      <c r="C4485" s="2" t="s">
        <v>2280</v>
      </c>
      <c r="D4485" s="2" t="n">
        <v>336.57</v>
      </c>
      <c r="E4485" s="2" t="s">
        <v>2281</v>
      </c>
    </row>
    <row r="4486" customFormat="false" ht="15" hidden="false" customHeight="false" outlineLevel="0" collapsed="false">
      <c r="A4486" s="2" t="s">
        <v>6774</v>
      </c>
      <c r="B4486" s="2" t="n">
        <v>504474</v>
      </c>
      <c r="C4486" s="2" t="s">
        <v>2292</v>
      </c>
      <c r="D4486" s="2" t="n">
        <v>148.48</v>
      </c>
      <c r="E4486" s="2" t="s">
        <v>2281</v>
      </c>
    </row>
    <row r="4487" customFormat="false" ht="15" hidden="false" customHeight="false" outlineLevel="0" collapsed="false">
      <c r="A4487" s="2" t="s">
        <v>6775</v>
      </c>
      <c r="B4487" s="2" t="n">
        <v>504052</v>
      </c>
      <c r="C4487" s="2"/>
      <c r="D4487" s="2" t="n">
        <v>283.87</v>
      </c>
      <c r="E4487" s="2" t="s">
        <v>2281</v>
      </c>
    </row>
    <row r="4488" customFormat="false" ht="15" hidden="false" customHeight="false" outlineLevel="0" collapsed="false">
      <c r="A4488" s="2" t="s">
        <v>6776</v>
      </c>
      <c r="B4488" s="2" t="n">
        <v>502759</v>
      </c>
      <c r="C4488" s="2" t="s">
        <v>2292</v>
      </c>
      <c r="D4488" s="2" t="n">
        <v>554.14</v>
      </c>
      <c r="E4488" s="2" t="s">
        <v>2281</v>
      </c>
    </row>
    <row r="4489" customFormat="false" ht="15" hidden="false" customHeight="false" outlineLevel="0" collapsed="false">
      <c r="A4489" s="2" t="s">
        <v>6777</v>
      </c>
      <c r="B4489" s="2" t="n">
        <v>501675</v>
      </c>
      <c r="C4489" s="2" t="s">
        <v>2295</v>
      </c>
      <c r="D4489" s="2" t="n">
        <v>438.11</v>
      </c>
      <c r="E4489" s="2" t="s">
        <v>2281</v>
      </c>
    </row>
    <row r="4490" customFormat="false" ht="15" hidden="false" customHeight="false" outlineLevel="0" collapsed="false">
      <c r="A4490" s="2" t="s">
        <v>6778</v>
      </c>
      <c r="B4490" s="2" t="n">
        <v>504944</v>
      </c>
      <c r="C4490" s="2" t="s">
        <v>2280</v>
      </c>
      <c r="D4490" s="2" t="n">
        <v>790.66</v>
      </c>
      <c r="E4490" s="2" t="s">
        <v>2281</v>
      </c>
    </row>
    <row r="4491" customFormat="false" ht="15" hidden="false" customHeight="false" outlineLevel="0" collapsed="false">
      <c r="A4491" s="2" t="s">
        <v>6779</v>
      </c>
      <c r="B4491" s="2" t="n">
        <v>501209</v>
      </c>
      <c r="C4491" s="2" t="s">
        <v>2286</v>
      </c>
      <c r="D4491" s="2" t="n">
        <v>1082.54</v>
      </c>
      <c r="E4491" s="2" t="s">
        <v>2322</v>
      </c>
    </row>
    <row r="4492" customFormat="false" ht="15" hidden="false" customHeight="false" outlineLevel="0" collapsed="false">
      <c r="A4492" s="2" t="s">
        <v>6780</v>
      </c>
      <c r="B4492" s="2" t="n">
        <v>502948</v>
      </c>
      <c r="C4492" s="2" t="s">
        <v>2301</v>
      </c>
      <c r="D4492" s="2" t="n">
        <v>740.33</v>
      </c>
      <c r="E4492" s="2" t="s">
        <v>2281</v>
      </c>
    </row>
    <row r="4493" customFormat="false" ht="15" hidden="false" customHeight="false" outlineLevel="0" collapsed="false">
      <c r="A4493" s="2" t="s">
        <v>6781</v>
      </c>
      <c r="B4493" s="2" t="n">
        <v>502215</v>
      </c>
      <c r="C4493" s="2"/>
      <c r="D4493" s="2" t="n">
        <v>1157.84</v>
      </c>
      <c r="E4493" s="2" t="s">
        <v>2281</v>
      </c>
    </row>
    <row r="4494" customFormat="false" ht="15" hidden="false" customHeight="false" outlineLevel="0" collapsed="false">
      <c r="A4494" s="2" t="s">
        <v>6782</v>
      </c>
      <c r="B4494" s="2" t="n">
        <v>500834</v>
      </c>
      <c r="C4494" s="2" t="s">
        <v>2292</v>
      </c>
      <c r="D4494" s="2" t="n">
        <v>427.44</v>
      </c>
      <c r="E4494" s="2" t="s">
        <v>2281</v>
      </c>
    </row>
    <row r="4495" customFormat="false" ht="15" hidden="false" customHeight="false" outlineLevel="0" collapsed="false">
      <c r="A4495" s="2" t="s">
        <v>6783</v>
      </c>
      <c r="B4495" s="2" t="n">
        <v>503036</v>
      </c>
      <c r="C4495" s="2" t="s">
        <v>2315</v>
      </c>
      <c r="D4495" s="2" t="n">
        <v>-62.29</v>
      </c>
      <c r="E4495" s="2" t="s">
        <v>2307</v>
      </c>
    </row>
    <row r="4496" customFormat="false" ht="15" hidden="false" customHeight="false" outlineLevel="0" collapsed="false">
      <c r="A4496" s="2" t="s">
        <v>6784</v>
      </c>
      <c r="B4496" s="2" t="n">
        <v>503341</v>
      </c>
      <c r="C4496" s="2" t="s">
        <v>2283</v>
      </c>
      <c r="D4496" s="2" t="n">
        <v>144.45</v>
      </c>
      <c r="E4496" s="2" t="s">
        <v>2281</v>
      </c>
    </row>
    <row r="4497" customFormat="false" ht="15" hidden="false" customHeight="false" outlineLevel="0" collapsed="false">
      <c r="A4497" s="2" t="s">
        <v>6785</v>
      </c>
      <c r="B4497" s="2" t="n">
        <v>503169</v>
      </c>
      <c r="C4497" s="2" t="s">
        <v>2292</v>
      </c>
      <c r="D4497" s="2" t="n">
        <v>769.43</v>
      </c>
      <c r="E4497" s="2" t="s">
        <v>2289</v>
      </c>
    </row>
    <row r="4498" customFormat="false" ht="15" hidden="false" customHeight="false" outlineLevel="0" collapsed="false">
      <c r="A4498" s="2" t="s">
        <v>6786</v>
      </c>
      <c r="B4498" s="2" t="n">
        <v>500182</v>
      </c>
      <c r="C4498" s="2" t="s">
        <v>2295</v>
      </c>
      <c r="D4498" s="2" t="n">
        <v>1151.69</v>
      </c>
      <c r="E4498" s="2" t="s">
        <v>2281</v>
      </c>
    </row>
    <row r="4499" customFormat="false" ht="15" hidden="false" customHeight="false" outlineLevel="0" collapsed="false">
      <c r="A4499" s="2" t="s">
        <v>6787</v>
      </c>
      <c r="B4499" s="2" t="n">
        <v>504384</v>
      </c>
      <c r="C4499" s="2" t="s">
        <v>2286</v>
      </c>
      <c r="D4499" s="2" t="n">
        <v>544.08</v>
      </c>
      <c r="E4499" s="2" t="s">
        <v>2289</v>
      </c>
    </row>
    <row r="4500" customFormat="false" ht="15" hidden="false" customHeight="false" outlineLevel="0" collapsed="false">
      <c r="A4500" s="2" t="s">
        <v>6788</v>
      </c>
      <c r="B4500" s="2" t="n">
        <v>503750</v>
      </c>
      <c r="C4500" s="2" t="s">
        <v>2283</v>
      </c>
      <c r="D4500" s="2" t="n">
        <v>1045.29</v>
      </c>
      <c r="E4500" s="2" t="s">
        <v>2281</v>
      </c>
    </row>
    <row r="4501" customFormat="false" ht="15" hidden="false" customHeight="false" outlineLevel="0" collapsed="false">
      <c r="A4501" s="2" t="s">
        <v>6789</v>
      </c>
      <c r="B4501" s="2" t="n">
        <v>500278</v>
      </c>
      <c r="C4501" s="2" t="s">
        <v>2301</v>
      </c>
      <c r="D4501" s="2" t="n">
        <v>675.67</v>
      </c>
      <c r="E4501" s="2" t="s">
        <v>2281</v>
      </c>
    </row>
    <row r="4502" customFormat="false" ht="15" hidden="false" customHeight="false" outlineLevel="0" collapsed="false">
      <c r="A4502" s="2" t="s">
        <v>6790</v>
      </c>
      <c r="B4502" s="2" t="n">
        <v>500194</v>
      </c>
      <c r="C4502" s="2" t="s">
        <v>2283</v>
      </c>
      <c r="D4502" s="2" t="n">
        <v>1323.5</v>
      </c>
      <c r="E4502" s="2" t="s">
        <v>2289</v>
      </c>
    </row>
    <row r="4503" customFormat="false" ht="15" hidden="false" customHeight="false" outlineLevel="0" collapsed="false">
      <c r="A4503" s="2" t="s">
        <v>6791</v>
      </c>
      <c r="B4503" s="2" t="n">
        <v>503013</v>
      </c>
      <c r="C4503" s="2" t="s">
        <v>2283</v>
      </c>
      <c r="D4503" s="2" t="n">
        <v>437.26</v>
      </c>
      <c r="E4503" s="2" t="s">
        <v>2281</v>
      </c>
    </row>
    <row r="4504" customFormat="false" ht="15" hidden="false" customHeight="false" outlineLevel="0" collapsed="false">
      <c r="A4504" s="2" t="s">
        <v>6792</v>
      </c>
      <c r="B4504" s="2" t="n">
        <v>504630</v>
      </c>
      <c r="C4504" s="2" t="s">
        <v>2283</v>
      </c>
      <c r="D4504" s="2" t="n">
        <v>1039.55</v>
      </c>
      <c r="E4504" s="2" t="s">
        <v>2289</v>
      </c>
    </row>
    <row r="4505" customFormat="false" ht="15" hidden="false" customHeight="false" outlineLevel="0" collapsed="false">
      <c r="A4505" s="2" t="s">
        <v>6793</v>
      </c>
      <c r="B4505" s="2" t="n">
        <v>502027</v>
      </c>
      <c r="C4505" s="2"/>
      <c r="D4505" s="2" t="n">
        <v>768.97</v>
      </c>
      <c r="E4505" s="2" t="s">
        <v>2281</v>
      </c>
    </row>
    <row r="4506" customFormat="false" ht="15" hidden="false" customHeight="false" outlineLevel="0" collapsed="false">
      <c r="A4506" s="2" t="s">
        <v>6794</v>
      </c>
      <c r="B4506" s="2" t="n">
        <v>503916</v>
      </c>
      <c r="C4506" s="2" t="s">
        <v>2301</v>
      </c>
      <c r="D4506" s="2" t="n">
        <v>581.54</v>
      </c>
      <c r="E4506" s="2" t="s">
        <v>2289</v>
      </c>
    </row>
    <row r="4507" customFormat="false" ht="15" hidden="false" customHeight="false" outlineLevel="0" collapsed="false">
      <c r="A4507" s="2" t="s">
        <v>6795</v>
      </c>
      <c r="B4507" s="2" t="n">
        <v>503597</v>
      </c>
      <c r="C4507" s="2" t="s">
        <v>2301</v>
      </c>
      <c r="D4507" s="2" t="n">
        <v>425.26</v>
      </c>
      <c r="E4507" s="2" t="s">
        <v>2281</v>
      </c>
    </row>
    <row r="4508" customFormat="false" ht="15" hidden="false" customHeight="false" outlineLevel="0" collapsed="false">
      <c r="A4508" s="2" t="s">
        <v>6796</v>
      </c>
      <c r="B4508" s="2" t="n">
        <v>501653</v>
      </c>
      <c r="C4508" s="2" t="s">
        <v>2295</v>
      </c>
      <c r="D4508" s="2" t="n">
        <v>-38.83</v>
      </c>
      <c r="E4508" s="2" t="s">
        <v>2281</v>
      </c>
    </row>
    <row r="4509" customFormat="false" ht="15" hidden="false" customHeight="false" outlineLevel="0" collapsed="false">
      <c r="A4509" s="2" t="s">
        <v>6797</v>
      </c>
      <c r="B4509" s="2" t="n">
        <v>503018</v>
      </c>
      <c r="C4509" s="2" t="s">
        <v>2292</v>
      </c>
      <c r="D4509" s="2" t="n">
        <v>1386.57</v>
      </c>
      <c r="E4509" s="2" t="s">
        <v>2281</v>
      </c>
    </row>
    <row r="4510" customFormat="false" ht="15" hidden="false" customHeight="false" outlineLevel="0" collapsed="false">
      <c r="A4510" s="2" t="s">
        <v>6798</v>
      </c>
      <c r="B4510" s="2" t="n">
        <v>500618</v>
      </c>
      <c r="C4510" s="2" t="s">
        <v>2295</v>
      </c>
      <c r="D4510" s="2" t="n">
        <v>966.19</v>
      </c>
      <c r="E4510" s="2" t="s">
        <v>2281</v>
      </c>
    </row>
    <row r="4511" customFormat="false" ht="15" hidden="false" customHeight="false" outlineLevel="0" collapsed="false">
      <c r="A4511" s="2" t="s">
        <v>6799</v>
      </c>
      <c r="B4511" s="2" t="n">
        <v>501420</v>
      </c>
      <c r="C4511" s="2" t="s">
        <v>2280</v>
      </c>
      <c r="D4511" s="2" t="n">
        <v>1048.69</v>
      </c>
      <c r="E4511" s="2" t="s">
        <v>2307</v>
      </c>
    </row>
    <row r="4512" customFormat="false" ht="15" hidden="false" customHeight="false" outlineLevel="0" collapsed="false">
      <c r="A4512" s="2" t="s">
        <v>6800</v>
      </c>
      <c r="B4512" s="2" t="n">
        <v>504717</v>
      </c>
      <c r="C4512" s="2" t="s">
        <v>2295</v>
      </c>
      <c r="D4512" s="2" t="n">
        <v>850.37</v>
      </c>
      <c r="E4512" s="2" t="s">
        <v>2289</v>
      </c>
    </row>
    <row r="4513" customFormat="false" ht="15" hidden="false" customHeight="false" outlineLevel="0" collapsed="false">
      <c r="A4513" s="2" t="s">
        <v>6801</v>
      </c>
      <c r="B4513" s="2" t="n">
        <v>503794</v>
      </c>
      <c r="C4513" s="2" t="s">
        <v>2295</v>
      </c>
      <c r="D4513" s="2" t="n">
        <v>610.43</v>
      </c>
      <c r="E4513" s="2" t="s">
        <v>2281</v>
      </c>
    </row>
    <row r="4514" customFormat="false" ht="15" hidden="false" customHeight="false" outlineLevel="0" collapsed="false">
      <c r="A4514" s="2" t="s">
        <v>6802</v>
      </c>
      <c r="B4514" s="2" t="n">
        <v>502267</v>
      </c>
      <c r="C4514" s="2"/>
      <c r="D4514" s="2" t="n">
        <v>1184.9</v>
      </c>
      <c r="E4514" s="2" t="s">
        <v>2281</v>
      </c>
    </row>
    <row r="4515" customFormat="false" ht="15" hidden="false" customHeight="false" outlineLevel="0" collapsed="false">
      <c r="A4515" s="2" t="s">
        <v>6803</v>
      </c>
      <c r="B4515" s="2" t="n">
        <v>502633</v>
      </c>
      <c r="C4515" s="2" t="s">
        <v>2283</v>
      </c>
      <c r="D4515" s="2" t="n">
        <v>866.16</v>
      </c>
      <c r="E4515" s="2" t="s">
        <v>2281</v>
      </c>
    </row>
    <row r="4516" customFormat="false" ht="15" hidden="false" customHeight="false" outlineLevel="0" collapsed="false">
      <c r="A4516" s="2" t="s">
        <v>6804</v>
      </c>
      <c r="B4516" s="2" t="n">
        <v>500070</v>
      </c>
      <c r="C4516" s="2" t="s">
        <v>2301</v>
      </c>
      <c r="D4516" s="2" t="n">
        <v>1205.76</v>
      </c>
      <c r="E4516" s="2" t="s">
        <v>2281</v>
      </c>
    </row>
    <row r="4517" customFormat="false" ht="15" hidden="false" customHeight="false" outlineLevel="0" collapsed="false">
      <c r="A4517" s="2" t="s">
        <v>6805</v>
      </c>
      <c r="B4517" s="2" t="n">
        <v>504805</v>
      </c>
      <c r="C4517" s="2" t="s">
        <v>2315</v>
      </c>
      <c r="D4517" s="2" t="n">
        <v>427.73</v>
      </c>
      <c r="E4517" s="2" t="s">
        <v>2289</v>
      </c>
    </row>
    <row r="4518" customFormat="false" ht="15" hidden="false" customHeight="false" outlineLevel="0" collapsed="false">
      <c r="A4518" s="2" t="s">
        <v>6806</v>
      </c>
      <c r="B4518" s="2" t="n">
        <v>503236</v>
      </c>
      <c r="C4518" s="2" t="s">
        <v>2292</v>
      </c>
      <c r="D4518" s="2" t="n">
        <v>227.84</v>
      </c>
      <c r="E4518" s="2" t="s">
        <v>2281</v>
      </c>
    </row>
    <row r="4519" customFormat="false" ht="15" hidden="false" customHeight="false" outlineLevel="0" collapsed="false">
      <c r="A4519" s="2" t="s">
        <v>6807</v>
      </c>
      <c r="B4519" s="2" t="n">
        <v>500188</v>
      </c>
      <c r="C4519" s="2" t="s">
        <v>2286</v>
      </c>
      <c r="D4519" s="2" t="n">
        <v>1393.57</v>
      </c>
      <c r="E4519" s="2" t="s">
        <v>2281</v>
      </c>
    </row>
    <row r="4520" customFormat="false" ht="15" hidden="false" customHeight="false" outlineLevel="0" collapsed="false">
      <c r="A4520" s="2" t="s">
        <v>6808</v>
      </c>
      <c r="B4520" s="2" t="n">
        <v>502120</v>
      </c>
      <c r="C4520" s="2" t="s">
        <v>2301</v>
      </c>
      <c r="D4520" s="2" t="n">
        <v>1301.04</v>
      </c>
      <c r="E4520" s="2" t="s">
        <v>2281</v>
      </c>
    </row>
    <row r="4521" customFormat="false" ht="15" hidden="false" customHeight="false" outlineLevel="0" collapsed="false">
      <c r="A4521" s="2" t="s">
        <v>6809</v>
      </c>
      <c r="B4521" s="2" t="n">
        <v>504232</v>
      </c>
      <c r="C4521" s="2" t="s">
        <v>2292</v>
      </c>
      <c r="D4521" s="2" t="n">
        <v>1200.05</v>
      </c>
      <c r="E4521" s="2" t="s">
        <v>2289</v>
      </c>
    </row>
    <row r="4522" customFormat="false" ht="15" hidden="false" customHeight="false" outlineLevel="0" collapsed="false">
      <c r="A4522" s="2" t="s">
        <v>6810</v>
      </c>
      <c r="B4522" s="2" t="n">
        <v>501334</v>
      </c>
      <c r="C4522" s="2" t="s">
        <v>2283</v>
      </c>
      <c r="D4522" s="2" t="n">
        <v>1285.34</v>
      </c>
      <c r="E4522" s="2" t="s">
        <v>2281</v>
      </c>
    </row>
    <row r="4523" customFormat="false" ht="15" hidden="false" customHeight="false" outlineLevel="0" collapsed="false">
      <c r="A4523" s="2" t="s">
        <v>6811</v>
      </c>
      <c r="B4523" s="2" t="n">
        <v>502831</v>
      </c>
      <c r="C4523" s="2" t="s">
        <v>2280</v>
      </c>
      <c r="D4523" s="2" t="n">
        <v>127.97</v>
      </c>
      <c r="E4523" s="2" t="s">
        <v>2322</v>
      </c>
    </row>
    <row r="4524" customFormat="false" ht="15" hidden="false" customHeight="false" outlineLevel="0" collapsed="false">
      <c r="A4524" s="2" t="s">
        <v>6812</v>
      </c>
      <c r="B4524" s="2" t="n">
        <v>500575</v>
      </c>
      <c r="C4524" s="2" t="s">
        <v>2315</v>
      </c>
      <c r="D4524" s="2" t="n">
        <v>247.03</v>
      </c>
      <c r="E4524" s="2" t="s">
        <v>2289</v>
      </c>
    </row>
    <row r="4525" customFormat="false" ht="15" hidden="false" customHeight="false" outlineLevel="0" collapsed="false">
      <c r="A4525" s="2" t="s">
        <v>6813</v>
      </c>
      <c r="B4525" s="2" t="n">
        <v>502974</v>
      </c>
      <c r="C4525" s="2" t="s">
        <v>2283</v>
      </c>
      <c r="D4525" s="2" t="n">
        <v>1269.72</v>
      </c>
      <c r="E4525" s="2" t="s">
        <v>2281</v>
      </c>
    </row>
    <row r="4526" customFormat="false" ht="15" hidden="false" customHeight="false" outlineLevel="0" collapsed="false">
      <c r="A4526" s="2" t="s">
        <v>6814</v>
      </c>
      <c r="B4526" s="2" t="n">
        <v>503760</v>
      </c>
      <c r="C4526" s="2" t="s">
        <v>2286</v>
      </c>
      <c r="D4526" s="2" t="n">
        <v>1131.11</v>
      </c>
      <c r="E4526" s="2" t="s">
        <v>2281</v>
      </c>
    </row>
    <row r="4527" customFormat="false" ht="15" hidden="false" customHeight="false" outlineLevel="0" collapsed="false">
      <c r="A4527" s="2" t="s">
        <v>6815</v>
      </c>
      <c r="B4527" s="2" t="n">
        <v>502540</v>
      </c>
      <c r="C4527" s="2" t="s">
        <v>2292</v>
      </c>
      <c r="D4527" s="2" t="n">
        <v>376.54</v>
      </c>
      <c r="E4527" s="2" t="s">
        <v>2289</v>
      </c>
    </row>
    <row r="4528" customFormat="false" ht="15" hidden="false" customHeight="false" outlineLevel="0" collapsed="false">
      <c r="A4528" s="2" t="s">
        <v>6816</v>
      </c>
      <c r="B4528" s="2" t="n">
        <v>502037</v>
      </c>
      <c r="C4528" s="2"/>
      <c r="D4528" s="2" t="n">
        <v>1074.3</v>
      </c>
      <c r="E4528" s="2" t="s">
        <v>2281</v>
      </c>
    </row>
    <row r="4529" customFormat="false" ht="15" hidden="false" customHeight="false" outlineLevel="0" collapsed="false">
      <c r="A4529" s="2" t="s">
        <v>6817</v>
      </c>
      <c r="B4529" s="2" t="n">
        <v>504926</v>
      </c>
      <c r="C4529" s="2" t="s">
        <v>2280</v>
      </c>
      <c r="D4529" s="2" t="n">
        <v>1140.89</v>
      </c>
      <c r="E4529" s="2" t="s">
        <v>2322</v>
      </c>
    </row>
    <row r="4530" customFormat="false" ht="15" hidden="false" customHeight="false" outlineLevel="0" collapsed="false">
      <c r="A4530" s="2" t="s">
        <v>6818</v>
      </c>
      <c r="B4530" s="2" t="n">
        <v>500730</v>
      </c>
      <c r="C4530" s="2" t="s">
        <v>2315</v>
      </c>
      <c r="D4530" s="2" t="n">
        <v>1391.46</v>
      </c>
      <c r="E4530" s="2" t="s">
        <v>2281</v>
      </c>
    </row>
    <row r="4531" customFormat="false" ht="15" hidden="false" customHeight="false" outlineLevel="0" collapsed="false">
      <c r="A4531" s="2" t="s">
        <v>6819</v>
      </c>
      <c r="B4531" s="2" t="n">
        <v>503039</v>
      </c>
      <c r="C4531" s="2" t="s">
        <v>2301</v>
      </c>
      <c r="D4531" s="2" t="n">
        <v>577.03</v>
      </c>
      <c r="E4531" s="2" t="s">
        <v>2281</v>
      </c>
    </row>
    <row r="4532" customFormat="false" ht="15" hidden="false" customHeight="false" outlineLevel="0" collapsed="false">
      <c r="A4532" s="2" t="s">
        <v>6820</v>
      </c>
      <c r="B4532" s="2" t="n">
        <v>502081</v>
      </c>
      <c r="C4532" s="2" t="s">
        <v>2295</v>
      </c>
      <c r="D4532" s="2" t="n">
        <v>863.34</v>
      </c>
      <c r="E4532" s="2" t="s">
        <v>2281</v>
      </c>
    </row>
    <row r="4533" customFormat="false" ht="15" hidden="false" customHeight="false" outlineLevel="0" collapsed="false">
      <c r="A4533" s="2" t="s">
        <v>6821</v>
      </c>
      <c r="B4533" s="2" t="n">
        <v>501709</v>
      </c>
      <c r="C4533" s="2" t="s">
        <v>2315</v>
      </c>
      <c r="D4533" s="2" t="n">
        <v>869.16</v>
      </c>
      <c r="E4533" s="2" t="s">
        <v>2322</v>
      </c>
    </row>
    <row r="4534" customFormat="false" ht="15" hidden="false" customHeight="false" outlineLevel="0" collapsed="false">
      <c r="A4534" s="2" t="s">
        <v>6822</v>
      </c>
      <c r="B4534" s="2" t="n">
        <v>502561</v>
      </c>
      <c r="C4534" s="2" t="s">
        <v>2295</v>
      </c>
      <c r="D4534" s="2" t="n">
        <v>159.83</v>
      </c>
      <c r="E4534" s="2" t="s">
        <v>2281</v>
      </c>
    </row>
    <row r="4535" customFormat="false" ht="15" hidden="false" customHeight="false" outlineLevel="0" collapsed="false">
      <c r="A4535" s="2" t="s">
        <v>6823</v>
      </c>
      <c r="B4535" s="2" t="n">
        <v>502187</v>
      </c>
      <c r="C4535" s="2" t="s">
        <v>2301</v>
      </c>
      <c r="D4535" s="2" t="n">
        <v>586.71</v>
      </c>
      <c r="E4535" s="2" t="s">
        <v>2289</v>
      </c>
    </row>
    <row r="4536" customFormat="false" ht="15" hidden="false" customHeight="false" outlineLevel="0" collapsed="false">
      <c r="A4536" s="2" t="s">
        <v>6824</v>
      </c>
      <c r="B4536" s="2" t="n">
        <v>504927</v>
      </c>
      <c r="C4536" s="2" t="s">
        <v>2301</v>
      </c>
      <c r="D4536" s="2" t="n">
        <v>986.96</v>
      </c>
      <c r="E4536" s="2" t="s">
        <v>2281</v>
      </c>
    </row>
    <row r="4537" customFormat="false" ht="15" hidden="false" customHeight="false" outlineLevel="0" collapsed="false">
      <c r="A4537" s="2" t="s">
        <v>6825</v>
      </c>
      <c r="B4537" s="2" t="n">
        <v>502482</v>
      </c>
      <c r="C4537" s="2" t="s">
        <v>2286</v>
      </c>
      <c r="D4537" s="2" t="n">
        <v>754.18</v>
      </c>
      <c r="E4537" s="2" t="s">
        <v>2281</v>
      </c>
    </row>
    <row r="4538" customFormat="false" ht="15" hidden="false" customHeight="false" outlineLevel="0" collapsed="false">
      <c r="A4538" s="2" t="s">
        <v>6826</v>
      </c>
      <c r="B4538" s="2" t="n">
        <v>500564</v>
      </c>
      <c r="C4538" s="2" t="s">
        <v>2286</v>
      </c>
      <c r="D4538" s="2" t="n">
        <v>306.35</v>
      </c>
      <c r="E4538" s="2" t="s">
        <v>2289</v>
      </c>
    </row>
    <row r="4539" customFormat="false" ht="15" hidden="false" customHeight="false" outlineLevel="0" collapsed="false">
      <c r="A4539" s="2" t="s">
        <v>6827</v>
      </c>
      <c r="B4539" s="2" t="n">
        <v>501814</v>
      </c>
      <c r="C4539" s="2" t="s">
        <v>2315</v>
      </c>
      <c r="D4539" s="2" t="n">
        <v>1001.21</v>
      </c>
      <c r="E4539" s="2" t="s">
        <v>2289</v>
      </c>
    </row>
    <row r="4540" customFormat="false" ht="15" hidden="false" customHeight="false" outlineLevel="0" collapsed="false">
      <c r="A4540" s="2" t="s">
        <v>6828</v>
      </c>
      <c r="B4540" s="2" t="n">
        <v>500797</v>
      </c>
      <c r="C4540" s="2" t="s">
        <v>2292</v>
      </c>
      <c r="D4540" s="2" t="n">
        <v>450.16</v>
      </c>
      <c r="E4540" s="2" t="s">
        <v>2289</v>
      </c>
    </row>
    <row r="4541" customFormat="false" ht="15" hidden="false" customHeight="false" outlineLevel="0" collapsed="false">
      <c r="A4541" s="2" t="s">
        <v>6829</v>
      </c>
      <c r="B4541" s="2" t="n">
        <v>502163</v>
      </c>
      <c r="C4541" s="2" t="s">
        <v>2295</v>
      </c>
      <c r="D4541" s="2" t="n">
        <v>612.04</v>
      </c>
      <c r="E4541" s="2" t="s">
        <v>2322</v>
      </c>
    </row>
    <row r="4542" customFormat="false" ht="15" hidden="false" customHeight="false" outlineLevel="0" collapsed="false">
      <c r="A4542" s="2" t="s">
        <v>6830</v>
      </c>
      <c r="B4542" s="2" t="n">
        <v>502983</v>
      </c>
      <c r="C4542" s="2" t="s">
        <v>2286</v>
      </c>
      <c r="D4542" s="2" t="n">
        <v>681.73</v>
      </c>
      <c r="E4542" s="2" t="s">
        <v>2322</v>
      </c>
    </row>
    <row r="4543" customFormat="false" ht="15" hidden="false" customHeight="false" outlineLevel="0" collapsed="false">
      <c r="A4543" s="2" t="s">
        <v>6831</v>
      </c>
      <c r="B4543" s="2" t="n">
        <v>504871</v>
      </c>
      <c r="C4543" s="2" t="s">
        <v>2283</v>
      </c>
      <c r="D4543" s="2" t="n">
        <v>1241.67</v>
      </c>
      <c r="E4543" s="2" t="s">
        <v>2281</v>
      </c>
    </row>
    <row r="4544" customFormat="false" ht="15" hidden="false" customHeight="false" outlineLevel="0" collapsed="false">
      <c r="A4544" s="2" t="s">
        <v>6832</v>
      </c>
      <c r="B4544" s="2" t="n">
        <v>502224</v>
      </c>
      <c r="C4544" s="2" t="s">
        <v>2283</v>
      </c>
      <c r="D4544" s="2" t="n">
        <v>133.89</v>
      </c>
      <c r="E4544" s="2" t="s">
        <v>2289</v>
      </c>
    </row>
    <row r="4545" customFormat="false" ht="15" hidden="false" customHeight="false" outlineLevel="0" collapsed="false">
      <c r="A4545" s="2" t="s">
        <v>6833</v>
      </c>
      <c r="B4545" s="2" t="n">
        <v>504502</v>
      </c>
      <c r="C4545" s="2" t="s">
        <v>2295</v>
      </c>
      <c r="D4545" s="2" t="n">
        <v>373.45</v>
      </c>
      <c r="E4545" s="2" t="s">
        <v>2281</v>
      </c>
    </row>
    <row r="4546" customFormat="false" ht="15" hidden="false" customHeight="false" outlineLevel="0" collapsed="false">
      <c r="A4546" s="2" t="s">
        <v>6834</v>
      </c>
      <c r="B4546" s="2" t="n">
        <v>501759</v>
      </c>
      <c r="C4546" s="2" t="s">
        <v>2283</v>
      </c>
      <c r="D4546" s="2" t="n">
        <v>160.19</v>
      </c>
      <c r="E4546" s="2" t="s">
        <v>2281</v>
      </c>
    </row>
    <row r="4547" customFormat="false" ht="15" hidden="false" customHeight="false" outlineLevel="0" collapsed="false">
      <c r="A4547" s="2" t="s">
        <v>6835</v>
      </c>
      <c r="B4547" s="2" t="n">
        <v>503767</v>
      </c>
      <c r="C4547" s="2" t="s">
        <v>2283</v>
      </c>
      <c r="D4547" s="2" t="n">
        <v>1085.22</v>
      </c>
      <c r="E4547" s="2" t="s">
        <v>2322</v>
      </c>
    </row>
    <row r="4548" customFormat="false" ht="15" hidden="false" customHeight="false" outlineLevel="0" collapsed="false">
      <c r="A4548" s="2" t="s">
        <v>6836</v>
      </c>
      <c r="B4548" s="2" t="n">
        <v>502454</v>
      </c>
      <c r="C4548" s="2"/>
      <c r="D4548" s="2" t="n">
        <v>464.91</v>
      </c>
      <c r="E4548" s="2" t="s">
        <v>2281</v>
      </c>
    </row>
    <row r="4549" customFormat="false" ht="15" hidden="false" customHeight="false" outlineLevel="0" collapsed="false">
      <c r="A4549" s="2" t="s">
        <v>6837</v>
      </c>
      <c r="B4549" s="2" t="n">
        <v>501954</v>
      </c>
      <c r="C4549" s="2" t="s">
        <v>2283</v>
      </c>
      <c r="D4549" s="2" t="n">
        <v>1000.11</v>
      </c>
      <c r="E4549" s="2" t="s">
        <v>2281</v>
      </c>
    </row>
    <row r="4550" customFormat="false" ht="15" hidden="false" customHeight="false" outlineLevel="0" collapsed="false">
      <c r="A4550" s="2" t="s">
        <v>6838</v>
      </c>
      <c r="B4550" s="2" t="n">
        <v>503095</v>
      </c>
      <c r="C4550" s="2" t="s">
        <v>2315</v>
      </c>
      <c r="D4550" s="2" t="n">
        <v>772.12</v>
      </c>
      <c r="E4550" s="2" t="s">
        <v>2281</v>
      </c>
    </row>
    <row r="4551" customFormat="false" ht="15" hidden="false" customHeight="false" outlineLevel="0" collapsed="false">
      <c r="A4551" s="2" t="s">
        <v>6839</v>
      </c>
      <c r="B4551" s="2" t="n">
        <v>500882</v>
      </c>
      <c r="C4551" s="2" t="s">
        <v>2283</v>
      </c>
      <c r="D4551" s="2" t="n">
        <v>457.9</v>
      </c>
      <c r="E4551" s="2" t="s">
        <v>2289</v>
      </c>
    </row>
    <row r="4552" customFormat="false" ht="15" hidden="false" customHeight="false" outlineLevel="0" collapsed="false">
      <c r="A4552" s="2" t="s">
        <v>6840</v>
      </c>
      <c r="B4552" s="2" t="n">
        <v>501282</v>
      </c>
      <c r="C4552" s="2" t="s">
        <v>2292</v>
      </c>
      <c r="D4552" s="2" t="n">
        <v>210.96</v>
      </c>
      <c r="E4552" s="2" t="s">
        <v>2281</v>
      </c>
    </row>
    <row r="4553" customFormat="false" ht="15" hidden="false" customHeight="false" outlineLevel="0" collapsed="false">
      <c r="A4553" s="2" t="s">
        <v>6841</v>
      </c>
      <c r="B4553" s="2" t="n">
        <v>501554</v>
      </c>
      <c r="C4553" s="2"/>
      <c r="D4553" s="2" t="n">
        <v>407.37</v>
      </c>
      <c r="E4553" s="2" t="s">
        <v>2289</v>
      </c>
    </row>
    <row r="4554" customFormat="false" ht="15" hidden="false" customHeight="false" outlineLevel="0" collapsed="false">
      <c r="A4554" s="2" t="s">
        <v>6842</v>
      </c>
      <c r="B4554" s="2" t="n">
        <v>500348</v>
      </c>
      <c r="C4554" s="2" t="s">
        <v>2283</v>
      </c>
      <c r="D4554" s="2" t="n">
        <v>603.23</v>
      </c>
      <c r="E4554" s="2" t="s">
        <v>2281</v>
      </c>
    </row>
    <row r="4555" customFormat="false" ht="15" hidden="false" customHeight="false" outlineLevel="0" collapsed="false">
      <c r="A4555" s="2" t="s">
        <v>6843</v>
      </c>
      <c r="B4555" s="2" t="n">
        <v>501609</v>
      </c>
      <c r="C4555" s="2" t="s">
        <v>2295</v>
      </c>
      <c r="D4555" s="2" t="n">
        <v>-36.22</v>
      </c>
      <c r="E4555" s="2" t="s">
        <v>2281</v>
      </c>
    </row>
    <row r="4556" customFormat="false" ht="15" hidden="false" customHeight="false" outlineLevel="0" collapsed="false">
      <c r="A4556" s="2" t="s">
        <v>6844</v>
      </c>
      <c r="B4556" s="2" t="n">
        <v>501259</v>
      </c>
      <c r="C4556" s="2" t="s">
        <v>2283</v>
      </c>
      <c r="D4556" s="2" t="n">
        <v>609.2</v>
      </c>
      <c r="E4556" s="2" t="s">
        <v>2289</v>
      </c>
    </row>
    <row r="4557" customFormat="false" ht="15" hidden="false" customHeight="false" outlineLevel="0" collapsed="false">
      <c r="A4557" s="2" t="s">
        <v>6845</v>
      </c>
      <c r="B4557" s="2" t="n">
        <v>501484</v>
      </c>
      <c r="C4557" s="2" t="s">
        <v>2280</v>
      </c>
      <c r="D4557" s="2" t="n">
        <v>214.68</v>
      </c>
      <c r="E4557" s="2" t="s">
        <v>2281</v>
      </c>
    </row>
    <row r="4558" customFormat="false" ht="15" hidden="false" customHeight="false" outlineLevel="0" collapsed="false">
      <c r="A4558" s="2" t="s">
        <v>6846</v>
      </c>
      <c r="B4558" s="2" t="n">
        <v>502902</v>
      </c>
      <c r="C4558" s="2" t="s">
        <v>2286</v>
      </c>
      <c r="D4558" s="2" t="n">
        <v>1388.96</v>
      </c>
      <c r="E4558" s="2" t="s">
        <v>2289</v>
      </c>
    </row>
    <row r="4559" customFormat="false" ht="15" hidden="false" customHeight="false" outlineLevel="0" collapsed="false">
      <c r="A4559" s="2" t="s">
        <v>6847</v>
      </c>
      <c r="B4559" s="2" t="n">
        <v>503641</v>
      </c>
      <c r="C4559" s="2" t="s">
        <v>2301</v>
      </c>
      <c r="D4559" s="2" t="n">
        <v>274.14</v>
      </c>
      <c r="E4559" s="2" t="s">
        <v>2281</v>
      </c>
    </row>
    <row r="4560" customFormat="false" ht="15" hidden="false" customHeight="false" outlineLevel="0" collapsed="false">
      <c r="A4560" s="2" t="s">
        <v>6848</v>
      </c>
      <c r="B4560" s="2" t="n">
        <v>501480</v>
      </c>
      <c r="C4560" s="2" t="s">
        <v>2280</v>
      </c>
      <c r="D4560" s="2" t="n">
        <v>692.62</v>
      </c>
      <c r="E4560" s="2" t="s">
        <v>2281</v>
      </c>
    </row>
    <row r="4561" customFormat="false" ht="15" hidden="false" customHeight="false" outlineLevel="0" collapsed="false">
      <c r="A4561" s="2" t="s">
        <v>6849</v>
      </c>
      <c r="B4561" s="2" t="n">
        <v>502483</v>
      </c>
      <c r="C4561" s="2" t="s">
        <v>2286</v>
      </c>
      <c r="D4561" s="2" t="n">
        <v>1080.71</v>
      </c>
      <c r="E4561" s="2" t="s">
        <v>2281</v>
      </c>
    </row>
    <row r="4562" customFormat="false" ht="15" hidden="false" customHeight="false" outlineLevel="0" collapsed="false">
      <c r="A4562" s="2" t="s">
        <v>6850</v>
      </c>
      <c r="B4562" s="2" t="n">
        <v>504471</v>
      </c>
      <c r="C4562" s="2"/>
      <c r="D4562" s="2" t="n">
        <v>1363.43</v>
      </c>
      <c r="E4562" s="2" t="s">
        <v>2307</v>
      </c>
    </row>
    <row r="4563" customFormat="false" ht="15" hidden="false" customHeight="false" outlineLevel="0" collapsed="false">
      <c r="A4563" s="2" t="s">
        <v>6851</v>
      </c>
      <c r="B4563" s="2" t="n">
        <v>504179</v>
      </c>
      <c r="C4563" s="2" t="s">
        <v>2301</v>
      </c>
      <c r="D4563" s="2" t="n">
        <v>625.65</v>
      </c>
      <c r="E4563" s="2" t="s">
        <v>2281</v>
      </c>
    </row>
    <row r="4564" customFormat="false" ht="15" hidden="false" customHeight="false" outlineLevel="0" collapsed="false">
      <c r="A4564" s="2" t="s">
        <v>6852</v>
      </c>
      <c r="B4564" s="2" t="n">
        <v>503541</v>
      </c>
      <c r="C4564" s="2" t="s">
        <v>2283</v>
      </c>
      <c r="D4564" s="2" t="n">
        <v>1065.64</v>
      </c>
      <c r="E4564" s="2" t="s">
        <v>2281</v>
      </c>
    </row>
    <row r="4565" customFormat="false" ht="15" hidden="false" customHeight="false" outlineLevel="0" collapsed="false">
      <c r="A4565" s="2" t="s">
        <v>6853</v>
      </c>
      <c r="B4565" s="2" t="n">
        <v>500154</v>
      </c>
      <c r="C4565" s="2"/>
      <c r="D4565" s="2" t="n">
        <v>1293.2</v>
      </c>
      <c r="E4565" s="2" t="s">
        <v>2281</v>
      </c>
    </row>
    <row r="4566" customFormat="false" ht="15" hidden="false" customHeight="false" outlineLevel="0" collapsed="false">
      <c r="A4566" s="2" t="s">
        <v>6854</v>
      </c>
      <c r="B4566" s="2" t="n">
        <v>502699</v>
      </c>
      <c r="C4566" s="2" t="s">
        <v>2280</v>
      </c>
      <c r="D4566" s="2" t="n">
        <v>1041.3</v>
      </c>
      <c r="E4566" s="2" t="s">
        <v>2281</v>
      </c>
    </row>
    <row r="4567" customFormat="false" ht="15" hidden="false" customHeight="false" outlineLevel="0" collapsed="false">
      <c r="A4567" s="2" t="s">
        <v>6855</v>
      </c>
      <c r="B4567" s="2" t="n">
        <v>500088</v>
      </c>
      <c r="C4567" s="2" t="s">
        <v>2280</v>
      </c>
      <c r="D4567" s="2" t="n">
        <v>1228.06</v>
      </c>
      <c r="E4567" s="2" t="s">
        <v>2281</v>
      </c>
    </row>
    <row r="4568" customFormat="false" ht="15" hidden="false" customHeight="false" outlineLevel="0" collapsed="false">
      <c r="A4568" s="2" t="s">
        <v>6856</v>
      </c>
      <c r="B4568" s="2" t="n">
        <v>502281</v>
      </c>
      <c r="C4568" s="2" t="s">
        <v>2292</v>
      </c>
      <c r="D4568" s="2" t="n">
        <v>1040.32</v>
      </c>
      <c r="E4568" s="2" t="s">
        <v>2281</v>
      </c>
    </row>
    <row r="4569" customFormat="false" ht="15" hidden="false" customHeight="false" outlineLevel="0" collapsed="false">
      <c r="A4569" s="2" t="s">
        <v>6857</v>
      </c>
      <c r="B4569" s="2" t="n">
        <v>501279</v>
      </c>
      <c r="C4569" s="2" t="s">
        <v>2315</v>
      </c>
      <c r="D4569" s="2" t="n">
        <v>713.49</v>
      </c>
      <c r="E4569" s="2" t="s">
        <v>2281</v>
      </c>
    </row>
    <row r="4570" customFormat="false" ht="15" hidden="false" customHeight="false" outlineLevel="0" collapsed="false">
      <c r="A4570" s="2" t="s">
        <v>6858</v>
      </c>
      <c r="B4570" s="2" t="n">
        <v>503116</v>
      </c>
      <c r="C4570" s="2"/>
      <c r="D4570" s="2" t="n">
        <v>1347</v>
      </c>
      <c r="E4570" s="2" t="s">
        <v>2281</v>
      </c>
    </row>
    <row r="4571" customFormat="false" ht="15" hidden="false" customHeight="false" outlineLevel="0" collapsed="false">
      <c r="A4571" s="2" t="s">
        <v>6859</v>
      </c>
      <c r="B4571" s="2" t="n">
        <v>501245</v>
      </c>
      <c r="C4571" s="2" t="s">
        <v>2315</v>
      </c>
      <c r="D4571" s="2" t="n">
        <v>872.14</v>
      </c>
      <c r="E4571" s="2" t="s">
        <v>2322</v>
      </c>
    </row>
    <row r="4572" customFormat="false" ht="15" hidden="false" customHeight="false" outlineLevel="0" collapsed="false">
      <c r="A4572" s="2" t="s">
        <v>6860</v>
      </c>
      <c r="B4572" s="2" t="n">
        <v>503339</v>
      </c>
      <c r="C4572" s="2" t="s">
        <v>2315</v>
      </c>
      <c r="D4572" s="2" t="n">
        <v>929.46</v>
      </c>
      <c r="E4572" s="2" t="s">
        <v>2289</v>
      </c>
    </row>
    <row r="4573" customFormat="false" ht="15" hidden="false" customHeight="false" outlineLevel="0" collapsed="false">
      <c r="A4573" s="2" t="s">
        <v>6861</v>
      </c>
      <c r="B4573" s="2" t="n">
        <v>500556</v>
      </c>
      <c r="C4573" s="2" t="s">
        <v>2295</v>
      </c>
      <c r="D4573" s="2" t="n">
        <v>925.66</v>
      </c>
      <c r="E4573" s="2" t="s">
        <v>2281</v>
      </c>
    </row>
    <row r="4574" customFormat="false" ht="15" hidden="false" customHeight="false" outlineLevel="0" collapsed="false">
      <c r="A4574" s="2" t="s">
        <v>6862</v>
      </c>
      <c r="B4574" s="2" t="n">
        <v>504611</v>
      </c>
      <c r="C4574" s="2" t="s">
        <v>2286</v>
      </c>
      <c r="D4574" s="2" t="n">
        <v>989.02</v>
      </c>
      <c r="E4574" s="2" t="s">
        <v>2281</v>
      </c>
    </row>
    <row r="4575" customFormat="false" ht="15" hidden="false" customHeight="false" outlineLevel="0" collapsed="false">
      <c r="A4575" s="2" t="s">
        <v>6863</v>
      </c>
      <c r="B4575" s="2" t="n">
        <v>500964</v>
      </c>
      <c r="C4575" s="2" t="s">
        <v>2301</v>
      </c>
      <c r="D4575" s="2" t="n">
        <v>576.95</v>
      </c>
      <c r="E4575" s="2" t="s">
        <v>2289</v>
      </c>
    </row>
    <row r="4576" customFormat="false" ht="15" hidden="false" customHeight="false" outlineLevel="0" collapsed="false">
      <c r="A4576" s="2" t="s">
        <v>6864</v>
      </c>
      <c r="B4576" s="2" t="n">
        <v>502150</v>
      </c>
      <c r="C4576" s="2" t="s">
        <v>2286</v>
      </c>
      <c r="D4576" s="2" t="n">
        <v>-95.04</v>
      </c>
      <c r="E4576" s="2" t="s">
        <v>2289</v>
      </c>
    </row>
    <row r="4577" customFormat="false" ht="15" hidden="false" customHeight="false" outlineLevel="0" collapsed="false">
      <c r="A4577" s="2" t="s">
        <v>6865</v>
      </c>
      <c r="B4577" s="2" t="n">
        <v>502298</v>
      </c>
      <c r="C4577" s="2" t="s">
        <v>2283</v>
      </c>
      <c r="D4577" s="2" t="n">
        <v>690.1</v>
      </c>
      <c r="E4577" s="2" t="s">
        <v>2281</v>
      </c>
    </row>
    <row r="4578" customFormat="false" ht="15" hidden="false" customHeight="false" outlineLevel="0" collapsed="false">
      <c r="A4578" s="2" t="s">
        <v>6866</v>
      </c>
      <c r="B4578" s="2" t="n">
        <v>503217</v>
      </c>
      <c r="C4578" s="2" t="s">
        <v>2292</v>
      </c>
      <c r="D4578" s="2" t="n">
        <v>492.28</v>
      </c>
      <c r="E4578" s="2" t="s">
        <v>2281</v>
      </c>
    </row>
    <row r="4579" customFormat="false" ht="15" hidden="false" customHeight="false" outlineLevel="0" collapsed="false">
      <c r="A4579" s="2" t="s">
        <v>6867</v>
      </c>
      <c r="B4579" s="2" t="n">
        <v>501064</v>
      </c>
      <c r="C4579" s="2" t="s">
        <v>2315</v>
      </c>
      <c r="D4579" s="2" t="n">
        <v>644.61</v>
      </c>
      <c r="E4579" s="2" t="s">
        <v>2281</v>
      </c>
    </row>
    <row r="4580" customFormat="false" ht="15" hidden="false" customHeight="false" outlineLevel="0" collapsed="false">
      <c r="A4580" s="2" t="s">
        <v>6868</v>
      </c>
      <c r="B4580" s="2" t="n">
        <v>504564</v>
      </c>
      <c r="C4580" s="2" t="s">
        <v>2283</v>
      </c>
      <c r="D4580" s="2" t="n">
        <v>522.01</v>
      </c>
      <c r="E4580" s="2" t="s">
        <v>2281</v>
      </c>
    </row>
    <row r="4581" customFormat="false" ht="15" hidden="false" customHeight="false" outlineLevel="0" collapsed="false">
      <c r="A4581" s="2" t="s">
        <v>6869</v>
      </c>
      <c r="B4581" s="2" t="n">
        <v>501635</v>
      </c>
      <c r="C4581" s="2" t="s">
        <v>2283</v>
      </c>
      <c r="D4581" s="2" t="n">
        <v>291.2</v>
      </c>
      <c r="E4581" s="2" t="s">
        <v>2281</v>
      </c>
    </row>
    <row r="4582" customFormat="false" ht="15" hidden="false" customHeight="false" outlineLevel="0" collapsed="false">
      <c r="A4582" s="2" t="s">
        <v>6870</v>
      </c>
      <c r="B4582" s="2" t="n">
        <v>504424</v>
      </c>
      <c r="C4582" s="2" t="s">
        <v>2292</v>
      </c>
      <c r="D4582" s="2" t="n">
        <v>816.98</v>
      </c>
      <c r="E4582" s="2" t="s">
        <v>2281</v>
      </c>
    </row>
    <row r="4583" customFormat="false" ht="15" hidden="false" customHeight="false" outlineLevel="0" collapsed="false">
      <c r="A4583" s="2" t="s">
        <v>6871</v>
      </c>
      <c r="B4583" s="2" t="n">
        <v>503635</v>
      </c>
      <c r="C4583" s="2" t="s">
        <v>2283</v>
      </c>
      <c r="D4583" s="2" t="n">
        <v>194.79</v>
      </c>
      <c r="E4583" s="2" t="s">
        <v>2281</v>
      </c>
    </row>
    <row r="4584" customFormat="false" ht="15" hidden="false" customHeight="false" outlineLevel="0" collapsed="false">
      <c r="A4584" s="2" t="s">
        <v>6872</v>
      </c>
      <c r="B4584" s="2" t="n">
        <v>501819</v>
      </c>
      <c r="C4584" s="2" t="s">
        <v>2301</v>
      </c>
      <c r="D4584" s="2" t="n">
        <v>1177.22</v>
      </c>
      <c r="E4584" s="2" t="s">
        <v>2307</v>
      </c>
    </row>
    <row r="4585" customFormat="false" ht="15" hidden="false" customHeight="false" outlineLevel="0" collapsed="false">
      <c r="A4585" s="2" t="s">
        <v>6873</v>
      </c>
      <c r="B4585" s="2" t="n">
        <v>502508</v>
      </c>
      <c r="C4585" s="2" t="s">
        <v>2283</v>
      </c>
      <c r="D4585" s="2" t="n">
        <v>164.92</v>
      </c>
      <c r="E4585" s="2" t="s">
        <v>2281</v>
      </c>
    </row>
    <row r="4586" customFormat="false" ht="15" hidden="false" customHeight="false" outlineLevel="0" collapsed="false">
      <c r="A4586" s="2" t="s">
        <v>6874</v>
      </c>
      <c r="B4586" s="2" t="n">
        <v>504543</v>
      </c>
      <c r="C4586" s="2" t="s">
        <v>2315</v>
      </c>
      <c r="D4586" s="2" t="n">
        <v>838.3</v>
      </c>
      <c r="E4586" s="2" t="s">
        <v>2281</v>
      </c>
    </row>
    <row r="4587" customFormat="false" ht="15" hidden="false" customHeight="false" outlineLevel="0" collapsed="false">
      <c r="A4587" s="2" t="s">
        <v>6875</v>
      </c>
      <c r="B4587" s="2" t="n">
        <v>502513</v>
      </c>
      <c r="C4587" s="2" t="s">
        <v>2283</v>
      </c>
      <c r="D4587" s="2" t="n">
        <v>564.85</v>
      </c>
      <c r="E4587" s="2" t="s">
        <v>2281</v>
      </c>
    </row>
    <row r="4588" customFormat="false" ht="15" hidden="false" customHeight="false" outlineLevel="0" collapsed="false">
      <c r="A4588" s="2" t="s">
        <v>6876</v>
      </c>
      <c r="B4588" s="2" t="n">
        <v>504044</v>
      </c>
      <c r="C4588" s="2" t="s">
        <v>2292</v>
      </c>
      <c r="D4588" s="2" t="n">
        <v>548.31</v>
      </c>
      <c r="E4588" s="2" t="s">
        <v>2281</v>
      </c>
    </row>
    <row r="4589" customFormat="false" ht="15" hidden="false" customHeight="false" outlineLevel="0" collapsed="false">
      <c r="A4589" s="2" t="s">
        <v>6877</v>
      </c>
      <c r="B4589" s="2" t="n">
        <v>501580</v>
      </c>
      <c r="C4589" s="2" t="s">
        <v>2315</v>
      </c>
      <c r="D4589" s="2" t="n">
        <v>393.17</v>
      </c>
      <c r="E4589" s="2" t="s">
        <v>2281</v>
      </c>
    </row>
    <row r="4590" customFormat="false" ht="15" hidden="false" customHeight="false" outlineLevel="0" collapsed="false">
      <c r="A4590" s="2" t="s">
        <v>6878</v>
      </c>
      <c r="B4590" s="2" t="n">
        <v>504993</v>
      </c>
      <c r="C4590" s="2"/>
      <c r="D4590" s="2" t="n">
        <v>134.99</v>
      </c>
      <c r="E4590" s="2" t="s">
        <v>2281</v>
      </c>
    </row>
    <row r="4591" customFormat="false" ht="15" hidden="false" customHeight="false" outlineLevel="0" collapsed="false">
      <c r="A4591" s="2" t="s">
        <v>6879</v>
      </c>
      <c r="B4591" s="2" t="n">
        <v>504071</v>
      </c>
      <c r="C4591" s="2" t="s">
        <v>2292</v>
      </c>
      <c r="D4591" s="2" t="n">
        <v>477.87</v>
      </c>
      <c r="E4591" s="2" t="s">
        <v>2281</v>
      </c>
    </row>
    <row r="4592" customFormat="false" ht="15" hidden="false" customHeight="false" outlineLevel="0" collapsed="false">
      <c r="A4592" s="2" t="s">
        <v>6880</v>
      </c>
      <c r="B4592" s="2" t="n">
        <v>503378</v>
      </c>
      <c r="C4592" s="2" t="s">
        <v>2292</v>
      </c>
      <c r="D4592" s="2" t="n">
        <v>282.19</v>
      </c>
      <c r="E4592" s="2" t="s">
        <v>2281</v>
      </c>
    </row>
    <row r="4593" customFormat="false" ht="15" hidden="false" customHeight="false" outlineLevel="0" collapsed="false">
      <c r="A4593" s="2" t="s">
        <v>6881</v>
      </c>
      <c r="B4593" s="2" t="n">
        <v>502812</v>
      </c>
      <c r="C4593" s="2"/>
      <c r="D4593" s="2" t="n">
        <v>1374.39</v>
      </c>
      <c r="E4593" s="2" t="s">
        <v>2281</v>
      </c>
    </row>
    <row r="4594" customFormat="false" ht="15" hidden="false" customHeight="false" outlineLevel="0" collapsed="false">
      <c r="A4594" s="2" t="s">
        <v>6882</v>
      </c>
      <c r="B4594" s="2" t="n">
        <v>500136</v>
      </c>
      <c r="C4594" s="2" t="s">
        <v>2301</v>
      </c>
      <c r="D4594" s="2" t="n">
        <v>437.84</v>
      </c>
      <c r="E4594" s="2" t="s">
        <v>2281</v>
      </c>
    </row>
    <row r="4595" customFormat="false" ht="15" hidden="false" customHeight="false" outlineLevel="0" collapsed="false">
      <c r="A4595" s="2" t="s">
        <v>6883</v>
      </c>
      <c r="B4595" s="2" t="n">
        <v>503504</v>
      </c>
      <c r="C4595" s="2" t="s">
        <v>2280</v>
      </c>
      <c r="D4595" s="2" t="n">
        <v>254.99</v>
      </c>
      <c r="E4595" s="2" t="s">
        <v>2281</v>
      </c>
    </row>
    <row r="4596" customFormat="false" ht="15" hidden="false" customHeight="false" outlineLevel="0" collapsed="false">
      <c r="A4596" s="2" t="s">
        <v>6884</v>
      </c>
      <c r="B4596" s="2" t="n">
        <v>502439</v>
      </c>
      <c r="C4596" s="2"/>
      <c r="D4596" s="2" t="n">
        <v>1330.13</v>
      </c>
      <c r="E4596" s="2" t="s">
        <v>2281</v>
      </c>
    </row>
    <row r="4597" customFormat="false" ht="15" hidden="false" customHeight="false" outlineLevel="0" collapsed="false">
      <c r="A4597" s="2" t="s">
        <v>6885</v>
      </c>
      <c r="B4597" s="2" t="n">
        <v>504407</v>
      </c>
      <c r="C4597" s="2" t="s">
        <v>2301</v>
      </c>
      <c r="D4597" s="2" t="n">
        <v>130.58</v>
      </c>
      <c r="E4597" s="2" t="s">
        <v>2281</v>
      </c>
    </row>
    <row r="4598" customFormat="false" ht="15" hidden="false" customHeight="false" outlineLevel="0" collapsed="false">
      <c r="A4598" s="2" t="s">
        <v>6886</v>
      </c>
      <c r="B4598" s="2" t="n">
        <v>501036</v>
      </c>
      <c r="C4598" s="2" t="s">
        <v>2283</v>
      </c>
      <c r="D4598" s="2" t="n">
        <v>631.86</v>
      </c>
      <c r="E4598" s="2" t="s">
        <v>2307</v>
      </c>
    </row>
    <row r="4599" customFormat="false" ht="15" hidden="false" customHeight="false" outlineLevel="0" collapsed="false">
      <c r="A4599" s="2" t="s">
        <v>6887</v>
      </c>
      <c r="B4599" s="2" t="n">
        <v>502851</v>
      </c>
      <c r="C4599" s="2" t="s">
        <v>2292</v>
      </c>
      <c r="D4599" s="2" t="n">
        <v>979.99</v>
      </c>
      <c r="E4599" s="2" t="s">
        <v>2281</v>
      </c>
    </row>
    <row r="4600" customFormat="false" ht="15" hidden="false" customHeight="false" outlineLevel="0" collapsed="false">
      <c r="A4600" s="2" t="s">
        <v>6888</v>
      </c>
      <c r="B4600" s="2" t="n">
        <v>504037</v>
      </c>
      <c r="C4600" s="2" t="s">
        <v>2301</v>
      </c>
      <c r="D4600" s="2" t="n">
        <v>299.77</v>
      </c>
      <c r="E4600" s="2" t="s">
        <v>2281</v>
      </c>
    </row>
    <row r="4601" customFormat="false" ht="15" hidden="false" customHeight="false" outlineLevel="0" collapsed="false">
      <c r="A4601" s="2" t="s">
        <v>6889</v>
      </c>
      <c r="B4601" s="2" t="n">
        <v>501503</v>
      </c>
      <c r="C4601" s="2" t="s">
        <v>2301</v>
      </c>
      <c r="D4601" s="2" t="n">
        <v>650.7</v>
      </c>
      <c r="E4601" s="2" t="s">
        <v>2281</v>
      </c>
    </row>
    <row r="4602" customFormat="false" ht="15" hidden="false" customHeight="false" outlineLevel="0" collapsed="false">
      <c r="A4602" s="2" t="s">
        <v>6890</v>
      </c>
      <c r="B4602" s="2" t="n">
        <v>504289</v>
      </c>
      <c r="C4602" s="2" t="s">
        <v>2283</v>
      </c>
      <c r="D4602" s="2" t="n">
        <v>475.9</v>
      </c>
      <c r="E4602" s="2" t="s">
        <v>2289</v>
      </c>
    </row>
    <row r="4603" customFormat="false" ht="15" hidden="false" customHeight="false" outlineLevel="0" collapsed="false">
      <c r="A4603" s="2" t="s">
        <v>6891</v>
      </c>
      <c r="B4603" s="2" t="n">
        <v>500398</v>
      </c>
      <c r="C4603" s="2" t="s">
        <v>2295</v>
      </c>
      <c r="D4603" s="2" t="n">
        <v>761.87</v>
      </c>
      <c r="E4603" s="2" t="s">
        <v>2281</v>
      </c>
    </row>
    <row r="4604" customFormat="false" ht="15" hidden="false" customHeight="false" outlineLevel="0" collapsed="false">
      <c r="A4604" s="2" t="s">
        <v>6892</v>
      </c>
      <c r="B4604" s="2" t="n">
        <v>501943</v>
      </c>
      <c r="C4604" s="2" t="s">
        <v>2301</v>
      </c>
      <c r="D4604" s="2" t="n">
        <v>1100.8</v>
      </c>
      <c r="E4604" s="2" t="s">
        <v>2281</v>
      </c>
    </row>
    <row r="4605" customFormat="false" ht="15" hidden="false" customHeight="false" outlineLevel="0" collapsed="false">
      <c r="A4605" s="2" t="s">
        <v>6893</v>
      </c>
      <c r="B4605" s="2" t="n">
        <v>504736</v>
      </c>
      <c r="C4605" s="2"/>
      <c r="D4605" s="2" t="n">
        <v>962.35</v>
      </c>
      <c r="E4605" s="2" t="s">
        <v>2281</v>
      </c>
    </row>
    <row r="4606" customFormat="false" ht="15" hidden="false" customHeight="false" outlineLevel="0" collapsed="false">
      <c r="A4606" s="2" t="s">
        <v>6894</v>
      </c>
      <c r="B4606" s="2" t="n">
        <v>502012</v>
      </c>
      <c r="C4606" s="2" t="s">
        <v>2286</v>
      </c>
      <c r="D4606" s="2" t="n">
        <v>432.31</v>
      </c>
      <c r="E4606" s="2" t="s">
        <v>2281</v>
      </c>
    </row>
    <row r="4607" customFormat="false" ht="15" hidden="false" customHeight="false" outlineLevel="0" collapsed="false">
      <c r="A4607" s="2" t="s">
        <v>6895</v>
      </c>
      <c r="B4607" s="2" t="n">
        <v>504223</v>
      </c>
      <c r="C4607" s="2" t="s">
        <v>2301</v>
      </c>
      <c r="D4607" s="2" t="n">
        <v>310.53</v>
      </c>
      <c r="E4607" s="2" t="s">
        <v>2281</v>
      </c>
    </row>
    <row r="4608" customFormat="false" ht="15" hidden="false" customHeight="false" outlineLevel="0" collapsed="false">
      <c r="A4608" s="2" t="s">
        <v>6896</v>
      </c>
      <c r="B4608" s="2" t="n">
        <v>501493</v>
      </c>
      <c r="C4608" s="2" t="s">
        <v>2286</v>
      </c>
      <c r="D4608" s="2" t="n">
        <v>926.25</v>
      </c>
      <c r="E4608" s="2" t="s">
        <v>2281</v>
      </c>
    </row>
    <row r="4609" customFormat="false" ht="15" hidden="false" customHeight="false" outlineLevel="0" collapsed="false">
      <c r="A4609" s="2" t="s">
        <v>6897</v>
      </c>
      <c r="B4609" s="2" t="n">
        <v>503051</v>
      </c>
      <c r="C4609" s="2" t="s">
        <v>2292</v>
      </c>
      <c r="D4609" s="2" t="n">
        <v>170.9</v>
      </c>
      <c r="E4609" s="2" t="s">
        <v>2322</v>
      </c>
    </row>
    <row r="4610" customFormat="false" ht="15" hidden="false" customHeight="false" outlineLevel="0" collapsed="false">
      <c r="A4610" s="2" t="s">
        <v>6898</v>
      </c>
      <c r="B4610" s="2" t="n">
        <v>504806</v>
      </c>
      <c r="C4610" s="2" t="s">
        <v>2280</v>
      </c>
      <c r="D4610" s="2" t="n">
        <v>902.02</v>
      </c>
      <c r="E4610" s="2" t="s">
        <v>2289</v>
      </c>
    </row>
    <row r="4611" customFormat="false" ht="15" hidden="false" customHeight="false" outlineLevel="0" collapsed="false">
      <c r="A4611" s="2" t="s">
        <v>6899</v>
      </c>
      <c r="B4611" s="2" t="n">
        <v>503878</v>
      </c>
      <c r="C4611" s="2" t="s">
        <v>2280</v>
      </c>
      <c r="D4611" s="2" t="n">
        <v>787.17</v>
      </c>
      <c r="E4611" s="2" t="s">
        <v>2322</v>
      </c>
    </row>
    <row r="4612" customFormat="false" ht="15" hidden="false" customHeight="false" outlineLevel="0" collapsed="false">
      <c r="A4612" s="2" t="s">
        <v>6900</v>
      </c>
      <c r="B4612" s="2" t="n">
        <v>500249</v>
      </c>
      <c r="C4612" s="2" t="s">
        <v>2295</v>
      </c>
      <c r="D4612" s="2" t="n">
        <v>293.46</v>
      </c>
      <c r="E4612" s="2" t="s">
        <v>2281</v>
      </c>
    </row>
    <row r="4613" customFormat="false" ht="15" hidden="false" customHeight="false" outlineLevel="0" collapsed="false">
      <c r="A4613" s="2" t="s">
        <v>6901</v>
      </c>
      <c r="B4613" s="2" t="n">
        <v>504473</v>
      </c>
      <c r="C4613" s="2" t="s">
        <v>2280</v>
      </c>
      <c r="D4613" s="2" t="n">
        <v>616.34</v>
      </c>
      <c r="E4613" s="2" t="s">
        <v>2281</v>
      </c>
    </row>
    <row r="4614" customFormat="false" ht="15" hidden="false" customHeight="false" outlineLevel="0" collapsed="false">
      <c r="A4614" s="2" t="s">
        <v>6902</v>
      </c>
      <c r="B4614" s="2" t="n">
        <v>500102</v>
      </c>
      <c r="C4614" s="2" t="s">
        <v>2292</v>
      </c>
      <c r="D4614" s="2" t="n">
        <v>492.07</v>
      </c>
      <c r="E4614" s="2" t="s">
        <v>2281</v>
      </c>
    </row>
    <row r="4615" customFormat="false" ht="15" hidden="false" customHeight="false" outlineLevel="0" collapsed="false">
      <c r="A4615" s="2" t="s">
        <v>6903</v>
      </c>
      <c r="B4615" s="2" t="n">
        <v>500468</v>
      </c>
      <c r="C4615" s="2" t="s">
        <v>2286</v>
      </c>
      <c r="D4615" s="2" t="n">
        <v>1189.01</v>
      </c>
      <c r="E4615" s="2" t="s">
        <v>2289</v>
      </c>
    </row>
    <row r="4616" customFormat="false" ht="15" hidden="false" customHeight="false" outlineLevel="0" collapsed="false">
      <c r="A4616" s="2" t="s">
        <v>6904</v>
      </c>
      <c r="B4616" s="2" t="n">
        <v>501937</v>
      </c>
      <c r="C4616" s="2" t="s">
        <v>2280</v>
      </c>
      <c r="D4616" s="2" t="n">
        <v>836.36</v>
      </c>
      <c r="E4616" s="2" t="s">
        <v>2307</v>
      </c>
    </row>
    <row r="4617" customFormat="false" ht="15" hidden="false" customHeight="false" outlineLevel="0" collapsed="false">
      <c r="A4617" s="2" t="s">
        <v>6905</v>
      </c>
      <c r="B4617" s="2" t="n">
        <v>500250</v>
      </c>
      <c r="C4617" s="2" t="s">
        <v>2295</v>
      </c>
      <c r="D4617" s="2" t="n">
        <v>1356.78</v>
      </c>
      <c r="E4617" s="2" t="s">
        <v>2281</v>
      </c>
    </row>
    <row r="4618" customFormat="false" ht="15" hidden="false" customHeight="false" outlineLevel="0" collapsed="false">
      <c r="A4618" s="2" t="s">
        <v>6906</v>
      </c>
      <c r="B4618" s="2" t="n">
        <v>500817</v>
      </c>
      <c r="C4618" s="2" t="s">
        <v>2286</v>
      </c>
      <c r="D4618" s="2" t="n">
        <v>633.76</v>
      </c>
      <c r="E4618" s="2" t="s">
        <v>2289</v>
      </c>
    </row>
    <row r="4619" customFormat="false" ht="15" hidden="false" customHeight="false" outlineLevel="0" collapsed="false">
      <c r="A4619" s="2" t="s">
        <v>6907</v>
      </c>
      <c r="B4619" s="2" t="n">
        <v>500255</v>
      </c>
      <c r="C4619" s="2" t="s">
        <v>2315</v>
      </c>
      <c r="D4619" s="2" t="n">
        <v>1250.73</v>
      </c>
      <c r="E4619" s="2" t="s">
        <v>2281</v>
      </c>
    </row>
    <row r="4620" customFormat="false" ht="15" hidden="false" customHeight="false" outlineLevel="0" collapsed="false">
      <c r="A4620" s="2" t="s">
        <v>6908</v>
      </c>
      <c r="B4620" s="2" t="n">
        <v>501467</v>
      </c>
      <c r="C4620" s="2" t="s">
        <v>2315</v>
      </c>
      <c r="D4620" s="2" t="n">
        <v>1081.44</v>
      </c>
      <c r="E4620" s="2" t="s">
        <v>2289</v>
      </c>
    </row>
    <row r="4621" customFormat="false" ht="15" hidden="false" customHeight="false" outlineLevel="0" collapsed="false">
      <c r="A4621" s="2" t="s">
        <v>6909</v>
      </c>
      <c r="B4621" s="2" t="n">
        <v>501455</v>
      </c>
      <c r="C4621" s="2"/>
      <c r="D4621" s="2" t="n">
        <v>319.93</v>
      </c>
      <c r="E4621" s="2" t="s">
        <v>2281</v>
      </c>
    </row>
    <row r="4622" customFormat="false" ht="15" hidden="false" customHeight="false" outlineLevel="0" collapsed="false">
      <c r="A4622" s="2" t="s">
        <v>6910</v>
      </c>
      <c r="B4622" s="2" t="n">
        <v>500721</v>
      </c>
      <c r="C4622" s="2" t="s">
        <v>2280</v>
      </c>
      <c r="D4622" s="2" t="n">
        <v>246.84</v>
      </c>
      <c r="E4622" s="2" t="s">
        <v>2281</v>
      </c>
    </row>
    <row r="4623" customFormat="false" ht="15" hidden="false" customHeight="false" outlineLevel="0" collapsed="false">
      <c r="A4623" s="2" t="s">
        <v>6911</v>
      </c>
      <c r="B4623" s="2" t="n">
        <v>504520</v>
      </c>
      <c r="C4623" s="2" t="s">
        <v>2292</v>
      </c>
      <c r="D4623" s="2" t="n">
        <v>247.04</v>
      </c>
      <c r="E4623" s="2" t="s">
        <v>2281</v>
      </c>
    </row>
    <row r="4624" customFormat="false" ht="15" hidden="false" customHeight="false" outlineLevel="0" collapsed="false">
      <c r="A4624" s="2" t="s">
        <v>6912</v>
      </c>
      <c r="B4624" s="2" t="n">
        <v>503424</v>
      </c>
      <c r="C4624" s="2" t="s">
        <v>2315</v>
      </c>
      <c r="D4624" s="2" t="n">
        <v>1167.95</v>
      </c>
      <c r="E4624" s="2" t="s">
        <v>2281</v>
      </c>
    </row>
    <row r="4625" customFormat="false" ht="15" hidden="false" customHeight="false" outlineLevel="0" collapsed="false">
      <c r="A4625" s="2" t="s">
        <v>6913</v>
      </c>
      <c r="B4625" s="2" t="n">
        <v>503964</v>
      </c>
      <c r="C4625" s="2"/>
      <c r="D4625" s="2" t="n">
        <v>255.8</v>
      </c>
      <c r="E4625" s="2" t="s">
        <v>2289</v>
      </c>
    </row>
    <row r="4626" customFormat="false" ht="15" hidden="false" customHeight="false" outlineLevel="0" collapsed="false">
      <c r="A4626" s="2" t="s">
        <v>6914</v>
      </c>
      <c r="B4626" s="2" t="n">
        <v>503455</v>
      </c>
      <c r="C4626" s="2" t="s">
        <v>2283</v>
      </c>
      <c r="D4626" s="2" t="n">
        <v>173.7</v>
      </c>
      <c r="E4626" s="2" t="s">
        <v>2289</v>
      </c>
    </row>
    <row r="4627" customFormat="false" ht="15" hidden="false" customHeight="false" outlineLevel="0" collapsed="false">
      <c r="A4627" s="2" t="s">
        <v>6915</v>
      </c>
      <c r="B4627" s="2" t="n">
        <v>501602</v>
      </c>
      <c r="C4627" s="2" t="s">
        <v>2283</v>
      </c>
      <c r="D4627" s="2" t="n">
        <v>467.19</v>
      </c>
      <c r="E4627" s="2" t="s">
        <v>2281</v>
      </c>
    </row>
    <row r="4628" customFormat="false" ht="15" hidden="false" customHeight="false" outlineLevel="0" collapsed="false">
      <c r="A4628" s="2" t="s">
        <v>6916</v>
      </c>
      <c r="B4628" s="2" t="n">
        <v>501560</v>
      </c>
      <c r="C4628" s="2"/>
      <c r="D4628" s="2" t="n">
        <v>1027.51</v>
      </c>
      <c r="E4628" s="2" t="s">
        <v>2281</v>
      </c>
    </row>
    <row r="4629" customFormat="false" ht="15" hidden="false" customHeight="false" outlineLevel="0" collapsed="false">
      <c r="A4629" s="2" t="s">
        <v>6917</v>
      </c>
      <c r="B4629" s="2" t="n">
        <v>500172</v>
      </c>
      <c r="C4629" s="2" t="s">
        <v>2292</v>
      </c>
      <c r="D4629" s="2" t="n">
        <v>164.58</v>
      </c>
      <c r="E4629" s="2" t="s">
        <v>2281</v>
      </c>
    </row>
    <row r="4630" customFormat="false" ht="15" hidden="false" customHeight="false" outlineLevel="0" collapsed="false">
      <c r="A4630" s="2" t="s">
        <v>6918</v>
      </c>
      <c r="B4630" s="2" t="n">
        <v>503404</v>
      </c>
      <c r="C4630" s="2" t="s">
        <v>2301</v>
      </c>
      <c r="D4630" s="2" t="n">
        <v>-88.49</v>
      </c>
      <c r="E4630" s="2" t="s">
        <v>2281</v>
      </c>
    </row>
    <row r="4631" customFormat="false" ht="15" hidden="false" customHeight="false" outlineLevel="0" collapsed="false">
      <c r="A4631" s="2" t="s">
        <v>6919</v>
      </c>
      <c r="B4631" s="2" t="n">
        <v>503027</v>
      </c>
      <c r="C4631" s="2" t="s">
        <v>2286</v>
      </c>
      <c r="D4631" s="2" t="n">
        <v>381.63</v>
      </c>
      <c r="E4631" s="2" t="s">
        <v>2281</v>
      </c>
    </row>
    <row r="4632" customFormat="false" ht="15" hidden="false" customHeight="false" outlineLevel="0" collapsed="false">
      <c r="A4632" s="2" t="s">
        <v>6920</v>
      </c>
      <c r="B4632" s="2" t="n">
        <v>504277</v>
      </c>
      <c r="C4632" s="2" t="s">
        <v>2295</v>
      </c>
      <c r="D4632" s="2" t="n">
        <v>1078.64</v>
      </c>
      <c r="E4632" s="2" t="s">
        <v>2289</v>
      </c>
    </row>
    <row r="4633" customFormat="false" ht="15" hidden="false" customHeight="false" outlineLevel="0" collapsed="false">
      <c r="A4633" s="2" t="s">
        <v>6921</v>
      </c>
      <c r="B4633" s="2" t="n">
        <v>503535</v>
      </c>
      <c r="C4633" s="2" t="s">
        <v>2292</v>
      </c>
      <c r="D4633" s="2" t="n">
        <v>1290.29</v>
      </c>
      <c r="E4633" s="2" t="s">
        <v>2289</v>
      </c>
    </row>
    <row r="4634" customFormat="false" ht="15" hidden="false" customHeight="false" outlineLevel="0" collapsed="false">
      <c r="A4634" s="2" t="s">
        <v>6922</v>
      </c>
      <c r="B4634" s="2" t="n">
        <v>505000</v>
      </c>
      <c r="C4634" s="2"/>
      <c r="D4634" s="2" t="n">
        <v>172.51</v>
      </c>
      <c r="E4634" s="2" t="s">
        <v>2281</v>
      </c>
    </row>
    <row r="4635" customFormat="false" ht="15" hidden="false" customHeight="false" outlineLevel="0" collapsed="false">
      <c r="A4635" s="2" t="s">
        <v>6923</v>
      </c>
      <c r="B4635" s="2" t="n">
        <v>502862</v>
      </c>
      <c r="C4635" s="2" t="s">
        <v>2295</v>
      </c>
      <c r="D4635" s="2" t="n">
        <v>1049.56</v>
      </c>
      <c r="E4635" s="2" t="s">
        <v>2307</v>
      </c>
    </row>
    <row r="4636" customFormat="false" ht="15" hidden="false" customHeight="false" outlineLevel="0" collapsed="false">
      <c r="A4636" s="2" t="s">
        <v>6924</v>
      </c>
      <c r="B4636" s="2" t="n">
        <v>504054</v>
      </c>
      <c r="C4636" s="2" t="s">
        <v>2283</v>
      </c>
      <c r="D4636" s="2" t="n">
        <v>600.79</v>
      </c>
      <c r="E4636" s="2" t="s">
        <v>2289</v>
      </c>
    </row>
    <row r="4637" customFormat="false" ht="15" hidden="false" customHeight="false" outlineLevel="0" collapsed="false">
      <c r="A4637" s="2" t="s">
        <v>6925</v>
      </c>
      <c r="B4637" s="2" t="n">
        <v>501720</v>
      </c>
      <c r="C4637" s="2" t="s">
        <v>2283</v>
      </c>
      <c r="D4637" s="2" t="n">
        <v>354.02</v>
      </c>
      <c r="E4637" s="2" t="s">
        <v>2307</v>
      </c>
    </row>
    <row r="4638" customFormat="false" ht="15" hidden="false" customHeight="false" outlineLevel="0" collapsed="false">
      <c r="A4638" s="2" t="s">
        <v>6926</v>
      </c>
      <c r="B4638" s="2" t="n">
        <v>500407</v>
      </c>
      <c r="C4638" s="2" t="s">
        <v>2295</v>
      </c>
      <c r="D4638" s="2" t="n">
        <v>481.08</v>
      </c>
      <c r="E4638" s="2" t="s">
        <v>2322</v>
      </c>
    </row>
    <row r="4639" customFormat="false" ht="15" hidden="false" customHeight="false" outlineLevel="0" collapsed="false">
      <c r="A4639" s="2" t="s">
        <v>6927</v>
      </c>
      <c r="B4639" s="2" t="n">
        <v>504818</v>
      </c>
      <c r="C4639" s="2" t="s">
        <v>2315</v>
      </c>
      <c r="D4639" s="2" t="n">
        <v>350.63</v>
      </c>
      <c r="E4639" s="2" t="s">
        <v>2289</v>
      </c>
    </row>
    <row r="4640" customFormat="false" ht="15" hidden="false" customHeight="false" outlineLevel="0" collapsed="false">
      <c r="A4640" s="2" t="s">
        <v>6928</v>
      </c>
      <c r="B4640" s="2" t="n">
        <v>502528</v>
      </c>
      <c r="C4640" s="2" t="s">
        <v>2292</v>
      </c>
      <c r="D4640" s="2" t="n">
        <v>705.8</v>
      </c>
      <c r="E4640" s="2" t="s">
        <v>2281</v>
      </c>
    </row>
    <row r="4641" customFormat="false" ht="15" hidden="false" customHeight="false" outlineLevel="0" collapsed="false">
      <c r="A4641" s="2" t="s">
        <v>6929</v>
      </c>
      <c r="B4641" s="2" t="n">
        <v>502072</v>
      </c>
      <c r="C4641" s="2" t="s">
        <v>2280</v>
      </c>
      <c r="D4641" s="2" t="n">
        <v>451.95</v>
      </c>
      <c r="E4641" s="2" t="s">
        <v>2281</v>
      </c>
    </row>
    <row r="4642" customFormat="false" ht="15" hidden="false" customHeight="false" outlineLevel="0" collapsed="false">
      <c r="A4642" s="2" t="s">
        <v>6930</v>
      </c>
      <c r="B4642" s="2" t="n">
        <v>501098</v>
      </c>
      <c r="C4642" s="2" t="s">
        <v>2286</v>
      </c>
      <c r="D4642" s="2" t="n">
        <v>446.49</v>
      </c>
      <c r="E4642" s="2" t="s">
        <v>2307</v>
      </c>
    </row>
    <row r="4643" customFormat="false" ht="15" hidden="false" customHeight="false" outlineLevel="0" collapsed="false">
      <c r="A4643" s="2" t="s">
        <v>6931</v>
      </c>
      <c r="B4643" s="2" t="n">
        <v>504135</v>
      </c>
      <c r="C4643" s="2" t="s">
        <v>2292</v>
      </c>
      <c r="D4643" s="2" t="n">
        <v>1307.92</v>
      </c>
      <c r="E4643" s="2" t="s">
        <v>2322</v>
      </c>
    </row>
    <row r="4644" customFormat="false" ht="15" hidden="false" customHeight="false" outlineLevel="0" collapsed="false">
      <c r="A4644" s="2" t="s">
        <v>6932</v>
      </c>
      <c r="B4644" s="2" t="n">
        <v>503930</v>
      </c>
      <c r="C4644" s="2" t="s">
        <v>2301</v>
      </c>
      <c r="D4644" s="2" t="n">
        <v>1265.76</v>
      </c>
      <c r="E4644" s="2" t="s">
        <v>2281</v>
      </c>
    </row>
    <row r="4645" customFormat="false" ht="15" hidden="false" customHeight="false" outlineLevel="0" collapsed="false">
      <c r="A4645" s="2" t="s">
        <v>6933</v>
      </c>
      <c r="B4645" s="2" t="n">
        <v>503430</v>
      </c>
      <c r="C4645" s="2" t="s">
        <v>2283</v>
      </c>
      <c r="D4645" s="2" t="n">
        <v>1020.32</v>
      </c>
      <c r="E4645" s="2" t="s">
        <v>2322</v>
      </c>
    </row>
    <row r="4646" customFormat="false" ht="15" hidden="false" customHeight="false" outlineLevel="0" collapsed="false">
      <c r="A4646" s="2" t="s">
        <v>6934</v>
      </c>
      <c r="B4646" s="2" t="n">
        <v>502299</v>
      </c>
      <c r="C4646" s="2" t="s">
        <v>2283</v>
      </c>
      <c r="D4646" s="2" t="n">
        <v>695.11</v>
      </c>
      <c r="E4646" s="2" t="s">
        <v>2281</v>
      </c>
    </row>
    <row r="4647" customFormat="false" ht="15" hidden="false" customHeight="false" outlineLevel="0" collapsed="false">
      <c r="A4647" s="2" t="s">
        <v>6935</v>
      </c>
      <c r="B4647" s="2" t="n">
        <v>504676</v>
      </c>
      <c r="C4647" s="2"/>
      <c r="D4647" s="2" t="n">
        <v>227.65</v>
      </c>
      <c r="E4647" s="2" t="s">
        <v>2281</v>
      </c>
    </row>
    <row r="4648" customFormat="false" ht="15" hidden="false" customHeight="false" outlineLevel="0" collapsed="false">
      <c r="A4648" s="2" t="s">
        <v>6936</v>
      </c>
      <c r="B4648" s="2" t="n">
        <v>504081</v>
      </c>
      <c r="C4648" s="2" t="s">
        <v>2280</v>
      </c>
      <c r="D4648" s="2" t="n">
        <v>469.64</v>
      </c>
      <c r="E4648" s="2" t="s">
        <v>2289</v>
      </c>
    </row>
    <row r="4649" customFormat="false" ht="15" hidden="false" customHeight="false" outlineLevel="0" collapsed="false">
      <c r="A4649" s="2" t="s">
        <v>6937</v>
      </c>
      <c r="B4649" s="2" t="n">
        <v>501974</v>
      </c>
      <c r="C4649" s="2"/>
      <c r="D4649" s="2" t="n">
        <v>334.15</v>
      </c>
      <c r="E4649" s="2" t="s">
        <v>2289</v>
      </c>
    </row>
    <row r="4650" customFormat="false" ht="15" hidden="false" customHeight="false" outlineLevel="0" collapsed="false">
      <c r="A4650" s="2" t="s">
        <v>6938</v>
      </c>
      <c r="B4650" s="2" t="n">
        <v>501860</v>
      </c>
      <c r="C4650" s="2" t="s">
        <v>2295</v>
      </c>
      <c r="D4650" s="2" t="n">
        <v>1156.01</v>
      </c>
      <c r="E4650" s="2" t="s">
        <v>2281</v>
      </c>
    </row>
    <row r="4651" customFormat="false" ht="15" hidden="false" customHeight="false" outlineLevel="0" collapsed="false">
      <c r="A4651" s="2" t="s">
        <v>6939</v>
      </c>
      <c r="B4651" s="2" t="n">
        <v>504600</v>
      </c>
      <c r="C4651" s="2" t="s">
        <v>2295</v>
      </c>
      <c r="D4651" s="2" t="n">
        <v>133.44</v>
      </c>
      <c r="E4651" s="2" t="s">
        <v>2281</v>
      </c>
    </row>
    <row r="4652" customFormat="false" ht="15" hidden="false" customHeight="false" outlineLevel="0" collapsed="false">
      <c r="A4652" s="2" t="s">
        <v>6940</v>
      </c>
      <c r="B4652" s="2" t="n">
        <v>504854</v>
      </c>
      <c r="C4652" s="2" t="s">
        <v>2295</v>
      </c>
      <c r="D4652" s="2" t="n">
        <v>163.67</v>
      </c>
      <c r="E4652" s="2" t="s">
        <v>2281</v>
      </c>
    </row>
    <row r="4653" customFormat="false" ht="15" hidden="false" customHeight="false" outlineLevel="0" collapsed="false">
      <c r="A4653" s="2" t="s">
        <v>6941</v>
      </c>
      <c r="B4653" s="2" t="n">
        <v>504310</v>
      </c>
      <c r="C4653" s="2" t="s">
        <v>2283</v>
      </c>
      <c r="D4653" s="2" t="n">
        <v>216.9</v>
      </c>
      <c r="E4653" s="2" t="s">
        <v>2281</v>
      </c>
    </row>
    <row r="4654" customFormat="false" ht="15" hidden="false" customHeight="false" outlineLevel="0" collapsed="false">
      <c r="A4654" s="2" t="s">
        <v>6942</v>
      </c>
      <c r="B4654" s="2" t="n">
        <v>500755</v>
      </c>
      <c r="C4654" s="2" t="s">
        <v>2283</v>
      </c>
      <c r="D4654" s="2" t="n">
        <v>1211.81</v>
      </c>
      <c r="E4654" s="2" t="s">
        <v>2281</v>
      </c>
    </row>
    <row r="4655" customFormat="false" ht="15" hidden="false" customHeight="false" outlineLevel="0" collapsed="false">
      <c r="A4655" s="2" t="s">
        <v>6943</v>
      </c>
      <c r="B4655" s="2" t="n">
        <v>503447</v>
      </c>
      <c r="C4655" s="2" t="s">
        <v>2301</v>
      </c>
      <c r="D4655" s="2" t="n">
        <v>124.49</v>
      </c>
      <c r="E4655" s="2" t="s">
        <v>2281</v>
      </c>
    </row>
    <row r="4656" customFormat="false" ht="15" hidden="false" customHeight="false" outlineLevel="0" collapsed="false">
      <c r="A4656" s="2" t="s">
        <v>6944</v>
      </c>
      <c r="B4656" s="2" t="n">
        <v>501258</v>
      </c>
      <c r="C4656" s="2" t="s">
        <v>2292</v>
      </c>
      <c r="D4656" s="2" t="n">
        <v>993.71</v>
      </c>
      <c r="E4656" s="2" t="s">
        <v>2322</v>
      </c>
    </row>
    <row r="4657" customFormat="false" ht="15" hidden="false" customHeight="false" outlineLevel="0" collapsed="false">
      <c r="A4657" s="2" t="s">
        <v>6945</v>
      </c>
      <c r="B4657" s="2" t="n">
        <v>503725</v>
      </c>
      <c r="C4657" s="2" t="s">
        <v>2286</v>
      </c>
      <c r="D4657" s="2" t="n">
        <v>1121.81</v>
      </c>
      <c r="E4657" s="2" t="s">
        <v>2281</v>
      </c>
    </row>
    <row r="4658" customFormat="false" ht="15" hidden="false" customHeight="false" outlineLevel="0" collapsed="false">
      <c r="A4658" s="2" t="s">
        <v>6946</v>
      </c>
      <c r="B4658" s="2" t="n">
        <v>500623</v>
      </c>
      <c r="C4658" s="2" t="s">
        <v>2292</v>
      </c>
      <c r="D4658" s="2" t="n">
        <v>692.88</v>
      </c>
      <c r="E4658" s="2" t="s">
        <v>2307</v>
      </c>
    </row>
    <row r="4659" customFormat="false" ht="15" hidden="false" customHeight="false" outlineLevel="0" collapsed="false">
      <c r="A4659" s="2" t="s">
        <v>6947</v>
      </c>
      <c r="B4659" s="2" t="n">
        <v>501119</v>
      </c>
      <c r="C4659" s="2"/>
      <c r="D4659" s="2" t="n">
        <v>1348.34</v>
      </c>
      <c r="E4659" s="2" t="s">
        <v>2281</v>
      </c>
    </row>
    <row r="4660" customFormat="false" ht="15" hidden="false" customHeight="false" outlineLevel="0" collapsed="false">
      <c r="A4660" s="2" t="s">
        <v>6948</v>
      </c>
      <c r="B4660" s="2" t="n">
        <v>503656</v>
      </c>
      <c r="C4660" s="2" t="s">
        <v>2315</v>
      </c>
      <c r="D4660" s="2" t="n">
        <v>1219.9</v>
      </c>
      <c r="E4660" s="2" t="s">
        <v>2281</v>
      </c>
    </row>
    <row r="4661" customFormat="false" ht="15" hidden="false" customHeight="false" outlineLevel="0" collapsed="false">
      <c r="A4661" s="2" t="s">
        <v>6949</v>
      </c>
      <c r="B4661" s="2" t="n">
        <v>500736</v>
      </c>
      <c r="C4661" s="2"/>
      <c r="D4661" s="2" t="n">
        <v>394.44</v>
      </c>
      <c r="E4661" s="2" t="s">
        <v>2281</v>
      </c>
    </row>
    <row r="4662" customFormat="false" ht="15" hidden="false" customHeight="false" outlineLevel="0" collapsed="false">
      <c r="A4662" s="2" t="s">
        <v>6950</v>
      </c>
      <c r="B4662" s="2" t="n">
        <v>504766</v>
      </c>
      <c r="C4662" s="2"/>
      <c r="D4662" s="2" t="n">
        <v>333.81</v>
      </c>
      <c r="E4662" s="2" t="s">
        <v>2281</v>
      </c>
    </row>
    <row r="4663" customFormat="false" ht="15" hidden="false" customHeight="false" outlineLevel="0" collapsed="false">
      <c r="A4663" s="2" t="s">
        <v>6951</v>
      </c>
      <c r="B4663" s="2" t="n">
        <v>500503</v>
      </c>
      <c r="C4663" s="2" t="s">
        <v>2286</v>
      </c>
      <c r="D4663" s="2" t="n">
        <v>1101.52</v>
      </c>
      <c r="E4663" s="2" t="s">
        <v>2281</v>
      </c>
    </row>
    <row r="4664" customFormat="false" ht="15" hidden="false" customHeight="false" outlineLevel="0" collapsed="false">
      <c r="A4664" s="2" t="s">
        <v>6952</v>
      </c>
      <c r="B4664" s="2" t="n">
        <v>500212</v>
      </c>
      <c r="C4664" s="2" t="s">
        <v>2295</v>
      </c>
      <c r="D4664" s="2" t="n">
        <v>1276.19</v>
      </c>
      <c r="E4664" s="2" t="s">
        <v>2281</v>
      </c>
    </row>
    <row r="4665" customFormat="false" ht="15" hidden="false" customHeight="false" outlineLevel="0" collapsed="false">
      <c r="A4665" s="2" t="s">
        <v>6953</v>
      </c>
      <c r="B4665" s="2" t="n">
        <v>503117</v>
      </c>
      <c r="C4665" s="2" t="s">
        <v>2280</v>
      </c>
      <c r="D4665" s="2" t="n">
        <v>513.09</v>
      </c>
      <c r="E4665" s="2" t="s">
        <v>2307</v>
      </c>
    </row>
    <row r="4666" customFormat="false" ht="15" hidden="false" customHeight="false" outlineLevel="0" collapsed="false">
      <c r="A4666" s="2" t="s">
        <v>6954</v>
      </c>
      <c r="B4666" s="2" t="n">
        <v>502533</v>
      </c>
      <c r="C4666" s="2" t="s">
        <v>2301</v>
      </c>
      <c r="D4666" s="2" t="n">
        <v>401.87</v>
      </c>
      <c r="E4666" s="2" t="s">
        <v>2281</v>
      </c>
    </row>
    <row r="4667" customFormat="false" ht="15" hidden="false" customHeight="false" outlineLevel="0" collapsed="false">
      <c r="A4667" s="2" t="s">
        <v>6955</v>
      </c>
      <c r="B4667" s="2" t="n">
        <v>502756</v>
      </c>
      <c r="C4667" s="2" t="s">
        <v>2315</v>
      </c>
      <c r="D4667" s="2" t="n">
        <v>396.8</v>
      </c>
      <c r="E4667" s="2" t="s">
        <v>2281</v>
      </c>
    </row>
    <row r="4668" customFormat="false" ht="15" hidden="false" customHeight="false" outlineLevel="0" collapsed="false">
      <c r="A4668" s="2" t="s">
        <v>6956</v>
      </c>
      <c r="B4668" s="2" t="n">
        <v>504685</v>
      </c>
      <c r="C4668" s="2" t="s">
        <v>2292</v>
      </c>
      <c r="D4668" s="2" t="n">
        <v>349.71</v>
      </c>
      <c r="E4668" s="2" t="s">
        <v>2289</v>
      </c>
    </row>
    <row r="4669" customFormat="false" ht="15" hidden="false" customHeight="false" outlineLevel="0" collapsed="false">
      <c r="A4669" s="2" t="s">
        <v>6957</v>
      </c>
      <c r="B4669" s="2" t="n">
        <v>504478</v>
      </c>
      <c r="C4669" s="2" t="s">
        <v>2295</v>
      </c>
      <c r="D4669" s="2" t="n">
        <v>1149.8</v>
      </c>
      <c r="E4669" s="2" t="s">
        <v>2281</v>
      </c>
    </row>
    <row r="4670" customFormat="false" ht="15" hidden="false" customHeight="false" outlineLevel="0" collapsed="false">
      <c r="A4670" s="2" t="s">
        <v>6958</v>
      </c>
      <c r="B4670" s="2" t="n">
        <v>504612</v>
      </c>
      <c r="C4670" s="2" t="s">
        <v>2295</v>
      </c>
      <c r="D4670" s="2" t="n">
        <v>358.88</v>
      </c>
      <c r="E4670" s="2" t="s">
        <v>2281</v>
      </c>
    </row>
    <row r="4671" customFormat="false" ht="15" hidden="false" customHeight="false" outlineLevel="0" collapsed="false">
      <c r="A4671" s="2" t="s">
        <v>6959</v>
      </c>
      <c r="B4671" s="2" t="n">
        <v>501078</v>
      </c>
      <c r="C4671" s="2" t="s">
        <v>2295</v>
      </c>
      <c r="D4671" s="2" t="n">
        <v>997.65</v>
      </c>
      <c r="E4671" s="2" t="s">
        <v>2281</v>
      </c>
    </row>
    <row r="4672" customFormat="false" ht="15" hidden="false" customHeight="false" outlineLevel="0" collapsed="false">
      <c r="A4672" s="2" t="s">
        <v>6960</v>
      </c>
      <c r="B4672" s="2" t="n">
        <v>500889</v>
      </c>
      <c r="C4672" s="2" t="s">
        <v>2280</v>
      </c>
      <c r="D4672" s="2" t="n">
        <v>1350.65</v>
      </c>
      <c r="E4672" s="2" t="s">
        <v>2289</v>
      </c>
    </row>
    <row r="4673" customFormat="false" ht="15" hidden="false" customHeight="false" outlineLevel="0" collapsed="false">
      <c r="A4673" s="2" t="s">
        <v>6961</v>
      </c>
      <c r="B4673" s="2" t="n">
        <v>504647</v>
      </c>
      <c r="C4673" s="2"/>
      <c r="D4673" s="2" t="n">
        <v>398.71</v>
      </c>
      <c r="E4673" s="2" t="s">
        <v>2307</v>
      </c>
    </row>
    <row r="4674" customFormat="false" ht="15" hidden="false" customHeight="false" outlineLevel="0" collapsed="false">
      <c r="A4674" s="2" t="s">
        <v>6962</v>
      </c>
      <c r="B4674" s="2" t="n">
        <v>502295</v>
      </c>
      <c r="C4674" s="2" t="s">
        <v>2315</v>
      </c>
      <c r="D4674" s="2" t="n">
        <v>1286.08</v>
      </c>
      <c r="E4674" s="2" t="s">
        <v>2289</v>
      </c>
    </row>
    <row r="4675" customFormat="false" ht="15" hidden="false" customHeight="false" outlineLevel="0" collapsed="false">
      <c r="A4675" s="2" t="s">
        <v>6963</v>
      </c>
      <c r="B4675" s="2" t="n">
        <v>501185</v>
      </c>
      <c r="C4675" s="2" t="s">
        <v>2283</v>
      </c>
      <c r="D4675" s="2" t="n">
        <v>776.36</v>
      </c>
      <c r="E4675" s="2" t="s">
        <v>2281</v>
      </c>
    </row>
    <row r="4676" customFormat="false" ht="15" hidden="false" customHeight="false" outlineLevel="0" collapsed="false">
      <c r="A4676" s="2" t="s">
        <v>6964</v>
      </c>
      <c r="B4676" s="2" t="n">
        <v>501459</v>
      </c>
      <c r="C4676" s="2" t="s">
        <v>2280</v>
      </c>
      <c r="D4676" s="2" t="n">
        <v>724.41</v>
      </c>
      <c r="E4676" s="2" t="s">
        <v>2281</v>
      </c>
    </row>
    <row r="4677" customFormat="false" ht="15" hidden="false" customHeight="false" outlineLevel="0" collapsed="false">
      <c r="A4677" s="2" t="s">
        <v>6965</v>
      </c>
      <c r="B4677" s="2" t="n">
        <v>501297</v>
      </c>
      <c r="C4677" s="2" t="s">
        <v>2292</v>
      </c>
      <c r="D4677" s="2" t="n">
        <v>981.2</v>
      </c>
      <c r="E4677" s="2" t="s">
        <v>2281</v>
      </c>
    </row>
    <row r="4678" customFormat="false" ht="15" hidden="false" customHeight="false" outlineLevel="0" collapsed="false">
      <c r="A4678" s="2" t="s">
        <v>6966</v>
      </c>
      <c r="B4678" s="2" t="n">
        <v>500742</v>
      </c>
      <c r="C4678" s="2" t="s">
        <v>2315</v>
      </c>
      <c r="D4678" s="2" t="n">
        <v>247.42</v>
      </c>
      <c r="E4678" s="2" t="s">
        <v>2281</v>
      </c>
    </row>
    <row r="4679" customFormat="false" ht="15" hidden="false" customHeight="false" outlineLevel="0" collapsed="false">
      <c r="A4679" s="2" t="s">
        <v>6967</v>
      </c>
      <c r="B4679" s="2" t="n">
        <v>502739</v>
      </c>
      <c r="C4679" s="2" t="s">
        <v>2295</v>
      </c>
      <c r="D4679" s="2" t="n">
        <v>1217.18</v>
      </c>
      <c r="E4679" s="2" t="s">
        <v>2281</v>
      </c>
    </row>
    <row r="4680" customFormat="false" ht="15" hidden="false" customHeight="false" outlineLevel="0" collapsed="false">
      <c r="A4680" s="2" t="s">
        <v>6968</v>
      </c>
      <c r="B4680" s="2" t="n">
        <v>501929</v>
      </c>
      <c r="C4680" s="2" t="s">
        <v>2301</v>
      </c>
      <c r="D4680" s="2" t="n">
        <v>1070.67</v>
      </c>
      <c r="E4680" s="2" t="s">
        <v>2281</v>
      </c>
    </row>
    <row r="4681" customFormat="false" ht="15" hidden="false" customHeight="false" outlineLevel="0" collapsed="false">
      <c r="A4681" s="2" t="s">
        <v>6969</v>
      </c>
      <c r="B4681" s="2" t="n">
        <v>502459</v>
      </c>
      <c r="C4681" s="2"/>
      <c r="D4681" s="2" t="n">
        <v>629.94</v>
      </c>
      <c r="E4681" s="2" t="s">
        <v>2307</v>
      </c>
    </row>
    <row r="4682" customFormat="false" ht="15" hidden="false" customHeight="false" outlineLevel="0" collapsed="false">
      <c r="A4682" s="2" t="s">
        <v>6970</v>
      </c>
      <c r="B4682" s="2" t="n">
        <v>501527</v>
      </c>
      <c r="C4682" s="2" t="s">
        <v>2301</v>
      </c>
      <c r="D4682" s="2" t="n">
        <v>717.94</v>
      </c>
      <c r="E4682" s="2" t="s">
        <v>2307</v>
      </c>
    </row>
    <row r="4683" customFormat="false" ht="15" hidden="false" customHeight="false" outlineLevel="0" collapsed="false">
      <c r="A4683" s="2" t="s">
        <v>6971</v>
      </c>
      <c r="B4683" s="2" t="n">
        <v>500777</v>
      </c>
      <c r="C4683" s="2" t="s">
        <v>2286</v>
      </c>
      <c r="D4683" s="2" t="n">
        <v>882.19</v>
      </c>
      <c r="E4683" s="2" t="s">
        <v>2322</v>
      </c>
    </row>
    <row r="4684" customFormat="false" ht="15" hidden="false" customHeight="false" outlineLevel="0" collapsed="false">
      <c r="A4684" s="2" t="s">
        <v>6972</v>
      </c>
      <c r="B4684" s="2" t="n">
        <v>500216</v>
      </c>
      <c r="C4684" s="2" t="s">
        <v>2295</v>
      </c>
      <c r="D4684" s="2" t="n">
        <v>462.78</v>
      </c>
      <c r="E4684" s="2" t="s">
        <v>2281</v>
      </c>
    </row>
    <row r="4685" customFormat="false" ht="15" hidden="false" customHeight="false" outlineLevel="0" collapsed="false">
      <c r="A4685" s="2" t="s">
        <v>6973</v>
      </c>
      <c r="B4685" s="2" t="n">
        <v>502166</v>
      </c>
      <c r="C4685" s="2" t="s">
        <v>2315</v>
      </c>
      <c r="D4685" s="2" t="n">
        <v>1277.95</v>
      </c>
      <c r="E4685" s="2" t="s">
        <v>2281</v>
      </c>
    </row>
    <row r="4686" customFormat="false" ht="15" hidden="false" customHeight="false" outlineLevel="0" collapsed="false">
      <c r="A4686" s="2" t="s">
        <v>6974</v>
      </c>
      <c r="B4686" s="2" t="n">
        <v>500014</v>
      </c>
      <c r="C4686" s="2" t="s">
        <v>2315</v>
      </c>
      <c r="D4686" s="2" t="n">
        <v>829.2</v>
      </c>
      <c r="E4686" s="2" t="s">
        <v>2289</v>
      </c>
    </row>
    <row r="4687" customFormat="false" ht="15" hidden="false" customHeight="false" outlineLevel="0" collapsed="false">
      <c r="A4687" s="2" t="s">
        <v>6975</v>
      </c>
      <c r="B4687" s="2" t="n">
        <v>503838</v>
      </c>
      <c r="C4687" s="2" t="s">
        <v>2283</v>
      </c>
      <c r="D4687" s="2" t="n">
        <v>150.52</v>
      </c>
      <c r="E4687" s="2" t="s">
        <v>2281</v>
      </c>
    </row>
    <row r="4688" customFormat="false" ht="15" hidden="false" customHeight="false" outlineLevel="0" collapsed="false">
      <c r="A4688" s="2" t="s">
        <v>6976</v>
      </c>
      <c r="B4688" s="2" t="n">
        <v>501462</v>
      </c>
      <c r="C4688" s="2" t="s">
        <v>2286</v>
      </c>
      <c r="D4688" s="2" t="n">
        <v>1241.46</v>
      </c>
      <c r="E4688" s="2" t="s">
        <v>2281</v>
      </c>
    </row>
    <row r="4689" customFormat="false" ht="15" hidden="false" customHeight="false" outlineLevel="0" collapsed="false">
      <c r="A4689" s="2" t="s">
        <v>6977</v>
      </c>
      <c r="B4689" s="2" t="n">
        <v>500985</v>
      </c>
      <c r="C4689" s="2" t="s">
        <v>2315</v>
      </c>
      <c r="D4689" s="2" t="n">
        <v>1291.94</v>
      </c>
      <c r="E4689" s="2" t="s">
        <v>2281</v>
      </c>
    </row>
    <row r="4690" customFormat="false" ht="15" hidden="false" customHeight="false" outlineLevel="0" collapsed="false">
      <c r="A4690" s="2" t="s">
        <v>6978</v>
      </c>
      <c r="B4690" s="2" t="n">
        <v>503915</v>
      </c>
      <c r="C4690" s="2" t="s">
        <v>2295</v>
      </c>
      <c r="D4690" s="2" t="n">
        <v>725.71</v>
      </c>
      <c r="E4690" s="2" t="s">
        <v>2281</v>
      </c>
    </row>
    <row r="4691" customFormat="false" ht="15" hidden="false" customHeight="false" outlineLevel="0" collapsed="false">
      <c r="A4691" s="2" t="s">
        <v>6979</v>
      </c>
      <c r="B4691" s="2" t="n">
        <v>500058</v>
      </c>
      <c r="C4691" s="2" t="s">
        <v>2280</v>
      </c>
      <c r="D4691" s="2" t="n">
        <v>804.4</v>
      </c>
      <c r="E4691" s="2" t="s">
        <v>2281</v>
      </c>
    </row>
    <row r="4692" customFormat="false" ht="15" hidden="false" customHeight="false" outlineLevel="0" collapsed="false">
      <c r="A4692" s="2" t="s">
        <v>6980</v>
      </c>
      <c r="B4692" s="2" t="n">
        <v>500083</v>
      </c>
      <c r="C4692" s="2" t="s">
        <v>2295</v>
      </c>
      <c r="D4692" s="2" t="n">
        <v>909.82</v>
      </c>
      <c r="E4692" s="2" t="s">
        <v>2281</v>
      </c>
    </row>
    <row r="4693" customFormat="false" ht="15" hidden="false" customHeight="false" outlineLevel="0" collapsed="false">
      <c r="A4693" s="2" t="s">
        <v>6981</v>
      </c>
      <c r="B4693" s="2" t="n">
        <v>502456</v>
      </c>
      <c r="C4693" s="2" t="s">
        <v>2315</v>
      </c>
      <c r="D4693" s="2" t="n">
        <v>1000.48</v>
      </c>
      <c r="E4693" s="2" t="s">
        <v>2322</v>
      </c>
    </row>
    <row r="4694" customFormat="false" ht="15" hidden="false" customHeight="false" outlineLevel="0" collapsed="false">
      <c r="A4694" s="2" t="s">
        <v>6982</v>
      </c>
      <c r="B4694" s="2" t="n">
        <v>503198</v>
      </c>
      <c r="C4694" s="2" t="s">
        <v>2295</v>
      </c>
      <c r="D4694" s="2" t="n">
        <v>123.03</v>
      </c>
      <c r="E4694" s="2" t="s">
        <v>2322</v>
      </c>
    </row>
    <row r="4695" customFormat="false" ht="15" hidden="false" customHeight="false" outlineLevel="0" collapsed="false">
      <c r="A4695" s="2" t="s">
        <v>6983</v>
      </c>
      <c r="B4695" s="2" t="n">
        <v>500053</v>
      </c>
      <c r="C4695" s="2" t="s">
        <v>2280</v>
      </c>
      <c r="D4695" s="2" t="n">
        <v>739.11</v>
      </c>
      <c r="E4695" s="2" t="s">
        <v>2289</v>
      </c>
    </row>
    <row r="4696" customFormat="false" ht="15" hidden="false" customHeight="false" outlineLevel="0" collapsed="false">
      <c r="A4696" s="2" t="s">
        <v>6984</v>
      </c>
      <c r="B4696" s="2" t="n">
        <v>502984</v>
      </c>
      <c r="C4696" s="2"/>
      <c r="D4696" s="2" t="n">
        <v>495.31</v>
      </c>
      <c r="E4696" s="2" t="s">
        <v>2281</v>
      </c>
    </row>
    <row r="4697" customFormat="false" ht="15" hidden="false" customHeight="false" outlineLevel="0" collapsed="false">
      <c r="A4697" s="2" t="s">
        <v>6985</v>
      </c>
      <c r="B4697" s="2" t="n">
        <v>504677</v>
      </c>
      <c r="C4697" s="2" t="s">
        <v>2280</v>
      </c>
      <c r="D4697" s="2" t="n">
        <v>131.83</v>
      </c>
      <c r="E4697" s="2" t="s">
        <v>2281</v>
      </c>
    </row>
    <row r="4698" customFormat="false" ht="15" hidden="false" customHeight="false" outlineLevel="0" collapsed="false">
      <c r="A4698" s="2" t="s">
        <v>6986</v>
      </c>
      <c r="B4698" s="2" t="n">
        <v>503962</v>
      </c>
      <c r="C4698" s="2" t="s">
        <v>2283</v>
      </c>
      <c r="D4698" s="2" t="n">
        <v>290.97</v>
      </c>
      <c r="E4698" s="2" t="s">
        <v>2281</v>
      </c>
    </row>
    <row r="4699" customFormat="false" ht="15" hidden="false" customHeight="false" outlineLevel="0" collapsed="false">
      <c r="A4699" s="2" t="s">
        <v>6987</v>
      </c>
      <c r="B4699" s="2" t="n">
        <v>504641</v>
      </c>
      <c r="C4699" s="2" t="s">
        <v>2286</v>
      </c>
      <c r="D4699" s="2" t="n">
        <v>130.09</v>
      </c>
      <c r="E4699" s="2" t="s">
        <v>2281</v>
      </c>
    </row>
    <row r="4700" customFormat="false" ht="15" hidden="false" customHeight="false" outlineLevel="0" collapsed="false">
      <c r="A4700" s="2" t="s">
        <v>6988</v>
      </c>
      <c r="B4700" s="2" t="n">
        <v>503582</v>
      </c>
      <c r="C4700" s="2" t="s">
        <v>2315</v>
      </c>
      <c r="D4700" s="2" t="n">
        <v>847.94</v>
      </c>
      <c r="E4700" s="2" t="s">
        <v>2281</v>
      </c>
    </row>
    <row r="4701" customFormat="false" ht="15" hidden="false" customHeight="false" outlineLevel="0" collapsed="false">
      <c r="A4701" s="2" t="s">
        <v>6989</v>
      </c>
      <c r="B4701" s="2" t="n">
        <v>501813</v>
      </c>
      <c r="C4701" s="2" t="s">
        <v>2301</v>
      </c>
      <c r="D4701" s="2" t="n">
        <v>1356.86</v>
      </c>
      <c r="E4701" s="2" t="s">
        <v>2281</v>
      </c>
    </row>
    <row r="4702" customFormat="false" ht="15" hidden="false" customHeight="false" outlineLevel="0" collapsed="false">
      <c r="A4702" s="2" t="s">
        <v>6990</v>
      </c>
      <c r="B4702" s="2" t="n">
        <v>501015</v>
      </c>
      <c r="C4702" s="2" t="s">
        <v>2286</v>
      </c>
      <c r="D4702" s="2" t="n">
        <v>1024.69</v>
      </c>
      <c r="E4702" s="2" t="s">
        <v>2281</v>
      </c>
    </row>
    <row r="4703" customFormat="false" ht="15" hidden="false" customHeight="false" outlineLevel="0" collapsed="false">
      <c r="A4703" s="2" t="s">
        <v>6991</v>
      </c>
      <c r="B4703" s="2" t="n">
        <v>503089</v>
      </c>
      <c r="C4703" s="2" t="s">
        <v>2292</v>
      </c>
      <c r="D4703" s="2" t="n">
        <v>395.63</v>
      </c>
      <c r="E4703" s="2" t="s">
        <v>2322</v>
      </c>
    </row>
    <row r="4704" customFormat="false" ht="15" hidden="false" customHeight="false" outlineLevel="0" collapsed="false">
      <c r="A4704" s="2" t="s">
        <v>6992</v>
      </c>
      <c r="B4704" s="2" t="n">
        <v>501920</v>
      </c>
      <c r="C4704" s="2" t="s">
        <v>2292</v>
      </c>
      <c r="D4704" s="2" t="n">
        <v>1261.77</v>
      </c>
      <c r="E4704" s="2" t="s">
        <v>2281</v>
      </c>
    </row>
    <row r="4705" customFormat="false" ht="15" hidden="false" customHeight="false" outlineLevel="0" collapsed="false">
      <c r="A4705" s="2" t="s">
        <v>6993</v>
      </c>
      <c r="B4705" s="2" t="n">
        <v>501906</v>
      </c>
      <c r="C4705" s="2" t="s">
        <v>2280</v>
      </c>
      <c r="D4705" s="2" t="n">
        <v>272.2</v>
      </c>
      <c r="E4705" s="2" t="s">
        <v>2281</v>
      </c>
    </row>
    <row r="4706" customFormat="false" ht="15" hidden="false" customHeight="false" outlineLevel="0" collapsed="false">
      <c r="A4706" s="2" t="s">
        <v>6994</v>
      </c>
      <c r="B4706" s="2" t="n">
        <v>501027</v>
      </c>
      <c r="C4706" s="2" t="s">
        <v>2280</v>
      </c>
      <c r="D4706" s="2" t="n">
        <v>1370.36</v>
      </c>
      <c r="E4706" s="2" t="s">
        <v>2307</v>
      </c>
    </row>
    <row r="4707" customFormat="false" ht="15" hidden="false" customHeight="false" outlineLevel="0" collapsed="false">
      <c r="A4707" s="2" t="s">
        <v>6995</v>
      </c>
      <c r="B4707" s="2" t="n">
        <v>500166</v>
      </c>
      <c r="C4707" s="2" t="s">
        <v>2280</v>
      </c>
      <c r="D4707" s="2" t="n">
        <v>387.34</v>
      </c>
      <c r="E4707" s="2" t="s">
        <v>2281</v>
      </c>
    </row>
    <row r="4708" customFormat="false" ht="15" hidden="false" customHeight="false" outlineLevel="0" collapsed="false">
      <c r="A4708" s="2" t="s">
        <v>6996</v>
      </c>
      <c r="B4708" s="2" t="n">
        <v>500120</v>
      </c>
      <c r="C4708" s="2" t="s">
        <v>2315</v>
      </c>
      <c r="D4708" s="2" t="n">
        <v>1193.54</v>
      </c>
      <c r="E4708" s="2" t="s">
        <v>2281</v>
      </c>
    </row>
    <row r="4709" customFormat="false" ht="15" hidden="false" customHeight="false" outlineLevel="0" collapsed="false">
      <c r="A4709" s="2" t="s">
        <v>6997</v>
      </c>
      <c r="B4709" s="2" t="n">
        <v>500530</v>
      </c>
      <c r="C4709" s="2" t="s">
        <v>2295</v>
      </c>
      <c r="D4709" s="2" t="n">
        <v>1086.36</v>
      </c>
      <c r="E4709" s="2" t="s">
        <v>2289</v>
      </c>
    </row>
    <row r="4710" customFormat="false" ht="15" hidden="false" customHeight="false" outlineLevel="0" collapsed="false">
      <c r="A4710" s="2" t="s">
        <v>6998</v>
      </c>
      <c r="B4710" s="2" t="n">
        <v>502091</v>
      </c>
      <c r="C4710" s="2" t="s">
        <v>2301</v>
      </c>
      <c r="D4710" s="2" t="n">
        <v>341.84</v>
      </c>
      <c r="E4710" s="2" t="s">
        <v>2289</v>
      </c>
    </row>
    <row r="4711" customFormat="false" ht="15" hidden="false" customHeight="false" outlineLevel="0" collapsed="false">
      <c r="A4711" s="2" t="s">
        <v>6999</v>
      </c>
      <c r="B4711" s="2" t="n">
        <v>500147</v>
      </c>
      <c r="C4711" s="2" t="s">
        <v>2283</v>
      </c>
      <c r="D4711" s="2" t="n">
        <v>1301.69</v>
      </c>
      <c r="E4711" s="2" t="s">
        <v>2281</v>
      </c>
    </row>
    <row r="4712" customFormat="false" ht="15" hidden="false" customHeight="false" outlineLevel="0" collapsed="false">
      <c r="A4712" s="2" t="s">
        <v>7000</v>
      </c>
      <c r="B4712" s="2" t="n">
        <v>504798</v>
      </c>
      <c r="C4712" s="2" t="s">
        <v>2292</v>
      </c>
      <c r="D4712" s="2" t="n">
        <v>357.53</v>
      </c>
      <c r="E4712" s="2" t="s">
        <v>2307</v>
      </c>
    </row>
    <row r="4713" customFormat="false" ht="15" hidden="false" customHeight="false" outlineLevel="0" collapsed="false">
      <c r="A4713" s="2" t="s">
        <v>7001</v>
      </c>
      <c r="B4713" s="2" t="n">
        <v>501387</v>
      </c>
      <c r="C4713" s="2" t="s">
        <v>2283</v>
      </c>
      <c r="D4713" s="2" t="n">
        <v>581.21</v>
      </c>
      <c r="E4713" s="2" t="s">
        <v>2281</v>
      </c>
    </row>
    <row r="4714" customFormat="false" ht="15" hidden="false" customHeight="false" outlineLevel="0" collapsed="false">
      <c r="A4714" s="2" t="s">
        <v>7002</v>
      </c>
      <c r="B4714" s="2" t="n">
        <v>501642</v>
      </c>
      <c r="C4714" s="2" t="s">
        <v>2295</v>
      </c>
      <c r="D4714" s="2" t="n">
        <v>1200.44</v>
      </c>
      <c r="E4714" s="2" t="s">
        <v>2322</v>
      </c>
    </row>
    <row r="4715" customFormat="false" ht="15" hidden="false" customHeight="false" outlineLevel="0" collapsed="false">
      <c r="A4715" s="2" t="s">
        <v>7003</v>
      </c>
      <c r="B4715" s="2" t="n">
        <v>500080</v>
      </c>
      <c r="C4715" s="2" t="s">
        <v>2283</v>
      </c>
      <c r="D4715" s="2" t="n">
        <v>591.7</v>
      </c>
      <c r="E4715" s="2" t="s">
        <v>2281</v>
      </c>
    </row>
    <row r="4716" customFormat="false" ht="15" hidden="false" customHeight="false" outlineLevel="0" collapsed="false">
      <c r="A4716" s="2" t="s">
        <v>7004</v>
      </c>
      <c r="B4716" s="2" t="n">
        <v>501445</v>
      </c>
      <c r="C4716" s="2" t="s">
        <v>2292</v>
      </c>
      <c r="D4716" s="2" t="n">
        <v>550.26</v>
      </c>
      <c r="E4716" s="2" t="s">
        <v>2281</v>
      </c>
    </row>
    <row r="4717" customFormat="false" ht="15" hidden="false" customHeight="false" outlineLevel="0" collapsed="false">
      <c r="A4717" s="2" t="s">
        <v>7005</v>
      </c>
      <c r="B4717" s="2" t="n">
        <v>504885</v>
      </c>
      <c r="C4717" s="2" t="s">
        <v>2295</v>
      </c>
      <c r="D4717" s="2" t="n">
        <v>972.6</v>
      </c>
      <c r="E4717" s="2" t="s">
        <v>2281</v>
      </c>
    </row>
    <row r="4718" customFormat="false" ht="15" hidden="false" customHeight="false" outlineLevel="0" collapsed="false">
      <c r="A4718" s="2" t="s">
        <v>7006</v>
      </c>
      <c r="B4718" s="2" t="n">
        <v>501977</v>
      </c>
      <c r="C4718" s="2" t="s">
        <v>2286</v>
      </c>
      <c r="D4718" s="2" t="n">
        <v>568.79</v>
      </c>
      <c r="E4718" s="2" t="s">
        <v>2281</v>
      </c>
    </row>
    <row r="4719" customFormat="false" ht="15" hidden="false" customHeight="false" outlineLevel="0" collapsed="false">
      <c r="A4719" s="2" t="s">
        <v>7007</v>
      </c>
      <c r="B4719" s="2" t="n">
        <v>504032</v>
      </c>
      <c r="C4719" s="2" t="s">
        <v>2280</v>
      </c>
      <c r="D4719" s="2" t="n">
        <v>714.46</v>
      </c>
      <c r="E4719" s="2" t="s">
        <v>2289</v>
      </c>
    </row>
    <row r="4720" customFormat="false" ht="15" hidden="false" customHeight="false" outlineLevel="0" collapsed="false">
      <c r="A4720" s="2" t="s">
        <v>7008</v>
      </c>
      <c r="B4720" s="2" t="n">
        <v>502176</v>
      </c>
      <c r="C4720" s="2"/>
      <c r="D4720" s="2" t="n">
        <v>196.3</v>
      </c>
      <c r="E4720" s="2" t="s">
        <v>2289</v>
      </c>
    </row>
    <row r="4721" customFormat="false" ht="15" hidden="false" customHeight="false" outlineLevel="0" collapsed="false">
      <c r="A4721" s="2" t="s">
        <v>7009</v>
      </c>
      <c r="B4721" s="2" t="n">
        <v>500539</v>
      </c>
      <c r="C4721" s="2" t="s">
        <v>2292</v>
      </c>
      <c r="D4721" s="2" t="n">
        <v>1031.59</v>
      </c>
      <c r="E4721" s="2" t="s">
        <v>2281</v>
      </c>
    </row>
    <row r="4722" customFormat="false" ht="15" hidden="false" customHeight="false" outlineLevel="0" collapsed="false">
      <c r="A4722" s="2" t="s">
        <v>7010</v>
      </c>
      <c r="B4722" s="2" t="n">
        <v>500059</v>
      </c>
      <c r="C4722" s="2" t="s">
        <v>2280</v>
      </c>
      <c r="D4722" s="2" t="n">
        <v>154.09</v>
      </c>
      <c r="E4722" s="2" t="s">
        <v>2281</v>
      </c>
    </row>
    <row r="4723" customFormat="false" ht="15" hidden="false" customHeight="false" outlineLevel="0" collapsed="false">
      <c r="A4723" s="2" t="s">
        <v>7011</v>
      </c>
      <c r="B4723" s="2" t="n">
        <v>504715</v>
      </c>
      <c r="C4723" s="2" t="s">
        <v>2295</v>
      </c>
      <c r="D4723" s="2" t="n">
        <v>800.76</v>
      </c>
      <c r="E4723" s="2" t="s">
        <v>2289</v>
      </c>
    </row>
    <row r="4724" customFormat="false" ht="15" hidden="false" customHeight="false" outlineLevel="0" collapsed="false">
      <c r="A4724" s="2" t="s">
        <v>7012</v>
      </c>
      <c r="B4724" s="2" t="n">
        <v>503167</v>
      </c>
      <c r="C4724" s="2" t="s">
        <v>2292</v>
      </c>
      <c r="D4724" s="2" t="n">
        <v>522.05</v>
      </c>
      <c r="E4724" s="2" t="s">
        <v>2281</v>
      </c>
    </row>
    <row r="4725" customFormat="false" ht="15" hidden="false" customHeight="false" outlineLevel="0" collapsed="false">
      <c r="A4725" s="2" t="s">
        <v>7013</v>
      </c>
      <c r="B4725" s="2" t="n">
        <v>501594</v>
      </c>
      <c r="C4725" s="2" t="s">
        <v>2315</v>
      </c>
      <c r="D4725" s="2" t="n">
        <v>742.28</v>
      </c>
      <c r="E4725" s="2" t="s">
        <v>2322</v>
      </c>
    </row>
    <row r="4726" customFormat="false" ht="15" hidden="false" customHeight="false" outlineLevel="0" collapsed="false">
      <c r="A4726" s="2" t="s">
        <v>7014</v>
      </c>
      <c r="B4726" s="2" t="n">
        <v>504112</v>
      </c>
      <c r="C4726" s="2" t="s">
        <v>2295</v>
      </c>
      <c r="D4726" s="2" t="n">
        <v>459.4</v>
      </c>
      <c r="E4726" s="2" t="s">
        <v>2281</v>
      </c>
    </row>
    <row r="4727" customFormat="false" ht="15" hidden="false" customHeight="false" outlineLevel="0" collapsed="false">
      <c r="A4727" s="2" t="s">
        <v>7015</v>
      </c>
      <c r="B4727" s="2" t="n">
        <v>502262</v>
      </c>
      <c r="C4727" s="2" t="s">
        <v>2283</v>
      </c>
      <c r="D4727" s="2" t="n">
        <v>320.46</v>
      </c>
      <c r="E4727" s="2" t="s">
        <v>2281</v>
      </c>
    </row>
    <row r="4728" customFormat="false" ht="15" hidden="false" customHeight="false" outlineLevel="0" collapsed="false">
      <c r="A4728" s="2" t="s">
        <v>7016</v>
      </c>
      <c r="B4728" s="2" t="n">
        <v>500562</v>
      </c>
      <c r="C4728" s="2" t="s">
        <v>2280</v>
      </c>
      <c r="D4728" s="2" t="n">
        <v>513.3</v>
      </c>
      <c r="E4728" s="2" t="s">
        <v>2281</v>
      </c>
    </row>
    <row r="4729" customFormat="false" ht="15" hidden="false" customHeight="false" outlineLevel="0" collapsed="false">
      <c r="A4729" s="2" t="s">
        <v>7017</v>
      </c>
      <c r="B4729" s="2" t="n">
        <v>504537</v>
      </c>
      <c r="C4729" s="2" t="s">
        <v>2283</v>
      </c>
      <c r="D4729" s="2" t="n">
        <v>763.49</v>
      </c>
      <c r="E4729" s="2" t="s">
        <v>2322</v>
      </c>
    </row>
    <row r="4730" customFormat="false" ht="15" hidden="false" customHeight="false" outlineLevel="0" collapsed="false">
      <c r="A4730" s="2" t="s">
        <v>7018</v>
      </c>
      <c r="B4730" s="2" t="n">
        <v>504528</v>
      </c>
      <c r="C4730" s="2" t="s">
        <v>2286</v>
      </c>
      <c r="D4730" s="2" t="n">
        <v>991.25</v>
      </c>
      <c r="E4730" s="2" t="s">
        <v>2289</v>
      </c>
    </row>
    <row r="4731" customFormat="false" ht="15" hidden="false" customHeight="false" outlineLevel="0" collapsed="false">
      <c r="A4731" s="2" t="s">
        <v>7019</v>
      </c>
      <c r="B4731" s="2" t="n">
        <v>501238</v>
      </c>
      <c r="C4731" s="2" t="s">
        <v>2283</v>
      </c>
      <c r="D4731" s="2" t="n">
        <v>548.85</v>
      </c>
      <c r="E4731" s="2" t="s">
        <v>2281</v>
      </c>
    </row>
    <row r="4732" customFormat="false" ht="15" hidden="false" customHeight="false" outlineLevel="0" collapsed="false">
      <c r="A4732" s="2" t="s">
        <v>7020</v>
      </c>
      <c r="B4732" s="2" t="n">
        <v>500427</v>
      </c>
      <c r="C4732" s="2" t="s">
        <v>2286</v>
      </c>
      <c r="D4732" s="2" t="n">
        <v>1089.57</v>
      </c>
      <c r="E4732" s="2" t="s">
        <v>2307</v>
      </c>
    </row>
    <row r="4733" customFormat="false" ht="15" hidden="false" customHeight="false" outlineLevel="0" collapsed="false">
      <c r="A4733" s="2" t="s">
        <v>7021</v>
      </c>
      <c r="B4733" s="2" t="n">
        <v>503933</v>
      </c>
      <c r="C4733" s="2" t="s">
        <v>2315</v>
      </c>
      <c r="D4733" s="2" t="n">
        <v>150.91</v>
      </c>
      <c r="E4733" s="2" t="s">
        <v>2307</v>
      </c>
    </row>
    <row r="4734" customFormat="false" ht="15" hidden="false" customHeight="false" outlineLevel="0" collapsed="false">
      <c r="A4734" s="2" t="s">
        <v>7022</v>
      </c>
      <c r="B4734" s="2" t="n">
        <v>504995</v>
      </c>
      <c r="C4734" s="2" t="s">
        <v>2283</v>
      </c>
      <c r="D4734" s="2" t="n">
        <v>166.51</v>
      </c>
      <c r="E4734" s="2" t="s">
        <v>2281</v>
      </c>
    </row>
    <row r="4735" customFormat="false" ht="15" hidden="false" customHeight="false" outlineLevel="0" collapsed="false">
      <c r="A4735" s="2" t="s">
        <v>7023</v>
      </c>
      <c r="B4735" s="2" t="n">
        <v>504119</v>
      </c>
      <c r="C4735" s="2" t="s">
        <v>2292</v>
      </c>
      <c r="D4735" s="2" t="n">
        <v>849.06</v>
      </c>
      <c r="E4735" s="2" t="s">
        <v>2281</v>
      </c>
    </row>
    <row r="4736" customFormat="false" ht="15" hidden="false" customHeight="false" outlineLevel="0" collapsed="false">
      <c r="A4736" s="2" t="s">
        <v>7024</v>
      </c>
      <c r="B4736" s="2" t="n">
        <v>504753</v>
      </c>
      <c r="C4736" s="2" t="s">
        <v>2280</v>
      </c>
      <c r="D4736" s="2" t="n">
        <v>447.58</v>
      </c>
      <c r="E4736" s="2" t="s">
        <v>2281</v>
      </c>
    </row>
    <row r="4737" customFormat="false" ht="15" hidden="false" customHeight="false" outlineLevel="0" collapsed="false">
      <c r="A4737" s="2" t="s">
        <v>7025</v>
      </c>
      <c r="B4737" s="2" t="n">
        <v>501718</v>
      </c>
      <c r="C4737" s="2" t="s">
        <v>2283</v>
      </c>
      <c r="D4737" s="2" t="n">
        <v>1099.71</v>
      </c>
      <c r="E4737" s="2" t="s">
        <v>2281</v>
      </c>
    </row>
    <row r="4738" customFormat="false" ht="15" hidden="false" customHeight="false" outlineLevel="0" collapsed="false">
      <c r="A4738" s="2" t="s">
        <v>7026</v>
      </c>
      <c r="B4738" s="2" t="n">
        <v>504374</v>
      </c>
      <c r="C4738" s="2"/>
      <c r="D4738" s="2" t="n">
        <v>1260.75</v>
      </c>
      <c r="E4738" s="2" t="s">
        <v>2281</v>
      </c>
    </row>
    <row r="4739" customFormat="false" ht="15" hidden="false" customHeight="false" outlineLevel="0" collapsed="false">
      <c r="A4739" s="2" t="s">
        <v>7027</v>
      </c>
      <c r="B4739" s="2" t="n">
        <v>504116</v>
      </c>
      <c r="C4739" s="2" t="s">
        <v>2286</v>
      </c>
      <c r="D4739" s="2" t="n">
        <v>408.17</v>
      </c>
      <c r="E4739" s="2" t="s">
        <v>2281</v>
      </c>
    </row>
    <row r="4740" customFormat="false" ht="15" hidden="false" customHeight="false" outlineLevel="0" collapsed="false">
      <c r="A4740" s="2" t="s">
        <v>7028</v>
      </c>
      <c r="B4740" s="2" t="n">
        <v>500482</v>
      </c>
      <c r="C4740" s="2" t="s">
        <v>2292</v>
      </c>
      <c r="D4740" s="2" t="n">
        <v>804.95</v>
      </c>
      <c r="E4740" s="2" t="s">
        <v>2281</v>
      </c>
    </row>
    <row r="4741" customFormat="false" ht="15" hidden="false" customHeight="false" outlineLevel="0" collapsed="false">
      <c r="A4741" s="2" t="s">
        <v>7029</v>
      </c>
      <c r="B4741" s="2" t="n">
        <v>501523</v>
      </c>
      <c r="C4741" s="2" t="s">
        <v>2286</v>
      </c>
      <c r="D4741" s="2" t="n">
        <v>313.43</v>
      </c>
      <c r="E4741" s="2" t="s">
        <v>2307</v>
      </c>
    </row>
    <row r="4742" customFormat="false" ht="15" hidden="false" customHeight="false" outlineLevel="0" collapsed="false">
      <c r="A4742" s="2" t="s">
        <v>7030</v>
      </c>
      <c r="B4742" s="2" t="n">
        <v>502069</v>
      </c>
      <c r="C4742" s="2" t="s">
        <v>2315</v>
      </c>
      <c r="D4742" s="2" t="n">
        <v>295.17</v>
      </c>
      <c r="E4742" s="2" t="s">
        <v>2307</v>
      </c>
    </row>
    <row r="4743" customFormat="false" ht="15" hidden="false" customHeight="false" outlineLevel="0" collapsed="false">
      <c r="A4743" s="2" t="s">
        <v>7031</v>
      </c>
      <c r="B4743" s="2" t="n">
        <v>502393</v>
      </c>
      <c r="C4743" s="2" t="s">
        <v>2292</v>
      </c>
      <c r="D4743" s="2" t="n">
        <v>558.46</v>
      </c>
      <c r="E4743" s="2" t="s">
        <v>2322</v>
      </c>
    </row>
    <row r="4744" customFormat="false" ht="15" hidden="false" customHeight="false" outlineLevel="0" collapsed="false">
      <c r="A4744" s="2" t="s">
        <v>7032</v>
      </c>
      <c r="B4744" s="2" t="n">
        <v>503475</v>
      </c>
      <c r="C4744" s="2" t="s">
        <v>2286</v>
      </c>
      <c r="D4744" s="2" t="n">
        <v>961.38</v>
      </c>
      <c r="E4744" s="2" t="s">
        <v>2289</v>
      </c>
    </row>
    <row r="4745" customFormat="false" ht="15" hidden="false" customHeight="false" outlineLevel="0" collapsed="false">
      <c r="A4745" s="2" t="s">
        <v>7033</v>
      </c>
      <c r="B4745" s="2" t="n">
        <v>500187</v>
      </c>
      <c r="C4745" s="2"/>
      <c r="D4745" s="2" t="n">
        <v>673.08</v>
      </c>
      <c r="E4745" s="2" t="s">
        <v>2281</v>
      </c>
    </row>
    <row r="4746" customFormat="false" ht="15" hidden="false" customHeight="false" outlineLevel="0" collapsed="false">
      <c r="A4746" s="2" t="s">
        <v>7034</v>
      </c>
      <c r="B4746" s="2" t="n">
        <v>504964</v>
      </c>
      <c r="C4746" s="2" t="s">
        <v>2301</v>
      </c>
      <c r="D4746" s="2" t="n">
        <v>431.91</v>
      </c>
      <c r="E4746" s="2" t="s">
        <v>2322</v>
      </c>
    </row>
    <row r="4747" customFormat="false" ht="15" hidden="false" customHeight="false" outlineLevel="0" collapsed="false">
      <c r="A4747" s="2" t="s">
        <v>7035</v>
      </c>
      <c r="B4747" s="2" t="n">
        <v>503768</v>
      </c>
      <c r="C4747" s="2" t="s">
        <v>2301</v>
      </c>
      <c r="D4747" s="2" t="n">
        <v>1237.57</v>
      </c>
      <c r="E4747" s="2" t="s">
        <v>2281</v>
      </c>
    </row>
    <row r="4748" customFormat="false" ht="15" hidden="false" customHeight="false" outlineLevel="0" collapsed="false">
      <c r="A4748" s="2" t="s">
        <v>7036</v>
      </c>
      <c r="B4748" s="2" t="n">
        <v>502487</v>
      </c>
      <c r="C4748" s="2" t="s">
        <v>2286</v>
      </c>
      <c r="D4748" s="2" t="n">
        <v>739.48</v>
      </c>
      <c r="E4748" s="2" t="s">
        <v>2281</v>
      </c>
    </row>
    <row r="4749" customFormat="false" ht="15" hidden="false" customHeight="false" outlineLevel="0" collapsed="false">
      <c r="A4749" s="2" t="s">
        <v>7037</v>
      </c>
      <c r="B4749" s="2" t="n">
        <v>504309</v>
      </c>
      <c r="C4749" s="2" t="s">
        <v>2280</v>
      </c>
      <c r="D4749" s="2" t="n">
        <v>837.94</v>
      </c>
      <c r="E4749" s="2" t="s">
        <v>2289</v>
      </c>
    </row>
    <row r="4750" customFormat="false" ht="15" hidden="false" customHeight="false" outlineLevel="0" collapsed="false">
      <c r="A4750" s="2" t="s">
        <v>7038</v>
      </c>
      <c r="B4750" s="2" t="n">
        <v>501013</v>
      </c>
      <c r="C4750" s="2" t="s">
        <v>2295</v>
      </c>
      <c r="D4750" s="2" t="n">
        <v>196.2</v>
      </c>
      <c r="E4750" s="2" t="s">
        <v>2281</v>
      </c>
    </row>
    <row r="4751" customFormat="false" ht="15" hidden="false" customHeight="false" outlineLevel="0" collapsed="false">
      <c r="A4751" s="2" t="s">
        <v>7039</v>
      </c>
      <c r="B4751" s="2" t="n">
        <v>504555</v>
      </c>
      <c r="C4751" s="2" t="s">
        <v>2295</v>
      </c>
      <c r="D4751" s="2" t="n">
        <v>453.08</v>
      </c>
      <c r="E4751" s="2" t="s">
        <v>2281</v>
      </c>
    </row>
    <row r="4752" customFormat="false" ht="15" hidden="false" customHeight="false" outlineLevel="0" collapsed="false">
      <c r="A4752" s="2" t="s">
        <v>7040</v>
      </c>
      <c r="B4752" s="2" t="n">
        <v>500453</v>
      </c>
      <c r="C4752" s="2" t="s">
        <v>2292</v>
      </c>
      <c r="D4752" s="2" t="n">
        <v>632.85</v>
      </c>
      <c r="E4752" s="2" t="s">
        <v>2289</v>
      </c>
    </row>
    <row r="4753" customFormat="false" ht="15" hidden="false" customHeight="false" outlineLevel="0" collapsed="false">
      <c r="A4753" s="2" t="s">
        <v>7041</v>
      </c>
      <c r="B4753" s="2" t="n">
        <v>500572</v>
      </c>
      <c r="C4753" s="2" t="s">
        <v>2315</v>
      </c>
      <c r="D4753" s="2" t="n">
        <v>408.32</v>
      </c>
      <c r="E4753" s="2" t="s">
        <v>2281</v>
      </c>
    </row>
    <row r="4754" customFormat="false" ht="15" hidden="false" customHeight="false" outlineLevel="0" collapsed="false">
      <c r="A4754" s="2" t="s">
        <v>7042</v>
      </c>
      <c r="B4754" s="2" t="n">
        <v>504856</v>
      </c>
      <c r="C4754" s="2" t="s">
        <v>2301</v>
      </c>
      <c r="D4754" s="2" t="n">
        <v>1099.77</v>
      </c>
      <c r="E4754" s="2" t="s">
        <v>2281</v>
      </c>
    </row>
    <row r="4755" customFormat="false" ht="15" hidden="false" customHeight="false" outlineLevel="0" collapsed="false">
      <c r="A4755" s="2" t="s">
        <v>7043</v>
      </c>
      <c r="B4755" s="2" t="n">
        <v>500199</v>
      </c>
      <c r="C4755" s="2" t="s">
        <v>2292</v>
      </c>
      <c r="D4755" s="2" t="n">
        <v>291.31</v>
      </c>
      <c r="E4755" s="2" t="s">
        <v>2281</v>
      </c>
    </row>
    <row r="4756" customFormat="false" ht="15" hidden="false" customHeight="false" outlineLevel="0" collapsed="false">
      <c r="A4756" s="2" t="s">
        <v>7044</v>
      </c>
      <c r="B4756" s="2" t="n">
        <v>503200</v>
      </c>
      <c r="C4756" s="2" t="s">
        <v>2295</v>
      </c>
      <c r="D4756" s="2" t="n">
        <v>1182.88</v>
      </c>
      <c r="E4756" s="2" t="s">
        <v>2281</v>
      </c>
    </row>
    <row r="4757" customFormat="false" ht="15" hidden="false" customHeight="false" outlineLevel="0" collapsed="false">
      <c r="A4757" s="2" t="s">
        <v>7045</v>
      </c>
      <c r="B4757" s="2" t="n">
        <v>504777</v>
      </c>
      <c r="C4757" s="2"/>
      <c r="D4757" s="2" t="n">
        <v>1038.98</v>
      </c>
      <c r="E4757" s="2" t="s">
        <v>2307</v>
      </c>
    </row>
    <row r="4758" customFormat="false" ht="15" hidden="false" customHeight="false" outlineLevel="0" collapsed="false">
      <c r="A4758" s="2" t="s">
        <v>7046</v>
      </c>
      <c r="B4758" s="2" t="n">
        <v>504293</v>
      </c>
      <c r="C4758" s="2" t="s">
        <v>2286</v>
      </c>
      <c r="D4758" s="2" t="n">
        <v>620</v>
      </c>
      <c r="E4758" s="2" t="s">
        <v>2281</v>
      </c>
    </row>
    <row r="4759" customFormat="false" ht="15" hidden="false" customHeight="false" outlineLevel="0" collapsed="false">
      <c r="A4759" s="2" t="s">
        <v>7047</v>
      </c>
      <c r="B4759" s="2" t="n">
        <v>503997</v>
      </c>
      <c r="C4759" s="2" t="s">
        <v>2315</v>
      </c>
      <c r="D4759" s="2" t="n">
        <v>433.64</v>
      </c>
      <c r="E4759" s="2" t="s">
        <v>2281</v>
      </c>
    </row>
    <row r="4760" customFormat="false" ht="15" hidden="false" customHeight="false" outlineLevel="0" collapsed="false">
      <c r="A4760" s="2" t="s">
        <v>7048</v>
      </c>
      <c r="B4760" s="2" t="n">
        <v>503365</v>
      </c>
      <c r="C4760" s="2" t="s">
        <v>2283</v>
      </c>
      <c r="D4760" s="2" t="n">
        <v>333.17</v>
      </c>
      <c r="E4760" s="2" t="s">
        <v>2281</v>
      </c>
    </row>
    <row r="4761" customFormat="false" ht="15" hidden="false" customHeight="false" outlineLevel="0" collapsed="false">
      <c r="A4761" s="2" t="s">
        <v>7049</v>
      </c>
      <c r="B4761" s="2" t="n">
        <v>501133</v>
      </c>
      <c r="C4761" s="2" t="s">
        <v>2301</v>
      </c>
      <c r="D4761" s="2" t="n">
        <v>1057.12</v>
      </c>
      <c r="E4761" s="2" t="s">
        <v>2289</v>
      </c>
    </row>
    <row r="4762" customFormat="false" ht="15" hidden="false" customHeight="false" outlineLevel="0" collapsed="false">
      <c r="A4762" s="2" t="s">
        <v>7050</v>
      </c>
      <c r="B4762" s="2" t="n">
        <v>504208</v>
      </c>
      <c r="C4762" s="2" t="s">
        <v>2301</v>
      </c>
      <c r="D4762" s="2" t="n">
        <v>1001.02</v>
      </c>
      <c r="E4762" s="2" t="s">
        <v>2281</v>
      </c>
    </row>
    <row r="4763" customFormat="false" ht="15" hidden="false" customHeight="false" outlineLevel="0" collapsed="false">
      <c r="A4763" s="2" t="s">
        <v>7051</v>
      </c>
      <c r="B4763" s="2" t="n">
        <v>500489</v>
      </c>
      <c r="C4763" s="2" t="s">
        <v>2283</v>
      </c>
      <c r="D4763" s="2" t="n">
        <v>516.99</v>
      </c>
      <c r="E4763" s="2" t="s">
        <v>2281</v>
      </c>
    </row>
    <row r="4764" customFormat="false" ht="15" hidden="false" customHeight="false" outlineLevel="0" collapsed="false">
      <c r="A4764" s="2" t="s">
        <v>7052</v>
      </c>
      <c r="B4764" s="2" t="n">
        <v>501093</v>
      </c>
      <c r="C4764" s="2"/>
      <c r="D4764" s="2" t="n">
        <v>906.95</v>
      </c>
      <c r="E4764" s="2" t="s">
        <v>2281</v>
      </c>
    </row>
    <row r="4765" customFormat="false" ht="15" hidden="false" customHeight="false" outlineLevel="0" collapsed="false">
      <c r="A4765" s="2" t="s">
        <v>7053</v>
      </c>
      <c r="B4765" s="2" t="n">
        <v>502113</v>
      </c>
      <c r="C4765" s="2" t="s">
        <v>2295</v>
      </c>
      <c r="D4765" s="2" t="n">
        <v>1310.39</v>
      </c>
      <c r="E4765" s="2" t="s">
        <v>2281</v>
      </c>
    </row>
    <row r="4766" customFormat="false" ht="15" hidden="false" customHeight="false" outlineLevel="0" collapsed="false">
      <c r="A4766" s="2" t="s">
        <v>7054</v>
      </c>
      <c r="B4766" s="2" t="n">
        <v>502571</v>
      </c>
      <c r="C4766" s="2" t="s">
        <v>2286</v>
      </c>
      <c r="D4766" s="2" t="n">
        <v>464.92</v>
      </c>
      <c r="E4766" s="2" t="s">
        <v>2281</v>
      </c>
    </row>
    <row r="4767" customFormat="false" ht="15" hidden="false" customHeight="false" outlineLevel="0" collapsed="false">
      <c r="A4767" s="2" t="s">
        <v>7055</v>
      </c>
      <c r="B4767" s="2" t="n">
        <v>504318</v>
      </c>
      <c r="C4767" s="2" t="s">
        <v>2295</v>
      </c>
      <c r="D4767" s="2" t="n">
        <v>1304.3</v>
      </c>
      <c r="E4767" s="2" t="s">
        <v>2281</v>
      </c>
    </row>
    <row r="4768" customFormat="false" ht="15" hidden="false" customHeight="false" outlineLevel="0" collapsed="false">
      <c r="A4768" s="2" t="s">
        <v>7056</v>
      </c>
      <c r="B4768" s="2" t="n">
        <v>504692</v>
      </c>
      <c r="C4768" s="2" t="s">
        <v>2301</v>
      </c>
      <c r="D4768" s="2" t="n">
        <v>352.97</v>
      </c>
      <c r="E4768" s="2" t="s">
        <v>2281</v>
      </c>
    </row>
    <row r="4769" customFormat="false" ht="15" hidden="false" customHeight="false" outlineLevel="0" collapsed="false">
      <c r="A4769" s="2" t="s">
        <v>7057</v>
      </c>
      <c r="B4769" s="2" t="n">
        <v>500346</v>
      </c>
      <c r="C4769" s="2"/>
      <c r="D4769" s="2" t="n">
        <v>408.88</v>
      </c>
      <c r="E4769" s="2" t="s">
        <v>2281</v>
      </c>
    </row>
    <row r="4770" customFormat="false" ht="15" hidden="false" customHeight="false" outlineLevel="0" collapsed="false">
      <c r="A4770" s="2" t="s">
        <v>7058</v>
      </c>
      <c r="B4770" s="2" t="n">
        <v>501976</v>
      </c>
      <c r="C4770" s="2" t="s">
        <v>2286</v>
      </c>
      <c r="D4770" s="2" t="n">
        <v>751.81</v>
      </c>
      <c r="E4770" s="2" t="s">
        <v>2281</v>
      </c>
    </row>
    <row r="4771" customFormat="false" ht="15" hidden="false" customHeight="false" outlineLevel="0" collapsed="false">
      <c r="A4771" s="2" t="s">
        <v>7059</v>
      </c>
      <c r="B4771" s="2" t="n">
        <v>501948</v>
      </c>
      <c r="C4771" s="2"/>
      <c r="D4771" s="2" t="n">
        <v>565.94</v>
      </c>
      <c r="E4771" s="2" t="s">
        <v>2281</v>
      </c>
    </row>
    <row r="4772" customFormat="false" ht="15" hidden="false" customHeight="false" outlineLevel="0" collapsed="false">
      <c r="A4772" s="2" t="s">
        <v>7060</v>
      </c>
      <c r="B4772" s="2" t="n">
        <v>502008</v>
      </c>
      <c r="C4772" s="2" t="s">
        <v>2280</v>
      </c>
      <c r="D4772" s="2" t="n">
        <v>596.28</v>
      </c>
      <c r="E4772" s="2" t="s">
        <v>2281</v>
      </c>
    </row>
    <row r="4773" customFormat="false" ht="15" hidden="false" customHeight="false" outlineLevel="0" collapsed="false">
      <c r="A4773" s="2" t="s">
        <v>7061</v>
      </c>
      <c r="B4773" s="2" t="n">
        <v>501771</v>
      </c>
      <c r="C4773" s="2" t="s">
        <v>2283</v>
      </c>
      <c r="D4773" s="2" t="n">
        <v>998.99</v>
      </c>
      <c r="E4773" s="2" t="s">
        <v>2322</v>
      </c>
    </row>
    <row r="4774" customFormat="false" ht="15" hidden="false" customHeight="false" outlineLevel="0" collapsed="false">
      <c r="A4774" s="2" t="s">
        <v>7062</v>
      </c>
      <c r="B4774" s="2" t="n">
        <v>502881</v>
      </c>
      <c r="C4774" s="2"/>
      <c r="D4774" s="2" t="n">
        <v>654.94</v>
      </c>
      <c r="E4774" s="2" t="s">
        <v>2281</v>
      </c>
    </row>
    <row r="4775" customFormat="false" ht="15" hidden="false" customHeight="false" outlineLevel="0" collapsed="false">
      <c r="A4775" s="2" t="s">
        <v>7063</v>
      </c>
      <c r="B4775" s="2" t="n">
        <v>501981</v>
      </c>
      <c r="C4775" s="2" t="s">
        <v>2315</v>
      </c>
      <c r="D4775" s="2" t="n">
        <v>759.92</v>
      </c>
      <c r="E4775" s="2" t="s">
        <v>2281</v>
      </c>
    </row>
    <row r="4776" customFormat="false" ht="15" hidden="false" customHeight="false" outlineLevel="0" collapsed="false">
      <c r="A4776" s="2" t="s">
        <v>7064</v>
      </c>
      <c r="B4776" s="2" t="n">
        <v>503347</v>
      </c>
      <c r="C4776" s="2" t="s">
        <v>2301</v>
      </c>
      <c r="D4776" s="2" t="n">
        <v>1298.92</v>
      </c>
      <c r="E4776" s="2" t="s">
        <v>2281</v>
      </c>
    </row>
    <row r="4777" customFormat="false" ht="15" hidden="false" customHeight="false" outlineLevel="0" collapsed="false">
      <c r="A4777" s="2" t="s">
        <v>7065</v>
      </c>
      <c r="B4777" s="2" t="n">
        <v>500159</v>
      </c>
      <c r="C4777" s="2" t="s">
        <v>2301</v>
      </c>
      <c r="D4777" s="2" t="n">
        <v>477.49</v>
      </c>
      <c r="E4777" s="2" t="s">
        <v>2307</v>
      </c>
    </row>
    <row r="4778" customFormat="false" ht="15" hidden="false" customHeight="false" outlineLevel="0" collapsed="false">
      <c r="A4778" s="2" t="s">
        <v>7066</v>
      </c>
      <c r="B4778" s="2" t="n">
        <v>502996</v>
      </c>
      <c r="C4778" s="2" t="s">
        <v>2286</v>
      </c>
      <c r="D4778" s="2" t="n">
        <v>801.02</v>
      </c>
      <c r="E4778" s="2" t="s">
        <v>2281</v>
      </c>
    </row>
    <row r="4779" customFormat="false" ht="15" hidden="false" customHeight="false" outlineLevel="0" collapsed="false">
      <c r="A4779" s="2" t="s">
        <v>7067</v>
      </c>
      <c r="B4779" s="2" t="n">
        <v>503010</v>
      </c>
      <c r="C4779" s="2" t="s">
        <v>2295</v>
      </c>
      <c r="D4779" s="2" t="n">
        <v>713.73</v>
      </c>
      <c r="E4779" s="2" t="s">
        <v>2281</v>
      </c>
    </row>
    <row r="4780" customFormat="false" ht="15" hidden="false" customHeight="false" outlineLevel="0" collapsed="false">
      <c r="A4780" s="2" t="s">
        <v>7068</v>
      </c>
      <c r="B4780" s="2" t="n">
        <v>500767</v>
      </c>
      <c r="C4780" s="2" t="s">
        <v>2301</v>
      </c>
      <c r="D4780" s="2" t="n">
        <v>291.23</v>
      </c>
      <c r="E4780" s="2" t="s">
        <v>2281</v>
      </c>
    </row>
    <row r="4781" customFormat="false" ht="15" hidden="false" customHeight="false" outlineLevel="0" collapsed="false">
      <c r="A4781" s="2" t="s">
        <v>7069</v>
      </c>
      <c r="B4781" s="2" t="n">
        <v>500662</v>
      </c>
      <c r="C4781" s="2" t="s">
        <v>2280</v>
      </c>
      <c r="D4781" s="2" t="n">
        <v>527.6</v>
      </c>
      <c r="E4781" s="2" t="s">
        <v>2289</v>
      </c>
    </row>
    <row r="4782" customFormat="false" ht="15" hidden="false" customHeight="false" outlineLevel="0" collapsed="false">
      <c r="A4782" s="2" t="s">
        <v>7070</v>
      </c>
      <c r="B4782" s="2" t="n">
        <v>501657</v>
      </c>
      <c r="C4782" s="2" t="s">
        <v>2301</v>
      </c>
      <c r="D4782" s="2" t="n">
        <v>1341.49</v>
      </c>
      <c r="E4782" s="2" t="s">
        <v>2281</v>
      </c>
    </row>
    <row r="4783" customFormat="false" ht="15" hidden="false" customHeight="false" outlineLevel="0" collapsed="false">
      <c r="A4783" s="2" t="s">
        <v>7071</v>
      </c>
      <c r="B4783" s="2" t="n">
        <v>503670</v>
      </c>
      <c r="C4783" s="2" t="s">
        <v>2283</v>
      </c>
      <c r="D4783" s="2" t="n">
        <v>855.98</v>
      </c>
      <c r="E4783" s="2" t="s">
        <v>2281</v>
      </c>
    </row>
    <row r="4784" customFormat="false" ht="15" hidden="false" customHeight="false" outlineLevel="0" collapsed="false">
      <c r="A4784" s="2" t="s">
        <v>7072</v>
      </c>
      <c r="B4784" s="2" t="n">
        <v>500085</v>
      </c>
      <c r="C4784" s="2" t="s">
        <v>2295</v>
      </c>
      <c r="D4784" s="2" t="n">
        <v>122.75</v>
      </c>
      <c r="E4784" s="2" t="s">
        <v>2281</v>
      </c>
    </row>
    <row r="4785" customFormat="false" ht="15" hidden="false" customHeight="false" outlineLevel="0" collapsed="false">
      <c r="A4785" s="2" t="s">
        <v>7073</v>
      </c>
      <c r="B4785" s="2" t="n">
        <v>501206</v>
      </c>
      <c r="C4785" s="2" t="s">
        <v>2315</v>
      </c>
      <c r="D4785" s="2" t="n">
        <v>872.62</v>
      </c>
      <c r="E4785" s="2" t="s">
        <v>2322</v>
      </c>
    </row>
    <row r="4786" customFormat="false" ht="15" hidden="false" customHeight="false" outlineLevel="0" collapsed="false">
      <c r="A4786" s="2" t="s">
        <v>7074</v>
      </c>
      <c r="B4786" s="2" t="n">
        <v>504514</v>
      </c>
      <c r="C4786" s="2" t="s">
        <v>2301</v>
      </c>
      <c r="D4786" s="2" t="n">
        <v>1267.11</v>
      </c>
      <c r="E4786" s="2" t="s">
        <v>2281</v>
      </c>
    </row>
    <row r="4787" customFormat="false" ht="15" hidden="false" customHeight="false" outlineLevel="0" collapsed="false">
      <c r="A4787" s="2" t="s">
        <v>7075</v>
      </c>
      <c r="B4787" s="2" t="n">
        <v>501917</v>
      </c>
      <c r="C4787" s="2" t="s">
        <v>2301</v>
      </c>
      <c r="D4787" s="2" t="n">
        <v>179.79</v>
      </c>
      <c r="E4787" s="2" t="s">
        <v>2281</v>
      </c>
    </row>
    <row r="4788" customFormat="false" ht="15" hidden="false" customHeight="false" outlineLevel="0" collapsed="false">
      <c r="A4788" s="2" t="s">
        <v>7076</v>
      </c>
      <c r="B4788" s="2" t="n">
        <v>504245</v>
      </c>
      <c r="C4788" s="2" t="s">
        <v>2286</v>
      </c>
      <c r="D4788" s="2" t="n">
        <v>136.32</v>
      </c>
      <c r="E4788" s="2" t="s">
        <v>2281</v>
      </c>
    </row>
    <row r="4789" customFormat="false" ht="15" hidden="false" customHeight="false" outlineLevel="0" collapsed="false">
      <c r="A4789" s="2" t="s">
        <v>7077</v>
      </c>
      <c r="B4789" s="2" t="n">
        <v>504721</v>
      </c>
      <c r="C4789" s="2" t="s">
        <v>2315</v>
      </c>
      <c r="D4789" s="2" t="n">
        <v>795.74</v>
      </c>
      <c r="E4789" s="2" t="s">
        <v>2281</v>
      </c>
    </row>
    <row r="4790" customFormat="false" ht="15" hidden="false" customHeight="false" outlineLevel="0" collapsed="false">
      <c r="A4790" s="2" t="s">
        <v>7078</v>
      </c>
      <c r="B4790" s="2" t="n">
        <v>503411</v>
      </c>
      <c r="C4790" s="2"/>
      <c r="D4790" s="2" t="n">
        <v>297.49</v>
      </c>
      <c r="E4790" s="2" t="s">
        <v>2289</v>
      </c>
    </row>
    <row r="4791" customFormat="false" ht="15" hidden="false" customHeight="false" outlineLevel="0" collapsed="false">
      <c r="A4791" s="2" t="s">
        <v>7079</v>
      </c>
      <c r="B4791" s="2" t="n">
        <v>500896</v>
      </c>
      <c r="C4791" s="2" t="s">
        <v>2301</v>
      </c>
      <c r="D4791" s="2" t="n">
        <v>641.65</v>
      </c>
      <c r="E4791" s="2" t="s">
        <v>2322</v>
      </c>
    </row>
    <row r="4792" customFormat="false" ht="15" hidden="false" customHeight="false" outlineLevel="0" collapsed="false">
      <c r="A4792" s="2" t="s">
        <v>7080</v>
      </c>
      <c r="B4792" s="2" t="n">
        <v>501652</v>
      </c>
      <c r="C4792" s="2" t="s">
        <v>2292</v>
      </c>
      <c r="D4792" s="2" t="n">
        <v>924.39</v>
      </c>
      <c r="E4792" s="2" t="s">
        <v>2307</v>
      </c>
    </row>
    <row r="4793" customFormat="false" ht="15" hidden="false" customHeight="false" outlineLevel="0" collapsed="false">
      <c r="A4793" s="2" t="s">
        <v>7081</v>
      </c>
      <c r="B4793" s="2" t="n">
        <v>500850</v>
      </c>
      <c r="C4793" s="2"/>
      <c r="D4793" s="2" t="n">
        <v>242.87</v>
      </c>
      <c r="E4793" s="2" t="s">
        <v>2281</v>
      </c>
    </row>
    <row r="4794" customFormat="false" ht="15" hidden="false" customHeight="false" outlineLevel="0" collapsed="false">
      <c r="A4794" s="2" t="s">
        <v>7082</v>
      </c>
      <c r="B4794" s="2" t="n">
        <v>500313</v>
      </c>
      <c r="C4794" s="2" t="s">
        <v>2301</v>
      </c>
      <c r="D4794" s="2" t="n">
        <v>984.16</v>
      </c>
      <c r="E4794" s="2" t="s">
        <v>2281</v>
      </c>
    </row>
    <row r="4795" customFormat="false" ht="15" hidden="false" customHeight="false" outlineLevel="0" collapsed="false">
      <c r="A4795" s="2" t="s">
        <v>7083</v>
      </c>
      <c r="B4795" s="2" t="n">
        <v>502029</v>
      </c>
      <c r="C4795" s="2" t="s">
        <v>2295</v>
      </c>
      <c r="D4795" s="2" t="n">
        <v>125.31</v>
      </c>
      <c r="E4795" s="2" t="s">
        <v>2281</v>
      </c>
    </row>
    <row r="4796" customFormat="false" ht="15" hidden="false" customHeight="false" outlineLevel="0" collapsed="false">
      <c r="A4796" s="2" t="s">
        <v>7084</v>
      </c>
      <c r="B4796" s="2" t="n">
        <v>504368</v>
      </c>
      <c r="C4796" s="2" t="s">
        <v>2280</v>
      </c>
      <c r="D4796" s="2" t="n">
        <v>163.65</v>
      </c>
      <c r="E4796" s="2" t="s">
        <v>2281</v>
      </c>
    </row>
    <row r="4797" customFormat="false" ht="15" hidden="false" customHeight="false" outlineLevel="0" collapsed="false">
      <c r="A4797" s="2" t="s">
        <v>7085</v>
      </c>
      <c r="B4797" s="2" t="n">
        <v>504195</v>
      </c>
      <c r="C4797" s="2" t="s">
        <v>2292</v>
      </c>
      <c r="D4797" s="2" t="n">
        <v>1064.8</v>
      </c>
      <c r="E4797" s="2" t="s">
        <v>2281</v>
      </c>
    </row>
    <row r="4798" customFormat="false" ht="15" hidden="false" customHeight="false" outlineLevel="0" collapsed="false">
      <c r="A4798" s="2" t="s">
        <v>7086</v>
      </c>
      <c r="B4798" s="2" t="n">
        <v>503519</v>
      </c>
      <c r="C4798" s="2" t="s">
        <v>2301</v>
      </c>
      <c r="D4798" s="2" t="n">
        <v>179.59</v>
      </c>
      <c r="E4798" s="2" t="s">
        <v>2322</v>
      </c>
    </row>
    <row r="4799" customFormat="false" ht="15" hidden="false" customHeight="false" outlineLevel="0" collapsed="false">
      <c r="A4799" s="2" t="s">
        <v>7087</v>
      </c>
      <c r="B4799" s="2" t="n">
        <v>500989</v>
      </c>
      <c r="C4799" s="2" t="s">
        <v>2280</v>
      </c>
      <c r="D4799" s="2" t="n">
        <v>1356.3</v>
      </c>
      <c r="E4799" s="2" t="s">
        <v>2281</v>
      </c>
    </row>
    <row r="4800" customFormat="false" ht="15" hidden="false" customHeight="false" outlineLevel="0" collapsed="false">
      <c r="A4800" s="2" t="s">
        <v>7088</v>
      </c>
      <c r="B4800" s="2" t="n">
        <v>501600</v>
      </c>
      <c r="C4800" s="2" t="s">
        <v>2315</v>
      </c>
      <c r="D4800" s="2" t="n">
        <v>911.65</v>
      </c>
      <c r="E4800" s="2" t="s">
        <v>2322</v>
      </c>
    </row>
    <row r="4801" customFormat="false" ht="15" hidden="false" customHeight="false" outlineLevel="0" collapsed="false">
      <c r="A4801" s="2" t="s">
        <v>7089</v>
      </c>
      <c r="B4801" s="2" t="n">
        <v>500376</v>
      </c>
      <c r="C4801" s="2" t="s">
        <v>2286</v>
      </c>
      <c r="D4801" s="2" t="n">
        <v>845.86</v>
      </c>
      <c r="E4801" s="2" t="s">
        <v>2289</v>
      </c>
    </row>
    <row r="4802" customFormat="false" ht="15" hidden="false" customHeight="false" outlineLevel="0" collapsed="false">
      <c r="A4802" s="2" t="s">
        <v>7090</v>
      </c>
      <c r="B4802" s="2" t="n">
        <v>503307</v>
      </c>
      <c r="C4802" s="2"/>
      <c r="D4802" s="2" t="n">
        <v>292.32</v>
      </c>
      <c r="E4802" s="2" t="s">
        <v>2281</v>
      </c>
    </row>
    <row r="4803" customFormat="false" ht="15" hidden="false" customHeight="false" outlineLevel="0" collapsed="false">
      <c r="A4803" s="2" t="s">
        <v>7091</v>
      </c>
      <c r="B4803" s="2" t="n">
        <v>504961</v>
      </c>
      <c r="C4803" s="2" t="s">
        <v>2283</v>
      </c>
      <c r="D4803" s="2" t="n">
        <v>312.53</v>
      </c>
      <c r="E4803" s="2" t="s">
        <v>2281</v>
      </c>
    </row>
    <row r="4804" customFormat="false" ht="15" hidden="false" customHeight="false" outlineLevel="0" collapsed="false">
      <c r="A4804" s="2" t="s">
        <v>7092</v>
      </c>
      <c r="B4804" s="2" t="n">
        <v>502800</v>
      </c>
      <c r="C4804" s="2"/>
      <c r="D4804" s="2" t="n">
        <v>690.03</v>
      </c>
      <c r="E4804" s="2" t="s">
        <v>2281</v>
      </c>
    </row>
    <row r="4805" customFormat="false" ht="15" hidden="false" customHeight="false" outlineLevel="0" collapsed="false">
      <c r="A4805" s="2" t="s">
        <v>7093</v>
      </c>
      <c r="B4805" s="2" t="n">
        <v>501862</v>
      </c>
      <c r="C4805" s="2" t="s">
        <v>2283</v>
      </c>
      <c r="D4805" s="2" t="n">
        <v>1164.98</v>
      </c>
      <c r="E4805" s="2" t="s">
        <v>2289</v>
      </c>
    </row>
    <row r="4806" customFormat="false" ht="15" hidden="false" customHeight="false" outlineLevel="0" collapsed="false">
      <c r="A4806" s="2" t="s">
        <v>7094</v>
      </c>
      <c r="B4806" s="2" t="n">
        <v>500410</v>
      </c>
      <c r="C4806" s="2" t="s">
        <v>2286</v>
      </c>
      <c r="D4806" s="2" t="n">
        <v>328.98</v>
      </c>
      <c r="E4806" s="2" t="s">
        <v>2281</v>
      </c>
    </row>
    <row r="4807" customFormat="false" ht="15" hidden="false" customHeight="false" outlineLevel="0" collapsed="false">
      <c r="A4807" s="2" t="s">
        <v>7095</v>
      </c>
      <c r="B4807" s="2" t="n">
        <v>501565</v>
      </c>
      <c r="C4807" s="2" t="s">
        <v>2292</v>
      </c>
      <c r="D4807" s="2" t="n">
        <v>441.99</v>
      </c>
      <c r="E4807" s="2" t="s">
        <v>2281</v>
      </c>
    </row>
    <row r="4808" customFormat="false" ht="15" hidden="false" customHeight="false" outlineLevel="0" collapsed="false">
      <c r="A4808" s="2" t="s">
        <v>7096</v>
      </c>
      <c r="B4808" s="2" t="n">
        <v>502876</v>
      </c>
      <c r="C4808" s="2" t="s">
        <v>2301</v>
      </c>
      <c r="D4808" s="2" t="n">
        <v>775.01</v>
      </c>
      <c r="E4808" s="2" t="s">
        <v>2307</v>
      </c>
    </row>
    <row r="4809" customFormat="false" ht="15" hidden="false" customHeight="false" outlineLevel="0" collapsed="false">
      <c r="A4809" s="2" t="s">
        <v>7097</v>
      </c>
      <c r="B4809" s="2" t="n">
        <v>502246</v>
      </c>
      <c r="C4809" s="2"/>
      <c r="D4809" s="2" t="n">
        <v>849.3</v>
      </c>
      <c r="E4809" s="2" t="s">
        <v>2322</v>
      </c>
    </row>
    <row r="4810" customFormat="false" ht="15" hidden="false" customHeight="false" outlineLevel="0" collapsed="false">
      <c r="A4810" s="2" t="s">
        <v>7098</v>
      </c>
      <c r="B4810" s="2" t="n">
        <v>503048</v>
      </c>
      <c r="C4810" s="2" t="s">
        <v>2292</v>
      </c>
      <c r="D4810" s="2" t="n">
        <v>1363.64</v>
      </c>
      <c r="E4810" s="2" t="s">
        <v>2281</v>
      </c>
    </row>
    <row r="4811" customFormat="false" ht="15" hidden="false" customHeight="false" outlineLevel="0" collapsed="false">
      <c r="A4811" s="2" t="s">
        <v>7099</v>
      </c>
      <c r="B4811" s="2" t="n">
        <v>504590</v>
      </c>
      <c r="C4811" s="2" t="s">
        <v>2292</v>
      </c>
      <c r="D4811" s="2" t="n">
        <v>1338.02</v>
      </c>
      <c r="E4811" s="2" t="s">
        <v>2281</v>
      </c>
    </row>
    <row r="4812" customFormat="false" ht="15" hidden="false" customHeight="false" outlineLevel="0" collapsed="false">
      <c r="A4812" s="2" t="s">
        <v>7100</v>
      </c>
      <c r="B4812" s="2" t="n">
        <v>501001</v>
      </c>
      <c r="C4812" s="2" t="s">
        <v>2301</v>
      </c>
      <c r="D4812" s="2" t="n">
        <v>562.34</v>
      </c>
      <c r="E4812" s="2" t="s">
        <v>2281</v>
      </c>
    </row>
    <row r="4813" customFormat="false" ht="15" hidden="false" customHeight="false" outlineLevel="0" collapsed="false">
      <c r="A4813" s="2" t="s">
        <v>7101</v>
      </c>
      <c r="B4813" s="2" t="n">
        <v>503581</v>
      </c>
      <c r="C4813" s="2" t="s">
        <v>2295</v>
      </c>
      <c r="D4813" s="2" t="n">
        <v>1340.92</v>
      </c>
      <c r="E4813" s="2" t="s">
        <v>2322</v>
      </c>
    </row>
    <row r="4814" customFormat="false" ht="15" hidden="false" customHeight="false" outlineLevel="0" collapsed="false">
      <c r="A4814" s="2" t="s">
        <v>7102</v>
      </c>
      <c r="B4814" s="2" t="n">
        <v>503245</v>
      </c>
      <c r="C4814" s="2" t="s">
        <v>2295</v>
      </c>
      <c r="D4814" s="2" t="n">
        <v>696.12</v>
      </c>
      <c r="E4814" s="2" t="s">
        <v>2281</v>
      </c>
    </row>
    <row r="4815" customFormat="false" ht="15" hidden="false" customHeight="false" outlineLevel="0" collapsed="false">
      <c r="A4815" s="2" t="s">
        <v>7103</v>
      </c>
      <c r="B4815" s="2" t="n">
        <v>500303</v>
      </c>
      <c r="C4815" s="2" t="s">
        <v>2280</v>
      </c>
      <c r="D4815" s="2" t="n">
        <v>1324.81</v>
      </c>
      <c r="E4815" s="2" t="s">
        <v>2322</v>
      </c>
    </row>
    <row r="4816" customFormat="false" ht="15" hidden="false" customHeight="false" outlineLevel="0" collapsed="false">
      <c r="A4816" s="2" t="s">
        <v>7104</v>
      </c>
      <c r="B4816" s="2" t="n">
        <v>500715</v>
      </c>
      <c r="C4816" s="2" t="s">
        <v>2280</v>
      </c>
      <c r="D4816" s="2" t="n">
        <v>393.4</v>
      </c>
      <c r="E4816" s="2" t="s">
        <v>2307</v>
      </c>
    </row>
    <row r="4817" customFormat="false" ht="15" hidden="false" customHeight="false" outlineLevel="0" collapsed="false">
      <c r="A4817" s="2" t="s">
        <v>7105</v>
      </c>
      <c r="B4817" s="2" t="n">
        <v>503073</v>
      </c>
      <c r="C4817" s="2"/>
      <c r="D4817" s="2" t="n">
        <v>1296.47</v>
      </c>
      <c r="E4817" s="2" t="s">
        <v>2281</v>
      </c>
    </row>
    <row r="4818" customFormat="false" ht="15" hidden="false" customHeight="false" outlineLevel="0" collapsed="false">
      <c r="A4818" s="2" t="s">
        <v>7106</v>
      </c>
      <c r="B4818" s="2" t="n">
        <v>504713</v>
      </c>
      <c r="C4818" s="2" t="s">
        <v>2286</v>
      </c>
      <c r="D4818" s="2" t="n">
        <v>240.07</v>
      </c>
      <c r="E4818" s="2" t="s">
        <v>2281</v>
      </c>
    </row>
    <row r="4819" customFormat="false" ht="15" hidden="false" customHeight="false" outlineLevel="0" collapsed="false">
      <c r="A4819" s="2" t="s">
        <v>7107</v>
      </c>
      <c r="B4819" s="2" t="n">
        <v>503692</v>
      </c>
      <c r="C4819" s="2" t="s">
        <v>2295</v>
      </c>
      <c r="D4819" s="2" t="n">
        <v>1321.07</v>
      </c>
      <c r="E4819" s="2" t="s">
        <v>2281</v>
      </c>
    </row>
    <row r="4820" customFormat="false" ht="15" hidden="false" customHeight="false" outlineLevel="0" collapsed="false">
      <c r="A4820" s="2" t="s">
        <v>7108</v>
      </c>
      <c r="B4820" s="2" t="n">
        <v>504272</v>
      </c>
      <c r="C4820" s="2" t="s">
        <v>2292</v>
      </c>
      <c r="D4820" s="2" t="n">
        <v>1183.5</v>
      </c>
      <c r="E4820" s="2" t="s">
        <v>2281</v>
      </c>
    </row>
    <row r="4821" customFormat="false" ht="15" hidden="false" customHeight="false" outlineLevel="0" collapsed="false">
      <c r="A4821" s="2" t="s">
        <v>7109</v>
      </c>
      <c r="B4821" s="2" t="n">
        <v>500103</v>
      </c>
      <c r="C4821" s="2" t="s">
        <v>2286</v>
      </c>
      <c r="D4821" s="2" t="n">
        <v>926.99</v>
      </c>
      <c r="E4821" s="2" t="s">
        <v>2281</v>
      </c>
    </row>
    <row r="4822" customFormat="false" ht="15" hidden="false" customHeight="false" outlineLevel="0" collapsed="false">
      <c r="A4822" s="2" t="s">
        <v>7110</v>
      </c>
      <c r="B4822" s="2" t="n">
        <v>503113</v>
      </c>
      <c r="C4822" s="2"/>
      <c r="D4822" s="2" t="n">
        <v>919.92</v>
      </c>
      <c r="E4822" s="2" t="s">
        <v>2307</v>
      </c>
    </row>
    <row r="4823" customFormat="false" ht="15" hidden="false" customHeight="false" outlineLevel="0" collapsed="false">
      <c r="A4823" s="2" t="s">
        <v>7111</v>
      </c>
      <c r="B4823" s="2" t="n">
        <v>500901</v>
      </c>
      <c r="C4823" s="2" t="s">
        <v>2283</v>
      </c>
      <c r="D4823" s="2" t="n">
        <v>261.88</v>
      </c>
      <c r="E4823" s="2" t="s">
        <v>2281</v>
      </c>
    </row>
    <row r="4824" customFormat="false" ht="15" hidden="false" customHeight="false" outlineLevel="0" collapsed="false">
      <c r="A4824" s="2" t="s">
        <v>7112</v>
      </c>
      <c r="B4824" s="2" t="n">
        <v>503555</v>
      </c>
      <c r="C4824" s="2" t="s">
        <v>2292</v>
      </c>
      <c r="D4824" s="2" t="n">
        <v>145.66</v>
      </c>
      <c r="E4824" s="2" t="s">
        <v>2281</v>
      </c>
    </row>
    <row r="4825" customFormat="false" ht="15" hidden="false" customHeight="false" outlineLevel="0" collapsed="false">
      <c r="A4825" s="2" t="s">
        <v>7113</v>
      </c>
      <c r="B4825" s="2" t="n">
        <v>500455</v>
      </c>
      <c r="C4825" s="2" t="s">
        <v>2315</v>
      </c>
      <c r="D4825" s="2" t="n">
        <v>285.88</v>
      </c>
      <c r="E4825" s="2" t="s">
        <v>2281</v>
      </c>
    </row>
    <row r="4826" customFormat="false" ht="15" hidden="false" customHeight="false" outlineLevel="0" collapsed="false">
      <c r="A4826" s="2" t="s">
        <v>7114</v>
      </c>
      <c r="B4826" s="2" t="n">
        <v>503422</v>
      </c>
      <c r="C4826" s="2"/>
      <c r="D4826" s="2" t="n">
        <v>660.7</v>
      </c>
      <c r="E4826" s="2" t="s">
        <v>2289</v>
      </c>
    </row>
    <row r="4827" customFormat="false" ht="15" hidden="false" customHeight="false" outlineLevel="0" collapsed="false">
      <c r="A4827" s="2" t="s">
        <v>7115</v>
      </c>
      <c r="B4827" s="2" t="n">
        <v>502222</v>
      </c>
      <c r="C4827" s="2" t="s">
        <v>2301</v>
      </c>
      <c r="D4827" s="2" t="n">
        <v>282.34</v>
      </c>
      <c r="E4827" s="2" t="s">
        <v>2281</v>
      </c>
    </row>
    <row r="4828" customFormat="false" ht="15" hidden="false" customHeight="false" outlineLevel="0" collapsed="false">
      <c r="A4828" s="2" t="s">
        <v>7116</v>
      </c>
      <c r="B4828" s="2" t="n">
        <v>503156</v>
      </c>
      <c r="C4828" s="2" t="s">
        <v>2280</v>
      </c>
      <c r="D4828" s="2" t="n">
        <v>1307.4</v>
      </c>
      <c r="E4828" s="2" t="s">
        <v>2289</v>
      </c>
    </row>
    <row r="4829" customFormat="false" ht="15" hidden="false" customHeight="false" outlineLevel="0" collapsed="false">
      <c r="A4829" s="2" t="s">
        <v>7117</v>
      </c>
      <c r="B4829" s="2" t="n">
        <v>501061</v>
      </c>
      <c r="C4829" s="2" t="s">
        <v>2280</v>
      </c>
      <c r="D4829" s="2" t="n">
        <v>723.71</v>
      </c>
      <c r="E4829" s="2" t="s">
        <v>2281</v>
      </c>
    </row>
    <row r="4830" customFormat="false" ht="15" hidden="false" customHeight="false" outlineLevel="0" collapsed="false">
      <c r="A4830" s="2" t="s">
        <v>7118</v>
      </c>
      <c r="B4830" s="2" t="n">
        <v>504448</v>
      </c>
      <c r="C4830" s="2"/>
      <c r="D4830" s="2" t="n">
        <v>656.06</v>
      </c>
      <c r="E4830" s="2" t="s">
        <v>2281</v>
      </c>
    </row>
    <row r="4831" customFormat="false" ht="15" hidden="false" customHeight="false" outlineLevel="0" collapsed="false">
      <c r="A4831" s="2" t="s">
        <v>7119</v>
      </c>
      <c r="B4831" s="2" t="n">
        <v>503720</v>
      </c>
      <c r="C4831" s="2"/>
      <c r="D4831" s="2" t="n">
        <v>899.11</v>
      </c>
      <c r="E4831" s="2" t="s">
        <v>2281</v>
      </c>
    </row>
    <row r="4832" customFormat="false" ht="15" hidden="false" customHeight="false" outlineLevel="0" collapsed="false">
      <c r="A4832" s="2" t="s">
        <v>7120</v>
      </c>
      <c r="B4832" s="2" t="n">
        <v>500978</v>
      </c>
      <c r="C4832" s="2"/>
      <c r="D4832" s="2" t="n">
        <v>983.1</v>
      </c>
      <c r="E4832" s="2" t="s">
        <v>2281</v>
      </c>
    </row>
    <row r="4833" customFormat="false" ht="15" hidden="false" customHeight="false" outlineLevel="0" collapsed="false">
      <c r="A4833" s="2" t="s">
        <v>7121</v>
      </c>
      <c r="B4833" s="2" t="n">
        <v>504559</v>
      </c>
      <c r="C4833" s="2" t="s">
        <v>2286</v>
      </c>
      <c r="D4833" s="2" t="n">
        <v>540.7</v>
      </c>
      <c r="E4833" s="2" t="s">
        <v>2289</v>
      </c>
    </row>
    <row r="4834" customFormat="false" ht="15" hidden="false" customHeight="false" outlineLevel="0" collapsed="false">
      <c r="A4834" s="2" t="s">
        <v>7122</v>
      </c>
      <c r="B4834" s="2" t="n">
        <v>502141</v>
      </c>
      <c r="C4834" s="2"/>
      <c r="D4834" s="2" t="n">
        <v>1239.73</v>
      </c>
      <c r="E4834" s="2" t="s">
        <v>2281</v>
      </c>
    </row>
    <row r="4835" customFormat="false" ht="15" hidden="false" customHeight="false" outlineLevel="0" collapsed="false">
      <c r="A4835" s="2" t="s">
        <v>7123</v>
      </c>
      <c r="B4835" s="2" t="n">
        <v>503744</v>
      </c>
      <c r="C4835" s="2" t="s">
        <v>2283</v>
      </c>
      <c r="D4835" s="2" t="n">
        <v>813.77</v>
      </c>
      <c r="E4835" s="2" t="s">
        <v>2281</v>
      </c>
    </row>
    <row r="4836" customFormat="false" ht="15" hidden="false" customHeight="false" outlineLevel="0" collapsed="false">
      <c r="A4836" s="2" t="s">
        <v>7124</v>
      </c>
      <c r="B4836" s="2" t="n">
        <v>503599</v>
      </c>
      <c r="C4836" s="2" t="s">
        <v>2292</v>
      </c>
      <c r="D4836" s="2" t="n">
        <v>350.41</v>
      </c>
      <c r="E4836" s="2" t="s">
        <v>2281</v>
      </c>
    </row>
    <row r="4837" customFormat="false" ht="15" hidden="false" customHeight="false" outlineLevel="0" collapsed="false">
      <c r="A4837" s="2" t="s">
        <v>7125</v>
      </c>
      <c r="B4837" s="2" t="n">
        <v>503309</v>
      </c>
      <c r="C4837" s="2" t="s">
        <v>2286</v>
      </c>
      <c r="D4837" s="2" t="n">
        <v>911.01</v>
      </c>
      <c r="E4837" s="2" t="s">
        <v>2281</v>
      </c>
    </row>
    <row r="4838" customFormat="false" ht="15" hidden="false" customHeight="false" outlineLevel="0" collapsed="false">
      <c r="A4838" s="2" t="s">
        <v>7126</v>
      </c>
      <c r="B4838" s="2" t="n">
        <v>502872</v>
      </c>
      <c r="C4838" s="2" t="s">
        <v>2283</v>
      </c>
      <c r="D4838" s="2" t="n">
        <v>560.84</v>
      </c>
      <c r="E4838" s="2" t="s">
        <v>2281</v>
      </c>
    </row>
    <row r="4839" customFormat="false" ht="15" hidden="false" customHeight="false" outlineLevel="0" collapsed="false">
      <c r="A4839" s="2" t="s">
        <v>7127</v>
      </c>
      <c r="B4839" s="2" t="n">
        <v>502868</v>
      </c>
      <c r="C4839" s="2" t="s">
        <v>2280</v>
      </c>
      <c r="D4839" s="2" t="n">
        <v>884.31</v>
      </c>
      <c r="E4839" s="2" t="s">
        <v>2281</v>
      </c>
    </row>
    <row r="4840" customFormat="false" ht="15" hidden="false" customHeight="false" outlineLevel="0" collapsed="false">
      <c r="A4840" s="2" t="s">
        <v>7128</v>
      </c>
      <c r="B4840" s="2" t="n">
        <v>503526</v>
      </c>
      <c r="C4840" s="2" t="s">
        <v>2286</v>
      </c>
      <c r="D4840" s="2" t="n">
        <v>817.21</v>
      </c>
      <c r="E4840" s="2" t="s">
        <v>2281</v>
      </c>
    </row>
    <row r="4841" customFormat="false" ht="15" hidden="false" customHeight="false" outlineLevel="0" collapsed="false">
      <c r="A4841" s="2" t="s">
        <v>7129</v>
      </c>
      <c r="B4841" s="2" t="n">
        <v>501436</v>
      </c>
      <c r="C4841" s="2"/>
      <c r="D4841" s="2" t="n">
        <v>536.13</v>
      </c>
      <c r="E4841" s="2" t="s">
        <v>2281</v>
      </c>
    </row>
    <row r="4842" customFormat="false" ht="15" hidden="false" customHeight="false" outlineLevel="0" collapsed="false">
      <c r="A4842" s="2" t="s">
        <v>7130</v>
      </c>
      <c r="B4842" s="2" t="n">
        <v>504771</v>
      </c>
      <c r="C4842" s="2" t="s">
        <v>2292</v>
      </c>
      <c r="D4842" s="2" t="n">
        <v>405.22</v>
      </c>
      <c r="E4842" s="2" t="s">
        <v>2307</v>
      </c>
    </row>
    <row r="4843" customFormat="false" ht="15" hidden="false" customHeight="false" outlineLevel="0" collapsed="false">
      <c r="A4843" s="2" t="s">
        <v>7131</v>
      </c>
      <c r="B4843" s="2" t="n">
        <v>504270</v>
      </c>
      <c r="C4843" s="2" t="s">
        <v>2315</v>
      </c>
      <c r="D4843" s="2" t="n">
        <v>302.43</v>
      </c>
      <c r="E4843" s="2" t="s">
        <v>2281</v>
      </c>
    </row>
    <row r="4844" customFormat="false" ht="15" hidden="false" customHeight="false" outlineLevel="0" collapsed="false">
      <c r="A4844" s="2" t="s">
        <v>7132</v>
      </c>
      <c r="B4844" s="2" t="n">
        <v>503756</v>
      </c>
      <c r="C4844" s="2"/>
      <c r="D4844" s="2" t="n">
        <v>513.28</v>
      </c>
      <c r="E4844" s="2" t="s">
        <v>2281</v>
      </c>
    </row>
    <row r="4845" customFormat="false" ht="15" hidden="false" customHeight="false" outlineLevel="0" collapsed="false">
      <c r="A4845" s="2" t="s">
        <v>7133</v>
      </c>
      <c r="B4845" s="2" t="n">
        <v>502554</v>
      </c>
      <c r="C4845" s="2" t="s">
        <v>2292</v>
      </c>
      <c r="D4845" s="2" t="n">
        <v>610.49</v>
      </c>
      <c r="E4845" s="2" t="s">
        <v>2281</v>
      </c>
    </row>
    <row r="4846" customFormat="false" ht="15" hidden="false" customHeight="false" outlineLevel="0" collapsed="false">
      <c r="A4846" s="2" t="s">
        <v>7134</v>
      </c>
      <c r="B4846" s="2" t="n">
        <v>504469</v>
      </c>
      <c r="C4846" s="2" t="s">
        <v>2295</v>
      </c>
      <c r="D4846" s="2" t="n">
        <v>711.28</v>
      </c>
      <c r="E4846" s="2" t="s">
        <v>2281</v>
      </c>
    </row>
    <row r="4847" customFormat="false" ht="15" hidden="false" customHeight="false" outlineLevel="0" collapsed="false">
      <c r="A4847" s="2" t="s">
        <v>7135</v>
      </c>
      <c r="B4847" s="2" t="n">
        <v>500131</v>
      </c>
      <c r="C4847" s="2" t="s">
        <v>2301</v>
      </c>
      <c r="D4847" s="2" t="n">
        <v>397.72</v>
      </c>
      <c r="E4847" s="2" t="s">
        <v>2281</v>
      </c>
    </row>
    <row r="4848" customFormat="false" ht="15" hidden="false" customHeight="false" outlineLevel="0" collapsed="false">
      <c r="A4848" s="2" t="s">
        <v>7136</v>
      </c>
      <c r="B4848" s="2" t="n">
        <v>504660</v>
      </c>
      <c r="C4848" s="2" t="s">
        <v>2301</v>
      </c>
      <c r="D4848" s="2" t="n">
        <v>1190.5</v>
      </c>
      <c r="E4848" s="2" t="s">
        <v>2281</v>
      </c>
    </row>
    <row r="4849" customFormat="false" ht="15" hidden="false" customHeight="false" outlineLevel="0" collapsed="false">
      <c r="A4849" s="2" t="s">
        <v>7137</v>
      </c>
      <c r="B4849" s="2" t="n">
        <v>502195</v>
      </c>
      <c r="C4849" s="2" t="s">
        <v>2301</v>
      </c>
      <c r="D4849" s="2" t="n">
        <v>639.01</v>
      </c>
      <c r="E4849" s="2" t="s">
        <v>2322</v>
      </c>
    </row>
    <row r="4850" customFormat="false" ht="15" hidden="false" customHeight="false" outlineLevel="0" collapsed="false">
      <c r="A4850" s="2" t="s">
        <v>7138</v>
      </c>
      <c r="B4850" s="2" t="n">
        <v>502398</v>
      </c>
      <c r="C4850" s="2" t="s">
        <v>2280</v>
      </c>
      <c r="D4850" s="2" t="n">
        <v>351.69</v>
      </c>
      <c r="E4850" s="2" t="s">
        <v>2281</v>
      </c>
    </row>
    <row r="4851" customFormat="false" ht="15" hidden="false" customHeight="false" outlineLevel="0" collapsed="false">
      <c r="A4851" s="2" t="s">
        <v>7139</v>
      </c>
      <c r="B4851" s="2" t="n">
        <v>504363</v>
      </c>
      <c r="C4851" s="2" t="s">
        <v>2292</v>
      </c>
      <c r="D4851" s="2" t="n">
        <v>583.59</v>
      </c>
      <c r="E4851" s="2" t="s">
        <v>2281</v>
      </c>
    </row>
    <row r="4852" customFormat="false" ht="15" hidden="false" customHeight="false" outlineLevel="0" collapsed="false">
      <c r="A4852" s="2" t="s">
        <v>7140</v>
      </c>
      <c r="B4852" s="2" t="n">
        <v>502853</v>
      </c>
      <c r="C4852" s="2" t="s">
        <v>2283</v>
      </c>
      <c r="D4852" s="2" t="n">
        <v>573.17</v>
      </c>
      <c r="E4852" s="2" t="s">
        <v>2289</v>
      </c>
    </row>
    <row r="4853" customFormat="false" ht="15" hidden="false" customHeight="false" outlineLevel="0" collapsed="false">
      <c r="A4853" s="2" t="s">
        <v>7141</v>
      </c>
      <c r="B4853" s="2" t="n">
        <v>503133</v>
      </c>
      <c r="C4853" s="2"/>
      <c r="D4853" s="2" t="n">
        <v>848.33</v>
      </c>
      <c r="E4853" s="2" t="s">
        <v>2307</v>
      </c>
    </row>
    <row r="4854" customFormat="false" ht="15" hidden="false" customHeight="false" outlineLevel="0" collapsed="false">
      <c r="A4854" s="2" t="s">
        <v>7142</v>
      </c>
      <c r="B4854" s="2" t="n">
        <v>503218</v>
      </c>
      <c r="C4854" s="2" t="s">
        <v>2286</v>
      </c>
      <c r="D4854" s="2" t="n">
        <v>774.73</v>
      </c>
      <c r="E4854" s="2" t="s">
        <v>2281</v>
      </c>
    </row>
    <row r="4855" customFormat="false" ht="15" hidden="false" customHeight="false" outlineLevel="0" collapsed="false">
      <c r="A4855" s="2" t="s">
        <v>7143</v>
      </c>
      <c r="B4855" s="2" t="n">
        <v>501841</v>
      </c>
      <c r="C4855" s="2" t="s">
        <v>2301</v>
      </c>
      <c r="D4855" s="2" t="n">
        <v>338.99</v>
      </c>
      <c r="E4855" s="2" t="s">
        <v>2322</v>
      </c>
    </row>
    <row r="4856" customFormat="false" ht="15" hidden="false" customHeight="false" outlineLevel="0" collapsed="false">
      <c r="A4856" s="2" t="s">
        <v>7144</v>
      </c>
      <c r="B4856" s="2" t="n">
        <v>504269</v>
      </c>
      <c r="C4856" s="2" t="s">
        <v>2292</v>
      </c>
      <c r="D4856" s="2" t="n">
        <v>1113.78</v>
      </c>
      <c r="E4856" s="2" t="s">
        <v>2281</v>
      </c>
    </row>
    <row r="4857" customFormat="false" ht="15" hidden="false" customHeight="false" outlineLevel="0" collapsed="false">
      <c r="A4857" s="2" t="s">
        <v>7145</v>
      </c>
      <c r="B4857" s="2" t="n">
        <v>504404</v>
      </c>
      <c r="C4857" s="2" t="s">
        <v>2292</v>
      </c>
      <c r="D4857" s="2" t="n">
        <v>1089.31</v>
      </c>
      <c r="E4857" s="2" t="s">
        <v>2307</v>
      </c>
    </row>
    <row r="4858" customFormat="false" ht="15" hidden="false" customHeight="false" outlineLevel="0" collapsed="false">
      <c r="A4858" s="2" t="s">
        <v>7146</v>
      </c>
      <c r="B4858" s="2" t="n">
        <v>502671</v>
      </c>
      <c r="C4858" s="2"/>
      <c r="D4858" s="2" t="n">
        <v>827.19</v>
      </c>
      <c r="E4858" s="2" t="s">
        <v>2281</v>
      </c>
    </row>
    <row r="4859" customFormat="false" ht="15" hidden="false" customHeight="false" outlineLevel="0" collapsed="false">
      <c r="A4859" s="2" t="s">
        <v>7147</v>
      </c>
      <c r="B4859" s="2" t="n">
        <v>503435</v>
      </c>
      <c r="C4859" s="2" t="s">
        <v>2295</v>
      </c>
      <c r="D4859" s="2" t="n">
        <v>515.77</v>
      </c>
      <c r="E4859" s="2" t="s">
        <v>2281</v>
      </c>
    </row>
    <row r="4860" customFormat="false" ht="15" hidden="false" customHeight="false" outlineLevel="0" collapsed="false">
      <c r="A4860" s="2" t="s">
        <v>7148</v>
      </c>
      <c r="B4860" s="2" t="n">
        <v>502047</v>
      </c>
      <c r="C4860" s="2" t="s">
        <v>2283</v>
      </c>
      <c r="D4860" s="2" t="n">
        <v>805.04</v>
      </c>
      <c r="E4860" s="2" t="s">
        <v>2281</v>
      </c>
    </row>
    <row r="4861" customFormat="false" ht="15" hidden="false" customHeight="false" outlineLevel="0" collapsed="false">
      <c r="A4861" s="2" t="s">
        <v>7149</v>
      </c>
      <c r="B4861" s="2" t="n">
        <v>504197</v>
      </c>
      <c r="C4861" s="2" t="s">
        <v>2295</v>
      </c>
      <c r="D4861" s="2" t="n">
        <v>231.87</v>
      </c>
      <c r="E4861" s="2" t="s">
        <v>2289</v>
      </c>
    </row>
    <row r="4862" customFormat="false" ht="15" hidden="false" customHeight="false" outlineLevel="0" collapsed="false">
      <c r="A4862" s="2" t="s">
        <v>7150</v>
      </c>
      <c r="B4862" s="2" t="n">
        <v>501157</v>
      </c>
      <c r="C4862" s="2"/>
      <c r="D4862" s="2" t="n">
        <v>126.5</v>
      </c>
      <c r="E4862" s="2" t="s">
        <v>2281</v>
      </c>
    </row>
    <row r="4863" customFormat="false" ht="15" hidden="false" customHeight="false" outlineLevel="0" collapsed="false">
      <c r="A4863" s="2" t="s">
        <v>7151</v>
      </c>
      <c r="B4863" s="2" t="n">
        <v>503654</v>
      </c>
      <c r="C4863" s="2" t="s">
        <v>2292</v>
      </c>
      <c r="D4863" s="2" t="n">
        <v>757.19</v>
      </c>
      <c r="E4863" s="2" t="s">
        <v>2307</v>
      </c>
    </row>
    <row r="4864" customFormat="false" ht="15" hidden="false" customHeight="false" outlineLevel="0" collapsed="false">
      <c r="A4864" s="2" t="s">
        <v>7152</v>
      </c>
      <c r="B4864" s="2" t="n">
        <v>501132</v>
      </c>
      <c r="C4864" s="2" t="s">
        <v>2295</v>
      </c>
      <c r="D4864" s="2" t="n">
        <v>748.78</v>
      </c>
      <c r="E4864" s="2" t="s">
        <v>2289</v>
      </c>
    </row>
    <row r="4865" customFormat="false" ht="15" hidden="false" customHeight="false" outlineLevel="0" collapsed="false">
      <c r="A4865" s="2" t="s">
        <v>7153</v>
      </c>
      <c r="B4865" s="2" t="n">
        <v>502196</v>
      </c>
      <c r="C4865" s="2"/>
      <c r="D4865" s="2" t="n">
        <v>382.48</v>
      </c>
      <c r="E4865" s="2" t="s">
        <v>2281</v>
      </c>
    </row>
    <row r="4866" customFormat="false" ht="15" hidden="false" customHeight="false" outlineLevel="0" collapsed="false">
      <c r="A4866" s="2" t="s">
        <v>7154</v>
      </c>
      <c r="B4866" s="2" t="n">
        <v>501924</v>
      </c>
      <c r="C4866" s="2" t="s">
        <v>2283</v>
      </c>
      <c r="D4866" s="2" t="n">
        <v>1174.5</v>
      </c>
      <c r="E4866" s="2" t="s">
        <v>2281</v>
      </c>
    </row>
    <row r="4867" customFormat="false" ht="15" hidden="false" customHeight="false" outlineLevel="0" collapsed="false">
      <c r="A4867" s="2" t="s">
        <v>7155</v>
      </c>
      <c r="B4867" s="2" t="n">
        <v>503483</v>
      </c>
      <c r="C4867" s="2" t="s">
        <v>2301</v>
      </c>
      <c r="D4867" s="2" t="n">
        <v>758.77</v>
      </c>
      <c r="E4867" s="2" t="s">
        <v>2307</v>
      </c>
    </row>
    <row r="4868" customFormat="false" ht="15" hidden="false" customHeight="false" outlineLevel="0" collapsed="false">
      <c r="A4868" s="2" t="s">
        <v>7156</v>
      </c>
      <c r="B4868" s="2" t="n">
        <v>502070</v>
      </c>
      <c r="C4868" s="2" t="s">
        <v>2286</v>
      </c>
      <c r="D4868" s="2" t="n">
        <v>845.9</v>
      </c>
      <c r="E4868" s="2" t="s">
        <v>2322</v>
      </c>
    </row>
    <row r="4869" customFormat="false" ht="15" hidden="false" customHeight="false" outlineLevel="0" collapsed="false">
      <c r="A4869" s="2" t="s">
        <v>7157</v>
      </c>
      <c r="B4869" s="2" t="n">
        <v>504403</v>
      </c>
      <c r="C4869" s="2" t="s">
        <v>2286</v>
      </c>
      <c r="D4869" s="2" t="n">
        <v>785.45</v>
      </c>
      <c r="E4869" s="2" t="s">
        <v>2322</v>
      </c>
    </row>
    <row r="4870" customFormat="false" ht="15" hidden="false" customHeight="false" outlineLevel="0" collapsed="false">
      <c r="A4870" s="2" t="s">
        <v>7158</v>
      </c>
      <c r="B4870" s="2" t="n">
        <v>500644</v>
      </c>
      <c r="C4870" s="2" t="s">
        <v>2295</v>
      </c>
      <c r="D4870" s="2" t="n">
        <v>1104.69</v>
      </c>
      <c r="E4870" s="2" t="s">
        <v>2281</v>
      </c>
    </row>
    <row r="4871" customFormat="false" ht="15" hidden="false" customHeight="false" outlineLevel="0" collapsed="false">
      <c r="A4871" s="2" t="s">
        <v>7159</v>
      </c>
      <c r="B4871" s="2" t="n">
        <v>502087</v>
      </c>
      <c r="C4871" s="2" t="s">
        <v>2280</v>
      </c>
      <c r="D4871" s="2" t="n">
        <v>505.19</v>
      </c>
      <c r="E4871" s="2" t="s">
        <v>2281</v>
      </c>
    </row>
    <row r="4872" customFormat="false" ht="15" hidden="false" customHeight="false" outlineLevel="0" collapsed="false">
      <c r="A4872" s="2" t="s">
        <v>7160</v>
      </c>
      <c r="B4872" s="2" t="n">
        <v>501041</v>
      </c>
      <c r="C4872" s="2" t="s">
        <v>2292</v>
      </c>
      <c r="D4872" s="2" t="n">
        <v>1240.84</v>
      </c>
      <c r="E4872" s="2" t="s">
        <v>2281</v>
      </c>
    </row>
    <row r="4873" customFormat="false" ht="15" hidden="false" customHeight="false" outlineLevel="0" collapsed="false">
      <c r="A4873" s="2" t="s">
        <v>7161</v>
      </c>
      <c r="B4873" s="2" t="n">
        <v>502442</v>
      </c>
      <c r="C4873" s="2" t="s">
        <v>2280</v>
      </c>
      <c r="D4873" s="2" t="n">
        <v>737.1</v>
      </c>
      <c r="E4873" s="2" t="s">
        <v>2281</v>
      </c>
    </row>
    <row r="4874" customFormat="false" ht="15" hidden="false" customHeight="false" outlineLevel="0" collapsed="false">
      <c r="A4874" s="2" t="s">
        <v>7162</v>
      </c>
      <c r="B4874" s="2" t="n">
        <v>504504</v>
      </c>
      <c r="C4874" s="2" t="s">
        <v>2286</v>
      </c>
      <c r="D4874" s="2" t="n">
        <v>1288.67</v>
      </c>
      <c r="E4874" s="2" t="s">
        <v>2281</v>
      </c>
    </row>
    <row r="4875" customFormat="false" ht="15" hidden="false" customHeight="false" outlineLevel="0" collapsed="false">
      <c r="A4875" s="2" t="s">
        <v>7163</v>
      </c>
      <c r="B4875" s="2" t="n">
        <v>502064</v>
      </c>
      <c r="C4875" s="2" t="s">
        <v>2292</v>
      </c>
      <c r="D4875" s="2" t="n">
        <v>939.41</v>
      </c>
      <c r="E4875" s="2" t="s">
        <v>2289</v>
      </c>
    </row>
    <row r="4876" customFormat="false" ht="15" hidden="false" customHeight="false" outlineLevel="0" collapsed="false">
      <c r="A4876" s="2" t="s">
        <v>7164</v>
      </c>
      <c r="B4876" s="2" t="n">
        <v>502188</v>
      </c>
      <c r="C4876" s="2" t="s">
        <v>2286</v>
      </c>
      <c r="D4876" s="2" t="n">
        <v>475.29</v>
      </c>
      <c r="E4876" s="2" t="s">
        <v>2281</v>
      </c>
    </row>
    <row r="4877" customFormat="false" ht="15" hidden="false" customHeight="false" outlineLevel="0" collapsed="false">
      <c r="A4877" s="2" t="s">
        <v>7165</v>
      </c>
      <c r="B4877" s="2" t="n">
        <v>504674</v>
      </c>
      <c r="C4877" s="2" t="s">
        <v>2286</v>
      </c>
      <c r="D4877" s="2" t="n">
        <v>526.96</v>
      </c>
      <c r="E4877" s="2" t="s">
        <v>2281</v>
      </c>
    </row>
    <row r="4878" customFormat="false" ht="15" hidden="false" customHeight="false" outlineLevel="0" collapsed="false">
      <c r="A4878" s="2" t="s">
        <v>7166</v>
      </c>
      <c r="B4878" s="2" t="n">
        <v>500496</v>
      </c>
      <c r="C4878" s="2" t="s">
        <v>2292</v>
      </c>
      <c r="D4878" s="2" t="n">
        <v>-28.05</v>
      </c>
      <c r="E4878" s="2" t="s">
        <v>2281</v>
      </c>
    </row>
    <row r="4879" customFormat="false" ht="15" hidden="false" customHeight="false" outlineLevel="0" collapsed="false">
      <c r="A4879" s="2" t="s">
        <v>7167</v>
      </c>
      <c r="B4879" s="2" t="n">
        <v>504671</v>
      </c>
      <c r="C4879" s="2" t="s">
        <v>2301</v>
      </c>
      <c r="D4879" s="2" t="n">
        <v>768.36</v>
      </c>
      <c r="E4879" s="2" t="s">
        <v>2307</v>
      </c>
    </row>
    <row r="4880" customFormat="false" ht="15" hidden="false" customHeight="false" outlineLevel="0" collapsed="false">
      <c r="A4880" s="2" t="s">
        <v>7168</v>
      </c>
      <c r="B4880" s="2" t="n">
        <v>501065</v>
      </c>
      <c r="C4880" s="2" t="s">
        <v>2286</v>
      </c>
      <c r="D4880" s="2" t="n">
        <v>1379.42</v>
      </c>
      <c r="E4880" s="2" t="s">
        <v>2281</v>
      </c>
    </row>
    <row r="4881" customFormat="false" ht="15" hidden="false" customHeight="false" outlineLevel="0" collapsed="false">
      <c r="A4881" s="2" t="s">
        <v>7169</v>
      </c>
      <c r="B4881" s="2" t="n">
        <v>500609</v>
      </c>
      <c r="C4881" s="2"/>
      <c r="D4881" s="2" t="n">
        <v>284.59</v>
      </c>
      <c r="E4881" s="2" t="s">
        <v>2281</v>
      </c>
    </row>
    <row r="4882" customFormat="false" ht="15" hidden="false" customHeight="false" outlineLevel="0" collapsed="false">
      <c r="A4882" s="2" t="s">
        <v>7170</v>
      </c>
      <c r="B4882" s="2" t="n">
        <v>503521</v>
      </c>
      <c r="C4882" s="2" t="s">
        <v>2292</v>
      </c>
      <c r="D4882" s="2" t="n">
        <v>652.04</v>
      </c>
      <c r="E4882" s="2" t="s">
        <v>2289</v>
      </c>
    </row>
    <row r="4883" customFormat="false" ht="15" hidden="false" customHeight="false" outlineLevel="0" collapsed="false">
      <c r="A4883" s="2" t="s">
        <v>7171</v>
      </c>
      <c r="B4883" s="2" t="n">
        <v>504093</v>
      </c>
      <c r="C4883" s="2" t="s">
        <v>2292</v>
      </c>
      <c r="D4883" s="2" t="n">
        <v>550.86</v>
      </c>
      <c r="E4883" s="2" t="s">
        <v>2281</v>
      </c>
    </row>
    <row r="4884" customFormat="false" ht="15" hidden="false" customHeight="false" outlineLevel="0" collapsed="false">
      <c r="A4884" s="2" t="s">
        <v>7172</v>
      </c>
      <c r="B4884" s="2" t="n">
        <v>502754</v>
      </c>
      <c r="C4884" s="2" t="s">
        <v>2286</v>
      </c>
      <c r="D4884" s="2" t="n">
        <v>1379.39</v>
      </c>
      <c r="E4884" s="2" t="s">
        <v>2289</v>
      </c>
    </row>
    <row r="4885" customFormat="false" ht="15" hidden="false" customHeight="false" outlineLevel="0" collapsed="false">
      <c r="A4885" s="2" t="s">
        <v>7173</v>
      </c>
      <c r="B4885" s="2" t="n">
        <v>503614</v>
      </c>
      <c r="C4885" s="2" t="s">
        <v>2315</v>
      </c>
      <c r="D4885" s="2" t="n">
        <v>1325.91</v>
      </c>
      <c r="E4885" s="2" t="s">
        <v>2307</v>
      </c>
    </row>
    <row r="4886" customFormat="false" ht="15" hidden="false" customHeight="false" outlineLevel="0" collapsed="false">
      <c r="A4886" s="2" t="s">
        <v>7174</v>
      </c>
      <c r="B4886" s="2" t="n">
        <v>501113</v>
      </c>
      <c r="C4886" s="2" t="s">
        <v>2315</v>
      </c>
      <c r="D4886" s="2" t="n">
        <v>172.6</v>
      </c>
      <c r="E4886" s="2" t="s">
        <v>2281</v>
      </c>
    </row>
    <row r="4887" customFormat="false" ht="15" hidden="false" customHeight="false" outlineLevel="0" collapsed="false">
      <c r="A4887" s="2" t="s">
        <v>7175</v>
      </c>
      <c r="B4887" s="2" t="n">
        <v>504295</v>
      </c>
      <c r="C4887" s="2" t="s">
        <v>2315</v>
      </c>
      <c r="D4887" s="2" t="n">
        <v>958.78</v>
      </c>
      <c r="E4887" s="2" t="s">
        <v>2281</v>
      </c>
    </row>
    <row r="4888" customFormat="false" ht="15" hidden="false" customHeight="false" outlineLevel="0" collapsed="false">
      <c r="A4888" s="2" t="s">
        <v>7176</v>
      </c>
      <c r="B4888" s="2" t="n">
        <v>504396</v>
      </c>
      <c r="C4888" s="2" t="s">
        <v>2286</v>
      </c>
      <c r="D4888" s="2" t="n">
        <v>612.66</v>
      </c>
      <c r="E4888" s="2" t="s">
        <v>2322</v>
      </c>
    </row>
    <row r="4889" customFormat="false" ht="15" hidden="false" customHeight="false" outlineLevel="0" collapsed="false">
      <c r="A4889" s="2" t="s">
        <v>7177</v>
      </c>
      <c r="B4889" s="2" t="n">
        <v>501634</v>
      </c>
      <c r="C4889" s="2" t="s">
        <v>2280</v>
      </c>
      <c r="D4889" s="2" t="n">
        <v>1304.33</v>
      </c>
      <c r="E4889" s="2" t="s">
        <v>2281</v>
      </c>
    </row>
    <row r="4890" customFormat="false" ht="15" hidden="false" customHeight="false" outlineLevel="0" collapsed="false">
      <c r="A4890" s="2" t="s">
        <v>7178</v>
      </c>
      <c r="B4890" s="2" t="n">
        <v>501894</v>
      </c>
      <c r="C4890" s="2"/>
      <c r="D4890" s="2" t="n">
        <v>269.92</v>
      </c>
      <c r="E4890" s="2" t="s">
        <v>2281</v>
      </c>
    </row>
    <row r="4891" customFormat="false" ht="15" hidden="false" customHeight="false" outlineLevel="0" collapsed="false">
      <c r="A4891" s="2" t="s">
        <v>7179</v>
      </c>
      <c r="B4891" s="2" t="n">
        <v>500271</v>
      </c>
      <c r="C4891" s="2" t="s">
        <v>2283</v>
      </c>
      <c r="D4891" s="2" t="n">
        <v>216.34</v>
      </c>
      <c r="E4891" s="2" t="s">
        <v>2322</v>
      </c>
    </row>
    <row r="4892" customFormat="false" ht="15" hidden="false" customHeight="false" outlineLevel="0" collapsed="false">
      <c r="A4892" s="2" t="s">
        <v>7180</v>
      </c>
      <c r="B4892" s="2" t="n">
        <v>502436</v>
      </c>
      <c r="C4892" s="2" t="s">
        <v>2301</v>
      </c>
      <c r="D4892" s="2" t="n">
        <v>777.65</v>
      </c>
      <c r="E4892" s="2" t="s">
        <v>2281</v>
      </c>
    </row>
    <row r="4893" customFormat="false" ht="15" hidden="false" customHeight="false" outlineLevel="0" collapsed="false">
      <c r="A4893" s="2" t="s">
        <v>7181</v>
      </c>
      <c r="B4893" s="2" t="n">
        <v>500646</v>
      </c>
      <c r="C4893" s="2" t="s">
        <v>2286</v>
      </c>
      <c r="D4893" s="2" t="n">
        <v>1076.47</v>
      </c>
      <c r="E4893" s="2" t="s">
        <v>2281</v>
      </c>
    </row>
    <row r="4894" customFormat="false" ht="15" hidden="false" customHeight="false" outlineLevel="0" collapsed="false">
      <c r="A4894" s="2" t="s">
        <v>7182</v>
      </c>
      <c r="B4894" s="2" t="n">
        <v>501328</v>
      </c>
      <c r="C4894" s="2" t="s">
        <v>2315</v>
      </c>
      <c r="D4894" s="2" t="n">
        <v>1001.27</v>
      </c>
      <c r="E4894" s="2" t="s">
        <v>2281</v>
      </c>
    </row>
    <row r="4895" customFormat="false" ht="15" hidden="false" customHeight="false" outlineLevel="0" collapsed="false">
      <c r="A4895" s="2" t="s">
        <v>7183</v>
      </c>
      <c r="B4895" s="2" t="n">
        <v>503653</v>
      </c>
      <c r="C4895" s="2" t="s">
        <v>2295</v>
      </c>
      <c r="D4895" s="2" t="n">
        <v>352.65</v>
      </c>
      <c r="E4895" s="2" t="s">
        <v>2307</v>
      </c>
    </row>
    <row r="4896" customFormat="false" ht="15" hidden="false" customHeight="false" outlineLevel="0" collapsed="false">
      <c r="A4896" s="2" t="s">
        <v>7184</v>
      </c>
      <c r="B4896" s="2" t="n">
        <v>500552</v>
      </c>
      <c r="C4896" s="2" t="s">
        <v>2301</v>
      </c>
      <c r="D4896" s="2" t="n">
        <v>925.28</v>
      </c>
      <c r="E4896" s="2" t="s">
        <v>2281</v>
      </c>
    </row>
    <row r="4897" customFormat="false" ht="15" hidden="false" customHeight="false" outlineLevel="0" collapsed="false">
      <c r="A4897" s="2" t="s">
        <v>7185</v>
      </c>
      <c r="B4897" s="2" t="n">
        <v>500931</v>
      </c>
      <c r="C4897" s="2"/>
      <c r="D4897" s="2" t="n">
        <v>1280.25</v>
      </c>
      <c r="E4897" s="2" t="s">
        <v>2281</v>
      </c>
    </row>
    <row r="4898" customFormat="false" ht="15" hidden="false" customHeight="false" outlineLevel="0" collapsed="false">
      <c r="A4898" s="2" t="s">
        <v>7186</v>
      </c>
      <c r="B4898" s="2" t="n">
        <v>503610</v>
      </c>
      <c r="C4898" s="2" t="s">
        <v>2295</v>
      </c>
      <c r="D4898" s="2" t="n">
        <v>-79.66</v>
      </c>
      <c r="E4898" s="2" t="s">
        <v>2281</v>
      </c>
    </row>
    <row r="4899" customFormat="false" ht="15" hidden="false" customHeight="false" outlineLevel="0" collapsed="false">
      <c r="A4899" s="2" t="s">
        <v>7187</v>
      </c>
      <c r="B4899" s="2" t="n">
        <v>503259</v>
      </c>
      <c r="C4899" s="2" t="s">
        <v>2301</v>
      </c>
      <c r="D4899" s="2" t="n">
        <v>583.65</v>
      </c>
      <c r="E4899" s="2" t="s">
        <v>2281</v>
      </c>
    </row>
    <row r="4900" customFormat="false" ht="15" hidden="false" customHeight="false" outlineLevel="0" collapsed="false">
      <c r="A4900" s="2" t="s">
        <v>7188</v>
      </c>
      <c r="B4900" s="2" t="n">
        <v>500789</v>
      </c>
      <c r="C4900" s="2" t="s">
        <v>2301</v>
      </c>
      <c r="D4900" s="2" t="n">
        <v>150.29</v>
      </c>
      <c r="E4900" s="2" t="s">
        <v>2289</v>
      </c>
    </row>
    <row r="4901" customFormat="false" ht="15" hidden="false" customHeight="false" outlineLevel="0" collapsed="false">
      <c r="A4901" s="2" t="s">
        <v>7189</v>
      </c>
      <c r="B4901" s="2" t="n">
        <v>500438</v>
      </c>
      <c r="C4901" s="2" t="s">
        <v>2295</v>
      </c>
      <c r="D4901" s="2" t="n">
        <v>1088.96</v>
      </c>
      <c r="E4901" s="2" t="s">
        <v>2281</v>
      </c>
    </row>
    <row r="4902" customFormat="false" ht="15" hidden="false" customHeight="false" outlineLevel="0" collapsed="false">
      <c r="A4902" s="2" t="s">
        <v>7190</v>
      </c>
      <c r="B4902" s="2" t="n">
        <v>501289</v>
      </c>
      <c r="C4902" s="2" t="s">
        <v>2283</v>
      </c>
      <c r="D4902" s="2" t="n">
        <v>1014.47</v>
      </c>
      <c r="E4902" s="2" t="s">
        <v>2289</v>
      </c>
    </row>
    <row r="4903" customFormat="false" ht="15" hidden="false" customHeight="false" outlineLevel="0" collapsed="false">
      <c r="A4903" s="2" t="s">
        <v>7191</v>
      </c>
      <c r="B4903" s="2" t="n">
        <v>504153</v>
      </c>
      <c r="C4903" s="2" t="s">
        <v>2280</v>
      </c>
      <c r="D4903" s="2" t="n">
        <v>835.42</v>
      </c>
      <c r="E4903" s="2" t="s">
        <v>2322</v>
      </c>
    </row>
    <row r="4904" customFormat="false" ht="15" hidden="false" customHeight="false" outlineLevel="0" collapsed="false">
      <c r="A4904" s="2" t="s">
        <v>7192</v>
      </c>
      <c r="B4904" s="2" t="n">
        <v>502961</v>
      </c>
      <c r="C4904" s="2" t="s">
        <v>2315</v>
      </c>
      <c r="D4904" s="2" t="n">
        <v>1075.73</v>
      </c>
      <c r="E4904" s="2" t="s">
        <v>2322</v>
      </c>
    </row>
    <row r="4905" customFormat="false" ht="15" hidden="false" customHeight="false" outlineLevel="0" collapsed="false">
      <c r="A4905" s="2" t="s">
        <v>7193</v>
      </c>
      <c r="B4905" s="2" t="n">
        <v>502467</v>
      </c>
      <c r="C4905" s="2" t="s">
        <v>2286</v>
      </c>
      <c r="D4905" s="2" t="n">
        <v>612.03</v>
      </c>
      <c r="E4905" s="2" t="s">
        <v>2322</v>
      </c>
    </row>
    <row r="4906" customFormat="false" ht="15" hidden="false" customHeight="false" outlineLevel="0" collapsed="false">
      <c r="A4906" s="2" t="s">
        <v>7194</v>
      </c>
      <c r="B4906" s="2" t="n">
        <v>504083</v>
      </c>
      <c r="C4906" s="2" t="s">
        <v>2286</v>
      </c>
      <c r="D4906" s="2" t="n">
        <v>315.06</v>
      </c>
      <c r="E4906" s="2" t="s">
        <v>2281</v>
      </c>
    </row>
    <row r="4907" customFormat="false" ht="15" hidden="false" customHeight="false" outlineLevel="0" collapsed="false">
      <c r="A4907" s="2" t="s">
        <v>7195</v>
      </c>
      <c r="B4907" s="2" t="n">
        <v>504438</v>
      </c>
      <c r="C4907" s="2" t="s">
        <v>2286</v>
      </c>
      <c r="D4907" s="2" t="n">
        <v>447.23</v>
      </c>
      <c r="E4907" s="2" t="s">
        <v>2281</v>
      </c>
    </row>
    <row r="4908" customFormat="false" ht="15" hidden="false" customHeight="false" outlineLevel="0" collapsed="false">
      <c r="A4908" s="2" t="s">
        <v>7196</v>
      </c>
      <c r="B4908" s="2" t="n">
        <v>503814</v>
      </c>
      <c r="C4908" s="2" t="s">
        <v>2301</v>
      </c>
      <c r="D4908" s="2" t="n">
        <v>1100.34</v>
      </c>
      <c r="E4908" s="2" t="s">
        <v>2281</v>
      </c>
    </row>
    <row r="4909" customFormat="false" ht="15" hidden="false" customHeight="false" outlineLevel="0" collapsed="false">
      <c r="A4909" s="2" t="s">
        <v>7197</v>
      </c>
      <c r="B4909" s="2" t="n">
        <v>501008</v>
      </c>
      <c r="C4909" s="2" t="s">
        <v>2301</v>
      </c>
      <c r="D4909" s="2" t="n">
        <v>283.79</v>
      </c>
      <c r="E4909" s="2" t="s">
        <v>2289</v>
      </c>
    </row>
    <row r="4910" customFormat="false" ht="15" hidden="false" customHeight="false" outlineLevel="0" collapsed="false">
      <c r="A4910" s="2" t="s">
        <v>7198</v>
      </c>
      <c r="B4910" s="2" t="n">
        <v>501845</v>
      </c>
      <c r="C4910" s="2" t="s">
        <v>2315</v>
      </c>
      <c r="D4910" s="2" t="n">
        <v>812.9</v>
      </c>
      <c r="E4910" s="2" t="s">
        <v>2281</v>
      </c>
    </row>
    <row r="4911" customFormat="false" ht="15" hidden="false" customHeight="false" outlineLevel="0" collapsed="false">
      <c r="A4911" s="2" t="s">
        <v>7199</v>
      </c>
      <c r="B4911" s="2" t="n">
        <v>503812</v>
      </c>
      <c r="C4911" s="2" t="s">
        <v>2301</v>
      </c>
      <c r="D4911" s="2" t="n">
        <v>192.03</v>
      </c>
      <c r="E4911" s="2" t="s">
        <v>2289</v>
      </c>
    </row>
    <row r="4912" customFormat="false" ht="15" hidden="false" customHeight="false" outlineLevel="0" collapsed="false">
      <c r="A4912" s="2" t="s">
        <v>7200</v>
      </c>
      <c r="B4912" s="2" t="n">
        <v>501737</v>
      </c>
      <c r="C4912" s="2" t="s">
        <v>2283</v>
      </c>
      <c r="D4912" s="2" t="n">
        <v>1149.77</v>
      </c>
      <c r="E4912" s="2" t="s">
        <v>2281</v>
      </c>
    </row>
    <row r="4913" customFormat="false" ht="15" hidden="false" customHeight="false" outlineLevel="0" collapsed="false">
      <c r="A4913" s="2" t="s">
        <v>7201</v>
      </c>
      <c r="B4913" s="2" t="n">
        <v>502408</v>
      </c>
      <c r="C4913" s="2" t="s">
        <v>2283</v>
      </c>
      <c r="D4913" s="2" t="n">
        <v>347.02</v>
      </c>
      <c r="E4913" s="2" t="s">
        <v>2281</v>
      </c>
    </row>
    <row r="4914" customFormat="false" ht="15" hidden="false" customHeight="false" outlineLevel="0" collapsed="false">
      <c r="A4914" s="2" t="s">
        <v>7202</v>
      </c>
      <c r="B4914" s="2" t="n">
        <v>501168</v>
      </c>
      <c r="C4914" s="2" t="s">
        <v>2280</v>
      </c>
      <c r="D4914" s="2" t="n">
        <v>1138.23</v>
      </c>
      <c r="E4914" s="2" t="s">
        <v>2281</v>
      </c>
    </row>
    <row r="4915" customFormat="false" ht="15" hidden="false" customHeight="false" outlineLevel="0" collapsed="false">
      <c r="A4915" s="2" t="s">
        <v>7203</v>
      </c>
      <c r="B4915" s="2" t="n">
        <v>500112</v>
      </c>
      <c r="C4915" s="2"/>
      <c r="D4915" s="2" t="n">
        <v>479.75</v>
      </c>
      <c r="E4915" s="2" t="s">
        <v>2322</v>
      </c>
    </row>
    <row r="4916" customFormat="false" ht="15" hidden="false" customHeight="false" outlineLevel="0" collapsed="false">
      <c r="A4916" s="2" t="s">
        <v>7204</v>
      </c>
      <c r="B4916" s="2" t="n">
        <v>502697</v>
      </c>
      <c r="C4916" s="2" t="s">
        <v>2283</v>
      </c>
      <c r="D4916" s="2" t="n">
        <v>506.68</v>
      </c>
      <c r="E4916" s="2" t="s">
        <v>2289</v>
      </c>
    </row>
    <row r="4917" customFormat="false" ht="15" hidden="false" customHeight="false" outlineLevel="0" collapsed="false">
      <c r="A4917" s="2" t="s">
        <v>7205</v>
      </c>
      <c r="B4917" s="2" t="n">
        <v>504138</v>
      </c>
      <c r="C4917" s="2" t="s">
        <v>2280</v>
      </c>
      <c r="D4917" s="2" t="n">
        <v>759.17</v>
      </c>
      <c r="E4917" s="2" t="s">
        <v>2281</v>
      </c>
    </row>
    <row r="4918" customFormat="false" ht="15" hidden="false" customHeight="false" outlineLevel="0" collapsed="false">
      <c r="A4918" s="2" t="s">
        <v>7206</v>
      </c>
      <c r="B4918" s="2" t="n">
        <v>503227</v>
      </c>
      <c r="C4918" s="2" t="s">
        <v>2292</v>
      </c>
      <c r="D4918" s="2" t="n">
        <v>975.89</v>
      </c>
      <c r="E4918" s="2" t="s">
        <v>2281</v>
      </c>
    </row>
    <row r="4919" customFormat="false" ht="15" hidden="false" customHeight="false" outlineLevel="0" collapsed="false">
      <c r="A4919" s="2" t="s">
        <v>7207</v>
      </c>
      <c r="B4919" s="2" t="n">
        <v>503921</v>
      </c>
      <c r="C4919" s="2" t="s">
        <v>2295</v>
      </c>
      <c r="D4919" s="2" t="n">
        <v>376.19</v>
      </c>
      <c r="E4919" s="2" t="s">
        <v>2281</v>
      </c>
    </row>
    <row r="4920" customFormat="false" ht="15" hidden="false" customHeight="false" outlineLevel="0" collapsed="false">
      <c r="A4920" s="2" t="s">
        <v>7208</v>
      </c>
      <c r="B4920" s="2" t="n">
        <v>502989</v>
      </c>
      <c r="C4920" s="2" t="s">
        <v>2301</v>
      </c>
      <c r="D4920" s="2" t="n">
        <v>1217.65</v>
      </c>
      <c r="E4920" s="2" t="s">
        <v>2281</v>
      </c>
    </row>
    <row r="4921" customFormat="false" ht="15" hidden="false" customHeight="false" outlineLevel="0" collapsed="false">
      <c r="A4921" s="2" t="s">
        <v>7209</v>
      </c>
      <c r="B4921" s="2" t="n">
        <v>501886</v>
      </c>
      <c r="C4921" s="2" t="s">
        <v>2286</v>
      </c>
      <c r="D4921" s="2" t="n">
        <v>648.87</v>
      </c>
      <c r="E4921" s="2" t="s">
        <v>2289</v>
      </c>
    </row>
    <row r="4922" customFormat="false" ht="15" hidden="false" customHeight="false" outlineLevel="0" collapsed="false">
      <c r="A4922" s="2" t="s">
        <v>7210</v>
      </c>
      <c r="B4922" s="2" t="n">
        <v>501190</v>
      </c>
      <c r="C4922" s="2" t="s">
        <v>2295</v>
      </c>
      <c r="D4922" s="2" t="n">
        <v>187.5</v>
      </c>
      <c r="E4922" s="2" t="s">
        <v>2281</v>
      </c>
    </row>
    <row r="4923" customFormat="false" ht="15" hidden="false" customHeight="false" outlineLevel="0" collapsed="false">
      <c r="A4923" s="2" t="s">
        <v>7211</v>
      </c>
      <c r="B4923" s="2" t="n">
        <v>501153</v>
      </c>
      <c r="C4923" s="2" t="s">
        <v>2286</v>
      </c>
      <c r="D4923" s="2" t="n">
        <v>375.79</v>
      </c>
      <c r="E4923" s="2" t="s">
        <v>2281</v>
      </c>
    </row>
    <row r="4924" customFormat="false" ht="15" hidden="false" customHeight="false" outlineLevel="0" collapsed="false">
      <c r="A4924" s="2" t="s">
        <v>7212</v>
      </c>
      <c r="B4924" s="2" t="n">
        <v>501932</v>
      </c>
      <c r="C4924" s="2" t="s">
        <v>2280</v>
      </c>
      <c r="D4924" s="2" t="n">
        <v>509.04</v>
      </c>
      <c r="E4924" s="2" t="s">
        <v>2281</v>
      </c>
    </row>
    <row r="4925" customFormat="false" ht="15" hidden="false" customHeight="false" outlineLevel="0" collapsed="false">
      <c r="A4925" s="2" t="s">
        <v>7213</v>
      </c>
      <c r="B4925" s="2" t="n">
        <v>500836</v>
      </c>
      <c r="C4925" s="2"/>
      <c r="D4925" s="2" t="n">
        <v>1168.62</v>
      </c>
      <c r="E4925" s="2" t="s">
        <v>2281</v>
      </c>
    </row>
    <row r="4926" customFormat="false" ht="15" hidden="false" customHeight="false" outlineLevel="0" collapsed="false">
      <c r="A4926" s="2" t="s">
        <v>7214</v>
      </c>
      <c r="B4926" s="2" t="n">
        <v>501385</v>
      </c>
      <c r="C4926" s="2" t="s">
        <v>2315</v>
      </c>
      <c r="D4926" s="2" t="n">
        <v>160.23</v>
      </c>
      <c r="E4926" s="2" t="s">
        <v>2281</v>
      </c>
    </row>
    <row r="4927" customFormat="false" ht="15" hidden="false" customHeight="false" outlineLevel="0" collapsed="false">
      <c r="A4927" s="2" t="s">
        <v>7215</v>
      </c>
      <c r="B4927" s="2" t="n">
        <v>503603</v>
      </c>
      <c r="C4927" s="2"/>
      <c r="D4927" s="2" t="n">
        <v>566.68</v>
      </c>
      <c r="E4927" s="2" t="s">
        <v>2289</v>
      </c>
    </row>
    <row r="4928" customFormat="false" ht="15" hidden="false" customHeight="false" outlineLevel="0" collapsed="false">
      <c r="A4928" s="2" t="s">
        <v>7216</v>
      </c>
      <c r="B4928" s="2" t="n">
        <v>501893</v>
      </c>
      <c r="C4928" s="2" t="s">
        <v>2301</v>
      </c>
      <c r="D4928" s="2" t="n">
        <v>1218.87</v>
      </c>
      <c r="E4928" s="2" t="s">
        <v>2281</v>
      </c>
    </row>
    <row r="4929" customFormat="false" ht="15" hidden="false" customHeight="false" outlineLevel="0" collapsed="false">
      <c r="A4929" s="2" t="s">
        <v>7217</v>
      </c>
      <c r="B4929" s="2" t="n">
        <v>501278</v>
      </c>
      <c r="C4929" s="2" t="s">
        <v>2295</v>
      </c>
      <c r="D4929" s="2" t="n">
        <v>987.91</v>
      </c>
      <c r="E4929" s="2" t="s">
        <v>2307</v>
      </c>
    </row>
    <row r="4930" customFormat="false" ht="15" hidden="false" customHeight="false" outlineLevel="0" collapsed="false">
      <c r="A4930" s="2" t="s">
        <v>7218</v>
      </c>
      <c r="B4930" s="2" t="n">
        <v>503138</v>
      </c>
      <c r="C4930" s="2"/>
      <c r="D4930" s="2" t="n">
        <v>1331.34</v>
      </c>
      <c r="E4930" s="2" t="s">
        <v>2322</v>
      </c>
    </row>
    <row r="4931" customFormat="false" ht="15" hidden="false" customHeight="false" outlineLevel="0" collapsed="false">
      <c r="A4931" s="2" t="s">
        <v>7219</v>
      </c>
      <c r="B4931" s="2" t="n">
        <v>504441</v>
      </c>
      <c r="C4931" s="2" t="s">
        <v>2283</v>
      </c>
      <c r="D4931" s="2" t="n">
        <v>885.35</v>
      </c>
      <c r="E4931" s="2" t="s">
        <v>2281</v>
      </c>
    </row>
    <row r="4932" customFormat="false" ht="15" hidden="false" customHeight="false" outlineLevel="0" collapsed="false">
      <c r="A4932" s="2" t="s">
        <v>7220</v>
      </c>
      <c r="B4932" s="2" t="n">
        <v>503480</v>
      </c>
      <c r="C4932" s="2" t="s">
        <v>2292</v>
      </c>
      <c r="D4932" s="2" t="n">
        <v>237.65</v>
      </c>
      <c r="E4932" s="2" t="s">
        <v>2307</v>
      </c>
    </row>
    <row r="4933" customFormat="false" ht="15" hidden="false" customHeight="false" outlineLevel="0" collapsed="false">
      <c r="A4933" s="2" t="s">
        <v>7221</v>
      </c>
      <c r="B4933" s="2" t="n">
        <v>504123</v>
      </c>
      <c r="C4933" s="2" t="s">
        <v>2286</v>
      </c>
      <c r="D4933" s="2" t="n">
        <v>732.44</v>
      </c>
      <c r="E4933" s="2" t="s">
        <v>2281</v>
      </c>
    </row>
    <row r="4934" customFormat="false" ht="15" hidden="false" customHeight="false" outlineLevel="0" collapsed="false">
      <c r="A4934" s="2" t="s">
        <v>7222</v>
      </c>
      <c r="B4934" s="2" t="n">
        <v>500413</v>
      </c>
      <c r="C4934" s="2" t="s">
        <v>2295</v>
      </c>
      <c r="D4934" s="2" t="n">
        <v>791.25</v>
      </c>
      <c r="E4934" s="2" t="s">
        <v>2281</v>
      </c>
    </row>
    <row r="4935" customFormat="false" ht="15" hidden="false" customHeight="false" outlineLevel="0" collapsed="false">
      <c r="A4935" s="2" t="s">
        <v>7223</v>
      </c>
      <c r="B4935" s="2" t="n">
        <v>502640</v>
      </c>
      <c r="C4935" s="2" t="s">
        <v>2292</v>
      </c>
      <c r="D4935" s="2" t="n">
        <v>766.36</v>
      </c>
      <c r="E4935" s="2" t="s">
        <v>2281</v>
      </c>
    </row>
    <row r="4936" customFormat="false" ht="15" hidden="false" customHeight="false" outlineLevel="0" collapsed="false">
      <c r="A4936" s="2" t="s">
        <v>7224</v>
      </c>
      <c r="B4936" s="2" t="n">
        <v>504057</v>
      </c>
      <c r="C4936" s="2" t="s">
        <v>2315</v>
      </c>
      <c r="D4936" s="2" t="n">
        <v>1187.81</v>
      </c>
      <c r="E4936" s="2" t="s">
        <v>2281</v>
      </c>
    </row>
    <row r="4937" customFormat="false" ht="15" hidden="false" customHeight="false" outlineLevel="0" collapsed="false">
      <c r="A4937" s="2" t="s">
        <v>7225</v>
      </c>
      <c r="B4937" s="2" t="n">
        <v>501733</v>
      </c>
      <c r="C4937" s="2"/>
      <c r="D4937" s="2" t="n">
        <v>777.29</v>
      </c>
      <c r="E4937" s="2" t="s">
        <v>2281</v>
      </c>
    </row>
    <row r="4938" customFormat="false" ht="15" hidden="false" customHeight="false" outlineLevel="0" collapsed="false">
      <c r="A4938" s="2" t="s">
        <v>7226</v>
      </c>
      <c r="B4938" s="2" t="n">
        <v>501376</v>
      </c>
      <c r="C4938" s="2" t="s">
        <v>2292</v>
      </c>
      <c r="D4938" s="2" t="n">
        <v>1272.5</v>
      </c>
      <c r="E4938" s="2" t="s">
        <v>2281</v>
      </c>
    </row>
    <row r="4939" customFormat="false" ht="15" hidden="false" customHeight="false" outlineLevel="0" collapsed="false">
      <c r="A4939" s="2" t="s">
        <v>7227</v>
      </c>
      <c r="B4939" s="2" t="n">
        <v>502555</v>
      </c>
      <c r="C4939" s="2" t="s">
        <v>2286</v>
      </c>
      <c r="D4939" s="2" t="n">
        <v>540.49</v>
      </c>
      <c r="E4939" s="2" t="s">
        <v>2289</v>
      </c>
    </row>
    <row r="4940" customFormat="false" ht="15" hidden="false" customHeight="false" outlineLevel="0" collapsed="false">
      <c r="A4940" s="2" t="s">
        <v>7228</v>
      </c>
      <c r="B4940" s="2" t="n">
        <v>500106</v>
      </c>
      <c r="C4940" s="2" t="s">
        <v>2286</v>
      </c>
      <c r="D4940" s="2" t="n">
        <v>986.06</v>
      </c>
      <c r="E4940" s="2" t="s">
        <v>2281</v>
      </c>
    </row>
    <row r="4941" customFormat="false" ht="15" hidden="false" customHeight="false" outlineLevel="0" collapsed="false">
      <c r="A4941" s="2" t="s">
        <v>7229</v>
      </c>
      <c r="B4941" s="2" t="n">
        <v>502751</v>
      </c>
      <c r="C4941" s="2" t="s">
        <v>2292</v>
      </c>
      <c r="D4941" s="2" t="n">
        <v>762.28</v>
      </c>
      <c r="E4941" s="2" t="s">
        <v>2281</v>
      </c>
    </row>
    <row r="4942" customFormat="false" ht="15" hidden="false" customHeight="false" outlineLevel="0" collapsed="false">
      <c r="A4942" s="2" t="s">
        <v>7230</v>
      </c>
      <c r="B4942" s="2" t="n">
        <v>500757</v>
      </c>
      <c r="C4942" s="2" t="s">
        <v>2295</v>
      </c>
      <c r="D4942" s="2" t="n">
        <v>368.01</v>
      </c>
      <c r="E4942" s="2" t="s">
        <v>2281</v>
      </c>
    </row>
    <row r="4943" customFormat="false" ht="15" hidden="false" customHeight="false" outlineLevel="0" collapsed="false">
      <c r="A4943" s="2" t="s">
        <v>7231</v>
      </c>
      <c r="B4943" s="2" t="n">
        <v>503389</v>
      </c>
      <c r="C4943" s="2" t="s">
        <v>2292</v>
      </c>
      <c r="D4943" s="2" t="n">
        <v>1274.04</v>
      </c>
      <c r="E4943" s="2" t="s">
        <v>2322</v>
      </c>
    </row>
    <row r="4944" customFormat="false" ht="15" hidden="false" customHeight="false" outlineLevel="0" collapsed="false">
      <c r="A4944" s="2" t="s">
        <v>7232</v>
      </c>
      <c r="B4944" s="2" t="n">
        <v>501975</v>
      </c>
      <c r="C4944" s="2" t="s">
        <v>2280</v>
      </c>
      <c r="D4944" s="2" t="n">
        <v>282.35</v>
      </c>
      <c r="E4944" s="2" t="s">
        <v>2289</v>
      </c>
    </row>
    <row r="4945" customFormat="false" ht="15" hidden="false" customHeight="false" outlineLevel="0" collapsed="false">
      <c r="A4945" s="2" t="s">
        <v>7233</v>
      </c>
      <c r="B4945" s="2" t="n">
        <v>503801</v>
      </c>
      <c r="C4945" s="2" t="s">
        <v>2295</v>
      </c>
      <c r="D4945" s="2" t="n">
        <v>1348.36</v>
      </c>
      <c r="E4945" s="2" t="s">
        <v>2281</v>
      </c>
    </row>
    <row r="4946" customFormat="false" ht="15" hidden="false" customHeight="false" outlineLevel="0" collapsed="false">
      <c r="A4946" s="2" t="s">
        <v>7234</v>
      </c>
      <c r="B4946" s="2" t="n">
        <v>503059</v>
      </c>
      <c r="C4946" s="2" t="s">
        <v>2295</v>
      </c>
      <c r="D4946" s="2" t="n">
        <v>894.66</v>
      </c>
      <c r="E4946" s="2" t="s">
        <v>2281</v>
      </c>
    </row>
    <row r="4947" customFormat="false" ht="15" hidden="false" customHeight="false" outlineLevel="0" collapsed="false">
      <c r="A4947" s="2" t="s">
        <v>7235</v>
      </c>
      <c r="B4947" s="2" t="n">
        <v>504376</v>
      </c>
      <c r="C4947" s="2" t="s">
        <v>2292</v>
      </c>
      <c r="D4947" s="2" t="n">
        <v>1152.3</v>
      </c>
      <c r="E4947" s="2" t="s">
        <v>2281</v>
      </c>
    </row>
    <row r="4948" customFormat="false" ht="15" hidden="false" customHeight="false" outlineLevel="0" collapsed="false">
      <c r="A4948" s="2" t="s">
        <v>7236</v>
      </c>
      <c r="B4948" s="2" t="n">
        <v>502945</v>
      </c>
      <c r="C4948" s="2" t="s">
        <v>2315</v>
      </c>
      <c r="D4948" s="2" t="n">
        <v>222.55</v>
      </c>
      <c r="E4948" s="2" t="s">
        <v>2281</v>
      </c>
    </row>
    <row r="4949" customFormat="false" ht="15" hidden="false" customHeight="false" outlineLevel="0" collapsed="false">
      <c r="A4949" s="2" t="s">
        <v>7237</v>
      </c>
      <c r="B4949" s="2" t="n">
        <v>503187</v>
      </c>
      <c r="C4949" s="2" t="s">
        <v>2283</v>
      </c>
      <c r="D4949" s="2" t="n">
        <v>1310.39</v>
      </c>
      <c r="E4949" s="2" t="s">
        <v>2281</v>
      </c>
    </row>
    <row r="4950" customFormat="false" ht="15" hidden="false" customHeight="false" outlineLevel="0" collapsed="false">
      <c r="A4950" s="2" t="s">
        <v>7238</v>
      </c>
      <c r="B4950" s="2" t="n">
        <v>503804</v>
      </c>
      <c r="C4950" s="2" t="s">
        <v>2292</v>
      </c>
      <c r="D4950" s="2" t="n">
        <v>979.48</v>
      </c>
      <c r="E4950" s="2" t="s">
        <v>2289</v>
      </c>
    </row>
    <row r="4951" customFormat="false" ht="15" hidden="false" customHeight="false" outlineLevel="0" collapsed="false">
      <c r="A4951" s="2" t="s">
        <v>7239</v>
      </c>
      <c r="B4951" s="2" t="n">
        <v>503071</v>
      </c>
      <c r="C4951" s="2" t="s">
        <v>2301</v>
      </c>
      <c r="D4951" s="2" t="n">
        <v>1081.32</v>
      </c>
      <c r="E4951" s="2" t="s">
        <v>2281</v>
      </c>
    </row>
    <row r="4952" customFormat="false" ht="15" hidden="false" customHeight="false" outlineLevel="0" collapsed="false">
      <c r="A4952" s="2" t="s">
        <v>7240</v>
      </c>
      <c r="B4952" s="2" t="n">
        <v>503631</v>
      </c>
      <c r="C4952" s="2" t="s">
        <v>2280</v>
      </c>
      <c r="D4952" s="2" t="n">
        <v>1148.65</v>
      </c>
      <c r="E4952" s="2" t="s">
        <v>2281</v>
      </c>
    </row>
    <row r="4953" customFormat="false" ht="15" hidden="false" customHeight="false" outlineLevel="0" collapsed="false">
      <c r="A4953" s="2" t="s">
        <v>7241</v>
      </c>
      <c r="B4953" s="2" t="n">
        <v>503514</v>
      </c>
      <c r="C4953" s="2" t="s">
        <v>2315</v>
      </c>
      <c r="D4953" s="2" t="n">
        <v>1337.21</v>
      </c>
      <c r="E4953" s="2" t="s">
        <v>2281</v>
      </c>
    </row>
    <row r="4954" customFormat="false" ht="15" hidden="false" customHeight="false" outlineLevel="0" collapsed="false">
      <c r="A4954" s="2" t="s">
        <v>7242</v>
      </c>
      <c r="B4954" s="2" t="n">
        <v>501451</v>
      </c>
      <c r="C4954" s="2"/>
      <c r="D4954" s="2" t="n">
        <v>730.86</v>
      </c>
      <c r="E4954" s="2" t="s">
        <v>2322</v>
      </c>
    </row>
    <row r="4955" customFormat="false" ht="15" hidden="false" customHeight="false" outlineLevel="0" collapsed="false">
      <c r="A4955" s="2" t="s">
        <v>7243</v>
      </c>
      <c r="B4955" s="2" t="n">
        <v>501448</v>
      </c>
      <c r="C4955" s="2" t="s">
        <v>2315</v>
      </c>
      <c r="D4955" s="2" t="n">
        <v>1047.55</v>
      </c>
      <c r="E4955" s="2" t="s">
        <v>2281</v>
      </c>
    </row>
    <row r="4956" customFormat="false" ht="15" hidden="false" customHeight="false" outlineLevel="0" collapsed="false">
      <c r="A4956" s="2" t="s">
        <v>7244</v>
      </c>
      <c r="B4956" s="2" t="n">
        <v>500017</v>
      </c>
      <c r="C4956" s="2" t="s">
        <v>2292</v>
      </c>
      <c r="D4956" s="2" t="n">
        <v>995.18</v>
      </c>
      <c r="E4956" s="2" t="s">
        <v>2281</v>
      </c>
    </row>
    <row r="4957" customFormat="false" ht="15" hidden="false" customHeight="false" outlineLevel="0" collapsed="false">
      <c r="A4957" s="2" t="s">
        <v>7245</v>
      </c>
      <c r="B4957" s="2" t="n">
        <v>504597</v>
      </c>
      <c r="C4957" s="2" t="s">
        <v>2292</v>
      </c>
      <c r="D4957" s="2" t="n">
        <v>452.4</v>
      </c>
      <c r="E4957" s="2" t="s">
        <v>2281</v>
      </c>
    </row>
    <row r="4958" customFormat="false" ht="15" hidden="false" customHeight="false" outlineLevel="0" collapsed="false">
      <c r="A4958" s="2" t="s">
        <v>7246</v>
      </c>
      <c r="B4958" s="2" t="n">
        <v>504729</v>
      </c>
      <c r="C4958" s="2" t="s">
        <v>2301</v>
      </c>
      <c r="D4958" s="2" t="n">
        <v>621.13</v>
      </c>
      <c r="E4958" s="2" t="s">
        <v>2281</v>
      </c>
    </row>
    <row r="4959" customFormat="false" ht="15" hidden="false" customHeight="false" outlineLevel="0" collapsed="false">
      <c r="A4959" s="2" t="s">
        <v>7247</v>
      </c>
      <c r="B4959" s="2" t="n">
        <v>501088</v>
      </c>
      <c r="C4959" s="2" t="s">
        <v>2286</v>
      </c>
      <c r="D4959" s="2" t="n">
        <v>254.14</v>
      </c>
      <c r="E4959" s="2" t="s">
        <v>2281</v>
      </c>
    </row>
    <row r="4960" customFormat="false" ht="15" hidden="false" customHeight="false" outlineLevel="0" collapsed="false">
      <c r="A4960" s="2" t="s">
        <v>7248</v>
      </c>
      <c r="B4960" s="2" t="n">
        <v>503459</v>
      </c>
      <c r="C4960" s="2" t="s">
        <v>2280</v>
      </c>
      <c r="D4960" s="2" t="n">
        <v>1110.79</v>
      </c>
      <c r="E4960" s="2" t="s">
        <v>2289</v>
      </c>
    </row>
    <row r="4961" customFormat="false" ht="15" hidden="false" customHeight="false" outlineLevel="0" collapsed="false">
      <c r="A4961" s="2" t="s">
        <v>7249</v>
      </c>
      <c r="B4961" s="2" t="n">
        <v>502453</v>
      </c>
      <c r="C4961" s="2" t="s">
        <v>2301</v>
      </c>
      <c r="D4961" s="2" t="n">
        <v>688.06</v>
      </c>
      <c r="E4961" s="2" t="s">
        <v>2281</v>
      </c>
    </row>
    <row r="4962" customFormat="false" ht="15" hidden="false" customHeight="false" outlineLevel="0" collapsed="false">
      <c r="A4962" s="2" t="s">
        <v>7250</v>
      </c>
      <c r="B4962" s="2" t="n">
        <v>501228</v>
      </c>
      <c r="C4962" s="2" t="s">
        <v>2286</v>
      </c>
      <c r="D4962" s="2" t="n">
        <v>399.85</v>
      </c>
      <c r="E4962" s="2" t="s">
        <v>2281</v>
      </c>
    </row>
    <row r="4963" customFormat="false" ht="15" hidden="false" customHeight="false" outlineLevel="0" collapsed="false">
      <c r="A4963" s="2" t="s">
        <v>7251</v>
      </c>
      <c r="B4963" s="2" t="n">
        <v>504601</v>
      </c>
      <c r="C4963" s="2" t="s">
        <v>2283</v>
      </c>
      <c r="D4963" s="2" t="n">
        <v>946.73</v>
      </c>
      <c r="E4963" s="2" t="s">
        <v>2281</v>
      </c>
    </row>
    <row r="4964" customFormat="false" ht="15" hidden="false" customHeight="false" outlineLevel="0" collapsed="false">
      <c r="A4964" s="2" t="s">
        <v>7252</v>
      </c>
      <c r="B4964" s="2" t="n">
        <v>500510</v>
      </c>
      <c r="C4964" s="2" t="s">
        <v>2295</v>
      </c>
      <c r="D4964" s="2" t="n">
        <v>1385.95</v>
      </c>
      <c r="E4964" s="2" t="s">
        <v>2281</v>
      </c>
    </row>
    <row r="4965" customFormat="false" ht="15" hidden="false" customHeight="false" outlineLevel="0" collapsed="false">
      <c r="A4965" s="2" t="s">
        <v>7253</v>
      </c>
      <c r="B4965" s="2" t="n">
        <v>502681</v>
      </c>
      <c r="C4965" s="2" t="s">
        <v>2283</v>
      </c>
      <c r="D4965" s="2" t="n">
        <v>1249.76</v>
      </c>
      <c r="E4965" s="2" t="s">
        <v>2289</v>
      </c>
    </row>
    <row r="4966" customFormat="false" ht="15" hidden="false" customHeight="false" outlineLevel="0" collapsed="false">
      <c r="A4966" s="2" t="s">
        <v>7254</v>
      </c>
      <c r="B4966" s="2" t="n">
        <v>504382</v>
      </c>
      <c r="C4966" s="2" t="s">
        <v>2283</v>
      </c>
      <c r="D4966" s="2" t="n">
        <v>660.52</v>
      </c>
      <c r="E4966" s="2" t="s">
        <v>2281</v>
      </c>
    </row>
    <row r="4967" customFormat="false" ht="15" hidden="false" customHeight="false" outlineLevel="0" collapsed="false">
      <c r="A4967" s="2" t="s">
        <v>7255</v>
      </c>
      <c r="B4967" s="2" t="n">
        <v>503166</v>
      </c>
      <c r="C4967" s="2" t="s">
        <v>2280</v>
      </c>
      <c r="D4967" s="2" t="n">
        <v>-11.17</v>
      </c>
      <c r="E4967" s="2" t="s">
        <v>2289</v>
      </c>
    </row>
    <row r="4968" customFormat="false" ht="15" hidden="false" customHeight="false" outlineLevel="0" collapsed="false">
      <c r="A4968" s="2" t="s">
        <v>7256</v>
      </c>
      <c r="B4968" s="2" t="n">
        <v>500152</v>
      </c>
      <c r="C4968" s="2" t="s">
        <v>2283</v>
      </c>
      <c r="D4968" s="2" t="n">
        <v>486.47</v>
      </c>
      <c r="E4968" s="2" t="s">
        <v>2281</v>
      </c>
    </row>
    <row r="4969" customFormat="false" ht="15" hidden="false" customHeight="false" outlineLevel="0" collapsed="false">
      <c r="A4969" s="2" t="s">
        <v>7257</v>
      </c>
      <c r="B4969" s="2" t="n">
        <v>500236</v>
      </c>
      <c r="C4969" s="2" t="s">
        <v>2280</v>
      </c>
      <c r="D4969" s="2" t="n">
        <v>952.94</v>
      </c>
      <c r="E4969" s="2" t="s">
        <v>2289</v>
      </c>
    </row>
    <row r="4970" customFormat="false" ht="15" hidden="false" customHeight="false" outlineLevel="0" collapsed="false">
      <c r="A4970" s="2" t="s">
        <v>7258</v>
      </c>
      <c r="B4970" s="2" t="n">
        <v>504206</v>
      </c>
      <c r="C4970" s="2" t="s">
        <v>2292</v>
      </c>
      <c r="D4970" s="2" t="n">
        <v>1027.89</v>
      </c>
      <c r="E4970" s="2" t="s">
        <v>2281</v>
      </c>
    </row>
    <row r="4971" customFormat="false" ht="15" hidden="false" customHeight="false" outlineLevel="0" collapsed="false">
      <c r="A4971" s="2" t="s">
        <v>7259</v>
      </c>
      <c r="B4971" s="2" t="n">
        <v>500904</v>
      </c>
      <c r="C4971" s="2" t="s">
        <v>2283</v>
      </c>
      <c r="D4971" s="2" t="n">
        <v>1307.37</v>
      </c>
      <c r="E4971" s="2" t="s">
        <v>2281</v>
      </c>
    </row>
    <row r="4972" customFormat="false" ht="15" hidden="false" customHeight="false" outlineLevel="0" collapsed="false">
      <c r="A4972" s="2" t="s">
        <v>7260</v>
      </c>
      <c r="B4972" s="2" t="n">
        <v>502691</v>
      </c>
      <c r="C4972" s="2" t="s">
        <v>2280</v>
      </c>
      <c r="D4972" s="2" t="n">
        <v>1391</v>
      </c>
      <c r="E4972" s="2" t="s">
        <v>2289</v>
      </c>
    </row>
    <row r="4973" customFormat="false" ht="15" hidden="false" customHeight="false" outlineLevel="0" collapsed="false">
      <c r="A4973" s="2" t="s">
        <v>7261</v>
      </c>
      <c r="B4973" s="2" t="n">
        <v>504005</v>
      </c>
      <c r="C4973" s="2" t="s">
        <v>2295</v>
      </c>
      <c r="D4973" s="2" t="n">
        <v>1382.57</v>
      </c>
      <c r="E4973" s="2" t="s">
        <v>2281</v>
      </c>
    </row>
    <row r="4974" customFormat="false" ht="15" hidden="false" customHeight="false" outlineLevel="0" collapsed="false">
      <c r="A4974" s="2" t="s">
        <v>7262</v>
      </c>
      <c r="B4974" s="2" t="n">
        <v>501794</v>
      </c>
      <c r="C4974" s="2" t="s">
        <v>2292</v>
      </c>
      <c r="D4974" s="2" t="n">
        <v>284.96</v>
      </c>
      <c r="E4974" s="2" t="s">
        <v>2281</v>
      </c>
    </row>
    <row r="4975" customFormat="false" ht="15" hidden="false" customHeight="false" outlineLevel="0" collapsed="false">
      <c r="A4975" s="2" t="s">
        <v>7263</v>
      </c>
      <c r="B4975" s="2" t="n">
        <v>502749</v>
      </c>
      <c r="C4975" s="2" t="s">
        <v>2280</v>
      </c>
      <c r="D4975" s="2" t="n">
        <v>358.72</v>
      </c>
      <c r="E4975" s="2" t="s">
        <v>2281</v>
      </c>
    </row>
    <row r="4976" customFormat="false" ht="15" hidden="false" customHeight="false" outlineLevel="0" collapsed="false">
      <c r="A4976" s="2" t="s">
        <v>7264</v>
      </c>
      <c r="B4976" s="2" t="n">
        <v>503527</v>
      </c>
      <c r="C4976" s="2" t="s">
        <v>2286</v>
      </c>
      <c r="D4976" s="2" t="n">
        <v>1165.31</v>
      </c>
      <c r="E4976" s="2" t="s">
        <v>2289</v>
      </c>
    </row>
    <row r="4977" customFormat="false" ht="15" hidden="false" customHeight="false" outlineLevel="0" collapsed="false">
      <c r="A4977" s="2" t="s">
        <v>7265</v>
      </c>
      <c r="B4977" s="2" t="n">
        <v>503021</v>
      </c>
      <c r="C4977" s="2"/>
      <c r="D4977" s="2" t="n">
        <v>128.41</v>
      </c>
      <c r="E4977" s="2" t="s">
        <v>2281</v>
      </c>
    </row>
    <row r="4978" customFormat="false" ht="15" hidden="false" customHeight="false" outlineLevel="0" collapsed="false">
      <c r="A4978" s="2" t="s">
        <v>7266</v>
      </c>
      <c r="B4978" s="2" t="n">
        <v>504544</v>
      </c>
      <c r="C4978" s="2" t="s">
        <v>2286</v>
      </c>
      <c r="D4978" s="2" t="n">
        <v>214.94</v>
      </c>
      <c r="E4978" s="2" t="s">
        <v>2281</v>
      </c>
    </row>
    <row r="4979" customFormat="false" ht="15" hidden="false" customHeight="false" outlineLevel="0" collapsed="false">
      <c r="A4979" s="2" t="s">
        <v>7267</v>
      </c>
      <c r="B4979" s="2" t="n">
        <v>503949</v>
      </c>
      <c r="C4979" s="2" t="s">
        <v>2301</v>
      </c>
      <c r="D4979" s="2" t="n">
        <v>643.7</v>
      </c>
      <c r="E4979" s="2" t="s">
        <v>2281</v>
      </c>
    </row>
    <row r="4980" customFormat="false" ht="15" hidden="false" customHeight="false" outlineLevel="0" collapsed="false">
      <c r="A4980" s="2" t="s">
        <v>7268</v>
      </c>
      <c r="B4980" s="2" t="n">
        <v>502801</v>
      </c>
      <c r="C4980" s="2" t="s">
        <v>2286</v>
      </c>
      <c r="D4980" s="2" t="n">
        <v>738.51</v>
      </c>
      <c r="E4980" s="2" t="s">
        <v>2281</v>
      </c>
    </row>
    <row r="4981" customFormat="false" ht="15" hidden="false" customHeight="false" outlineLevel="0" collapsed="false">
      <c r="A4981" s="2" t="s">
        <v>7269</v>
      </c>
      <c r="B4981" s="2" t="n">
        <v>502582</v>
      </c>
      <c r="C4981" s="2"/>
      <c r="D4981" s="2" t="n">
        <v>702.65</v>
      </c>
      <c r="E4981" s="2" t="s">
        <v>2289</v>
      </c>
    </row>
    <row r="4982" customFormat="false" ht="15" hidden="false" customHeight="false" outlineLevel="0" collapsed="false">
      <c r="A4982" s="2" t="s">
        <v>7270</v>
      </c>
      <c r="B4982" s="2" t="n">
        <v>501618</v>
      </c>
      <c r="C4982" s="2" t="s">
        <v>2295</v>
      </c>
      <c r="D4982" s="2" t="n">
        <v>692.6</v>
      </c>
      <c r="E4982" s="2" t="s">
        <v>2281</v>
      </c>
    </row>
    <row r="4983" customFormat="false" ht="15" hidden="false" customHeight="false" outlineLevel="0" collapsed="false">
      <c r="A4983" s="2" t="s">
        <v>7271</v>
      </c>
      <c r="B4983" s="2" t="n">
        <v>500670</v>
      </c>
      <c r="C4983" s="2" t="s">
        <v>2283</v>
      </c>
      <c r="D4983" s="2" t="n">
        <v>1273.14</v>
      </c>
      <c r="E4983" s="2" t="s">
        <v>2281</v>
      </c>
    </row>
    <row r="4984" customFormat="false" ht="15" hidden="false" customHeight="false" outlineLevel="0" collapsed="false">
      <c r="A4984" s="2" t="s">
        <v>7272</v>
      </c>
      <c r="B4984" s="2" t="n">
        <v>503096</v>
      </c>
      <c r="C4984" s="2" t="s">
        <v>2286</v>
      </c>
      <c r="D4984" s="2" t="n">
        <v>626.51</v>
      </c>
      <c r="E4984" s="2" t="s">
        <v>2281</v>
      </c>
    </row>
    <row r="4985" customFormat="false" ht="15" hidden="false" customHeight="false" outlineLevel="0" collapsed="false">
      <c r="A4985" s="2" t="s">
        <v>7273</v>
      </c>
      <c r="B4985" s="2" t="n">
        <v>500270</v>
      </c>
      <c r="C4985" s="2" t="s">
        <v>2301</v>
      </c>
      <c r="D4985" s="2" t="n">
        <v>984.33</v>
      </c>
      <c r="E4985" s="2" t="s">
        <v>2289</v>
      </c>
    </row>
    <row r="4986" customFormat="false" ht="15" hidden="false" customHeight="false" outlineLevel="0" collapsed="false">
      <c r="A4986" s="2" t="s">
        <v>7274</v>
      </c>
      <c r="B4986" s="2" t="n">
        <v>500827</v>
      </c>
      <c r="C4986" s="2" t="s">
        <v>2301</v>
      </c>
      <c r="D4986" s="2" t="n">
        <v>457.14</v>
      </c>
      <c r="E4986" s="2" t="s">
        <v>2281</v>
      </c>
    </row>
    <row r="4987" customFormat="false" ht="15" hidden="false" customHeight="false" outlineLevel="0" collapsed="false">
      <c r="A4987" s="2" t="s">
        <v>7275</v>
      </c>
      <c r="B4987" s="2" t="n">
        <v>502057</v>
      </c>
      <c r="C4987" s="2" t="s">
        <v>2315</v>
      </c>
      <c r="D4987" s="2" t="n">
        <v>164.05</v>
      </c>
      <c r="E4987" s="2" t="s">
        <v>2289</v>
      </c>
    </row>
    <row r="4988" customFormat="false" ht="15" hidden="false" customHeight="false" outlineLevel="0" collapsed="false">
      <c r="A4988" s="2" t="s">
        <v>7276</v>
      </c>
      <c r="B4988" s="2" t="n">
        <v>500873</v>
      </c>
      <c r="C4988" s="2" t="s">
        <v>2292</v>
      </c>
      <c r="D4988" s="2" t="n">
        <v>400.35</v>
      </c>
      <c r="E4988" s="2" t="s">
        <v>2281</v>
      </c>
    </row>
    <row r="4989" customFormat="false" ht="15" hidden="false" customHeight="false" outlineLevel="0" collapsed="false">
      <c r="A4989" s="2" t="s">
        <v>7277</v>
      </c>
      <c r="B4989" s="2" t="n">
        <v>501319</v>
      </c>
      <c r="C4989" s="2" t="s">
        <v>2295</v>
      </c>
      <c r="D4989" s="2" t="n">
        <v>683.19</v>
      </c>
      <c r="E4989" s="2" t="s">
        <v>2322</v>
      </c>
    </row>
    <row r="4990" customFormat="false" ht="15" hidden="false" customHeight="false" outlineLevel="0" collapsed="false">
      <c r="A4990" s="2" t="s">
        <v>7278</v>
      </c>
      <c r="B4990" s="2" t="n">
        <v>502360</v>
      </c>
      <c r="C4990" s="2" t="s">
        <v>2295</v>
      </c>
      <c r="D4990" s="2" t="n">
        <v>1055.45</v>
      </c>
      <c r="E4990" s="2" t="s">
        <v>2281</v>
      </c>
    </row>
    <row r="4991" customFormat="false" ht="15" hidden="false" customHeight="false" outlineLevel="0" collapsed="false">
      <c r="A4991" s="2" t="s">
        <v>7279</v>
      </c>
      <c r="B4991" s="2" t="n">
        <v>500350</v>
      </c>
      <c r="C4991" s="2" t="s">
        <v>2295</v>
      </c>
      <c r="D4991" s="2" t="n">
        <v>1327.98</v>
      </c>
      <c r="E4991" s="2" t="s">
        <v>2281</v>
      </c>
    </row>
    <row r="4992" customFormat="false" ht="15" hidden="false" customHeight="false" outlineLevel="0" collapsed="false">
      <c r="A4992" s="2" t="s">
        <v>7280</v>
      </c>
      <c r="B4992" s="2" t="n">
        <v>502855</v>
      </c>
      <c r="C4992" s="2" t="s">
        <v>2280</v>
      </c>
      <c r="D4992" s="2" t="n">
        <v>651.51</v>
      </c>
      <c r="E4992" s="2" t="s">
        <v>2281</v>
      </c>
    </row>
    <row r="4993" customFormat="false" ht="15" hidden="false" customHeight="false" outlineLevel="0" collapsed="false">
      <c r="A4993" s="2" t="s">
        <v>7281</v>
      </c>
      <c r="B4993" s="2" t="n">
        <v>504787</v>
      </c>
      <c r="C4993" s="2" t="s">
        <v>2280</v>
      </c>
      <c r="D4993" s="2" t="n">
        <v>1253.35</v>
      </c>
      <c r="E4993" s="2" t="s">
        <v>2281</v>
      </c>
    </row>
    <row r="4994" customFormat="false" ht="15" hidden="false" customHeight="false" outlineLevel="0" collapsed="false">
      <c r="A4994" s="2" t="s">
        <v>7282</v>
      </c>
      <c r="B4994" s="2" t="n">
        <v>500605</v>
      </c>
      <c r="C4994" s="2" t="s">
        <v>2315</v>
      </c>
      <c r="D4994" s="2" t="n">
        <v>229.04</v>
      </c>
      <c r="E4994" s="2" t="s">
        <v>2281</v>
      </c>
    </row>
    <row r="4995" customFormat="false" ht="15" hidden="false" customHeight="false" outlineLevel="0" collapsed="false">
      <c r="A4995" s="2" t="s">
        <v>7283</v>
      </c>
      <c r="B4995" s="2" t="n">
        <v>504456</v>
      </c>
      <c r="C4995" s="2" t="s">
        <v>2301</v>
      </c>
      <c r="D4995" s="2" t="n">
        <v>1360.83</v>
      </c>
      <c r="E4995" s="2" t="s">
        <v>2281</v>
      </c>
    </row>
    <row r="4996" customFormat="false" ht="15" hidden="false" customHeight="false" outlineLevel="0" collapsed="false">
      <c r="A4996" s="2" t="s">
        <v>7284</v>
      </c>
      <c r="B4996" s="2" t="n">
        <v>500133</v>
      </c>
      <c r="C4996" s="2" t="s">
        <v>2295</v>
      </c>
      <c r="D4996" s="2" t="n">
        <v>128.27</v>
      </c>
      <c r="E4996" s="2" t="s">
        <v>2281</v>
      </c>
    </row>
    <row r="4997" customFormat="false" ht="15" hidden="false" customHeight="false" outlineLevel="0" collapsed="false">
      <c r="A4997" s="2" t="s">
        <v>7285</v>
      </c>
      <c r="B4997" s="2" t="n">
        <v>500225</v>
      </c>
      <c r="C4997" s="2" t="s">
        <v>2283</v>
      </c>
      <c r="D4997" s="2" t="n">
        <v>1159.66</v>
      </c>
      <c r="E4997" s="2" t="s">
        <v>2281</v>
      </c>
    </row>
    <row r="4998" customFormat="false" ht="15" hidden="false" customHeight="false" outlineLevel="0" collapsed="false">
      <c r="A4998" s="2" t="s">
        <v>7286</v>
      </c>
      <c r="B4998" s="2" t="n">
        <v>502663</v>
      </c>
      <c r="C4998" s="2" t="s">
        <v>2280</v>
      </c>
      <c r="D4998" s="2" t="n">
        <v>780.03</v>
      </c>
      <c r="E4998" s="2" t="s">
        <v>2281</v>
      </c>
    </row>
    <row r="4999" customFormat="false" ht="15" hidden="false" customHeight="false" outlineLevel="0" collapsed="false">
      <c r="A4999" s="2" t="s">
        <v>7287</v>
      </c>
      <c r="B4999" s="2" t="n">
        <v>504030</v>
      </c>
      <c r="C4999" s="2" t="s">
        <v>2315</v>
      </c>
      <c r="D4999" s="2" t="n">
        <v>428.31</v>
      </c>
      <c r="E4999" s="2" t="s">
        <v>2281</v>
      </c>
    </row>
    <row r="5000" customFormat="false" ht="15" hidden="false" customHeight="false" outlineLevel="0" collapsed="false">
      <c r="A5000" s="2" t="s">
        <v>7288</v>
      </c>
      <c r="B5000" s="2" t="n">
        <v>500656</v>
      </c>
      <c r="C5000" s="2" t="s">
        <v>2283</v>
      </c>
      <c r="D5000" s="2" t="n">
        <v>989.04</v>
      </c>
      <c r="E5000" s="2" t="s">
        <v>2281</v>
      </c>
    </row>
    <row r="5001" customFormat="false" ht="15" hidden="false" customHeight="false" outlineLevel="0" collapsed="false">
      <c r="A5001" s="2" t="s">
        <v>7289</v>
      </c>
      <c r="B5001" s="2" t="n">
        <v>502111</v>
      </c>
      <c r="C5001" s="2"/>
      <c r="D5001" s="2" t="n">
        <v>1205.71</v>
      </c>
      <c r="E5001" s="2" t="s">
        <v>2281</v>
      </c>
    </row>
    <row r="5002" customFormat="false" ht="15" hidden="false" customHeight="false" outlineLevel="0" collapsed="false">
      <c r="A5002" s="2" t="s">
        <v>7290</v>
      </c>
      <c r="B5002" s="2" t="n">
        <v>501255</v>
      </c>
      <c r="C5002" s="2" t="s">
        <v>2295</v>
      </c>
      <c r="D5002" s="2" t="n">
        <v>333.3</v>
      </c>
      <c r="E5002" s="2" t="s">
        <v>2307</v>
      </c>
    </row>
    <row r="5003" customFormat="false" ht="15" hidden="false" customHeight="false" outlineLevel="0" collapsed="false">
      <c r="A5003" s="2" t="s">
        <v>7291</v>
      </c>
      <c r="B5003" s="2" t="n">
        <v>500178</v>
      </c>
      <c r="C5003" s="2" t="s">
        <v>2286</v>
      </c>
      <c r="D5003" s="2" t="n">
        <v>1035.23</v>
      </c>
      <c r="E5003" s="2" t="s">
        <v>2322</v>
      </c>
    </row>
    <row r="5004" customFormat="false" ht="15" hidden="false" customHeight="false" outlineLevel="0" collapsed="false">
      <c r="A5004" s="2" t="s">
        <v>7292</v>
      </c>
      <c r="B5004" s="2" t="n">
        <v>503337</v>
      </c>
      <c r="C5004" s="2" t="s">
        <v>2315</v>
      </c>
      <c r="D5004" s="2" t="n">
        <v>1207.5</v>
      </c>
      <c r="E5004" s="2" t="s">
        <v>2289</v>
      </c>
    </row>
    <row r="5005" customFormat="false" ht="15" hidden="false" customHeight="false" outlineLevel="0" collapsed="false">
      <c r="A5005" s="2" t="s">
        <v>7293</v>
      </c>
      <c r="B5005" s="2" t="n">
        <v>500875</v>
      </c>
      <c r="C5005" s="2" t="s">
        <v>2280</v>
      </c>
      <c r="D5005" s="2" t="n">
        <v>1034.2</v>
      </c>
      <c r="E5005" s="2" t="s">
        <v>2281</v>
      </c>
    </row>
    <row r="5006" customFormat="false" ht="15" hidden="false" customHeight="false" outlineLevel="0" collapsed="false">
      <c r="A5006" s="2" t="s">
        <v>7294</v>
      </c>
      <c r="B5006" s="2" t="n">
        <v>501547</v>
      </c>
      <c r="C5006" s="2" t="s">
        <v>2295</v>
      </c>
      <c r="D5006" s="2" t="n">
        <v>353.87</v>
      </c>
      <c r="E5006" s="2" t="s">
        <v>2281</v>
      </c>
    </row>
    <row r="5007" customFormat="false" ht="15" hidden="false" customHeight="false" outlineLevel="0" collapsed="false">
      <c r="A5007" s="2" t="s">
        <v>7295</v>
      </c>
      <c r="B5007" s="2" t="n">
        <v>501796</v>
      </c>
      <c r="C5007" s="2"/>
      <c r="D5007" s="2" t="n">
        <v>872.34</v>
      </c>
      <c r="E5007" s="2" t="s">
        <v>2281</v>
      </c>
    </row>
    <row r="5008" customFormat="false" ht="15" hidden="false" customHeight="false" outlineLevel="0" collapsed="false">
      <c r="A5008" s="2" t="s">
        <v>7296</v>
      </c>
      <c r="B5008" s="2" t="n">
        <v>502575</v>
      </c>
      <c r="C5008" s="2" t="s">
        <v>2295</v>
      </c>
      <c r="D5008" s="2" t="n">
        <v>1078</v>
      </c>
      <c r="E5008" s="2" t="s">
        <v>2281</v>
      </c>
    </row>
    <row r="5009" customFormat="false" ht="15" hidden="false" customHeight="false" outlineLevel="0" collapsed="false">
      <c r="A5009" s="2" t="s">
        <v>7297</v>
      </c>
      <c r="B5009" s="2" t="n">
        <v>502086</v>
      </c>
      <c r="C5009" s="2" t="s">
        <v>2292</v>
      </c>
      <c r="D5009" s="2" t="n">
        <v>1158.68</v>
      </c>
      <c r="E5009" s="2" t="s">
        <v>2281</v>
      </c>
    </row>
    <row r="5010" customFormat="false" ht="15" hidden="false" customHeight="false" outlineLevel="0" collapsed="false">
      <c r="A5010" s="2" t="s">
        <v>7298</v>
      </c>
      <c r="B5010" s="2" t="n">
        <v>502662</v>
      </c>
      <c r="C5010" s="2" t="s">
        <v>2280</v>
      </c>
      <c r="D5010" s="2" t="n">
        <v>901.52</v>
      </c>
      <c r="E5010" s="2" t="s">
        <v>2289</v>
      </c>
    </row>
    <row r="5011" customFormat="false" ht="15" hidden="false" customHeight="false" outlineLevel="0" collapsed="false">
      <c r="A5011" s="2" t="s">
        <v>7299</v>
      </c>
      <c r="B5011" s="2" t="n">
        <v>500465</v>
      </c>
      <c r="C5011" s="2" t="s">
        <v>2301</v>
      </c>
      <c r="D5011" s="2" t="n">
        <v>1288.91</v>
      </c>
      <c r="E5011" s="2" t="s">
        <v>2281</v>
      </c>
    </row>
    <row r="5012" customFormat="false" ht="15" hidden="false" customHeight="false" outlineLevel="0" collapsed="false">
      <c r="A5012" s="2" t="s">
        <v>7300</v>
      </c>
      <c r="B5012" s="2" t="n">
        <v>503667</v>
      </c>
      <c r="C5012" s="2" t="s">
        <v>2301</v>
      </c>
      <c r="D5012" s="2" t="n">
        <v>527.49</v>
      </c>
      <c r="E5012" s="2" t="s">
        <v>2281</v>
      </c>
    </row>
    <row r="5013" customFormat="false" ht="15" hidden="false" customHeight="false" outlineLevel="0" collapsed="false">
      <c r="A5013" s="2" t="s">
        <v>7301</v>
      </c>
      <c r="B5013" s="2" t="n">
        <v>504773</v>
      </c>
      <c r="C5013" s="2" t="s">
        <v>2315</v>
      </c>
      <c r="D5013" s="2" t="n">
        <v>478.74</v>
      </c>
      <c r="E5013" s="2" t="s">
        <v>2281</v>
      </c>
    </row>
    <row r="5014" customFormat="false" ht="15" hidden="false" customHeight="false" outlineLevel="0" collapsed="false">
      <c r="A5014" s="2" t="s">
        <v>7302</v>
      </c>
      <c r="B5014" s="2" t="n">
        <v>501053</v>
      </c>
      <c r="C5014" s="2"/>
      <c r="D5014" s="2" t="n">
        <v>854.98</v>
      </c>
      <c r="E5014" s="2" t="s">
        <v>2281</v>
      </c>
    </row>
    <row r="5015" customFormat="false" ht="15" hidden="false" customHeight="false" outlineLevel="0" collapsed="false">
      <c r="A5015" s="2" t="s">
        <v>7303</v>
      </c>
      <c r="B5015" s="2" t="n">
        <v>504497</v>
      </c>
      <c r="C5015" s="2" t="s">
        <v>2283</v>
      </c>
      <c r="D5015" s="2" t="n">
        <v>1348.69</v>
      </c>
      <c r="E5015" s="2" t="s">
        <v>2281</v>
      </c>
    </row>
    <row r="5016" customFormat="false" ht="15" hidden="false" customHeight="false" outlineLevel="0" collapsed="false">
      <c r="A5016" s="2" t="s">
        <v>7304</v>
      </c>
      <c r="B5016" s="2" t="n">
        <v>504443</v>
      </c>
      <c r="C5016" s="2" t="s">
        <v>2286</v>
      </c>
      <c r="D5016" s="2" t="n">
        <v>1206.22</v>
      </c>
      <c r="E5016" s="2" t="s">
        <v>2281</v>
      </c>
    </row>
    <row r="5017" customFormat="false" ht="15" hidden="false" customHeight="false" outlineLevel="0" collapsed="false">
      <c r="A5017" s="2" t="s">
        <v>7305</v>
      </c>
      <c r="B5017" s="2" t="n">
        <v>504455</v>
      </c>
      <c r="C5017" s="2"/>
      <c r="D5017" s="2" t="n">
        <v>866.85</v>
      </c>
      <c r="E5017" s="2" t="s">
        <v>2281</v>
      </c>
    </row>
    <row r="5018" customFormat="false" ht="15" hidden="false" customHeight="false" outlineLevel="0" collapsed="false">
      <c r="A5018" s="2" t="s">
        <v>7306</v>
      </c>
      <c r="B5018" s="2" t="n">
        <v>503223</v>
      </c>
      <c r="C5018" s="2" t="s">
        <v>2315</v>
      </c>
      <c r="D5018" s="2" t="n">
        <v>334.63</v>
      </c>
      <c r="E5018" s="2" t="s">
        <v>2281</v>
      </c>
    </row>
    <row r="5019" customFormat="false" ht="15" hidden="false" customHeight="false" outlineLevel="0" collapsed="false">
      <c r="A5019" s="2" t="s">
        <v>7307</v>
      </c>
      <c r="B5019" s="2" t="n">
        <v>503835</v>
      </c>
      <c r="C5019" s="2" t="s">
        <v>2292</v>
      </c>
      <c r="D5019" s="2" t="n">
        <v>267.44</v>
      </c>
      <c r="E5019" s="2" t="s">
        <v>2281</v>
      </c>
    </row>
    <row r="5020" customFormat="false" ht="15" hidden="false" customHeight="false" outlineLevel="0" collapsed="false">
      <c r="A5020" s="2" t="s">
        <v>7308</v>
      </c>
      <c r="B5020" s="2" t="n">
        <v>503546</v>
      </c>
      <c r="C5020" s="2" t="s">
        <v>2283</v>
      </c>
      <c r="D5020" s="2" t="n">
        <v>556.64</v>
      </c>
      <c r="E5020" s="2" t="s">
        <v>2281</v>
      </c>
    </row>
    <row r="5021" customFormat="false" ht="15" hidden="false" customHeight="false" outlineLevel="0" collapsed="false">
      <c r="A5021" s="2" t="s">
        <v>7309</v>
      </c>
      <c r="B5021" s="2" t="n">
        <v>501971</v>
      </c>
      <c r="C5021" s="2" t="s">
        <v>2292</v>
      </c>
      <c r="D5021" s="2" t="n">
        <v>792.13</v>
      </c>
      <c r="E5021" s="2" t="s">
        <v>2289</v>
      </c>
    </row>
    <row r="5022" customFormat="false" ht="15" hidden="false" customHeight="false" outlineLevel="0" collapsed="false">
      <c r="A5022" s="2" t="s">
        <v>7310</v>
      </c>
      <c r="B5022" s="2" t="n">
        <v>502609</v>
      </c>
      <c r="C5022" s="2" t="s">
        <v>2295</v>
      </c>
      <c r="D5022" s="2" t="n">
        <v>144.3</v>
      </c>
      <c r="E5022" s="2" t="s">
        <v>2322</v>
      </c>
    </row>
    <row r="5023" customFormat="false" ht="15" hidden="false" customHeight="false" outlineLevel="0" collapsed="false">
      <c r="A5023" s="2" t="s">
        <v>7311</v>
      </c>
      <c r="B5023" s="2" t="n">
        <v>504883</v>
      </c>
      <c r="C5023" s="2" t="s">
        <v>2295</v>
      </c>
      <c r="D5023" s="2" t="n">
        <v>582.51</v>
      </c>
      <c r="E5023" s="2" t="s">
        <v>2289</v>
      </c>
    </row>
    <row r="5024" customFormat="false" ht="15" hidden="false" customHeight="false" outlineLevel="0" collapsed="false">
      <c r="A5024" s="2" t="s">
        <v>7312</v>
      </c>
      <c r="B5024" s="2" t="n">
        <v>502900</v>
      </c>
      <c r="C5024" s="2" t="s">
        <v>2286</v>
      </c>
      <c r="D5024" s="2" t="n">
        <v>883.61</v>
      </c>
      <c r="E5024" s="2" t="s">
        <v>2307</v>
      </c>
    </row>
    <row r="5025" customFormat="false" ht="15" hidden="false" customHeight="false" outlineLevel="0" collapsed="false">
      <c r="A5025" s="2" t="s">
        <v>7313</v>
      </c>
      <c r="B5025" s="2" t="n">
        <v>503682</v>
      </c>
      <c r="C5025" s="2" t="s">
        <v>2280</v>
      </c>
      <c r="D5025" s="2" t="n">
        <v>277.19</v>
      </c>
      <c r="E5025" s="2" t="s">
        <v>2281</v>
      </c>
    </row>
    <row r="5026" customFormat="false" ht="15" hidden="false" customHeight="false" outlineLevel="0" collapsed="false">
      <c r="A5026" s="2" t="s">
        <v>7314</v>
      </c>
      <c r="B5026" s="2" t="n">
        <v>502101</v>
      </c>
      <c r="C5026" s="2"/>
      <c r="D5026" s="2" t="n">
        <v>920.28</v>
      </c>
      <c r="E5026" s="2" t="s">
        <v>2281</v>
      </c>
    </row>
    <row r="5027" customFormat="false" ht="15" hidden="false" customHeight="false" outlineLevel="0" collapsed="false">
      <c r="A5027" s="2" t="s">
        <v>7315</v>
      </c>
      <c r="B5027" s="2" t="n">
        <v>501452</v>
      </c>
      <c r="C5027" s="2" t="s">
        <v>2315</v>
      </c>
      <c r="D5027" s="2" t="n">
        <v>120.94</v>
      </c>
      <c r="E5027" s="2" t="s">
        <v>2281</v>
      </c>
    </row>
    <row r="5028" customFormat="false" ht="15" hidden="false" customHeight="false" outlineLevel="0" collapsed="false">
      <c r="A5028" s="2" t="s">
        <v>7316</v>
      </c>
      <c r="B5028" s="2" t="n">
        <v>503776</v>
      </c>
      <c r="C5028" s="2" t="s">
        <v>2280</v>
      </c>
      <c r="D5028" s="2" t="n">
        <v>644.7</v>
      </c>
      <c r="E5028" s="2" t="s">
        <v>2281</v>
      </c>
    </row>
    <row r="5029" customFormat="false" ht="15" hidden="false" customHeight="false" outlineLevel="0" collapsed="false">
      <c r="A5029" s="2" t="s">
        <v>7317</v>
      </c>
      <c r="B5029" s="2" t="n">
        <v>500640</v>
      </c>
      <c r="C5029" s="2" t="s">
        <v>2295</v>
      </c>
      <c r="D5029" s="2" t="n">
        <v>531.6</v>
      </c>
      <c r="E5029" s="2" t="s">
        <v>2322</v>
      </c>
    </row>
    <row r="5030" customFormat="false" ht="15" hidden="false" customHeight="false" outlineLevel="0" collapsed="false">
      <c r="A5030" s="2" t="s">
        <v>7318</v>
      </c>
      <c r="B5030" s="2" t="n">
        <v>504498</v>
      </c>
      <c r="C5030" s="2" t="s">
        <v>2301</v>
      </c>
      <c r="D5030" s="2" t="n">
        <v>911.69</v>
      </c>
      <c r="E5030" s="2" t="s">
        <v>2281</v>
      </c>
    </row>
    <row r="5031" customFormat="false" ht="15" hidden="false" customHeight="false" outlineLevel="0" collapsed="false">
      <c r="A5031" s="2" t="s">
        <v>7319</v>
      </c>
      <c r="B5031" s="2" t="n">
        <v>502138</v>
      </c>
      <c r="C5031" s="2" t="s">
        <v>2301</v>
      </c>
      <c r="D5031" s="2" t="n">
        <v>793.94</v>
      </c>
      <c r="E5031" s="2" t="s">
        <v>2281</v>
      </c>
    </row>
    <row r="5032" customFormat="false" ht="15" hidden="false" customHeight="false" outlineLevel="0" collapsed="false">
      <c r="A5032" s="2" t="s">
        <v>7320</v>
      </c>
      <c r="B5032" s="2" t="n">
        <v>503462</v>
      </c>
      <c r="C5032" s="2" t="s">
        <v>2283</v>
      </c>
      <c r="D5032" s="2" t="n">
        <v>956.81</v>
      </c>
      <c r="E5032" s="2" t="s">
        <v>2281</v>
      </c>
    </row>
    <row r="5033" customFormat="false" ht="15" hidden="false" customHeight="false" outlineLevel="0" collapsed="false">
      <c r="A5033" s="2" t="s">
        <v>7321</v>
      </c>
      <c r="B5033" s="2" t="n">
        <v>504861</v>
      </c>
      <c r="C5033" s="2"/>
      <c r="D5033" s="2" t="n">
        <v>1161.16</v>
      </c>
      <c r="E5033" s="2" t="s">
        <v>2322</v>
      </c>
    </row>
    <row r="5034" customFormat="false" ht="15" hidden="false" customHeight="false" outlineLevel="0" collapsed="false">
      <c r="A5034" s="2" t="s">
        <v>7322</v>
      </c>
      <c r="B5034" s="2" t="n">
        <v>502771</v>
      </c>
      <c r="C5034" s="2" t="s">
        <v>2292</v>
      </c>
      <c r="D5034" s="2" t="n">
        <v>1388.1</v>
      </c>
      <c r="E5034" s="2" t="s">
        <v>2281</v>
      </c>
    </row>
    <row r="5035" customFormat="false" ht="15" hidden="false" customHeight="false" outlineLevel="0" collapsed="false">
      <c r="A5035" s="2" t="s">
        <v>7323</v>
      </c>
      <c r="B5035" s="2" t="n">
        <v>504187</v>
      </c>
      <c r="C5035" s="2" t="s">
        <v>2280</v>
      </c>
      <c r="D5035" s="2" t="n">
        <v>474.46</v>
      </c>
      <c r="E5035" s="2" t="s">
        <v>2281</v>
      </c>
    </row>
    <row r="5036" customFormat="false" ht="15" hidden="false" customHeight="false" outlineLevel="0" collapsed="false">
      <c r="A5036" s="2" t="s">
        <v>7324</v>
      </c>
      <c r="B5036" s="2" t="n">
        <v>501795</v>
      </c>
      <c r="C5036" s="2" t="s">
        <v>2301</v>
      </c>
      <c r="D5036" s="2" t="n">
        <v>619.13</v>
      </c>
      <c r="E5036" s="2" t="s">
        <v>2281</v>
      </c>
    </row>
    <row r="5037" customFormat="false" ht="15" hidden="false" customHeight="false" outlineLevel="0" collapsed="false">
      <c r="A5037" s="2" t="s">
        <v>7325</v>
      </c>
      <c r="B5037" s="2" t="n">
        <v>500865</v>
      </c>
      <c r="C5037" s="2" t="s">
        <v>2295</v>
      </c>
      <c r="D5037" s="2" t="n">
        <v>1358.12</v>
      </c>
      <c r="E5037" s="2" t="s">
        <v>2281</v>
      </c>
    </row>
    <row r="5038" customFormat="false" ht="15" hidden="false" customHeight="false" outlineLevel="0" collapsed="false">
      <c r="A5038" s="2" t="s">
        <v>7326</v>
      </c>
      <c r="B5038" s="2" t="n">
        <v>503740</v>
      </c>
      <c r="C5038" s="2" t="s">
        <v>2292</v>
      </c>
      <c r="D5038" s="2" t="n">
        <v>656.19</v>
      </c>
      <c r="E5038" s="2" t="s">
        <v>2281</v>
      </c>
    </row>
    <row r="5039" customFormat="false" ht="15" hidden="false" customHeight="false" outlineLevel="0" collapsed="false">
      <c r="A5039" s="2" t="s">
        <v>7327</v>
      </c>
      <c r="B5039" s="2" t="n">
        <v>503739</v>
      </c>
      <c r="C5039" s="2" t="s">
        <v>2295</v>
      </c>
      <c r="D5039" s="2" t="n">
        <v>635.03</v>
      </c>
      <c r="E5039" s="2" t="s">
        <v>2289</v>
      </c>
    </row>
    <row r="5040" customFormat="false" ht="15" hidden="false" customHeight="false" outlineLevel="0" collapsed="false">
      <c r="A5040" s="2" t="s">
        <v>7328</v>
      </c>
      <c r="B5040" s="2" t="n">
        <v>504990</v>
      </c>
      <c r="C5040" s="2" t="s">
        <v>2286</v>
      </c>
      <c r="D5040" s="2" t="n">
        <v>1077.27</v>
      </c>
      <c r="E5040" s="2" t="s">
        <v>2307</v>
      </c>
    </row>
    <row r="5041" customFormat="false" ht="15" hidden="false" customHeight="false" outlineLevel="0" collapsed="false">
      <c r="A5041" s="2" t="s">
        <v>7329</v>
      </c>
      <c r="B5041" s="2" t="n">
        <v>504686</v>
      </c>
      <c r="C5041" s="2"/>
      <c r="D5041" s="2" t="n">
        <v>1138.44</v>
      </c>
      <c r="E5041" s="2" t="s">
        <v>2322</v>
      </c>
    </row>
    <row r="5042" customFormat="false" ht="15" hidden="false" customHeight="false" outlineLevel="0" collapsed="false">
      <c r="A5042" s="2" t="s">
        <v>7330</v>
      </c>
      <c r="B5042" s="2" t="n">
        <v>501902</v>
      </c>
      <c r="C5042" s="2"/>
      <c r="D5042" s="2" t="n">
        <v>1385.65</v>
      </c>
      <c r="E5042" s="2" t="s">
        <v>2281</v>
      </c>
    </row>
    <row r="5043" customFormat="false" ht="15" hidden="false" customHeight="false" outlineLevel="0" collapsed="false">
      <c r="A5043" s="2" t="s">
        <v>7331</v>
      </c>
      <c r="B5043" s="2" t="n">
        <v>502370</v>
      </c>
      <c r="C5043" s="2" t="s">
        <v>2280</v>
      </c>
      <c r="D5043" s="2" t="n">
        <v>1016.98</v>
      </c>
      <c r="E5043" s="2" t="s">
        <v>2281</v>
      </c>
    </row>
    <row r="5044" customFormat="false" ht="15" hidden="false" customHeight="false" outlineLevel="0" collapsed="false">
      <c r="A5044" s="2" t="s">
        <v>7332</v>
      </c>
      <c r="B5044" s="2" t="n">
        <v>504114</v>
      </c>
      <c r="C5044" s="2"/>
      <c r="D5044" s="2" t="n">
        <v>1231</v>
      </c>
      <c r="E5044" s="2" t="s">
        <v>2281</v>
      </c>
    </row>
    <row r="5045" customFormat="false" ht="15" hidden="false" customHeight="false" outlineLevel="0" collapsed="false">
      <c r="A5045" s="2" t="s">
        <v>7333</v>
      </c>
      <c r="B5045" s="2" t="n">
        <v>504716</v>
      </c>
      <c r="C5045" s="2"/>
      <c r="D5045" s="2" t="n">
        <v>591.89</v>
      </c>
      <c r="E5045" s="2" t="s">
        <v>2281</v>
      </c>
    </row>
    <row r="5046" customFormat="false" ht="15" hidden="false" customHeight="false" outlineLevel="0" collapsed="false">
      <c r="A5046" s="2" t="s">
        <v>7334</v>
      </c>
      <c r="B5046" s="2" t="n">
        <v>501729</v>
      </c>
      <c r="C5046" s="2" t="s">
        <v>2283</v>
      </c>
      <c r="D5046" s="2" t="n">
        <v>619.57</v>
      </c>
      <c r="E5046" s="2" t="s">
        <v>2281</v>
      </c>
    </row>
    <row r="5047" customFormat="false" ht="15" hidden="false" customHeight="false" outlineLevel="0" collapsed="false">
      <c r="A5047" s="2" t="s">
        <v>7335</v>
      </c>
      <c r="B5047" s="2" t="n">
        <v>500974</v>
      </c>
      <c r="C5047" s="2" t="s">
        <v>2301</v>
      </c>
      <c r="D5047" s="2" t="n">
        <v>956.62</v>
      </c>
      <c r="E5047" s="2" t="s">
        <v>2281</v>
      </c>
    </row>
    <row r="5048" customFormat="false" ht="15" hidden="false" customHeight="false" outlineLevel="0" collapsed="false">
      <c r="A5048" s="2" t="s">
        <v>7336</v>
      </c>
      <c r="B5048" s="2" t="n">
        <v>504147</v>
      </c>
      <c r="C5048" s="2" t="s">
        <v>2301</v>
      </c>
      <c r="D5048" s="2" t="n">
        <v>232.68</v>
      </c>
      <c r="E5048" s="2" t="s">
        <v>2281</v>
      </c>
    </row>
    <row r="5049" customFormat="false" ht="15" hidden="false" customHeight="false" outlineLevel="0" collapsed="false">
      <c r="A5049" s="2" t="s">
        <v>7337</v>
      </c>
      <c r="B5049" s="2" t="n">
        <v>502202</v>
      </c>
      <c r="C5049" s="2"/>
      <c r="D5049" s="2" t="n">
        <v>581.48</v>
      </c>
      <c r="E5049" s="2" t="s">
        <v>2322</v>
      </c>
    </row>
    <row r="5050" customFormat="false" ht="15" hidden="false" customHeight="false" outlineLevel="0" collapsed="false">
      <c r="A5050" s="2" t="s">
        <v>7338</v>
      </c>
      <c r="B5050" s="2" t="n">
        <v>502714</v>
      </c>
      <c r="C5050" s="2"/>
      <c r="D5050" s="2" t="n">
        <v>1142.76</v>
      </c>
      <c r="E5050" s="2" t="s">
        <v>2281</v>
      </c>
    </row>
    <row r="5051" customFormat="false" ht="15" hidden="false" customHeight="false" outlineLevel="0" collapsed="false">
      <c r="A5051" s="2" t="s">
        <v>7339</v>
      </c>
      <c r="B5051" s="2" t="n">
        <v>500469</v>
      </c>
      <c r="C5051" s="2" t="s">
        <v>2283</v>
      </c>
      <c r="D5051" s="2" t="n">
        <v>1024.68</v>
      </c>
      <c r="E5051" s="2" t="s">
        <v>2281</v>
      </c>
    </row>
    <row r="5052" customFormat="false" ht="15" hidden="false" customHeight="false" outlineLevel="0" collapsed="false">
      <c r="A5052" s="2" t="s">
        <v>7340</v>
      </c>
      <c r="B5052" s="2" t="n">
        <v>502394</v>
      </c>
      <c r="C5052" s="2" t="s">
        <v>2283</v>
      </c>
      <c r="D5052" s="2" t="n">
        <v>238.93</v>
      </c>
      <c r="E5052" s="2" t="s">
        <v>2281</v>
      </c>
    </row>
    <row r="5053" customFormat="false" ht="15" hidden="false" customHeight="false" outlineLevel="0" collapsed="false">
      <c r="A5053" s="2" t="s">
        <v>7341</v>
      </c>
      <c r="B5053" s="2" t="n">
        <v>501843</v>
      </c>
      <c r="C5053" s="2" t="s">
        <v>2295</v>
      </c>
      <c r="D5053" s="2" t="n">
        <v>642.84</v>
      </c>
      <c r="E5053" s="2" t="s">
        <v>2289</v>
      </c>
    </row>
    <row r="5054" customFormat="false" ht="15" hidden="false" customHeight="false" outlineLevel="0" collapsed="false">
      <c r="A5054" s="2" t="s">
        <v>7342</v>
      </c>
      <c r="B5054" s="2" t="n">
        <v>502946</v>
      </c>
      <c r="C5054" s="2" t="s">
        <v>2301</v>
      </c>
      <c r="D5054" s="2" t="n">
        <v>454.19</v>
      </c>
      <c r="E5054" s="2" t="s">
        <v>2307</v>
      </c>
    </row>
    <row r="5055" customFormat="false" ht="15" hidden="false" customHeight="false" outlineLevel="0" collapsed="false">
      <c r="A5055" s="2" t="s">
        <v>7343</v>
      </c>
      <c r="B5055" s="2" t="n">
        <v>500210</v>
      </c>
      <c r="C5055" s="2" t="s">
        <v>2280</v>
      </c>
      <c r="D5055" s="2" t="n">
        <v>1266.39</v>
      </c>
      <c r="E5055" s="2" t="s">
        <v>2289</v>
      </c>
    </row>
    <row r="5056" customFormat="false" ht="15" hidden="false" customHeight="false" outlineLevel="0" collapsed="false">
      <c r="A5056" s="2" t="s">
        <v>7344</v>
      </c>
      <c r="B5056" s="2" t="n">
        <v>501222</v>
      </c>
      <c r="C5056" s="2" t="s">
        <v>2292</v>
      </c>
      <c r="D5056" s="2" t="n">
        <v>153.76</v>
      </c>
      <c r="E5056" s="2" t="s">
        <v>2281</v>
      </c>
    </row>
    <row r="5057" customFormat="false" ht="15" hidden="false" customHeight="false" outlineLevel="0" collapsed="false">
      <c r="A5057" s="2" t="s">
        <v>7345</v>
      </c>
      <c r="B5057" s="2" t="n">
        <v>503611</v>
      </c>
      <c r="C5057" s="2" t="s">
        <v>2280</v>
      </c>
      <c r="D5057" s="2" t="n">
        <v>1319.79</v>
      </c>
      <c r="E5057" s="2" t="s">
        <v>2289</v>
      </c>
    </row>
    <row r="5058" customFormat="false" ht="15" hidden="false" customHeight="false" outlineLevel="0" collapsed="false">
      <c r="A5058" s="2" t="s">
        <v>7346</v>
      </c>
      <c r="B5058" s="2" t="n">
        <v>500658</v>
      </c>
      <c r="C5058" s="2"/>
      <c r="D5058" s="2" t="n">
        <v>202.61</v>
      </c>
      <c r="E5058" s="2" t="s">
        <v>2281</v>
      </c>
    </row>
    <row r="5059" customFormat="false" ht="15" hidden="false" customHeight="false" outlineLevel="0" collapsed="false">
      <c r="A5059" s="2" t="s">
        <v>7347</v>
      </c>
      <c r="B5059" s="2" t="n">
        <v>503637</v>
      </c>
      <c r="C5059" s="2" t="s">
        <v>2283</v>
      </c>
      <c r="D5059" s="2" t="n">
        <v>1388.39</v>
      </c>
      <c r="E5059" s="2" t="s">
        <v>2281</v>
      </c>
    </row>
    <row r="5060" customFormat="false" ht="15" hidden="false" customHeight="false" outlineLevel="0" collapsed="false">
      <c r="A5060" s="2" t="s">
        <v>7348</v>
      </c>
      <c r="B5060" s="2" t="n">
        <v>500197</v>
      </c>
      <c r="C5060" s="2" t="s">
        <v>2283</v>
      </c>
      <c r="D5060" s="2" t="n">
        <v>414.4</v>
      </c>
      <c r="E5060" s="2" t="s">
        <v>2289</v>
      </c>
    </row>
    <row r="5061" customFormat="false" ht="15" hidden="false" customHeight="false" outlineLevel="0" collapsed="false">
      <c r="A5061" s="2" t="s">
        <v>7349</v>
      </c>
      <c r="B5061" s="2" t="n">
        <v>500669</v>
      </c>
      <c r="C5061" s="2" t="s">
        <v>2301</v>
      </c>
      <c r="D5061" s="2" t="n">
        <v>1189.21</v>
      </c>
      <c r="E5061" s="2" t="s">
        <v>2281</v>
      </c>
    </row>
    <row r="5062" customFormat="false" ht="15" hidden="false" customHeight="false" outlineLevel="0" collapsed="false">
      <c r="A5062" s="2" t="s">
        <v>7350</v>
      </c>
      <c r="B5062" s="2" t="n">
        <v>502381</v>
      </c>
      <c r="C5062" s="2" t="s">
        <v>2292</v>
      </c>
      <c r="D5062" s="2" t="n">
        <v>759.66</v>
      </c>
      <c r="E5062" s="2" t="s">
        <v>2289</v>
      </c>
    </row>
    <row r="5063" customFormat="false" ht="15" hidden="false" customHeight="false" outlineLevel="0" collapsed="false">
      <c r="A5063" s="2" t="s">
        <v>7351</v>
      </c>
      <c r="B5063" s="2" t="n">
        <v>503652</v>
      </c>
      <c r="C5063" s="2" t="s">
        <v>2301</v>
      </c>
      <c r="D5063" s="2" t="n">
        <v>444.32</v>
      </c>
      <c r="E5063" s="2" t="s">
        <v>2281</v>
      </c>
    </row>
    <row r="5064" customFormat="false" ht="15" hidden="false" customHeight="false" outlineLevel="0" collapsed="false">
      <c r="A5064" s="2" t="s">
        <v>7352</v>
      </c>
      <c r="B5064" s="2" t="n">
        <v>504007</v>
      </c>
      <c r="C5064" s="2" t="s">
        <v>2315</v>
      </c>
      <c r="D5064" s="2" t="n">
        <v>841.18</v>
      </c>
      <c r="E5064" s="2" t="s">
        <v>2281</v>
      </c>
    </row>
    <row r="5065" customFormat="false" ht="15" hidden="false" customHeight="false" outlineLevel="0" collapsed="false">
      <c r="A5065" s="2" t="s">
        <v>7353</v>
      </c>
      <c r="B5065" s="2" t="n">
        <v>502957</v>
      </c>
      <c r="C5065" s="2"/>
      <c r="D5065" s="2" t="n">
        <v>1129.47</v>
      </c>
      <c r="E5065" s="2" t="s">
        <v>2281</v>
      </c>
    </row>
    <row r="5066" customFormat="false" ht="15" hidden="false" customHeight="false" outlineLevel="0" collapsed="false">
      <c r="A5066" s="2" t="s">
        <v>7354</v>
      </c>
      <c r="B5066" s="2" t="n">
        <v>503450</v>
      </c>
      <c r="C5066" s="2" t="s">
        <v>2280</v>
      </c>
      <c r="D5066" s="2" t="n">
        <v>614.85</v>
      </c>
      <c r="E5066" s="2" t="s">
        <v>2289</v>
      </c>
    </row>
    <row r="5067" customFormat="false" ht="15" hidden="false" customHeight="false" outlineLevel="0" collapsed="false">
      <c r="A5067" s="2" t="s">
        <v>7355</v>
      </c>
      <c r="B5067" s="2" t="n">
        <v>501364</v>
      </c>
      <c r="C5067" s="2" t="s">
        <v>2295</v>
      </c>
      <c r="D5067" s="2" t="n">
        <v>208.27</v>
      </c>
      <c r="E5067" s="2" t="s">
        <v>2289</v>
      </c>
    </row>
    <row r="5068" customFormat="false" ht="15" hidden="false" customHeight="false" outlineLevel="0" collapsed="false">
      <c r="A5068" s="2" t="s">
        <v>7356</v>
      </c>
      <c r="B5068" s="2" t="n">
        <v>503028</v>
      </c>
      <c r="C5068" s="2" t="s">
        <v>2315</v>
      </c>
      <c r="D5068" s="2" t="n">
        <v>888.78</v>
      </c>
      <c r="E5068" s="2" t="s">
        <v>2281</v>
      </c>
    </row>
    <row r="5069" customFormat="false" ht="15" hidden="false" customHeight="false" outlineLevel="0" collapsed="false">
      <c r="A5069" s="2" t="s">
        <v>7357</v>
      </c>
      <c r="B5069" s="2" t="n">
        <v>502252</v>
      </c>
      <c r="C5069" s="2"/>
      <c r="D5069" s="2" t="n">
        <v>891.92</v>
      </c>
      <c r="E5069" s="2" t="s">
        <v>2281</v>
      </c>
    </row>
    <row r="5070" customFormat="false" ht="15" hidden="false" customHeight="false" outlineLevel="0" collapsed="false">
      <c r="A5070" s="2" t="s">
        <v>7358</v>
      </c>
      <c r="B5070" s="2" t="n">
        <v>504969</v>
      </c>
      <c r="C5070" s="2" t="s">
        <v>2301</v>
      </c>
      <c r="D5070" s="2" t="n">
        <v>671.74</v>
      </c>
      <c r="E5070" s="2" t="s">
        <v>2281</v>
      </c>
    </row>
    <row r="5071" customFormat="false" ht="15" hidden="false" customHeight="false" outlineLevel="0" collapsed="false">
      <c r="A5071" s="2" t="s">
        <v>7359</v>
      </c>
      <c r="B5071" s="2" t="n">
        <v>504956</v>
      </c>
      <c r="C5071" s="2"/>
      <c r="D5071" s="2" t="n">
        <v>709.48</v>
      </c>
      <c r="E5071" s="2" t="s">
        <v>2281</v>
      </c>
    </row>
    <row r="5072" customFormat="false" ht="15" hidden="false" customHeight="false" outlineLevel="0" collapsed="false">
      <c r="A5072" s="2" t="s">
        <v>7360</v>
      </c>
      <c r="B5072" s="2" t="n">
        <v>502054</v>
      </c>
      <c r="C5072" s="2" t="s">
        <v>2280</v>
      </c>
      <c r="D5072" s="2" t="n">
        <v>1168.71</v>
      </c>
      <c r="E5072" s="2" t="s">
        <v>2322</v>
      </c>
    </row>
    <row r="5073" customFormat="false" ht="15" hidden="false" customHeight="false" outlineLevel="0" collapsed="false">
      <c r="A5073" s="2" t="s">
        <v>7361</v>
      </c>
      <c r="B5073" s="2" t="n">
        <v>501339</v>
      </c>
      <c r="C5073" s="2"/>
      <c r="D5073" s="2" t="n">
        <v>692.21</v>
      </c>
      <c r="E5073" s="2" t="s">
        <v>2289</v>
      </c>
    </row>
    <row r="5074" customFormat="false" ht="15" hidden="false" customHeight="false" outlineLevel="0" collapsed="false">
      <c r="A5074" s="2" t="s">
        <v>7362</v>
      </c>
      <c r="B5074" s="2" t="n">
        <v>503490</v>
      </c>
      <c r="C5074" s="2"/>
      <c r="D5074" s="2" t="n">
        <v>478.17</v>
      </c>
      <c r="E5074" s="2" t="s">
        <v>2281</v>
      </c>
    </row>
    <row r="5075" customFormat="false" ht="15" hidden="false" customHeight="false" outlineLevel="0" collapsed="false">
      <c r="A5075" s="2" t="s">
        <v>7363</v>
      </c>
      <c r="B5075" s="2" t="n">
        <v>504387</v>
      </c>
      <c r="C5075" s="2" t="s">
        <v>2280</v>
      </c>
      <c r="D5075" s="2" t="n">
        <v>505.3</v>
      </c>
      <c r="E5075" s="2" t="s">
        <v>2281</v>
      </c>
    </row>
    <row r="5076" customFormat="false" ht="15" hidden="false" customHeight="false" outlineLevel="0" collapsed="false">
      <c r="A5076" s="2" t="s">
        <v>7364</v>
      </c>
      <c r="B5076" s="2" t="n">
        <v>503125</v>
      </c>
      <c r="C5076" s="2" t="s">
        <v>2283</v>
      </c>
      <c r="D5076" s="2" t="n">
        <v>1035.39</v>
      </c>
      <c r="E5076" s="2" t="s">
        <v>2322</v>
      </c>
    </row>
    <row r="5077" customFormat="false" ht="15" hidden="false" customHeight="false" outlineLevel="0" collapsed="false">
      <c r="A5077" s="2" t="s">
        <v>7365</v>
      </c>
      <c r="B5077" s="2" t="n">
        <v>502741</v>
      </c>
      <c r="C5077" s="2" t="s">
        <v>2283</v>
      </c>
      <c r="D5077" s="2" t="n">
        <v>236.15</v>
      </c>
      <c r="E5077" s="2" t="s">
        <v>2289</v>
      </c>
    </row>
    <row r="5078" customFormat="false" ht="15" hidden="false" customHeight="false" outlineLevel="0" collapsed="false">
      <c r="A5078" s="2" t="s">
        <v>7366</v>
      </c>
      <c r="B5078" s="2" t="n">
        <v>504635</v>
      </c>
      <c r="C5078" s="2" t="s">
        <v>2315</v>
      </c>
      <c r="D5078" s="2" t="n">
        <v>886.19</v>
      </c>
      <c r="E5078" s="2" t="s">
        <v>2281</v>
      </c>
    </row>
    <row r="5079" customFormat="false" ht="15" hidden="false" customHeight="false" outlineLevel="0" collapsed="false">
      <c r="A5079" s="2" t="s">
        <v>7367</v>
      </c>
      <c r="B5079" s="2" t="n">
        <v>502452</v>
      </c>
      <c r="C5079" s="2" t="s">
        <v>2295</v>
      </c>
      <c r="D5079" s="2" t="n">
        <v>587.35</v>
      </c>
      <c r="E5079" s="2" t="s">
        <v>2281</v>
      </c>
    </row>
    <row r="5080" customFormat="false" ht="15" hidden="false" customHeight="false" outlineLevel="0" collapsed="false">
      <c r="A5080" s="2" t="s">
        <v>7368</v>
      </c>
      <c r="B5080" s="2" t="n">
        <v>501784</v>
      </c>
      <c r="C5080" s="2" t="s">
        <v>2301</v>
      </c>
      <c r="D5080" s="2" t="n">
        <v>1144.56</v>
      </c>
      <c r="E5080" s="2" t="s">
        <v>2281</v>
      </c>
    </row>
    <row r="5081" customFormat="false" ht="15" hidden="false" customHeight="false" outlineLevel="0" collapsed="false">
      <c r="A5081" s="2" t="s">
        <v>7369</v>
      </c>
      <c r="B5081" s="2" t="n">
        <v>503551</v>
      </c>
      <c r="C5081" s="2" t="s">
        <v>2286</v>
      </c>
      <c r="D5081" s="2" t="n">
        <v>780.66</v>
      </c>
      <c r="E5081" s="2" t="s">
        <v>2281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1" t="s">
        <v>1</v>
      </c>
      <c r="B1" s="1" t="s">
        <v>1523</v>
      </c>
      <c r="C1" s="1" t="s">
        <v>7370</v>
      </c>
      <c r="D1" s="1" t="s">
        <v>1525</v>
      </c>
      <c r="E1" s="1" t="s">
        <v>1526</v>
      </c>
      <c r="F1" s="1" t="s">
        <v>7371</v>
      </c>
    </row>
    <row r="2" customFormat="false" ht="15" hidden="false" customHeight="false" outlineLevel="0" collapsed="false">
      <c r="A2" s="2" t="str">
        <f aca="false">Raw_Customers!A2</f>
        <v>CUST1001</v>
      </c>
      <c r="B2" s="2" t="str">
        <f aca="false">Raw_Customers!B2</f>
        <v>Ananya Patel</v>
      </c>
      <c r="C2" s="2" t="str">
        <f aca="false">PROPER(TRIM(Raw_Customers!C2))</f>
        <v>Hyderabad</v>
      </c>
      <c r="D2" s="2" t="str">
        <f aca="false">Raw_Customers!D2</f>
        <v>2023-02-19</v>
      </c>
      <c r="E2" s="2" t="n">
        <f aca="false">Raw_Customers!E2</f>
        <v>22</v>
      </c>
      <c r="F2" s="2" t="str">
        <f aca="false">IF(TRIM(Raw_Customers!F2)="","Not Specified",TRIM(Raw_Customers!F2))</f>
        <v>Not Specified</v>
      </c>
    </row>
    <row r="3" customFormat="false" ht="15" hidden="false" customHeight="false" outlineLevel="0" collapsed="false">
      <c r="A3" s="2" t="str">
        <f aca="false">Raw_Customers!A3</f>
        <v>CUST1002</v>
      </c>
      <c r="B3" s="2" t="str">
        <f aca="false">Raw_Customers!B3</f>
        <v>Vivaan Joshi</v>
      </c>
      <c r="C3" s="2" t="str">
        <f aca="false">PROPER(TRIM(Raw_Customers!C3))</f>
        <v>Delhi</v>
      </c>
      <c r="D3" s="2" t="str">
        <f aca="false">Raw_Customers!D3</f>
        <v>2023-02-08</v>
      </c>
      <c r="E3" s="2" t="n">
        <f aca="false">Raw_Customers!E3</f>
        <v>23</v>
      </c>
      <c r="F3" s="2" t="str">
        <f aca="false">IF(TRIM(Raw_Customers!F3)="","Not Specified",TRIM(Raw_Customers!F3))</f>
        <v>Female</v>
      </c>
    </row>
    <row r="4" customFormat="false" ht="15" hidden="false" customHeight="false" outlineLevel="0" collapsed="false">
      <c r="A4" s="2" t="str">
        <f aca="false">Raw_Customers!A4</f>
        <v>CUST1003</v>
      </c>
      <c r="B4" s="2" t="str">
        <f aca="false">Raw_Customers!B4</f>
        <v>Ayaan Verma</v>
      </c>
      <c r="C4" s="2" t="str">
        <f aca="false">PROPER(TRIM(Raw_Customers!C4))</f>
        <v>Kolkata</v>
      </c>
      <c r="D4" s="2" t="str">
        <f aca="false">Raw_Customers!D4</f>
        <v>2024-03-10</v>
      </c>
      <c r="E4" s="2" t="n">
        <f aca="false">Raw_Customers!E4</f>
        <v>21</v>
      </c>
      <c r="F4" s="2" t="str">
        <f aca="false">IF(TRIM(Raw_Customers!F4)="","Not Specified",TRIM(Raw_Customers!F4))</f>
        <v>Not Specified</v>
      </c>
    </row>
    <row r="5" customFormat="false" ht="15" hidden="false" customHeight="false" outlineLevel="0" collapsed="false">
      <c r="A5" s="2" t="str">
        <f aca="false">Raw_Customers!A5</f>
        <v>CUST1004</v>
      </c>
      <c r="B5" s="2" t="str">
        <f aca="false">Raw_Customers!B5</f>
        <v>Riya Sharma</v>
      </c>
      <c r="C5" s="2" t="str">
        <f aca="false">PROPER(TRIM(Raw_Customers!C5))</f>
        <v>Jaipur</v>
      </c>
      <c r="D5" s="2" t="str">
        <f aca="false">Raw_Customers!D5</f>
        <v>2024-02-11</v>
      </c>
      <c r="E5" s="2" t="n">
        <f aca="false">Raw_Customers!E5</f>
        <v>21</v>
      </c>
      <c r="F5" s="2" t="str">
        <f aca="false">IF(TRIM(Raw_Customers!F5)="","Not Specified",TRIM(Raw_Customers!F5))</f>
        <v>Female</v>
      </c>
    </row>
    <row r="6" customFormat="false" ht="15" hidden="false" customHeight="false" outlineLevel="0" collapsed="false">
      <c r="A6" s="2" t="str">
        <f aca="false">Raw_Customers!A6</f>
        <v>CUST1005</v>
      </c>
      <c r="B6" s="2" t="str">
        <f aca="false">Raw_Customers!B6</f>
        <v>Ishaan Yadav</v>
      </c>
      <c r="C6" s="2" t="str">
        <f aca="false">PROPER(TRIM(Raw_Customers!C6))</f>
        <v>Mumbai</v>
      </c>
      <c r="D6" s="2" t="str">
        <f aca="false">Raw_Customers!D6</f>
        <v>2023-05-01</v>
      </c>
      <c r="E6" s="2" t="n">
        <f aca="false">Raw_Customers!E6</f>
        <v>54</v>
      </c>
      <c r="F6" s="2" t="str">
        <f aca="false">IF(TRIM(Raw_Customers!F6)="","Not Specified",TRIM(Raw_Customers!F6))</f>
        <v>Male</v>
      </c>
    </row>
    <row r="7" customFormat="false" ht="15" hidden="false" customHeight="false" outlineLevel="0" collapsed="false">
      <c r="A7" s="2" t="str">
        <f aca="false">Raw_Customers!A7</f>
        <v>CUST1006</v>
      </c>
      <c r="B7" s="2" t="str">
        <f aca="false">Raw_Customers!B7</f>
        <v>Sai Verma</v>
      </c>
      <c r="C7" s="2" t="str">
        <f aca="false">PROPER(TRIM(Raw_Customers!C7))</f>
        <v>Jaipur</v>
      </c>
      <c r="D7" s="2" t="str">
        <f aca="false">Raw_Customers!D7</f>
        <v>2023-07-12</v>
      </c>
      <c r="E7" s="2" t="n">
        <f aca="false">Raw_Customers!E7</f>
        <v>41</v>
      </c>
      <c r="F7" s="2" t="str">
        <f aca="false">IF(TRIM(Raw_Customers!F7)="","Not Specified",TRIM(Raw_Customers!F7))</f>
        <v>Male</v>
      </c>
    </row>
    <row r="8" customFormat="false" ht="15" hidden="false" customHeight="false" outlineLevel="0" collapsed="false">
      <c r="A8" s="2" t="str">
        <f aca="false">Raw_Customers!A8</f>
        <v>CUST1007</v>
      </c>
      <c r="B8" s="2" t="str">
        <f aca="false">Raw_Customers!B8</f>
        <v>Aditya Reddy</v>
      </c>
      <c r="C8" s="2" t="str">
        <f aca="false">PROPER(TRIM(Raw_Customers!C8))</f>
        <v>Bhopal</v>
      </c>
      <c r="D8" s="2" t="str">
        <f aca="false">Raw_Customers!D8</f>
        <v>2023-07-30</v>
      </c>
      <c r="E8" s="2" t="n">
        <f aca="false">Raw_Customers!E8</f>
        <v>49</v>
      </c>
      <c r="F8" s="2" t="str">
        <f aca="false">IF(TRIM(Raw_Customers!F8)="","Not Specified",TRIM(Raw_Customers!F8))</f>
        <v>Not Specified</v>
      </c>
    </row>
    <row r="9" customFormat="false" ht="15" hidden="false" customHeight="false" outlineLevel="0" collapsed="false">
      <c r="A9" s="2" t="str">
        <f aca="false">Raw_Customers!A9</f>
        <v>CUST1008</v>
      </c>
      <c r="B9" s="2" t="str">
        <f aca="false">Raw_Customers!B9</f>
        <v>Ananya Mishra</v>
      </c>
      <c r="C9" s="2" t="str">
        <f aca="false">PROPER(TRIM(Raw_Customers!C9))</f>
        <v>Jaipur</v>
      </c>
      <c r="D9" s="2" t="str">
        <f aca="false">Raw_Customers!D9</f>
        <v>2024-04-09</v>
      </c>
      <c r="E9" s="2" t="n">
        <f aca="false">Raw_Customers!E9</f>
        <v>41</v>
      </c>
      <c r="F9" s="2" t="str">
        <f aca="false">IF(TRIM(Raw_Customers!F9)="","Not Specified",TRIM(Raw_Customers!F9))</f>
        <v>Male</v>
      </c>
    </row>
    <row r="10" customFormat="false" ht="15" hidden="false" customHeight="false" outlineLevel="0" collapsed="false">
      <c r="A10" s="2" t="str">
        <f aca="false">Raw_Customers!A10</f>
        <v>CUST1009</v>
      </c>
      <c r="B10" s="2" t="str">
        <f aca="false">Raw_Customers!B10</f>
        <v>Sai Singh</v>
      </c>
      <c r="C10" s="2" t="str">
        <f aca="false">PROPER(TRIM(Raw_Customers!C10))</f>
        <v>Indore</v>
      </c>
      <c r="D10" s="2" t="str">
        <f aca="false">Raw_Customers!D10</f>
        <v>2023-11-04</v>
      </c>
      <c r="E10" s="2" t="n">
        <f aca="false">Raw_Customers!E10</f>
        <v>51</v>
      </c>
      <c r="F10" s="2" t="str">
        <f aca="false">IF(TRIM(Raw_Customers!F10)="","Not Specified",TRIM(Raw_Customers!F10))</f>
        <v>Female</v>
      </c>
    </row>
    <row r="11" customFormat="false" ht="15" hidden="false" customHeight="false" outlineLevel="0" collapsed="false">
      <c r="A11" s="2" t="str">
        <f aca="false">Raw_Customers!A11</f>
        <v>CUST1010</v>
      </c>
      <c r="B11" s="2" t="str">
        <f aca="false">Raw_Customers!B11</f>
        <v>Kiara Gupta</v>
      </c>
      <c r="C11" s="2" t="str">
        <f aca="false">PROPER(TRIM(Raw_Customers!C11))</f>
        <v>Jaipur</v>
      </c>
      <c r="D11" s="2" t="str">
        <f aca="false">Raw_Customers!D11</f>
        <v>2023-03-16</v>
      </c>
      <c r="E11" s="2" t="n">
        <f aca="false">Raw_Customers!E11</f>
        <v>25</v>
      </c>
      <c r="F11" s="2" t="str">
        <f aca="false">IF(TRIM(Raw_Customers!F11)="","Not Specified",TRIM(Raw_Customers!F11))</f>
        <v>Not Specified</v>
      </c>
    </row>
    <row r="12" customFormat="false" ht="15" hidden="false" customHeight="false" outlineLevel="0" collapsed="false">
      <c r="A12" s="2" t="str">
        <f aca="false">Raw_Customers!A12</f>
        <v>CUST1011</v>
      </c>
      <c r="B12" s="2" t="str">
        <f aca="false">Raw_Customers!B12</f>
        <v>Ananya Patel</v>
      </c>
      <c r="C12" s="2" t="str">
        <f aca="false">PROPER(TRIM(Raw_Customers!C12))</f>
        <v>Chennai</v>
      </c>
      <c r="D12" s="2" t="str">
        <f aca="false">Raw_Customers!D12</f>
        <v>2024-03-07</v>
      </c>
      <c r="E12" s="2" t="n">
        <f aca="false">Raw_Customers!E12</f>
        <v>20</v>
      </c>
      <c r="F12" s="2" t="str">
        <f aca="false">IF(TRIM(Raw_Customers!F12)="","Not Specified",TRIM(Raw_Customers!F12))</f>
        <v>Male</v>
      </c>
    </row>
    <row r="13" customFormat="false" ht="15" hidden="false" customHeight="false" outlineLevel="0" collapsed="false">
      <c r="A13" s="2" t="str">
        <f aca="false">Raw_Customers!A13</f>
        <v>CUST1012</v>
      </c>
      <c r="B13" s="2" t="str">
        <f aca="false">Raw_Customers!B13</f>
        <v>Riya Kumar</v>
      </c>
      <c r="C13" s="2" t="str">
        <f aca="false">PROPER(TRIM(Raw_Customers!C13))</f>
        <v>Pune</v>
      </c>
      <c r="D13" s="2" t="str">
        <f aca="false">Raw_Customers!D13</f>
        <v>2023-12-25</v>
      </c>
      <c r="E13" s="2" t="n">
        <f aca="false">Raw_Customers!E13</f>
        <v>49</v>
      </c>
      <c r="F13" s="2" t="str">
        <f aca="false">IF(TRIM(Raw_Customers!F13)="","Not Specified",TRIM(Raw_Customers!F13))</f>
        <v>Not Specified</v>
      </c>
    </row>
    <row r="14" customFormat="false" ht="15" hidden="false" customHeight="false" outlineLevel="0" collapsed="false">
      <c r="A14" s="2" t="str">
        <f aca="false">Raw_Customers!A14</f>
        <v>CUST1013</v>
      </c>
      <c r="B14" s="2" t="str">
        <f aca="false">Raw_Customers!B14</f>
        <v>Aditya Verma</v>
      </c>
      <c r="C14" s="2" t="str">
        <f aca="false">PROPER(TRIM(Raw_Customers!C14))</f>
        <v>Bangalore</v>
      </c>
      <c r="D14" s="2" t="str">
        <f aca="false">Raw_Customers!D14</f>
        <v>2024-04-30</v>
      </c>
      <c r="E14" s="2" t="n">
        <f aca="false">Raw_Customers!E14</f>
        <v>22</v>
      </c>
      <c r="F14" s="2" t="str">
        <f aca="false">IF(TRIM(Raw_Customers!F14)="","Not Specified",TRIM(Raw_Customers!F14))</f>
        <v>Male</v>
      </c>
    </row>
    <row r="15" customFormat="false" ht="15" hidden="false" customHeight="false" outlineLevel="0" collapsed="false">
      <c r="A15" s="2" t="str">
        <f aca="false">Raw_Customers!A15</f>
        <v>CUST1014</v>
      </c>
      <c r="B15" s="2" t="str">
        <f aca="false">Raw_Customers!B15</f>
        <v>Ishaan Reddy</v>
      </c>
      <c r="C15" s="2" t="str">
        <f aca="false">PROPER(TRIM(Raw_Customers!C15))</f>
        <v>Chennai</v>
      </c>
      <c r="D15" s="2" t="str">
        <f aca="false">Raw_Customers!D15</f>
        <v>2023-10-19</v>
      </c>
      <c r="E15" s="2" t="n">
        <f aca="false">Raw_Customers!E15</f>
        <v>42</v>
      </c>
      <c r="F15" s="2" t="str">
        <f aca="false">IF(TRIM(Raw_Customers!F15)="","Not Specified",TRIM(Raw_Customers!F15))</f>
        <v>Male</v>
      </c>
    </row>
    <row r="16" customFormat="false" ht="15" hidden="false" customHeight="false" outlineLevel="0" collapsed="false">
      <c r="A16" s="2" t="str">
        <f aca="false">Raw_Customers!A16</f>
        <v>CUST1015</v>
      </c>
      <c r="B16" s="2" t="str">
        <f aca="false">Raw_Customers!B16</f>
        <v>Diya Patel</v>
      </c>
      <c r="C16" s="2" t="str">
        <f aca="false">PROPER(TRIM(Raw_Customers!C16))</f>
        <v>Jaipur</v>
      </c>
      <c r="D16" s="2" t="str">
        <f aca="false">Raw_Customers!D16</f>
        <v>2023-04-30</v>
      </c>
      <c r="E16" s="2" t="n">
        <f aca="false">Raw_Customers!E16</f>
        <v>49</v>
      </c>
      <c r="F16" s="2" t="str">
        <f aca="false">IF(TRIM(Raw_Customers!F16)="","Not Specified",TRIM(Raw_Customers!F16))</f>
        <v>Male</v>
      </c>
    </row>
    <row r="17" customFormat="false" ht="15" hidden="false" customHeight="false" outlineLevel="0" collapsed="false">
      <c r="A17" s="2" t="str">
        <f aca="false">Raw_Customers!A17</f>
        <v>CUST1016</v>
      </c>
      <c r="B17" s="2" t="str">
        <f aca="false">Raw_Customers!B17</f>
        <v>Ishaan Patel</v>
      </c>
      <c r="C17" s="2" t="str">
        <f aca="false">PROPER(TRIM(Raw_Customers!C17))</f>
        <v>Delhi</v>
      </c>
      <c r="D17" s="2" t="str">
        <f aca="false">Raw_Customers!D17</f>
        <v>2024-02-12</v>
      </c>
      <c r="E17" s="2" t="n">
        <f aca="false">Raw_Customers!E17</f>
        <v>43</v>
      </c>
      <c r="F17" s="2" t="str">
        <f aca="false">IF(TRIM(Raw_Customers!F17)="","Not Specified",TRIM(Raw_Customers!F17))</f>
        <v>Female</v>
      </c>
    </row>
    <row r="18" customFormat="false" ht="15" hidden="false" customHeight="false" outlineLevel="0" collapsed="false">
      <c r="A18" s="2" t="str">
        <f aca="false">Raw_Customers!A18</f>
        <v>CUST1017</v>
      </c>
      <c r="B18" s="2" t="str">
        <f aca="false">Raw_Customers!B18</f>
        <v>Saanvi Joshi</v>
      </c>
      <c r="C18" s="2" t="str">
        <f aca="false">PROPER(TRIM(Raw_Customers!C18))</f>
        <v>Bangalore</v>
      </c>
      <c r="D18" s="2" t="str">
        <f aca="false">Raw_Customers!D18</f>
        <v>2023-05-21</v>
      </c>
      <c r="E18" s="2" t="n">
        <f aca="false">Raw_Customers!E18</f>
        <v>45</v>
      </c>
      <c r="F18" s="2" t="str">
        <f aca="false">IF(TRIM(Raw_Customers!F18)="","Not Specified",TRIM(Raw_Customers!F18))</f>
        <v>Not Specified</v>
      </c>
    </row>
    <row r="19" customFormat="false" ht="15" hidden="false" customHeight="false" outlineLevel="0" collapsed="false">
      <c r="A19" s="2" t="str">
        <f aca="false">Raw_Customers!A19</f>
        <v>CUST1018</v>
      </c>
      <c r="B19" s="2" t="str">
        <f aca="false">Raw_Customers!B19</f>
        <v>Aadhya Kumar</v>
      </c>
      <c r="C19" s="2" t="str">
        <f aca="false">PROPER(TRIM(Raw_Customers!C19))</f>
        <v>Hyderabad</v>
      </c>
      <c r="D19" s="2" t="str">
        <f aca="false">Raw_Customers!D19</f>
        <v>2023-08-25</v>
      </c>
      <c r="E19" s="2" t="n">
        <f aca="false">Raw_Customers!E19</f>
        <v>27</v>
      </c>
      <c r="F19" s="2" t="str">
        <f aca="false">IF(TRIM(Raw_Customers!F19)="","Not Specified",TRIM(Raw_Customers!F19))</f>
        <v>Male</v>
      </c>
    </row>
    <row r="20" customFormat="false" ht="15" hidden="false" customHeight="false" outlineLevel="0" collapsed="false">
      <c r="A20" s="2" t="str">
        <f aca="false">Raw_Customers!A20</f>
        <v>CUST1019</v>
      </c>
      <c r="B20" s="2" t="str">
        <f aca="false">Raw_Customers!B20</f>
        <v>Ayaan Singh</v>
      </c>
      <c r="C20" s="2" t="str">
        <f aca="false">PROPER(TRIM(Raw_Customers!C20))</f>
        <v>Bhopal</v>
      </c>
      <c r="D20" s="2" t="str">
        <f aca="false">Raw_Customers!D20</f>
        <v>2024-05-11</v>
      </c>
      <c r="E20" s="2" t="n">
        <f aca="false">Raw_Customers!E20</f>
        <v>55</v>
      </c>
      <c r="F20" s="2" t="str">
        <f aca="false">IF(TRIM(Raw_Customers!F20)="","Not Specified",TRIM(Raw_Customers!F20))</f>
        <v>Female</v>
      </c>
    </row>
    <row r="21" customFormat="false" ht="15" hidden="false" customHeight="false" outlineLevel="0" collapsed="false">
      <c r="A21" s="2" t="str">
        <f aca="false">Raw_Customers!A21</f>
        <v>CUST1020</v>
      </c>
      <c r="B21" s="2" t="str">
        <f aca="false">Raw_Customers!B21</f>
        <v>Aarav Patel</v>
      </c>
      <c r="C21" s="2" t="str">
        <f aca="false">PROPER(TRIM(Raw_Customers!C21))</f>
        <v>Hyderabad</v>
      </c>
      <c r="D21" s="2" t="str">
        <f aca="false">Raw_Customers!D21</f>
        <v>2024-01-14</v>
      </c>
      <c r="E21" s="2" t="n">
        <f aca="false">Raw_Customers!E21</f>
        <v>54</v>
      </c>
      <c r="F21" s="2" t="str">
        <f aca="false">IF(TRIM(Raw_Customers!F21)="","Not Specified",TRIM(Raw_Customers!F21))</f>
        <v>Male</v>
      </c>
    </row>
    <row r="22" customFormat="false" ht="15" hidden="false" customHeight="false" outlineLevel="0" collapsed="false">
      <c r="A22" s="2" t="str">
        <f aca="false">Raw_Customers!A22</f>
        <v>CUST1021</v>
      </c>
      <c r="B22" s="2" t="str">
        <f aca="false">Raw_Customers!B22</f>
        <v>Anika Reddy</v>
      </c>
      <c r="C22" s="2" t="str">
        <f aca="false">PROPER(TRIM(Raw_Customers!C22))</f>
        <v>Bhopal</v>
      </c>
      <c r="D22" s="2" t="str">
        <f aca="false">Raw_Customers!D22</f>
        <v>2024-04-12</v>
      </c>
      <c r="E22" s="2" t="n">
        <f aca="false">Raw_Customers!E22</f>
        <v>53</v>
      </c>
      <c r="F22" s="2" t="str">
        <f aca="false">IF(TRIM(Raw_Customers!F22)="","Not Specified",TRIM(Raw_Customers!F22))</f>
        <v>Female</v>
      </c>
    </row>
    <row r="23" customFormat="false" ht="15" hidden="false" customHeight="false" outlineLevel="0" collapsed="false">
      <c r="A23" s="2" t="str">
        <f aca="false">Raw_Customers!A23</f>
        <v>CUST1022</v>
      </c>
      <c r="B23" s="2" t="str">
        <f aca="false">Raw_Customers!B23</f>
        <v>Saanvi Verma</v>
      </c>
      <c r="C23" s="2" t="str">
        <f aca="false">PROPER(TRIM(Raw_Customers!C23))</f>
        <v>Chennai</v>
      </c>
      <c r="D23" s="2" t="str">
        <f aca="false">Raw_Customers!D23</f>
        <v>2024-02-15</v>
      </c>
      <c r="E23" s="2" t="n">
        <f aca="false">Raw_Customers!E23</f>
        <v>21</v>
      </c>
      <c r="F23" s="2" t="str">
        <f aca="false">IF(TRIM(Raw_Customers!F23)="","Not Specified",TRIM(Raw_Customers!F23))</f>
        <v>Female</v>
      </c>
    </row>
    <row r="24" customFormat="false" ht="15" hidden="false" customHeight="false" outlineLevel="0" collapsed="false">
      <c r="A24" s="2" t="str">
        <f aca="false">Raw_Customers!A24</f>
        <v>CUST1023</v>
      </c>
      <c r="B24" s="2" t="str">
        <f aca="false">Raw_Customers!B24</f>
        <v>Kiara Patel</v>
      </c>
      <c r="C24" s="2" t="str">
        <f aca="false">PROPER(TRIM(Raw_Customers!C24))</f>
        <v>Indore</v>
      </c>
      <c r="D24" s="2" t="str">
        <f aca="false">Raw_Customers!D24</f>
        <v>2023-12-15</v>
      </c>
      <c r="E24" s="2" t="n">
        <f aca="false">Raw_Customers!E24</f>
        <v>21</v>
      </c>
      <c r="F24" s="2" t="str">
        <f aca="false">IF(TRIM(Raw_Customers!F24)="","Not Specified",TRIM(Raw_Customers!F24))</f>
        <v>Male</v>
      </c>
    </row>
    <row r="25" customFormat="false" ht="15" hidden="false" customHeight="false" outlineLevel="0" collapsed="false">
      <c r="A25" s="2" t="str">
        <f aca="false">Raw_Customers!A25</f>
        <v>CUST1024</v>
      </c>
      <c r="B25" s="2" t="str">
        <f aca="false">Raw_Customers!B25</f>
        <v>Navya Verma</v>
      </c>
      <c r="C25" s="2" t="str">
        <f aca="false">PROPER(TRIM(Raw_Customers!C25))</f>
        <v>Pune</v>
      </c>
      <c r="D25" s="2" t="str">
        <f aca="false">Raw_Customers!D25</f>
        <v>2023-01-27</v>
      </c>
      <c r="E25" s="2" t="n">
        <f aca="false">Raw_Customers!E25</f>
        <v>22</v>
      </c>
      <c r="F25" s="2" t="str">
        <f aca="false">IF(TRIM(Raw_Customers!F25)="","Not Specified",TRIM(Raw_Customers!F25))</f>
        <v>Female</v>
      </c>
    </row>
    <row r="26" customFormat="false" ht="15" hidden="false" customHeight="false" outlineLevel="0" collapsed="false">
      <c r="A26" s="2" t="str">
        <f aca="false">Raw_Customers!A26</f>
        <v>CUST1025</v>
      </c>
      <c r="B26" s="2" t="str">
        <f aca="false">Raw_Customers!B26</f>
        <v>Arjun Gupta</v>
      </c>
      <c r="C26" s="2" t="str">
        <f aca="false">PROPER(TRIM(Raw_Customers!C26))</f>
        <v>Pune</v>
      </c>
      <c r="D26" s="2" t="str">
        <f aca="false">Raw_Customers!D26</f>
        <v>2024-01-08</v>
      </c>
      <c r="E26" s="2" t="n">
        <f aca="false">Raw_Customers!E26</f>
        <v>48</v>
      </c>
      <c r="F26" s="2" t="str">
        <f aca="false">IF(TRIM(Raw_Customers!F26)="","Not Specified",TRIM(Raw_Customers!F26))</f>
        <v>Male</v>
      </c>
    </row>
    <row r="27" customFormat="false" ht="15" hidden="false" customHeight="false" outlineLevel="0" collapsed="false">
      <c r="A27" s="2" t="str">
        <f aca="false">Raw_Customers!A27</f>
        <v>CUST1026</v>
      </c>
      <c r="B27" s="2" t="str">
        <f aca="false">Raw_Customers!B27</f>
        <v>Kiara Mishra</v>
      </c>
      <c r="C27" s="2" t="str">
        <f aca="false">PROPER(TRIM(Raw_Customers!C27))</f>
        <v>Chennai</v>
      </c>
      <c r="D27" s="2" t="str">
        <f aca="false">Raw_Customers!D27</f>
        <v>2023-11-16</v>
      </c>
      <c r="E27" s="2" t="n">
        <f aca="false">Raw_Customers!E27</f>
        <v>23</v>
      </c>
      <c r="F27" s="2" t="str">
        <f aca="false">IF(TRIM(Raw_Customers!F27)="","Not Specified",TRIM(Raw_Customers!F27))</f>
        <v>Female</v>
      </c>
    </row>
    <row r="28" customFormat="false" ht="15" hidden="false" customHeight="false" outlineLevel="0" collapsed="false">
      <c r="A28" s="2" t="str">
        <f aca="false">Raw_Customers!A28</f>
        <v>CUST1027</v>
      </c>
      <c r="B28" s="2" t="str">
        <f aca="false">Raw_Customers!B28</f>
        <v>Krishna Mishra</v>
      </c>
      <c r="C28" s="2" t="str">
        <f aca="false">PROPER(TRIM(Raw_Customers!C28))</f>
        <v>Mumbai</v>
      </c>
      <c r="D28" s="2" t="str">
        <f aca="false">Raw_Customers!D28</f>
        <v>2024-06-12</v>
      </c>
      <c r="E28" s="2" t="n">
        <f aca="false">Raw_Customers!E28</f>
        <v>19</v>
      </c>
      <c r="F28" s="2" t="str">
        <f aca="false">IF(TRIM(Raw_Customers!F28)="","Not Specified",TRIM(Raw_Customers!F28))</f>
        <v>Female</v>
      </c>
    </row>
    <row r="29" customFormat="false" ht="15" hidden="false" customHeight="false" outlineLevel="0" collapsed="false">
      <c r="A29" s="2" t="str">
        <f aca="false">Raw_Customers!A29</f>
        <v>CUST1028</v>
      </c>
      <c r="B29" s="2" t="str">
        <f aca="false">Raw_Customers!B29</f>
        <v>Anika Kumar</v>
      </c>
      <c r="C29" s="2" t="str">
        <f aca="false">PROPER(TRIM(Raw_Customers!C29))</f>
        <v>Mumbai</v>
      </c>
      <c r="D29" s="2" t="str">
        <f aca="false">Raw_Customers!D29</f>
        <v>2023-01-28</v>
      </c>
      <c r="E29" s="2" t="n">
        <f aca="false">Raw_Customers!E29</f>
        <v>51</v>
      </c>
      <c r="F29" s="2" t="str">
        <f aca="false">IF(TRIM(Raw_Customers!F29)="","Not Specified",TRIM(Raw_Customers!F29))</f>
        <v>Male</v>
      </c>
    </row>
    <row r="30" customFormat="false" ht="15" hidden="false" customHeight="false" outlineLevel="0" collapsed="false">
      <c r="A30" s="2" t="str">
        <f aca="false">Raw_Customers!A30</f>
        <v>CUST1029</v>
      </c>
      <c r="B30" s="2" t="str">
        <f aca="false">Raw_Customers!B30</f>
        <v>Aditya Gupta</v>
      </c>
      <c r="C30" s="2" t="str">
        <f aca="false">PROPER(TRIM(Raw_Customers!C30))</f>
        <v>Kolkata</v>
      </c>
      <c r="D30" s="2" t="str">
        <f aca="false">Raw_Customers!D30</f>
        <v>2024-01-11</v>
      </c>
      <c r="E30" s="2" t="n">
        <f aca="false">Raw_Customers!E30</f>
        <v>28</v>
      </c>
      <c r="F30" s="2" t="str">
        <f aca="false">IF(TRIM(Raw_Customers!F30)="","Not Specified",TRIM(Raw_Customers!F30))</f>
        <v>Male</v>
      </c>
    </row>
    <row r="31" customFormat="false" ht="15" hidden="false" customHeight="false" outlineLevel="0" collapsed="false">
      <c r="A31" s="2" t="str">
        <f aca="false">Raw_Customers!A31</f>
        <v>CUST1030</v>
      </c>
      <c r="B31" s="2" t="str">
        <f aca="false">Raw_Customers!B31</f>
        <v>Navya Joshi</v>
      </c>
      <c r="C31" s="2" t="str">
        <f aca="false">PROPER(TRIM(Raw_Customers!C31))</f>
        <v>Kolkata</v>
      </c>
      <c r="D31" s="2" t="str">
        <f aca="false">Raw_Customers!D31</f>
        <v>2023-12-04</v>
      </c>
      <c r="E31" s="2" t="n">
        <f aca="false">Raw_Customers!E31</f>
        <v>32</v>
      </c>
      <c r="F31" s="2" t="str">
        <f aca="false">IF(TRIM(Raw_Customers!F31)="","Not Specified",TRIM(Raw_Customers!F31))</f>
        <v>Not Specified</v>
      </c>
    </row>
    <row r="32" customFormat="false" ht="15" hidden="false" customHeight="false" outlineLevel="0" collapsed="false">
      <c r="A32" s="2" t="str">
        <f aca="false">Raw_Customers!A32</f>
        <v>CUST1031</v>
      </c>
      <c r="B32" s="2" t="str">
        <f aca="false">Raw_Customers!B32</f>
        <v>Reyansh Singh</v>
      </c>
      <c r="C32" s="2" t="str">
        <f aca="false">PROPER(TRIM(Raw_Customers!C32))</f>
        <v>Hyderabad</v>
      </c>
      <c r="D32" s="2" t="str">
        <f aca="false">Raw_Customers!D32</f>
        <v>2023-08-21</v>
      </c>
      <c r="E32" s="2" t="n">
        <f aca="false">Raw_Customers!E32</f>
        <v>30</v>
      </c>
      <c r="F32" s="2" t="str">
        <f aca="false">IF(TRIM(Raw_Customers!F32)="","Not Specified",TRIM(Raw_Customers!F32))</f>
        <v>Not Specified</v>
      </c>
    </row>
    <row r="33" customFormat="false" ht="15" hidden="false" customHeight="false" outlineLevel="0" collapsed="false">
      <c r="A33" s="2" t="str">
        <f aca="false">Raw_Customers!A33</f>
        <v>CUST1032</v>
      </c>
      <c r="B33" s="2" t="str">
        <f aca="false">Raw_Customers!B33</f>
        <v>Aarav Sharma</v>
      </c>
      <c r="C33" s="2" t="str">
        <f aca="false">PROPER(TRIM(Raw_Customers!C33))</f>
        <v>Bangalore</v>
      </c>
      <c r="D33" s="2" t="str">
        <f aca="false">Raw_Customers!D33</f>
        <v>2024-04-28</v>
      </c>
      <c r="E33" s="2" t="n">
        <f aca="false">Raw_Customers!E33</f>
        <v>34</v>
      </c>
      <c r="F33" s="2" t="str">
        <f aca="false">IF(TRIM(Raw_Customers!F33)="","Not Specified",TRIM(Raw_Customers!F33))</f>
        <v>Female</v>
      </c>
    </row>
    <row r="34" customFormat="false" ht="15" hidden="false" customHeight="false" outlineLevel="0" collapsed="false">
      <c r="A34" s="2" t="str">
        <f aca="false">Raw_Customers!A34</f>
        <v>CUST1033</v>
      </c>
      <c r="B34" s="2" t="str">
        <f aca="false">Raw_Customers!B34</f>
        <v>Diya Mishra</v>
      </c>
      <c r="C34" s="2" t="str">
        <f aca="false">PROPER(TRIM(Raw_Customers!C34))</f>
        <v>Pune</v>
      </c>
      <c r="D34" s="2" t="str">
        <f aca="false">Raw_Customers!D34</f>
        <v>2024-01-09</v>
      </c>
      <c r="E34" s="2" t="n">
        <f aca="false">Raw_Customers!E34</f>
        <v>23</v>
      </c>
      <c r="F34" s="2" t="str">
        <f aca="false">IF(TRIM(Raw_Customers!F34)="","Not Specified",TRIM(Raw_Customers!F34))</f>
        <v>Female</v>
      </c>
    </row>
    <row r="35" customFormat="false" ht="15" hidden="false" customHeight="false" outlineLevel="0" collapsed="false">
      <c r="A35" s="2" t="str">
        <f aca="false">Raw_Customers!A35</f>
        <v>CUST1034</v>
      </c>
      <c r="B35" s="2" t="str">
        <f aca="false">Raw_Customers!B35</f>
        <v>Reyansh Kumar</v>
      </c>
      <c r="C35" s="2" t="str">
        <f aca="false">PROPER(TRIM(Raw_Customers!C35))</f>
        <v>Delhi</v>
      </c>
      <c r="D35" s="2" t="str">
        <f aca="false">Raw_Customers!D35</f>
        <v>2024-05-09</v>
      </c>
      <c r="E35" s="2" t="n">
        <f aca="false">Raw_Customers!E35</f>
        <v>18</v>
      </c>
      <c r="F35" s="2" t="str">
        <f aca="false">IF(TRIM(Raw_Customers!F35)="","Not Specified",TRIM(Raw_Customers!F35))</f>
        <v>Female</v>
      </c>
    </row>
    <row r="36" customFormat="false" ht="15" hidden="false" customHeight="false" outlineLevel="0" collapsed="false">
      <c r="A36" s="2" t="str">
        <f aca="false">Raw_Customers!A36</f>
        <v>CUST1035</v>
      </c>
      <c r="B36" s="2" t="str">
        <f aca="false">Raw_Customers!B36</f>
        <v>Diya Verma</v>
      </c>
      <c r="C36" s="2" t="str">
        <f aca="false">PROPER(TRIM(Raw_Customers!C36))</f>
        <v>Indore</v>
      </c>
      <c r="D36" s="2" t="str">
        <f aca="false">Raw_Customers!D36</f>
        <v>2024-02-02</v>
      </c>
      <c r="E36" s="2" t="n">
        <f aca="false">Raw_Customers!E36</f>
        <v>30</v>
      </c>
      <c r="F36" s="2" t="str">
        <f aca="false">IF(TRIM(Raw_Customers!F36)="","Not Specified",TRIM(Raw_Customers!F36))</f>
        <v>Female</v>
      </c>
    </row>
    <row r="37" customFormat="false" ht="15" hidden="false" customHeight="false" outlineLevel="0" collapsed="false">
      <c r="A37" s="2" t="str">
        <f aca="false">Raw_Customers!A37</f>
        <v>CUST1036</v>
      </c>
      <c r="B37" s="2" t="str">
        <f aca="false">Raw_Customers!B37</f>
        <v>Aadhya Kumar</v>
      </c>
      <c r="C37" s="2" t="str">
        <f aca="false">PROPER(TRIM(Raw_Customers!C37))</f>
        <v>Indore</v>
      </c>
      <c r="D37" s="2" t="str">
        <f aca="false">Raw_Customers!D37</f>
        <v>2024-02-10</v>
      </c>
      <c r="E37" s="2" t="n">
        <f aca="false">Raw_Customers!E37</f>
        <v>47</v>
      </c>
      <c r="F37" s="2" t="str">
        <f aca="false">IF(TRIM(Raw_Customers!F37)="","Not Specified",TRIM(Raw_Customers!F37))</f>
        <v>Female</v>
      </c>
    </row>
    <row r="38" customFormat="false" ht="15" hidden="false" customHeight="false" outlineLevel="0" collapsed="false">
      <c r="A38" s="2" t="str">
        <f aca="false">Raw_Customers!A38</f>
        <v>CUST1037</v>
      </c>
      <c r="B38" s="2" t="str">
        <f aca="false">Raw_Customers!B38</f>
        <v>Aditya Patel</v>
      </c>
      <c r="C38" s="2" t="str">
        <f aca="false">PROPER(TRIM(Raw_Customers!C38))</f>
        <v>Mumbai</v>
      </c>
      <c r="D38" s="2" t="str">
        <f aca="false">Raw_Customers!D38</f>
        <v>2023-05-11</v>
      </c>
      <c r="E38" s="2" t="n">
        <f aca="false">Raw_Customers!E38</f>
        <v>19</v>
      </c>
      <c r="F38" s="2" t="str">
        <f aca="false">IF(TRIM(Raw_Customers!F38)="","Not Specified",TRIM(Raw_Customers!F38))</f>
        <v>Female</v>
      </c>
    </row>
    <row r="39" customFormat="false" ht="15" hidden="false" customHeight="false" outlineLevel="0" collapsed="false">
      <c r="A39" s="2" t="str">
        <f aca="false">Raw_Customers!A39</f>
        <v>CUST1038</v>
      </c>
      <c r="B39" s="2" t="str">
        <f aca="false">Raw_Customers!B39</f>
        <v>Kiara Patel</v>
      </c>
      <c r="C39" s="2" t="str">
        <f aca="false">PROPER(TRIM(Raw_Customers!C39))</f>
        <v>Jaipur</v>
      </c>
      <c r="D39" s="2" t="str">
        <f aca="false">Raw_Customers!D39</f>
        <v>2024-04-30</v>
      </c>
      <c r="E39" s="2" t="n">
        <f aca="false">Raw_Customers!E39</f>
        <v>40</v>
      </c>
      <c r="F39" s="2" t="str">
        <f aca="false">IF(TRIM(Raw_Customers!F39)="","Not Specified",TRIM(Raw_Customers!F39))</f>
        <v>Female</v>
      </c>
    </row>
    <row r="40" customFormat="false" ht="15" hidden="false" customHeight="false" outlineLevel="0" collapsed="false">
      <c r="A40" s="2" t="str">
        <f aca="false">Raw_Customers!A40</f>
        <v>CUST1039</v>
      </c>
      <c r="B40" s="2" t="str">
        <f aca="false">Raw_Customers!B40</f>
        <v>Arjun Sharma</v>
      </c>
      <c r="C40" s="2" t="str">
        <f aca="false">PROPER(TRIM(Raw_Customers!C40))</f>
        <v>Bhopal</v>
      </c>
      <c r="D40" s="2" t="str">
        <f aca="false">Raw_Customers!D40</f>
        <v>2023-04-16</v>
      </c>
      <c r="E40" s="2" t="n">
        <f aca="false">Raw_Customers!E40</f>
        <v>51</v>
      </c>
      <c r="F40" s="2" t="str">
        <f aca="false">IF(TRIM(Raw_Customers!F40)="","Not Specified",TRIM(Raw_Customers!F40))</f>
        <v>Female</v>
      </c>
    </row>
    <row r="41" customFormat="false" ht="15" hidden="false" customHeight="false" outlineLevel="0" collapsed="false">
      <c r="A41" s="2" t="str">
        <f aca="false">Raw_Customers!A41</f>
        <v>CUST1040</v>
      </c>
      <c r="B41" s="2" t="str">
        <f aca="false">Raw_Customers!B41</f>
        <v>Reyansh Singh</v>
      </c>
      <c r="C41" s="2" t="str">
        <f aca="false">PROPER(TRIM(Raw_Customers!C41))</f>
        <v>Bhopal</v>
      </c>
      <c r="D41" s="2" t="str">
        <f aca="false">Raw_Customers!D41</f>
        <v>2023-09-15</v>
      </c>
      <c r="E41" s="2" t="n">
        <f aca="false">Raw_Customers!E41</f>
        <v>31</v>
      </c>
      <c r="F41" s="2" t="str">
        <f aca="false">IF(TRIM(Raw_Customers!F41)="","Not Specified",TRIM(Raw_Customers!F41))</f>
        <v>Male</v>
      </c>
    </row>
    <row r="42" customFormat="false" ht="15" hidden="false" customHeight="false" outlineLevel="0" collapsed="false">
      <c r="A42" s="2" t="str">
        <f aca="false">Raw_Customers!A42</f>
        <v>CUST1041</v>
      </c>
      <c r="B42" s="2" t="str">
        <f aca="false">Raw_Customers!B42</f>
        <v>Riya Kumar</v>
      </c>
      <c r="C42" s="2" t="str">
        <f aca="false">PROPER(TRIM(Raw_Customers!C42))</f>
        <v>Bangalore</v>
      </c>
      <c r="D42" s="2" t="str">
        <f aca="false">Raw_Customers!D42</f>
        <v>2024-03-05</v>
      </c>
      <c r="E42" s="2" t="n">
        <f aca="false">Raw_Customers!E42</f>
        <v>26</v>
      </c>
      <c r="F42" s="2" t="str">
        <f aca="false">IF(TRIM(Raw_Customers!F42)="","Not Specified",TRIM(Raw_Customers!F42))</f>
        <v>Male</v>
      </c>
    </row>
    <row r="43" customFormat="false" ht="15" hidden="false" customHeight="false" outlineLevel="0" collapsed="false">
      <c r="A43" s="2" t="str">
        <f aca="false">Raw_Customers!A43</f>
        <v>CUST1042</v>
      </c>
      <c r="B43" s="2" t="str">
        <f aca="false">Raw_Customers!B43</f>
        <v>Diya Mishra</v>
      </c>
      <c r="C43" s="2" t="str">
        <f aca="false">PROPER(TRIM(Raw_Customers!C43))</f>
        <v>Jaipur</v>
      </c>
      <c r="D43" s="2" t="str">
        <f aca="false">Raw_Customers!D43</f>
        <v>2024-06-13</v>
      </c>
      <c r="E43" s="2" t="n">
        <f aca="false">Raw_Customers!E43</f>
        <v>44</v>
      </c>
      <c r="F43" s="2" t="str">
        <f aca="false">IF(TRIM(Raw_Customers!F43)="","Not Specified",TRIM(Raw_Customers!F43))</f>
        <v>Not Specified</v>
      </c>
    </row>
    <row r="44" customFormat="false" ht="15" hidden="false" customHeight="false" outlineLevel="0" collapsed="false">
      <c r="A44" s="2" t="str">
        <f aca="false">Raw_Customers!A44</f>
        <v>CUST1043</v>
      </c>
      <c r="B44" s="2" t="str">
        <f aca="false">Raw_Customers!B44</f>
        <v>Anika Joshi</v>
      </c>
      <c r="C44" s="2" t="str">
        <f aca="false">PROPER(TRIM(Raw_Customers!C44))</f>
        <v>Bhopal</v>
      </c>
      <c r="D44" s="2" t="str">
        <f aca="false">Raw_Customers!D44</f>
        <v>2024-03-26</v>
      </c>
      <c r="E44" s="2" t="n">
        <f aca="false">Raw_Customers!E44</f>
        <v>29</v>
      </c>
      <c r="F44" s="2" t="str">
        <f aca="false">IF(TRIM(Raw_Customers!F44)="","Not Specified",TRIM(Raw_Customers!F44))</f>
        <v>Not Specified</v>
      </c>
    </row>
    <row r="45" customFormat="false" ht="15" hidden="false" customHeight="false" outlineLevel="0" collapsed="false">
      <c r="A45" s="2" t="str">
        <f aca="false">Raw_Customers!A45</f>
        <v>CUST1044</v>
      </c>
      <c r="B45" s="2" t="str">
        <f aca="false">Raw_Customers!B45</f>
        <v>Sai Patel</v>
      </c>
      <c r="C45" s="2" t="str">
        <f aca="false">PROPER(TRIM(Raw_Customers!C45))</f>
        <v>Chennai</v>
      </c>
      <c r="D45" s="2" t="str">
        <f aca="false">Raw_Customers!D45</f>
        <v>2023-05-04</v>
      </c>
      <c r="E45" s="2" t="n">
        <f aca="false">Raw_Customers!E45</f>
        <v>53</v>
      </c>
      <c r="F45" s="2" t="str">
        <f aca="false">IF(TRIM(Raw_Customers!F45)="","Not Specified",TRIM(Raw_Customers!F45))</f>
        <v>Male</v>
      </c>
    </row>
    <row r="46" customFormat="false" ht="15" hidden="false" customHeight="false" outlineLevel="0" collapsed="false">
      <c r="A46" s="2" t="str">
        <f aca="false">Raw_Customers!A46</f>
        <v>CUST1045</v>
      </c>
      <c r="B46" s="2" t="str">
        <f aca="false">Raw_Customers!B46</f>
        <v>Anika Joshi</v>
      </c>
      <c r="C46" s="2" t="str">
        <f aca="false">PROPER(TRIM(Raw_Customers!C46))</f>
        <v>Kolkata</v>
      </c>
      <c r="D46" s="2" t="str">
        <f aca="false">Raw_Customers!D46</f>
        <v>2024-05-09</v>
      </c>
      <c r="E46" s="2" t="n">
        <f aca="false">Raw_Customers!E46</f>
        <v>24</v>
      </c>
      <c r="F46" s="2" t="str">
        <f aca="false">IF(TRIM(Raw_Customers!F46)="","Not Specified",TRIM(Raw_Customers!F46))</f>
        <v>Not Specified</v>
      </c>
    </row>
    <row r="47" customFormat="false" ht="15" hidden="false" customHeight="false" outlineLevel="0" collapsed="false">
      <c r="A47" s="2" t="str">
        <f aca="false">Raw_Customers!A47</f>
        <v>CUST1046</v>
      </c>
      <c r="B47" s="2" t="str">
        <f aca="false">Raw_Customers!B47</f>
        <v>Krishna Sharma</v>
      </c>
      <c r="C47" s="2" t="str">
        <f aca="false">PROPER(TRIM(Raw_Customers!C47))</f>
        <v>Indore</v>
      </c>
      <c r="D47" s="2" t="str">
        <f aca="false">Raw_Customers!D47</f>
        <v>2024-06-03</v>
      </c>
      <c r="E47" s="2" t="n">
        <f aca="false">Raw_Customers!E47</f>
        <v>46</v>
      </c>
      <c r="F47" s="2" t="str">
        <f aca="false">IF(TRIM(Raw_Customers!F47)="","Not Specified",TRIM(Raw_Customers!F47))</f>
        <v>Not Specified</v>
      </c>
    </row>
    <row r="48" customFormat="false" ht="15" hidden="false" customHeight="false" outlineLevel="0" collapsed="false">
      <c r="A48" s="2" t="str">
        <f aca="false">Raw_Customers!A48</f>
        <v>CUST1047</v>
      </c>
      <c r="B48" s="2" t="str">
        <f aca="false">Raw_Customers!B48</f>
        <v>Kiara Kumar</v>
      </c>
      <c r="C48" s="2" t="str">
        <f aca="false">PROPER(TRIM(Raw_Customers!C48))</f>
        <v>Jaipur</v>
      </c>
      <c r="D48" s="2" t="str">
        <f aca="false">Raw_Customers!D48</f>
        <v>2024-06-01</v>
      </c>
      <c r="E48" s="2" t="n">
        <f aca="false">Raw_Customers!E48</f>
        <v>50</v>
      </c>
      <c r="F48" s="2" t="str">
        <f aca="false">IF(TRIM(Raw_Customers!F48)="","Not Specified",TRIM(Raw_Customers!F48))</f>
        <v>Female</v>
      </c>
    </row>
    <row r="49" customFormat="false" ht="15" hidden="false" customHeight="false" outlineLevel="0" collapsed="false">
      <c r="A49" s="2" t="str">
        <f aca="false">Raw_Customers!A49</f>
        <v>CUST1048</v>
      </c>
      <c r="B49" s="2" t="str">
        <f aca="false">Raw_Customers!B49</f>
        <v>Kiara Joshi</v>
      </c>
      <c r="C49" s="2" t="str">
        <f aca="false">PROPER(TRIM(Raw_Customers!C49))</f>
        <v>Kolkata</v>
      </c>
      <c r="D49" s="2" t="str">
        <f aca="false">Raw_Customers!D49</f>
        <v>2024-05-04</v>
      </c>
      <c r="E49" s="2" t="n">
        <f aca="false">Raw_Customers!E49</f>
        <v>50</v>
      </c>
      <c r="F49" s="2" t="str">
        <f aca="false">IF(TRIM(Raw_Customers!F49)="","Not Specified",TRIM(Raw_Customers!F49))</f>
        <v>Female</v>
      </c>
    </row>
    <row r="50" customFormat="false" ht="15" hidden="false" customHeight="false" outlineLevel="0" collapsed="false">
      <c r="A50" s="2" t="str">
        <f aca="false">Raw_Customers!A50</f>
        <v>CUST1049</v>
      </c>
      <c r="B50" s="2" t="str">
        <f aca="false">Raw_Customers!B50</f>
        <v>Krishna Joshi</v>
      </c>
      <c r="C50" s="2" t="str">
        <f aca="false">PROPER(TRIM(Raw_Customers!C50))</f>
        <v>Delhi</v>
      </c>
      <c r="D50" s="2" t="str">
        <f aca="false">Raw_Customers!D50</f>
        <v>2024-04-03</v>
      </c>
      <c r="E50" s="2" t="n">
        <f aca="false">Raw_Customers!E50</f>
        <v>26</v>
      </c>
      <c r="F50" s="2" t="str">
        <f aca="false">IF(TRIM(Raw_Customers!F50)="","Not Specified",TRIM(Raw_Customers!F50))</f>
        <v>Female</v>
      </c>
    </row>
    <row r="51" customFormat="false" ht="15" hidden="false" customHeight="false" outlineLevel="0" collapsed="false">
      <c r="A51" s="2" t="str">
        <f aca="false">Raw_Customers!A51</f>
        <v>CUST1050</v>
      </c>
      <c r="B51" s="2" t="str">
        <f aca="false">Raw_Customers!B51</f>
        <v>Ananya Verma</v>
      </c>
      <c r="C51" s="2" t="str">
        <f aca="false">PROPER(TRIM(Raw_Customers!C51))</f>
        <v>Delhi</v>
      </c>
      <c r="D51" s="2" t="str">
        <f aca="false">Raw_Customers!D51</f>
        <v>2024-03-14</v>
      </c>
      <c r="E51" s="2" t="n">
        <f aca="false">Raw_Customers!E51</f>
        <v>22</v>
      </c>
      <c r="F51" s="2" t="str">
        <f aca="false">IF(TRIM(Raw_Customers!F51)="","Not Specified",TRIM(Raw_Customers!F51))</f>
        <v>Female</v>
      </c>
    </row>
    <row r="52" customFormat="false" ht="15" hidden="false" customHeight="false" outlineLevel="0" collapsed="false">
      <c r="A52" s="2" t="str">
        <f aca="false">Raw_Customers!A52</f>
        <v>CUST1051</v>
      </c>
      <c r="B52" s="2" t="str">
        <f aca="false">Raw_Customers!B52</f>
        <v>Vihaan Patel</v>
      </c>
      <c r="C52" s="2" t="str">
        <f aca="false">PROPER(TRIM(Raw_Customers!C52))</f>
        <v>Pune</v>
      </c>
      <c r="D52" s="2" t="str">
        <f aca="false">Raw_Customers!D52</f>
        <v>2023-05-27</v>
      </c>
      <c r="E52" s="2" t="n">
        <f aca="false">Raw_Customers!E52</f>
        <v>34</v>
      </c>
      <c r="F52" s="2" t="str">
        <f aca="false">IF(TRIM(Raw_Customers!F52)="","Not Specified",TRIM(Raw_Customers!F52))</f>
        <v>Female</v>
      </c>
    </row>
    <row r="53" customFormat="false" ht="15" hidden="false" customHeight="false" outlineLevel="0" collapsed="false">
      <c r="A53" s="2" t="str">
        <f aca="false">Raw_Customers!A53</f>
        <v>CUST1052</v>
      </c>
      <c r="B53" s="2" t="str">
        <f aca="false">Raw_Customers!B53</f>
        <v>Ayaan Verma</v>
      </c>
      <c r="C53" s="2" t="str">
        <f aca="false">PROPER(TRIM(Raw_Customers!C53))</f>
        <v>Hyderabad</v>
      </c>
      <c r="D53" s="2" t="str">
        <f aca="false">Raw_Customers!D53</f>
        <v>2024-05-13</v>
      </c>
      <c r="E53" s="2" t="n">
        <f aca="false">Raw_Customers!E53</f>
        <v>28</v>
      </c>
      <c r="F53" s="2" t="str">
        <f aca="false">IF(TRIM(Raw_Customers!F53)="","Not Specified",TRIM(Raw_Customers!F53))</f>
        <v>Female</v>
      </c>
    </row>
    <row r="54" customFormat="false" ht="15" hidden="false" customHeight="false" outlineLevel="0" collapsed="false">
      <c r="A54" s="2" t="str">
        <f aca="false">Raw_Customers!A54</f>
        <v>CUST1053</v>
      </c>
      <c r="B54" s="2" t="str">
        <f aca="false">Raw_Customers!B54</f>
        <v>Aadhya Joshi</v>
      </c>
      <c r="C54" s="2" t="str">
        <f aca="false">PROPER(TRIM(Raw_Customers!C54))</f>
        <v>Hyderabad</v>
      </c>
      <c r="D54" s="2" t="str">
        <f aca="false">Raw_Customers!D54</f>
        <v>2023-12-14</v>
      </c>
      <c r="E54" s="2" t="n">
        <f aca="false">Raw_Customers!E54</f>
        <v>44</v>
      </c>
      <c r="F54" s="2" t="str">
        <f aca="false">IF(TRIM(Raw_Customers!F54)="","Not Specified",TRIM(Raw_Customers!F54))</f>
        <v>Female</v>
      </c>
    </row>
    <row r="55" customFormat="false" ht="15" hidden="false" customHeight="false" outlineLevel="0" collapsed="false">
      <c r="A55" s="2" t="str">
        <f aca="false">Raw_Customers!A55</f>
        <v>CUST1054</v>
      </c>
      <c r="B55" s="2" t="str">
        <f aca="false">Raw_Customers!B55</f>
        <v>Aditya Kumar</v>
      </c>
      <c r="C55" s="2" t="str">
        <f aca="false">PROPER(TRIM(Raw_Customers!C55))</f>
        <v>Bhopal</v>
      </c>
      <c r="D55" s="2" t="str">
        <f aca="false">Raw_Customers!D55</f>
        <v>2023-12-13</v>
      </c>
      <c r="E55" s="2" t="n">
        <f aca="false">Raw_Customers!E55</f>
        <v>53</v>
      </c>
      <c r="F55" s="2" t="str">
        <f aca="false">IF(TRIM(Raw_Customers!F55)="","Not Specified",TRIM(Raw_Customers!F55))</f>
        <v>Female</v>
      </c>
    </row>
    <row r="56" customFormat="false" ht="15" hidden="false" customHeight="false" outlineLevel="0" collapsed="false">
      <c r="A56" s="2" t="str">
        <f aca="false">Raw_Customers!A56</f>
        <v>CUST1055</v>
      </c>
      <c r="B56" s="2" t="str">
        <f aca="false">Raw_Customers!B56</f>
        <v>Aarav Yadav</v>
      </c>
      <c r="C56" s="2" t="str">
        <f aca="false">PROPER(TRIM(Raw_Customers!C56))</f>
        <v>Pune</v>
      </c>
      <c r="D56" s="2" t="str">
        <f aca="false">Raw_Customers!D56</f>
        <v>2024-06-13</v>
      </c>
      <c r="E56" s="2" t="n">
        <f aca="false">Raw_Customers!E56</f>
        <v>36</v>
      </c>
      <c r="F56" s="2" t="str">
        <f aca="false">IF(TRIM(Raw_Customers!F56)="","Not Specified",TRIM(Raw_Customers!F56))</f>
        <v>Not Specified</v>
      </c>
    </row>
    <row r="57" customFormat="false" ht="15" hidden="false" customHeight="false" outlineLevel="0" collapsed="false">
      <c r="A57" s="2" t="str">
        <f aca="false">Raw_Customers!A57</f>
        <v>CUST1056</v>
      </c>
      <c r="B57" s="2" t="str">
        <f aca="false">Raw_Customers!B57</f>
        <v>Vihaan Singh</v>
      </c>
      <c r="C57" s="2" t="str">
        <f aca="false">PROPER(TRIM(Raw_Customers!C57))</f>
        <v>Indore</v>
      </c>
      <c r="D57" s="2" t="str">
        <f aca="false">Raw_Customers!D57</f>
        <v>2023-03-28</v>
      </c>
      <c r="E57" s="2" t="n">
        <f aca="false">Raw_Customers!E57</f>
        <v>34</v>
      </c>
      <c r="F57" s="2" t="str">
        <f aca="false">IF(TRIM(Raw_Customers!F57)="","Not Specified",TRIM(Raw_Customers!F57))</f>
        <v>Male</v>
      </c>
    </row>
    <row r="58" customFormat="false" ht="15" hidden="false" customHeight="false" outlineLevel="0" collapsed="false">
      <c r="A58" s="2" t="str">
        <f aca="false">Raw_Customers!A58</f>
        <v>CUST1057</v>
      </c>
      <c r="B58" s="2" t="str">
        <f aca="false">Raw_Customers!B58</f>
        <v>Krishna Patel</v>
      </c>
      <c r="C58" s="2" t="str">
        <f aca="false">PROPER(TRIM(Raw_Customers!C58))</f>
        <v>Hyderabad</v>
      </c>
      <c r="D58" s="2" t="str">
        <f aca="false">Raw_Customers!D58</f>
        <v>2023-09-22</v>
      </c>
      <c r="E58" s="2" t="n">
        <f aca="false">Raw_Customers!E58</f>
        <v>43</v>
      </c>
      <c r="F58" s="2" t="str">
        <f aca="false">IF(TRIM(Raw_Customers!F58)="","Not Specified",TRIM(Raw_Customers!F58))</f>
        <v>Female</v>
      </c>
    </row>
    <row r="59" customFormat="false" ht="15" hidden="false" customHeight="false" outlineLevel="0" collapsed="false">
      <c r="A59" s="2" t="str">
        <f aca="false">Raw_Customers!A59</f>
        <v>CUST1058</v>
      </c>
      <c r="B59" s="2" t="str">
        <f aca="false">Raw_Customers!B59</f>
        <v>Anika Reddy</v>
      </c>
      <c r="C59" s="2" t="str">
        <f aca="false">PROPER(TRIM(Raw_Customers!C59))</f>
        <v>Chennai</v>
      </c>
      <c r="D59" s="2" t="str">
        <f aca="false">Raw_Customers!D59</f>
        <v>2023-12-01</v>
      </c>
      <c r="E59" s="2" t="n">
        <f aca="false">Raw_Customers!E59</f>
        <v>23</v>
      </c>
      <c r="F59" s="2" t="str">
        <f aca="false">IF(TRIM(Raw_Customers!F59)="","Not Specified",TRIM(Raw_Customers!F59))</f>
        <v>Male</v>
      </c>
    </row>
    <row r="60" customFormat="false" ht="15" hidden="false" customHeight="false" outlineLevel="0" collapsed="false">
      <c r="A60" s="2" t="str">
        <f aca="false">Raw_Customers!A60</f>
        <v>CUST1059</v>
      </c>
      <c r="B60" s="2" t="str">
        <f aca="false">Raw_Customers!B60</f>
        <v>Aadhya Verma</v>
      </c>
      <c r="C60" s="2" t="str">
        <f aca="false">PROPER(TRIM(Raw_Customers!C60))</f>
        <v>Bangalore</v>
      </c>
      <c r="D60" s="2" t="str">
        <f aca="false">Raw_Customers!D60</f>
        <v>2023-01-18</v>
      </c>
      <c r="E60" s="2" t="n">
        <f aca="false">Raw_Customers!E60</f>
        <v>23</v>
      </c>
      <c r="F60" s="2" t="str">
        <f aca="false">IF(TRIM(Raw_Customers!F60)="","Not Specified",TRIM(Raw_Customers!F60))</f>
        <v>Male</v>
      </c>
    </row>
    <row r="61" customFormat="false" ht="15" hidden="false" customHeight="false" outlineLevel="0" collapsed="false">
      <c r="A61" s="2" t="str">
        <f aca="false">Raw_Customers!A61</f>
        <v>CUST1060</v>
      </c>
      <c r="B61" s="2" t="str">
        <f aca="false">Raw_Customers!B61</f>
        <v>Aditya Gupta</v>
      </c>
      <c r="C61" s="2" t="str">
        <f aca="false">PROPER(TRIM(Raw_Customers!C61))</f>
        <v>Indore</v>
      </c>
      <c r="D61" s="2" t="str">
        <f aca="false">Raw_Customers!D61</f>
        <v>2024-04-09</v>
      </c>
      <c r="E61" s="2" t="n">
        <f aca="false">Raw_Customers!E61</f>
        <v>18</v>
      </c>
      <c r="F61" s="2" t="str">
        <f aca="false">IF(TRIM(Raw_Customers!F61)="","Not Specified",TRIM(Raw_Customers!F61))</f>
        <v>Male</v>
      </c>
    </row>
    <row r="62" customFormat="false" ht="15" hidden="false" customHeight="false" outlineLevel="0" collapsed="false">
      <c r="A62" s="2" t="str">
        <f aca="false">Raw_Customers!A62</f>
        <v>CUST1061</v>
      </c>
      <c r="B62" s="2" t="str">
        <f aca="false">Raw_Customers!B62</f>
        <v>Aadhya Gupta</v>
      </c>
      <c r="C62" s="2" t="str">
        <f aca="false">PROPER(TRIM(Raw_Customers!C62))</f>
        <v>Jaipur</v>
      </c>
      <c r="D62" s="2" t="str">
        <f aca="false">Raw_Customers!D62</f>
        <v>2023-05-13</v>
      </c>
      <c r="E62" s="2" t="n">
        <f aca="false">Raw_Customers!E62</f>
        <v>20</v>
      </c>
      <c r="F62" s="2" t="str">
        <f aca="false">IF(TRIM(Raw_Customers!F62)="","Not Specified",TRIM(Raw_Customers!F62))</f>
        <v>Not Specified</v>
      </c>
    </row>
    <row r="63" customFormat="false" ht="15" hidden="false" customHeight="false" outlineLevel="0" collapsed="false">
      <c r="A63" s="2" t="str">
        <f aca="false">Raw_Customers!A63</f>
        <v>CUST1062</v>
      </c>
      <c r="B63" s="2" t="str">
        <f aca="false">Raw_Customers!B63</f>
        <v>Vihaan Patel</v>
      </c>
      <c r="C63" s="2" t="str">
        <f aca="false">PROPER(TRIM(Raw_Customers!C63))</f>
        <v>Bangalore</v>
      </c>
      <c r="D63" s="2" t="str">
        <f aca="false">Raw_Customers!D63</f>
        <v>2023-02-21</v>
      </c>
      <c r="E63" s="2" t="n">
        <f aca="false">Raw_Customers!E63</f>
        <v>29</v>
      </c>
      <c r="F63" s="2" t="str">
        <f aca="false">IF(TRIM(Raw_Customers!F63)="","Not Specified",TRIM(Raw_Customers!F63))</f>
        <v>Female</v>
      </c>
    </row>
    <row r="64" customFormat="false" ht="15" hidden="false" customHeight="false" outlineLevel="0" collapsed="false">
      <c r="A64" s="2" t="str">
        <f aca="false">Raw_Customers!A64</f>
        <v>CUST1063</v>
      </c>
      <c r="B64" s="2" t="str">
        <f aca="false">Raw_Customers!B64</f>
        <v>Ishaan Joshi</v>
      </c>
      <c r="C64" s="2" t="str">
        <f aca="false">PROPER(TRIM(Raw_Customers!C64))</f>
        <v>Delhi</v>
      </c>
      <c r="D64" s="2" t="str">
        <f aca="false">Raw_Customers!D64</f>
        <v>2023-10-24</v>
      </c>
      <c r="E64" s="2" t="n">
        <f aca="false">Raw_Customers!E64</f>
        <v>46</v>
      </c>
      <c r="F64" s="2" t="str">
        <f aca="false">IF(TRIM(Raw_Customers!F64)="","Not Specified",TRIM(Raw_Customers!F64))</f>
        <v>Not Specified</v>
      </c>
    </row>
    <row r="65" customFormat="false" ht="15" hidden="false" customHeight="false" outlineLevel="0" collapsed="false">
      <c r="A65" s="2" t="str">
        <f aca="false">Raw_Customers!A65</f>
        <v>CUST1064</v>
      </c>
      <c r="B65" s="2" t="str">
        <f aca="false">Raw_Customers!B65</f>
        <v>Krishna Kumar</v>
      </c>
      <c r="C65" s="2" t="str">
        <f aca="false">PROPER(TRIM(Raw_Customers!C65))</f>
        <v>Bhopal</v>
      </c>
      <c r="D65" s="2" t="str">
        <f aca="false">Raw_Customers!D65</f>
        <v>2023-09-14</v>
      </c>
      <c r="E65" s="2" t="n">
        <f aca="false">Raw_Customers!E65</f>
        <v>20</v>
      </c>
      <c r="F65" s="2" t="str">
        <f aca="false">IF(TRIM(Raw_Customers!F65)="","Not Specified",TRIM(Raw_Customers!F65))</f>
        <v>Male</v>
      </c>
    </row>
    <row r="66" customFormat="false" ht="15" hidden="false" customHeight="false" outlineLevel="0" collapsed="false">
      <c r="A66" s="2" t="str">
        <f aca="false">Raw_Customers!A66</f>
        <v>CUST1065</v>
      </c>
      <c r="B66" s="2" t="str">
        <f aca="false">Raw_Customers!B66</f>
        <v>Navya Singh</v>
      </c>
      <c r="C66" s="2" t="str">
        <f aca="false">PROPER(TRIM(Raw_Customers!C66))</f>
        <v>Kolkata</v>
      </c>
      <c r="D66" s="2" t="str">
        <f aca="false">Raw_Customers!D66</f>
        <v>2024-05-01</v>
      </c>
      <c r="E66" s="2" t="n">
        <f aca="false">Raw_Customers!E66</f>
        <v>33</v>
      </c>
      <c r="F66" s="2" t="str">
        <f aca="false">IF(TRIM(Raw_Customers!F66)="","Not Specified",TRIM(Raw_Customers!F66))</f>
        <v>Female</v>
      </c>
    </row>
    <row r="67" customFormat="false" ht="15" hidden="false" customHeight="false" outlineLevel="0" collapsed="false">
      <c r="A67" s="2" t="str">
        <f aca="false">Raw_Customers!A67</f>
        <v>CUST1066</v>
      </c>
      <c r="B67" s="2" t="str">
        <f aca="false">Raw_Customers!B67</f>
        <v>Myra Joshi</v>
      </c>
      <c r="C67" s="2" t="str">
        <f aca="false">PROPER(TRIM(Raw_Customers!C67))</f>
        <v>Hyderabad</v>
      </c>
      <c r="D67" s="2" t="str">
        <f aca="false">Raw_Customers!D67</f>
        <v>2024-06-02</v>
      </c>
      <c r="E67" s="2" t="n">
        <f aca="false">Raw_Customers!E67</f>
        <v>37</v>
      </c>
      <c r="F67" s="2" t="str">
        <f aca="false">IF(TRIM(Raw_Customers!F67)="","Not Specified",TRIM(Raw_Customers!F67))</f>
        <v>Female</v>
      </c>
    </row>
    <row r="68" customFormat="false" ht="15" hidden="false" customHeight="false" outlineLevel="0" collapsed="false">
      <c r="A68" s="2" t="str">
        <f aca="false">Raw_Customers!A68</f>
        <v>CUST1067</v>
      </c>
      <c r="B68" s="2" t="str">
        <f aca="false">Raw_Customers!B68</f>
        <v>Ananya Singh</v>
      </c>
      <c r="C68" s="2" t="str">
        <f aca="false">PROPER(TRIM(Raw_Customers!C68))</f>
        <v>Mumbai</v>
      </c>
      <c r="D68" s="2" t="str">
        <f aca="false">Raw_Customers!D68</f>
        <v>2024-02-19</v>
      </c>
      <c r="E68" s="2" t="n">
        <f aca="false">Raw_Customers!E68</f>
        <v>40</v>
      </c>
      <c r="F68" s="2" t="str">
        <f aca="false">IF(TRIM(Raw_Customers!F68)="","Not Specified",TRIM(Raw_Customers!F68))</f>
        <v>Male</v>
      </c>
    </row>
    <row r="69" customFormat="false" ht="15" hidden="false" customHeight="false" outlineLevel="0" collapsed="false">
      <c r="A69" s="2" t="str">
        <f aca="false">Raw_Customers!A69</f>
        <v>CUST1068</v>
      </c>
      <c r="B69" s="2" t="str">
        <f aca="false">Raw_Customers!B69</f>
        <v>Aarav Verma</v>
      </c>
      <c r="C69" s="2" t="str">
        <f aca="false">PROPER(TRIM(Raw_Customers!C69))</f>
        <v>Bangalore</v>
      </c>
      <c r="D69" s="2" t="str">
        <f aca="false">Raw_Customers!D69</f>
        <v>2024-03-17</v>
      </c>
      <c r="E69" s="2" t="n">
        <f aca="false">Raw_Customers!E69</f>
        <v>28</v>
      </c>
      <c r="F69" s="2" t="str">
        <f aca="false">IF(TRIM(Raw_Customers!F69)="","Not Specified",TRIM(Raw_Customers!F69))</f>
        <v>Male</v>
      </c>
    </row>
    <row r="70" customFormat="false" ht="15" hidden="false" customHeight="false" outlineLevel="0" collapsed="false">
      <c r="A70" s="2" t="str">
        <f aca="false">Raw_Customers!A70</f>
        <v>CUST1069</v>
      </c>
      <c r="B70" s="2" t="str">
        <f aca="false">Raw_Customers!B70</f>
        <v>Anika Gupta</v>
      </c>
      <c r="C70" s="2" t="str">
        <f aca="false">PROPER(TRIM(Raw_Customers!C70))</f>
        <v>Jaipur</v>
      </c>
      <c r="D70" s="2" t="str">
        <f aca="false">Raw_Customers!D70</f>
        <v>2023-09-06</v>
      </c>
      <c r="E70" s="2" t="n">
        <f aca="false">Raw_Customers!E70</f>
        <v>36</v>
      </c>
      <c r="F70" s="2" t="str">
        <f aca="false">IF(TRIM(Raw_Customers!F70)="","Not Specified",TRIM(Raw_Customers!F70))</f>
        <v>Male</v>
      </c>
    </row>
    <row r="71" customFormat="false" ht="15" hidden="false" customHeight="false" outlineLevel="0" collapsed="false">
      <c r="A71" s="2" t="str">
        <f aca="false">Raw_Customers!A71</f>
        <v>CUST1070</v>
      </c>
      <c r="B71" s="2" t="str">
        <f aca="false">Raw_Customers!B71</f>
        <v>Sai Gupta</v>
      </c>
      <c r="C71" s="2" t="str">
        <f aca="false">PROPER(TRIM(Raw_Customers!C71))</f>
        <v>Chennai</v>
      </c>
      <c r="D71" s="2" t="str">
        <f aca="false">Raw_Customers!D71</f>
        <v>2023-01-04</v>
      </c>
      <c r="E71" s="2" t="n">
        <f aca="false">Raw_Customers!E71</f>
        <v>34</v>
      </c>
      <c r="F71" s="2" t="str">
        <f aca="false">IF(TRIM(Raw_Customers!F71)="","Not Specified",TRIM(Raw_Customers!F71))</f>
        <v>Male</v>
      </c>
    </row>
    <row r="72" customFormat="false" ht="15" hidden="false" customHeight="false" outlineLevel="0" collapsed="false">
      <c r="A72" s="2" t="str">
        <f aca="false">Raw_Customers!A72</f>
        <v>CUST1071</v>
      </c>
      <c r="B72" s="2" t="str">
        <f aca="false">Raw_Customers!B72</f>
        <v>Navya Kumar</v>
      </c>
      <c r="C72" s="2" t="str">
        <f aca="false">PROPER(TRIM(Raw_Customers!C72))</f>
        <v>Delhi</v>
      </c>
      <c r="D72" s="2" t="str">
        <f aca="false">Raw_Customers!D72</f>
        <v>2023-02-05</v>
      </c>
      <c r="E72" s="2" t="n">
        <f aca="false">Raw_Customers!E72</f>
        <v>37</v>
      </c>
      <c r="F72" s="2" t="str">
        <f aca="false">IF(TRIM(Raw_Customers!F72)="","Not Specified",TRIM(Raw_Customers!F72))</f>
        <v>Female</v>
      </c>
    </row>
    <row r="73" customFormat="false" ht="15" hidden="false" customHeight="false" outlineLevel="0" collapsed="false">
      <c r="A73" s="2" t="str">
        <f aca="false">Raw_Customers!A73</f>
        <v>CUST1072</v>
      </c>
      <c r="B73" s="2" t="str">
        <f aca="false">Raw_Customers!B73</f>
        <v>Aarav Kumar</v>
      </c>
      <c r="C73" s="2" t="str">
        <f aca="false">PROPER(TRIM(Raw_Customers!C73))</f>
        <v>Hyderabad</v>
      </c>
      <c r="D73" s="2" t="str">
        <f aca="false">Raw_Customers!D73</f>
        <v>2023-03-27</v>
      </c>
      <c r="E73" s="2" t="n">
        <f aca="false">Raw_Customers!E73</f>
        <v>48</v>
      </c>
      <c r="F73" s="2" t="str">
        <f aca="false">IF(TRIM(Raw_Customers!F73)="","Not Specified",TRIM(Raw_Customers!F73))</f>
        <v>Male</v>
      </c>
    </row>
    <row r="74" customFormat="false" ht="15" hidden="false" customHeight="false" outlineLevel="0" collapsed="false">
      <c r="A74" s="2" t="str">
        <f aca="false">Raw_Customers!A74</f>
        <v>CUST1073</v>
      </c>
      <c r="B74" s="2" t="str">
        <f aca="false">Raw_Customers!B74</f>
        <v>Reyansh Singh</v>
      </c>
      <c r="C74" s="2" t="str">
        <f aca="false">PROPER(TRIM(Raw_Customers!C74))</f>
        <v>Kolkata</v>
      </c>
      <c r="D74" s="2" t="str">
        <f aca="false">Raw_Customers!D74</f>
        <v>2023-01-06</v>
      </c>
      <c r="E74" s="2" t="n">
        <f aca="false">Raw_Customers!E74</f>
        <v>23</v>
      </c>
      <c r="F74" s="2" t="str">
        <f aca="false">IF(TRIM(Raw_Customers!F74)="","Not Specified",TRIM(Raw_Customers!F74))</f>
        <v>Male</v>
      </c>
    </row>
    <row r="75" customFormat="false" ht="15" hidden="false" customHeight="false" outlineLevel="0" collapsed="false">
      <c r="A75" s="2" t="str">
        <f aca="false">Raw_Customers!A75</f>
        <v>CUST1074</v>
      </c>
      <c r="B75" s="2" t="str">
        <f aca="false">Raw_Customers!B75</f>
        <v>Arjun Yadav</v>
      </c>
      <c r="C75" s="2" t="str">
        <f aca="false">PROPER(TRIM(Raw_Customers!C75))</f>
        <v>Jaipur</v>
      </c>
      <c r="D75" s="2" t="str">
        <f aca="false">Raw_Customers!D75</f>
        <v>2023-02-12</v>
      </c>
      <c r="E75" s="2" t="n">
        <f aca="false">Raw_Customers!E75</f>
        <v>43</v>
      </c>
      <c r="F75" s="2" t="str">
        <f aca="false">IF(TRIM(Raw_Customers!F75)="","Not Specified",TRIM(Raw_Customers!F75))</f>
        <v>Male</v>
      </c>
    </row>
    <row r="76" customFormat="false" ht="15" hidden="false" customHeight="false" outlineLevel="0" collapsed="false">
      <c r="A76" s="2" t="str">
        <f aca="false">Raw_Customers!A76</f>
        <v>CUST1075</v>
      </c>
      <c r="B76" s="2" t="str">
        <f aca="false">Raw_Customers!B76</f>
        <v>Ayaan Verma</v>
      </c>
      <c r="C76" s="2" t="str">
        <f aca="false">PROPER(TRIM(Raw_Customers!C76))</f>
        <v>Jaipur</v>
      </c>
      <c r="D76" s="2" t="str">
        <f aca="false">Raw_Customers!D76</f>
        <v>2024-06-25</v>
      </c>
      <c r="E76" s="2" t="n">
        <f aca="false">Raw_Customers!E76</f>
        <v>27</v>
      </c>
      <c r="F76" s="2" t="str">
        <f aca="false">IF(TRIM(Raw_Customers!F76)="","Not Specified",TRIM(Raw_Customers!F76))</f>
        <v>Not Specified</v>
      </c>
    </row>
    <row r="77" customFormat="false" ht="15" hidden="false" customHeight="false" outlineLevel="0" collapsed="false">
      <c r="A77" s="2" t="str">
        <f aca="false">Raw_Customers!A77</f>
        <v>CUST1076</v>
      </c>
      <c r="B77" s="2" t="str">
        <f aca="false">Raw_Customers!B77</f>
        <v>Ananya Mishra</v>
      </c>
      <c r="C77" s="2" t="str">
        <f aca="false">PROPER(TRIM(Raw_Customers!C77))</f>
        <v>Mumbai</v>
      </c>
      <c r="D77" s="2" t="str">
        <f aca="false">Raw_Customers!D77</f>
        <v>2023-10-18</v>
      </c>
      <c r="E77" s="2" t="n">
        <f aca="false">Raw_Customers!E77</f>
        <v>27</v>
      </c>
      <c r="F77" s="2" t="str">
        <f aca="false">IF(TRIM(Raw_Customers!F77)="","Not Specified",TRIM(Raw_Customers!F77))</f>
        <v>Male</v>
      </c>
    </row>
    <row r="78" customFormat="false" ht="15" hidden="false" customHeight="false" outlineLevel="0" collapsed="false">
      <c r="A78" s="2" t="str">
        <f aca="false">Raw_Customers!A78</f>
        <v>CUST1077</v>
      </c>
      <c r="B78" s="2" t="str">
        <f aca="false">Raw_Customers!B78</f>
        <v>Anika Yadav</v>
      </c>
      <c r="C78" s="2" t="str">
        <f aca="false">PROPER(TRIM(Raw_Customers!C78))</f>
        <v>Kolkata</v>
      </c>
      <c r="D78" s="2" t="str">
        <f aca="false">Raw_Customers!D78</f>
        <v>2023-05-23</v>
      </c>
      <c r="E78" s="2" t="n">
        <f aca="false">Raw_Customers!E78</f>
        <v>51</v>
      </c>
      <c r="F78" s="2" t="str">
        <f aca="false">IF(TRIM(Raw_Customers!F78)="","Not Specified",TRIM(Raw_Customers!F78))</f>
        <v>Not Specified</v>
      </c>
    </row>
    <row r="79" customFormat="false" ht="15" hidden="false" customHeight="false" outlineLevel="0" collapsed="false">
      <c r="A79" s="2" t="str">
        <f aca="false">Raw_Customers!A79</f>
        <v>CUST1078</v>
      </c>
      <c r="B79" s="2" t="str">
        <f aca="false">Raw_Customers!B79</f>
        <v>Aarav Reddy</v>
      </c>
      <c r="C79" s="2" t="str">
        <f aca="false">PROPER(TRIM(Raw_Customers!C79))</f>
        <v>Delhi</v>
      </c>
      <c r="D79" s="2" t="str">
        <f aca="false">Raw_Customers!D79</f>
        <v>2023-03-29</v>
      </c>
      <c r="E79" s="2" t="n">
        <f aca="false">Raw_Customers!E79</f>
        <v>19</v>
      </c>
      <c r="F79" s="2" t="str">
        <f aca="false">IF(TRIM(Raw_Customers!F79)="","Not Specified",TRIM(Raw_Customers!F79))</f>
        <v>Male</v>
      </c>
    </row>
    <row r="80" customFormat="false" ht="15" hidden="false" customHeight="false" outlineLevel="0" collapsed="false">
      <c r="A80" s="2" t="str">
        <f aca="false">Raw_Customers!A80</f>
        <v>CUST1079</v>
      </c>
      <c r="B80" s="2" t="str">
        <f aca="false">Raw_Customers!B80</f>
        <v>Vihaan Yadav</v>
      </c>
      <c r="C80" s="2" t="str">
        <f aca="false">PROPER(TRIM(Raw_Customers!C80))</f>
        <v>Chennai</v>
      </c>
      <c r="D80" s="2" t="str">
        <f aca="false">Raw_Customers!D80</f>
        <v>2023-02-21</v>
      </c>
      <c r="E80" s="2" t="n">
        <f aca="false">Raw_Customers!E80</f>
        <v>19</v>
      </c>
      <c r="F80" s="2" t="str">
        <f aca="false">IF(TRIM(Raw_Customers!F80)="","Not Specified",TRIM(Raw_Customers!F80))</f>
        <v>Not Specified</v>
      </c>
    </row>
    <row r="81" customFormat="false" ht="15" hidden="false" customHeight="false" outlineLevel="0" collapsed="false">
      <c r="A81" s="2" t="str">
        <f aca="false">Raw_Customers!A81</f>
        <v>CUST1080</v>
      </c>
      <c r="B81" s="2" t="str">
        <f aca="false">Raw_Customers!B81</f>
        <v>Myra Gupta</v>
      </c>
      <c r="C81" s="2" t="str">
        <f aca="false">PROPER(TRIM(Raw_Customers!C81))</f>
        <v>Bhopal</v>
      </c>
      <c r="D81" s="2" t="str">
        <f aca="false">Raw_Customers!D81</f>
        <v>2024-04-12</v>
      </c>
      <c r="E81" s="2" t="n">
        <f aca="false">Raw_Customers!E81</f>
        <v>22</v>
      </c>
      <c r="F81" s="2" t="str">
        <f aca="false">IF(TRIM(Raw_Customers!F81)="","Not Specified",TRIM(Raw_Customers!F81))</f>
        <v>Not Specified</v>
      </c>
    </row>
    <row r="82" customFormat="false" ht="15" hidden="false" customHeight="false" outlineLevel="0" collapsed="false">
      <c r="A82" s="2" t="str">
        <f aca="false">Raw_Customers!A82</f>
        <v>CUST1081</v>
      </c>
      <c r="B82" s="2" t="str">
        <f aca="false">Raw_Customers!B82</f>
        <v>Aditya Joshi</v>
      </c>
      <c r="C82" s="2" t="str">
        <f aca="false">PROPER(TRIM(Raw_Customers!C82))</f>
        <v>Indore</v>
      </c>
      <c r="D82" s="2" t="str">
        <f aca="false">Raw_Customers!D82</f>
        <v>2024-04-30</v>
      </c>
      <c r="E82" s="2" t="n">
        <f aca="false">Raw_Customers!E82</f>
        <v>34</v>
      </c>
      <c r="F82" s="2" t="str">
        <f aca="false">IF(TRIM(Raw_Customers!F82)="","Not Specified",TRIM(Raw_Customers!F82))</f>
        <v>Male</v>
      </c>
    </row>
    <row r="83" customFormat="false" ht="15" hidden="false" customHeight="false" outlineLevel="0" collapsed="false">
      <c r="A83" s="2" t="str">
        <f aca="false">Raw_Customers!A83</f>
        <v>CUST1082</v>
      </c>
      <c r="B83" s="2" t="str">
        <f aca="false">Raw_Customers!B83</f>
        <v>Ayaan Singh</v>
      </c>
      <c r="C83" s="2" t="str">
        <f aca="false">PROPER(TRIM(Raw_Customers!C83))</f>
        <v>Delhi</v>
      </c>
      <c r="D83" s="2" t="str">
        <f aca="false">Raw_Customers!D83</f>
        <v>2024-04-16</v>
      </c>
      <c r="E83" s="2" t="n">
        <f aca="false">Raw_Customers!E83</f>
        <v>49</v>
      </c>
      <c r="F83" s="2" t="str">
        <f aca="false">IF(TRIM(Raw_Customers!F83)="","Not Specified",TRIM(Raw_Customers!F83))</f>
        <v>Female</v>
      </c>
    </row>
    <row r="84" customFormat="false" ht="15" hidden="false" customHeight="false" outlineLevel="0" collapsed="false">
      <c r="A84" s="2" t="str">
        <f aca="false">Raw_Customers!A84</f>
        <v>CUST1083</v>
      </c>
      <c r="B84" s="2" t="str">
        <f aca="false">Raw_Customers!B84</f>
        <v>Vivaan Reddy</v>
      </c>
      <c r="C84" s="2" t="str">
        <f aca="false">PROPER(TRIM(Raw_Customers!C84))</f>
        <v>Delhi</v>
      </c>
      <c r="D84" s="2" t="str">
        <f aca="false">Raw_Customers!D84</f>
        <v>2023-03-21</v>
      </c>
      <c r="E84" s="2" t="n">
        <f aca="false">Raw_Customers!E84</f>
        <v>27</v>
      </c>
      <c r="F84" s="2" t="str">
        <f aca="false">IF(TRIM(Raw_Customers!F84)="","Not Specified",TRIM(Raw_Customers!F84))</f>
        <v>Male</v>
      </c>
    </row>
    <row r="85" customFormat="false" ht="15" hidden="false" customHeight="false" outlineLevel="0" collapsed="false">
      <c r="A85" s="2" t="str">
        <f aca="false">Raw_Customers!A85</f>
        <v>CUST1084</v>
      </c>
      <c r="B85" s="2" t="str">
        <f aca="false">Raw_Customers!B85</f>
        <v>Ishaan Reddy</v>
      </c>
      <c r="C85" s="2" t="str">
        <f aca="false">PROPER(TRIM(Raw_Customers!C85))</f>
        <v>Jaipur</v>
      </c>
      <c r="D85" s="2" t="str">
        <f aca="false">Raw_Customers!D85</f>
        <v>2023-05-17</v>
      </c>
      <c r="E85" s="2" t="n">
        <f aca="false">Raw_Customers!E85</f>
        <v>18</v>
      </c>
      <c r="F85" s="2" t="str">
        <f aca="false">IF(TRIM(Raw_Customers!F85)="","Not Specified",TRIM(Raw_Customers!F85))</f>
        <v>Female</v>
      </c>
    </row>
    <row r="86" customFormat="false" ht="15" hidden="false" customHeight="false" outlineLevel="0" collapsed="false">
      <c r="A86" s="2" t="str">
        <f aca="false">Raw_Customers!A86</f>
        <v>CUST1085</v>
      </c>
      <c r="B86" s="2" t="str">
        <f aca="false">Raw_Customers!B86</f>
        <v>Vihaan Singh</v>
      </c>
      <c r="C86" s="2" t="str">
        <f aca="false">PROPER(TRIM(Raw_Customers!C86))</f>
        <v>Chennai</v>
      </c>
      <c r="D86" s="2" t="str">
        <f aca="false">Raw_Customers!D86</f>
        <v>2023-10-25</v>
      </c>
      <c r="E86" s="2" t="n">
        <f aca="false">Raw_Customers!E86</f>
        <v>51</v>
      </c>
      <c r="F86" s="2" t="str">
        <f aca="false">IF(TRIM(Raw_Customers!F86)="","Not Specified",TRIM(Raw_Customers!F86))</f>
        <v>Male</v>
      </c>
    </row>
    <row r="87" customFormat="false" ht="15" hidden="false" customHeight="false" outlineLevel="0" collapsed="false">
      <c r="A87" s="2" t="str">
        <f aca="false">Raw_Customers!A87</f>
        <v>CUST1086</v>
      </c>
      <c r="B87" s="2" t="str">
        <f aca="false">Raw_Customers!B87</f>
        <v>Kiara Verma</v>
      </c>
      <c r="C87" s="2" t="str">
        <f aca="false">PROPER(TRIM(Raw_Customers!C87))</f>
        <v>Kolkata</v>
      </c>
      <c r="D87" s="2" t="str">
        <f aca="false">Raw_Customers!D87</f>
        <v>2023-07-24</v>
      </c>
      <c r="E87" s="2" t="n">
        <f aca="false">Raw_Customers!E87</f>
        <v>37</v>
      </c>
      <c r="F87" s="2" t="str">
        <f aca="false">IF(TRIM(Raw_Customers!F87)="","Not Specified",TRIM(Raw_Customers!F87))</f>
        <v>Male</v>
      </c>
    </row>
    <row r="88" customFormat="false" ht="15" hidden="false" customHeight="false" outlineLevel="0" collapsed="false">
      <c r="A88" s="2" t="str">
        <f aca="false">Raw_Customers!A88</f>
        <v>CUST1087</v>
      </c>
      <c r="B88" s="2" t="str">
        <f aca="false">Raw_Customers!B88</f>
        <v>Aarav Gupta</v>
      </c>
      <c r="C88" s="2" t="str">
        <f aca="false">PROPER(TRIM(Raw_Customers!C88))</f>
        <v>Chennai</v>
      </c>
      <c r="D88" s="2" t="str">
        <f aca="false">Raw_Customers!D88</f>
        <v>2023-03-20</v>
      </c>
      <c r="E88" s="2" t="n">
        <f aca="false">Raw_Customers!E88</f>
        <v>50</v>
      </c>
      <c r="F88" s="2" t="str">
        <f aca="false">IF(TRIM(Raw_Customers!F88)="","Not Specified",TRIM(Raw_Customers!F88))</f>
        <v>Female</v>
      </c>
    </row>
    <row r="89" customFormat="false" ht="15" hidden="false" customHeight="false" outlineLevel="0" collapsed="false">
      <c r="A89" s="2" t="str">
        <f aca="false">Raw_Customers!A89</f>
        <v>CUST1088</v>
      </c>
      <c r="B89" s="2" t="str">
        <f aca="false">Raw_Customers!B89</f>
        <v>Saanvi Singh</v>
      </c>
      <c r="C89" s="2" t="str">
        <f aca="false">PROPER(TRIM(Raw_Customers!C89))</f>
        <v>Delhi</v>
      </c>
      <c r="D89" s="2" t="str">
        <f aca="false">Raw_Customers!D89</f>
        <v>2023-03-18</v>
      </c>
      <c r="E89" s="2" t="n">
        <f aca="false">Raw_Customers!E89</f>
        <v>55</v>
      </c>
      <c r="F89" s="2" t="str">
        <f aca="false">IF(TRIM(Raw_Customers!F89)="","Not Specified",TRIM(Raw_Customers!F89))</f>
        <v>Male</v>
      </c>
    </row>
    <row r="90" customFormat="false" ht="15" hidden="false" customHeight="false" outlineLevel="0" collapsed="false">
      <c r="A90" s="2" t="str">
        <f aca="false">Raw_Customers!A90</f>
        <v>CUST1089</v>
      </c>
      <c r="B90" s="2" t="str">
        <f aca="false">Raw_Customers!B90</f>
        <v>Krishna Kumar</v>
      </c>
      <c r="C90" s="2" t="str">
        <f aca="false">PROPER(TRIM(Raw_Customers!C90))</f>
        <v>Mumbai</v>
      </c>
      <c r="D90" s="2" t="str">
        <f aca="false">Raw_Customers!D90</f>
        <v>2024-06-04</v>
      </c>
      <c r="E90" s="2" t="n">
        <f aca="false">Raw_Customers!E90</f>
        <v>35</v>
      </c>
      <c r="F90" s="2" t="str">
        <f aca="false">IF(TRIM(Raw_Customers!F90)="","Not Specified",TRIM(Raw_Customers!F90))</f>
        <v>Male</v>
      </c>
    </row>
    <row r="91" customFormat="false" ht="15" hidden="false" customHeight="false" outlineLevel="0" collapsed="false">
      <c r="A91" s="2" t="str">
        <f aca="false">Raw_Customers!A91</f>
        <v>CUST1090</v>
      </c>
      <c r="B91" s="2" t="str">
        <f aca="false">Raw_Customers!B91</f>
        <v>Ayaan Mishra</v>
      </c>
      <c r="C91" s="2" t="str">
        <f aca="false">PROPER(TRIM(Raw_Customers!C91))</f>
        <v>Chennai</v>
      </c>
      <c r="D91" s="2" t="str">
        <f aca="false">Raw_Customers!D91</f>
        <v>2024-02-08</v>
      </c>
      <c r="E91" s="2" t="n">
        <f aca="false">Raw_Customers!E91</f>
        <v>19</v>
      </c>
      <c r="F91" s="2" t="str">
        <f aca="false">IF(TRIM(Raw_Customers!F91)="","Not Specified",TRIM(Raw_Customers!F91))</f>
        <v>Female</v>
      </c>
    </row>
    <row r="92" customFormat="false" ht="15" hidden="false" customHeight="false" outlineLevel="0" collapsed="false">
      <c r="A92" s="2" t="str">
        <f aca="false">Raw_Customers!A92</f>
        <v>CUST1091</v>
      </c>
      <c r="B92" s="2" t="str">
        <f aca="false">Raw_Customers!B92</f>
        <v>Kiara Yadav</v>
      </c>
      <c r="C92" s="2" t="str">
        <f aca="false">PROPER(TRIM(Raw_Customers!C92))</f>
        <v>Bangalore</v>
      </c>
      <c r="D92" s="2" t="str">
        <f aca="false">Raw_Customers!D92</f>
        <v>2023-05-25</v>
      </c>
      <c r="E92" s="2" t="n">
        <f aca="false">Raw_Customers!E92</f>
        <v>44</v>
      </c>
      <c r="F92" s="2" t="str">
        <f aca="false">IF(TRIM(Raw_Customers!F92)="","Not Specified",TRIM(Raw_Customers!F92))</f>
        <v>Male</v>
      </c>
    </row>
    <row r="93" customFormat="false" ht="15" hidden="false" customHeight="false" outlineLevel="0" collapsed="false">
      <c r="A93" s="2" t="str">
        <f aca="false">Raw_Customers!A93</f>
        <v>CUST1092</v>
      </c>
      <c r="B93" s="2" t="str">
        <f aca="false">Raw_Customers!B93</f>
        <v>Vihaan Kumar</v>
      </c>
      <c r="C93" s="2" t="str">
        <f aca="false">PROPER(TRIM(Raw_Customers!C93))</f>
        <v>Bhopal</v>
      </c>
      <c r="D93" s="2" t="str">
        <f aca="false">Raw_Customers!D93</f>
        <v>2023-11-29</v>
      </c>
      <c r="E93" s="2" t="n">
        <f aca="false">Raw_Customers!E93</f>
        <v>39</v>
      </c>
      <c r="F93" s="2" t="str">
        <f aca="false">IF(TRIM(Raw_Customers!F93)="","Not Specified",TRIM(Raw_Customers!F93))</f>
        <v>Female</v>
      </c>
    </row>
    <row r="94" customFormat="false" ht="15" hidden="false" customHeight="false" outlineLevel="0" collapsed="false">
      <c r="A94" s="2" t="str">
        <f aca="false">Raw_Customers!A94</f>
        <v>CUST1093</v>
      </c>
      <c r="B94" s="2" t="str">
        <f aca="false">Raw_Customers!B94</f>
        <v>Aarav Gupta</v>
      </c>
      <c r="C94" s="2" t="str">
        <f aca="false">PROPER(TRIM(Raw_Customers!C94))</f>
        <v>Bangalore</v>
      </c>
      <c r="D94" s="2" t="str">
        <f aca="false">Raw_Customers!D94</f>
        <v>2024-01-17</v>
      </c>
      <c r="E94" s="2" t="n">
        <f aca="false">Raw_Customers!E94</f>
        <v>22</v>
      </c>
      <c r="F94" s="2" t="str">
        <f aca="false">IF(TRIM(Raw_Customers!F94)="","Not Specified",TRIM(Raw_Customers!F94))</f>
        <v>Female</v>
      </c>
    </row>
    <row r="95" customFormat="false" ht="15" hidden="false" customHeight="false" outlineLevel="0" collapsed="false">
      <c r="A95" s="2" t="str">
        <f aca="false">Raw_Customers!A95</f>
        <v>CUST1094</v>
      </c>
      <c r="B95" s="2" t="str">
        <f aca="false">Raw_Customers!B95</f>
        <v>Riya Verma</v>
      </c>
      <c r="C95" s="2" t="str">
        <f aca="false">PROPER(TRIM(Raw_Customers!C95))</f>
        <v>Pune</v>
      </c>
      <c r="D95" s="2" t="str">
        <f aca="false">Raw_Customers!D95</f>
        <v>2024-03-14</v>
      </c>
      <c r="E95" s="2" t="n">
        <f aca="false">Raw_Customers!E95</f>
        <v>35</v>
      </c>
      <c r="F95" s="2" t="str">
        <f aca="false">IF(TRIM(Raw_Customers!F95)="","Not Specified",TRIM(Raw_Customers!F95))</f>
        <v>Male</v>
      </c>
    </row>
    <row r="96" customFormat="false" ht="15" hidden="false" customHeight="false" outlineLevel="0" collapsed="false">
      <c r="A96" s="2" t="str">
        <f aca="false">Raw_Customers!A96</f>
        <v>CUST1095</v>
      </c>
      <c r="B96" s="2" t="str">
        <f aca="false">Raw_Customers!B96</f>
        <v>Vivaan Gupta</v>
      </c>
      <c r="C96" s="2" t="str">
        <f aca="false">PROPER(TRIM(Raw_Customers!C96))</f>
        <v>Mumbai</v>
      </c>
      <c r="D96" s="2" t="str">
        <f aca="false">Raw_Customers!D96</f>
        <v>2023-09-13</v>
      </c>
      <c r="E96" s="2" t="n">
        <f aca="false">Raw_Customers!E96</f>
        <v>35</v>
      </c>
      <c r="F96" s="2" t="str">
        <f aca="false">IF(TRIM(Raw_Customers!F96)="","Not Specified",TRIM(Raw_Customers!F96))</f>
        <v>Female</v>
      </c>
    </row>
    <row r="97" customFormat="false" ht="15" hidden="false" customHeight="false" outlineLevel="0" collapsed="false">
      <c r="A97" s="2" t="str">
        <f aca="false">Raw_Customers!A97</f>
        <v>CUST1096</v>
      </c>
      <c r="B97" s="2" t="str">
        <f aca="false">Raw_Customers!B97</f>
        <v>Reyansh Kumar</v>
      </c>
      <c r="C97" s="2" t="str">
        <f aca="false">PROPER(TRIM(Raw_Customers!C97))</f>
        <v>Hyderabad</v>
      </c>
      <c r="D97" s="2" t="str">
        <f aca="false">Raw_Customers!D97</f>
        <v>2023-01-30</v>
      </c>
      <c r="E97" s="2" t="n">
        <f aca="false">Raw_Customers!E97</f>
        <v>43</v>
      </c>
      <c r="F97" s="2" t="str">
        <f aca="false">IF(TRIM(Raw_Customers!F97)="","Not Specified",TRIM(Raw_Customers!F97))</f>
        <v>Not Specified</v>
      </c>
    </row>
    <row r="98" customFormat="false" ht="15" hidden="false" customHeight="false" outlineLevel="0" collapsed="false">
      <c r="A98" s="2" t="str">
        <f aca="false">Raw_Customers!A98</f>
        <v>CUST1097</v>
      </c>
      <c r="B98" s="2" t="str">
        <f aca="false">Raw_Customers!B98</f>
        <v>Aditya Sharma</v>
      </c>
      <c r="C98" s="2" t="str">
        <f aca="false">PROPER(TRIM(Raw_Customers!C98))</f>
        <v>Hyderabad</v>
      </c>
      <c r="D98" s="2" t="str">
        <f aca="false">Raw_Customers!D98</f>
        <v>2024-04-06</v>
      </c>
      <c r="E98" s="2" t="n">
        <f aca="false">Raw_Customers!E98</f>
        <v>26</v>
      </c>
      <c r="F98" s="2" t="str">
        <f aca="false">IF(TRIM(Raw_Customers!F98)="","Not Specified",TRIM(Raw_Customers!F98))</f>
        <v>Male</v>
      </c>
    </row>
    <row r="99" customFormat="false" ht="15" hidden="false" customHeight="false" outlineLevel="0" collapsed="false">
      <c r="A99" s="2" t="str">
        <f aca="false">Raw_Customers!A99</f>
        <v>CUST1098</v>
      </c>
      <c r="B99" s="2" t="str">
        <f aca="false">Raw_Customers!B99</f>
        <v>Navya Patel</v>
      </c>
      <c r="C99" s="2" t="str">
        <f aca="false">PROPER(TRIM(Raw_Customers!C99))</f>
        <v>Mumbai</v>
      </c>
      <c r="D99" s="2" t="str">
        <f aca="false">Raw_Customers!D99</f>
        <v>2024-04-28</v>
      </c>
      <c r="E99" s="2" t="n">
        <f aca="false">Raw_Customers!E99</f>
        <v>44</v>
      </c>
      <c r="F99" s="2" t="str">
        <f aca="false">IF(TRIM(Raw_Customers!F99)="","Not Specified",TRIM(Raw_Customers!F99))</f>
        <v>Male</v>
      </c>
    </row>
    <row r="100" customFormat="false" ht="15" hidden="false" customHeight="false" outlineLevel="0" collapsed="false">
      <c r="A100" s="2" t="str">
        <f aca="false">Raw_Customers!A100</f>
        <v>CUST1099</v>
      </c>
      <c r="B100" s="2" t="str">
        <f aca="false">Raw_Customers!B100</f>
        <v>Krishna Gupta</v>
      </c>
      <c r="C100" s="2" t="str">
        <f aca="false">PROPER(TRIM(Raw_Customers!C100))</f>
        <v>Hyderabad</v>
      </c>
      <c r="D100" s="2" t="str">
        <f aca="false">Raw_Customers!D100</f>
        <v>2023-09-02</v>
      </c>
      <c r="E100" s="2" t="n">
        <f aca="false">Raw_Customers!E100</f>
        <v>37</v>
      </c>
      <c r="F100" s="2" t="str">
        <f aca="false">IF(TRIM(Raw_Customers!F100)="","Not Specified",TRIM(Raw_Customers!F100))</f>
        <v>Female</v>
      </c>
    </row>
    <row r="101" customFormat="false" ht="15" hidden="false" customHeight="false" outlineLevel="0" collapsed="false">
      <c r="A101" s="2" t="str">
        <f aca="false">Raw_Customers!A101</f>
        <v>CUST1100</v>
      </c>
      <c r="B101" s="2" t="str">
        <f aca="false">Raw_Customers!B101</f>
        <v>Saanvi Verma</v>
      </c>
      <c r="C101" s="2" t="str">
        <f aca="false">PROPER(TRIM(Raw_Customers!C101))</f>
        <v>Mumbai</v>
      </c>
      <c r="D101" s="2" t="str">
        <f aca="false">Raw_Customers!D101</f>
        <v>2023-06-15</v>
      </c>
      <c r="E101" s="2" t="n">
        <f aca="false">Raw_Customers!E101</f>
        <v>22</v>
      </c>
      <c r="F101" s="2" t="str">
        <f aca="false">IF(TRIM(Raw_Customers!F101)="","Not Specified",TRIM(Raw_Customers!F101))</f>
        <v>Female</v>
      </c>
    </row>
    <row r="102" customFormat="false" ht="15" hidden="false" customHeight="false" outlineLevel="0" collapsed="false">
      <c r="A102" s="2" t="str">
        <f aca="false">Raw_Customers!A102</f>
        <v>CUST1101</v>
      </c>
      <c r="B102" s="2" t="str">
        <f aca="false">Raw_Customers!B102</f>
        <v>Myra Joshi</v>
      </c>
      <c r="C102" s="2" t="str">
        <f aca="false">PROPER(TRIM(Raw_Customers!C102))</f>
        <v>Delhi</v>
      </c>
      <c r="D102" s="2" t="str">
        <f aca="false">Raw_Customers!D102</f>
        <v>2024-04-08</v>
      </c>
      <c r="E102" s="2" t="n">
        <f aca="false">Raw_Customers!E102</f>
        <v>39</v>
      </c>
      <c r="F102" s="2" t="str">
        <f aca="false">IF(TRIM(Raw_Customers!F102)="","Not Specified",TRIM(Raw_Customers!F102))</f>
        <v>Female</v>
      </c>
    </row>
    <row r="103" customFormat="false" ht="15" hidden="false" customHeight="false" outlineLevel="0" collapsed="false">
      <c r="A103" s="2" t="str">
        <f aca="false">Raw_Customers!A103</f>
        <v>CUST1102</v>
      </c>
      <c r="B103" s="2" t="str">
        <f aca="false">Raw_Customers!B103</f>
        <v>Navya Singh</v>
      </c>
      <c r="C103" s="2" t="str">
        <f aca="false">PROPER(TRIM(Raw_Customers!C103))</f>
        <v>Delhi</v>
      </c>
      <c r="D103" s="2" t="str">
        <f aca="false">Raw_Customers!D103</f>
        <v>2023-04-03</v>
      </c>
      <c r="E103" s="2" t="n">
        <f aca="false">Raw_Customers!E103</f>
        <v>29</v>
      </c>
      <c r="F103" s="2" t="str">
        <f aca="false">IF(TRIM(Raw_Customers!F103)="","Not Specified",TRIM(Raw_Customers!F103))</f>
        <v>Male</v>
      </c>
    </row>
    <row r="104" customFormat="false" ht="15" hidden="false" customHeight="false" outlineLevel="0" collapsed="false">
      <c r="A104" s="2" t="str">
        <f aca="false">Raw_Customers!A104</f>
        <v>CUST1103</v>
      </c>
      <c r="B104" s="2" t="str">
        <f aca="false">Raw_Customers!B104</f>
        <v>Ananya Singh</v>
      </c>
      <c r="C104" s="2" t="str">
        <f aca="false">PROPER(TRIM(Raw_Customers!C104))</f>
        <v>Pune</v>
      </c>
      <c r="D104" s="2" t="str">
        <f aca="false">Raw_Customers!D104</f>
        <v>2023-09-22</v>
      </c>
      <c r="E104" s="2" t="n">
        <f aca="false">Raw_Customers!E104</f>
        <v>54</v>
      </c>
      <c r="F104" s="2" t="str">
        <f aca="false">IF(TRIM(Raw_Customers!F104)="","Not Specified",TRIM(Raw_Customers!F104))</f>
        <v>Female</v>
      </c>
    </row>
    <row r="105" customFormat="false" ht="15" hidden="false" customHeight="false" outlineLevel="0" collapsed="false">
      <c r="A105" s="2" t="str">
        <f aca="false">Raw_Customers!A105</f>
        <v>CUST1104</v>
      </c>
      <c r="B105" s="2" t="str">
        <f aca="false">Raw_Customers!B105</f>
        <v>Aadhya Yadav</v>
      </c>
      <c r="C105" s="2" t="str">
        <f aca="false">PROPER(TRIM(Raw_Customers!C105))</f>
        <v>Hyderabad</v>
      </c>
      <c r="D105" s="2" t="str">
        <f aca="false">Raw_Customers!D105</f>
        <v>2024-06-20</v>
      </c>
      <c r="E105" s="2" t="n">
        <f aca="false">Raw_Customers!E105</f>
        <v>31</v>
      </c>
      <c r="F105" s="2" t="str">
        <f aca="false">IF(TRIM(Raw_Customers!F105)="","Not Specified",TRIM(Raw_Customers!F105))</f>
        <v>Female</v>
      </c>
    </row>
    <row r="106" customFormat="false" ht="15" hidden="false" customHeight="false" outlineLevel="0" collapsed="false">
      <c r="A106" s="2" t="str">
        <f aca="false">Raw_Customers!A106</f>
        <v>CUST1105</v>
      </c>
      <c r="B106" s="2" t="str">
        <f aca="false">Raw_Customers!B106</f>
        <v>Vivaan Mishra</v>
      </c>
      <c r="C106" s="2" t="str">
        <f aca="false">PROPER(TRIM(Raw_Customers!C106))</f>
        <v>Bangalore</v>
      </c>
      <c r="D106" s="2" t="str">
        <f aca="false">Raw_Customers!D106</f>
        <v>2024-01-04</v>
      </c>
      <c r="E106" s="2" t="n">
        <f aca="false">Raw_Customers!E106</f>
        <v>26</v>
      </c>
      <c r="F106" s="2" t="str">
        <f aca="false">IF(TRIM(Raw_Customers!F106)="","Not Specified",TRIM(Raw_Customers!F106))</f>
        <v>Not Specified</v>
      </c>
    </row>
    <row r="107" customFormat="false" ht="15" hidden="false" customHeight="false" outlineLevel="0" collapsed="false">
      <c r="A107" s="2" t="str">
        <f aca="false">Raw_Customers!A107</f>
        <v>CUST1106</v>
      </c>
      <c r="B107" s="2" t="str">
        <f aca="false">Raw_Customers!B107</f>
        <v>Reyansh Verma</v>
      </c>
      <c r="C107" s="2" t="str">
        <f aca="false">PROPER(TRIM(Raw_Customers!C107))</f>
        <v>Bangalore</v>
      </c>
      <c r="D107" s="2" t="str">
        <f aca="false">Raw_Customers!D107</f>
        <v>2023-09-12</v>
      </c>
      <c r="E107" s="2" t="n">
        <f aca="false">Raw_Customers!E107</f>
        <v>42</v>
      </c>
      <c r="F107" s="2" t="str">
        <f aca="false">IF(TRIM(Raw_Customers!F107)="","Not Specified",TRIM(Raw_Customers!F107))</f>
        <v>Female</v>
      </c>
    </row>
    <row r="108" customFormat="false" ht="15" hidden="false" customHeight="false" outlineLevel="0" collapsed="false">
      <c r="A108" s="2" t="str">
        <f aca="false">Raw_Customers!A108</f>
        <v>CUST1107</v>
      </c>
      <c r="B108" s="2" t="str">
        <f aca="false">Raw_Customers!B108</f>
        <v>Aadhya Gupta</v>
      </c>
      <c r="C108" s="2" t="str">
        <f aca="false">PROPER(TRIM(Raw_Customers!C108))</f>
        <v>Bhopal</v>
      </c>
      <c r="D108" s="2" t="str">
        <f aca="false">Raw_Customers!D108</f>
        <v>2023-05-11</v>
      </c>
      <c r="E108" s="2" t="n">
        <f aca="false">Raw_Customers!E108</f>
        <v>20</v>
      </c>
      <c r="F108" s="2" t="str">
        <f aca="false">IF(TRIM(Raw_Customers!F108)="","Not Specified",TRIM(Raw_Customers!F108))</f>
        <v>Female</v>
      </c>
    </row>
    <row r="109" customFormat="false" ht="15" hidden="false" customHeight="false" outlineLevel="0" collapsed="false">
      <c r="A109" s="2" t="str">
        <f aca="false">Raw_Customers!A109</f>
        <v>CUST1108</v>
      </c>
      <c r="B109" s="2" t="str">
        <f aca="false">Raw_Customers!B109</f>
        <v>Myra Reddy</v>
      </c>
      <c r="C109" s="2" t="str">
        <f aca="false">PROPER(TRIM(Raw_Customers!C109))</f>
        <v>Chennai</v>
      </c>
      <c r="D109" s="2" t="str">
        <f aca="false">Raw_Customers!D109</f>
        <v>2023-01-01</v>
      </c>
      <c r="E109" s="2" t="n">
        <f aca="false">Raw_Customers!E109</f>
        <v>22</v>
      </c>
      <c r="F109" s="2" t="str">
        <f aca="false">IF(TRIM(Raw_Customers!F109)="","Not Specified",TRIM(Raw_Customers!F109))</f>
        <v>Female</v>
      </c>
    </row>
    <row r="110" customFormat="false" ht="15" hidden="false" customHeight="false" outlineLevel="0" collapsed="false">
      <c r="A110" s="2" t="str">
        <f aca="false">Raw_Customers!A110</f>
        <v>CUST1109</v>
      </c>
      <c r="B110" s="2" t="str">
        <f aca="false">Raw_Customers!B110</f>
        <v>Anika Mishra</v>
      </c>
      <c r="C110" s="2" t="str">
        <f aca="false">PROPER(TRIM(Raw_Customers!C110))</f>
        <v>Chennai</v>
      </c>
      <c r="D110" s="2" t="str">
        <f aca="false">Raw_Customers!D110</f>
        <v>2023-09-12</v>
      </c>
      <c r="E110" s="2" t="n">
        <f aca="false">Raw_Customers!E110</f>
        <v>24</v>
      </c>
      <c r="F110" s="2" t="str">
        <f aca="false">IF(TRIM(Raw_Customers!F110)="","Not Specified",TRIM(Raw_Customers!F110))</f>
        <v>Female</v>
      </c>
    </row>
    <row r="111" customFormat="false" ht="15" hidden="false" customHeight="false" outlineLevel="0" collapsed="false">
      <c r="A111" s="2" t="str">
        <f aca="false">Raw_Customers!A111</f>
        <v>CUST1110</v>
      </c>
      <c r="B111" s="2" t="str">
        <f aca="false">Raw_Customers!B111</f>
        <v>Anika Verma</v>
      </c>
      <c r="C111" s="2" t="str">
        <f aca="false">PROPER(TRIM(Raw_Customers!C111))</f>
        <v>Chennai</v>
      </c>
      <c r="D111" s="2" t="str">
        <f aca="false">Raw_Customers!D111</f>
        <v>2023-03-29</v>
      </c>
      <c r="E111" s="2" t="n">
        <f aca="false">Raw_Customers!E111</f>
        <v>53</v>
      </c>
      <c r="F111" s="2" t="str">
        <f aca="false">IF(TRIM(Raw_Customers!F111)="","Not Specified",TRIM(Raw_Customers!F111))</f>
        <v>Male</v>
      </c>
    </row>
    <row r="112" customFormat="false" ht="15" hidden="false" customHeight="false" outlineLevel="0" collapsed="false">
      <c r="A112" s="2" t="str">
        <f aca="false">Raw_Customers!A112</f>
        <v>CUST1111</v>
      </c>
      <c r="B112" s="2" t="str">
        <f aca="false">Raw_Customers!B112</f>
        <v>Ayaan Reddy</v>
      </c>
      <c r="C112" s="2" t="str">
        <f aca="false">PROPER(TRIM(Raw_Customers!C112))</f>
        <v>Bhopal</v>
      </c>
      <c r="D112" s="2" t="str">
        <f aca="false">Raw_Customers!D112</f>
        <v>2023-11-08</v>
      </c>
      <c r="E112" s="2" t="n">
        <f aca="false">Raw_Customers!E112</f>
        <v>26</v>
      </c>
      <c r="F112" s="2" t="str">
        <f aca="false">IF(TRIM(Raw_Customers!F112)="","Not Specified",TRIM(Raw_Customers!F112))</f>
        <v>Male</v>
      </c>
    </row>
    <row r="113" customFormat="false" ht="15" hidden="false" customHeight="false" outlineLevel="0" collapsed="false">
      <c r="A113" s="2" t="str">
        <f aca="false">Raw_Customers!A113</f>
        <v>CUST1112</v>
      </c>
      <c r="B113" s="2" t="str">
        <f aca="false">Raw_Customers!B113</f>
        <v>Aadhya Verma</v>
      </c>
      <c r="C113" s="2" t="str">
        <f aca="false">PROPER(TRIM(Raw_Customers!C113))</f>
        <v>Indore</v>
      </c>
      <c r="D113" s="2" t="str">
        <f aca="false">Raw_Customers!D113</f>
        <v>2023-03-14</v>
      </c>
      <c r="E113" s="2" t="n">
        <f aca="false">Raw_Customers!E113</f>
        <v>37</v>
      </c>
      <c r="F113" s="2" t="str">
        <f aca="false">IF(TRIM(Raw_Customers!F113)="","Not Specified",TRIM(Raw_Customers!F113))</f>
        <v>Not Specified</v>
      </c>
    </row>
    <row r="114" customFormat="false" ht="15" hidden="false" customHeight="false" outlineLevel="0" collapsed="false">
      <c r="A114" s="2" t="str">
        <f aca="false">Raw_Customers!A114</f>
        <v>CUST1113</v>
      </c>
      <c r="B114" s="2" t="str">
        <f aca="false">Raw_Customers!B114</f>
        <v>Reyansh Yadav</v>
      </c>
      <c r="C114" s="2" t="str">
        <f aca="false">PROPER(TRIM(Raw_Customers!C114))</f>
        <v>Bangalore</v>
      </c>
      <c r="D114" s="2" t="str">
        <f aca="false">Raw_Customers!D114</f>
        <v>2023-08-17</v>
      </c>
      <c r="E114" s="2" t="n">
        <f aca="false">Raw_Customers!E114</f>
        <v>18</v>
      </c>
      <c r="F114" s="2" t="str">
        <f aca="false">IF(TRIM(Raw_Customers!F114)="","Not Specified",TRIM(Raw_Customers!F114))</f>
        <v>Male</v>
      </c>
    </row>
    <row r="115" customFormat="false" ht="15" hidden="false" customHeight="false" outlineLevel="0" collapsed="false">
      <c r="A115" s="2" t="str">
        <f aca="false">Raw_Customers!A115</f>
        <v>CUST1114</v>
      </c>
      <c r="B115" s="2" t="str">
        <f aca="false">Raw_Customers!B115</f>
        <v>Kiara Gupta</v>
      </c>
      <c r="C115" s="2" t="str">
        <f aca="false">PROPER(TRIM(Raw_Customers!C115))</f>
        <v>Pune</v>
      </c>
      <c r="D115" s="2" t="str">
        <f aca="false">Raw_Customers!D115</f>
        <v>2023-09-06</v>
      </c>
      <c r="E115" s="2" t="n">
        <f aca="false">Raw_Customers!E115</f>
        <v>48</v>
      </c>
      <c r="F115" s="2" t="str">
        <f aca="false">IF(TRIM(Raw_Customers!F115)="","Not Specified",TRIM(Raw_Customers!F115))</f>
        <v>Not Specified</v>
      </c>
    </row>
    <row r="116" customFormat="false" ht="15" hidden="false" customHeight="false" outlineLevel="0" collapsed="false">
      <c r="A116" s="2" t="str">
        <f aca="false">Raw_Customers!A116</f>
        <v>CUST1115</v>
      </c>
      <c r="B116" s="2" t="str">
        <f aca="false">Raw_Customers!B116</f>
        <v>Ayaan Sharma</v>
      </c>
      <c r="C116" s="2" t="str">
        <f aca="false">PROPER(TRIM(Raw_Customers!C116))</f>
        <v>Hyderabad</v>
      </c>
      <c r="D116" s="2" t="str">
        <f aca="false">Raw_Customers!D116</f>
        <v>2023-11-11</v>
      </c>
      <c r="E116" s="2" t="n">
        <f aca="false">Raw_Customers!E116</f>
        <v>21</v>
      </c>
      <c r="F116" s="2" t="str">
        <f aca="false">IF(TRIM(Raw_Customers!F116)="","Not Specified",TRIM(Raw_Customers!F116))</f>
        <v>Male</v>
      </c>
    </row>
    <row r="117" customFormat="false" ht="15" hidden="false" customHeight="false" outlineLevel="0" collapsed="false">
      <c r="A117" s="2" t="str">
        <f aca="false">Raw_Customers!A117</f>
        <v>CUST1116</v>
      </c>
      <c r="B117" s="2" t="str">
        <f aca="false">Raw_Customers!B117</f>
        <v>Aadhya Verma</v>
      </c>
      <c r="C117" s="2" t="str">
        <f aca="false">PROPER(TRIM(Raw_Customers!C117))</f>
        <v>Bangalore</v>
      </c>
      <c r="D117" s="2" t="str">
        <f aca="false">Raw_Customers!D117</f>
        <v>2023-08-22</v>
      </c>
      <c r="E117" s="2" t="n">
        <f aca="false">Raw_Customers!E117</f>
        <v>45</v>
      </c>
      <c r="F117" s="2" t="str">
        <f aca="false">IF(TRIM(Raw_Customers!F117)="","Not Specified",TRIM(Raw_Customers!F117))</f>
        <v>Male</v>
      </c>
    </row>
    <row r="118" customFormat="false" ht="15" hidden="false" customHeight="false" outlineLevel="0" collapsed="false">
      <c r="A118" s="2" t="str">
        <f aca="false">Raw_Customers!A118</f>
        <v>CUST1117</v>
      </c>
      <c r="B118" s="2" t="str">
        <f aca="false">Raw_Customers!B118</f>
        <v>Vivaan Kumar</v>
      </c>
      <c r="C118" s="2" t="str">
        <f aca="false">PROPER(TRIM(Raw_Customers!C118))</f>
        <v>Hyderabad</v>
      </c>
      <c r="D118" s="2" t="str">
        <f aca="false">Raw_Customers!D118</f>
        <v>2024-01-07</v>
      </c>
      <c r="E118" s="2" t="n">
        <f aca="false">Raw_Customers!E118</f>
        <v>43</v>
      </c>
      <c r="F118" s="2" t="str">
        <f aca="false">IF(TRIM(Raw_Customers!F118)="","Not Specified",TRIM(Raw_Customers!F118))</f>
        <v>Female</v>
      </c>
    </row>
    <row r="119" customFormat="false" ht="15" hidden="false" customHeight="false" outlineLevel="0" collapsed="false">
      <c r="A119" s="2" t="str">
        <f aca="false">Raw_Customers!A119</f>
        <v>CUST1118</v>
      </c>
      <c r="B119" s="2" t="str">
        <f aca="false">Raw_Customers!B119</f>
        <v>Anika Verma</v>
      </c>
      <c r="C119" s="2" t="str">
        <f aca="false">PROPER(TRIM(Raw_Customers!C119))</f>
        <v>Delhi</v>
      </c>
      <c r="D119" s="2" t="str">
        <f aca="false">Raw_Customers!D119</f>
        <v>2024-05-22</v>
      </c>
      <c r="E119" s="2" t="n">
        <f aca="false">Raw_Customers!E119</f>
        <v>30</v>
      </c>
      <c r="F119" s="2" t="str">
        <f aca="false">IF(TRIM(Raw_Customers!F119)="","Not Specified",TRIM(Raw_Customers!F119))</f>
        <v>Male</v>
      </c>
    </row>
    <row r="120" customFormat="false" ht="15" hidden="false" customHeight="false" outlineLevel="0" collapsed="false">
      <c r="A120" s="2" t="str">
        <f aca="false">Raw_Customers!A120</f>
        <v>CUST1119</v>
      </c>
      <c r="B120" s="2" t="str">
        <f aca="false">Raw_Customers!B120</f>
        <v>Reyansh Singh</v>
      </c>
      <c r="C120" s="2" t="str">
        <f aca="false">PROPER(TRIM(Raw_Customers!C120))</f>
        <v>Chennai</v>
      </c>
      <c r="D120" s="2" t="str">
        <f aca="false">Raw_Customers!D120</f>
        <v>2023-08-15</v>
      </c>
      <c r="E120" s="2" t="n">
        <f aca="false">Raw_Customers!E120</f>
        <v>34</v>
      </c>
      <c r="F120" s="2" t="str">
        <f aca="false">IF(TRIM(Raw_Customers!F120)="","Not Specified",TRIM(Raw_Customers!F120))</f>
        <v>Male</v>
      </c>
    </row>
    <row r="121" customFormat="false" ht="15" hidden="false" customHeight="false" outlineLevel="0" collapsed="false">
      <c r="A121" s="2" t="str">
        <f aca="false">Raw_Customers!A121</f>
        <v>CUST1120</v>
      </c>
      <c r="B121" s="2" t="str">
        <f aca="false">Raw_Customers!B121</f>
        <v>Myra Reddy</v>
      </c>
      <c r="C121" s="2" t="str">
        <f aca="false">PROPER(TRIM(Raw_Customers!C121))</f>
        <v>Mumbai</v>
      </c>
      <c r="D121" s="2" t="str">
        <f aca="false">Raw_Customers!D121</f>
        <v>2023-08-17</v>
      </c>
      <c r="E121" s="2" t="n">
        <f aca="false">Raw_Customers!E121</f>
        <v>49</v>
      </c>
      <c r="F121" s="2" t="str">
        <f aca="false">IF(TRIM(Raw_Customers!F121)="","Not Specified",TRIM(Raw_Customers!F121))</f>
        <v>Female</v>
      </c>
    </row>
    <row r="122" customFormat="false" ht="15" hidden="false" customHeight="false" outlineLevel="0" collapsed="false">
      <c r="A122" s="2" t="str">
        <f aca="false">Raw_Customers!A122</f>
        <v>CUST1121</v>
      </c>
      <c r="B122" s="2" t="str">
        <f aca="false">Raw_Customers!B122</f>
        <v>Vivaan Reddy</v>
      </c>
      <c r="C122" s="2" t="str">
        <f aca="false">PROPER(TRIM(Raw_Customers!C122))</f>
        <v>Mumbai</v>
      </c>
      <c r="D122" s="2" t="str">
        <f aca="false">Raw_Customers!D122</f>
        <v>2024-02-07</v>
      </c>
      <c r="E122" s="2" t="n">
        <f aca="false">Raw_Customers!E122</f>
        <v>21</v>
      </c>
      <c r="F122" s="2" t="str">
        <f aca="false">IF(TRIM(Raw_Customers!F122)="","Not Specified",TRIM(Raw_Customers!F122))</f>
        <v>Female</v>
      </c>
    </row>
    <row r="123" customFormat="false" ht="15" hidden="false" customHeight="false" outlineLevel="0" collapsed="false">
      <c r="A123" s="2" t="str">
        <f aca="false">Raw_Customers!A123</f>
        <v>CUST1122</v>
      </c>
      <c r="B123" s="2" t="str">
        <f aca="false">Raw_Customers!B123</f>
        <v>Arjun Yadav</v>
      </c>
      <c r="C123" s="2" t="str">
        <f aca="false">PROPER(TRIM(Raw_Customers!C123))</f>
        <v>Bhopal</v>
      </c>
      <c r="D123" s="2" t="str">
        <f aca="false">Raw_Customers!D123</f>
        <v>2023-03-03</v>
      </c>
      <c r="E123" s="2" t="n">
        <f aca="false">Raw_Customers!E123</f>
        <v>29</v>
      </c>
      <c r="F123" s="2" t="str">
        <f aca="false">IF(TRIM(Raw_Customers!F123)="","Not Specified",TRIM(Raw_Customers!F123))</f>
        <v>Female</v>
      </c>
    </row>
    <row r="124" customFormat="false" ht="15" hidden="false" customHeight="false" outlineLevel="0" collapsed="false">
      <c r="A124" s="2" t="str">
        <f aca="false">Raw_Customers!A124</f>
        <v>CUST1123</v>
      </c>
      <c r="B124" s="2" t="str">
        <f aca="false">Raw_Customers!B124</f>
        <v>Ananya Verma</v>
      </c>
      <c r="C124" s="2" t="str">
        <f aca="false">PROPER(TRIM(Raw_Customers!C124))</f>
        <v>Indore</v>
      </c>
      <c r="D124" s="2" t="str">
        <f aca="false">Raw_Customers!D124</f>
        <v>2023-06-19</v>
      </c>
      <c r="E124" s="2" t="n">
        <f aca="false">Raw_Customers!E124</f>
        <v>39</v>
      </c>
      <c r="F124" s="2" t="str">
        <f aca="false">IF(TRIM(Raw_Customers!F124)="","Not Specified",TRIM(Raw_Customers!F124))</f>
        <v>Female</v>
      </c>
    </row>
    <row r="125" customFormat="false" ht="15" hidden="false" customHeight="false" outlineLevel="0" collapsed="false">
      <c r="A125" s="2" t="str">
        <f aca="false">Raw_Customers!A125</f>
        <v>CUST1124</v>
      </c>
      <c r="B125" s="2" t="str">
        <f aca="false">Raw_Customers!B125</f>
        <v>Anika Mishra</v>
      </c>
      <c r="C125" s="2" t="str">
        <f aca="false">PROPER(TRIM(Raw_Customers!C125))</f>
        <v>Bhopal</v>
      </c>
      <c r="D125" s="2" t="str">
        <f aca="false">Raw_Customers!D125</f>
        <v>2023-11-16</v>
      </c>
      <c r="E125" s="2" t="n">
        <f aca="false">Raw_Customers!E125</f>
        <v>42</v>
      </c>
      <c r="F125" s="2" t="str">
        <f aca="false">IF(TRIM(Raw_Customers!F125)="","Not Specified",TRIM(Raw_Customers!F125))</f>
        <v>Male</v>
      </c>
    </row>
    <row r="126" customFormat="false" ht="15" hidden="false" customHeight="false" outlineLevel="0" collapsed="false">
      <c r="A126" s="2" t="str">
        <f aca="false">Raw_Customers!A126</f>
        <v>CUST1125</v>
      </c>
      <c r="B126" s="2" t="str">
        <f aca="false">Raw_Customers!B126</f>
        <v>Kiara Patel</v>
      </c>
      <c r="C126" s="2" t="str">
        <f aca="false">PROPER(TRIM(Raw_Customers!C126))</f>
        <v>Indore</v>
      </c>
      <c r="D126" s="2" t="str">
        <f aca="false">Raw_Customers!D126</f>
        <v>2023-01-03</v>
      </c>
      <c r="E126" s="2" t="n">
        <f aca="false">Raw_Customers!E126</f>
        <v>23</v>
      </c>
      <c r="F126" s="2" t="str">
        <f aca="false">IF(TRIM(Raw_Customers!F126)="","Not Specified",TRIM(Raw_Customers!F126))</f>
        <v>Male</v>
      </c>
    </row>
    <row r="127" customFormat="false" ht="15" hidden="false" customHeight="false" outlineLevel="0" collapsed="false">
      <c r="A127" s="2" t="str">
        <f aca="false">Raw_Customers!A127</f>
        <v>CUST1126</v>
      </c>
      <c r="B127" s="2" t="str">
        <f aca="false">Raw_Customers!B127</f>
        <v>Vihaan Joshi</v>
      </c>
      <c r="C127" s="2" t="str">
        <f aca="false">PROPER(TRIM(Raw_Customers!C127))</f>
        <v>Delhi</v>
      </c>
      <c r="D127" s="2" t="str">
        <f aca="false">Raw_Customers!D127</f>
        <v>2024-01-25</v>
      </c>
      <c r="E127" s="2" t="n">
        <f aca="false">Raw_Customers!E127</f>
        <v>40</v>
      </c>
      <c r="F127" s="2" t="str">
        <f aca="false">IF(TRIM(Raw_Customers!F127)="","Not Specified",TRIM(Raw_Customers!F127))</f>
        <v>Male</v>
      </c>
    </row>
    <row r="128" customFormat="false" ht="15" hidden="false" customHeight="false" outlineLevel="0" collapsed="false">
      <c r="A128" s="2" t="str">
        <f aca="false">Raw_Customers!A128</f>
        <v>CUST1127</v>
      </c>
      <c r="B128" s="2" t="str">
        <f aca="false">Raw_Customers!B128</f>
        <v>Aadhya Verma</v>
      </c>
      <c r="C128" s="2" t="str">
        <f aca="false">PROPER(TRIM(Raw_Customers!C128))</f>
        <v>Bhopal</v>
      </c>
      <c r="D128" s="2" t="str">
        <f aca="false">Raw_Customers!D128</f>
        <v>2024-04-29</v>
      </c>
      <c r="E128" s="2" t="n">
        <f aca="false">Raw_Customers!E128</f>
        <v>30</v>
      </c>
      <c r="F128" s="2" t="str">
        <f aca="false">IF(TRIM(Raw_Customers!F128)="","Not Specified",TRIM(Raw_Customers!F128))</f>
        <v>Male</v>
      </c>
    </row>
    <row r="129" customFormat="false" ht="15" hidden="false" customHeight="false" outlineLevel="0" collapsed="false">
      <c r="A129" s="2" t="str">
        <f aca="false">Raw_Customers!A129</f>
        <v>CUST1128</v>
      </c>
      <c r="B129" s="2" t="str">
        <f aca="false">Raw_Customers!B129</f>
        <v>Kiara Singh</v>
      </c>
      <c r="C129" s="2" t="str">
        <f aca="false">PROPER(TRIM(Raw_Customers!C129))</f>
        <v>Pune</v>
      </c>
      <c r="D129" s="2" t="str">
        <f aca="false">Raw_Customers!D129</f>
        <v>2024-01-08</v>
      </c>
      <c r="E129" s="2" t="n">
        <f aca="false">Raw_Customers!E129</f>
        <v>48</v>
      </c>
      <c r="F129" s="2" t="str">
        <f aca="false">IF(TRIM(Raw_Customers!F129)="","Not Specified",TRIM(Raw_Customers!F129))</f>
        <v>Male</v>
      </c>
    </row>
    <row r="130" customFormat="false" ht="15" hidden="false" customHeight="false" outlineLevel="0" collapsed="false">
      <c r="A130" s="2" t="str">
        <f aca="false">Raw_Customers!A130</f>
        <v>CUST1129</v>
      </c>
      <c r="B130" s="2" t="str">
        <f aca="false">Raw_Customers!B130</f>
        <v>Ayaan Yadav</v>
      </c>
      <c r="C130" s="2" t="str">
        <f aca="false">PROPER(TRIM(Raw_Customers!C130))</f>
        <v>Bhopal</v>
      </c>
      <c r="D130" s="2" t="str">
        <f aca="false">Raw_Customers!D130</f>
        <v>2024-01-20</v>
      </c>
      <c r="E130" s="2" t="n">
        <f aca="false">Raw_Customers!E130</f>
        <v>20</v>
      </c>
      <c r="F130" s="2" t="str">
        <f aca="false">IF(TRIM(Raw_Customers!F130)="","Not Specified",TRIM(Raw_Customers!F130))</f>
        <v>Female</v>
      </c>
    </row>
    <row r="131" customFormat="false" ht="15" hidden="false" customHeight="false" outlineLevel="0" collapsed="false">
      <c r="A131" s="2" t="str">
        <f aca="false">Raw_Customers!A131</f>
        <v>CUST1130</v>
      </c>
      <c r="B131" s="2" t="str">
        <f aca="false">Raw_Customers!B131</f>
        <v>Krishna Singh</v>
      </c>
      <c r="C131" s="2" t="str">
        <f aca="false">PROPER(TRIM(Raw_Customers!C131))</f>
        <v>Indore</v>
      </c>
      <c r="D131" s="2" t="str">
        <f aca="false">Raw_Customers!D131</f>
        <v>2023-12-14</v>
      </c>
      <c r="E131" s="2" t="n">
        <f aca="false">Raw_Customers!E131</f>
        <v>41</v>
      </c>
      <c r="F131" s="2" t="str">
        <f aca="false">IF(TRIM(Raw_Customers!F131)="","Not Specified",TRIM(Raw_Customers!F131))</f>
        <v>Male</v>
      </c>
    </row>
    <row r="132" customFormat="false" ht="15" hidden="false" customHeight="false" outlineLevel="0" collapsed="false">
      <c r="A132" s="2" t="str">
        <f aca="false">Raw_Customers!A132</f>
        <v>CUST1131</v>
      </c>
      <c r="B132" s="2" t="str">
        <f aca="false">Raw_Customers!B132</f>
        <v>Pari Sharma</v>
      </c>
      <c r="C132" s="2" t="str">
        <f aca="false">PROPER(TRIM(Raw_Customers!C132))</f>
        <v>Bangalore</v>
      </c>
      <c r="D132" s="2" t="str">
        <f aca="false">Raw_Customers!D132</f>
        <v>2023-11-21</v>
      </c>
      <c r="E132" s="2" t="n">
        <f aca="false">Raw_Customers!E132</f>
        <v>35</v>
      </c>
      <c r="F132" s="2" t="str">
        <f aca="false">IF(TRIM(Raw_Customers!F132)="","Not Specified",TRIM(Raw_Customers!F132))</f>
        <v>Male</v>
      </c>
    </row>
    <row r="133" customFormat="false" ht="15" hidden="false" customHeight="false" outlineLevel="0" collapsed="false">
      <c r="A133" s="2" t="str">
        <f aca="false">Raw_Customers!A133</f>
        <v>CUST1132</v>
      </c>
      <c r="B133" s="2" t="str">
        <f aca="false">Raw_Customers!B133</f>
        <v>Aditya Sharma</v>
      </c>
      <c r="C133" s="2" t="str">
        <f aca="false">PROPER(TRIM(Raw_Customers!C133))</f>
        <v>Delhi</v>
      </c>
      <c r="D133" s="2" t="str">
        <f aca="false">Raw_Customers!D133</f>
        <v>2023-04-20</v>
      </c>
      <c r="E133" s="2" t="n">
        <f aca="false">Raw_Customers!E133</f>
        <v>48</v>
      </c>
      <c r="F133" s="2" t="str">
        <f aca="false">IF(TRIM(Raw_Customers!F133)="","Not Specified",TRIM(Raw_Customers!F133))</f>
        <v>Female</v>
      </c>
    </row>
    <row r="134" customFormat="false" ht="15" hidden="false" customHeight="false" outlineLevel="0" collapsed="false">
      <c r="A134" s="2" t="str">
        <f aca="false">Raw_Customers!A134</f>
        <v>CUST1133</v>
      </c>
      <c r="B134" s="2" t="str">
        <f aca="false">Raw_Customers!B134</f>
        <v>Saanvi Gupta</v>
      </c>
      <c r="C134" s="2" t="str">
        <f aca="false">PROPER(TRIM(Raw_Customers!C134))</f>
        <v>Hyderabad</v>
      </c>
      <c r="D134" s="2" t="str">
        <f aca="false">Raw_Customers!D134</f>
        <v>2024-05-20</v>
      </c>
      <c r="E134" s="2" t="n">
        <f aca="false">Raw_Customers!E134</f>
        <v>26</v>
      </c>
      <c r="F134" s="2" t="str">
        <f aca="false">IF(TRIM(Raw_Customers!F134)="","Not Specified",TRIM(Raw_Customers!F134))</f>
        <v>Female</v>
      </c>
    </row>
    <row r="135" customFormat="false" ht="15" hidden="false" customHeight="false" outlineLevel="0" collapsed="false">
      <c r="A135" s="2" t="str">
        <f aca="false">Raw_Customers!A135</f>
        <v>CUST1134</v>
      </c>
      <c r="B135" s="2" t="str">
        <f aca="false">Raw_Customers!B135</f>
        <v>Ishaan Patel</v>
      </c>
      <c r="C135" s="2" t="str">
        <f aca="false">PROPER(TRIM(Raw_Customers!C135))</f>
        <v>Jaipur</v>
      </c>
      <c r="D135" s="2" t="str">
        <f aca="false">Raw_Customers!D135</f>
        <v>2023-08-30</v>
      </c>
      <c r="E135" s="2" t="n">
        <f aca="false">Raw_Customers!E135</f>
        <v>38</v>
      </c>
      <c r="F135" s="2" t="str">
        <f aca="false">IF(TRIM(Raw_Customers!F135)="","Not Specified",TRIM(Raw_Customers!F135))</f>
        <v>Male</v>
      </c>
    </row>
    <row r="136" customFormat="false" ht="15" hidden="false" customHeight="false" outlineLevel="0" collapsed="false">
      <c r="A136" s="2" t="str">
        <f aca="false">Raw_Customers!A136</f>
        <v>CUST1135</v>
      </c>
      <c r="B136" s="2" t="str">
        <f aca="false">Raw_Customers!B136</f>
        <v>Pari Verma</v>
      </c>
      <c r="C136" s="2" t="str">
        <f aca="false">PROPER(TRIM(Raw_Customers!C136))</f>
        <v>Kolkata</v>
      </c>
      <c r="D136" s="2" t="str">
        <f aca="false">Raw_Customers!D136</f>
        <v>2023-07-22</v>
      </c>
      <c r="E136" s="2" t="n">
        <f aca="false">Raw_Customers!E136</f>
        <v>43</v>
      </c>
      <c r="F136" s="2" t="str">
        <f aca="false">IF(TRIM(Raw_Customers!F136)="","Not Specified",TRIM(Raw_Customers!F136))</f>
        <v>Female</v>
      </c>
    </row>
    <row r="137" customFormat="false" ht="15" hidden="false" customHeight="false" outlineLevel="0" collapsed="false">
      <c r="A137" s="2" t="str">
        <f aca="false">Raw_Customers!A137</f>
        <v>CUST1136</v>
      </c>
      <c r="B137" s="2" t="str">
        <f aca="false">Raw_Customers!B137</f>
        <v>Aditya Sharma</v>
      </c>
      <c r="C137" s="2" t="str">
        <f aca="false">PROPER(TRIM(Raw_Customers!C137))</f>
        <v>Chennai</v>
      </c>
      <c r="D137" s="2" t="str">
        <f aca="false">Raw_Customers!D137</f>
        <v>2023-11-30</v>
      </c>
      <c r="E137" s="2" t="n">
        <f aca="false">Raw_Customers!E137</f>
        <v>28</v>
      </c>
      <c r="F137" s="2" t="str">
        <f aca="false">IF(TRIM(Raw_Customers!F137)="","Not Specified",TRIM(Raw_Customers!F137))</f>
        <v>Female</v>
      </c>
    </row>
    <row r="138" customFormat="false" ht="15" hidden="false" customHeight="false" outlineLevel="0" collapsed="false">
      <c r="A138" s="2" t="str">
        <f aca="false">Raw_Customers!A138</f>
        <v>CUST1137</v>
      </c>
      <c r="B138" s="2" t="str">
        <f aca="false">Raw_Customers!B138</f>
        <v>Aditya Gupta</v>
      </c>
      <c r="C138" s="2" t="str">
        <f aca="false">PROPER(TRIM(Raw_Customers!C138))</f>
        <v>Jaipur</v>
      </c>
      <c r="D138" s="2" t="str">
        <f aca="false">Raw_Customers!D138</f>
        <v>2023-03-28</v>
      </c>
      <c r="E138" s="2" t="n">
        <f aca="false">Raw_Customers!E138</f>
        <v>31</v>
      </c>
      <c r="F138" s="2" t="str">
        <f aca="false">IF(TRIM(Raw_Customers!F138)="","Not Specified",TRIM(Raw_Customers!F138))</f>
        <v>Male</v>
      </c>
    </row>
    <row r="139" customFormat="false" ht="15" hidden="false" customHeight="false" outlineLevel="0" collapsed="false">
      <c r="A139" s="2" t="str">
        <f aca="false">Raw_Customers!A139</f>
        <v>CUST1138</v>
      </c>
      <c r="B139" s="2" t="str">
        <f aca="false">Raw_Customers!B139</f>
        <v>Kiara Patel</v>
      </c>
      <c r="C139" s="2" t="str">
        <f aca="false">PROPER(TRIM(Raw_Customers!C139))</f>
        <v>Delhi</v>
      </c>
      <c r="D139" s="2" t="str">
        <f aca="false">Raw_Customers!D139</f>
        <v>2023-05-17</v>
      </c>
      <c r="E139" s="2" t="n">
        <f aca="false">Raw_Customers!E139</f>
        <v>44</v>
      </c>
      <c r="F139" s="2" t="str">
        <f aca="false">IF(TRIM(Raw_Customers!F139)="","Not Specified",TRIM(Raw_Customers!F139))</f>
        <v>Female</v>
      </c>
    </row>
    <row r="140" customFormat="false" ht="15" hidden="false" customHeight="false" outlineLevel="0" collapsed="false">
      <c r="A140" s="2" t="str">
        <f aca="false">Raw_Customers!A140</f>
        <v>CUST1139</v>
      </c>
      <c r="B140" s="2" t="str">
        <f aca="false">Raw_Customers!B140</f>
        <v>Ayaan Joshi</v>
      </c>
      <c r="C140" s="2" t="str">
        <f aca="false">PROPER(TRIM(Raw_Customers!C140))</f>
        <v>Indore</v>
      </c>
      <c r="D140" s="2" t="str">
        <f aca="false">Raw_Customers!D140</f>
        <v>2023-10-28</v>
      </c>
      <c r="E140" s="2" t="n">
        <f aca="false">Raw_Customers!E140</f>
        <v>36</v>
      </c>
      <c r="F140" s="2" t="str">
        <f aca="false">IF(TRIM(Raw_Customers!F140)="","Not Specified",TRIM(Raw_Customers!F140))</f>
        <v>Male</v>
      </c>
    </row>
    <row r="141" customFormat="false" ht="15" hidden="false" customHeight="false" outlineLevel="0" collapsed="false">
      <c r="A141" s="2" t="str">
        <f aca="false">Raw_Customers!A141</f>
        <v>CUST1140</v>
      </c>
      <c r="B141" s="2" t="str">
        <f aca="false">Raw_Customers!B141</f>
        <v>Diya Gupta</v>
      </c>
      <c r="C141" s="2" t="str">
        <f aca="false">PROPER(TRIM(Raw_Customers!C141))</f>
        <v>Bangalore</v>
      </c>
      <c r="D141" s="2" t="str">
        <f aca="false">Raw_Customers!D141</f>
        <v>2023-07-23</v>
      </c>
      <c r="E141" s="2" t="n">
        <f aca="false">Raw_Customers!E141</f>
        <v>46</v>
      </c>
      <c r="F141" s="2" t="str">
        <f aca="false">IF(TRIM(Raw_Customers!F141)="","Not Specified",TRIM(Raw_Customers!F141))</f>
        <v>Female</v>
      </c>
    </row>
    <row r="142" customFormat="false" ht="15" hidden="false" customHeight="false" outlineLevel="0" collapsed="false">
      <c r="A142" s="2" t="str">
        <f aca="false">Raw_Customers!A142</f>
        <v>CUST1141</v>
      </c>
      <c r="B142" s="2" t="str">
        <f aca="false">Raw_Customers!B142</f>
        <v>Ayaan Patel</v>
      </c>
      <c r="C142" s="2" t="str">
        <f aca="false">PROPER(TRIM(Raw_Customers!C142))</f>
        <v>Bangalore</v>
      </c>
      <c r="D142" s="2" t="str">
        <f aca="false">Raw_Customers!D142</f>
        <v>2023-07-12</v>
      </c>
      <c r="E142" s="2" t="n">
        <f aca="false">Raw_Customers!E142</f>
        <v>38</v>
      </c>
      <c r="F142" s="2" t="str">
        <f aca="false">IF(TRIM(Raw_Customers!F142)="","Not Specified",TRIM(Raw_Customers!F142))</f>
        <v>Male</v>
      </c>
    </row>
    <row r="143" customFormat="false" ht="15" hidden="false" customHeight="false" outlineLevel="0" collapsed="false">
      <c r="A143" s="2" t="str">
        <f aca="false">Raw_Customers!A143</f>
        <v>CUST1142</v>
      </c>
      <c r="B143" s="2" t="str">
        <f aca="false">Raw_Customers!B143</f>
        <v>Ayaan Joshi</v>
      </c>
      <c r="C143" s="2" t="str">
        <f aca="false">PROPER(TRIM(Raw_Customers!C143))</f>
        <v>Kolkata</v>
      </c>
      <c r="D143" s="2" t="str">
        <f aca="false">Raw_Customers!D143</f>
        <v>2023-08-25</v>
      </c>
      <c r="E143" s="2" t="n">
        <f aca="false">Raw_Customers!E143</f>
        <v>24</v>
      </c>
      <c r="F143" s="2" t="str">
        <f aca="false">IF(TRIM(Raw_Customers!F143)="","Not Specified",TRIM(Raw_Customers!F143))</f>
        <v>Female</v>
      </c>
    </row>
    <row r="144" customFormat="false" ht="15" hidden="false" customHeight="false" outlineLevel="0" collapsed="false">
      <c r="A144" s="2" t="str">
        <f aca="false">Raw_Customers!A144</f>
        <v>CUST1143</v>
      </c>
      <c r="B144" s="2" t="str">
        <f aca="false">Raw_Customers!B144</f>
        <v>Vihaan Sharma</v>
      </c>
      <c r="C144" s="2" t="str">
        <f aca="false">PROPER(TRIM(Raw_Customers!C144))</f>
        <v>Chennai</v>
      </c>
      <c r="D144" s="2" t="str">
        <f aca="false">Raw_Customers!D144</f>
        <v>2023-08-25</v>
      </c>
      <c r="E144" s="2" t="n">
        <f aca="false">Raw_Customers!E144</f>
        <v>46</v>
      </c>
      <c r="F144" s="2" t="str">
        <f aca="false">IF(TRIM(Raw_Customers!F144)="","Not Specified",TRIM(Raw_Customers!F144))</f>
        <v>Male</v>
      </c>
    </row>
    <row r="145" customFormat="false" ht="15" hidden="false" customHeight="false" outlineLevel="0" collapsed="false">
      <c r="A145" s="2" t="str">
        <f aca="false">Raw_Customers!A145</f>
        <v>CUST1144</v>
      </c>
      <c r="B145" s="2" t="str">
        <f aca="false">Raw_Customers!B145</f>
        <v>Ayaan Verma</v>
      </c>
      <c r="C145" s="2" t="str">
        <f aca="false">PROPER(TRIM(Raw_Customers!C145))</f>
        <v>Bhopal</v>
      </c>
      <c r="D145" s="2" t="str">
        <f aca="false">Raw_Customers!D145</f>
        <v>2023-07-14</v>
      </c>
      <c r="E145" s="2" t="n">
        <f aca="false">Raw_Customers!E145</f>
        <v>55</v>
      </c>
      <c r="F145" s="2" t="str">
        <f aca="false">IF(TRIM(Raw_Customers!F145)="","Not Specified",TRIM(Raw_Customers!F145))</f>
        <v>Female</v>
      </c>
    </row>
    <row r="146" customFormat="false" ht="15" hidden="false" customHeight="false" outlineLevel="0" collapsed="false">
      <c r="A146" s="2" t="str">
        <f aca="false">Raw_Customers!A146</f>
        <v>CUST1145</v>
      </c>
      <c r="B146" s="2" t="str">
        <f aca="false">Raw_Customers!B146</f>
        <v>Diya Joshi</v>
      </c>
      <c r="C146" s="2" t="str">
        <f aca="false">PROPER(TRIM(Raw_Customers!C146))</f>
        <v>Mumbai</v>
      </c>
      <c r="D146" s="2" t="str">
        <f aca="false">Raw_Customers!D146</f>
        <v>2024-04-04</v>
      </c>
      <c r="E146" s="2" t="n">
        <f aca="false">Raw_Customers!E146</f>
        <v>34</v>
      </c>
      <c r="F146" s="2" t="str">
        <f aca="false">IF(TRIM(Raw_Customers!F146)="","Not Specified",TRIM(Raw_Customers!F146))</f>
        <v>Male</v>
      </c>
    </row>
    <row r="147" customFormat="false" ht="15" hidden="false" customHeight="false" outlineLevel="0" collapsed="false">
      <c r="A147" s="2" t="str">
        <f aca="false">Raw_Customers!A147</f>
        <v>CUST1146</v>
      </c>
      <c r="B147" s="2" t="str">
        <f aca="false">Raw_Customers!B147</f>
        <v>Pari Kumar</v>
      </c>
      <c r="C147" s="2" t="str">
        <f aca="false">PROPER(TRIM(Raw_Customers!C147))</f>
        <v>Delhi</v>
      </c>
      <c r="D147" s="2" t="str">
        <f aca="false">Raw_Customers!D147</f>
        <v>2023-02-08</v>
      </c>
      <c r="E147" s="2" t="n">
        <f aca="false">Raw_Customers!E147</f>
        <v>41</v>
      </c>
      <c r="F147" s="2" t="str">
        <f aca="false">IF(TRIM(Raw_Customers!F147)="","Not Specified",TRIM(Raw_Customers!F147))</f>
        <v>Male</v>
      </c>
    </row>
    <row r="148" customFormat="false" ht="15" hidden="false" customHeight="false" outlineLevel="0" collapsed="false">
      <c r="A148" s="2" t="str">
        <f aca="false">Raw_Customers!A148</f>
        <v>CUST1147</v>
      </c>
      <c r="B148" s="2" t="str">
        <f aca="false">Raw_Customers!B148</f>
        <v>Krishna Sharma</v>
      </c>
      <c r="C148" s="2" t="str">
        <f aca="false">PROPER(TRIM(Raw_Customers!C148))</f>
        <v>Jaipur</v>
      </c>
      <c r="D148" s="2" t="str">
        <f aca="false">Raw_Customers!D148</f>
        <v>2023-07-28</v>
      </c>
      <c r="E148" s="2" t="n">
        <f aca="false">Raw_Customers!E148</f>
        <v>18</v>
      </c>
      <c r="F148" s="2" t="str">
        <f aca="false">IF(TRIM(Raw_Customers!F148)="","Not Specified",TRIM(Raw_Customers!F148))</f>
        <v>Male</v>
      </c>
    </row>
    <row r="149" customFormat="false" ht="15" hidden="false" customHeight="false" outlineLevel="0" collapsed="false">
      <c r="A149" s="2" t="str">
        <f aca="false">Raw_Customers!A149</f>
        <v>CUST1148</v>
      </c>
      <c r="B149" s="2" t="str">
        <f aca="false">Raw_Customers!B149</f>
        <v>Diya Patel</v>
      </c>
      <c r="C149" s="2" t="str">
        <f aca="false">PROPER(TRIM(Raw_Customers!C149))</f>
        <v>Jaipur</v>
      </c>
      <c r="D149" s="2" t="str">
        <f aca="false">Raw_Customers!D149</f>
        <v>2023-11-16</v>
      </c>
      <c r="E149" s="2" t="n">
        <f aca="false">Raw_Customers!E149</f>
        <v>22</v>
      </c>
      <c r="F149" s="2" t="str">
        <f aca="false">IF(TRIM(Raw_Customers!F149)="","Not Specified",TRIM(Raw_Customers!F149))</f>
        <v>Female</v>
      </c>
    </row>
    <row r="150" customFormat="false" ht="15" hidden="false" customHeight="false" outlineLevel="0" collapsed="false">
      <c r="A150" s="2" t="str">
        <f aca="false">Raw_Customers!A150</f>
        <v>CUST1149</v>
      </c>
      <c r="B150" s="2" t="str">
        <f aca="false">Raw_Customers!B150</f>
        <v>Navya Mishra</v>
      </c>
      <c r="C150" s="2" t="str">
        <f aca="false">PROPER(TRIM(Raw_Customers!C150))</f>
        <v>Indore</v>
      </c>
      <c r="D150" s="2" t="str">
        <f aca="false">Raw_Customers!D150</f>
        <v>2024-02-22</v>
      </c>
      <c r="E150" s="2" t="n">
        <f aca="false">Raw_Customers!E150</f>
        <v>24</v>
      </c>
      <c r="F150" s="2" t="str">
        <f aca="false">IF(TRIM(Raw_Customers!F150)="","Not Specified",TRIM(Raw_Customers!F150))</f>
        <v>Female</v>
      </c>
    </row>
    <row r="151" customFormat="false" ht="15" hidden="false" customHeight="false" outlineLevel="0" collapsed="false">
      <c r="A151" s="2" t="str">
        <f aca="false">Raw_Customers!A151</f>
        <v>CUST1150</v>
      </c>
      <c r="B151" s="2" t="str">
        <f aca="false">Raw_Customers!B151</f>
        <v>Arjun Joshi</v>
      </c>
      <c r="C151" s="2" t="str">
        <f aca="false">PROPER(TRIM(Raw_Customers!C151))</f>
        <v>Indore</v>
      </c>
      <c r="D151" s="2" t="str">
        <f aca="false">Raw_Customers!D151</f>
        <v>2023-06-17</v>
      </c>
      <c r="E151" s="2" t="n">
        <f aca="false">Raw_Customers!E151</f>
        <v>43</v>
      </c>
      <c r="F151" s="2" t="str">
        <f aca="false">IF(TRIM(Raw_Customers!F151)="","Not Specified",TRIM(Raw_Customers!F151))</f>
        <v>Male</v>
      </c>
    </row>
    <row r="152" customFormat="false" ht="15" hidden="false" customHeight="false" outlineLevel="0" collapsed="false">
      <c r="A152" s="2" t="str">
        <f aca="false">Raw_Customers!A152</f>
        <v>CUST1151</v>
      </c>
      <c r="B152" s="2" t="str">
        <f aca="false">Raw_Customers!B152</f>
        <v>Ishaan Gupta</v>
      </c>
      <c r="C152" s="2" t="str">
        <f aca="false">PROPER(TRIM(Raw_Customers!C152))</f>
        <v>Hyderabad</v>
      </c>
      <c r="D152" s="2" t="str">
        <f aca="false">Raw_Customers!D152</f>
        <v>2023-02-22</v>
      </c>
      <c r="E152" s="2" t="n">
        <f aca="false">Raw_Customers!E152</f>
        <v>37</v>
      </c>
      <c r="F152" s="2" t="str">
        <f aca="false">IF(TRIM(Raw_Customers!F152)="","Not Specified",TRIM(Raw_Customers!F152))</f>
        <v>Not Specified</v>
      </c>
    </row>
    <row r="153" customFormat="false" ht="15" hidden="false" customHeight="false" outlineLevel="0" collapsed="false">
      <c r="A153" s="2" t="str">
        <f aca="false">Raw_Customers!A153</f>
        <v>CUST1152</v>
      </c>
      <c r="B153" s="2" t="str">
        <f aca="false">Raw_Customers!B153</f>
        <v>Aadhya Yadav</v>
      </c>
      <c r="C153" s="2" t="str">
        <f aca="false">PROPER(TRIM(Raw_Customers!C153))</f>
        <v>Bhopal</v>
      </c>
      <c r="D153" s="2" t="str">
        <f aca="false">Raw_Customers!D153</f>
        <v>2024-01-08</v>
      </c>
      <c r="E153" s="2" t="n">
        <f aca="false">Raw_Customers!E153</f>
        <v>30</v>
      </c>
      <c r="F153" s="2" t="str">
        <f aca="false">IF(TRIM(Raw_Customers!F153)="","Not Specified",TRIM(Raw_Customers!F153))</f>
        <v>Female</v>
      </c>
    </row>
    <row r="154" customFormat="false" ht="15" hidden="false" customHeight="false" outlineLevel="0" collapsed="false">
      <c r="A154" s="2" t="str">
        <f aca="false">Raw_Customers!A154</f>
        <v>CUST1153</v>
      </c>
      <c r="B154" s="2" t="str">
        <f aca="false">Raw_Customers!B154</f>
        <v>Reyansh Sharma</v>
      </c>
      <c r="C154" s="2" t="str">
        <f aca="false">PROPER(TRIM(Raw_Customers!C154))</f>
        <v>Hyderabad</v>
      </c>
      <c r="D154" s="2" t="str">
        <f aca="false">Raw_Customers!D154</f>
        <v>2023-06-10</v>
      </c>
      <c r="E154" s="2" t="n">
        <f aca="false">Raw_Customers!E154</f>
        <v>45</v>
      </c>
      <c r="F154" s="2" t="str">
        <f aca="false">IF(TRIM(Raw_Customers!F154)="","Not Specified",TRIM(Raw_Customers!F154))</f>
        <v>Male</v>
      </c>
    </row>
    <row r="155" customFormat="false" ht="15" hidden="false" customHeight="false" outlineLevel="0" collapsed="false">
      <c r="A155" s="2" t="str">
        <f aca="false">Raw_Customers!A155</f>
        <v>CUST1154</v>
      </c>
      <c r="B155" s="2" t="str">
        <f aca="false">Raw_Customers!B155</f>
        <v>Saanvi Reddy</v>
      </c>
      <c r="C155" s="2" t="str">
        <f aca="false">PROPER(TRIM(Raw_Customers!C155))</f>
        <v>Pune</v>
      </c>
      <c r="D155" s="2" t="str">
        <f aca="false">Raw_Customers!D155</f>
        <v>2024-04-16</v>
      </c>
      <c r="E155" s="2" t="n">
        <f aca="false">Raw_Customers!E155</f>
        <v>28</v>
      </c>
      <c r="F155" s="2" t="str">
        <f aca="false">IF(TRIM(Raw_Customers!F155)="","Not Specified",TRIM(Raw_Customers!F155))</f>
        <v>Female</v>
      </c>
    </row>
    <row r="156" customFormat="false" ht="15" hidden="false" customHeight="false" outlineLevel="0" collapsed="false">
      <c r="A156" s="2" t="str">
        <f aca="false">Raw_Customers!A156</f>
        <v>CUST1155</v>
      </c>
      <c r="B156" s="2" t="str">
        <f aca="false">Raw_Customers!B156</f>
        <v>Arjun Yadav</v>
      </c>
      <c r="C156" s="2" t="str">
        <f aca="false">PROPER(TRIM(Raw_Customers!C156))</f>
        <v>Indore</v>
      </c>
      <c r="D156" s="2" t="str">
        <f aca="false">Raw_Customers!D156</f>
        <v>2024-01-15</v>
      </c>
      <c r="E156" s="2" t="n">
        <f aca="false">Raw_Customers!E156</f>
        <v>50</v>
      </c>
      <c r="F156" s="2" t="str">
        <f aca="false">IF(TRIM(Raw_Customers!F156)="","Not Specified",TRIM(Raw_Customers!F156))</f>
        <v>Female</v>
      </c>
    </row>
    <row r="157" customFormat="false" ht="15" hidden="false" customHeight="false" outlineLevel="0" collapsed="false">
      <c r="A157" s="2" t="str">
        <f aca="false">Raw_Customers!A157</f>
        <v>CUST1156</v>
      </c>
      <c r="B157" s="2" t="str">
        <f aca="false">Raw_Customers!B157</f>
        <v>Sai Joshi</v>
      </c>
      <c r="C157" s="2" t="str">
        <f aca="false">PROPER(TRIM(Raw_Customers!C157))</f>
        <v>Mumbai</v>
      </c>
      <c r="D157" s="2" t="str">
        <f aca="false">Raw_Customers!D157</f>
        <v>2023-03-10</v>
      </c>
      <c r="E157" s="2" t="n">
        <f aca="false">Raw_Customers!E157</f>
        <v>24</v>
      </c>
      <c r="F157" s="2" t="str">
        <f aca="false">IF(TRIM(Raw_Customers!F157)="","Not Specified",TRIM(Raw_Customers!F157))</f>
        <v>Female</v>
      </c>
    </row>
    <row r="158" customFormat="false" ht="15" hidden="false" customHeight="false" outlineLevel="0" collapsed="false">
      <c r="A158" s="2" t="str">
        <f aca="false">Raw_Customers!A158</f>
        <v>CUST1157</v>
      </c>
      <c r="B158" s="2" t="str">
        <f aca="false">Raw_Customers!B158</f>
        <v>Reyansh Gupta</v>
      </c>
      <c r="C158" s="2" t="str">
        <f aca="false">PROPER(TRIM(Raw_Customers!C158))</f>
        <v>Mumbai</v>
      </c>
      <c r="D158" s="2" t="str">
        <f aca="false">Raw_Customers!D158</f>
        <v>2023-02-14</v>
      </c>
      <c r="E158" s="2" t="n">
        <f aca="false">Raw_Customers!E158</f>
        <v>48</v>
      </c>
      <c r="F158" s="2" t="str">
        <f aca="false">IF(TRIM(Raw_Customers!F158)="","Not Specified",TRIM(Raw_Customers!F158))</f>
        <v>Male</v>
      </c>
    </row>
    <row r="159" customFormat="false" ht="15" hidden="false" customHeight="false" outlineLevel="0" collapsed="false">
      <c r="A159" s="2" t="str">
        <f aca="false">Raw_Customers!A159</f>
        <v>CUST1158</v>
      </c>
      <c r="B159" s="2" t="str">
        <f aca="false">Raw_Customers!B159</f>
        <v>Aditya Reddy</v>
      </c>
      <c r="C159" s="2" t="str">
        <f aca="false">PROPER(TRIM(Raw_Customers!C159))</f>
        <v>Mumbai</v>
      </c>
      <c r="D159" s="2" t="str">
        <f aca="false">Raw_Customers!D159</f>
        <v>2023-08-16</v>
      </c>
      <c r="E159" s="2" t="n">
        <f aca="false">Raw_Customers!E159</f>
        <v>43</v>
      </c>
      <c r="F159" s="2" t="str">
        <f aca="false">IF(TRIM(Raw_Customers!F159)="","Not Specified",TRIM(Raw_Customers!F159))</f>
        <v>Not Specified</v>
      </c>
    </row>
    <row r="160" customFormat="false" ht="15" hidden="false" customHeight="false" outlineLevel="0" collapsed="false">
      <c r="A160" s="2" t="str">
        <f aca="false">Raw_Customers!A160</f>
        <v>CUST1159</v>
      </c>
      <c r="B160" s="2" t="str">
        <f aca="false">Raw_Customers!B160</f>
        <v>Myra Patel</v>
      </c>
      <c r="C160" s="2" t="str">
        <f aca="false">PROPER(TRIM(Raw_Customers!C160))</f>
        <v>Jaipur</v>
      </c>
      <c r="D160" s="2" t="str">
        <f aca="false">Raw_Customers!D160</f>
        <v>2023-08-12</v>
      </c>
      <c r="E160" s="2" t="n">
        <f aca="false">Raw_Customers!E160</f>
        <v>20</v>
      </c>
      <c r="F160" s="2" t="str">
        <f aca="false">IF(TRIM(Raw_Customers!F160)="","Not Specified",TRIM(Raw_Customers!F160))</f>
        <v>Female</v>
      </c>
    </row>
    <row r="161" customFormat="false" ht="15" hidden="false" customHeight="false" outlineLevel="0" collapsed="false">
      <c r="A161" s="2" t="str">
        <f aca="false">Raw_Customers!A161</f>
        <v>CUST1160</v>
      </c>
      <c r="B161" s="2" t="str">
        <f aca="false">Raw_Customers!B161</f>
        <v>Sai Yadav</v>
      </c>
      <c r="C161" s="2" t="str">
        <f aca="false">PROPER(TRIM(Raw_Customers!C161))</f>
        <v>Pune</v>
      </c>
      <c r="D161" s="2" t="str">
        <f aca="false">Raw_Customers!D161</f>
        <v>2023-05-07</v>
      </c>
      <c r="E161" s="2" t="n">
        <f aca="false">Raw_Customers!E161</f>
        <v>27</v>
      </c>
      <c r="F161" s="2" t="str">
        <f aca="false">IF(TRIM(Raw_Customers!F161)="","Not Specified",TRIM(Raw_Customers!F161))</f>
        <v>Female</v>
      </c>
    </row>
    <row r="162" customFormat="false" ht="15" hidden="false" customHeight="false" outlineLevel="0" collapsed="false">
      <c r="A162" s="2" t="str">
        <f aca="false">Raw_Customers!A162</f>
        <v>CUST1161</v>
      </c>
      <c r="B162" s="2" t="str">
        <f aca="false">Raw_Customers!B162</f>
        <v>Reyansh Sharma</v>
      </c>
      <c r="C162" s="2" t="str">
        <f aca="false">PROPER(TRIM(Raw_Customers!C162))</f>
        <v>Kolkata</v>
      </c>
      <c r="D162" s="2" t="str">
        <f aca="false">Raw_Customers!D162</f>
        <v>2023-02-09</v>
      </c>
      <c r="E162" s="2" t="n">
        <f aca="false">Raw_Customers!E162</f>
        <v>38</v>
      </c>
      <c r="F162" s="2" t="str">
        <f aca="false">IF(TRIM(Raw_Customers!F162)="","Not Specified",TRIM(Raw_Customers!F162))</f>
        <v>Male</v>
      </c>
    </row>
    <row r="163" customFormat="false" ht="15" hidden="false" customHeight="false" outlineLevel="0" collapsed="false">
      <c r="A163" s="2" t="str">
        <f aca="false">Raw_Customers!A163</f>
        <v>CUST1162</v>
      </c>
      <c r="B163" s="2" t="str">
        <f aca="false">Raw_Customers!B163</f>
        <v>Kiara Joshi</v>
      </c>
      <c r="C163" s="2" t="str">
        <f aca="false">PROPER(TRIM(Raw_Customers!C163))</f>
        <v>Bangalore</v>
      </c>
      <c r="D163" s="2" t="str">
        <f aca="false">Raw_Customers!D163</f>
        <v>2024-03-06</v>
      </c>
      <c r="E163" s="2" t="n">
        <f aca="false">Raw_Customers!E163</f>
        <v>37</v>
      </c>
      <c r="F163" s="2" t="str">
        <f aca="false">IF(TRIM(Raw_Customers!F163)="","Not Specified",TRIM(Raw_Customers!F163))</f>
        <v>Not Specified</v>
      </c>
    </row>
    <row r="164" customFormat="false" ht="15" hidden="false" customHeight="false" outlineLevel="0" collapsed="false">
      <c r="A164" s="2" t="str">
        <f aca="false">Raw_Customers!A164</f>
        <v>CUST1163</v>
      </c>
      <c r="B164" s="2" t="str">
        <f aca="false">Raw_Customers!B164</f>
        <v>Saanvi Kumar</v>
      </c>
      <c r="C164" s="2" t="str">
        <f aca="false">PROPER(TRIM(Raw_Customers!C164))</f>
        <v>Chennai</v>
      </c>
      <c r="D164" s="2" t="str">
        <f aca="false">Raw_Customers!D164</f>
        <v>2024-05-30</v>
      </c>
      <c r="E164" s="2" t="n">
        <f aca="false">Raw_Customers!E164</f>
        <v>46</v>
      </c>
      <c r="F164" s="2" t="str">
        <f aca="false">IF(TRIM(Raw_Customers!F164)="","Not Specified",TRIM(Raw_Customers!F164))</f>
        <v>Female</v>
      </c>
    </row>
    <row r="165" customFormat="false" ht="15" hidden="false" customHeight="false" outlineLevel="0" collapsed="false">
      <c r="A165" s="2" t="str">
        <f aca="false">Raw_Customers!A165</f>
        <v>CUST1164</v>
      </c>
      <c r="B165" s="2" t="str">
        <f aca="false">Raw_Customers!B165</f>
        <v>Myra Mishra</v>
      </c>
      <c r="C165" s="2" t="str">
        <f aca="false">PROPER(TRIM(Raw_Customers!C165))</f>
        <v>Delhi</v>
      </c>
      <c r="D165" s="2" t="str">
        <f aca="false">Raw_Customers!D165</f>
        <v>2024-04-02</v>
      </c>
      <c r="E165" s="2" t="n">
        <f aca="false">Raw_Customers!E165</f>
        <v>47</v>
      </c>
      <c r="F165" s="2" t="str">
        <f aca="false">IF(TRIM(Raw_Customers!F165)="","Not Specified",TRIM(Raw_Customers!F165))</f>
        <v>Female</v>
      </c>
    </row>
    <row r="166" customFormat="false" ht="15" hidden="false" customHeight="false" outlineLevel="0" collapsed="false">
      <c r="A166" s="2" t="str">
        <f aca="false">Raw_Customers!A166</f>
        <v>CUST1165</v>
      </c>
      <c r="B166" s="2" t="str">
        <f aca="false">Raw_Customers!B166</f>
        <v>Saanvi Verma</v>
      </c>
      <c r="C166" s="2" t="str">
        <f aca="false">PROPER(TRIM(Raw_Customers!C166))</f>
        <v>Indore</v>
      </c>
      <c r="D166" s="2" t="str">
        <f aca="false">Raw_Customers!D166</f>
        <v>2023-05-12</v>
      </c>
      <c r="E166" s="2" t="n">
        <f aca="false">Raw_Customers!E166</f>
        <v>40</v>
      </c>
      <c r="F166" s="2" t="str">
        <f aca="false">IF(TRIM(Raw_Customers!F166)="","Not Specified",TRIM(Raw_Customers!F166))</f>
        <v>Female</v>
      </c>
    </row>
    <row r="167" customFormat="false" ht="15" hidden="false" customHeight="false" outlineLevel="0" collapsed="false">
      <c r="A167" s="2" t="str">
        <f aca="false">Raw_Customers!A167</f>
        <v>CUST1166</v>
      </c>
      <c r="B167" s="2" t="str">
        <f aca="false">Raw_Customers!B167</f>
        <v>Kiara Joshi</v>
      </c>
      <c r="C167" s="2" t="str">
        <f aca="false">PROPER(TRIM(Raw_Customers!C167))</f>
        <v>Kolkata</v>
      </c>
      <c r="D167" s="2" t="str">
        <f aca="false">Raw_Customers!D167</f>
        <v>2023-02-11</v>
      </c>
      <c r="E167" s="2" t="n">
        <f aca="false">Raw_Customers!E167</f>
        <v>20</v>
      </c>
      <c r="F167" s="2" t="str">
        <f aca="false">IF(TRIM(Raw_Customers!F167)="","Not Specified",TRIM(Raw_Customers!F167))</f>
        <v>Female</v>
      </c>
    </row>
    <row r="168" customFormat="false" ht="15" hidden="false" customHeight="false" outlineLevel="0" collapsed="false">
      <c r="A168" s="2" t="str">
        <f aca="false">Raw_Customers!A168</f>
        <v>CUST1167</v>
      </c>
      <c r="B168" s="2" t="str">
        <f aca="false">Raw_Customers!B168</f>
        <v>Anika Verma</v>
      </c>
      <c r="C168" s="2" t="str">
        <f aca="false">PROPER(TRIM(Raw_Customers!C168))</f>
        <v>Bhopal</v>
      </c>
      <c r="D168" s="2" t="str">
        <f aca="false">Raw_Customers!D168</f>
        <v>2024-05-31</v>
      </c>
      <c r="E168" s="2" t="n">
        <f aca="false">Raw_Customers!E168</f>
        <v>42</v>
      </c>
      <c r="F168" s="2" t="str">
        <f aca="false">IF(TRIM(Raw_Customers!F168)="","Not Specified",TRIM(Raw_Customers!F168))</f>
        <v>Female</v>
      </c>
    </row>
    <row r="169" customFormat="false" ht="15" hidden="false" customHeight="false" outlineLevel="0" collapsed="false">
      <c r="A169" s="2" t="str">
        <f aca="false">Raw_Customers!A169</f>
        <v>CUST1168</v>
      </c>
      <c r="B169" s="2" t="str">
        <f aca="false">Raw_Customers!B169</f>
        <v>Pari Verma</v>
      </c>
      <c r="C169" s="2" t="str">
        <f aca="false">PROPER(TRIM(Raw_Customers!C169))</f>
        <v>Delhi</v>
      </c>
      <c r="D169" s="2" t="str">
        <f aca="false">Raw_Customers!D169</f>
        <v>2023-05-15</v>
      </c>
      <c r="E169" s="2" t="n">
        <f aca="false">Raw_Customers!E169</f>
        <v>49</v>
      </c>
      <c r="F169" s="2" t="str">
        <f aca="false">IF(TRIM(Raw_Customers!F169)="","Not Specified",TRIM(Raw_Customers!F169))</f>
        <v>Male</v>
      </c>
    </row>
    <row r="170" customFormat="false" ht="15" hidden="false" customHeight="false" outlineLevel="0" collapsed="false">
      <c r="A170" s="2" t="str">
        <f aca="false">Raw_Customers!A170</f>
        <v>CUST1169</v>
      </c>
      <c r="B170" s="2" t="str">
        <f aca="false">Raw_Customers!B170</f>
        <v>Sai Singh</v>
      </c>
      <c r="C170" s="2" t="str">
        <f aca="false">PROPER(TRIM(Raw_Customers!C170))</f>
        <v>Indore</v>
      </c>
      <c r="D170" s="2" t="str">
        <f aca="false">Raw_Customers!D170</f>
        <v>2023-12-26</v>
      </c>
      <c r="E170" s="2" t="n">
        <f aca="false">Raw_Customers!E170</f>
        <v>34</v>
      </c>
      <c r="F170" s="2" t="str">
        <f aca="false">IF(TRIM(Raw_Customers!F170)="","Not Specified",TRIM(Raw_Customers!F170))</f>
        <v>Female</v>
      </c>
    </row>
    <row r="171" customFormat="false" ht="15" hidden="false" customHeight="false" outlineLevel="0" collapsed="false">
      <c r="A171" s="2" t="str">
        <f aca="false">Raw_Customers!A171</f>
        <v>CUST1170</v>
      </c>
      <c r="B171" s="2" t="str">
        <f aca="false">Raw_Customers!B171</f>
        <v>Pari Gupta</v>
      </c>
      <c r="C171" s="2" t="str">
        <f aca="false">PROPER(TRIM(Raw_Customers!C171))</f>
        <v>Chennai</v>
      </c>
      <c r="D171" s="2" t="str">
        <f aca="false">Raw_Customers!D171</f>
        <v>2023-05-28</v>
      </c>
      <c r="E171" s="2" t="n">
        <f aca="false">Raw_Customers!E171</f>
        <v>34</v>
      </c>
      <c r="F171" s="2" t="str">
        <f aca="false">IF(TRIM(Raw_Customers!F171)="","Not Specified",TRIM(Raw_Customers!F171))</f>
        <v>Not Specified</v>
      </c>
    </row>
    <row r="172" customFormat="false" ht="15" hidden="false" customHeight="false" outlineLevel="0" collapsed="false">
      <c r="A172" s="2" t="str">
        <f aca="false">Raw_Customers!A172</f>
        <v>CUST1171</v>
      </c>
      <c r="B172" s="2" t="str">
        <f aca="false">Raw_Customers!B172</f>
        <v>Myra Singh</v>
      </c>
      <c r="C172" s="2" t="str">
        <f aca="false">PROPER(TRIM(Raw_Customers!C172))</f>
        <v>Jaipur</v>
      </c>
      <c r="D172" s="2" t="str">
        <f aca="false">Raw_Customers!D172</f>
        <v>2023-09-27</v>
      </c>
      <c r="E172" s="2" t="n">
        <f aca="false">Raw_Customers!E172</f>
        <v>50</v>
      </c>
      <c r="F172" s="2" t="str">
        <f aca="false">IF(TRIM(Raw_Customers!F172)="","Not Specified",TRIM(Raw_Customers!F172))</f>
        <v>Female</v>
      </c>
    </row>
    <row r="173" customFormat="false" ht="15" hidden="false" customHeight="false" outlineLevel="0" collapsed="false">
      <c r="A173" s="2" t="str">
        <f aca="false">Raw_Customers!A173</f>
        <v>CUST1172</v>
      </c>
      <c r="B173" s="2" t="str">
        <f aca="false">Raw_Customers!B173</f>
        <v>Vivaan Singh</v>
      </c>
      <c r="C173" s="2" t="str">
        <f aca="false">PROPER(TRIM(Raw_Customers!C173))</f>
        <v>Mumbai</v>
      </c>
      <c r="D173" s="2" t="str">
        <f aca="false">Raw_Customers!D173</f>
        <v>2024-02-18</v>
      </c>
      <c r="E173" s="2" t="n">
        <f aca="false">Raw_Customers!E173</f>
        <v>28</v>
      </c>
      <c r="F173" s="2" t="str">
        <f aca="false">IF(TRIM(Raw_Customers!F173)="","Not Specified",TRIM(Raw_Customers!F173))</f>
        <v>Male</v>
      </c>
    </row>
    <row r="174" customFormat="false" ht="15" hidden="false" customHeight="false" outlineLevel="0" collapsed="false">
      <c r="A174" s="2" t="str">
        <f aca="false">Raw_Customers!A174</f>
        <v>CUST1173</v>
      </c>
      <c r="B174" s="2" t="str">
        <f aca="false">Raw_Customers!B174</f>
        <v>Saanvi Patel</v>
      </c>
      <c r="C174" s="2" t="str">
        <f aca="false">PROPER(TRIM(Raw_Customers!C174))</f>
        <v>Bangalore</v>
      </c>
      <c r="D174" s="2" t="str">
        <f aca="false">Raw_Customers!D174</f>
        <v>2023-04-28</v>
      </c>
      <c r="E174" s="2" t="n">
        <f aca="false">Raw_Customers!E174</f>
        <v>51</v>
      </c>
      <c r="F174" s="2" t="str">
        <f aca="false">IF(TRIM(Raw_Customers!F174)="","Not Specified",TRIM(Raw_Customers!F174))</f>
        <v>Male</v>
      </c>
    </row>
    <row r="175" customFormat="false" ht="15" hidden="false" customHeight="false" outlineLevel="0" collapsed="false">
      <c r="A175" s="2" t="str">
        <f aca="false">Raw_Customers!A175</f>
        <v>CUST1174</v>
      </c>
      <c r="B175" s="2" t="str">
        <f aca="false">Raw_Customers!B175</f>
        <v>Diya Mishra</v>
      </c>
      <c r="C175" s="2" t="str">
        <f aca="false">PROPER(TRIM(Raw_Customers!C175))</f>
        <v>Kolkata</v>
      </c>
      <c r="D175" s="2" t="str">
        <f aca="false">Raw_Customers!D175</f>
        <v>2024-06-17</v>
      </c>
      <c r="E175" s="2" t="n">
        <f aca="false">Raw_Customers!E175</f>
        <v>55</v>
      </c>
      <c r="F175" s="2" t="str">
        <f aca="false">IF(TRIM(Raw_Customers!F175)="","Not Specified",TRIM(Raw_Customers!F175))</f>
        <v>Male</v>
      </c>
    </row>
    <row r="176" customFormat="false" ht="15" hidden="false" customHeight="false" outlineLevel="0" collapsed="false">
      <c r="A176" s="2" t="str">
        <f aca="false">Raw_Customers!A176</f>
        <v>CUST1175</v>
      </c>
      <c r="B176" s="2" t="str">
        <f aca="false">Raw_Customers!B176</f>
        <v>Navya Yadav</v>
      </c>
      <c r="C176" s="2" t="str">
        <f aca="false">PROPER(TRIM(Raw_Customers!C176))</f>
        <v>Pune</v>
      </c>
      <c r="D176" s="2" t="str">
        <f aca="false">Raw_Customers!D176</f>
        <v>2023-09-29</v>
      </c>
      <c r="E176" s="2" t="n">
        <f aca="false">Raw_Customers!E176</f>
        <v>42</v>
      </c>
      <c r="F176" s="2" t="str">
        <f aca="false">IF(TRIM(Raw_Customers!F176)="","Not Specified",TRIM(Raw_Customers!F176))</f>
        <v>Male</v>
      </c>
    </row>
    <row r="177" customFormat="false" ht="15" hidden="false" customHeight="false" outlineLevel="0" collapsed="false">
      <c r="A177" s="2" t="str">
        <f aca="false">Raw_Customers!A177</f>
        <v>CUST1176</v>
      </c>
      <c r="B177" s="2" t="str">
        <f aca="false">Raw_Customers!B177</f>
        <v>Diya Kumar</v>
      </c>
      <c r="C177" s="2" t="str">
        <f aca="false">PROPER(TRIM(Raw_Customers!C177))</f>
        <v>Indore</v>
      </c>
      <c r="D177" s="2" t="str">
        <f aca="false">Raw_Customers!D177</f>
        <v>2024-03-28</v>
      </c>
      <c r="E177" s="2" t="n">
        <f aca="false">Raw_Customers!E177</f>
        <v>32</v>
      </c>
      <c r="F177" s="2" t="str">
        <f aca="false">IF(TRIM(Raw_Customers!F177)="","Not Specified",TRIM(Raw_Customers!F177))</f>
        <v>Female</v>
      </c>
    </row>
    <row r="178" customFormat="false" ht="15" hidden="false" customHeight="false" outlineLevel="0" collapsed="false">
      <c r="A178" s="2" t="str">
        <f aca="false">Raw_Customers!A178</f>
        <v>CUST1177</v>
      </c>
      <c r="B178" s="2" t="str">
        <f aca="false">Raw_Customers!B178</f>
        <v>Vivaan Gupta</v>
      </c>
      <c r="C178" s="2" t="str">
        <f aca="false">PROPER(TRIM(Raw_Customers!C178))</f>
        <v>Kolkata</v>
      </c>
      <c r="D178" s="2" t="str">
        <f aca="false">Raw_Customers!D178</f>
        <v>2023-09-17</v>
      </c>
      <c r="E178" s="2" t="n">
        <f aca="false">Raw_Customers!E178</f>
        <v>37</v>
      </c>
      <c r="F178" s="2" t="str">
        <f aca="false">IF(TRIM(Raw_Customers!F178)="","Not Specified",TRIM(Raw_Customers!F178))</f>
        <v>Not Specified</v>
      </c>
    </row>
    <row r="179" customFormat="false" ht="15" hidden="false" customHeight="false" outlineLevel="0" collapsed="false">
      <c r="A179" s="2" t="str">
        <f aca="false">Raw_Customers!A179</f>
        <v>CUST1178</v>
      </c>
      <c r="B179" s="2" t="str">
        <f aca="false">Raw_Customers!B179</f>
        <v>Ananya Sharma</v>
      </c>
      <c r="C179" s="2" t="str">
        <f aca="false">PROPER(TRIM(Raw_Customers!C179))</f>
        <v>Bhopal</v>
      </c>
      <c r="D179" s="2" t="str">
        <f aca="false">Raw_Customers!D179</f>
        <v>2023-08-15</v>
      </c>
      <c r="E179" s="2" t="n">
        <f aca="false">Raw_Customers!E179</f>
        <v>27</v>
      </c>
      <c r="F179" s="2" t="str">
        <f aca="false">IF(TRIM(Raw_Customers!F179)="","Not Specified",TRIM(Raw_Customers!F179))</f>
        <v>Male</v>
      </c>
    </row>
    <row r="180" customFormat="false" ht="15" hidden="false" customHeight="false" outlineLevel="0" collapsed="false">
      <c r="A180" s="2" t="str">
        <f aca="false">Raw_Customers!A180</f>
        <v>CUST1179</v>
      </c>
      <c r="B180" s="2" t="str">
        <f aca="false">Raw_Customers!B180</f>
        <v>Aadhya Yadav</v>
      </c>
      <c r="C180" s="2" t="str">
        <f aca="false">PROPER(TRIM(Raw_Customers!C180))</f>
        <v>Kolkata</v>
      </c>
      <c r="D180" s="2" t="str">
        <f aca="false">Raw_Customers!D180</f>
        <v>2024-01-08</v>
      </c>
      <c r="E180" s="2" t="n">
        <f aca="false">Raw_Customers!E180</f>
        <v>21</v>
      </c>
      <c r="F180" s="2" t="str">
        <f aca="false">IF(TRIM(Raw_Customers!F180)="","Not Specified",TRIM(Raw_Customers!F180))</f>
        <v>Female</v>
      </c>
    </row>
    <row r="181" customFormat="false" ht="15" hidden="false" customHeight="false" outlineLevel="0" collapsed="false">
      <c r="A181" s="2" t="str">
        <f aca="false">Raw_Customers!A181</f>
        <v>CUST1180</v>
      </c>
      <c r="B181" s="2" t="str">
        <f aca="false">Raw_Customers!B181</f>
        <v>Pari Sharma</v>
      </c>
      <c r="C181" s="2" t="str">
        <f aca="false">PROPER(TRIM(Raw_Customers!C181))</f>
        <v>Bhopal</v>
      </c>
      <c r="D181" s="2" t="str">
        <f aca="false">Raw_Customers!D181</f>
        <v>2023-02-25</v>
      </c>
      <c r="E181" s="2" t="n">
        <f aca="false">Raw_Customers!E181</f>
        <v>18</v>
      </c>
      <c r="F181" s="2" t="str">
        <f aca="false">IF(TRIM(Raw_Customers!F181)="","Not Specified",TRIM(Raw_Customers!F181))</f>
        <v>Not Specified</v>
      </c>
    </row>
    <row r="182" customFormat="false" ht="15" hidden="false" customHeight="false" outlineLevel="0" collapsed="false">
      <c r="A182" s="2" t="str">
        <f aca="false">Raw_Customers!A182</f>
        <v>CUST1181</v>
      </c>
      <c r="B182" s="2" t="str">
        <f aca="false">Raw_Customers!B182</f>
        <v>Vihaan Joshi</v>
      </c>
      <c r="C182" s="2" t="str">
        <f aca="false">PROPER(TRIM(Raw_Customers!C182))</f>
        <v>Pune</v>
      </c>
      <c r="D182" s="2" t="str">
        <f aca="false">Raw_Customers!D182</f>
        <v>2024-06-30</v>
      </c>
      <c r="E182" s="2" t="n">
        <f aca="false">Raw_Customers!E182</f>
        <v>32</v>
      </c>
      <c r="F182" s="2" t="str">
        <f aca="false">IF(TRIM(Raw_Customers!F182)="","Not Specified",TRIM(Raw_Customers!F182))</f>
        <v>Female</v>
      </c>
    </row>
    <row r="183" customFormat="false" ht="15" hidden="false" customHeight="false" outlineLevel="0" collapsed="false">
      <c r="A183" s="2" t="str">
        <f aca="false">Raw_Customers!A183</f>
        <v>CUST1182</v>
      </c>
      <c r="B183" s="2" t="str">
        <f aca="false">Raw_Customers!B183</f>
        <v>Riya Patel</v>
      </c>
      <c r="C183" s="2" t="str">
        <f aca="false">PROPER(TRIM(Raw_Customers!C183))</f>
        <v>Delhi</v>
      </c>
      <c r="D183" s="2" t="str">
        <f aca="false">Raw_Customers!D183</f>
        <v>2024-01-11</v>
      </c>
      <c r="E183" s="2" t="n">
        <f aca="false">Raw_Customers!E183</f>
        <v>48</v>
      </c>
      <c r="F183" s="2" t="str">
        <f aca="false">IF(TRIM(Raw_Customers!F183)="","Not Specified",TRIM(Raw_Customers!F183))</f>
        <v>Female</v>
      </c>
    </row>
    <row r="184" customFormat="false" ht="15" hidden="false" customHeight="false" outlineLevel="0" collapsed="false">
      <c r="A184" s="2" t="str">
        <f aca="false">Raw_Customers!A184</f>
        <v>CUST1183</v>
      </c>
      <c r="B184" s="2" t="str">
        <f aca="false">Raw_Customers!B184</f>
        <v>Arjun Mishra</v>
      </c>
      <c r="C184" s="2" t="str">
        <f aca="false">PROPER(TRIM(Raw_Customers!C184))</f>
        <v>Indore</v>
      </c>
      <c r="D184" s="2" t="str">
        <f aca="false">Raw_Customers!D184</f>
        <v>2023-03-07</v>
      </c>
      <c r="E184" s="2" t="n">
        <f aca="false">Raw_Customers!E184</f>
        <v>27</v>
      </c>
      <c r="F184" s="2" t="str">
        <f aca="false">IF(TRIM(Raw_Customers!F184)="","Not Specified",TRIM(Raw_Customers!F184))</f>
        <v>Male</v>
      </c>
    </row>
    <row r="185" customFormat="false" ht="15" hidden="false" customHeight="false" outlineLevel="0" collapsed="false">
      <c r="A185" s="2" t="str">
        <f aca="false">Raw_Customers!A185</f>
        <v>CUST1184</v>
      </c>
      <c r="B185" s="2" t="str">
        <f aca="false">Raw_Customers!B185</f>
        <v>Krishna Sharma</v>
      </c>
      <c r="C185" s="2" t="str">
        <f aca="false">PROPER(TRIM(Raw_Customers!C185))</f>
        <v>Bhopal</v>
      </c>
      <c r="D185" s="2" t="str">
        <f aca="false">Raw_Customers!D185</f>
        <v>2023-12-25</v>
      </c>
      <c r="E185" s="2" t="n">
        <f aca="false">Raw_Customers!E185</f>
        <v>55</v>
      </c>
      <c r="F185" s="2" t="str">
        <f aca="false">IF(TRIM(Raw_Customers!F185)="","Not Specified",TRIM(Raw_Customers!F185))</f>
        <v>Female</v>
      </c>
    </row>
    <row r="186" customFormat="false" ht="15" hidden="false" customHeight="false" outlineLevel="0" collapsed="false">
      <c r="A186" s="2" t="str">
        <f aca="false">Raw_Customers!A186</f>
        <v>CUST1185</v>
      </c>
      <c r="B186" s="2" t="str">
        <f aca="false">Raw_Customers!B186</f>
        <v>Anika Mishra</v>
      </c>
      <c r="C186" s="2" t="str">
        <f aca="false">PROPER(TRIM(Raw_Customers!C186))</f>
        <v>Delhi</v>
      </c>
      <c r="D186" s="2" t="str">
        <f aca="false">Raw_Customers!D186</f>
        <v>2023-06-19</v>
      </c>
      <c r="E186" s="2" t="n">
        <f aca="false">Raw_Customers!E186</f>
        <v>18</v>
      </c>
      <c r="F186" s="2" t="str">
        <f aca="false">IF(TRIM(Raw_Customers!F186)="","Not Specified",TRIM(Raw_Customers!F186))</f>
        <v>Male</v>
      </c>
    </row>
    <row r="187" customFormat="false" ht="15" hidden="false" customHeight="false" outlineLevel="0" collapsed="false">
      <c r="A187" s="2" t="str">
        <f aca="false">Raw_Customers!A187</f>
        <v>CUST1186</v>
      </c>
      <c r="B187" s="2" t="str">
        <f aca="false">Raw_Customers!B187</f>
        <v>Saanvi Patel</v>
      </c>
      <c r="C187" s="2" t="str">
        <f aca="false">PROPER(TRIM(Raw_Customers!C187))</f>
        <v>Delhi</v>
      </c>
      <c r="D187" s="2" t="str">
        <f aca="false">Raw_Customers!D187</f>
        <v>2023-06-13</v>
      </c>
      <c r="E187" s="2" t="n">
        <f aca="false">Raw_Customers!E187</f>
        <v>21</v>
      </c>
      <c r="F187" s="2" t="str">
        <f aca="false">IF(TRIM(Raw_Customers!F187)="","Not Specified",TRIM(Raw_Customers!F187))</f>
        <v>Male</v>
      </c>
    </row>
    <row r="188" customFormat="false" ht="15" hidden="false" customHeight="false" outlineLevel="0" collapsed="false">
      <c r="A188" s="2" t="str">
        <f aca="false">Raw_Customers!A188</f>
        <v>CUST1187</v>
      </c>
      <c r="B188" s="2" t="str">
        <f aca="false">Raw_Customers!B188</f>
        <v>Reyansh Patel</v>
      </c>
      <c r="C188" s="2" t="str">
        <f aca="false">PROPER(TRIM(Raw_Customers!C188))</f>
        <v>Hyderabad</v>
      </c>
      <c r="D188" s="2" t="str">
        <f aca="false">Raw_Customers!D188</f>
        <v>2023-07-24</v>
      </c>
      <c r="E188" s="2" t="n">
        <f aca="false">Raw_Customers!E188</f>
        <v>51</v>
      </c>
      <c r="F188" s="2" t="str">
        <f aca="false">IF(TRIM(Raw_Customers!F188)="","Not Specified",TRIM(Raw_Customers!F188))</f>
        <v>Not Specified</v>
      </c>
    </row>
    <row r="189" customFormat="false" ht="15" hidden="false" customHeight="false" outlineLevel="0" collapsed="false">
      <c r="A189" s="2" t="str">
        <f aca="false">Raw_Customers!A189</f>
        <v>CUST1188</v>
      </c>
      <c r="B189" s="2" t="str">
        <f aca="false">Raw_Customers!B189</f>
        <v>Aadhya Reddy</v>
      </c>
      <c r="C189" s="2" t="str">
        <f aca="false">PROPER(TRIM(Raw_Customers!C189))</f>
        <v>Mumbai</v>
      </c>
      <c r="D189" s="2" t="str">
        <f aca="false">Raw_Customers!D189</f>
        <v>2024-06-04</v>
      </c>
      <c r="E189" s="2" t="n">
        <f aca="false">Raw_Customers!E189</f>
        <v>37</v>
      </c>
      <c r="F189" s="2" t="str">
        <f aca="false">IF(TRIM(Raw_Customers!F189)="","Not Specified",TRIM(Raw_Customers!F189))</f>
        <v>Male</v>
      </c>
    </row>
    <row r="190" customFormat="false" ht="15" hidden="false" customHeight="false" outlineLevel="0" collapsed="false">
      <c r="A190" s="2" t="str">
        <f aca="false">Raw_Customers!A190</f>
        <v>CUST1189</v>
      </c>
      <c r="B190" s="2" t="str">
        <f aca="false">Raw_Customers!B190</f>
        <v>Vivaan Mishra</v>
      </c>
      <c r="C190" s="2" t="str">
        <f aca="false">PROPER(TRIM(Raw_Customers!C190))</f>
        <v>Kolkata</v>
      </c>
      <c r="D190" s="2" t="str">
        <f aca="false">Raw_Customers!D190</f>
        <v>2023-01-07</v>
      </c>
      <c r="E190" s="2" t="n">
        <f aca="false">Raw_Customers!E190</f>
        <v>42</v>
      </c>
      <c r="F190" s="2" t="str">
        <f aca="false">IF(TRIM(Raw_Customers!F190)="","Not Specified",TRIM(Raw_Customers!F190))</f>
        <v>Female</v>
      </c>
    </row>
    <row r="191" customFormat="false" ht="15" hidden="false" customHeight="false" outlineLevel="0" collapsed="false">
      <c r="A191" s="2" t="str">
        <f aca="false">Raw_Customers!A191</f>
        <v>CUST1190</v>
      </c>
      <c r="B191" s="2" t="str">
        <f aca="false">Raw_Customers!B191</f>
        <v>Kiara Verma</v>
      </c>
      <c r="C191" s="2" t="str">
        <f aca="false">PROPER(TRIM(Raw_Customers!C191))</f>
        <v>Chennai</v>
      </c>
      <c r="D191" s="2" t="str">
        <f aca="false">Raw_Customers!D191</f>
        <v>2023-06-29</v>
      </c>
      <c r="E191" s="2" t="n">
        <f aca="false">Raw_Customers!E191</f>
        <v>32</v>
      </c>
      <c r="F191" s="2" t="str">
        <f aca="false">IF(TRIM(Raw_Customers!F191)="","Not Specified",TRIM(Raw_Customers!F191))</f>
        <v>Male</v>
      </c>
    </row>
    <row r="192" customFormat="false" ht="15" hidden="false" customHeight="false" outlineLevel="0" collapsed="false">
      <c r="A192" s="2" t="str">
        <f aca="false">Raw_Customers!A192</f>
        <v>CUST1191</v>
      </c>
      <c r="B192" s="2" t="str">
        <f aca="false">Raw_Customers!B192</f>
        <v>Vivaan Verma</v>
      </c>
      <c r="C192" s="2" t="str">
        <f aca="false">PROPER(TRIM(Raw_Customers!C192))</f>
        <v>Pune</v>
      </c>
      <c r="D192" s="2" t="str">
        <f aca="false">Raw_Customers!D192</f>
        <v>2023-09-27</v>
      </c>
      <c r="E192" s="2" t="n">
        <f aca="false">Raw_Customers!E192</f>
        <v>21</v>
      </c>
      <c r="F192" s="2" t="str">
        <f aca="false">IF(TRIM(Raw_Customers!F192)="","Not Specified",TRIM(Raw_Customers!F192))</f>
        <v>Male</v>
      </c>
    </row>
    <row r="193" customFormat="false" ht="15" hidden="false" customHeight="false" outlineLevel="0" collapsed="false">
      <c r="A193" s="2" t="str">
        <f aca="false">Raw_Customers!A193</f>
        <v>CUST1192</v>
      </c>
      <c r="B193" s="2" t="str">
        <f aca="false">Raw_Customers!B193</f>
        <v>Aadhya Joshi</v>
      </c>
      <c r="C193" s="2" t="str">
        <f aca="false">PROPER(TRIM(Raw_Customers!C193))</f>
        <v>Bangalore</v>
      </c>
      <c r="D193" s="2" t="str">
        <f aca="false">Raw_Customers!D193</f>
        <v>2023-10-30</v>
      </c>
      <c r="E193" s="2" t="n">
        <f aca="false">Raw_Customers!E193</f>
        <v>31</v>
      </c>
      <c r="F193" s="2" t="str">
        <f aca="false">IF(TRIM(Raw_Customers!F193)="","Not Specified",TRIM(Raw_Customers!F193))</f>
        <v>Male</v>
      </c>
    </row>
    <row r="194" customFormat="false" ht="15" hidden="false" customHeight="false" outlineLevel="0" collapsed="false">
      <c r="A194" s="2" t="str">
        <f aca="false">Raw_Customers!A194</f>
        <v>CUST1193</v>
      </c>
      <c r="B194" s="2" t="str">
        <f aca="false">Raw_Customers!B194</f>
        <v>Aarav Patel</v>
      </c>
      <c r="C194" s="2" t="str">
        <f aca="false">PROPER(TRIM(Raw_Customers!C194))</f>
        <v>Bangalore</v>
      </c>
      <c r="D194" s="2" t="str">
        <f aca="false">Raw_Customers!D194</f>
        <v>2023-08-30</v>
      </c>
      <c r="E194" s="2" t="n">
        <f aca="false">Raw_Customers!E194</f>
        <v>30</v>
      </c>
      <c r="F194" s="2" t="str">
        <f aca="false">IF(TRIM(Raw_Customers!F194)="","Not Specified",TRIM(Raw_Customers!F194))</f>
        <v>Female</v>
      </c>
    </row>
    <row r="195" customFormat="false" ht="15" hidden="false" customHeight="false" outlineLevel="0" collapsed="false">
      <c r="A195" s="2" t="str">
        <f aca="false">Raw_Customers!A195</f>
        <v>CUST1194</v>
      </c>
      <c r="B195" s="2" t="str">
        <f aca="false">Raw_Customers!B195</f>
        <v>Ananya Singh</v>
      </c>
      <c r="C195" s="2" t="str">
        <f aca="false">PROPER(TRIM(Raw_Customers!C195))</f>
        <v>Hyderabad</v>
      </c>
      <c r="D195" s="2" t="str">
        <f aca="false">Raw_Customers!D195</f>
        <v>2023-12-03</v>
      </c>
      <c r="E195" s="2" t="n">
        <f aca="false">Raw_Customers!E195</f>
        <v>33</v>
      </c>
      <c r="F195" s="2" t="str">
        <f aca="false">IF(TRIM(Raw_Customers!F195)="","Not Specified",TRIM(Raw_Customers!F195))</f>
        <v>Female</v>
      </c>
    </row>
    <row r="196" customFormat="false" ht="15" hidden="false" customHeight="false" outlineLevel="0" collapsed="false">
      <c r="A196" s="2" t="str">
        <f aca="false">Raw_Customers!A196</f>
        <v>CUST1195</v>
      </c>
      <c r="B196" s="2" t="str">
        <f aca="false">Raw_Customers!B196</f>
        <v>Navya Mishra</v>
      </c>
      <c r="C196" s="2" t="str">
        <f aca="false">PROPER(TRIM(Raw_Customers!C196))</f>
        <v>Chennai</v>
      </c>
      <c r="D196" s="2" t="str">
        <f aca="false">Raw_Customers!D196</f>
        <v>2024-06-27</v>
      </c>
      <c r="E196" s="2" t="n">
        <f aca="false">Raw_Customers!E196</f>
        <v>18</v>
      </c>
      <c r="F196" s="2" t="str">
        <f aca="false">IF(TRIM(Raw_Customers!F196)="","Not Specified",TRIM(Raw_Customers!F196))</f>
        <v>Male</v>
      </c>
    </row>
    <row r="197" customFormat="false" ht="15" hidden="false" customHeight="false" outlineLevel="0" collapsed="false">
      <c r="A197" s="2" t="str">
        <f aca="false">Raw_Customers!A197</f>
        <v>CUST1196</v>
      </c>
      <c r="B197" s="2" t="str">
        <f aca="false">Raw_Customers!B197</f>
        <v>Ayaan Reddy</v>
      </c>
      <c r="C197" s="2" t="str">
        <f aca="false">PROPER(TRIM(Raw_Customers!C197))</f>
        <v>Bangalore</v>
      </c>
      <c r="D197" s="2" t="str">
        <f aca="false">Raw_Customers!D197</f>
        <v>2023-08-06</v>
      </c>
      <c r="E197" s="2" t="n">
        <f aca="false">Raw_Customers!E197</f>
        <v>43</v>
      </c>
      <c r="F197" s="2" t="str">
        <f aca="false">IF(TRIM(Raw_Customers!F197)="","Not Specified",TRIM(Raw_Customers!F197))</f>
        <v>Not Specified</v>
      </c>
    </row>
    <row r="198" customFormat="false" ht="15" hidden="false" customHeight="false" outlineLevel="0" collapsed="false">
      <c r="A198" s="2" t="str">
        <f aca="false">Raw_Customers!A198</f>
        <v>CUST1197</v>
      </c>
      <c r="B198" s="2" t="str">
        <f aca="false">Raw_Customers!B198</f>
        <v>Riya Patel</v>
      </c>
      <c r="C198" s="2" t="str">
        <f aca="false">PROPER(TRIM(Raw_Customers!C198))</f>
        <v>Mumbai</v>
      </c>
      <c r="D198" s="2" t="str">
        <f aca="false">Raw_Customers!D198</f>
        <v>2023-02-03</v>
      </c>
      <c r="E198" s="2" t="n">
        <f aca="false">Raw_Customers!E198</f>
        <v>19</v>
      </c>
      <c r="F198" s="2" t="str">
        <f aca="false">IF(TRIM(Raw_Customers!F198)="","Not Specified",TRIM(Raw_Customers!F198))</f>
        <v>Male</v>
      </c>
    </row>
    <row r="199" customFormat="false" ht="15" hidden="false" customHeight="false" outlineLevel="0" collapsed="false">
      <c r="A199" s="2" t="str">
        <f aca="false">Raw_Customers!A199</f>
        <v>CUST1198</v>
      </c>
      <c r="B199" s="2" t="str">
        <f aca="false">Raw_Customers!B199</f>
        <v>Diya Patel</v>
      </c>
      <c r="C199" s="2" t="str">
        <f aca="false">PROPER(TRIM(Raw_Customers!C199))</f>
        <v>Bhopal</v>
      </c>
      <c r="D199" s="2" t="str">
        <f aca="false">Raw_Customers!D199</f>
        <v>2023-02-01</v>
      </c>
      <c r="E199" s="2" t="n">
        <f aca="false">Raw_Customers!E199</f>
        <v>20</v>
      </c>
      <c r="F199" s="2" t="str">
        <f aca="false">IF(TRIM(Raw_Customers!F199)="","Not Specified",TRIM(Raw_Customers!F199))</f>
        <v>Female</v>
      </c>
    </row>
    <row r="200" customFormat="false" ht="15" hidden="false" customHeight="false" outlineLevel="0" collapsed="false">
      <c r="A200" s="2" t="str">
        <f aca="false">Raw_Customers!A200</f>
        <v>CUST1199</v>
      </c>
      <c r="B200" s="2" t="str">
        <f aca="false">Raw_Customers!B200</f>
        <v>Vivaan Verma</v>
      </c>
      <c r="C200" s="2" t="str">
        <f aca="false">PROPER(TRIM(Raw_Customers!C200))</f>
        <v>Bhopal</v>
      </c>
      <c r="D200" s="2" t="str">
        <f aca="false">Raw_Customers!D200</f>
        <v>2023-03-09</v>
      </c>
      <c r="E200" s="2" t="n">
        <f aca="false">Raw_Customers!E200</f>
        <v>55</v>
      </c>
      <c r="F200" s="2" t="str">
        <f aca="false">IF(TRIM(Raw_Customers!F200)="","Not Specified",TRIM(Raw_Customers!F200))</f>
        <v>Male</v>
      </c>
    </row>
    <row r="201" customFormat="false" ht="15" hidden="false" customHeight="false" outlineLevel="0" collapsed="false">
      <c r="A201" s="2" t="str">
        <f aca="false">Raw_Customers!A201</f>
        <v>CUST1200</v>
      </c>
      <c r="B201" s="2" t="str">
        <f aca="false">Raw_Customers!B201</f>
        <v>Navya Verma</v>
      </c>
      <c r="C201" s="2" t="str">
        <f aca="false">PROPER(TRIM(Raw_Customers!C201))</f>
        <v>Hyderabad</v>
      </c>
      <c r="D201" s="2" t="str">
        <f aca="false">Raw_Customers!D201</f>
        <v>2023-04-20</v>
      </c>
      <c r="E201" s="2" t="n">
        <f aca="false">Raw_Customers!E201</f>
        <v>33</v>
      </c>
      <c r="F201" s="2" t="str">
        <f aca="false">IF(TRIM(Raw_Customers!F201)="","Not Specified",TRIM(Raw_Customers!F201))</f>
        <v>Female</v>
      </c>
    </row>
    <row r="202" customFormat="false" ht="15" hidden="false" customHeight="false" outlineLevel="0" collapsed="false">
      <c r="A202" s="2" t="str">
        <f aca="false">Raw_Customers!A202</f>
        <v>CUST1201</v>
      </c>
      <c r="B202" s="2" t="str">
        <f aca="false">Raw_Customers!B202</f>
        <v>Vivaan Sharma</v>
      </c>
      <c r="C202" s="2" t="str">
        <f aca="false">PROPER(TRIM(Raw_Customers!C202))</f>
        <v>Indore</v>
      </c>
      <c r="D202" s="2" t="str">
        <f aca="false">Raw_Customers!D202</f>
        <v>2023-10-22</v>
      </c>
      <c r="E202" s="2" t="n">
        <f aca="false">Raw_Customers!E202</f>
        <v>48</v>
      </c>
      <c r="F202" s="2" t="str">
        <f aca="false">IF(TRIM(Raw_Customers!F202)="","Not Specified",TRIM(Raw_Customers!F202))</f>
        <v>Male</v>
      </c>
    </row>
    <row r="203" customFormat="false" ht="15" hidden="false" customHeight="false" outlineLevel="0" collapsed="false">
      <c r="A203" s="2" t="str">
        <f aca="false">Raw_Customers!A203</f>
        <v>CUST1202</v>
      </c>
      <c r="B203" s="2" t="str">
        <f aca="false">Raw_Customers!B203</f>
        <v>Ishaan Kumar</v>
      </c>
      <c r="C203" s="2" t="str">
        <f aca="false">PROPER(TRIM(Raw_Customers!C203))</f>
        <v>Pune</v>
      </c>
      <c r="D203" s="2" t="str">
        <f aca="false">Raw_Customers!D203</f>
        <v>2024-03-09</v>
      </c>
      <c r="E203" s="2" t="n">
        <f aca="false">Raw_Customers!E203</f>
        <v>34</v>
      </c>
      <c r="F203" s="2" t="str">
        <f aca="false">IF(TRIM(Raw_Customers!F203)="","Not Specified",TRIM(Raw_Customers!F203))</f>
        <v>Male</v>
      </c>
    </row>
    <row r="204" customFormat="false" ht="15" hidden="false" customHeight="false" outlineLevel="0" collapsed="false">
      <c r="A204" s="2" t="str">
        <f aca="false">Raw_Customers!A204</f>
        <v>CUST1203</v>
      </c>
      <c r="B204" s="2" t="str">
        <f aca="false">Raw_Customers!B204</f>
        <v>Ishaan Sharma</v>
      </c>
      <c r="C204" s="2" t="str">
        <f aca="false">PROPER(TRIM(Raw_Customers!C204))</f>
        <v>Pune</v>
      </c>
      <c r="D204" s="2" t="str">
        <f aca="false">Raw_Customers!D204</f>
        <v>2023-11-25</v>
      </c>
      <c r="E204" s="2" t="n">
        <f aca="false">Raw_Customers!E204</f>
        <v>50</v>
      </c>
      <c r="F204" s="2" t="str">
        <f aca="false">IF(TRIM(Raw_Customers!F204)="","Not Specified",TRIM(Raw_Customers!F204))</f>
        <v>Female</v>
      </c>
    </row>
    <row r="205" customFormat="false" ht="15" hidden="false" customHeight="false" outlineLevel="0" collapsed="false">
      <c r="A205" s="2" t="str">
        <f aca="false">Raw_Customers!A205</f>
        <v>CUST1204</v>
      </c>
      <c r="B205" s="2" t="str">
        <f aca="false">Raw_Customers!B205</f>
        <v>Pari Sharma</v>
      </c>
      <c r="C205" s="2" t="str">
        <f aca="false">PROPER(TRIM(Raw_Customers!C205))</f>
        <v>Hyderabad</v>
      </c>
      <c r="D205" s="2" t="str">
        <f aca="false">Raw_Customers!D205</f>
        <v>2023-02-01</v>
      </c>
      <c r="E205" s="2" t="n">
        <f aca="false">Raw_Customers!E205</f>
        <v>45</v>
      </c>
      <c r="F205" s="2" t="str">
        <f aca="false">IF(TRIM(Raw_Customers!F205)="","Not Specified",TRIM(Raw_Customers!F205))</f>
        <v>Not Specified</v>
      </c>
    </row>
    <row r="206" customFormat="false" ht="15" hidden="false" customHeight="false" outlineLevel="0" collapsed="false">
      <c r="A206" s="2" t="str">
        <f aca="false">Raw_Customers!A206</f>
        <v>CUST1205</v>
      </c>
      <c r="B206" s="2" t="str">
        <f aca="false">Raw_Customers!B206</f>
        <v>Diya Mishra</v>
      </c>
      <c r="C206" s="2" t="str">
        <f aca="false">PROPER(TRIM(Raw_Customers!C206))</f>
        <v>Bhopal</v>
      </c>
      <c r="D206" s="2" t="str">
        <f aca="false">Raw_Customers!D206</f>
        <v>2023-08-10</v>
      </c>
      <c r="E206" s="2" t="n">
        <f aca="false">Raw_Customers!E206</f>
        <v>23</v>
      </c>
      <c r="F206" s="2" t="str">
        <f aca="false">IF(TRIM(Raw_Customers!F206)="","Not Specified",TRIM(Raw_Customers!F206))</f>
        <v>Not Specified</v>
      </c>
    </row>
    <row r="207" customFormat="false" ht="15" hidden="false" customHeight="false" outlineLevel="0" collapsed="false">
      <c r="A207" s="2" t="str">
        <f aca="false">Raw_Customers!A207</f>
        <v>CUST1206</v>
      </c>
      <c r="B207" s="2" t="str">
        <f aca="false">Raw_Customers!B207</f>
        <v>Sai Yadav</v>
      </c>
      <c r="C207" s="2" t="str">
        <f aca="false">PROPER(TRIM(Raw_Customers!C207))</f>
        <v>Bhopal</v>
      </c>
      <c r="D207" s="2" t="str">
        <f aca="false">Raw_Customers!D207</f>
        <v>2024-06-20</v>
      </c>
      <c r="E207" s="2" t="n">
        <f aca="false">Raw_Customers!E207</f>
        <v>30</v>
      </c>
      <c r="F207" s="2" t="str">
        <f aca="false">IF(TRIM(Raw_Customers!F207)="","Not Specified",TRIM(Raw_Customers!F207))</f>
        <v>Male</v>
      </c>
    </row>
    <row r="208" customFormat="false" ht="15" hidden="false" customHeight="false" outlineLevel="0" collapsed="false">
      <c r="A208" s="2" t="str">
        <f aca="false">Raw_Customers!A208</f>
        <v>CUST1207</v>
      </c>
      <c r="B208" s="2" t="str">
        <f aca="false">Raw_Customers!B208</f>
        <v>Vivaan Sharma</v>
      </c>
      <c r="C208" s="2" t="str">
        <f aca="false">PROPER(TRIM(Raw_Customers!C208))</f>
        <v>Pune</v>
      </c>
      <c r="D208" s="2" t="str">
        <f aca="false">Raw_Customers!D208</f>
        <v>2024-05-17</v>
      </c>
      <c r="E208" s="2" t="n">
        <f aca="false">Raw_Customers!E208</f>
        <v>24</v>
      </c>
      <c r="F208" s="2" t="str">
        <f aca="false">IF(TRIM(Raw_Customers!F208)="","Not Specified",TRIM(Raw_Customers!F208))</f>
        <v>Female</v>
      </c>
    </row>
    <row r="209" customFormat="false" ht="15" hidden="false" customHeight="false" outlineLevel="0" collapsed="false">
      <c r="A209" s="2" t="str">
        <f aca="false">Raw_Customers!A209</f>
        <v>CUST1208</v>
      </c>
      <c r="B209" s="2" t="str">
        <f aca="false">Raw_Customers!B209</f>
        <v>Sai Mishra</v>
      </c>
      <c r="C209" s="2" t="str">
        <f aca="false">PROPER(TRIM(Raw_Customers!C209))</f>
        <v>Jaipur</v>
      </c>
      <c r="D209" s="2" t="str">
        <f aca="false">Raw_Customers!D209</f>
        <v>2023-12-22</v>
      </c>
      <c r="E209" s="2" t="n">
        <f aca="false">Raw_Customers!E209</f>
        <v>50</v>
      </c>
      <c r="F209" s="2" t="str">
        <f aca="false">IF(TRIM(Raw_Customers!F209)="","Not Specified",TRIM(Raw_Customers!F209))</f>
        <v>Male</v>
      </c>
    </row>
    <row r="210" customFormat="false" ht="15" hidden="false" customHeight="false" outlineLevel="0" collapsed="false">
      <c r="A210" s="2" t="str">
        <f aca="false">Raw_Customers!A210</f>
        <v>CUST1209</v>
      </c>
      <c r="B210" s="2" t="str">
        <f aca="false">Raw_Customers!B210</f>
        <v>Sai Gupta</v>
      </c>
      <c r="C210" s="2" t="str">
        <f aca="false">PROPER(TRIM(Raw_Customers!C210))</f>
        <v>Delhi</v>
      </c>
      <c r="D210" s="2" t="str">
        <f aca="false">Raw_Customers!D210</f>
        <v>2023-08-26</v>
      </c>
      <c r="E210" s="2" t="n">
        <f aca="false">Raw_Customers!E210</f>
        <v>49</v>
      </c>
      <c r="F210" s="2" t="str">
        <f aca="false">IF(TRIM(Raw_Customers!F210)="","Not Specified",TRIM(Raw_Customers!F210))</f>
        <v>Female</v>
      </c>
    </row>
    <row r="211" customFormat="false" ht="15" hidden="false" customHeight="false" outlineLevel="0" collapsed="false">
      <c r="A211" s="2" t="str">
        <f aca="false">Raw_Customers!A211</f>
        <v>CUST1210</v>
      </c>
      <c r="B211" s="2" t="str">
        <f aca="false">Raw_Customers!B211</f>
        <v>Myra Joshi</v>
      </c>
      <c r="C211" s="2" t="str">
        <f aca="false">PROPER(TRIM(Raw_Customers!C211))</f>
        <v>Indore</v>
      </c>
      <c r="D211" s="2" t="str">
        <f aca="false">Raw_Customers!D211</f>
        <v>2023-12-01</v>
      </c>
      <c r="E211" s="2" t="n">
        <f aca="false">Raw_Customers!E211</f>
        <v>40</v>
      </c>
      <c r="F211" s="2" t="str">
        <f aca="false">IF(TRIM(Raw_Customers!F211)="","Not Specified",TRIM(Raw_Customers!F211))</f>
        <v>Male</v>
      </c>
    </row>
    <row r="212" customFormat="false" ht="15" hidden="false" customHeight="false" outlineLevel="0" collapsed="false">
      <c r="A212" s="2" t="str">
        <f aca="false">Raw_Customers!A212</f>
        <v>CUST1211</v>
      </c>
      <c r="B212" s="2" t="str">
        <f aca="false">Raw_Customers!B212</f>
        <v>Saanvi Verma</v>
      </c>
      <c r="C212" s="2" t="str">
        <f aca="false">PROPER(TRIM(Raw_Customers!C212))</f>
        <v>Hyderabad</v>
      </c>
      <c r="D212" s="2" t="str">
        <f aca="false">Raw_Customers!D212</f>
        <v>2023-01-26</v>
      </c>
      <c r="E212" s="2" t="n">
        <f aca="false">Raw_Customers!E212</f>
        <v>41</v>
      </c>
      <c r="F212" s="2" t="str">
        <f aca="false">IF(TRIM(Raw_Customers!F212)="","Not Specified",TRIM(Raw_Customers!F212))</f>
        <v>Female</v>
      </c>
    </row>
    <row r="213" customFormat="false" ht="15" hidden="false" customHeight="false" outlineLevel="0" collapsed="false">
      <c r="A213" s="2" t="str">
        <f aca="false">Raw_Customers!A213</f>
        <v>CUST1212</v>
      </c>
      <c r="B213" s="2" t="str">
        <f aca="false">Raw_Customers!B213</f>
        <v>Aadhya Joshi</v>
      </c>
      <c r="C213" s="2" t="str">
        <f aca="false">PROPER(TRIM(Raw_Customers!C213))</f>
        <v>Kolkata</v>
      </c>
      <c r="D213" s="2" t="str">
        <f aca="false">Raw_Customers!D213</f>
        <v>2023-06-25</v>
      </c>
      <c r="E213" s="2" t="n">
        <f aca="false">Raw_Customers!E213</f>
        <v>42</v>
      </c>
      <c r="F213" s="2" t="str">
        <f aca="false">IF(TRIM(Raw_Customers!F213)="","Not Specified",TRIM(Raw_Customers!F213))</f>
        <v>Female</v>
      </c>
    </row>
    <row r="214" customFormat="false" ht="15" hidden="false" customHeight="false" outlineLevel="0" collapsed="false">
      <c r="A214" s="2" t="str">
        <f aca="false">Raw_Customers!A214</f>
        <v>CUST1213</v>
      </c>
      <c r="B214" s="2" t="str">
        <f aca="false">Raw_Customers!B214</f>
        <v>Arjun Joshi</v>
      </c>
      <c r="C214" s="2" t="str">
        <f aca="false">PROPER(TRIM(Raw_Customers!C214))</f>
        <v>Jaipur</v>
      </c>
      <c r="D214" s="2" t="str">
        <f aca="false">Raw_Customers!D214</f>
        <v>2023-02-04</v>
      </c>
      <c r="E214" s="2" t="n">
        <f aca="false">Raw_Customers!E214</f>
        <v>40</v>
      </c>
      <c r="F214" s="2" t="str">
        <f aca="false">IF(TRIM(Raw_Customers!F214)="","Not Specified",TRIM(Raw_Customers!F214))</f>
        <v>Not Specified</v>
      </c>
    </row>
    <row r="215" customFormat="false" ht="15" hidden="false" customHeight="false" outlineLevel="0" collapsed="false">
      <c r="A215" s="2" t="str">
        <f aca="false">Raw_Customers!A215</f>
        <v>CUST1214</v>
      </c>
      <c r="B215" s="2" t="str">
        <f aca="false">Raw_Customers!B215</f>
        <v>Arjun Mishra</v>
      </c>
      <c r="C215" s="2" t="str">
        <f aca="false">PROPER(TRIM(Raw_Customers!C215))</f>
        <v>Kolkata</v>
      </c>
      <c r="D215" s="2" t="str">
        <f aca="false">Raw_Customers!D215</f>
        <v>2023-11-28</v>
      </c>
      <c r="E215" s="2" t="n">
        <f aca="false">Raw_Customers!E215</f>
        <v>28</v>
      </c>
      <c r="F215" s="2" t="str">
        <f aca="false">IF(TRIM(Raw_Customers!F215)="","Not Specified",TRIM(Raw_Customers!F215))</f>
        <v>Female</v>
      </c>
    </row>
    <row r="216" customFormat="false" ht="15" hidden="false" customHeight="false" outlineLevel="0" collapsed="false">
      <c r="A216" s="2" t="str">
        <f aca="false">Raw_Customers!A216</f>
        <v>CUST1215</v>
      </c>
      <c r="B216" s="2" t="str">
        <f aca="false">Raw_Customers!B216</f>
        <v>Krishna Reddy</v>
      </c>
      <c r="C216" s="2" t="str">
        <f aca="false">PROPER(TRIM(Raw_Customers!C216))</f>
        <v>Delhi</v>
      </c>
      <c r="D216" s="2" t="str">
        <f aca="false">Raw_Customers!D216</f>
        <v>2023-05-10</v>
      </c>
      <c r="E216" s="2" t="n">
        <f aca="false">Raw_Customers!E216</f>
        <v>39</v>
      </c>
      <c r="F216" s="2" t="str">
        <f aca="false">IF(TRIM(Raw_Customers!F216)="","Not Specified",TRIM(Raw_Customers!F216))</f>
        <v>Female</v>
      </c>
    </row>
    <row r="217" customFormat="false" ht="15" hidden="false" customHeight="false" outlineLevel="0" collapsed="false">
      <c r="A217" s="2" t="str">
        <f aca="false">Raw_Customers!A217</f>
        <v>CUST1216</v>
      </c>
      <c r="B217" s="2" t="str">
        <f aca="false">Raw_Customers!B217</f>
        <v>Ayaan Joshi</v>
      </c>
      <c r="C217" s="2" t="str">
        <f aca="false">PROPER(TRIM(Raw_Customers!C217))</f>
        <v>Delhi</v>
      </c>
      <c r="D217" s="2" t="str">
        <f aca="false">Raw_Customers!D217</f>
        <v>2023-10-01</v>
      </c>
      <c r="E217" s="2" t="n">
        <f aca="false">Raw_Customers!E217</f>
        <v>37</v>
      </c>
      <c r="F217" s="2" t="str">
        <f aca="false">IF(TRIM(Raw_Customers!F217)="","Not Specified",TRIM(Raw_Customers!F217))</f>
        <v>Not Specified</v>
      </c>
    </row>
    <row r="218" customFormat="false" ht="15" hidden="false" customHeight="false" outlineLevel="0" collapsed="false">
      <c r="A218" s="2" t="str">
        <f aca="false">Raw_Customers!A218</f>
        <v>CUST1217</v>
      </c>
      <c r="B218" s="2" t="str">
        <f aca="false">Raw_Customers!B218</f>
        <v>Arjun Singh</v>
      </c>
      <c r="C218" s="2" t="str">
        <f aca="false">PROPER(TRIM(Raw_Customers!C218))</f>
        <v>Pune</v>
      </c>
      <c r="D218" s="2" t="str">
        <f aca="false">Raw_Customers!D218</f>
        <v>2024-06-18</v>
      </c>
      <c r="E218" s="2" t="n">
        <f aca="false">Raw_Customers!E218</f>
        <v>40</v>
      </c>
      <c r="F218" s="2" t="str">
        <f aca="false">IF(TRIM(Raw_Customers!F218)="","Not Specified",TRIM(Raw_Customers!F218))</f>
        <v>Female</v>
      </c>
    </row>
    <row r="219" customFormat="false" ht="15" hidden="false" customHeight="false" outlineLevel="0" collapsed="false">
      <c r="A219" s="2" t="str">
        <f aca="false">Raw_Customers!A219</f>
        <v>CUST1218</v>
      </c>
      <c r="B219" s="2" t="str">
        <f aca="false">Raw_Customers!B219</f>
        <v>Reyansh Gupta</v>
      </c>
      <c r="C219" s="2" t="str">
        <f aca="false">PROPER(TRIM(Raw_Customers!C219))</f>
        <v>Indore</v>
      </c>
      <c r="D219" s="2" t="str">
        <f aca="false">Raw_Customers!D219</f>
        <v>2023-06-18</v>
      </c>
      <c r="E219" s="2" t="n">
        <f aca="false">Raw_Customers!E219</f>
        <v>24</v>
      </c>
      <c r="F219" s="2" t="str">
        <f aca="false">IF(TRIM(Raw_Customers!F219)="","Not Specified",TRIM(Raw_Customers!F219))</f>
        <v>Female</v>
      </c>
    </row>
    <row r="220" customFormat="false" ht="15" hidden="false" customHeight="false" outlineLevel="0" collapsed="false">
      <c r="A220" s="2" t="str">
        <f aca="false">Raw_Customers!A220</f>
        <v>CUST1219</v>
      </c>
      <c r="B220" s="2" t="str">
        <f aca="false">Raw_Customers!B220</f>
        <v>Arjun Gupta</v>
      </c>
      <c r="C220" s="2" t="str">
        <f aca="false">PROPER(TRIM(Raw_Customers!C220))</f>
        <v>Bangalore</v>
      </c>
      <c r="D220" s="2" t="str">
        <f aca="false">Raw_Customers!D220</f>
        <v>2024-03-21</v>
      </c>
      <c r="E220" s="2" t="n">
        <f aca="false">Raw_Customers!E220</f>
        <v>35</v>
      </c>
      <c r="F220" s="2" t="str">
        <f aca="false">IF(TRIM(Raw_Customers!F220)="","Not Specified",TRIM(Raw_Customers!F220))</f>
        <v>Female</v>
      </c>
    </row>
    <row r="221" customFormat="false" ht="15" hidden="false" customHeight="false" outlineLevel="0" collapsed="false">
      <c r="A221" s="2" t="str">
        <f aca="false">Raw_Customers!A221</f>
        <v>CUST1220</v>
      </c>
      <c r="B221" s="2" t="str">
        <f aca="false">Raw_Customers!B221</f>
        <v>Krishna Singh</v>
      </c>
      <c r="C221" s="2" t="str">
        <f aca="false">PROPER(TRIM(Raw_Customers!C221))</f>
        <v>Hyderabad</v>
      </c>
      <c r="D221" s="2" t="str">
        <f aca="false">Raw_Customers!D221</f>
        <v>2024-04-20</v>
      </c>
      <c r="E221" s="2" t="n">
        <f aca="false">Raw_Customers!E221</f>
        <v>20</v>
      </c>
      <c r="F221" s="2" t="str">
        <f aca="false">IF(TRIM(Raw_Customers!F221)="","Not Specified",TRIM(Raw_Customers!F221))</f>
        <v>Male</v>
      </c>
    </row>
    <row r="222" customFormat="false" ht="15" hidden="false" customHeight="false" outlineLevel="0" collapsed="false">
      <c r="A222" s="2" t="str">
        <f aca="false">Raw_Customers!A222</f>
        <v>CUST1221</v>
      </c>
      <c r="B222" s="2" t="str">
        <f aca="false">Raw_Customers!B222</f>
        <v>Aadhya Singh</v>
      </c>
      <c r="C222" s="2" t="str">
        <f aca="false">PROPER(TRIM(Raw_Customers!C222))</f>
        <v>Kolkata</v>
      </c>
      <c r="D222" s="2" t="str">
        <f aca="false">Raw_Customers!D222</f>
        <v>2023-10-31</v>
      </c>
      <c r="E222" s="2" t="n">
        <f aca="false">Raw_Customers!E222</f>
        <v>47</v>
      </c>
      <c r="F222" s="2" t="str">
        <f aca="false">IF(TRIM(Raw_Customers!F222)="","Not Specified",TRIM(Raw_Customers!F222))</f>
        <v>Male</v>
      </c>
    </row>
    <row r="223" customFormat="false" ht="15" hidden="false" customHeight="false" outlineLevel="0" collapsed="false">
      <c r="A223" s="2" t="str">
        <f aca="false">Raw_Customers!A223</f>
        <v>CUST1222</v>
      </c>
      <c r="B223" s="2" t="str">
        <f aca="false">Raw_Customers!B223</f>
        <v>Saanvi Sharma</v>
      </c>
      <c r="C223" s="2" t="str">
        <f aca="false">PROPER(TRIM(Raw_Customers!C223))</f>
        <v>Delhi</v>
      </c>
      <c r="D223" s="2" t="str">
        <f aca="false">Raw_Customers!D223</f>
        <v>2024-03-16</v>
      </c>
      <c r="E223" s="2" t="n">
        <f aca="false">Raw_Customers!E223</f>
        <v>54</v>
      </c>
      <c r="F223" s="2" t="str">
        <f aca="false">IF(TRIM(Raw_Customers!F223)="","Not Specified",TRIM(Raw_Customers!F223))</f>
        <v>Not Specified</v>
      </c>
    </row>
    <row r="224" customFormat="false" ht="15" hidden="false" customHeight="false" outlineLevel="0" collapsed="false">
      <c r="A224" s="2" t="str">
        <f aca="false">Raw_Customers!A224</f>
        <v>CUST1223</v>
      </c>
      <c r="B224" s="2" t="str">
        <f aca="false">Raw_Customers!B224</f>
        <v>Aadhya Singh</v>
      </c>
      <c r="C224" s="2" t="str">
        <f aca="false">PROPER(TRIM(Raw_Customers!C224))</f>
        <v>Jaipur</v>
      </c>
      <c r="D224" s="2" t="str">
        <f aca="false">Raw_Customers!D224</f>
        <v>2023-08-23</v>
      </c>
      <c r="E224" s="2" t="n">
        <f aca="false">Raw_Customers!E224</f>
        <v>29</v>
      </c>
      <c r="F224" s="2" t="str">
        <f aca="false">IF(TRIM(Raw_Customers!F224)="","Not Specified",TRIM(Raw_Customers!F224))</f>
        <v>Male</v>
      </c>
    </row>
    <row r="225" customFormat="false" ht="15" hidden="false" customHeight="false" outlineLevel="0" collapsed="false">
      <c r="A225" s="2" t="str">
        <f aca="false">Raw_Customers!A225</f>
        <v>CUST1224</v>
      </c>
      <c r="B225" s="2" t="str">
        <f aca="false">Raw_Customers!B225</f>
        <v>Ananya Gupta</v>
      </c>
      <c r="C225" s="2" t="str">
        <f aca="false">PROPER(TRIM(Raw_Customers!C225))</f>
        <v>Indore</v>
      </c>
      <c r="D225" s="2" t="str">
        <f aca="false">Raw_Customers!D225</f>
        <v>2024-03-05</v>
      </c>
      <c r="E225" s="2" t="n">
        <f aca="false">Raw_Customers!E225</f>
        <v>33</v>
      </c>
      <c r="F225" s="2" t="str">
        <f aca="false">IF(TRIM(Raw_Customers!F225)="","Not Specified",TRIM(Raw_Customers!F225))</f>
        <v>Female</v>
      </c>
    </row>
    <row r="226" customFormat="false" ht="15" hidden="false" customHeight="false" outlineLevel="0" collapsed="false">
      <c r="A226" s="2" t="str">
        <f aca="false">Raw_Customers!A226</f>
        <v>CUST1225</v>
      </c>
      <c r="B226" s="2" t="str">
        <f aca="false">Raw_Customers!B226</f>
        <v>Sai Gupta</v>
      </c>
      <c r="C226" s="2" t="str">
        <f aca="false">PROPER(TRIM(Raw_Customers!C226))</f>
        <v>Hyderabad</v>
      </c>
      <c r="D226" s="2" t="str">
        <f aca="false">Raw_Customers!D226</f>
        <v>2024-05-09</v>
      </c>
      <c r="E226" s="2" t="n">
        <f aca="false">Raw_Customers!E226</f>
        <v>47</v>
      </c>
      <c r="F226" s="2" t="str">
        <f aca="false">IF(TRIM(Raw_Customers!F226)="","Not Specified",TRIM(Raw_Customers!F226))</f>
        <v>Male</v>
      </c>
    </row>
    <row r="227" customFormat="false" ht="15" hidden="false" customHeight="false" outlineLevel="0" collapsed="false">
      <c r="A227" s="2" t="str">
        <f aca="false">Raw_Customers!A227</f>
        <v>CUST1226</v>
      </c>
      <c r="B227" s="2" t="str">
        <f aca="false">Raw_Customers!B227</f>
        <v>Aadhya Joshi</v>
      </c>
      <c r="C227" s="2" t="str">
        <f aca="false">PROPER(TRIM(Raw_Customers!C227))</f>
        <v>Mumbai</v>
      </c>
      <c r="D227" s="2" t="str">
        <f aca="false">Raw_Customers!D227</f>
        <v>2023-12-02</v>
      </c>
      <c r="E227" s="2" t="n">
        <f aca="false">Raw_Customers!E227</f>
        <v>18</v>
      </c>
      <c r="F227" s="2" t="str">
        <f aca="false">IF(TRIM(Raw_Customers!F227)="","Not Specified",TRIM(Raw_Customers!F227))</f>
        <v>Female</v>
      </c>
    </row>
    <row r="228" customFormat="false" ht="15" hidden="false" customHeight="false" outlineLevel="0" collapsed="false">
      <c r="A228" s="2" t="str">
        <f aca="false">Raw_Customers!A228</f>
        <v>CUST1227</v>
      </c>
      <c r="B228" s="2" t="str">
        <f aca="false">Raw_Customers!B228</f>
        <v>Vihaan Sharma</v>
      </c>
      <c r="C228" s="2" t="str">
        <f aca="false">PROPER(TRIM(Raw_Customers!C228))</f>
        <v>Bangalore</v>
      </c>
      <c r="D228" s="2" t="str">
        <f aca="false">Raw_Customers!D228</f>
        <v>2023-08-12</v>
      </c>
      <c r="E228" s="2" t="n">
        <f aca="false">Raw_Customers!E228</f>
        <v>28</v>
      </c>
      <c r="F228" s="2" t="str">
        <f aca="false">IF(TRIM(Raw_Customers!F228)="","Not Specified",TRIM(Raw_Customers!F228))</f>
        <v>Female</v>
      </c>
    </row>
    <row r="229" customFormat="false" ht="15" hidden="false" customHeight="false" outlineLevel="0" collapsed="false">
      <c r="A229" s="2" t="str">
        <f aca="false">Raw_Customers!A229</f>
        <v>CUST1228</v>
      </c>
      <c r="B229" s="2" t="str">
        <f aca="false">Raw_Customers!B229</f>
        <v>Vihaan Reddy</v>
      </c>
      <c r="C229" s="2" t="str">
        <f aca="false">PROPER(TRIM(Raw_Customers!C229))</f>
        <v>Chennai</v>
      </c>
      <c r="D229" s="2" t="str">
        <f aca="false">Raw_Customers!D229</f>
        <v>2023-07-29</v>
      </c>
      <c r="E229" s="2" t="n">
        <f aca="false">Raw_Customers!E229</f>
        <v>48</v>
      </c>
      <c r="F229" s="2" t="str">
        <f aca="false">IF(TRIM(Raw_Customers!F229)="","Not Specified",TRIM(Raw_Customers!F229))</f>
        <v>Not Specified</v>
      </c>
    </row>
    <row r="230" customFormat="false" ht="15" hidden="false" customHeight="false" outlineLevel="0" collapsed="false">
      <c r="A230" s="2" t="str">
        <f aca="false">Raw_Customers!A230</f>
        <v>CUST1229</v>
      </c>
      <c r="B230" s="2" t="str">
        <f aca="false">Raw_Customers!B230</f>
        <v>Anika Kumar</v>
      </c>
      <c r="C230" s="2" t="str">
        <f aca="false">PROPER(TRIM(Raw_Customers!C230))</f>
        <v>Hyderabad</v>
      </c>
      <c r="D230" s="2" t="str">
        <f aca="false">Raw_Customers!D230</f>
        <v>2024-04-12</v>
      </c>
      <c r="E230" s="2" t="n">
        <f aca="false">Raw_Customers!E230</f>
        <v>31</v>
      </c>
      <c r="F230" s="2" t="str">
        <f aca="false">IF(TRIM(Raw_Customers!F230)="","Not Specified",TRIM(Raw_Customers!F230))</f>
        <v>Female</v>
      </c>
    </row>
    <row r="231" customFormat="false" ht="15" hidden="false" customHeight="false" outlineLevel="0" collapsed="false">
      <c r="A231" s="2" t="str">
        <f aca="false">Raw_Customers!A231</f>
        <v>CUST1230</v>
      </c>
      <c r="B231" s="2" t="str">
        <f aca="false">Raw_Customers!B231</f>
        <v>Vihaan Reddy</v>
      </c>
      <c r="C231" s="2" t="str">
        <f aca="false">PROPER(TRIM(Raw_Customers!C231))</f>
        <v>Pune</v>
      </c>
      <c r="D231" s="2" t="str">
        <f aca="false">Raw_Customers!D231</f>
        <v>2023-02-27</v>
      </c>
      <c r="E231" s="2" t="n">
        <f aca="false">Raw_Customers!E231</f>
        <v>34</v>
      </c>
      <c r="F231" s="2" t="str">
        <f aca="false">IF(TRIM(Raw_Customers!F231)="","Not Specified",TRIM(Raw_Customers!F231))</f>
        <v>Male</v>
      </c>
    </row>
    <row r="232" customFormat="false" ht="15" hidden="false" customHeight="false" outlineLevel="0" collapsed="false">
      <c r="A232" s="2" t="str">
        <f aca="false">Raw_Customers!A232</f>
        <v>CUST1231</v>
      </c>
      <c r="B232" s="2" t="str">
        <f aca="false">Raw_Customers!B232</f>
        <v>Vivaan Sharma</v>
      </c>
      <c r="C232" s="2" t="str">
        <f aca="false">PROPER(TRIM(Raw_Customers!C232))</f>
        <v>Indore</v>
      </c>
      <c r="D232" s="2" t="str">
        <f aca="false">Raw_Customers!D232</f>
        <v>2024-03-04</v>
      </c>
      <c r="E232" s="2" t="n">
        <f aca="false">Raw_Customers!E232</f>
        <v>44</v>
      </c>
      <c r="F232" s="2" t="str">
        <f aca="false">IF(TRIM(Raw_Customers!F232)="","Not Specified",TRIM(Raw_Customers!F232))</f>
        <v>Male</v>
      </c>
    </row>
    <row r="233" customFormat="false" ht="15" hidden="false" customHeight="false" outlineLevel="0" collapsed="false">
      <c r="A233" s="2" t="str">
        <f aca="false">Raw_Customers!A233</f>
        <v>CUST1232</v>
      </c>
      <c r="B233" s="2" t="str">
        <f aca="false">Raw_Customers!B233</f>
        <v>Vihaan Singh</v>
      </c>
      <c r="C233" s="2" t="str">
        <f aca="false">PROPER(TRIM(Raw_Customers!C233))</f>
        <v>Bangalore</v>
      </c>
      <c r="D233" s="2" t="str">
        <f aca="false">Raw_Customers!D233</f>
        <v>2024-02-15</v>
      </c>
      <c r="E233" s="2" t="n">
        <f aca="false">Raw_Customers!E233</f>
        <v>51</v>
      </c>
      <c r="F233" s="2" t="str">
        <f aca="false">IF(TRIM(Raw_Customers!F233)="","Not Specified",TRIM(Raw_Customers!F233))</f>
        <v>Female</v>
      </c>
    </row>
    <row r="234" customFormat="false" ht="15" hidden="false" customHeight="false" outlineLevel="0" collapsed="false">
      <c r="A234" s="2" t="str">
        <f aca="false">Raw_Customers!A234</f>
        <v>CUST1233</v>
      </c>
      <c r="B234" s="2" t="str">
        <f aca="false">Raw_Customers!B234</f>
        <v>Saanvi Mishra</v>
      </c>
      <c r="C234" s="2" t="str">
        <f aca="false">PROPER(TRIM(Raw_Customers!C234))</f>
        <v>Delhi</v>
      </c>
      <c r="D234" s="2" t="str">
        <f aca="false">Raw_Customers!D234</f>
        <v>2023-06-18</v>
      </c>
      <c r="E234" s="2" t="n">
        <f aca="false">Raw_Customers!E234</f>
        <v>26</v>
      </c>
      <c r="F234" s="2" t="str">
        <f aca="false">IF(TRIM(Raw_Customers!F234)="","Not Specified",TRIM(Raw_Customers!F234))</f>
        <v>Male</v>
      </c>
    </row>
    <row r="235" customFormat="false" ht="15" hidden="false" customHeight="false" outlineLevel="0" collapsed="false">
      <c r="A235" s="2" t="str">
        <f aca="false">Raw_Customers!A235</f>
        <v>CUST1234</v>
      </c>
      <c r="B235" s="2" t="str">
        <f aca="false">Raw_Customers!B235</f>
        <v>Reyansh Mishra</v>
      </c>
      <c r="C235" s="2" t="str">
        <f aca="false">PROPER(TRIM(Raw_Customers!C235))</f>
        <v>Kolkata</v>
      </c>
      <c r="D235" s="2" t="str">
        <f aca="false">Raw_Customers!D235</f>
        <v>2023-08-20</v>
      </c>
      <c r="E235" s="2" t="n">
        <f aca="false">Raw_Customers!E235</f>
        <v>27</v>
      </c>
      <c r="F235" s="2" t="str">
        <f aca="false">IF(TRIM(Raw_Customers!F235)="","Not Specified",TRIM(Raw_Customers!F235))</f>
        <v>Male</v>
      </c>
    </row>
    <row r="236" customFormat="false" ht="15" hidden="false" customHeight="false" outlineLevel="0" collapsed="false">
      <c r="A236" s="2" t="str">
        <f aca="false">Raw_Customers!A236</f>
        <v>CUST1235</v>
      </c>
      <c r="B236" s="2" t="str">
        <f aca="false">Raw_Customers!B236</f>
        <v>Aadhya Mishra</v>
      </c>
      <c r="C236" s="2" t="str">
        <f aca="false">PROPER(TRIM(Raw_Customers!C236))</f>
        <v>Bangalore</v>
      </c>
      <c r="D236" s="2" t="str">
        <f aca="false">Raw_Customers!D236</f>
        <v>2023-05-09</v>
      </c>
      <c r="E236" s="2" t="n">
        <f aca="false">Raw_Customers!E236</f>
        <v>48</v>
      </c>
      <c r="F236" s="2" t="str">
        <f aca="false">IF(TRIM(Raw_Customers!F236)="","Not Specified",TRIM(Raw_Customers!F236))</f>
        <v>Male</v>
      </c>
    </row>
    <row r="237" customFormat="false" ht="15" hidden="false" customHeight="false" outlineLevel="0" collapsed="false">
      <c r="A237" s="2" t="str">
        <f aca="false">Raw_Customers!A237</f>
        <v>CUST1236</v>
      </c>
      <c r="B237" s="2" t="str">
        <f aca="false">Raw_Customers!B237</f>
        <v>Ayaan Gupta</v>
      </c>
      <c r="C237" s="2" t="str">
        <f aca="false">PROPER(TRIM(Raw_Customers!C237))</f>
        <v>Hyderabad</v>
      </c>
      <c r="D237" s="2" t="str">
        <f aca="false">Raw_Customers!D237</f>
        <v>2023-09-17</v>
      </c>
      <c r="E237" s="2" t="n">
        <f aca="false">Raw_Customers!E237</f>
        <v>45</v>
      </c>
      <c r="F237" s="2" t="str">
        <f aca="false">IF(TRIM(Raw_Customers!F237)="","Not Specified",TRIM(Raw_Customers!F237))</f>
        <v>Female</v>
      </c>
    </row>
    <row r="238" customFormat="false" ht="15" hidden="false" customHeight="false" outlineLevel="0" collapsed="false">
      <c r="A238" s="2" t="str">
        <f aca="false">Raw_Customers!A238</f>
        <v>CUST1237</v>
      </c>
      <c r="B238" s="2" t="str">
        <f aca="false">Raw_Customers!B238</f>
        <v>Krishna Kumar</v>
      </c>
      <c r="C238" s="2" t="str">
        <f aca="false">PROPER(TRIM(Raw_Customers!C238))</f>
        <v>Delhi</v>
      </c>
      <c r="D238" s="2" t="str">
        <f aca="false">Raw_Customers!D238</f>
        <v>2023-11-06</v>
      </c>
      <c r="E238" s="2" t="n">
        <f aca="false">Raw_Customers!E238</f>
        <v>38</v>
      </c>
      <c r="F238" s="2" t="str">
        <f aca="false">IF(TRIM(Raw_Customers!F238)="","Not Specified",TRIM(Raw_Customers!F238))</f>
        <v>Female</v>
      </c>
    </row>
    <row r="239" customFormat="false" ht="15" hidden="false" customHeight="false" outlineLevel="0" collapsed="false">
      <c r="A239" s="2" t="str">
        <f aca="false">Raw_Customers!A239</f>
        <v>CUST1238</v>
      </c>
      <c r="B239" s="2" t="str">
        <f aca="false">Raw_Customers!B239</f>
        <v>Pari Verma</v>
      </c>
      <c r="C239" s="2" t="str">
        <f aca="false">PROPER(TRIM(Raw_Customers!C239))</f>
        <v>Pune</v>
      </c>
      <c r="D239" s="2" t="str">
        <f aca="false">Raw_Customers!D239</f>
        <v>2023-06-06</v>
      </c>
      <c r="E239" s="2" t="n">
        <f aca="false">Raw_Customers!E239</f>
        <v>37</v>
      </c>
      <c r="F239" s="2" t="str">
        <f aca="false">IF(TRIM(Raw_Customers!F239)="","Not Specified",TRIM(Raw_Customers!F239))</f>
        <v>Female</v>
      </c>
    </row>
    <row r="240" customFormat="false" ht="15" hidden="false" customHeight="false" outlineLevel="0" collapsed="false">
      <c r="A240" s="2" t="str">
        <f aca="false">Raw_Customers!A240</f>
        <v>CUST1239</v>
      </c>
      <c r="B240" s="2" t="str">
        <f aca="false">Raw_Customers!B240</f>
        <v>Ananya Patel</v>
      </c>
      <c r="C240" s="2" t="str">
        <f aca="false">PROPER(TRIM(Raw_Customers!C240))</f>
        <v>Kolkata</v>
      </c>
      <c r="D240" s="2" t="str">
        <f aca="false">Raw_Customers!D240</f>
        <v>2023-12-20</v>
      </c>
      <c r="E240" s="2" t="n">
        <f aca="false">Raw_Customers!E240</f>
        <v>55</v>
      </c>
      <c r="F240" s="2" t="str">
        <f aca="false">IF(TRIM(Raw_Customers!F240)="","Not Specified",TRIM(Raw_Customers!F240))</f>
        <v>Male</v>
      </c>
    </row>
    <row r="241" customFormat="false" ht="15" hidden="false" customHeight="false" outlineLevel="0" collapsed="false">
      <c r="A241" s="2" t="str">
        <f aca="false">Raw_Customers!A241</f>
        <v>CUST1240</v>
      </c>
      <c r="B241" s="2" t="str">
        <f aca="false">Raw_Customers!B241</f>
        <v>Reyansh Verma</v>
      </c>
      <c r="C241" s="2" t="str">
        <f aca="false">PROPER(TRIM(Raw_Customers!C241))</f>
        <v>Bangalore</v>
      </c>
      <c r="D241" s="2" t="str">
        <f aca="false">Raw_Customers!D241</f>
        <v>2023-09-14</v>
      </c>
      <c r="E241" s="2" t="n">
        <f aca="false">Raw_Customers!E241</f>
        <v>24</v>
      </c>
      <c r="F241" s="2" t="str">
        <f aca="false">IF(TRIM(Raw_Customers!F241)="","Not Specified",TRIM(Raw_Customers!F241))</f>
        <v>Not Specified</v>
      </c>
    </row>
    <row r="242" customFormat="false" ht="15" hidden="false" customHeight="false" outlineLevel="0" collapsed="false">
      <c r="A242" s="2" t="str">
        <f aca="false">Raw_Customers!A242</f>
        <v>CUST1241</v>
      </c>
      <c r="B242" s="2" t="str">
        <f aca="false">Raw_Customers!B242</f>
        <v>Sai Mishra</v>
      </c>
      <c r="C242" s="2" t="str">
        <f aca="false">PROPER(TRIM(Raw_Customers!C242))</f>
        <v>Pune</v>
      </c>
      <c r="D242" s="2" t="str">
        <f aca="false">Raw_Customers!D242</f>
        <v>2023-06-06</v>
      </c>
      <c r="E242" s="2" t="n">
        <f aca="false">Raw_Customers!E242</f>
        <v>31</v>
      </c>
      <c r="F242" s="2" t="str">
        <f aca="false">IF(TRIM(Raw_Customers!F242)="","Not Specified",TRIM(Raw_Customers!F242))</f>
        <v>Female</v>
      </c>
    </row>
    <row r="243" customFormat="false" ht="15" hidden="false" customHeight="false" outlineLevel="0" collapsed="false">
      <c r="A243" s="2" t="str">
        <f aca="false">Raw_Customers!A243</f>
        <v>CUST1242</v>
      </c>
      <c r="B243" s="2" t="str">
        <f aca="false">Raw_Customers!B243</f>
        <v>Sai Reddy</v>
      </c>
      <c r="C243" s="2" t="str">
        <f aca="false">PROPER(TRIM(Raw_Customers!C243))</f>
        <v>Jaipur</v>
      </c>
      <c r="D243" s="2" t="str">
        <f aca="false">Raw_Customers!D243</f>
        <v>2023-04-03</v>
      </c>
      <c r="E243" s="2" t="n">
        <f aca="false">Raw_Customers!E243</f>
        <v>53</v>
      </c>
      <c r="F243" s="2" t="str">
        <f aca="false">IF(TRIM(Raw_Customers!F243)="","Not Specified",TRIM(Raw_Customers!F243))</f>
        <v>Male</v>
      </c>
    </row>
    <row r="244" customFormat="false" ht="15" hidden="false" customHeight="false" outlineLevel="0" collapsed="false">
      <c r="A244" s="2" t="str">
        <f aca="false">Raw_Customers!A244</f>
        <v>CUST1243</v>
      </c>
      <c r="B244" s="2" t="str">
        <f aca="false">Raw_Customers!B244</f>
        <v>Reyansh Joshi</v>
      </c>
      <c r="C244" s="2" t="str">
        <f aca="false">PROPER(TRIM(Raw_Customers!C244))</f>
        <v>Indore</v>
      </c>
      <c r="D244" s="2" t="str">
        <f aca="false">Raw_Customers!D244</f>
        <v>2024-03-25</v>
      </c>
      <c r="E244" s="2" t="n">
        <f aca="false">Raw_Customers!E244</f>
        <v>25</v>
      </c>
      <c r="F244" s="2" t="str">
        <f aca="false">IF(TRIM(Raw_Customers!F244)="","Not Specified",TRIM(Raw_Customers!F244))</f>
        <v>Not Specified</v>
      </c>
    </row>
    <row r="245" customFormat="false" ht="15" hidden="false" customHeight="false" outlineLevel="0" collapsed="false">
      <c r="A245" s="2" t="str">
        <f aca="false">Raw_Customers!A245</f>
        <v>CUST1244</v>
      </c>
      <c r="B245" s="2" t="str">
        <f aca="false">Raw_Customers!B245</f>
        <v>Ayaan Patel</v>
      </c>
      <c r="C245" s="2" t="str">
        <f aca="false">PROPER(TRIM(Raw_Customers!C245))</f>
        <v>Chennai</v>
      </c>
      <c r="D245" s="2" t="str">
        <f aca="false">Raw_Customers!D245</f>
        <v>2024-05-19</v>
      </c>
      <c r="E245" s="2" t="n">
        <f aca="false">Raw_Customers!E245</f>
        <v>53</v>
      </c>
      <c r="F245" s="2" t="str">
        <f aca="false">IF(TRIM(Raw_Customers!F245)="","Not Specified",TRIM(Raw_Customers!F245))</f>
        <v>Male</v>
      </c>
    </row>
    <row r="246" customFormat="false" ht="15" hidden="false" customHeight="false" outlineLevel="0" collapsed="false">
      <c r="A246" s="2" t="str">
        <f aca="false">Raw_Customers!A246</f>
        <v>CUST1245</v>
      </c>
      <c r="B246" s="2" t="str">
        <f aca="false">Raw_Customers!B246</f>
        <v>Arjun Mishra</v>
      </c>
      <c r="C246" s="2" t="str">
        <f aca="false">PROPER(TRIM(Raw_Customers!C246))</f>
        <v>Delhi</v>
      </c>
      <c r="D246" s="2" t="str">
        <f aca="false">Raw_Customers!D246</f>
        <v>2024-05-25</v>
      </c>
      <c r="E246" s="2" t="n">
        <f aca="false">Raw_Customers!E246</f>
        <v>28</v>
      </c>
      <c r="F246" s="2" t="str">
        <f aca="false">IF(TRIM(Raw_Customers!F246)="","Not Specified",TRIM(Raw_Customers!F246))</f>
        <v>Not Specified</v>
      </c>
    </row>
    <row r="247" customFormat="false" ht="15" hidden="false" customHeight="false" outlineLevel="0" collapsed="false">
      <c r="A247" s="2" t="str">
        <f aca="false">Raw_Customers!A247</f>
        <v>CUST1246</v>
      </c>
      <c r="B247" s="2" t="str">
        <f aca="false">Raw_Customers!B247</f>
        <v>Aarav Patel</v>
      </c>
      <c r="C247" s="2" t="str">
        <f aca="false">PROPER(TRIM(Raw_Customers!C247))</f>
        <v>Pune</v>
      </c>
      <c r="D247" s="2" t="str">
        <f aca="false">Raw_Customers!D247</f>
        <v>2024-04-24</v>
      </c>
      <c r="E247" s="2" t="n">
        <f aca="false">Raw_Customers!E247</f>
        <v>54</v>
      </c>
      <c r="F247" s="2" t="str">
        <f aca="false">IF(TRIM(Raw_Customers!F247)="","Not Specified",TRIM(Raw_Customers!F247))</f>
        <v>Female</v>
      </c>
    </row>
    <row r="248" customFormat="false" ht="15" hidden="false" customHeight="false" outlineLevel="0" collapsed="false">
      <c r="A248" s="2" t="str">
        <f aca="false">Raw_Customers!A248</f>
        <v>CUST1247</v>
      </c>
      <c r="B248" s="2" t="str">
        <f aca="false">Raw_Customers!B248</f>
        <v>Kiara Kumar</v>
      </c>
      <c r="C248" s="2" t="str">
        <f aca="false">PROPER(TRIM(Raw_Customers!C248))</f>
        <v>Hyderabad</v>
      </c>
      <c r="D248" s="2" t="str">
        <f aca="false">Raw_Customers!D248</f>
        <v>2024-03-04</v>
      </c>
      <c r="E248" s="2" t="n">
        <f aca="false">Raw_Customers!E248</f>
        <v>22</v>
      </c>
      <c r="F248" s="2" t="str">
        <f aca="false">IF(TRIM(Raw_Customers!F248)="","Not Specified",TRIM(Raw_Customers!F248))</f>
        <v>Female</v>
      </c>
    </row>
    <row r="249" customFormat="false" ht="15" hidden="false" customHeight="false" outlineLevel="0" collapsed="false">
      <c r="A249" s="2" t="str">
        <f aca="false">Raw_Customers!A249</f>
        <v>CUST1248</v>
      </c>
      <c r="B249" s="2" t="str">
        <f aca="false">Raw_Customers!B249</f>
        <v>Aarav Sharma</v>
      </c>
      <c r="C249" s="2" t="str">
        <f aca="false">PROPER(TRIM(Raw_Customers!C249))</f>
        <v>Jaipur</v>
      </c>
      <c r="D249" s="2" t="str">
        <f aca="false">Raw_Customers!D249</f>
        <v>2023-02-16</v>
      </c>
      <c r="E249" s="2" t="n">
        <f aca="false">Raw_Customers!E249</f>
        <v>39</v>
      </c>
      <c r="F249" s="2" t="str">
        <f aca="false">IF(TRIM(Raw_Customers!F249)="","Not Specified",TRIM(Raw_Customers!F249))</f>
        <v>Male</v>
      </c>
    </row>
    <row r="250" customFormat="false" ht="15" hidden="false" customHeight="false" outlineLevel="0" collapsed="false">
      <c r="A250" s="2" t="str">
        <f aca="false">Raw_Customers!A250</f>
        <v>CUST1249</v>
      </c>
      <c r="B250" s="2" t="str">
        <f aca="false">Raw_Customers!B250</f>
        <v>Myra Patel</v>
      </c>
      <c r="C250" s="2" t="str">
        <f aca="false">PROPER(TRIM(Raw_Customers!C250))</f>
        <v>Bhopal</v>
      </c>
      <c r="D250" s="2" t="str">
        <f aca="false">Raw_Customers!D250</f>
        <v>2023-08-07</v>
      </c>
      <c r="E250" s="2" t="n">
        <f aca="false">Raw_Customers!E250</f>
        <v>44</v>
      </c>
      <c r="F250" s="2" t="str">
        <f aca="false">IF(TRIM(Raw_Customers!F250)="","Not Specified",TRIM(Raw_Customers!F250))</f>
        <v>Female</v>
      </c>
    </row>
    <row r="251" customFormat="false" ht="15" hidden="false" customHeight="false" outlineLevel="0" collapsed="false">
      <c r="A251" s="2" t="str">
        <f aca="false">Raw_Customers!A251</f>
        <v>CUST1250</v>
      </c>
      <c r="B251" s="2" t="str">
        <f aca="false">Raw_Customers!B251</f>
        <v>Diya Kumar</v>
      </c>
      <c r="C251" s="2" t="str">
        <f aca="false">PROPER(TRIM(Raw_Customers!C251))</f>
        <v>Chennai</v>
      </c>
      <c r="D251" s="2" t="str">
        <f aca="false">Raw_Customers!D251</f>
        <v>2024-06-22</v>
      </c>
      <c r="E251" s="2" t="n">
        <f aca="false">Raw_Customers!E251</f>
        <v>53</v>
      </c>
      <c r="F251" s="2" t="str">
        <f aca="false">IF(TRIM(Raw_Customers!F251)="","Not Specified",TRIM(Raw_Customers!F251))</f>
        <v>Female</v>
      </c>
    </row>
    <row r="252" customFormat="false" ht="15" hidden="false" customHeight="false" outlineLevel="0" collapsed="false">
      <c r="A252" s="2" t="str">
        <f aca="false">Raw_Customers!A252</f>
        <v>CUST1251</v>
      </c>
      <c r="B252" s="2" t="str">
        <f aca="false">Raw_Customers!B252</f>
        <v>Ananya Yadav</v>
      </c>
      <c r="C252" s="2" t="str">
        <f aca="false">PROPER(TRIM(Raw_Customers!C252))</f>
        <v>Bangalore</v>
      </c>
      <c r="D252" s="2" t="str">
        <f aca="false">Raw_Customers!D252</f>
        <v>2023-02-23</v>
      </c>
      <c r="E252" s="2" t="n">
        <f aca="false">Raw_Customers!E252</f>
        <v>36</v>
      </c>
      <c r="F252" s="2" t="str">
        <f aca="false">IF(TRIM(Raw_Customers!F252)="","Not Specified",TRIM(Raw_Customers!F252))</f>
        <v>Male</v>
      </c>
    </row>
    <row r="253" customFormat="false" ht="15" hidden="false" customHeight="false" outlineLevel="0" collapsed="false">
      <c r="A253" s="2" t="str">
        <f aca="false">Raw_Customers!A253</f>
        <v>CUST1252</v>
      </c>
      <c r="B253" s="2" t="str">
        <f aca="false">Raw_Customers!B253</f>
        <v>Myra Yadav</v>
      </c>
      <c r="C253" s="2" t="str">
        <f aca="false">PROPER(TRIM(Raw_Customers!C253))</f>
        <v>Pune</v>
      </c>
      <c r="D253" s="2" t="str">
        <f aca="false">Raw_Customers!D253</f>
        <v>2024-05-30</v>
      </c>
      <c r="E253" s="2" t="n">
        <f aca="false">Raw_Customers!E253</f>
        <v>35</v>
      </c>
      <c r="F253" s="2" t="str">
        <f aca="false">IF(TRIM(Raw_Customers!F253)="","Not Specified",TRIM(Raw_Customers!F253))</f>
        <v>Not Specified</v>
      </c>
    </row>
    <row r="254" customFormat="false" ht="15" hidden="false" customHeight="false" outlineLevel="0" collapsed="false">
      <c r="A254" s="2" t="str">
        <f aca="false">Raw_Customers!A254</f>
        <v>CUST1253</v>
      </c>
      <c r="B254" s="2" t="str">
        <f aca="false">Raw_Customers!B254</f>
        <v>Reyansh Mishra</v>
      </c>
      <c r="C254" s="2" t="str">
        <f aca="false">PROPER(TRIM(Raw_Customers!C254))</f>
        <v>Indore</v>
      </c>
      <c r="D254" s="2" t="str">
        <f aca="false">Raw_Customers!D254</f>
        <v>2023-12-05</v>
      </c>
      <c r="E254" s="2" t="n">
        <f aca="false">Raw_Customers!E254</f>
        <v>30</v>
      </c>
      <c r="F254" s="2" t="str">
        <f aca="false">IF(TRIM(Raw_Customers!F254)="","Not Specified",TRIM(Raw_Customers!F254))</f>
        <v>Male</v>
      </c>
    </row>
    <row r="255" customFormat="false" ht="15" hidden="false" customHeight="false" outlineLevel="0" collapsed="false">
      <c r="A255" s="2" t="str">
        <f aca="false">Raw_Customers!A255</f>
        <v>CUST1254</v>
      </c>
      <c r="B255" s="2" t="str">
        <f aca="false">Raw_Customers!B255</f>
        <v>Arjun Reddy</v>
      </c>
      <c r="C255" s="2" t="str">
        <f aca="false">PROPER(TRIM(Raw_Customers!C255))</f>
        <v>Indore</v>
      </c>
      <c r="D255" s="2" t="str">
        <f aca="false">Raw_Customers!D255</f>
        <v>2023-02-11</v>
      </c>
      <c r="E255" s="2" t="n">
        <f aca="false">Raw_Customers!E255</f>
        <v>43</v>
      </c>
      <c r="F255" s="2" t="str">
        <f aca="false">IF(TRIM(Raw_Customers!F255)="","Not Specified",TRIM(Raw_Customers!F255))</f>
        <v>Not Specified</v>
      </c>
    </row>
    <row r="256" customFormat="false" ht="15" hidden="false" customHeight="false" outlineLevel="0" collapsed="false">
      <c r="A256" s="2" t="str">
        <f aca="false">Raw_Customers!A256</f>
        <v>CUST1255</v>
      </c>
      <c r="B256" s="2" t="str">
        <f aca="false">Raw_Customers!B256</f>
        <v>Navya Reddy</v>
      </c>
      <c r="C256" s="2" t="str">
        <f aca="false">PROPER(TRIM(Raw_Customers!C256))</f>
        <v>Bhopal</v>
      </c>
      <c r="D256" s="2" t="str">
        <f aca="false">Raw_Customers!D256</f>
        <v>2024-02-13</v>
      </c>
      <c r="E256" s="2" t="n">
        <f aca="false">Raw_Customers!E256</f>
        <v>37</v>
      </c>
      <c r="F256" s="2" t="str">
        <f aca="false">IF(TRIM(Raw_Customers!F256)="","Not Specified",TRIM(Raw_Customers!F256))</f>
        <v>Male</v>
      </c>
    </row>
    <row r="257" customFormat="false" ht="15" hidden="false" customHeight="false" outlineLevel="0" collapsed="false">
      <c r="A257" s="2" t="str">
        <f aca="false">Raw_Customers!A257</f>
        <v>CUST1256</v>
      </c>
      <c r="B257" s="2" t="str">
        <f aca="false">Raw_Customers!B257</f>
        <v>Myra Reddy</v>
      </c>
      <c r="C257" s="2" t="str">
        <f aca="false">PROPER(TRIM(Raw_Customers!C257))</f>
        <v>Bhopal</v>
      </c>
      <c r="D257" s="2" t="str">
        <f aca="false">Raw_Customers!D257</f>
        <v>2024-05-27</v>
      </c>
      <c r="E257" s="2" t="n">
        <f aca="false">Raw_Customers!E257</f>
        <v>52</v>
      </c>
      <c r="F257" s="2" t="str">
        <f aca="false">IF(TRIM(Raw_Customers!F257)="","Not Specified",TRIM(Raw_Customers!F257))</f>
        <v>Not Specified</v>
      </c>
    </row>
    <row r="258" customFormat="false" ht="15" hidden="false" customHeight="false" outlineLevel="0" collapsed="false">
      <c r="A258" s="2" t="str">
        <f aca="false">Raw_Customers!A258</f>
        <v>CUST1257</v>
      </c>
      <c r="B258" s="2" t="str">
        <f aca="false">Raw_Customers!B258</f>
        <v>Arjun Reddy</v>
      </c>
      <c r="C258" s="2" t="str">
        <f aca="false">PROPER(TRIM(Raw_Customers!C258))</f>
        <v>Indore</v>
      </c>
      <c r="D258" s="2" t="str">
        <f aca="false">Raw_Customers!D258</f>
        <v>2023-08-06</v>
      </c>
      <c r="E258" s="2" t="n">
        <f aca="false">Raw_Customers!E258</f>
        <v>20</v>
      </c>
      <c r="F258" s="2" t="str">
        <f aca="false">IF(TRIM(Raw_Customers!F258)="","Not Specified",TRIM(Raw_Customers!F258))</f>
        <v>Female</v>
      </c>
    </row>
    <row r="259" customFormat="false" ht="15" hidden="false" customHeight="false" outlineLevel="0" collapsed="false">
      <c r="A259" s="2" t="str">
        <f aca="false">Raw_Customers!A259</f>
        <v>CUST1258</v>
      </c>
      <c r="B259" s="2" t="str">
        <f aca="false">Raw_Customers!B259</f>
        <v>Sai Verma</v>
      </c>
      <c r="C259" s="2" t="str">
        <f aca="false">PROPER(TRIM(Raw_Customers!C259))</f>
        <v>Mumbai</v>
      </c>
      <c r="D259" s="2" t="str">
        <f aca="false">Raw_Customers!D259</f>
        <v>2023-02-07</v>
      </c>
      <c r="E259" s="2" t="n">
        <f aca="false">Raw_Customers!E259</f>
        <v>44</v>
      </c>
      <c r="F259" s="2" t="str">
        <f aca="false">IF(TRIM(Raw_Customers!F259)="","Not Specified",TRIM(Raw_Customers!F259))</f>
        <v>Male</v>
      </c>
    </row>
    <row r="260" customFormat="false" ht="15" hidden="false" customHeight="false" outlineLevel="0" collapsed="false">
      <c r="A260" s="2" t="str">
        <f aca="false">Raw_Customers!A260</f>
        <v>CUST1259</v>
      </c>
      <c r="B260" s="2" t="str">
        <f aca="false">Raw_Customers!B260</f>
        <v>Aarav Kumar</v>
      </c>
      <c r="C260" s="2" t="str">
        <f aca="false">PROPER(TRIM(Raw_Customers!C260))</f>
        <v>Mumbai</v>
      </c>
      <c r="D260" s="2" t="str">
        <f aca="false">Raw_Customers!D260</f>
        <v>2023-11-13</v>
      </c>
      <c r="E260" s="2" t="n">
        <f aca="false">Raw_Customers!E260</f>
        <v>53</v>
      </c>
      <c r="F260" s="2" t="str">
        <f aca="false">IF(TRIM(Raw_Customers!F260)="","Not Specified",TRIM(Raw_Customers!F260))</f>
        <v>Male</v>
      </c>
    </row>
    <row r="261" customFormat="false" ht="15" hidden="false" customHeight="false" outlineLevel="0" collapsed="false">
      <c r="A261" s="2" t="str">
        <f aca="false">Raw_Customers!A261</f>
        <v>CUST1260</v>
      </c>
      <c r="B261" s="2" t="str">
        <f aca="false">Raw_Customers!B261</f>
        <v>Sai Yadav</v>
      </c>
      <c r="C261" s="2" t="str">
        <f aca="false">PROPER(TRIM(Raw_Customers!C261))</f>
        <v>Bhopal</v>
      </c>
      <c r="D261" s="2" t="str">
        <f aca="false">Raw_Customers!D261</f>
        <v>2023-11-23</v>
      </c>
      <c r="E261" s="2" t="n">
        <f aca="false">Raw_Customers!E261</f>
        <v>19</v>
      </c>
      <c r="F261" s="2" t="str">
        <f aca="false">IF(TRIM(Raw_Customers!F261)="","Not Specified",TRIM(Raw_Customers!F261))</f>
        <v>Female</v>
      </c>
    </row>
    <row r="262" customFormat="false" ht="15" hidden="false" customHeight="false" outlineLevel="0" collapsed="false">
      <c r="A262" s="2" t="str">
        <f aca="false">Raw_Customers!A262</f>
        <v>CUST1261</v>
      </c>
      <c r="B262" s="2" t="str">
        <f aca="false">Raw_Customers!B262</f>
        <v>Riya Sharma</v>
      </c>
      <c r="C262" s="2" t="str">
        <f aca="false">PROPER(TRIM(Raw_Customers!C262))</f>
        <v>Chennai</v>
      </c>
      <c r="D262" s="2" t="str">
        <f aca="false">Raw_Customers!D262</f>
        <v>2024-06-18</v>
      </c>
      <c r="E262" s="2" t="n">
        <f aca="false">Raw_Customers!E262</f>
        <v>20</v>
      </c>
      <c r="F262" s="2" t="str">
        <f aca="false">IF(TRIM(Raw_Customers!F262)="","Not Specified",TRIM(Raw_Customers!F262))</f>
        <v>Male</v>
      </c>
    </row>
    <row r="263" customFormat="false" ht="15" hidden="false" customHeight="false" outlineLevel="0" collapsed="false">
      <c r="A263" s="2" t="str">
        <f aca="false">Raw_Customers!A263</f>
        <v>CUST1262</v>
      </c>
      <c r="B263" s="2" t="str">
        <f aca="false">Raw_Customers!B263</f>
        <v>Aadhya Reddy</v>
      </c>
      <c r="C263" s="2" t="str">
        <f aca="false">PROPER(TRIM(Raw_Customers!C263))</f>
        <v>Hyderabad</v>
      </c>
      <c r="D263" s="2" t="str">
        <f aca="false">Raw_Customers!D263</f>
        <v>2024-04-02</v>
      </c>
      <c r="E263" s="2" t="n">
        <f aca="false">Raw_Customers!E263</f>
        <v>22</v>
      </c>
      <c r="F263" s="2" t="str">
        <f aca="false">IF(TRIM(Raw_Customers!F263)="","Not Specified",TRIM(Raw_Customers!F263))</f>
        <v>Male</v>
      </c>
    </row>
    <row r="264" customFormat="false" ht="15" hidden="false" customHeight="false" outlineLevel="0" collapsed="false">
      <c r="A264" s="2" t="str">
        <f aca="false">Raw_Customers!A264</f>
        <v>CUST1263</v>
      </c>
      <c r="B264" s="2" t="str">
        <f aca="false">Raw_Customers!B264</f>
        <v>Pari Reddy</v>
      </c>
      <c r="C264" s="2" t="str">
        <f aca="false">PROPER(TRIM(Raw_Customers!C264))</f>
        <v>Mumbai</v>
      </c>
      <c r="D264" s="2" t="str">
        <f aca="false">Raw_Customers!D264</f>
        <v>2024-05-01</v>
      </c>
      <c r="E264" s="2" t="n">
        <f aca="false">Raw_Customers!E264</f>
        <v>44</v>
      </c>
      <c r="F264" s="2" t="str">
        <f aca="false">IF(TRIM(Raw_Customers!F264)="","Not Specified",TRIM(Raw_Customers!F264))</f>
        <v>Not Specified</v>
      </c>
    </row>
    <row r="265" customFormat="false" ht="15" hidden="false" customHeight="false" outlineLevel="0" collapsed="false">
      <c r="A265" s="2" t="str">
        <f aca="false">Raw_Customers!A265</f>
        <v>CUST1264</v>
      </c>
      <c r="B265" s="2" t="str">
        <f aca="false">Raw_Customers!B265</f>
        <v>Reyansh Patel</v>
      </c>
      <c r="C265" s="2" t="str">
        <f aca="false">PROPER(TRIM(Raw_Customers!C265))</f>
        <v>Bhopal</v>
      </c>
      <c r="D265" s="2" t="str">
        <f aca="false">Raw_Customers!D265</f>
        <v>2024-03-13</v>
      </c>
      <c r="E265" s="2" t="n">
        <f aca="false">Raw_Customers!E265</f>
        <v>18</v>
      </c>
      <c r="F265" s="2" t="str">
        <f aca="false">IF(TRIM(Raw_Customers!F265)="","Not Specified",TRIM(Raw_Customers!F265))</f>
        <v>Male</v>
      </c>
    </row>
    <row r="266" customFormat="false" ht="15" hidden="false" customHeight="false" outlineLevel="0" collapsed="false">
      <c r="A266" s="2" t="str">
        <f aca="false">Raw_Customers!A266</f>
        <v>CUST1265</v>
      </c>
      <c r="B266" s="2" t="str">
        <f aca="false">Raw_Customers!B266</f>
        <v>Vihaan Verma</v>
      </c>
      <c r="C266" s="2" t="str">
        <f aca="false">PROPER(TRIM(Raw_Customers!C266))</f>
        <v>Delhi</v>
      </c>
      <c r="D266" s="2" t="str">
        <f aca="false">Raw_Customers!D266</f>
        <v>2023-05-05</v>
      </c>
      <c r="E266" s="2" t="n">
        <f aca="false">Raw_Customers!E266</f>
        <v>26</v>
      </c>
      <c r="F266" s="2" t="str">
        <f aca="false">IF(TRIM(Raw_Customers!F266)="","Not Specified",TRIM(Raw_Customers!F266))</f>
        <v>Female</v>
      </c>
    </row>
    <row r="267" customFormat="false" ht="15" hidden="false" customHeight="false" outlineLevel="0" collapsed="false">
      <c r="A267" s="2" t="str">
        <f aca="false">Raw_Customers!A267</f>
        <v>CUST1266</v>
      </c>
      <c r="B267" s="2" t="str">
        <f aca="false">Raw_Customers!B267</f>
        <v>Ayaan Mishra</v>
      </c>
      <c r="C267" s="2" t="str">
        <f aca="false">PROPER(TRIM(Raw_Customers!C267))</f>
        <v>Mumbai</v>
      </c>
      <c r="D267" s="2" t="str">
        <f aca="false">Raw_Customers!D267</f>
        <v>2023-02-21</v>
      </c>
      <c r="E267" s="2" t="n">
        <f aca="false">Raw_Customers!E267</f>
        <v>41</v>
      </c>
      <c r="F267" s="2" t="str">
        <f aca="false">IF(TRIM(Raw_Customers!F267)="","Not Specified",TRIM(Raw_Customers!F267))</f>
        <v>Female</v>
      </c>
    </row>
    <row r="268" customFormat="false" ht="15" hidden="false" customHeight="false" outlineLevel="0" collapsed="false">
      <c r="A268" s="2" t="str">
        <f aca="false">Raw_Customers!A268</f>
        <v>CUST1267</v>
      </c>
      <c r="B268" s="2" t="str">
        <f aca="false">Raw_Customers!B268</f>
        <v>Aditya Gupta</v>
      </c>
      <c r="C268" s="2" t="str">
        <f aca="false">PROPER(TRIM(Raw_Customers!C268))</f>
        <v>Kolkata</v>
      </c>
      <c r="D268" s="2" t="str">
        <f aca="false">Raw_Customers!D268</f>
        <v>2024-05-25</v>
      </c>
      <c r="E268" s="2" t="n">
        <f aca="false">Raw_Customers!E268</f>
        <v>47</v>
      </c>
      <c r="F268" s="2" t="str">
        <f aca="false">IF(TRIM(Raw_Customers!F268)="","Not Specified",TRIM(Raw_Customers!F268))</f>
        <v>Male</v>
      </c>
    </row>
    <row r="269" customFormat="false" ht="15" hidden="false" customHeight="false" outlineLevel="0" collapsed="false">
      <c r="A269" s="2" t="str">
        <f aca="false">Raw_Customers!A269</f>
        <v>CUST1268</v>
      </c>
      <c r="B269" s="2" t="str">
        <f aca="false">Raw_Customers!B269</f>
        <v>Vivaan Sharma</v>
      </c>
      <c r="C269" s="2" t="str">
        <f aca="false">PROPER(TRIM(Raw_Customers!C269))</f>
        <v>Bhopal</v>
      </c>
      <c r="D269" s="2" t="str">
        <f aca="false">Raw_Customers!D269</f>
        <v>2023-03-04</v>
      </c>
      <c r="E269" s="2" t="n">
        <f aca="false">Raw_Customers!E269</f>
        <v>18</v>
      </c>
      <c r="F269" s="2" t="str">
        <f aca="false">IF(TRIM(Raw_Customers!F269)="","Not Specified",TRIM(Raw_Customers!F269))</f>
        <v>Not Specified</v>
      </c>
    </row>
    <row r="270" customFormat="false" ht="15" hidden="false" customHeight="false" outlineLevel="0" collapsed="false">
      <c r="A270" s="2" t="str">
        <f aca="false">Raw_Customers!A270</f>
        <v>CUST1269</v>
      </c>
      <c r="B270" s="2" t="str">
        <f aca="false">Raw_Customers!B270</f>
        <v>Ishaan Reddy</v>
      </c>
      <c r="C270" s="2" t="str">
        <f aca="false">PROPER(TRIM(Raw_Customers!C270))</f>
        <v>Mumbai</v>
      </c>
      <c r="D270" s="2" t="str">
        <f aca="false">Raw_Customers!D270</f>
        <v>2024-05-13</v>
      </c>
      <c r="E270" s="2" t="n">
        <f aca="false">Raw_Customers!E270</f>
        <v>21</v>
      </c>
      <c r="F270" s="2" t="str">
        <f aca="false">IF(TRIM(Raw_Customers!F270)="","Not Specified",TRIM(Raw_Customers!F270))</f>
        <v>Male</v>
      </c>
    </row>
    <row r="271" customFormat="false" ht="15" hidden="false" customHeight="false" outlineLevel="0" collapsed="false">
      <c r="A271" s="2" t="str">
        <f aca="false">Raw_Customers!A271</f>
        <v>CUST1270</v>
      </c>
      <c r="B271" s="2" t="str">
        <f aca="false">Raw_Customers!B271</f>
        <v>Riya Mishra</v>
      </c>
      <c r="C271" s="2" t="str">
        <f aca="false">PROPER(TRIM(Raw_Customers!C271))</f>
        <v>Chennai</v>
      </c>
      <c r="D271" s="2" t="str">
        <f aca="false">Raw_Customers!D271</f>
        <v>2023-06-20</v>
      </c>
      <c r="E271" s="2" t="n">
        <f aca="false">Raw_Customers!E271</f>
        <v>27</v>
      </c>
      <c r="F271" s="2" t="str">
        <f aca="false">IF(TRIM(Raw_Customers!F271)="","Not Specified",TRIM(Raw_Customers!F271))</f>
        <v>Male</v>
      </c>
    </row>
    <row r="272" customFormat="false" ht="15" hidden="false" customHeight="false" outlineLevel="0" collapsed="false">
      <c r="A272" s="2" t="str">
        <f aca="false">Raw_Customers!A272</f>
        <v>CUST1271</v>
      </c>
      <c r="B272" s="2" t="str">
        <f aca="false">Raw_Customers!B272</f>
        <v>Sai Yadav</v>
      </c>
      <c r="C272" s="2" t="str">
        <f aca="false">PROPER(TRIM(Raw_Customers!C272))</f>
        <v>Chennai</v>
      </c>
      <c r="D272" s="2" t="str">
        <f aca="false">Raw_Customers!D272</f>
        <v>2024-01-30</v>
      </c>
      <c r="E272" s="2" t="n">
        <f aca="false">Raw_Customers!E272</f>
        <v>46</v>
      </c>
      <c r="F272" s="2" t="str">
        <f aca="false">IF(TRIM(Raw_Customers!F272)="","Not Specified",TRIM(Raw_Customers!F272))</f>
        <v>Male</v>
      </c>
    </row>
    <row r="273" customFormat="false" ht="15" hidden="false" customHeight="false" outlineLevel="0" collapsed="false">
      <c r="A273" s="2" t="str">
        <f aca="false">Raw_Customers!A273</f>
        <v>CUST1272</v>
      </c>
      <c r="B273" s="2" t="str">
        <f aca="false">Raw_Customers!B273</f>
        <v>Riya Kumar</v>
      </c>
      <c r="C273" s="2" t="str">
        <f aca="false">PROPER(TRIM(Raw_Customers!C273))</f>
        <v>Bangalore</v>
      </c>
      <c r="D273" s="2" t="str">
        <f aca="false">Raw_Customers!D273</f>
        <v>2023-10-14</v>
      </c>
      <c r="E273" s="2" t="n">
        <f aca="false">Raw_Customers!E273</f>
        <v>21</v>
      </c>
      <c r="F273" s="2" t="str">
        <f aca="false">IF(TRIM(Raw_Customers!F273)="","Not Specified",TRIM(Raw_Customers!F273))</f>
        <v>Not Specified</v>
      </c>
    </row>
    <row r="274" customFormat="false" ht="15" hidden="false" customHeight="false" outlineLevel="0" collapsed="false">
      <c r="A274" s="2" t="str">
        <f aca="false">Raw_Customers!A274</f>
        <v>CUST1273</v>
      </c>
      <c r="B274" s="2" t="str">
        <f aca="false">Raw_Customers!B274</f>
        <v>Pari Kumar</v>
      </c>
      <c r="C274" s="2" t="str">
        <f aca="false">PROPER(TRIM(Raw_Customers!C274))</f>
        <v>Jaipur</v>
      </c>
      <c r="D274" s="2" t="str">
        <f aca="false">Raw_Customers!D274</f>
        <v>2023-01-16</v>
      </c>
      <c r="E274" s="2" t="n">
        <f aca="false">Raw_Customers!E274</f>
        <v>27</v>
      </c>
      <c r="F274" s="2" t="str">
        <f aca="false">IF(TRIM(Raw_Customers!F274)="","Not Specified",TRIM(Raw_Customers!F274))</f>
        <v>Not Specified</v>
      </c>
    </row>
    <row r="275" customFormat="false" ht="15" hidden="false" customHeight="false" outlineLevel="0" collapsed="false">
      <c r="A275" s="2" t="str">
        <f aca="false">Raw_Customers!A275</f>
        <v>CUST1274</v>
      </c>
      <c r="B275" s="2" t="str">
        <f aca="false">Raw_Customers!B275</f>
        <v>Riya Yadav</v>
      </c>
      <c r="C275" s="2" t="str">
        <f aca="false">PROPER(TRIM(Raw_Customers!C275))</f>
        <v>Delhi</v>
      </c>
      <c r="D275" s="2" t="str">
        <f aca="false">Raw_Customers!D275</f>
        <v>2024-01-21</v>
      </c>
      <c r="E275" s="2" t="n">
        <f aca="false">Raw_Customers!E275</f>
        <v>42</v>
      </c>
      <c r="F275" s="2" t="str">
        <f aca="false">IF(TRIM(Raw_Customers!F275)="","Not Specified",TRIM(Raw_Customers!F275))</f>
        <v>Female</v>
      </c>
    </row>
    <row r="276" customFormat="false" ht="15" hidden="false" customHeight="false" outlineLevel="0" collapsed="false">
      <c r="A276" s="2" t="str">
        <f aca="false">Raw_Customers!A276</f>
        <v>CUST1275</v>
      </c>
      <c r="B276" s="2" t="str">
        <f aca="false">Raw_Customers!B276</f>
        <v>Ayaan Mishra</v>
      </c>
      <c r="C276" s="2" t="str">
        <f aca="false">PROPER(TRIM(Raw_Customers!C276))</f>
        <v>Bangalore</v>
      </c>
      <c r="D276" s="2" t="str">
        <f aca="false">Raw_Customers!D276</f>
        <v>2023-01-02</v>
      </c>
      <c r="E276" s="2" t="n">
        <f aca="false">Raw_Customers!E276</f>
        <v>38</v>
      </c>
      <c r="F276" s="2" t="str">
        <f aca="false">IF(TRIM(Raw_Customers!F276)="","Not Specified",TRIM(Raw_Customers!F276))</f>
        <v>Male</v>
      </c>
    </row>
    <row r="277" customFormat="false" ht="15" hidden="false" customHeight="false" outlineLevel="0" collapsed="false">
      <c r="A277" s="2" t="str">
        <f aca="false">Raw_Customers!A277</f>
        <v>CUST1276</v>
      </c>
      <c r="B277" s="2" t="str">
        <f aca="false">Raw_Customers!B277</f>
        <v>Sai Reddy</v>
      </c>
      <c r="C277" s="2" t="str">
        <f aca="false">PROPER(TRIM(Raw_Customers!C277))</f>
        <v>Bhopal</v>
      </c>
      <c r="D277" s="2" t="str">
        <f aca="false">Raw_Customers!D277</f>
        <v>2023-10-23</v>
      </c>
      <c r="E277" s="2" t="n">
        <f aca="false">Raw_Customers!E277</f>
        <v>27</v>
      </c>
      <c r="F277" s="2" t="str">
        <f aca="false">IF(TRIM(Raw_Customers!F277)="","Not Specified",TRIM(Raw_Customers!F277))</f>
        <v>Not Specified</v>
      </c>
    </row>
    <row r="278" customFormat="false" ht="15" hidden="false" customHeight="false" outlineLevel="0" collapsed="false">
      <c r="A278" s="2" t="str">
        <f aca="false">Raw_Customers!A278</f>
        <v>CUST1277</v>
      </c>
      <c r="B278" s="2" t="str">
        <f aca="false">Raw_Customers!B278</f>
        <v>Myra Kumar</v>
      </c>
      <c r="C278" s="2" t="str">
        <f aca="false">PROPER(TRIM(Raw_Customers!C278))</f>
        <v>Kolkata</v>
      </c>
      <c r="D278" s="2" t="str">
        <f aca="false">Raw_Customers!D278</f>
        <v>2023-03-29</v>
      </c>
      <c r="E278" s="2" t="n">
        <f aca="false">Raw_Customers!E278</f>
        <v>52</v>
      </c>
      <c r="F278" s="2" t="str">
        <f aca="false">IF(TRIM(Raw_Customers!F278)="","Not Specified",TRIM(Raw_Customers!F278))</f>
        <v>Not Specified</v>
      </c>
    </row>
    <row r="279" customFormat="false" ht="15" hidden="false" customHeight="false" outlineLevel="0" collapsed="false">
      <c r="A279" s="2" t="str">
        <f aca="false">Raw_Customers!A279</f>
        <v>CUST1278</v>
      </c>
      <c r="B279" s="2" t="str">
        <f aca="false">Raw_Customers!B279</f>
        <v>Saanvi Singh</v>
      </c>
      <c r="C279" s="2" t="str">
        <f aca="false">PROPER(TRIM(Raw_Customers!C279))</f>
        <v>Delhi</v>
      </c>
      <c r="D279" s="2" t="str">
        <f aca="false">Raw_Customers!D279</f>
        <v>2023-11-13</v>
      </c>
      <c r="E279" s="2" t="n">
        <f aca="false">Raw_Customers!E279</f>
        <v>21</v>
      </c>
      <c r="F279" s="2" t="str">
        <f aca="false">IF(TRIM(Raw_Customers!F279)="","Not Specified",TRIM(Raw_Customers!F279))</f>
        <v>Female</v>
      </c>
    </row>
    <row r="280" customFormat="false" ht="15" hidden="false" customHeight="false" outlineLevel="0" collapsed="false">
      <c r="A280" s="2" t="str">
        <f aca="false">Raw_Customers!A280</f>
        <v>CUST1279</v>
      </c>
      <c r="B280" s="2" t="str">
        <f aca="false">Raw_Customers!B280</f>
        <v>Reyansh Gupta</v>
      </c>
      <c r="C280" s="2" t="str">
        <f aca="false">PROPER(TRIM(Raw_Customers!C280))</f>
        <v>Jaipur</v>
      </c>
      <c r="D280" s="2" t="str">
        <f aca="false">Raw_Customers!D280</f>
        <v>2023-01-10</v>
      </c>
      <c r="E280" s="2" t="n">
        <f aca="false">Raw_Customers!E280</f>
        <v>42</v>
      </c>
      <c r="F280" s="2" t="str">
        <f aca="false">IF(TRIM(Raw_Customers!F280)="","Not Specified",TRIM(Raw_Customers!F280))</f>
        <v>Female</v>
      </c>
    </row>
    <row r="281" customFormat="false" ht="15" hidden="false" customHeight="false" outlineLevel="0" collapsed="false">
      <c r="A281" s="2" t="str">
        <f aca="false">Raw_Customers!A281</f>
        <v>CUST1280</v>
      </c>
      <c r="B281" s="2" t="str">
        <f aca="false">Raw_Customers!B281</f>
        <v>Navya Kumar</v>
      </c>
      <c r="C281" s="2" t="str">
        <f aca="false">PROPER(TRIM(Raw_Customers!C281))</f>
        <v>Indore</v>
      </c>
      <c r="D281" s="2" t="str">
        <f aca="false">Raw_Customers!D281</f>
        <v>2023-08-27</v>
      </c>
      <c r="E281" s="2" t="n">
        <f aca="false">Raw_Customers!E281</f>
        <v>43</v>
      </c>
      <c r="F281" s="2" t="str">
        <f aca="false">IF(TRIM(Raw_Customers!F281)="","Not Specified",TRIM(Raw_Customers!F281))</f>
        <v>Not Specified</v>
      </c>
    </row>
    <row r="282" customFormat="false" ht="15" hidden="false" customHeight="false" outlineLevel="0" collapsed="false">
      <c r="A282" s="2" t="str">
        <f aca="false">Raw_Customers!A282</f>
        <v>CUST1281</v>
      </c>
      <c r="B282" s="2" t="str">
        <f aca="false">Raw_Customers!B282</f>
        <v>Krishna Joshi</v>
      </c>
      <c r="C282" s="2" t="str">
        <f aca="false">PROPER(TRIM(Raw_Customers!C282))</f>
        <v>Pune</v>
      </c>
      <c r="D282" s="2" t="str">
        <f aca="false">Raw_Customers!D282</f>
        <v>2024-05-03</v>
      </c>
      <c r="E282" s="2" t="n">
        <f aca="false">Raw_Customers!E282</f>
        <v>50</v>
      </c>
      <c r="F282" s="2" t="str">
        <f aca="false">IF(TRIM(Raw_Customers!F282)="","Not Specified",TRIM(Raw_Customers!F282))</f>
        <v>Not Specified</v>
      </c>
    </row>
    <row r="283" customFormat="false" ht="15" hidden="false" customHeight="false" outlineLevel="0" collapsed="false">
      <c r="A283" s="2" t="str">
        <f aca="false">Raw_Customers!A283</f>
        <v>CUST1282</v>
      </c>
      <c r="B283" s="2" t="str">
        <f aca="false">Raw_Customers!B283</f>
        <v>Reyansh Singh</v>
      </c>
      <c r="C283" s="2" t="str">
        <f aca="false">PROPER(TRIM(Raw_Customers!C283))</f>
        <v>Indore</v>
      </c>
      <c r="D283" s="2" t="str">
        <f aca="false">Raw_Customers!D283</f>
        <v>2023-07-05</v>
      </c>
      <c r="E283" s="2" t="n">
        <f aca="false">Raw_Customers!E283</f>
        <v>36</v>
      </c>
      <c r="F283" s="2" t="str">
        <f aca="false">IF(TRIM(Raw_Customers!F283)="","Not Specified",TRIM(Raw_Customers!F283))</f>
        <v>Male</v>
      </c>
    </row>
    <row r="284" customFormat="false" ht="15" hidden="false" customHeight="false" outlineLevel="0" collapsed="false">
      <c r="A284" s="2" t="str">
        <f aca="false">Raw_Customers!A284</f>
        <v>CUST1283</v>
      </c>
      <c r="B284" s="2" t="str">
        <f aca="false">Raw_Customers!B284</f>
        <v>Diya Yadav</v>
      </c>
      <c r="C284" s="2" t="str">
        <f aca="false">PROPER(TRIM(Raw_Customers!C284))</f>
        <v>Kolkata</v>
      </c>
      <c r="D284" s="2" t="str">
        <f aca="false">Raw_Customers!D284</f>
        <v>2023-06-02</v>
      </c>
      <c r="E284" s="2" t="n">
        <f aca="false">Raw_Customers!E284</f>
        <v>33</v>
      </c>
      <c r="F284" s="2" t="str">
        <f aca="false">IF(TRIM(Raw_Customers!F284)="","Not Specified",TRIM(Raw_Customers!F284))</f>
        <v>Male</v>
      </c>
    </row>
    <row r="285" customFormat="false" ht="15" hidden="false" customHeight="false" outlineLevel="0" collapsed="false">
      <c r="A285" s="2" t="str">
        <f aca="false">Raw_Customers!A285</f>
        <v>CUST1284</v>
      </c>
      <c r="B285" s="2" t="str">
        <f aca="false">Raw_Customers!B285</f>
        <v>Myra Kumar</v>
      </c>
      <c r="C285" s="2" t="str">
        <f aca="false">PROPER(TRIM(Raw_Customers!C285))</f>
        <v>Indore</v>
      </c>
      <c r="D285" s="2" t="str">
        <f aca="false">Raw_Customers!D285</f>
        <v>2024-01-16</v>
      </c>
      <c r="E285" s="2" t="n">
        <f aca="false">Raw_Customers!E285</f>
        <v>47</v>
      </c>
      <c r="F285" s="2" t="str">
        <f aca="false">IF(TRIM(Raw_Customers!F285)="","Not Specified",TRIM(Raw_Customers!F285))</f>
        <v>Male</v>
      </c>
    </row>
    <row r="286" customFormat="false" ht="15" hidden="false" customHeight="false" outlineLevel="0" collapsed="false">
      <c r="A286" s="2" t="str">
        <f aca="false">Raw_Customers!A286</f>
        <v>CUST1285</v>
      </c>
      <c r="B286" s="2" t="str">
        <f aca="false">Raw_Customers!B286</f>
        <v>Pari Sharma</v>
      </c>
      <c r="C286" s="2" t="str">
        <f aca="false">PROPER(TRIM(Raw_Customers!C286))</f>
        <v>Pune</v>
      </c>
      <c r="D286" s="2" t="str">
        <f aca="false">Raw_Customers!D286</f>
        <v>2023-10-15</v>
      </c>
      <c r="E286" s="2" t="n">
        <f aca="false">Raw_Customers!E286</f>
        <v>51</v>
      </c>
      <c r="F286" s="2" t="str">
        <f aca="false">IF(TRIM(Raw_Customers!F286)="","Not Specified",TRIM(Raw_Customers!F286))</f>
        <v>Not Specified</v>
      </c>
    </row>
    <row r="287" customFormat="false" ht="15" hidden="false" customHeight="false" outlineLevel="0" collapsed="false">
      <c r="A287" s="2" t="str">
        <f aca="false">Raw_Customers!A287</f>
        <v>CUST1286</v>
      </c>
      <c r="B287" s="2" t="str">
        <f aca="false">Raw_Customers!B287</f>
        <v>Reyansh Reddy</v>
      </c>
      <c r="C287" s="2" t="str">
        <f aca="false">PROPER(TRIM(Raw_Customers!C287))</f>
        <v>Chennai</v>
      </c>
      <c r="D287" s="2" t="str">
        <f aca="false">Raw_Customers!D287</f>
        <v>2023-08-07</v>
      </c>
      <c r="E287" s="2" t="n">
        <f aca="false">Raw_Customers!E287</f>
        <v>34</v>
      </c>
      <c r="F287" s="2" t="str">
        <f aca="false">IF(TRIM(Raw_Customers!F287)="","Not Specified",TRIM(Raw_Customers!F287))</f>
        <v>Male</v>
      </c>
    </row>
    <row r="288" customFormat="false" ht="15" hidden="false" customHeight="false" outlineLevel="0" collapsed="false">
      <c r="A288" s="2" t="str">
        <f aca="false">Raw_Customers!A288</f>
        <v>CUST1287</v>
      </c>
      <c r="B288" s="2" t="str">
        <f aca="false">Raw_Customers!B288</f>
        <v>Kiara Reddy</v>
      </c>
      <c r="C288" s="2" t="str">
        <f aca="false">PROPER(TRIM(Raw_Customers!C288))</f>
        <v>Jaipur</v>
      </c>
      <c r="D288" s="2" t="str">
        <f aca="false">Raw_Customers!D288</f>
        <v>2023-05-15</v>
      </c>
      <c r="E288" s="2" t="n">
        <f aca="false">Raw_Customers!E288</f>
        <v>34</v>
      </c>
      <c r="F288" s="2" t="str">
        <f aca="false">IF(TRIM(Raw_Customers!F288)="","Not Specified",TRIM(Raw_Customers!F288))</f>
        <v>Male</v>
      </c>
    </row>
    <row r="289" customFormat="false" ht="15" hidden="false" customHeight="false" outlineLevel="0" collapsed="false">
      <c r="A289" s="2" t="str">
        <f aca="false">Raw_Customers!A289</f>
        <v>CUST1288</v>
      </c>
      <c r="B289" s="2" t="str">
        <f aca="false">Raw_Customers!B289</f>
        <v>Sai Yadav</v>
      </c>
      <c r="C289" s="2" t="str">
        <f aca="false">PROPER(TRIM(Raw_Customers!C289))</f>
        <v>Indore</v>
      </c>
      <c r="D289" s="2" t="str">
        <f aca="false">Raw_Customers!D289</f>
        <v>2023-01-29</v>
      </c>
      <c r="E289" s="2" t="n">
        <f aca="false">Raw_Customers!E289</f>
        <v>21</v>
      </c>
      <c r="F289" s="2" t="str">
        <f aca="false">IF(TRIM(Raw_Customers!F289)="","Not Specified",TRIM(Raw_Customers!F289))</f>
        <v>Male</v>
      </c>
    </row>
    <row r="290" customFormat="false" ht="15" hidden="false" customHeight="false" outlineLevel="0" collapsed="false">
      <c r="A290" s="2" t="str">
        <f aca="false">Raw_Customers!A290</f>
        <v>CUST1289</v>
      </c>
      <c r="B290" s="2" t="str">
        <f aca="false">Raw_Customers!B290</f>
        <v>Kiara Mishra</v>
      </c>
      <c r="C290" s="2" t="str">
        <f aca="false">PROPER(TRIM(Raw_Customers!C290))</f>
        <v>Indore</v>
      </c>
      <c r="D290" s="2" t="str">
        <f aca="false">Raw_Customers!D290</f>
        <v>2024-02-11</v>
      </c>
      <c r="E290" s="2" t="n">
        <f aca="false">Raw_Customers!E290</f>
        <v>25</v>
      </c>
      <c r="F290" s="2" t="str">
        <f aca="false">IF(TRIM(Raw_Customers!F290)="","Not Specified",TRIM(Raw_Customers!F290))</f>
        <v>Male</v>
      </c>
    </row>
    <row r="291" customFormat="false" ht="15" hidden="false" customHeight="false" outlineLevel="0" collapsed="false">
      <c r="A291" s="2" t="str">
        <f aca="false">Raw_Customers!A291</f>
        <v>CUST1290</v>
      </c>
      <c r="B291" s="2" t="str">
        <f aca="false">Raw_Customers!B291</f>
        <v>Riya Singh</v>
      </c>
      <c r="C291" s="2" t="str">
        <f aca="false">PROPER(TRIM(Raw_Customers!C291))</f>
        <v>Indore</v>
      </c>
      <c r="D291" s="2" t="str">
        <f aca="false">Raw_Customers!D291</f>
        <v>2024-06-02</v>
      </c>
      <c r="E291" s="2" t="n">
        <f aca="false">Raw_Customers!E291</f>
        <v>43</v>
      </c>
      <c r="F291" s="2" t="str">
        <f aca="false">IF(TRIM(Raw_Customers!F291)="","Not Specified",TRIM(Raw_Customers!F291))</f>
        <v>Female</v>
      </c>
    </row>
    <row r="292" customFormat="false" ht="15" hidden="false" customHeight="false" outlineLevel="0" collapsed="false">
      <c r="A292" s="2" t="str">
        <f aca="false">Raw_Customers!A292</f>
        <v>CUST1291</v>
      </c>
      <c r="B292" s="2" t="str">
        <f aca="false">Raw_Customers!B292</f>
        <v>Sai Kumar</v>
      </c>
      <c r="C292" s="2" t="str">
        <f aca="false">PROPER(TRIM(Raw_Customers!C292))</f>
        <v>Delhi</v>
      </c>
      <c r="D292" s="2" t="str">
        <f aca="false">Raw_Customers!D292</f>
        <v>2023-08-16</v>
      </c>
      <c r="E292" s="2" t="n">
        <f aca="false">Raw_Customers!E292</f>
        <v>29</v>
      </c>
      <c r="F292" s="2" t="str">
        <f aca="false">IF(TRIM(Raw_Customers!F292)="","Not Specified",TRIM(Raw_Customers!F292))</f>
        <v>Male</v>
      </c>
    </row>
    <row r="293" customFormat="false" ht="15" hidden="false" customHeight="false" outlineLevel="0" collapsed="false">
      <c r="A293" s="2" t="str">
        <f aca="false">Raw_Customers!A293</f>
        <v>CUST1292</v>
      </c>
      <c r="B293" s="2" t="str">
        <f aca="false">Raw_Customers!B293</f>
        <v>Diya Sharma</v>
      </c>
      <c r="C293" s="2" t="str">
        <f aca="false">PROPER(TRIM(Raw_Customers!C293))</f>
        <v>Kolkata</v>
      </c>
      <c r="D293" s="2" t="str">
        <f aca="false">Raw_Customers!D293</f>
        <v>2023-01-29</v>
      </c>
      <c r="E293" s="2" t="n">
        <f aca="false">Raw_Customers!E293</f>
        <v>21</v>
      </c>
      <c r="F293" s="2" t="str">
        <f aca="false">IF(TRIM(Raw_Customers!F293)="","Not Specified",TRIM(Raw_Customers!F293))</f>
        <v>Male</v>
      </c>
    </row>
    <row r="294" customFormat="false" ht="15" hidden="false" customHeight="false" outlineLevel="0" collapsed="false">
      <c r="A294" s="2" t="str">
        <f aca="false">Raw_Customers!A294</f>
        <v>CUST1293</v>
      </c>
      <c r="B294" s="2" t="str">
        <f aca="false">Raw_Customers!B294</f>
        <v>Myra Sharma</v>
      </c>
      <c r="C294" s="2" t="str">
        <f aca="false">PROPER(TRIM(Raw_Customers!C294))</f>
        <v>Indore</v>
      </c>
      <c r="D294" s="2" t="str">
        <f aca="false">Raw_Customers!D294</f>
        <v>2023-05-29</v>
      </c>
      <c r="E294" s="2" t="n">
        <f aca="false">Raw_Customers!E294</f>
        <v>38</v>
      </c>
      <c r="F294" s="2" t="str">
        <f aca="false">IF(TRIM(Raw_Customers!F294)="","Not Specified",TRIM(Raw_Customers!F294))</f>
        <v>Male</v>
      </c>
    </row>
    <row r="295" customFormat="false" ht="15" hidden="false" customHeight="false" outlineLevel="0" collapsed="false">
      <c r="A295" s="2" t="str">
        <f aca="false">Raw_Customers!A295</f>
        <v>CUST1294</v>
      </c>
      <c r="B295" s="2" t="str">
        <f aca="false">Raw_Customers!B295</f>
        <v>Ishaan Reddy</v>
      </c>
      <c r="C295" s="2" t="str">
        <f aca="false">PROPER(TRIM(Raw_Customers!C295))</f>
        <v>Jaipur</v>
      </c>
      <c r="D295" s="2" t="str">
        <f aca="false">Raw_Customers!D295</f>
        <v>2024-03-27</v>
      </c>
      <c r="E295" s="2" t="n">
        <f aca="false">Raw_Customers!E295</f>
        <v>24</v>
      </c>
      <c r="F295" s="2" t="str">
        <f aca="false">IF(TRIM(Raw_Customers!F295)="","Not Specified",TRIM(Raw_Customers!F295))</f>
        <v>Female</v>
      </c>
    </row>
    <row r="296" customFormat="false" ht="15" hidden="false" customHeight="false" outlineLevel="0" collapsed="false">
      <c r="A296" s="2" t="str">
        <f aca="false">Raw_Customers!A296</f>
        <v>CUST1295</v>
      </c>
      <c r="B296" s="2" t="str">
        <f aca="false">Raw_Customers!B296</f>
        <v>Krishna Yadav</v>
      </c>
      <c r="C296" s="2" t="str">
        <f aca="false">PROPER(TRIM(Raw_Customers!C296))</f>
        <v>Indore</v>
      </c>
      <c r="D296" s="2" t="str">
        <f aca="false">Raw_Customers!D296</f>
        <v>2024-01-19</v>
      </c>
      <c r="E296" s="2" t="n">
        <f aca="false">Raw_Customers!E296</f>
        <v>48</v>
      </c>
      <c r="F296" s="2" t="str">
        <f aca="false">IF(TRIM(Raw_Customers!F296)="","Not Specified",TRIM(Raw_Customers!F296))</f>
        <v>Female</v>
      </c>
    </row>
    <row r="297" customFormat="false" ht="15" hidden="false" customHeight="false" outlineLevel="0" collapsed="false">
      <c r="A297" s="2" t="str">
        <f aca="false">Raw_Customers!A297</f>
        <v>CUST1296</v>
      </c>
      <c r="B297" s="2" t="str">
        <f aca="false">Raw_Customers!B297</f>
        <v>Ayaan Patel</v>
      </c>
      <c r="C297" s="2" t="str">
        <f aca="false">PROPER(TRIM(Raw_Customers!C297))</f>
        <v>Bhopal</v>
      </c>
      <c r="D297" s="2" t="str">
        <f aca="false">Raw_Customers!D297</f>
        <v>2024-04-24</v>
      </c>
      <c r="E297" s="2" t="n">
        <f aca="false">Raw_Customers!E297</f>
        <v>30</v>
      </c>
      <c r="F297" s="2" t="str">
        <f aca="false">IF(TRIM(Raw_Customers!F297)="","Not Specified",TRIM(Raw_Customers!F297))</f>
        <v>Male</v>
      </c>
    </row>
    <row r="298" customFormat="false" ht="15" hidden="false" customHeight="false" outlineLevel="0" collapsed="false">
      <c r="A298" s="2" t="str">
        <f aca="false">Raw_Customers!A298</f>
        <v>CUST1297</v>
      </c>
      <c r="B298" s="2" t="str">
        <f aca="false">Raw_Customers!B298</f>
        <v>Ayaan Verma</v>
      </c>
      <c r="C298" s="2" t="str">
        <f aca="false">PROPER(TRIM(Raw_Customers!C298))</f>
        <v>Jaipur</v>
      </c>
      <c r="D298" s="2" t="str">
        <f aca="false">Raw_Customers!D298</f>
        <v>2024-01-18</v>
      </c>
      <c r="E298" s="2" t="n">
        <f aca="false">Raw_Customers!E298</f>
        <v>26</v>
      </c>
      <c r="F298" s="2" t="str">
        <f aca="false">IF(TRIM(Raw_Customers!F298)="","Not Specified",TRIM(Raw_Customers!F298))</f>
        <v>Female</v>
      </c>
    </row>
    <row r="299" customFormat="false" ht="15" hidden="false" customHeight="false" outlineLevel="0" collapsed="false">
      <c r="A299" s="2" t="str">
        <f aca="false">Raw_Customers!A299</f>
        <v>CUST1298</v>
      </c>
      <c r="B299" s="2" t="str">
        <f aca="false">Raw_Customers!B299</f>
        <v>Saanvi Sharma</v>
      </c>
      <c r="C299" s="2" t="str">
        <f aca="false">PROPER(TRIM(Raw_Customers!C299))</f>
        <v>Indore</v>
      </c>
      <c r="D299" s="2" t="str">
        <f aca="false">Raw_Customers!D299</f>
        <v>2024-04-08</v>
      </c>
      <c r="E299" s="2" t="n">
        <f aca="false">Raw_Customers!E299</f>
        <v>39</v>
      </c>
      <c r="F299" s="2" t="str">
        <f aca="false">IF(TRIM(Raw_Customers!F299)="","Not Specified",TRIM(Raw_Customers!F299))</f>
        <v>Male</v>
      </c>
    </row>
    <row r="300" customFormat="false" ht="15" hidden="false" customHeight="false" outlineLevel="0" collapsed="false">
      <c r="A300" s="2" t="str">
        <f aca="false">Raw_Customers!A300</f>
        <v>CUST1299</v>
      </c>
      <c r="B300" s="2" t="str">
        <f aca="false">Raw_Customers!B300</f>
        <v>Myra Verma</v>
      </c>
      <c r="C300" s="2" t="str">
        <f aca="false">PROPER(TRIM(Raw_Customers!C300))</f>
        <v>Pune</v>
      </c>
      <c r="D300" s="2" t="str">
        <f aca="false">Raw_Customers!D300</f>
        <v>2023-05-27</v>
      </c>
      <c r="E300" s="2" t="n">
        <f aca="false">Raw_Customers!E300</f>
        <v>39</v>
      </c>
      <c r="F300" s="2" t="str">
        <f aca="false">IF(TRIM(Raw_Customers!F300)="","Not Specified",TRIM(Raw_Customers!F300))</f>
        <v>Female</v>
      </c>
    </row>
    <row r="301" customFormat="false" ht="15" hidden="false" customHeight="false" outlineLevel="0" collapsed="false">
      <c r="A301" s="2" t="str">
        <f aca="false">Raw_Customers!A301</f>
        <v>CUST1300</v>
      </c>
      <c r="B301" s="2" t="str">
        <f aca="false">Raw_Customers!B301</f>
        <v>Sai Mishra</v>
      </c>
      <c r="C301" s="2" t="str">
        <f aca="false">PROPER(TRIM(Raw_Customers!C301))</f>
        <v>Kolkata</v>
      </c>
      <c r="D301" s="2" t="str">
        <f aca="false">Raw_Customers!D301</f>
        <v>2023-05-29</v>
      </c>
      <c r="E301" s="2" t="n">
        <f aca="false">Raw_Customers!E301</f>
        <v>46</v>
      </c>
      <c r="F301" s="2" t="str">
        <f aca="false">IF(TRIM(Raw_Customers!F301)="","Not Specified",TRIM(Raw_Customers!F301))</f>
        <v>Female</v>
      </c>
    </row>
    <row r="302" customFormat="false" ht="15" hidden="false" customHeight="false" outlineLevel="0" collapsed="false">
      <c r="A302" s="2" t="str">
        <f aca="false">Raw_Customers!A302</f>
        <v>CUST1301</v>
      </c>
      <c r="B302" s="2" t="str">
        <f aca="false">Raw_Customers!B302</f>
        <v>Aadhya Singh</v>
      </c>
      <c r="C302" s="2" t="str">
        <f aca="false">PROPER(TRIM(Raw_Customers!C302))</f>
        <v>Mumbai</v>
      </c>
      <c r="D302" s="2" t="str">
        <f aca="false">Raw_Customers!D302</f>
        <v>2023-01-27</v>
      </c>
      <c r="E302" s="2" t="n">
        <f aca="false">Raw_Customers!E302</f>
        <v>35</v>
      </c>
      <c r="F302" s="2" t="str">
        <f aca="false">IF(TRIM(Raw_Customers!F302)="","Not Specified",TRIM(Raw_Customers!F302))</f>
        <v>Not Specified</v>
      </c>
    </row>
    <row r="303" customFormat="false" ht="15" hidden="false" customHeight="false" outlineLevel="0" collapsed="false">
      <c r="A303" s="2" t="str">
        <f aca="false">Raw_Customers!A303</f>
        <v>CUST1302</v>
      </c>
      <c r="B303" s="2" t="str">
        <f aca="false">Raw_Customers!B303</f>
        <v>Ananya Patel</v>
      </c>
      <c r="C303" s="2" t="str">
        <f aca="false">PROPER(TRIM(Raw_Customers!C303))</f>
        <v>Bangalore</v>
      </c>
      <c r="D303" s="2" t="str">
        <f aca="false">Raw_Customers!D303</f>
        <v>2024-05-17</v>
      </c>
      <c r="E303" s="2" t="n">
        <f aca="false">Raw_Customers!E303</f>
        <v>24</v>
      </c>
      <c r="F303" s="2" t="str">
        <f aca="false">IF(TRIM(Raw_Customers!F303)="","Not Specified",TRIM(Raw_Customers!F303))</f>
        <v>Male</v>
      </c>
    </row>
    <row r="304" customFormat="false" ht="15" hidden="false" customHeight="false" outlineLevel="0" collapsed="false">
      <c r="A304" s="2" t="str">
        <f aca="false">Raw_Customers!A304</f>
        <v>CUST1303</v>
      </c>
      <c r="B304" s="2" t="str">
        <f aca="false">Raw_Customers!B304</f>
        <v>Myra Verma</v>
      </c>
      <c r="C304" s="2" t="str">
        <f aca="false">PROPER(TRIM(Raw_Customers!C304))</f>
        <v>Mumbai</v>
      </c>
      <c r="D304" s="2" t="str">
        <f aca="false">Raw_Customers!D304</f>
        <v>2024-06-09</v>
      </c>
      <c r="E304" s="2" t="n">
        <f aca="false">Raw_Customers!E304</f>
        <v>21</v>
      </c>
      <c r="F304" s="2" t="str">
        <f aca="false">IF(TRIM(Raw_Customers!F304)="","Not Specified",TRIM(Raw_Customers!F304))</f>
        <v>Female</v>
      </c>
    </row>
    <row r="305" customFormat="false" ht="15" hidden="false" customHeight="false" outlineLevel="0" collapsed="false">
      <c r="A305" s="2" t="str">
        <f aca="false">Raw_Customers!A305</f>
        <v>CUST1304</v>
      </c>
      <c r="B305" s="2" t="str">
        <f aca="false">Raw_Customers!B305</f>
        <v>Ishaan Verma</v>
      </c>
      <c r="C305" s="2" t="str">
        <f aca="false">PROPER(TRIM(Raw_Customers!C305))</f>
        <v>Bangalore</v>
      </c>
      <c r="D305" s="2" t="str">
        <f aca="false">Raw_Customers!D305</f>
        <v>2023-07-26</v>
      </c>
      <c r="E305" s="2" t="n">
        <f aca="false">Raw_Customers!E305</f>
        <v>41</v>
      </c>
      <c r="F305" s="2" t="str">
        <f aca="false">IF(TRIM(Raw_Customers!F305)="","Not Specified",TRIM(Raw_Customers!F305))</f>
        <v>Female</v>
      </c>
    </row>
    <row r="306" customFormat="false" ht="15" hidden="false" customHeight="false" outlineLevel="0" collapsed="false">
      <c r="A306" s="2" t="str">
        <f aca="false">Raw_Customers!A306</f>
        <v>CUST1305</v>
      </c>
      <c r="B306" s="2" t="str">
        <f aca="false">Raw_Customers!B306</f>
        <v>Ayaan Singh</v>
      </c>
      <c r="C306" s="2" t="str">
        <f aca="false">PROPER(TRIM(Raw_Customers!C306))</f>
        <v>Indore</v>
      </c>
      <c r="D306" s="2" t="str">
        <f aca="false">Raw_Customers!D306</f>
        <v>2024-02-04</v>
      </c>
      <c r="E306" s="2" t="n">
        <f aca="false">Raw_Customers!E306</f>
        <v>36</v>
      </c>
      <c r="F306" s="2" t="str">
        <f aca="false">IF(TRIM(Raw_Customers!F306)="","Not Specified",TRIM(Raw_Customers!F306))</f>
        <v>Female</v>
      </c>
    </row>
    <row r="307" customFormat="false" ht="15" hidden="false" customHeight="false" outlineLevel="0" collapsed="false">
      <c r="A307" s="2" t="str">
        <f aca="false">Raw_Customers!A307</f>
        <v>CUST1306</v>
      </c>
      <c r="B307" s="2" t="str">
        <f aca="false">Raw_Customers!B307</f>
        <v>Vivaan Gupta</v>
      </c>
      <c r="C307" s="2" t="str">
        <f aca="false">PROPER(TRIM(Raw_Customers!C307))</f>
        <v>Mumbai</v>
      </c>
      <c r="D307" s="2" t="str">
        <f aca="false">Raw_Customers!D307</f>
        <v>2023-01-17</v>
      </c>
      <c r="E307" s="2" t="n">
        <f aca="false">Raw_Customers!E307</f>
        <v>46</v>
      </c>
      <c r="F307" s="2" t="str">
        <f aca="false">IF(TRIM(Raw_Customers!F307)="","Not Specified",TRIM(Raw_Customers!F307))</f>
        <v>Not Specified</v>
      </c>
    </row>
    <row r="308" customFormat="false" ht="15" hidden="false" customHeight="false" outlineLevel="0" collapsed="false">
      <c r="A308" s="2" t="str">
        <f aca="false">Raw_Customers!A308</f>
        <v>CUST1307</v>
      </c>
      <c r="B308" s="2" t="str">
        <f aca="false">Raw_Customers!B308</f>
        <v>Arjun Mishra</v>
      </c>
      <c r="C308" s="2" t="str">
        <f aca="false">PROPER(TRIM(Raw_Customers!C308))</f>
        <v>Bhopal</v>
      </c>
      <c r="D308" s="2" t="str">
        <f aca="false">Raw_Customers!D308</f>
        <v>2024-06-23</v>
      </c>
      <c r="E308" s="2" t="n">
        <f aca="false">Raw_Customers!E308</f>
        <v>36</v>
      </c>
      <c r="F308" s="2" t="str">
        <f aca="false">IF(TRIM(Raw_Customers!F308)="","Not Specified",TRIM(Raw_Customers!F308))</f>
        <v>Female</v>
      </c>
    </row>
    <row r="309" customFormat="false" ht="15" hidden="false" customHeight="false" outlineLevel="0" collapsed="false">
      <c r="A309" s="2" t="str">
        <f aca="false">Raw_Customers!A309</f>
        <v>CUST1308</v>
      </c>
      <c r="B309" s="2" t="str">
        <f aca="false">Raw_Customers!B309</f>
        <v>Vivaan Yadav</v>
      </c>
      <c r="C309" s="2" t="str">
        <f aca="false">PROPER(TRIM(Raw_Customers!C309))</f>
        <v>Delhi</v>
      </c>
      <c r="D309" s="2" t="str">
        <f aca="false">Raw_Customers!D309</f>
        <v>2023-10-11</v>
      </c>
      <c r="E309" s="2" t="n">
        <f aca="false">Raw_Customers!E309</f>
        <v>54</v>
      </c>
      <c r="F309" s="2" t="str">
        <f aca="false">IF(TRIM(Raw_Customers!F309)="","Not Specified",TRIM(Raw_Customers!F309))</f>
        <v>Female</v>
      </c>
    </row>
    <row r="310" customFormat="false" ht="15" hidden="false" customHeight="false" outlineLevel="0" collapsed="false">
      <c r="A310" s="2" t="str">
        <f aca="false">Raw_Customers!A310</f>
        <v>CUST1309</v>
      </c>
      <c r="B310" s="2" t="str">
        <f aca="false">Raw_Customers!B310</f>
        <v>Anika Singh</v>
      </c>
      <c r="C310" s="2" t="str">
        <f aca="false">PROPER(TRIM(Raw_Customers!C310))</f>
        <v>Mumbai</v>
      </c>
      <c r="D310" s="2" t="str">
        <f aca="false">Raw_Customers!D310</f>
        <v>2023-07-21</v>
      </c>
      <c r="E310" s="2" t="n">
        <f aca="false">Raw_Customers!E310</f>
        <v>23</v>
      </c>
      <c r="F310" s="2" t="str">
        <f aca="false">IF(TRIM(Raw_Customers!F310)="","Not Specified",TRIM(Raw_Customers!F310))</f>
        <v>Male</v>
      </c>
    </row>
    <row r="311" customFormat="false" ht="15" hidden="false" customHeight="false" outlineLevel="0" collapsed="false">
      <c r="A311" s="2" t="str">
        <f aca="false">Raw_Customers!A311</f>
        <v>CUST1310</v>
      </c>
      <c r="B311" s="2" t="str">
        <f aca="false">Raw_Customers!B311</f>
        <v>Myra Gupta</v>
      </c>
      <c r="C311" s="2" t="str">
        <f aca="false">PROPER(TRIM(Raw_Customers!C311))</f>
        <v>Mumbai</v>
      </c>
      <c r="D311" s="2" t="str">
        <f aca="false">Raw_Customers!D311</f>
        <v>2023-07-30</v>
      </c>
      <c r="E311" s="2" t="n">
        <f aca="false">Raw_Customers!E311</f>
        <v>26</v>
      </c>
      <c r="F311" s="2" t="str">
        <f aca="false">IF(TRIM(Raw_Customers!F311)="","Not Specified",TRIM(Raw_Customers!F311))</f>
        <v>Not Specified</v>
      </c>
    </row>
    <row r="312" customFormat="false" ht="15" hidden="false" customHeight="false" outlineLevel="0" collapsed="false">
      <c r="A312" s="2" t="str">
        <f aca="false">Raw_Customers!A312</f>
        <v>CUST1311</v>
      </c>
      <c r="B312" s="2" t="str">
        <f aca="false">Raw_Customers!B312</f>
        <v>Reyansh Reddy</v>
      </c>
      <c r="C312" s="2" t="str">
        <f aca="false">PROPER(TRIM(Raw_Customers!C312))</f>
        <v>Bangalore</v>
      </c>
      <c r="D312" s="2" t="str">
        <f aca="false">Raw_Customers!D312</f>
        <v>2023-07-27</v>
      </c>
      <c r="E312" s="2" t="n">
        <f aca="false">Raw_Customers!E312</f>
        <v>18</v>
      </c>
      <c r="F312" s="2" t="str">
        <f aca="false">IF(TRIM(Raw_Customers!F312)="","Not Specified",TRIM(Raw_Customers!F312))</f>
        <v>Male</v>
      </c>
    </row>
    <row r="313" customFormat="false" ht="15" hidden="false" customHeight="false" outlineLevel="0" collapsed="false">
      <c r="A313" s="2" t="str">
        <f aca="false">Raw_Customers!A313</f>
        <v>CUST1312</v>
      </c>
      <c r="B313" s="2" t="str">
        <f aca="false">Raw_Customers!B313</f>
        <v>Anika Yadav</v>
      </c>
      <c r="C313" s="2" t="str">
        <f aca="false">PROPER(TRIM(Raw_Customers!C313))</f>
        <v>Bhopal</v>
      </c>
      <c r="D313" s="2" t="str">
        <f aca="false">Raw_Customers!D313</f>
        <v>2024-06-14</v>
      </c>
      <c r="E313" s="2" t="n">
        <f aca="false">Raw_Customers!E313</f>
        <v>40</v>
      </c>
      <c r="F313" s="2" t="str">
        <f aca="false">IF(TRIM(Raw_Customers!F313)="","Not Specified",TRIM(Raw_Customers!F313))</f>
        <v>Male</v>
      </c>
    </row>
    <row r="314" customFormat="false" ht="15" hidden="false" customHeight="false" outlineLevel="0" collapsed="false">
      <c r="A314" s="2" t="str">
        <f aca="false">Raw_Customers!A314</f>
        <v>CUST1313</v>
      </c>
      <c r="B314" s="2" t="str">
        <f aca="false">Raw_Customers!B314</f>
        <v>Myra Verma</v>
      </c>
      <c r="C314" s="2" t="str">
        <f aca="false">PROPER(TRIM(Raw_Customers!C314))</f>
        <v>Bhopal</v>
      </c>
      <c r="D314" s="2" t="str">
        <f aca="false">Raw_Customers!D314</f>
        <v>2024-02-24</v>
      </c>
      <c r="E314" s="2" t="n">
        <f aca="false">Raw_Customers!E314</f>
        <v>48</v>
      </c>
      <c r="F314" s="2" t="str">
        <f aca="false">IF(TRIM(Raw_Customers!F314)="","Not Specified",TRIM(Raw_Customers!F314))</f>
        <v>Female</v>
      </c>
    </row>
    <row r="315" customFormat="false" ht="15" hidden="false" customHeight="false" outlineLevel="0" collapsed="false">
      <c r="A315" s="2" t="str">
        <f aca="false">Raw_Customers!A315</f>
        <v>CUST1314</v>
      </c>
      <c r="B315" s="2" t="str">
        <f aca="false">Raw_Customers!B315</f>
        <v>Krishna Singh</v>
      </c>
      <c r="C315" s="2" t="str">
        <f aca="false">PROPER(TRIM(Raw_Customers!C315))</f>
        <v>Mumbai</v>
      </c>
      <c r="D315" s="2" t="str">
        <f aca="false">Raw_Customers!D315</f>
        <v>2024-01-11</v>
      </c>
      <c r="E315" s="2" t="n">
        <f aca="false">Raw_Customers!E315</f>
        <v>20</v>
      </c>
      <c r="F315" s="2" t="str">
        <f aca="false">IF(TRIM(Raw_Customers!F315)="","Not Specified",TRIM(Raw_Customers!F315))</f>
        <v>Female</v>
      </c>
    </row>
    <row r="316" customFormat="false" ht="15" hidden="false" customHeight="false" outlineLevel="0" collapsed="false">
      <c r="A316" s="2" t="str">
        <f aca="false">Raw_Customers!A316</f>
        <v>CUST1315</v>
      </c>
      <c r="B316" s="2" t="str">
        <f aca="false">Raw_Customers!B316</f>
        <v>Riya Reddy</v>
      </c>
      <c r="C316" s="2" t="str">
        <f aca="false">PROPER(TRIM(Raw_Customers!C316))</f>
        <v>Bhopal</v>
      </c>
      <c r="D316" s="2" t="str">
        <f aca="false">Raw_Customers!D316</f>
        <v>2023-12-31</v>
      </c>
      <c r="E316" s="2" t="n">
        <f aca="false">Raw_Customers!E316</f>
        <v>51</v>
      </c>
      <c r="F316" s="2" t="str">
        <f aca="false">IF(TRIM(Raw_Customers!F316)="","Not Specified",TRIM(Raw_Customers!F316))</f>
        <v>Female</v>
      </c>
    </row>
    <row r="317" customFormat="false" ht="15" hidden="false" customHeight="false" outlineLevel="0" collapsed="false">
      <c r="A317" s="2" t="str">
        <f aca="false">Raw_Customers!A317</f>
        <v>CUST1316</v>
      </c>
      <c r="B317" s="2" t="str">
        <f aca="false">Raw_Customers!B317</f>
        <v>Aditya Verma</v>
      </c>
      <c r="C317" s="2" t="str">
        <f aca="false">PROPER(TRIM(Raw_Customers!C317))</f>
        <v>Pune</v>
      </c>
      <c r="D317" s="2" t="str">
        <f aca="false">Raw_Customers!D317</f>
        <v>2023-09-08</v>
      </c>
      <c r="E317" s="2" t="n">
        <f aca="false">Raw_Customers!E317</f>
        <v>38</v>
      </c>
      <c r="F317" s="2" t="str">
        <f aca="false">IF(TRIM(Raw_Customers!F317)="","Not Specified",TRIM(Raw_Customers!F317))</f>
        <v>Female</v>
      </c>
    </row>
    <row r="318" customFormat="false" ht="15" hidden="false" customHeight="false" outlineLevel="0" collapsed="false">
      <c r="A318" s="2" t="str">
        <f aca="false">Raw_Customers!A318</f>
        <v>CUST1317</v>
      </c>
      <c r="B318" s="2" t="str">
        <f aca="false">Raw_Customers!B318</f>
        <v>Vivaan Gupta</v>
      </c>
      <c r="C318" s="2" t="str">
        <f aca="false">PROPER(TRIM(Raw_Customers!C318))</f>
        <v>Indore</v>
      </c>
      <c r="D318" s="2" t="str">
        <f aca="false">Raw_Customers!D318</f>
        <v>2024-05-21</v>
      </c>
      <c r="E318" s="2" t="n">
        <f aca="false">Raw_Customers!E318</f>
        <v>46</v>
      </c>
      <c r="F318" s="2" t="str">
        <f aca="false">IF(TRIM(Raw_Customers!F318)="","Not Specified",TRIM(Raw_Customers!F318))</f>
        <v>Not Specified</v>
      </c>
    </row>
    <row r="319" customFormat="false" ht="15" hidden="false" customHeight="false" outlineLevel="0" collapsed="false">
      <c r="A319" s="2" t="str">
        <f aca="false">Raw_Customers!A319</f>
        <v>CUST1318</v>
      </c>
      <c r="B319" s="2" t="str">
        <f aca="false">Raw_Customers!B319</f>
        <v>Arjun Sharma</v>
      </c>
      <c r="C319" s="2" t="str">
        <f aca="false">PROPER(TRIM(Raw_Customers!C319))</f>
        <v>Delhi</v>
      </c>
      <c r="D319" s="2" t="str">
        <f aca="false">Raw_Customers!D319</f>
        <v>2023-04-01</v>
      </c>
      <c r="E319" s="2" t="n">
        <f aca="false">Raw_Customers!E319</f>
        <v>32</v>
      </c>
      <c r="F319" s="2" t="str">
        <f aca="false">IF(TRIM(Raw_Customers!F319)="","Not Specified",TRIM(Raw_Customers!F319))</f>
        <v>Not Specified</v>
      </c>
    </row>
    <row r="320" customFormat="false" ht="15" hidden="false" customHeight="false" outlineLevel="0" collapsed="false">
      <c r="A320" s="2" t="str">
        <f aca="false">Raw_Customers!A320</f>
        <v>CUST1319</v>
      </c>
      <c r="B320" s="2" t="str">
        <f aca="false">Raw_Customers!B320</f>
        <v>Vihaan Gupta</v>
      </c>
      <c r="C320" s="2" t="str">
        <f aca="false">PROPER(TRIM(Raw_Customers!C320))</f>
        <v>Bangalore</v>
      </c>
      <c r="D320" s="2" t="str">
        <f aca="false">Raw_Customers!D320</f>
        <v>2023-01-31</v>
      </c>
      <c r="E320" s="2" t="n">
        <f aca="false">Raw_Customers!E320</f>
        <v>19</v>
      </c>
      <c r="F320" s="2" t="str">
        <f aca="false">IF(TRIM(Raw_Customers!F320)="","Not Specified",TRIM(Raw_Customers!F320))</f>
        <v>Male</v>
      </c>
    </row>
    <row r="321" customFormat="false" ht="15" hidden="false" customHeight="false" outlineLevel="0" collapsed="false">
      <c r="A321" s="2" t="str">
        <f aca="false">Raw_Customers!A321</f>
        <v>CUST1320</v>
      </c>
      <c r="B321" s="2" t="str">
        <f aca="false">Raw_Customers!B321</f>
        <v>Reyansh Gupta</v>
      </c>
      <c r="C321" s="2" t="str">
        <f aca="false">PROPER(TRIM(Raw_Customers!C321))</f>
        <v>Bhopal</v>
      </c>
      <c r="D321" s="2" t="str">
        <f aca="false">Raw_Customers!D321</f>
        <v>2024-04-20</v>
      </c>
      <c r="E321" s="2" t="n">
        <f aca="false">Raw_Customers!E321</f>
        <v>51</v>
      </c>
      <c r="F321" s="2" t="str">
        <f aca="false">IF(TRIM(Raw_Customers!F321)="","Not Specified",TRIM(Raw_Customers!F321))</f>
        <v>Female</v>
      </c>
    </row>
    <row r="322" customFormat="false" ht="15" hidden="false" customHeight="false" outlineLevel="0" collapsed="false">
      <c r="A322" s="2" t="str">
        <f aca="false">Raw_Customers!A322</f>
        <v>CUST1321</v>
      </c>
      <c r="B322" s="2" t="str">
        <f aca="false">Raw_Customers!B322</f>
        <v>Vihaan Kumar</v>
      </c>
      <c r="C322" s="2" t="str">
        <f aca="false">PROPER(TRIM(Raw_Customers!C322))</f>
        <v>Indore</v>
      </c>
      <c r="D322" s="2" t="str">
        <f aca="false">Raw_Customers!D322</f>
        <v>2023-07-03</v>
      </c>
      <c r="E322" s="2" t="n">
        <f aca="false">Raw_Customers!E322</f>
        <v>20</v>
      </c>
      <c r="F322" s="2" t="str">
        <f aca="false">IF(TRIM(Raw_Customers!F322)="","Not Specified",TRIM(Raw_Customers!F322))</f>
        <v>Male</v>
      </c>
    </row>
    <row r="323" customFormat="false" ht="15" hidden="false" customHeight="false" outlineLevel="0" collapsed="false">
      <c r="A323" s="2" t="str">
        <f aca="false">Raw_Customers!A323</f>
        <v>CUST1322</v>
      </c>
      <c r="B323" s="2" t="str">
        <f aca="false">Raw_Customers!B323</f>
        <v>Riya Joshi</v>
      </c>
      <c r="C323" s="2" t="str">
        <f aca="false">PROPER(TRIM(Raw_Customers!C323))</f>
        <v>Bangalore</v>
      </c>
      <c r="D323" s="2" t="str">
        <f aca="false">Raw_Customers!D323</f>
        <v>2023-04-23</v>
      </c>
      <c r="E323" s="2" t="n">
        <f aca="false">Raw_Customers!E323</f>
        <v>25</v>
      </c>
      <c r="F323" s="2" t="str">
        <f aca="false">IF(TRIM(Raw_Customers!F323)="","Not Specified",TRIM(Raw_Customers!F323))</f>
        <v>Male</v>
      </c>
    </row>
    <row r="324" customFormat="false" ht="15" hidden="false" customHeight="false" outlineLevel="0" collapsed="false">
      <c r="A324" s="2" t="str">
        <f aca="false">Raw_Customers!A324</f>
        <v>CUST1323</v>
      </c>
      <c r="B324" s="2" t="str">
        <f aca="false">Raw_Customers!B324</f>
        <v>Arjun Joshi</v>
      </c>
      <c r="C324" s="2" t="str">
        <f aca="false">PROPER(TRIM(Raw_Customers!C324))</f>
        <v>Jaipur</v>
      </c>
      <c r="D324" s="2" t="str">
        <f aca="false">Raw_Customers!D324</f>
        <v>2023-08-21</v>
      </c>
      <c r="E324" s="2" t="n">
        <f aca="false">Raw_Customers!E324</f>
        <v>32</v>
      </c>
      <c r="F324" s="2" t="str">
        <f aca="false">IF(TRIM(Raw_Customers!F324)="","Not Specified",TRIM(Raw_Customers!F324))</f>
        <v>Female</v>
      </c>
    </row>
    <row r="325" customFormat="false" ht="15" hidden="false" customHeight="false" outlineLevel="0" collapsed="false">
      <c r="A325" s="2" t="str">
        <f aca="false">Raw_Customers!A325</f>
        <v>CUST1324</v>
      </c>
      <c r="B325" s="2" t="str">
        <f aca="false">Raw_Customers!B325</f>
        <v>Kiara Yadav</v>
      </c>
      <c r="C325" s="2" t="str">
        <f aca="false">PROPER(TRIM(Raw_Customers!C325))</f>
        <v>Mumbai</v>
      </c>
      <c r="D325" s="2" t="str">
        <f aca="false">Raw_Customers!D325</f>
        <v>2023-01-19</v>
      </c>
      <c r="E325" s="2" t="n">
        <f aca="false">Raw_Customers!E325</f>
        <v>42</v>
      </c>
      <c r="F325" s="2" t="str">
        <f aca="false">IF(TRIM(Raw_Customers!F325)="","Not Specified",TRIM(Raw_Customers!F325))</f>
        <v>Female</v>
      </c>
    </row>
    <row r="326" customFormat="false" ht="15" hidden="false" customHeight="false" outlineLevel="0" collapsed="false">
      <c r="A326" s="2" t="str">
        <f aca="false">Raw_Customers!A326</f>
        <v>CUST1325</v>
      </c>
      <c r="B326" s="2" t="str">
        <f aca="false">Raw_Customers!B326</f>
        <v>Pari Joshi</v>
      </c>
      <c r="C326" s="2" t="str">
        <f aca="false">PROPER(TRIM(Raw_Customers!C326))</f>
        <v>Bhopal</v>
      </c>
      <c r="D326" s="2" t="str">
        <f aca="false">Raw_Customers!D326</f>
        <v>2024-02-10</v>
      </c>
      <c r="E326" s="2" t="n">
        <f aca="false">Raw_Customers!E326</f>
        <v>21</v>
      </c>
      <c r="F326" s="2" t="str">
        <f aca="false">IF(TRIM(Raw_Customers!F326)="","Not Specified",TRIM(Raw_Customers!F326))</f>
        <v>Male</v>
      </c>
    </row>
    <row r="327" customFormat="false" ht="15" hidden="false" customHeight="false" outlineLevel="0" collapsed="false">
      <c r="A327" s="2" t="str">
        <f aca="false">Raw_Customers!A327</f>
        <v>CUST1326</v>
      </c>
      <c r="B327" s="2" t="str">
        <f aca="false">Raw_Customers!B327</f>
        <v>Ayaan Kumar</v>
      </c>
      <c r="C327" s="2" t="str">
        <f aca="false">PROPER(TRIM(Raw_Customers!C327))</f>
        <v>Hyderabad</v>
      </c>
      <c r="D327" s="2" t="str">
        <f aca="false">Raw_Customers!D327</f>
        <v>2023-11-25</v>
      </c>
      <c r="E327" s="2" t="n">
        <f aca="false">Raw_Customers!E327</f>
        <v>43</v>
      </c>
      <c r="F327" s="2" t="str">
        <f aca="false">IF(TRIM(Raw_Customers!F327)="","Not Specified",TRIM(Raw_Customers!F327))</f>
        <v>Not Specified</v>
      </c>
    </row>
    <row r="328" customFormat="false" ht="15" hidden="false" customHeight="false" outlineLevel="0" collapsed="false">
      <c r="A328" s="2" t="str">
        <f aca="false">Raw_Customers!A328</f>
        <v>CUST1327</v>
      </c>
      <c r="B328" s="2" t="str">
        <f aca="false">Raw_Customers!B328</f>
        <v>Arjun Kumar</v>
      </c>
      <c r="C328" s="2" t="str">
        <f aca="false">PROPER(TRIM(Raw_Customers!C328))</f>
        <v>Delhi</v>
      </c>
      <c r="D328" s="2" t="str">
        <f aca="false">Raw_Customers!D328</f>
        <v>2024-03-08</v>
      </c>
      <c r="E328" s="2" t="n">
        <f aca="false">Raw_Customers!E328</f>
        <v>18</v>
      </c>
      <c r="F328" s="2" t="str">
        <f aca="false">IF(TRIM(Raw_Customers!F328)="","Not Specified",TRIM(Raw_Customers!F328))</f>
        <v>Male</v>
      </c>
    </row>
    <row r="329" customFormat="false" ht="15" hidden="false" customHeight="false" outlineLevel="0" collapsed="false">
      <c r="A329" s="2" t="str">
        <f aca="false">Raw_Customers!A329</f>
        <v>CUST1328</v>
      </c>
      <c r="B329" s="2" t="str">
        <f aca="false">Raw_Customers!B329</f>
        <v>Aditya Kumar</v>
      </c>
      <c r="C329" s="2" t="str">
        <f aca="false">PROPER(TRIM(Raw_Customers!C329))</f>
        <v>Hyderabad</v>
      </c>
      <c r="D329" s="2" t="str">
        <f aca="false">Raw_Customers!D329</f>
        <v>2023-07-25</v>
      </c>
      <c r="E329" s="2" t="n">
        <f aca="false">Raw_Customers!E329</f>
        <v>50</v>
      </c>
      <c r="F329" s="2" t="str">
        <f aca="false">IF(TRIM(Raw_Customers!F329)="","Not Specified",TRIM(Raw_Customers!F329))</f>
        <v>Male</v>
      </c>
    </row>
    <row r="330" customFormat="false" ht="15" hidden="false" customHeight="false" outlineLevel="0" collapsed="false">
      <c r="A330" s="2" t="str">
        <f aca="false">Raw_Customers!A330</f>
        <v>CUST1329</v>
      </c>
      <c r="B330" s="2" t="str">
        <f aca="false">Raw_Customers!B330</f>
        <v>Aadhya Yadav</v>
      </c>
      <c r="C330" s="2" t="str">
        <f aca="false">PROPER(TRIM(Raw_Customers!C330))</f>
        <v>Chennai</v>
      </c>
      <c r="D330" s="2" t="str">
        <f aca="false">Raw_Customers!D330</f>
        <v>2023-02-17</v>
      </c>
      <c r="E330" s="2" t="n">
        <f aca="false">Raw_Customers!E330</f>
        <v>20</v>
      </c>
      <c r="F330" s="2" t="str">
        <f aca="false">IF(TRIM(Raw_Customers!F330)="","Not Specified",TRIM(Raw_Customers!F330))</f>
        <v>Male</v>
      </c>
    </row>
    <row r="331" customFormat="false" ht="15" hidden="false" customHeight="false" outlineLevel="0" collapsed="false">
      <c r="A331" s="2" t="str">
        <f aca="false">Raw_Customers!A331</f>
        <v>CUST1330</v>
      </c>
      <c r="B331" s="2" t="str">
        <f aca="false">Raw_Customers!B331</f>
        <v>Pari Gupta</v>
      </c>
      <c r="C331" s="2" t="str">
        <f aca="false">PROPER(TRIM(Raw_Customers!C331))</f>
        <v>Jaipur</v>
      </c>
      <c r="D331" s="2" t="str">
        <f aca="false">Raw_Customers!D331</f>
        <v>2023-10-07</v>
      </c>
      <c r="E331" s="2" t="n">
        <f aca="false">Raw_Customers!E331</f>
        <v>52</v>
      </c>
      <c r="F331" s="2" t="str">
        <f aca="false">IF(TRIM(Raw_Customers!F331)="","Not Specified",TRIM(Raw_Customers!F331))</f>
        <v>Male</v>
      </c>
    </row>
    <row r="332" customFormat="false" ht="15" hidden="false" customHeight="false" outlineLevel="0" collapsed="false">
      <c r="A332" s="2" t="str">
        <f aca="false">Raw_Customers!A332</f>
        <v>CUST1331</v>
      </c>
      <c r="B332" s="2" t="str">
        <f aca="false">Raw_Customers!B332</f>
        <v>Krishna Verma</v>
      </c>
      <c r="C332" s="2" t="str">
        <f aca="false">PROPER(TRIM(Raw_Customers!C332))</f>
        <v>Kolkata</v>
      </c>
      <c r="D332" s="2" t="str">
        <f aca="false">Raw_Customers!D332</f>
        <v>2023-01-14</v>
      </c>
      <c r="E332" s="2" t="n">
        <f aca="false">Raw_Customers!E332</f>
        <v>45</v>
      </c>
      <c r="F332" s="2" t="str">
        <f aca="false">IF(TRIM(Raw_Customers!F332)="","Not Specified",TRIM(Raw_Customers!F332))</f>
        <v>Female</v>
      </c>
    </row>
    <row r="333" customFormat="false" ht="15" hidden="false" customHeight="false" outlineLevel="0" collapsed="false">
      <c r="A333" s="2" t="str">
        <f aca="false">Raw_Customers!A333</f>
        <v>CUST1332</v>
      </c>
      <c r="B333" s="2" t="str">
        <f aca="false">Raw_Customers!B333</f>
        <v>Ishaan Verma</v>
      </c>
      <c r="C333" s="2" t="str">
        <f aca="false">PROPER(TRIM(Raw_Customers!C333))</f>
        <v>Bangalore</v>
      </c>
      <c r="D333" s="2" t="str">
        <f aca="false">Raw_Customers!D333</f>
        <v>2023-12-22</v>
      </c>
      <c r="E333" s="2" t="n">
        <f aca="false">Raw_Customers!E333</f>
        <v>28</v>
      </c>
      <c r="F333" s="2" t="str">
        <f aca="false">IF(TRIM(Raw_Customers!F333)="","Not Specified",TRIM(Raw_Customers!F333))</f>
        <v>Male</v>
      </c>
    </row>
    <row r="334" customFormat="false" ht="15" hidden="false" customHeight="false" outlineLevel="0" collapsed="false">
      <c r="A334" s="2" t="str">
        <f aca="false">Raw_Customers!A334</f>
        <v>CUST1333</v>
      </c>
      <c r="B334" s="2" t="str">
        <f aca="false">Raw_Customers!B334</f>
        <v>Krishna Verma</v>
      </c>
      <c r="C334" s="2" t="str">
        <f aca="false">PROPER(TRIM(Raw_Customers!C334))</f>
        <v>Chennai</v>
      </c>
      <c r="D334" s="2" t="str">
        <f aca="false">Raw_Customers!D334</f>
        <v>2024-06-30</v>
      </c>
      <c r="E334" s="2" t="n">
        <f aca="false">Raw_Customers!E334</f>
        <v>27</v>
      </c>
      <c r="F334" s="2" t="str">
        <f aca="false">IF(TRIM(Raw_Customers!F334)="","Not Specified",TRIM(Raw_Customers!F334))</f>
        <v>Female</v>
      </c>
    </row>
    <row r="335" customFormat="false" ht="15" hidden="false" customHeight="false" outlineLevel="0" collapsed="false">
      <c r="A335" s="2" t="str">
        <f aca="false">Raw_Customers!A335</f>
        <v>CUST1334</v>
      </c>
      <c r="B335" s="2" t="str">
        <f aca="false">Raw_Customers!B335</f>
        <v>Ishaan Yadav</v>
      </c>
      <c r="C335" s="2" t="str">
        <f aca="false">PROPER(TRIM(Raw_Customers!C335))</f>
        <v>Jaipur</v>
      </c>
      <c r="D335" s="2" t="str">
        <f aca="false">Raw_Customers!D335</f>
        <v>2023-10-23</v>
      </c>
      <c r="E335" s="2" t="n">
        <f aca="false">Raw_Customers!E335</f>
        <v>35</v>
      </c>
      <c r="F335" s="2" t="str">
        <f aca="false">IF(TRIM(Raw_Customers!F335)="","Not Specified",TRIM(Raw_Customers!F335))</f>
        <v>Female</v>
      </c>
    </row>
    <row r="336" customFormat="false" ht="15" hidden="false" customHeight="false" outlineLevel="0" collapsed="false">
      <c r="A336" s="2" t="str">
        <f aca="false">Raw_Customers!A336</f>
        <v>CUST1335</v>
      </c>
      <c r="B336" s="2" t="str">
        <f aca="false">Raw_Customers!B336</f>
        <v>Navya Gupta</v>
      </c>
      <c r="C336" s="2" t="str">
        <f aca="false">PROPER(TRIM(Raw_Customers!C336))</f>
        <v>Chennai</v>
      </c>
      <c r="D336" s="2" t="str">
        <f aca="false">Raw_Customers!D336</f>
        <v>2023-08-15</v>
      </c>
      <c r="E336" s="2" t="n">
        <f aca="false">Raw_Customers!E336</f>
        <v>42</v>
      </c>
      <c r="F336" s="2" t="str">
        <f aca="false">IF(TRIM(Raw_Customers!F336)="","Not Specified",TRIM(Raw_Customers!F336))</f>
        <v>Female</v>
      </c>
    </row>
    <row r="337" customFormat="false" ht="15" hidden="false" customHeight="false" outlineLevel="0" collapsed="false">
      <c r="A337" s="2" t="str">
        <f aca="false">Raw_Customers!A337</f>
        <v>CUST1336</v>
      </c>
      <c r="B337" s="2" t="str">
        <f aca="false">Raw_Customers!B337</f>
        <v>Diya Mishra</v>
      </c>
      <c r="C337" s="2" t="str">
        <f aca="false">PROPER(TRIM(Raw_Customers!C337))</f>
        <v>Kolkata</v>
      </c>
      <c r="D337" s="2" t="str">
        <f aca="false">Raw_Customers!D337</f>
        <v>2023-11-07</v>
      </c>
      <c r="E337" s="2" t="n">
        <f aca="false">Raw_Customers!E337</f>
        <v>48</v>
      </c>
      <c r="F337" s="2" t="str">
        <f aca="false">IF(TRIM(Raw_Customers!F337)="","Not Specified",TRIM(Raw_Customers!F337))</f>
        <v>Female</v>
      </c>
    </row>
    <row r="338" customFormat="false" ht="15" hidden="false" customHeight="false" outlineLevel="0" collapsed="false">
      <c r="A338" s="2" t="str">
        <f aca="false">Raw_Customers!A338</f>
        <v>CUST1337</v>
      </c>
      <c r="B338" s="2" t="str">
        <f aca="false">Raw_Customers!B338</f>
        <v>Aarav Singh</v>
      </c>
      <c r="C338" s="2" t="str">
        <f aca="false">PROPER(TRIM(Raw_Customers!C338))</f>
        <v>Pune</v>
      </c>
      <c r="D338" s="2" t="str">
        <f aca="false">Raw_Customers!D338</f>
        <v>2023-08-15</v>
      </c>
      <c r="E338" s="2" t="n">
        <f aca="false">Raw_Customers!E338</f>
        <v>30</v>
      </c>
      <c r="F338" s="2" t="str">
        <f aca="false">IF(TRIM(Raw_Customers!F338)="","Not Specified",TRIM(Raw_Customers!F338))</f>
        <v>Not Specified</v>
      </c>
    </row>
    <row r="339" customFormat="false" ht="15" hidden="false" customHeight="false" outlineLevel="0" collapsed="false">
      <c r="A339" s="2" t="str">
        <f aca="false">Raw_Customers!A339</f>
        <v>CUST1338</v>
      </c>
      <c r="B339" s="2" t="str">
        <f aca="false">Raw_Customers!B339</f>
        <v>Riya Yadav</v>
      </c>
      <c r="C339" s="2" t="str">
        <f aca="false">PROPER(TRIM(Raw_Customers!C339))</f>
        <v>Bhopal</v>
      </c>
      <c r="D339" s="2" t="str">
        <f aca="false">Raw_Customers!D339</f>
        <v>2023-12-28</v>
      </c>
      <c r="E339" s="2" t="n">
        <f aca="false">Raw_Customers!E339</f>
        <v>28</v>
      </c>
      <c r="F339" s="2" t="str">
        <f aca="false">IF(TRIM(Raw_Customers!F339)="","Not Specified",TRIM(Raw_Customers!F339))</f>
        <v>Female</v>
      </c>
    </row>
    <row r="340" customFormat="false" ht="15" hidden="false" customHeight="false" outlineLevel="0" collapsed="false">
      <c r="A340" s="2" t="str">
        <f aca="false">Raw_Customers!A340</f>
        <v>CUST1339</v>
      </c>
      <c r="B340" s="2" t="str">
        <f aca="false">Raw_Customers!B340</f>
        <v>Ananya Mishra</v>
      </c>
      <c r="C340" s="2" t="str">
        <f aca="false">PROPER(TRIM(Raw_Customers!C340))</f>
        <v>Bangalore</v>
      </c>
      <c r="D340" s="2" t="str">
        <f aca="false">Raw_Customers!D340</f>
        <v>2023-10-19</v>
      </c>
      <c r="E340" s="2" t="n">
        <f aca="false">Raw_Customers!E340</f>
        <v>31</v>
      </c>
      <c r="F340" s="2" t="str">
        <f aca="false">IF(TRIM(Raw_Customers!F340)="","Not Specified",TRIM(Raw_Customers!F340))</f>
        <v>Male</v>
      </c>
    </row>
    <row r="341" customFormat="false" ht="15" hidden="false" customHeight="false" outlineLevel="0" collapsed="false">
      <c r="A341" s="2" t="str">
        <f aca="false">Raw_Customers!A341</f>
        <v>CUST1340</v>
      </c>
      <c r="B341" s="2" t="str">
        <f aca="false">Raw_Customers!B341</f>
        <v>Sai Joshi</v>
      </c>
      <c r="C341" s="2" t="str">
        <f aca="false">PROPER(TRIM(Raw_Customers!C341))</f>
        <v>Indore</v>
      </c>
      <c r="D341" s="2" t="str">
        <f aca="false">Raw_Customers!D341</f>
        <v>2023-12-23</v>
      </c>
      <c r="E341" s="2" t="n">
        <f aca="false">Raw_Customers!E341</f>
        <v>46</v>
      </c>
      <c r="F341" s="2" t="str">
        <f aca="false">IF(TRIM(Raw_Customers!F341)="","Not Specified",TRIM(Raw_Customers!F341))</f>
        <v>Male</v>
      </c>
    </row>
    <row r="342" customFormat="false" ht="15" hidden="false" customHeight="false" outlineLevel="0" collapsed="false">
      <c r="A342" s="2" t="str">
        <f aca="false">Raw_Customers!A342</f>
        <v>CUST1341</v>
      </c>
      <c r="B342" s="2" t="str">
        <f aca="false">Raw_Customers!B342</f>
        <v>Kiara Kumar</v>
      </c>
      <c r="C342" s="2" t="str">
        <f aca="false">PROPER(TRIM(Raw_Customers!C342))</f>
        <v>Indore</v>
      </c>
      <c r="D342" s="2" t="str">
        <f aca="false">Raw_Customers!D342</f>
        <v>2024-06-17</v>
      </c>
      <c r="E342" s="2" t="n">
        <f aca="false">Raw_Customers!E342</f>
        <v>32</v>
      </c>
      <c r="F342" s="2" t="str">
        <f aca="false">IF(TRIM(Raw_Customers!F342)="","Not Specified",TRIM(Raw_Customers!F342))</f>
        <v>Female</v>
      </c>
    </row>
    <row r="343" customFormat="false" ht="15" hidden="false" customHeight="false" outlineLevel="0" collapsed="false">
      <c r="A343" s="2" t="str">
        <f aca="false">Raw_Customers!A343</f>
        <v>CUST1342</v>
      </c>
      <c r="B343" s="2" t="str">
        <f aca="false">Raw_Customers!B343</f>
        <v>Diya Patel</v>
      </c>
      <c r="C343" s="2" t="str">
        <f aca="false">PROPER(TRIM(Raw_Customers!C343))</f>
        <v>Delhi</v>
      </c>
      <c r="D343" s="2" t="str">
        <f aca="false">Raw_Customers!D343</f>
        <v>2023-10-11</v>
      </c>
      <c r="E343" s="2" t="n">
        <f aca="false">Raw_Customers!E343</f>
        <v>51</v>
      </c>
      <c r="F343" s="2" t="str">
        <f aca="false">IF(TRIM(Raw_Customers!F343)="","Not Specified",TRIM(Raw_Customers!F343))</f>
        <v>Male</v>
      </c>
    </row>
    <row r="344" customFormat="false" ht="15" hidden="false" customHeight="false" outlineLevel="0" collapsed="false">
      <c r="A344" s="2" t="str">
        <f aca="false">Raw_Customers!A344</f>
        <v>CUST1343</v>
      </c>
      <c r="B344" s="2" t="str">
        <f aca="false">Raw_Customers!B344</f>
        <v>Myra Gupta</v>
      </c>
      <c r="C344" s="2" t="str">
        <f aca="false">PROPER(TRIM(Raw_Customers!C344))</f>
        <v>Mumbai</v>
      </c>
      <c r="D344" s="2" t="str">
        <f aca="false">Raw_Customers!D344</f>
        <v>2024-02-27</v>
      </c>
      <c r="E344" s="2" t="n">
        <f aca="false">Raw_Customers!E344</f>
        <v>24</v>
      </c>
      <c r="F344" s="2" t="str">
        <f aca="false">IF(TRIM(Raw_Customers!F344)="","Not Specified",TRIM(Raw_Customers!F344))</f>
        <v>Male</v>
      </c>
    </row>
    <row r="345" customFormat="false" ht="15" hidden="false" customHeight="false" outlineLevel="0" collapsed="false">
      <c r="A345" s="2" t="str">
        <f aca="false">Raw_Customers!A345</f>
        <v>CUST1344</v>
      </c>
      <c r="B345" s="2" t="str">
        <f aca="false">Raw_Customers!B345</f>
        <v>Navya Reddy</v>
      </c>
      <c r="C345" s="2" t="str">
        <f aca="false">PROPER(TRIM(Raw_Customers!C345))</f>
        <v>Indore</v>
      </c>
      <c r="D345" s="2" t="str">
        <f aca="false">Raw_Customers!D345</f>
        <v>2024-05-24</v>
      </c>
      <c r="E345" s="2" t="n">
        <f aca="false">Raw_Customers!E345</f>
        <v>43</v>
      </c>
      <c r="F345" s="2" t="str">
        <f aca="false">IF(TRIM(Raw_Customers!F345)="","Not Specified",TRIM(Raw_Customers!F345))</f>
        <v>Not Specified</v>
      </c>
    </row>
    <row r="346" customFormat="false" ht="15" hidden="false" customHeight="false" outlineLevel="0" collapsed="false">
      <c r="A346" s="2" t="str">
        <f aca="false">Raw_Customers!A346</f>
        <v>CUST1345</v>
      </c>
      <c r="B346" s="2" t="str">
        <f aca="false">Raw_Customers!B346</f>
        <v>Pari Reddy</v>
      </c>
      <c r="C346" s="2" t="str">
        <f aca="false">PROPER(TRIM(Raw_Customers!C346))</f>
        <v>Indore</v>
      </c>
      <c r="D346" s="2" t="str">
        <f aca="false">Raw_Customers!D346</f>
        <v>2024-01-24</v>
      </c>
      <c r="E346" s="2" t="n">
        <f aca="false">Raw_Customers!E346</f>
        <v>46</v>
      </c>
      <c r="F346" s="2" t="str">
        <f aca="false">IF(TRIM(Raw_Customers!F346)="","Not Specified",TRIM(Raw_Customers!F346))</f>
        <v>Female</v>
      </c>
    </row>
    <row r="347" customFormat="false" ht="15" hidden="false" customHeight="false" outlineLevel="0" collapsed="false">
      <c r="A347" s="2" t="str">
        <f aca="false">Raw_Customers!A347</f>
        <v>CUST1346</v>
      </c>
      <c r="B347" s="2" t="str">
        <f aca="false">Raw_Customers!B347</f>
        <v>Diya Gupta</v>
      </c>
      <c r="C347" s="2" t="str">
        <f aca="false">PROPER(TRIM(Raw_Customers!C347))</f>
        <v>Pune</v>
      </c>
      <c r="D347" s="2" t="str">
        <f aca="false">Raw_Customers!D347</f>
        <v>2024-02-05</v>
      </c>
      <c r="E347" s="2" t="n">
        <f aca="false">Raw_Customers!E347</f>
        <v>51</v>
      </c>
      <c r="F347" s="2" t="str">
        <f aca="false">IF(TRIM(Raw_Customers!F347)="","Not Specified",TRIM(Raw_Customers!F347))</f>
        <v>Not Specified</v>
      </c>
    </row>
    <row r="348" customFormat="false" ht="15" hidden="false" customHeight="false" outlineLevel="0" collapsed="false">
      <c r="A348" s="2" t="str">
        <f aca="false">Raw_Customers!A348</f>
        <v>CUST1347</v>
      </c>
      <c r="B348" s="2" t="str">
        <f aca="false">Raw_Customers!B348</f>
        <v>Ananya Sharma</v>
      </c>
      <c r="C348" s="2" t="str">
        <f aca="false">PROPER(TRIM(Raw_Customers!C348))</f>
        <v>Chennai</v>
      </c>
      <c r="D348" s="2" t="str">
        <f aca="false">Raw_Customers!D348</f>
        <v>2024-01-25</v>
      </c>
      <c r="E348" s="2" t="n">
        <f aca="false">Raw_Customers!E348</f>
        <v>46</v>
      </c>
      <c r="F348" s="2" t="str">
        <f aca="false">IF(TRIM(Raw_Customers!F348)="","Not Specified",TRIM(Raw_Customers!F348))</f>
        <v>Male</v>
      </c>
    </row>
    <row r="349" customFormat="false" ht="15" hidden="false" customHeight="false" outlineLevel="0" collapsed="false">
      <c r="A349" s="2" t="str">
        <f aca="false">Raw_Customers!A349</f>
        <v>CUST1348</v>
      </c>
      <c r="B349" s="2" t="str">
        <f aca="false">Raw_Customers!B349</f>
        <v>Ishaan Patel</v>
      </c>
      <c r="C349" s="2" t="str">
        <f aca="false">PROPER(TRIM(Raw_Customers!C349))</f>
        <v>Hyderabad</v>
      </c>
      <c r="D349" s="2" t="str">
        <f aca="false">Raw_Customers!D349</f>
        <v>2024-01-22</v>
      </c>
      <c r="E349" s="2" t="n">
        <f aca="false">Raw_Customers!E349</f>
        <v>55</v>
      </c>
      <c r="F349" s="2" t="str">
        <f aca="false">IF(TRIM(Raw_Customers!F349)="","Not Specified",TRIM(Raw_Customers!F349))</f>
        <v>Female</v>
      </c>
    </row>
    <row r="350" customFormat="false" ht="15" hidden="false" customHeight="false" outlineLevel="0" collapsed="false">
      <c r="A350" s="2" t="str">
        <f aca="false">Raw_Customers!A350</f>
        <v>CUST1349</v>
      </c>
      <c r="B350" s="2" t="str">
        <f aca="false">Raw_Customers!B350</f>
        <v>Ananya Reddy</v>
      </c>
      <c r="C350" s="2" t="str">
        <f aca="false">PROPER(TRIM(Raw_Customers!C350))</f>
        <v>Delhi</v>
      </c>
      <c r="D350" s="2" t="str">
        <f aca="false">Raw_Customers!D350</f>
        <v>2023-11-30</v>
      </c>
      <c r="E350" s="2" t="n">
        <f aca="false">Raw_Customers!E350</f>
        <v>31</v>
      </c>
      <c r="F350" s="2" t="str">
        <f aca="false">IF(TRIM(Raw_Customers!F350)="","Not Specified",TRIM(Raw_Customers!F350))</f>
        <v>Female</v>
      </c>
    </row>
    <row r="351" customFormat="false" ht="15" hidden="false" customHeight="false" outlineLevel="0" collapsed="false">
      <c r="A351" s="2" t="str">
        <f aca="false">Raw_Customers!A351</f>
        <v>CUST1350</v>
      </c>
      <c r="B351" s="2" t="str">
        <f aca="false">Raw_Customers!B351</f>
        <v>Aarav Sharma</v>
      </c>
      <c r="C351" s="2" t="str">
        <f aca="false">PROPER(TRIM(Raw_Customers!C351))</f>
        <v>Bhopal</v>
      </c>
      <c r="D351" s="2" t="str">
        <f aca="false">Raw_Customers!D351</f>
        <v>2023-09-20</v>
      </c>
      <c r="E351" s="2" t="n">
        <f aca="false">Raw_Customers!E351</f>
        <v>54</v>
      </c>
      <c r="F351" s="2" t="str">
        <f aca="false">IF(TRIM(Raw_Customers!F351)="","Not Specified",TRIM(Raw_Customers!F351))</f>
        <v>Female</v>
      </c>
    </row>
    <row r="352" customFormat="false" ht="15" hidden="false" customHeight="false" outlineLevel="0" collapsed="false">
      <c r="A352" s="2" t="str">
        <f aca="false">Raw_Customers!A352</f>
        <v>CUST1351</v>
      </c>
      <c r="B352" s="2" t="str">
        <f aca="false">Raw_Customers!B352</f>
        <v>Navya Gupta</v>
      </c>
      <c r="C352" s="2" t="str">
        <f aca="false">PROPER(TRIM(Raw_Customers!C352))</f>
        <v>Kolkata</v>
      </c>
      <c r="D352" s="2" t="str">
        <f aca="false">Raw_Customers!D352</f>
        <v>2024-03-23</v>
      </c>
      <c r="E352" s="2" t="n">
        <f aca="false">Raw_Customers!E352</f>
        <v>51</v>
      </c>
      <c r="F352" s="2" t="str">
        <f aca="false">IF(TRIM(Raw_Customers!F352)="","Not Specified",TRIM(Raw_Customers!F352))</f>
        <v>Not Specified</v>
      </c>
    </row>
    <row r="353" customFormat="false" ht="15" hidden="false" customHeight="false" outlineLevel="0" collapsed="false">
      <c r="A353" s="2" t="str">
        <f aca="false">Raw_Customers!A353</f>
        <v>CUST1352</v>
      </c>
      <c r="B353" s="2" t="str">
        <f aca="false">Raw_Customers!B353</f>
        <v>Aadhya Yadav</v>
      </c>
      <c r="C353" s="2" t="str">
        <f aca="false">PROPER(TRIM(Raw_Customers!C353))</f>
        <v>Chennai</v>
      </c>
      <c r="D353" s="2" t="str">
        <f aca="false">Raw_Customers!D353</f>
        <v>2024-01-02</v>
      </c>
      <c r="E353" s="2" t="n">
        <f aca="false">Raw_Customers!E353</f>
        <v>20</v>
      </c>
      <c r="F353" s="2" t="str">
        <f aca="false">IF(TRIM(Raw_Customers!F353)="","Not Specified",TRIM(Raw_Customers!F353))</f>
        <v>Not Specified</v>
      </c>
    </row>
    <row r="354" customFormat="false" ht="15" hidden="false" customHeight="false" outlineLevel="0" collapsed="false">
      <c r="A354" s="2" t="str">
        <f aca="false">Raw_Customers!A354</f>
        <v>CUST1353</v>
      </c>
      <c r="B354" s="2" t="str">
        <f aca="false">Raw_Customers!B354</f>
        <v>Kiara Sharma</v>
      </c>
      <c r="C354" s="2" t="str">
        <f aca="false">PROPER(TRIM(Raw_Customers!C354))</f>
        <v>Indore</v>
      </c>
      <c r="D354" s="2" t="str">
        <f aca="false">Raw_Customers!D354</f>
        <v>2024-06-21</v>
      </c>
      <c r="E354" s="2" t="n">
        <f aca="false">Raw_Customers!E354</f>
        <v>32</v>
      </c>
      <c r="F354" s="2" t="str">
        <f aca="false">IF(TRIM(Raw_Customers!F354)="","Not Specified",TRIM(Raw_Customers!F354))</f>
        <v>Male</v>
      </c>
    </row>
    <row r="355" customFormat="false" ht="15" hidden="false" customHeight="false" outlineLevel="0" collapsed="false">
      <c r="A355" s="2" t="str">
        <f aca="false">Raw_Customers!A355</f>
        <v>CUST1354</v>
      </c>
      <c r="B355" s="2" t="str">
        <f aca="false">Raw_Customers!B355</f>
        <v>Anika Yadav</v>
      </c>
      <c r="C355" s="2" t="str">
        <f aca="false">PROPER(TRIM(Raw_Customers!C355))</f>
        <v>Kolkata</v>
      </c>
      <c r="D355" s="2" t="str">
        <f aca="false">Raw_Customers!D355</f>
        <v>2023-06-07</v>
      </c>
      <c r="E355" s="2" t="n">
        <f aca="false">Raw_Customers!E355</f>
        <v>30</v>
      </c>
      <c r="F355" s="2" t="str">
        <f aca="false">IF(TRIM(Raw_Customers!F355)="","Not Specified",TRIM(Raw_Customers!F355))</f>
        <v>Female</v>
      </c>
    </row>
    <row r="356" customFormat="false" ht="15" hidden="false" customHeight="false" outlineLevel="0" collapsed="false">
      <c r="A356" s="2" t="str">
        <f aca="false">Raw_Customers!A356</f>
        <v>CUST1355</v>
      </c>
      <c r="B356" s="2" t="str">
        <f aca="false">Raw_Customers!B356</f>
        <v>Kiara Reddy</v>
      </c>
      <c r="C356" s="2" t="str">
        <f aca="false">PROPER(TRIM(Raw_Customers!C356))</f>
        <v>Jaipur</v>
      </c>
      <c r="D356" s="2" t="str">
        <f aca="false">Raw_Customers!D356</f>
        <v>2023-12-18</v>
      </c>
      <c r="E356" s="2" t="n">
        <f aca="false">Raw_Customers!E356</f>
        <v>51</v>
      </c>
      <c r="F356" s="2" t="str">
        <f aca="false">IF(TRIM(Raw_Customers!F356)="","Not Specified",TRIM(Raw_Customers!F356))</f>
        <v>Male</v>
      </c>
    </row>
    <row r="357" customFormat="false" ht="15" hidden="false" customHeight="false" outlineLevel="0" collapsed="false">
      <c r="A357" s="2" t="str">
        <f aca="false">Raw_Customers!A357</f>
        <v>CUST1356</v>
      </c>
      <c r="B357" s="2" t="str">
        <f aca="false">Raw_Customers!B357</f>
        <v>Ananya Kumar</v>
      </c>
      <c r="C357" s="2" t="str">
        <f aca="false">PROPER(TRIM(Raw_Customers!C357))</f>
        <v>Indore</v>
      </c>
      <c r="D357" s="2" t="str">
        <f aca="false">Raw_Customers!D357</f>
        <v>2023-11-15</v>
      </c>
      <c r="E357" s="2" t="n">
        <f aca="false">Raw_Customers!E357</f>
        <v>50</v>
      </c>
      <c r="F357" s="2" t="str">
        <f aca="false">IF(TRIM(Raw_Customers!F357)="","Not Specified",TRIM(Raw_Customers!F357))</f>
        <v>Female</v>
      </c>
    </row>
    <row r="358" customFormat="false" ht="15" hidden="false" customHeight="false" outlineLevel="0" collapsed="false">
      <c r="A358" s="2" t="str">
        <f aca="false">Raw_Customers!A358</f>
        <v>CUST1357</v>
      </c>
      <c r="B358" s="2" t="str">
        <f aca="false">Raw_Customers!B358</f>
        <v>Ananya Joshi</v>
      </c>
      <c r="C358" s="2" t="str">
        <f aca="false">PROPER(TRIM(Raw_Customers!C358))</f>
        <v>Hyderabad</v>
      </c>
      <c r="D358" s="2" t="str">
        <f aca="false">Raw_Customers!D358</f>
        <v>2023-06-10</v>
      </c>
      <c r="E358" s="2" t="n">
        <f aca="false">Raw_Customers!E358</f>
        <v>51</v>
      </c>
      <c r="F358" s="2" t="str">
        <f aca="false">IF(TRIM(Raw_Customers!F358)="","Not Specified",TRIM(Raw_Customers!F358))</f>
        <v>Male</v>
      </c>
    </row>
    <row r="359" customFormat="false" ht="15" hidden="false" customHeight="false" outlineLevel="0" collapsed="false">
      <c r="A359" s="2" t="str">
        <f aca="false">Raw_Customers!A359</f>
        <v>CUST1358</v>
      </c>
      <c r="B359" s="2" t="str">
        <f aca="false">Raw_Customers!B359</f>
        <v>Reyansh Joshi</v>
      </c>
      <c r="C359" s="2" t="str">
        <f aca="false">PROPER(TRIM(Raw_Customers!C359))</f>
        <v>Delhi</v>
      </c>
      <c r="D359" s="2" t="str">
        <f aca="false">Raw_Customers!D359</f>
        <v>2024-02-27</v>
      </c>
      <c r="E359" s="2" t="n">
        <f aca="false">Raw_Customers!E359</f>
        <v>29</v>
      </c>
      <c r="F359" s="2" t="str">
        <f aca="false">IF(TRIM(Raw_Customers!F359)="","Not Specified",TRIM(Raw_Customers!F359))</f>
        <v>Male</v>
      </c>
    </row>
    <row r="360" customFormat="false" ht="15" hidden="false" customHeight="false" outlineLevel="0" collapsed="false">
      <c r="A360" s="2" t="str">
        <f aca="false">Raw_Customers!A360</f>
        <v>CUST1359</v>
      </c>
      <c r="B360" s="2" t="str">
        <f aca="false">Raw_Customers!B360</f>
        <v>Pari Verma</v>
      </c>
      <c r="C360" s="2" t="str">
        <f aca="false">PROPER(TRIM(Raw_Customers!C360))</f>
        <v>Pune</v>
      </c>
      <c r="D360" s="2" t="str">
        <f aca="false">Raw_Customers!D360</f>
        <v>2023-02-13</v>
      </c>
      <c r="E360" s="2" t="n">
        <f aca="false">Raw_Customers!E360</f>
        <v>44</v>
      </c>
      <c r="F360" s="2" t="str">
        <f aca="false">IF(TRIM(Raw_Customers!F360)="","Not Specified",TRIM(Raw_Customers!F360))</f>
        <v>Male</v>
      </c>
    </row>
    <row r="361" customFormat="false" ht="15" hidden="false" customHeight="false" outlineLevel="0" collapsed="false">
      <c r="A361" s="2" t="str">
        <f aca="false">Raw_Customers!A361</f>
        <v>CUST1360</v>
      </c>
      <c r="B361" s="2" t="str">
        <f aca="false">Raw_Customers!B361</f>
        <v>Ishaan Joshi</v>
      </c>
      <c r="C361" s="2" t="str">
        <f aca="false">PROPER(TRIM(Raw_Customers!C361))</f>
        <v>Bhopal</v>
      </c>
      <c r="D361" s="2" t="str">
        <f aca="false">Raw_Customers!D361</f>
        <v>2023-11-08</v>
      </c>
      <c r="E361" s="2" t="n">
        <f aca="false">Raw_Customers!E361</f>
        <v>43</v>
      </c>
      <c r="F361" s="2" t="str">
        <f aca="false">IF(TRIM(Raw_Customers!F361)="","Not Specified",TRIM(Raw_Customers!F361))</f>
        <v>Male</v>
      </c>
    </row>
    <row r="362" customFormat="false" ht="15" hidden="false" customHeight="false" outlineLevel="0" collapsed="false">
      <c r="A362" s="2" t="str">
        <f aca="false">Raw_Customers!A362</f>
        <v>CUST1361</v>
      </c>
      <c r="B362" s="2" t="str">
        <f aca="false">Raw_Customers!B362</f>
        <v>Aarav Singh</v>
      </c>
      <c r="C362" s="2" t="str">
        <f aca="false">PROPER(TRIM(Raw_Customers!C362))</f>
        <v>Mumbai</v>
      </c>
      <c r="D362" s="2" t="str">
        <f aca="false">Raw_Customers!D362</f>
        <v>2024-05-24</v>
      </c>
      <c r="E362" s="2" t="n">
        <f aca="false">Raw_Customers!E362</f>
        <v>53</v>
      </c>
      <c r="F362" s="2" t="str">
        <f aca="false">IF(TRIM(Raw_Customers!F362)="","Not Specified",TRIM(Raw_Customers!F362))</f>
        <v>Not Specified</v>
      </c>
    </row>
    <row r="363" customFormat="false" ht="15" hidden="false" customHeight="false" outlineLevel="0" collapsed="false">
      <c r="A363" s="2" t="str">
        <f aca="false">Raw_Customers!A363</f>
        <v>CUST1362</v>
      </c>
      <c r="B363" s="2" t="str">
        <f aca="false">Raw_Customers!B363</f>
        <v>Navya Joshi</v>
      </c>
      <c r="C363" s="2" t="str">
        <f aca="false">PROPER(TRIM(Raw_Customers!C363))</f>
        <v>Mumbai</v>
      </c>
      <c r="D363" s="2" t="str">
        <f aca="false">Raw_Customers!D363</f>
        <v>2023-07-23</v>
      </c>
      <c r="E363" s="2" t="n">
        <f aca="false">Raw_Customers!E363</f>
        <v>44</v>
      </c>
      <c r="F363" s="2" t="str">
        <f aca="false">IF(TRIM(Raw_Customers!F363)="","Not Specified",TRIM(Raw_Customers!F363))</f>
        <v>Not Specified</v>
      </c>
    </row>
    <row r="364" customFormat="false" ht="15" hidden="false" customHeight="false" outlineLevel="0" collapsed="false">
      <c r="A364" s="2" t="str">
        <f aca="false">Raw_Customers!A364</f>
        <v>CUST1363</v>
      </c>
      <c r="B364" s="2" t="str">
        <f aca="false">Raw_Customers!B364</f>
        <v>Anika Joshi</v>
      </c>
      <c r="C364" s="2" t="str">
        <f aca="false">PROPER(TRIM(Raw_Customers!C364))</f>
        <v>Indore</v>
      </c>
      <c r="D364" s="2" t="str">
        <f aca="false">Raw_Customers!D364</f>
        <v>2023-01-30</v>
      </c>
      <c r="E364" s="2" t="n">
        <f aca="false">Raw_Customers!E364</f>
        <v>24</v>
      </c>
      <c r="F364" s="2" t="str">
        <f aca="false">IF(TRIM(Raw_Customers!F364)="","Not Specified",TRIM(Raw_Customers!F364))</f>
        <v>Male</v>
      </c>
    </row>
    <row r="365" customFormat="false" ht="15" hidden="false" customHeight="false" outlineLevel="0" collapsed="false">
      <c r="A365" s="2" t="str">
        <f aca="false">Raw_Customers!A365</f>
        <v>CUST1364</v>
      </c>
      <c r="B365" s="2" t="str">
        <f aca="false">Raw_Customers!B365</f>
        <v>Anika Mishra</v>
      </c>
      <c r="C365" s="2" t="str">
        <f aca="false">PROPER(TRIM(Raw_Customers!C365))</f>
        <v>Chennai</v>
      </c>
      <c r="D365" s="2" t="str">
        <f aca="false">Raw_Customers!D365</f>
        <v>2024-03-16</v>
      </c>
      <c r="E365" s="2" t="n">
        <f aca="false">Raw_Customers!E365</f>
        <v>21</v>
      </c>
      <c r="F365" s="2" t="str">
        <f aca="false">IF(TRIM(Raw_Customers!F365)="","Not Specified",TRIM(Raw_Customers!F365))</f>
        <v>Male</v>
      </c>
    </row>
    <row r="366" customFormat="false" ht="15" hidden="false" customHeight="false" outlineLevel="0" collapsed="false">
      <c r="A366" s="2" t="str">
        <f aca="false">Raw_Customers!A366</f>
        <v>CUST1365</v>
      </c>
      <c r="B366" s="2" t="str">
        <f aca="false">Raw_Customers!B366</f>
        <v>Riya Kumar</v>
      </c>
      <c r="C366" s="2" t="str">
        <f aca="false">PROPER(TRIM(Raw_Customers!C366))</f>
        <v>Mumbai</v>
      </c>
      <c r="D366" s="2" t="str">
        <f aca="false">Raw_Customers!D366</f>
        <v>2023-09-01</v>
      </c>
      <c r="E366" s="2" t="n">
        <f aca="false">Raw_Customers!E366</f>
        <v>40</v>
      </c>
      <c r="F366" s="2" t="str">
        <f aca="false">IF(TRIM(Raw_Customers!F366)="","Not Specified",TRIM(Raw_Customers!F366))</f>
        <v>Male</v>
      </c>
    </row>
    <row r="367" customFormat="false" ht="15" hidden="false" customHeight="false" outlineLevel="0" collapsed="false">
      <c r="A367" s="2" t="str">
        <f aca="false">Raw_Customers!A367</f>
        <v>CUST1366</v>
      </c>
      <c r="B367" s="2" t="str">
        <f aca="false">Raw_Customers!B367</f>
        <v>Krishna Verma</v>
      </c>
      <c r="C367" s="2" t="str">
        <f aca="false">PROPER(TRIM(Raw_Customers!C367))</f>
        <v>Jaipur</v>
      </c>
      <c r="D367" s="2" t="str">
        <f aca="false">Raw_Customers!D367</f>
        <v>2023-03-06</v>
      </c>
      <c r="E367" s="2" t="n">
        <f aca="false">Raw_Customers!E367</f>
        <v>40</v>
      </c>
      <c r="F367" s="2" t="str">
        <f aca="false">IF(TRIM(Raw_Customers!F367)="","Not Specified",TRIM(Raw_Customers!F367))</f>
        <v>Female</v>
      </c>
    </row>
    <row r="368" customFormat="false" ht="15" hidden="false" customHeight="false" outlineLevel="0" collapsed="false">
      <c r="A368" s="2" t="str">
        <f aca="false">Raw_Customers!A368</f>
        <v>CUST1367</v>
      </c>
      <c r="B368" s="2" t="str">
        <f aca="false">Raw_Customers!B368</f>
        <v>Saanvi Sharma</v>
      </c>
      <c r="C368" s="2" t="str">
        <f aca="false">PROPER(TRIM(Raw_Customers!C368))</f>
        <v>Bhopal</v>
      </c>
      <c r="D368" s="2" t="str">
        <f aca="false">Raw_Customers!D368</f>
        <v>2023-08-14</v>
      </c>
      <c r="E368" s="2" t="n">
        <f aca="false">Raw_Customers!E368</f>
        <v>43</v>
      </c>
      <c r="F368" s="2" t="str">
        <f aca="false">IF(TRIM(Raw_Customers!F368)="","Not Specified",TRIM(Raw_Customers!F368))</f>
        <v>Not Specified</v>
      </c>
    </row>
    <row r="369" customFormat="false" ht="15" hidden="false" customHeight="false" outlineLevel="0" collapsed="false">
      <c r="A369" s="2" t="str">
        <f aca="false">Raw_Customers!A369</f>
        <v>CUST1368</v>
      </c>
      <c r="B369" s="2" t="str">
        <f aca="false">Raw_Customers!B369</f>
        <v>Vivaan Mishra</v>
      </c>
      <c r="C369" s="2" t="str">
        <f aca="false">PROPER(TRIM(Raw_Customers!C369))</f>
        <v>Bhopal</v>
      </c>
      <c r="D369" s="2" t="str">
        <f aca="false">Raw_Customers!D369</f>
        <v>2023-09-02</v>
      </c>
      <c r="E369" s="2" t="n">
        <f aca="false">Raw_Customers!E369</f>
        <v>33</v>
      </c>
      <c r="F369" s="2" t="str">
        <f aca="false">IF(TRIM(Raw_Customers!F369)="","Not Specified",TRIM(Raw_Customers!F369))</f>
        <v>Female</v>
      </c>
    </row>
    <row r="370" customFormat="false" ht="15" hidden="false" customHeight="false" outlineLevel="0" collapsed="false">
      <c r="A370" s="2" t="str">
        <f aca="false">Raw_Customers!A370</f>
        <v>CUST1369</v>
      </c>
      <c r="B370" s="2" t="str">
        <f aca="false">Raw_Customers!B370</f>
        <v>Sai Kumar</v>
      </c>
      <c r="C370" s="2" t="str">
        <f aca="false">PROPER(TRIM(Raw_Customers!C370))</f>
        <v>Bhopal</v>
      </c>
      <c r="D370" s="2" t="str">
        <f aca="false">Raw_Customers!D370</f>
        <v>2024-04-11</v>
      </c>
      <c r="E370" s="2" t="n">
        <f aca="false">Raw_Customers!E370</f>
        <v>37</v>
      </c>
      <c r="F370" s="2" t="str">
        <f aca="false">IF(TRIM(Raw_Customers!F370)="","Not Specified",TRIM(Raw_Customers!F370))</f>
        <v>Female</v>
      </c>
    </row>
    <row r="371" customFormat="false" ht="15" hidden="false" customHeight="false" outlineLevel="0" collapsed="false">
      <c r="A371" s="2" t="str">
        <f aca="false">Raw_Customers!A371</f>
        <v>CUST1370</v>
      </c>
      <c r="B371" s="2" t="str">
        <f aca="false">Raw_Customers!B371</f>
        <v>Myra Verma</v>
      </c>
      <c r="C371" s="2" t="str">
        <f aca="false">PROPER(TRIM(Raw_Customers!C371))</f>
        <v>Delhi</v>
      </c>
      <c r="D371" s="2" t="str">
        <f aca="false">Raw_Customers!D371</f>
        <v>2024-02-04</v>
      </c>
      <c r="E371" s="2" t="n">
        <f aca="false">Raw_Customers!E371</f>
        <v>55</v>
      </c>
      <c r="F371" s="2" t="str">
        <f aca="false">IF(TRIM(Raw_Customers!F371)="","Not Specified",TRIM(Raw_Customers!F371))</f>
        <v>Female</v>
      </c>
    </row>
    <row r="372" customFormat="false" ht="15" hidden="false" customHeight="false" outlineLevel="0" collapsed="false">
      <c r="A372" s="2" t="str">
        <f aca="false">Raw_Customers!A372</f>
        <v>CUST1371</v>
      </c>
      <c r="B372" s="2" t="str">
        <f aca="false">Raw_Customers!B372</f>
        <v>Saanvi Mishra</v>
      </c>
      <c r="C372" s="2" t="str">
        <f aca="false">PROPER(TRIM(Raw_Customers!C372))</f>
        <v>Bhopal</v>
      </c>
      <c r="D372" s="2" t="str">
        <f aca="false">Raw_Customers!D372</f>
        <v>2023-09-07</v>
      </c>
      <c r="E372" s="2" t="n">
        <f aca="false">Raw_Customers!E372</f>
        <v>23</v>
      </c>
      <c r="F372" s="2" t="str">
        <f aca="false">IF(TRIM(Raw_Customers!F372)="","Not Specified",TRIM(Raw_Customers!F372))</f>
        <v>Female</v>
      </c>
    </row>
    <row r="373" customFormat="false" ht="15" hidden="false" customHeight="false" outlineLevel="0" collapsed="false">
      <c r="A373" s="2" t="str">
        <f aca="false">Raw_Customers!A373</f>
        <v>CUST1372</v>
      </c>
      <c r="B373" s="2" t="str">
        <f aca="false">Raw_Customers!B373</f>
        <v>Saanvi Patel</v>
      </c>
      <c r="C373" s="2" t="str">
        <f aca="false">PROPER(TRIM(Raw_Customers!C373))</f>
        <v>Bhopal</v>
      </c>
      <c r="D373" s="2" t="str">
        <f aca="false">Raw_Customers!D373</f>
        <v>2023-10-25</v>
      </c>
      <c r="E373" s="2" t="n">
        <f aca="false">Raw_Customers!E373</f>
        <v>43</v>
      </c>
      <c r="F373" s="2" t="str">
        <f aca="false">IF(TRIM(Raw_Customers!F373)="","Not Specified",TRIM(Raw_Customers!F373))</f>
        <v>Not Specified</v>
      </c>
    </row>
    <row r="374" customFormat="false" ht="15" hidden="false" customHeight="false" outlineLevel="0" collapsed="false">
      <c r="A374" s="2" t="str">
        <f aca="false">Raw_Customers!A374</f>
        <v>CUST1373</v>
      </c>
      <c r="B374" s="2" t="str">
        <f aca="false">Raw_Customers!B374</f>
        <v>Ananya Joshi</v>
      </c>
      <c r="C374" s="2" t="str">
        <f aca="false">PROPER(TRIM(Raw_Customers!C374))</f>
        <v>Hyderabad</v>
      </c>
      <c r="D374" s="2" t="str">
        <f aca="false">Raw_Customers!D374</f>
        <v>2023-12-10</v>
      </c>
      <c r="E374" s="2" t="n">
        <f aca="false">Raw_Customers!E374</f>
        <v>43</v>
      </c>
      <c r="F374" s="2" t="str">
        <f aca="false">IF(TRIM(Raw_Customers!F374)="","Not Specified",TRIM(Raw_Customers!F374))</f>
        <v>Male</v>
      </c>
    </row>
    <row r="375" customFormat="false" ht="15" hidden="false" customHeight="false" outlineLevel="0" collapsed="false">
      <c r="A375" s="2" t="str">
        <f aca="false">Raw_Customers!A375</f>
        <v>CUST1374</v>
      </c>
      <c r="B375" s="2" t="str">
        <f aca="false">Raw_Customers!B375</f>
        <v>Aadhya Kumar</v>
      </c>
      <c r="C375" s="2" t="str">
        <f aca="false">PROPER(TRIM(Raw_Customers!C375))</f>
        <v>Kolkata</v>
      </c>
      <c r="D375" s="2" t="str">
        <f aca="false">Raw_Customers!D375</f>
        <v>2023-09-08</v>
      </c>
      <c r="E375" s="2" t="n">
        <f aca="false">Raw_Customers!E375</f>
        <v>42</v>
      </c>
      <c r="F375" s="2" t="str">
        <f aca="false">IF(TRIM(Raw_Customers!F375)="","Not Specified",TRIM(Raw_Customers!F375))</f>
        <v>Female</v>
      </c>
    </row>
    <row r="376" customFormat="false" ht="15" hidden="false" customHeight="false" outlineLevel="0" collapsed="false">
      <c r="A376" s="2" t="str">
        <f aca="false">Raw_Customers!A376</f>
        <v>CUST1375</v>
      </c>
      <c r="B376" s="2" t="str">
        <f aca="false">Raw_Customers!B376</f>
        <v>Diya Singh</v>
      </c>
      <c r="C376" s="2" t="str">
        <f aca="false">PROPER(TRIM(Raw_Customers!C376))</f>
        <v>Hyderabad</v>
      </c>
      <c r="D376" s="2" t="str">
        <f aca="false">Raw_Customers!D376</f>
        <v>2023-02-05</v>
      </c>
      <c r="E376" s="2" t="n">
        <f aca="false">Raw_Customers!E376</f>
        <v>35</v>
      </c>
      <c r="F376" s="2" t="str">
        <f aca="false">IF(TRIM(Raw_Customers!F376)="","Not Specified",TRIM(Raw_Customers!F376))</f>
        <v>Male</v>
      </c>
    </row>
    <row r="377" customFormat="false" ht="15" hidden="false" customHeight="false" outlineLevel="0" collapsed="false">
      <c r="A377" s="2" t="str">
        <f aca="false">Raw_Customers!A377</f>
        <v>CUST1376</v>
      </c>
      <c r="B377" s="2" t="str">
        <f aca="false">Raw_Customers!B377</f>
        <v>Arjun Singh</v>
      </c>
      <c r="C377" s="2" t="str">
        <f aca="false">PROPER(TRIM(Raw_Customers!C377))</f>
        <v>Mumbai</v>
      </c>
      <c r="D377" s="2" t="str">
        <f aca="false">Raw_Customers!D377</f>
        <v>2023-04-05</v>
      </c>
      <c r="E377" s="2" t="n">
        <f aca="false">Raw_Customers!E377</f>
        <v>30</v>
      </c>
      <c r="F377" s="2" t="str">
        <f aca="false">IF(TRIM(Raw_Customers!F377)="","Not Specified",TRIM(Raw_Customers!F377))</f>
        <v>Male</v>
      </c>
    </row>
    <row r="378" customFormat="false" ht="15" hidden="false" customHeight="false" outlineLevel="0" collapsed="false">
      <c r="A378" s="2" t="str">
        <f aca="false">Raw_Customers!A378</f>
        <v>CUST1377</v>
      </c>
      <c r="B378" s="2" t="str">
        <f aca="false">Raw_Customers!B378</f>
        <v>Arjun Joshi</v>
      </c>
      <c r="C378" s="2" t="str">
        <f aca="false">PROPER(TRIM(Raw_Customers!C378))</f>
        <v>Chennai</v>
      </c>
      <c r="D378" s="2" t="str">
        <f aca="false">Raw_Customers!D378</f>
        <v>2024-04-23</v>
      </c>
      <c r="E378" s="2" t="n">
        <f aca="false">Raw_Customers!E378</f>
        <v>33</v>
      </c>
      <c r="F378" s="2" t="str">
        <f aca="false">IF(TRIM(Raw_Customers!F378)="","Not Specified",TRIM(Raw_Customers!F378))</f>
        <v>Female</v>
      </c>
    </row>
    <row r="379" customFormat="false" ht="15" hidden="false" customHeight="false" outlineLevel="0" collapsed="false">
      <c r="A379" s="2" t="str">
        <f aca="false">Raw_Customers!A379</f>
        <v>CUST1378</v>
      </c>
      <c r="B379" s="2" t="str">
        <f aca="false">Raw_Customers!B379</f>
        <v>Reyansh Yadav</v>
      </c>
      <c r="C379" s="2" t="str">
        <f aca="false">PROPER(TRIM(Raw_Customers!C379))</f>
        <v>Hyderabad</v>
      </c>
      <c r="D379" s="2" t="str">
        <f aca="false">Raw_Customers!D379</f>
        <v>2023-08-02</v>
      </c>
      <c r="E379" s="2" t="n">
        <f aca="false">Raw_Customers!E379</f>
        <v>37</v>
      </c>
      <c r="F379" s="2" t="str">
        <f aca="false">IF(TRIM(Raw_Customers!F379)="","Not Specified",TRIM(Raw_Customers!F379))</f>
        <v>Female</v>
      </c>
    </row>
    <row r="380" customFormat="false" ht="15" hidden="false" customHeight="false" outlineLevel="0" collapsed="false">
      <c r="A380" s="2" t="str">
        <f aca="false">Raw_Customers!A380</f>
        <v>CUST1379</v>
      </c>
      <c r="B380" s="2" t="str">
        <f aca="false">Raw_Customers!B380</f>
        <v>Ayaan Mishra</v>
      </c>
      <c r="C380" s="2" t="str">
        <f aca="false">PROPER(TRIM(Raw_Customers!C380))</f>
        <v>Mumbai</v>
      </c>
      <c r="D380" s="2" t="str">
        <f aca="false">Raw_Customers!D380</f>
        <v>2023-09-25</v>
      </c>
      <c r="E380" s="2" t="n">
        <f aca="false">Raw_Customers!E380</f>
        <v>46</v>
      </c>
      <c r="F380" s="2" t="str">
        <f aca="false">IF(TRIM(Raw_Customers!F380)="","Not Specified",TRIM(Raw_Customers!F380))</f>
        <v>Not Specified</v>
      </c>
    </row>
    <row r="381" customFormat="false" ht="15" hidden="false" customHeight="false" outlineLevel="0" collapsed="false">
      <c r="A381" s="2" t="str">
        <f aca="false">Raw_Customers!A381</f>
        <v>CUST1380</v>
      </c>
      <c r="B381" s="2" t="str">
        <f aca="false">Raw_Customers!B381</f>
        <v>Navya Singh</v>
      </c>
      <c r="C381" s="2" t="str">
        <f aca="false">PROPER(TRIM(Raw_Customers!C381))</f>
        <v>Hyderabad</v>
      </c>
      <c r="D381" s="2" t="str">
        <f aca="false">Raw_Customers!D381</f>
        <v>2024-06-06</v>
      </c>
      <c r="E381" s="2" t="n">
        <f aca="false">Raw_Customers!E381</f>
        <v>31</v>
      </c>
      <c r="F381" s="2" t="str">
        <f aca="false">IF(TRIM(Raw_Customers!F381)="","Not Specified",TRIM(Raw_Customers!F381))</f>
        <v>Female</v>
      </c>
    </row>
    <row r="382" customFormat="false" ht="15" hidden="false" customHeight="false" outlineLevel="0" collapsed="false">
      <c r="A382" s="2" t="str">
        <f aca="false">Raw_Customers!A382</f>
        <v>CUST1381</v>
      </c>
      <c r="B382" s="2" t="str">
        <f aca="false">Raw_Customers!B382</f>
        <v>Vihaan Joshi</v>
      </c>
      <c r="C382" s="2" t="str">
        <f aca="false">PROPER(TRIM(Raw_Customers!C382))</f>
        <v>Indore</v>
      </c>
      <c r="D382" s="2" t="str">
        <f aca="false">Raw_Customers!D382</f>
        <v>2023-10-04</v>
      </c>
      <c r="E382" s="2" t="n">
        <f aca="false">Raw_Customers!E382</f>
        <v>42</v>
      </c>
      <c r="F382" s="2" t="str">
        <f aca="false">IF(TRIM(Raw_Customers!F382)="","Not Specified",TRIM(Raw_Customers!F382))</f>
        <v>Male</v>
      </c>
    </row>
    <row r="383" customFormat="false" ht="15" hidden="false" customHeight="false" outlineLevel="0" collapsed="false">
      <c r="A383" s="2" t="str">
        <f aca="false">Raw_Customers!A383</f>
        <v>CUST1382</v>
      </c>
      <c r="B383" s="2" t="str">
        <f aca="false">Raw_Customers!B383</f>
        <v>Riya Patel</v>
      </c>
      <c r="C383" s="2" t="str">
        <f aca="false">PROPER(TRIM(Raw_Customers!C383))</f>
        <v>Bangalore</v>
      </c>
      <c r="D383" s="2" t="str">
        <f aca="false">Raw_Customers!D383</f>
        <v>2023-01-16</v>
      </c>
      <c r="E383" s="2" t="n">
        <f aca="false">Raw_Customers!E383</f>
        <v>42</v>
      </c>
      <c r="F383" s="2" t="str">
        <f aca="false">IF(TRIM(Raw_Customers!F383)="","Not Specified",TRIM(Raw_Customers!F383))</f>
        <v>Male</v>
      </c>
    </row>
    <row r="384" customFormat="false" ht="15" hidden="false" customHeight="false" outlineLevel="0" collapsed="false">
      <c r="A384" s="2" t="str">
        <f aca="false">Raw_Customers!A384</f>
        <v>CUST1383</v>
      </c>
      <c r="B384" s="2" t="str">
        <f aca="false">Raw_Customers!B384</f>
        <v>Ayaan Kumar</v>
      </c>
      <c r="C384" s="2" t="str">
        <f aca="false">PROPER(TRIM(Raw_Customers!C384))</f>
        <v>Delhi</v>
      </c>
      <c r="D384" s="2" t="str">
        <f aca="false">Raw_Customers!D384</f>
        <v>2023-04-22</v>
      </c>
      <c r="E384" s="2" t="n">
        <f aca="false">Raw_Customers!E384</f>
        <v>22</v>
      </c>
      <c r="F384" s="2" t="str">
        <f aca="false">IF(TRIM(Raw_Customers!F384)="","Not Specified",TRIM(Raw_Customers!F384))</f>
        <v>Not Specified</v>
      </c>
    </row>
    <row r="385" customFormat="false" ht="15" hidden="false" customHeight="false" outlineLevel="0" collapsed="false">
      <c r="A385" s="2" t="str">
        <f aca="false">Raw_Customers!A385</f>
        <v>CUST1384</v>
      </c>
      <c r="B385" s="2" t="str">
        <f aca="false">Raw_Customers!B385</f>
        <v>Anika Gupta</v>
      </c>
      <c r="C385" s="2" t="str">
        <f aca="false">PROPER(TRIM(Raw_Customers!C385))</f>
        <v>Delhi</v>
      </c>
      <c r="D385" s="2" t="str">
        <f aca="false">Raw_Customers!D385</f>
        <v>2023-03-09</v>
      </c>
      <c r="E385" s="2" t="n">
        <f aca="false">Raw_Customers!E385</f>
        <v>37</v>
      </c>
      <c r="F385" s="2" t="str">
        <f aca="false">IF(TRIM(Raw_Customers!F385)="","Not Specified",TRIM(Raw_Customers!F385))</f>
        <v>Male</v>
      </c>
    </row>
    <row r="386" customFormat="false" ht="15" hidden="false" customHeight="false" outlineLevel="0" collapsed="false">
      <c r="A386" s="2" t="str">
        <f aca="false">Raw_Customers!A386</f>
        <v>CUST1385</v>
      </c>
      <c r="B386" s="2" t="str">
        <f aca="false">Raw_Customers!B386</f>
        <v>Arjun Yadav</v>
      </c>
      <c r="C386" s="2" t="str">
        <f aca="false">PROPER(TRIM(Raw_Customers!C386))</f>
        <v>Bangalore</v>
      </c>
      <c r="D386" s="2" t="str">
        <f aca="false">Raw_Customers!D386</f>
        <v>2023-12-31</v>
      </c>
      <c r="E386" s="2" t="n">
        <f aca="false">Raw_Customers!E386</f>
        <v>43</v>
      </c>
      <c r="F386" s="2" t="str">
        <f aca="false">IF(TRIM(Raw_Customers!F386)="","Not Specified",TRIM(Raw_Customers!F386))</f>
        <v>Female</v>
      </c>
    </row>
    <row r="387" customFormat="false" ht="15" hidden="false" customHeight="false" outlineLevel="0" collapsed="false">
      <c r="A387" s="2" t="str">
        <f aca="false">Raw_Customers!A387</f>
        <v>CUST1386</v>
      </c>
      <c r="B387" s="2" t="str">
        <f aca="false">Raw_Customers!B387</f>
        <v>Arjun Gupta</v>
      </c>
      <c r="C387" s="2" t="str">
        <f aca="false">PROPER(TRIM(Raw_Customers!C387))</f>
        <v>Mumbai</v>
      </c>
      <c r="D387" s="2" t="str">
        <f aca="false">Raw_Customers!D387</f>
        <v>2023-01-31</v>
      </c>
      <c r="E387" s="2" t="n">
        <f aca="false">Raw_Customers!E387</f>
        <v>41</v>
      </c>
      <c r="F387" s="2" t="str">
        <f aca="false">IF(TRIM(Raw_Customers!F387)="","Not Specified",TRIM(Raw_Customers!F387))</f>
        <v>Male</v>
      </c>
    </row>
    <row r="388" customFormat="false" ht="15" hidden="false" customHeight="false" outlineLevel="0" collapsed="false">
      <c r="A388" s="2" t="str">
        <f aca="false">Raw_Customers!A388</f>
        <v>CUST1387</v>
      </c>
      <c r="B388" s="2" t="str">
        <f aca="false">Raw_Customers!B388</f>
        <v>Aarav Mishra</v>
      </c>
      <c r="C388" s="2" t="str">
        <f aca="false">PROPER(TRIM(Raw_Customers!C388))</f>
        <v>Delhi</v>
      </c>
      <c r="D388" s="2" t="str">
        <f aca="false">Raw_Customers!D388</f>
        <v>2024-02-15</v>
      </c>
      <c r="E388" s="2" t="n">
        <f aca="false">Raw_Customers!E388</f>
        <v>40</v>
      </c>
      <c r="F388" s="2" t="str">
        <f aca="false">IF(TRIM(Raw_Customers!F388)="","Not Specified",TRIM(Raw_Customers!F388))</f>
        <v>Male</v>
      </c>
    </row>
    <row r="389" customFormat="false" ht="15" hidden="false" customHeight="false" outlineLevel="0" collapsed="false">
      <c r="A389" s="2" t="str">
        <f aca="false">Raw_Customers!A389</f>
        <v>CUST1388</v>
      </c>
      <c r="B389" s="2" t="str">
        <f aca="false">Raw_Customers!B389</f>
        <v>Vihaan Gupta</v>
      </c>
      <c r="C389" s="2" t="str">
        <f aca="false">PROPER(TRIM(Raw_Customers!C389))</f>
        <v>Jaipur</v>
      </c>
      <c r="D389" s="2" t="str">
        <f aca="false">Raw_Customers!D389</f>
        <v>2023-08-13</v>
      </c>
      <c r="E389" s="2" t="n">
        <f aca="false">Raw_Customers!E389</f>
        <v>20</v>
      </c>
      <c r="F389" s="2" t="str">
        <f aca="false">IF(TRIM(Raw_Customers!F389)="","Not Specified",TRIM(Raw_Customers!F389))</f>
        <v>Female</v>
      </c>
    </row>
    <row r="390" customFormat="false" ht="15" hidden="false" customHeight="false" outlineLevel="0" collapsed="false">
      <c r="A390" s="2" t="str">
        <f aca="false">Raw_Customers!A390</f>
        <v>CUST1389</v>
      </c>
      <c r="B390" s="2" t="str">
        <f aca="false">Raw_Customers!B390</f>
        <v>Aadhya Singh</v>
      </c>
      <c r="C390" s="2" t="str">
        <f aca="false">PROPER(TRIM(Raw_Customers!C390))</f>
        <v>Bangalore</v>
      </c>
      <c r="D390" s="2" t="str">
        <f aca="false">Raw_Customers!D390</f>
        <v>2023-06-09</v>
      </c>
      <c r="E390" s="2" t="n">
        <f aca="false">Raw_Customers!E390</f>
        <v>42</v>
      </c>
      <c r="F390" s="2" t="str">
        <f aca="false">IF(TRIM(Raw_Customers!F390)="","Not Specified",TRIM(Raw_Customers!F390))</f>
        <v>Male</v>
      </c>
    </row>
    <row r="391" customFormat="false" ht="15" hidden="false" customHeight="false" outlineLevel="0" collapsed="false">
      <c r="A391" s="2" t="str">
        <f aca="false">Raw_Customers!A391</f>
        <v>CUST1390</v>
      </c>
      <c r="B391" s="2" t="str">
        <f aca="false">Raw_Customers!B391</f>
        <v>Sai Reddy</v>
      </c>
      <c r="C391" s="2" t="str">
        <f aca="false">PROPER(TRIM(Raw_Customers!C391))</f>
        <v>Delhi</v>
      </c>
      <c r="D391" s="2" t="str">
        <f aca="false">Raw_Customers!D391</f>
        <v>2024-05-24</v>
      </c>
      <c r="E391" s="2" t="n">
        <f aca="false">Raw_Customers!E391</f>
        <v>51</v>
      </c>
      <c r="F391" s="2" t="str">
        <f aca="false">IF(TRIM(Raw_Customers!F391)="","Not Specified",TRIM(Raw_Customers!F391))</f>
        <v>Male</v>
      </c>
    </row>
    <row r="392" customFormat="false" ht="15" hidden="false" customHeight="false" outlineLevel="0" collapsed="false">
      <c r="A392" s="2" t="str">
        <f aca="false">Raw_Customers!A392</f>
        <v>CUST1391</v>
      </c>
      <c r="B392" s="2" t="str">
        <f aca="false">Raw_Customers!B392</f>
        <v>Riya Kumar</v>
      </c>
      <c r="C392" s="2" t="str">
        <f aca="false">PROPER(TRIM(Raw_Customers!C392))</f>
        <v>Bhopal</v>
      </c>
      <c r="D392" s="2" t="str">
        <f aca="false">Raw_Customers!D392</f>
        <v>2023-04-25</v>
      </c>
      <c r="E392" s="2" t="n">
        <f aca="false">Raw_Customers!E392</f>
        <v>36</v>
      </c>
      <c r="F392" s="2" t="str">
        <f aca="false">IF(TRIM(Raw_Customers!F392)="","Not Specified",TRIM(Raw_Customers!F392))</f>
        <v>Male</v>
      </c>
    </row>
    <row r="393" customFormat="false" ht="15" hidden="false" customHeight="false" outlineLevel="0" collapsed="false">
      <c r="A393" s="2" t="str">
        <f aca="false">Raw_Customers!A393</f>
        <v>CUST1392</v>
      </c>
      <c r="B393" s="2" t="str">
        <f aca="false">Raw_Customers!B393</f>
        <v>Riya Reddy</v>
      </c>
      <c r="C393" s="2" t="str">
        <f aca="false">PROPER(TRIM(Raw_Customers!C393))</f>
        <v>Bhopal</v>
      </c>
      <c r="D393" s="2" t="str">
        <f aca="false">Raw_Customers!D393</f>
        <v>2023-09-08</v>
      </c>
      <c r="E393" s="2" t="n">
        <f aca="false">Raw_Customers!E393</f>
        <v>25</v>
      </c>
      <c r="F393" s="2" t="str">
        <f aca="false">IF(TRIM(Raw_Customers!F393)="","Not Specified",TRIM(Raw_Customers!F393))</f>
        <v>Male</v>
      </c>
    </row>
    <row r="394" customFormat="false" ht="15" hidden="false" customHeight="false" outlineLevel="0" collapsed="false">
      <c r="A394" s="2" t="str">
        <f aca="false">Raw_Customers!A394</f>
        <v>CUST1393</v>
      </c>
      <c r="B394" s="2" t="str">
        <f aca="false">Raw_Customers!B394</f>
        <v>Reyansh Kumar</v>
      </c>
      <c r="C394" s="2" t="str">
        <f aca="false">PROPER(TRIM(Raw_Customers!C394))</f>
        <v>Indore</v>
      </c>
      <c r="D394" s="2" t="str">
        <f aca="false">Raw_Customers!D394</f>
        <v>2024-03-03</v>
      </c>
      <c r="E394" s="2" t="n">
        <f aca="false">Raw_Customers!E394</f>
        <v>43</v>
      </c>
      <c r="F394" s="2" t="str">
        <f aca="false">IF(TRIM(Raw_Customers!F394)="","Not Specified",TRIM(Raw_Customers!F394))</f>
        <v>Not Specified</v>
      </c>
    </row>
    <row r="395" customFormat="false" ht="15" hidden="false" customHeight="false" outlineLevel="0" collapsed="false">
      <c r="A395" s="2" t="str">
        <f aca="false">Raw_Customers!A395</f>
        <v>CUST1394</v>
      </c>
      <c r="B395" s="2" t="str">
        <f aca="false">Raw_Customers!B395</f>
        <v>Krishna Joshi</v>
      </c>
      <c r="C395" s="2" t="str">
        <f aca="false">PROPER(TRIM(Raw_Customers!C395))</f>
        <v>Indore</v>
      </c>
      <c r="D395" s="2" t="str">
        <f aca="false">Raw_Customers!D395</f>
        <v>2023-12-24</v>
      </c>
      <c r="E395" s="2" t="n">
        <f aca="false">Raw_Customers!E395</f>
        <v>45</v>
      </c>
      <c r="F395" s="2" t="str">
        <f aca="false">IF(TRIM(Raw_Customers!F395)="","Not Specified",TRIM(Raw_Customers!F395))</f>
        <v>Female</v>
      </c>
    </row>
    <row r="396" customFormat="false" ht="15" hidden="false" customHeight="false" outlineLevel="0" collapsed="false">
      <c r="A396" s="2" t="str">
        <f aca="false">Raw_Customers!A396</f>
        <v>CUST1395</v>
      </c>
      <c r="B396" s="2" t="str">
        <f aca="false">Raw_Customers!B396</f>
        <v>Anika Mishra</v>
      </c>
      <c r="C396" s="2" t="str">
        <f aca="false">PROPER(TRIM(Raw_Customers!C396))</f>
        <v>Kolkata</v>
      </c>
      <c r="D396" s="2" t="str">
        <f aca="false">Raw_Customers!D396</f>
        <v>2023-02-25</v>
      </c>
      <c r="E396" s="2" t="n">
        <f aca="false">Raw_Customers!E396</f>
        <v>31</v>
      </c>
      <c r="F396" s="2" t="str">
        <f aca="false">IF(TRIM(Raw_Customers!F396)="","Not Specified",TRIM(Raw_Customers!F396))</f>
        <v>Female</v>
      </c>
    </row>
    <row r="397" customFormat="false" ht="15" hidden="false" customHeight="false" outlineLevel="0" collapsed="false">
      <c r="A397" s="2" t="str">
        <f aca="false">Raw_Customers!A397</f>
        <v>CUST1396</v>
      </c>
      <c r="B397" s="2" t="str">
        <f aca="false">Raw_Customers!B397</f>
        <v>Arjun Mishra</v>
      </c>
      <c r="C397" s="2" t="str">
        <f aca="false">PROPER(TRIM(Raw_Customers!C397))</f>
        <v>Delhi</v>
      </c>
      <c r="D397" s="2" t="str">
        <f aca="false">Raw_Customers!D397</f>
        <v>2023-02-14</v>
      </c>
      <c r="E397" s="2" t="n">
        <f aca="false">Raw_Customers!E397</f>
        <v>53</v>
      </c>
      <c r="F397" s="2" t="str">
        <f aca="false">IF(TRIM(Raw_Customers!F397)="","Not Specified",TRIM(Raw_Customers!F397))</f>
        <v>Male</v>
      </c>
    </row>
    <row r="398" customFormat="false" ht="15" hidden="false" customHeight="false" outlineLevel="0" collapsed="false">
      <c r="A398" s="2" t="str">
        <f aca="false">Raw_Customers!A398</f>
        <v>CUST1397</v>
      </c>
      <c r="B398" s="2" t="str">
        <f aca="false">Raw_Customers!B398</f>
        <v>Sai Singh</v>
      </c>
      <c r="C398" s="2" t="str">
        <f aca="false">PROPER(TRIM(Raw_Customers!C398))</f>
        <v>Kolkata</v>
      </c>
      <c r="D398" s="2" t="str">
        <f aca="false">Raw_Customers!D398</f>
        <v>2023-09-24</v>
      </c>
      <c r="E398" s="2" t="n">
        <f aca="false">Raw_Customers!E398</f>
        <v>33</v>
      </c>
      <c r="F398" s="2" t="str">
        <f aca="false">IF(TRIM(Raw_Customers!F398)="","Not Specified",TRIM(Raw_Customers!F398))</f>
        <v>Male</v>
      </c>
    </row>
    <row r="399" customFormat="false" ht="15" hidden="false" customHeight="false" outlineLevel="0" collapsed="false">
      <c r="A399" s="2" t="str">
        <f aca="false">Raw_Customers!A399</f>
        <v>CUST1398</v>
      </c>
      <c r="B399" s="2" t="str">
        <f aca="false">Raw_Customers!B399</f>
        <v>Diya Yadav</v>
      </c>
      <c r="C399" s="2" t="str">
        <f aca="false">PROPER(TRIM(Raw_Customers!C399))</f>
        <v>Indore</v>
      </c>
      <c r="D399" s="2" t="str">
        <f aca="false">Raw_Customers!D399</f>
        <v>2023-07-26</v>
      </c>
      <c r="E399" s="2" t="n">
        <f aca="false">Raw_Customers!E399</f>
        <v>37</v>
      </c>
      <c r="F399" s="2" t="str">
        <f aca="false">IF(TRIM(Raw_Customers!F399)="","Not Specified",TRIM(Raw_Customers!F399))</f>
        <v>Female</v>
      </c>
    </row>
    <row r="400" customFormat="false" ht="15" hidden="false" customHeight="false" outlineLevel="0" collapsed="false">
      <c r="A400" s="2" t="str">
        <f aca="false">Raw_Customers!A400</f>
        <v>CUST1399</v>
      </c>
      <c r="B400" s="2" t="str">
        <f aca="false">Raw_Customers!B400</f>
        <v>Myra Singh</v>
      </c>
      <c r="C400" s="2" t="str">
        <f aca="false">PROPER(TRIM(Raw_Customers!C400))</f>
        <v>Delhi</v>
      </c>
      <c r="D400" s="2" t="str">
        <f aca="false">Raw_Customers!D400</f>
        <v>2023-01-07</v>
      </c>
      <c r="E400" s="2" t="n">
        <f aca="false">Raw_Customers!E400</f>
        <v>50</v>
      </c>
      <c r="F400" s="2" t="str">
        <f aca="false">IF(TRIM(Raw_Customers!F400)="","Not Specified",TRIM(Raw_Customers!F400))</f>
        <v>Female</v>
      </c>
    </row>
    <row r="401" customFormat="false" ht="15" hidden="false" customHeight="false" outlineLevel="0" collapsed="false">
      <c r="A401" s="2" t="str">
        <f aca="false">Raw_Customers!A401</f>
        <v>CUST1400</v>
      </c>
      <c r="B401" s="2" t="str">
        <f aca="false">Raw_Customers!B401</f>
        <v>Ishaan Patel</v>
      </c>
      <c r="C401" s="2" t="str">
        <f aca="false">PROPER(TRIM(Raw_Customers!C401))</f>
        <v>Mumbai</v>
      </c>
      <c r="D401" s="2" t="str">
        <f aca="false">Raw_Customers!D401</f>
        <v>2023-09-04</v>
      </c>
      <c r="E401" s="2" t="n">
        <f aca="false">Raw_Customers!E401</f>
        <v>39</v>
      </c>
      <c r="F401" s="2" t="str">
        <f aca="false">IF(TRIM(Raw_Customers!F401)="","Not Specified",TRIM(Raw_Customers!F401))</f>
        <v>Male</v>
      </c>
    </row>
    <row r="402" customFormat="false" ht="15" hidden="false" customHeight="false" outlineLevel="0" collapsed="false">
      <c r="A402" s="2" t="str">
        <f aca="false">Raw_Customers!A402</f>
        <v>CUST1401</v>
      </c>
      <c r="B402" s="2" t="str">
        <f aca="false">Raw_Customers!B402</f>
        <v>Sai Patel</v>
      </c>
      <c r="C402" s="2" t="str">
        <f aca="false">PROPER(TRIM(Raw_Customers!C402))</f>
        <v>Jaipur</v>
      </c>
      <c r="D402" s="2" t="str">
        <f aca="false">Raw_Customers!D402</f>
        <v>2024-04-17</v>
      </c>
      <c r="E402" s="2" t="n">
        <f aca="false">Raw_Customers!E402</f>
        <v>43</v>
      </c>
      <c r="F402" s="2" t="str">
        <f aca="false">IF(TRIM(Raw_Customers!F402)="","Not Specified",TRIM(Raw_Customers!F402))</f>
        <v>Female</v>
      </c>
    </row>
    <row r="403" customFormat="false" ht="15" hidden="false" customHeight="false" outlineLevel="0" collapsed="false">
      <c r="A403" s="2" t="str">
        <f aca="false">Raw_Customers!A403</f>
        <v>CUST1402</v>
      </c>
      <c r="B403" s="2" t="str">
        <f aca="false">Raw_Customers!B403</f>
        <v>Aarav Kumar</v>
      </c>
      <c r="C403" s="2" t="str">
        <f aca="false">PROPER(TRIM(Raw_Customers!C403))</f>
        <v>Chennai</v>
      </c>
      <c r="D403" s="2" t="str">
        <f aca="false">Raw_Customers!D403</f>
        <v>2023-07-31</v>
      </c>
      <c r="E403" s="2" t="n">
        <f aca="false">Raw_Customers!E403</f>
        <v>20</v>
      </c>
      <c r="F403" s="2" t="str">
        <f aca="false">IF(TRIM(Raw_Customers!F403)="","Not Specified",TRIM(Raw_Customers!F403))</f>
        <v>Male</v>
      </c>
    </row>
    <row r="404" customFormat="false" ht="15" hidden="false" customHeight="false" outlineLevel="0" collapsed="false">
      <c r="A404" s="2" t="str">
        <f aca="false">Raw_Customers!A404</f>
        <v>CUST1403</v>
      </c>
      <c r="B404" s="2" t="str">
        <f aca="false">Raw_Customers!B404</f>
        <v>Ishaan Singh</v>
      </c>
      <c r="C404" s="2" t="str">
        <f aca="false">PROPER(TRIM(Raw_Customers!C404))</f>
        <v>Indore</v>
      </c>
      <c r="D404" s="2" t="str">
        <f aca="false">Raw_Customers!D404</f>
        <v>2023-11-13</v>
      </c>
      <c r="E404" s="2" t="n">
        <f aca="false">Raw_Customers!E404</f>
        <v>46</v>
      </c>
      <c r="F404" s="2" t="str">
        <f aca="false">IF(TRIM(Raw_Customers!F404)="","Not Specified",TRIM(Raw_Customers!F404))</f>
        <v>Male</v>
      </c>
    </row>
    <row r="405" customFormat="false" ht="15" hidden="false" customHeight="false" outlineLevel="0" collapsed="false">
      <c r="A405" s="2" t="str">
        <f aca="false">Raw_Customers!A405</f>
        <v>CUST1404</v>
      </c>
      <c r="B405" s="2" t="str">
        <f aca="false">Raw_Customers!B405</f>
        <v>Kiara Mishra</v>
      </c>
      <c r="C405" s="2" t="str">
        <f aca="false">PROPER(TRIM(Raw_Customers!C405))</f>
        <v>Jaipur</v>
      </c>
      <c r="D405" s="2" t="str">
        <f aca="false">Raw_Customers!D405</f>
        <v>2024-01-07</v>
      </c>
      <c r="E405" s="2" t="n">
        <f aca="false">Raw_Customers!E405</f>
        <v>36</v>
      </c>
      <c r="F405" s="2" t="str">
        <f aca="false">IF(TRIM(Raw_Customers!F405)="","Not Specified",TRIM(Raw_Customers!F405))</f>
        <v>Female</v>
      </c>
    </row>
    <row r="406" customFormat="false" ht="15" hidden="false" customHeight="false" outlineLevel="0" collapsed="false">
      <c r="A406" s="2" t="str">
        <f aca="false">Raw_Customers!A406</f>
        <v>CUST1405</v>
      </c>
      <c r="B406" s="2" t="str">
        <f aca="false">Raw_Customers!B406</f>
        <v>Vivaan Sharma</v>
      </c>
      <c r="C406" s="2" t="str">
        <f aca="false">PROPER(TRIM(Raw_Customers!C406))</f>
        <v>Chennai</v>
      </c>
      <c r="D406" s="2" t="str">
        <f aca="false">Raw_Customers!D406</f>
        <v>2024-05-12</v>
      </c>
      <c r="E406" s="2" t="n">
        <f aca="false">Raw_Customers!E406</f>
        <v>23</v>
      </c>
      <c r="F406" s="2" t="str">
        <f aca="false">IF(TRIM(Raw_Customers!F406)="","Not Specified",TRIM(Raw_Customers!F406))</f>
        <v>Male</v>
      </c>
    </row>
    <row r="407" customFormat="false" ht="15" hidden="false" customHeight="false" outlineLevel="0" collapsed="false">
      <c r="A407" s="2" t="str">
        <f aca="false">Raw_Customers!A407</f>
        <v>CUST1406</v>
      </c>
      <c r="B407" s="2" t="str">
        <f aca="false">Raw_Customers!B407</f>
        <v>Riya Gupta</v>
      </c>
      <c r="C407" s="2" t="str">
        <f aca="false">PROPER(TRIM(Raw_Customers!C407))</f>
        <v>Indore</v>
      </c>
      <c r="D407" s="2" t="str">
        <f aca="false">Raw_Customers!D407</f>
        <v>2024-05-15</v>
      </c>
      <c r="E407" s="2" t="n">
        <f aca="false">Raw_Customers!E407</f>
        <v>45</v>
      </c>
      <c r="F407" s="2" t="str">
        <f aca="false">IF(TRIM(Raw_Customers!F407)="","Not Specified",TRIM(Raw_Customers!F407))</f>
        <v>Female</v>
      </c>
    </row>
    <row r="408" customFormat="false" ht="15" hidden="false" customHeight="false" outlineLevel="0" collapsed="false">
      <c r="A408" s="2" t="str">
        <f aca="false">Raw_Customers!A408</f>
        <v>CUST1407</v>
      </c>
      <c r="B408" s="2" t="str">
        <f aca="false">Raw_Customers!B408</f>
        <v>Navya Kumar</v>
      </c>
      <c r="C408" s="2" t="str">
        <f aca="false">PROPER(TRIM(Raw_Customers!C408))</f>
        <v>Bhopal</v>
      </c>
      <c r="D408" s="2" t="str">
        <f aca="false">Raw_Customers!D408</f>
        <v>2024-01-03</v>
      </c>
      <c r="E408" s="2" t="n">
        <f aca="false">Raw_Customers!E408</f>
        <v>23</v>
      </c>
      <c r="F408" s="2" t="str">
        <f aca="false">IF(TRIM(Raw_Customers!F408)="","Not Specified",TRIM(Raw_Customers!F408))</f>
        <v>Male</v>
      </c>
    </row>
    <row r="409" customFormat="false" ht="15" hidden="false" customHeight="false" outlineLevel="0" collapsed="false">
      <c r="A409" s="2" t="str">
        <f aca="false">Raw_Customers!A409</f>
        <v>CUST1408</v>
      </c>
      <c r="B409" s="2" t="str">
        <f aca="false">Raw_Customers!B409</f>
        <v>Krishna Singh</v>
      </c>
      <c r="C409" s="2" t="str">
        <f aca="false">PROPER(TRIM(Raw_Customers!C409))</f>
        <v>Indore</v>
      </c>
      <c r="D409" s="2" t="str">
        <f aca="false">Raw_Customers!D409</f>
        <v>2023-05-22</v>
      </c>
      <c r="E409" s="2" t="n">
        <f aca="false">Raw_Customers!E409</f>
        <v>19</v>
      </c>
      <c r="F409" s="2" t="str">
        <f aca="false">IF(TRIM(Raw_Customers!F409)="","Not Specified",TRIM(Raw_Customers!F409))</f>
        <v>Male</v>
      </c>
    </row>
    <row r="410" customFormat="false" ht="15" hidden="false" customHeight="false" outlineLevel="0" collapsed="false">
      <c r="A410" s="2" t="str">
        <f aca="false">Raw_Customers!A410</f>
        <v>CUST1409</v>
      </c>
      <c r="B410" s="2" t="str">
        <f aca="false">Raw_Customers!B410</f>
        <v>Arjun Gupta</v>
      </c>
      <c r="C410" s="2" t="str">
        <f aca="false">PROPER(TRIM(Raw_Customers!C410))</f>
        <v>Pune</v>
      </c>
      <c r="D410" s="2" t="str">
        <f aca="false">Raw_Customers!D410</f>
        <v>2023-07-10</v>
      </c>
      <c r="E410" s="2" t="n">
        <f aca="false">Raw_Customers!E410</f>
        <v>51</v>
      </c>
      <c r="F410" s="2" t="str">
        <f aca="false">IF(TRIM(Raw_Customers!F410)="","Not Specified",TRIM(Raw_Customers!F410))</f>
        <v>Female</v>
      </c>
    </row>
    <row r="411" customFormat="false" ht="15" hidden="false" customHeight="false" outlineLevel="0" collapsed="false">
      <c r="A411" s="2" t="str">
        <f aca="false">Raw_Customers!A411</f>
        <v>CUST1410</v>
      </c>
      <c r="B411" s="2" t="str">
        <f aca="false">Raw_Customers!B411</f>
        <v>Pari Kumar</v>
      </c>
      <c r="C411" s="2" t="str">
        <f aca="false">PROPER(TRIM(Raw_Customers!C411))</f>
        <v>Hyderabad</v>
      </c>
      <c r="D411" s="2" t="str">
        <f aca="false">Raw_Customers!D411</f>
        <v>2023-07-08</v>
      </c>
      <c r="E411" s="2" t="n">
        <f aca="false">Raw_Customers!E411</f>
        <v>40</v>
      </c>
      <c r="F411" s="2" t="str">
        <f aca="false">IF(TRIM(Raw_Customers!F411)="","Not Specified",TRIM(Raw_Customers!F411))</f>
        <v>Male</v>
      </c>
    </row>
    <row r="412" customFormat="false" ht="15" hidden="false" customHeight="false" outlineLevel="0" collapsed="false">
      <c r="A412" s="2" t="str">
        <f aca="false">Raw_Customers!A412</f>
        <v>CUST1411</v>
      </c>
      <c r="B412" s="2" t="str">
        <f aca="false">Raw_Customers!B412</f>
        <v>Arjun Joshi</v>
      </c>
      <c r="C412" s="2" t="str">
        <f aca="false">PROPER(TRIM(Raw_Customers!C412))</f>
        <v>Pune</v>
      </c>
      <c r="D412" s="2" t="str">
        <f aca="false">Raw_Customers!D412</f>
        <v>2023-09-17</v>
      </c>
      <c r="E412" s="2" t="n">
        <f aca="false">Raw_Customers!E412</f>
        <v>33</v>
      </c>
      <c r="F412" s="2" t="str">
        <f aca="false">IF(TRIM(Raw_Customers!F412)="","Not Specified",TRIM(Raw_Customers!F412))</f>
        <v>Male</v>
      </c>
    </row>
    <row r="413" customFormat="false" ht="15" hidden="false" customHeight="false" outlineLevel="0" collapsed="false">
      <c r="A413" s="2" t="str">
        <f aca="false">Raw_Customers!A413</f>
        <v>CUST1412</v>
      </c>
      <c r="B413" s="2" t="str">
        <f aca="false">Raw_Customers!B413</f>
        <v>Saanvi Sharma</v>
      </c>
      <c r="C413" s="2" t="str">
        <f aca="false">PROPER(TRIM(Raw_Customers!C413))</f>
        <v>Delhi</v>
      </c>
      <c r="D413" s="2" t="str">
        <f aca="false">Raw_Customers!D413</f>
        <v>2024-05-21</v>
      </c>
      <c r="E413" s="2" t="n">
        <f aca="false">Raw_Customers!E413</f>
        <v>45</v>
      </c>
      <c r="F413" s="2" t="str">
        <f aca="false">IF(TRIM(Raw_Customers!F413)="","Not Specified",TRIM(Raw_Customers!F413))</f>
        <v>Female</v>
      </c>
    </row>
    <row r="414" customFormat="false" ht="15" hidden="false" customHeight="false" outlineLevel="0" collapsed="false">
      <c r="A414" s="2" t="str">
        <f aca="false">Raw_Customers!A414</f>
        <v>CUST1413</v>
      </c>
      <c r="B414" s="2" t="str">
        <f aca="false">Raw_Customers!B414</f>
        <v>Ishaan Reddy</v>
      </c>
      <c r="C414" s="2" t="str">
        <f aca="false">PROPER(TRIM(Raw_Customers!C414))</f>
        <v>Jaipur</v>
      </c>
      <c r="D414" s="2" t="str">
        <f aca="false">Raw_Customers!D414</f>
        <v>2023-03-24</v>
      </c>
      <c r="E414" s="2" t="n">
        <f aca="false">Raw_Customers!E414</f>
        <v>27</v>
      </c>
      <c r="F414" s="2" t="str">
        <f aca="false">IF(TRIM(Raw_Customers!F414)="","Not Specified",TRIM(Raw_Customers!F414))</f>
        <v>Female</v>
      </c>
    </row>
    <row r="415" customFormat="false" ht="15" hidden="false" customHeight="false" outlineLevel="0" collapsed="false">
      <c r="A415" s="2" t="str">
        <f aca="false">Raw_Customers!A415</f>
        <v>CUST1414</v>
      </c>
      <c r="B415" s="2" t="str">
        <f aca="false">Raw_Customers!B415</f>
        <v>Kiara Yadav</v>
      </c>
      <c r="C415" s="2" t="str">
        <f aca="false">PROPER(TRIM(Raw_Customers!C415))</f>
        <v>Indore</v>
      </c>
      <c r="D415" s="2" t="str">
        <f aca="false">Raw_Customers!D415</f>
        <v>2023-02-10</v>
      </c>
      <c r="E415" s="2" t="n">
        <f aca="false">Raw_Customers!E415</f>
        <v>46</v>
      </c>
      <c r="F415" s="2" t="str">
        <f aca="false">IF(TRIM(Raw_Customers!F415)="","Not Specified",TRIM(Raw_Customers!F415))</f>
        <v>Female</v>
      </c>
    </row>
    <row r="416" customFormat="false" ht="15" hidden="false" customHeight="false" outlineLevel="0" collapsed="false">
      <c r="A416" s="2" t="str">
        <f aca="false">Raw_Customers!A416</f>
        <v>CUST1415</v>
      </c>
      <c r="B416" s="2" t="str">
        <f aca="false">Raw_Customers!B416</f>
        <v>Diya Sharma</v>
      </c>
      <c r="C416" s="2" t="str">
        <f aca="false">PROPER(TRIM(Raw_Customers!C416))</f>
        <v>Bhopal</v>
      </c>
      <c r="D416" s="2" t="str">
        <f aca="false">Raw_Customers!D416</f>
        <v>2024-06-07</v>
      </c>
      <c r="E416" s="2" t="n">
        <f aca="false">Raw_Customers!E416</f>
        <v>45</v>
      </c>
      <c r="F416" s="2" t="str">
        <f aca="false">IF(TRIM(Raw_Customers!F416)="","Not Specified",TRIM(Raw_Customers!F416))</f>
        <v>Female</v>
      </c>
    </row>
    <row r="417" customFormat="false" ht="15" hidden="false" customHeight="false" outlineLevel="0" collapsed="false">
      <c r="A417" s="2" t="str">
        <f aca="false">Raw_Customers!A417</f>
        <v>CUST1416</v>
      </c>
      <c r="B417" s="2" t="str">
        <f aca="false">Raw_Customers!B417</f>
        <v>Vivaan Joshi</v>
      </c>
      <c r="C417" s="2" t="str">
        <f aca="false">PROPER(TRIM(Raw_Customers!C417))</f>
        <v>Hyderabad</v>
      </c>
      <c r="D417" s="2" t="str">
        <f aca="false">Raw_Customers!D417</f>
        <v>2023-12-13</v>
      </c>
      <c r="E417" s="2" t="n">
        <f aca="false">Raw_Customers!E417</f>
        <v>22</v>
      </c>
      <c r="F417" s="2" t="str">
        <f aca="false">IF(TRIM(Raw_Customers!F417)="","Not Specified",TRIM(Raw_Customers!F417))</f>
        <v>Female</v>
      </c>
    </row>
    <row r="418" customFormat="false" ht="15" hidden="false" customHeight="false" outlineLevel="0" collapsed="false">
      <c r="A418" s="2" t="str">
        <f aca="false">Raw_Customers!A418</f>
        <v>CUST1417</v>
      </c>
      <c r="B418" s="2" t="str">
        <f aca="false">Raw_Customers!B418</f>
        <v>Sai Yadav</v>
      </c>
      <c r="C418" s="2" t="str">
        <f aca="false">PROPER(TRIM(Raw_Customers!C418))</f>
        <v>Bangalore</v>
      </c>
      <c r="D418" s="2" t="str">
        <f aca="false">Raw_Customers!D418</f>
        <v>2023-01-05</v>
      </c>
      <c r="E418" s="2" t="n">
        <f aca="false">Raw_Customers!E418</f>
        <v>46</v>
      </c>
      <c r="F418" s="2" t="str">
        <f aca="false">IF(TRIM(Raw_Customers!F418)="","Not Specified",TRIM(Raw_Customers!F418))</f>
        <v>Not Specified</v>
      </c>
    </row>
    <row r="419" customFormat="false" ht="15" hidden="false" customHeight="false" outlineLevel="0" collapsed="false">
      <c r="A419" s="2" t="str">
        <f aca="false">Raw_Customers!A419</f>
        <v>CUST1418</v>
      </c>
      <c r="B419" s="2" t="str">
        <f aca="false">Raw_Customers!B419</f>
        <v>Riya Singh</v>
      </c>
      <c r="C419" s="2" t="str">
        <f aca="false">PROPER(TRIM(Raw_Customers!C419))</f>
        <v>Chennai</v>
      </c>
      <c r="D419" s="2" t="str">
        <f aca="false">Raw_Customers!D419</f>
        <v>2023-03-29</v>
      </c>
      <c r="E419" s="2" t="n">
        <f aca="false">Raw_Customers!E419</f>
        <v>52</v>
      </c>
      <c r="F419" s="2" t="str">
        <f aca="false">IF(TRIM(Raw_Customers!F419)="","Not Specified",TRIM(Raw_Customers!F419))</f>
        <v>Male</v>
      </c>
    </row>
    <row r="420" customFormat="false" ht="15" hidden="false" customHeight="false" outlineLevel="0" collapsed="false">
      <c r="A420" s="2" t="str">
        <f aca="false">Raw_Customers!A420</f>
        <v>CUST1419</v>
      </c>
      <c r="B420" s="2" t="str">
        <f aca="false">Raw_Customers!B420</f>
        <v>Aadhya Joshi</v>
      </c>
      <c r="C420" s="2" t="str">
        <f aca="false">PROPER(TRIM(Raw_Customers!C420))</f>
        <v>Mumbai</v>
      </c>
      <c r="D420" s="2" t="str">
        <f aca="false">Raw_Customers!D420</f>
        <v>2024-02-15</v>
      </c>
      <c r="E420" s="2" t="n">
        <f aca="false">Raw_Customers!E420</f>
        <v>23</v>
      </c>
      <c r="F420" s="2" t="str">
        <f aca="false">IF(TRIM(Raw_Customers!F420)="","Not Specified",TRIM(Raw_Customers!F420))</f>
        <v>Male</v>
      </c>
    </row>
    <row r="421" customFormat="false" ht="15" hidden="false" customHeight="false" outlineLevel="0" collapsed="false">
      <c r="A421" s="2" t="str">
        <f aca="false">Raw_Customers!A421</f>
        <v>CUST1420</v>
      </c>
      <c r="B421" s="2" t="str">
        <f aca="false">Raw_Customers!B421</f>
        <v>Ananya Reddy</v>
      </c>
      <c r="C421" s="2" t="str">
        <f aca="false">PROPER(TRIM(Raw_Customers!C421))</f>
        <v>Bangalore</v>
      </c>
      <c r="D421" s="2" t="str">
        <f aca="false">Raw_Customers!D421</f>
        <v>2024-03-07</v>
      </c>
      <c r="E421" s="2" t="n">
        <f aca="false">Raw_Customers!E421</f>
        <v>41</v>
      </c>
      <c r="F421" s="2" t="str">
        <f aca="false">IF(TRIM(Raw_Customers!F421)="","Not Specified",TRIM(Raw_Customers!F421))</f>
        <v>Female</v>
      </c>
    </row>
    <row r="422" customFormat="false" ht="15" hidden="false" customHeight="false" outlineLevel="0" collapsed="false">
      <c r="A422" s="2" t="str">
        <f aca="false">Raw_Customers!A422</f>
        <v>CUST1421</v>
      </c>
      <c r="B422" s="2" t="str">
        <f aca="false">Raw_Customers!B422</f>
        <v>Arjun Gupta</v>
      </c>
      <c r="C422" s="2" t="str">
        <f aca="false">PROPER(TRIM(Raw_Customers!C422))</f>
        <v>Pune</v>
      </c>
      <c r="D422" s="2" t="str">
        <f aca="false">Raw_Customers!D422</f>
        <v>2024-06-27</v>
      </c>
      <c r="E422" s="2" t="n">
        <f aca="false">Raw_Customers!E422</f>
        <v>19</v>
      </c>
      <c r="F422" s="2" t="str">
        <f aca="false">IF(TRIM(Raw_Customers!F422)="","Not Specified",TRIM(Raw_Customers!F422))</f>
        <v>Female</v>
      </c>
    </row>
    <row r="423" customFormat="false" ht="15" hidden="false" customHeight="false" outlineLevel="0" collapsed="false">
      <c r="A423" s="2" t="str">
        <f aca="false">Raw_Customers!A423</f>
        <v>CUST1422</v>
      </c>
      <c r="B423" s="2" t="str">
        <f aca="false">Raw_Customers!B423</f>
        <v>Kiara Verma</v>
      </c>
      <c r="C423" s="2" t="str">
        <f aca="false">PROPER(TRIM(Raw_Customers!C423))</f>
        <v>Mumbai</v>
      </c>
      <c r="D423" s="2" t="str">
        <f aca="false">Raw_Customers!D423</f>
        <v>2024-01-16</v>
      </c>
      <c r="E423" s="2" t="n">
        <f aca="false">Raw_Customers!E423</f>
        <v>53</v>
      </c>
      <c r="F423" s="2" t="str">
        <f aca="false">IF(TRIM(Raw_Customers!F423)="","Not Specified",TRIM(Raw_Customers!F423))</f>
        <v>Not Specified</v>
      </c>
    </row>
    <row r="424" customFormat="false" ht="15" hidden="false" customHeight="false" outlineLevel="0" collapsed="false">
      <c r="A424" s="2" t="str">
        <f aca="false">Raw_Customers!A424</f>
        <v>CUST1423</v>
      </c>
      <c r="B424" s="2" t="str">
        <f aca="false">Raw_Customers!B424</f>
        <v>Diya Joshi</v>
      </c>
      <c r="C424" s="2" t="str">
        <f aca="false">PROPER(TRIM(Raw_Customers!C424))</f>
        <v>Delhi</v>
      </c>
      <c r="D424" s="2" t="str">
        <f aca="false">Raw_Customers!D424</f>
        <v>2024-03-27</v>
      </c>
      <c r="E424" s="2" t="n">
        <f aca="false">Raw_Customers!E424</f>
        <v>43</v>
      </c>
      <c r="F424" s="2" t="str">
        <f aca="false">IF(TRIM(Raw_Customers!F424)="","Not Specified",TRIM(Raw_Customers!F424))</f>
        <v>Male</v>
      </c>
    </row>
    <row r="425" customFormat="false" ht="15" hidden="false" customHeight="false" outlineLevel="0" collapsed="false">
      <c r="A425" s="2" t="str">
        <f aca="false">Raw_Customers!A425</f>
        <v>CUST1424</v>
      </c>
      <c r="B425" s="2" t="str">
        <f aca="false">Raw_Customers!B425</f>
        <v>Reyansh Joshi</v>
      </c>
      <c r="C425" s="2" t="str">
        <f aca="false">PROPER(TRIM(Raw_Customers!C425))</f>
        <v>Indore</v>
      </c>
      <c r="D425" s="2" t="str">
        <f aca="false">Raw_Customers!D425</f>
        <v>2023-08-15</v>
      </c>
      <c r="E425" s="2" t="n">
        <f aca="false">Raw_Customers!E425</f>
        <v>34</v>
      </c>
      <c r="F425" s="2" t="str">
        <f aca="false">IF(TRIM(Raw_Customers!F425)="","Not Specified",TRIM(Raw_Customers!F425))</f>
        <v>Male</v>
      </c>
    </row>
    <row r="426" customFormat="false" ht="15" hidden="false" customHeight="false" outlineLevel="0" collapsed="false">
      <c r="A426" s="2" t="str">
        <f aca="false">Raw_Customers!A426</f>
        <v>CUST1425</v>
      </c>
      <c r="B426" s="2" t="str">
        <f aca="false">Raw_Customers!B426</f>
        <v>Krishna Mishra</v>
      </c>
      <c r="C426" s="2" t="str">
        <f aca="false">PROPER(TRIM(Raw_Customers!C426))</f>
        <v>Delhi</v>
      </c>
      <c r="D426" s="2" t="str">
        <f aca="false">Raw_Customers!D426</f>
        <v>2024-04-14</v>
      </c>
      <c r="E426" s="2" t="n">
        <f aca="false">Raw_Customers!E426</f>
        <v>32</v>
      </c>
      <c r="F426" s="2" t="str">
        <f aca="false">IF(TRIM(Raw_Customers!F426)="","Not Specified",TRIM(Raw_Customers!F426))</f>
        <v>Not Specified</v>
      </c>
    </row>
    <row r="427" customFormat="false" ht="15" hidden="false" customHeight="false" outlineLevel="0" collapsed="false">
      <c r="A427" s="2" t="str">
        <f aca="false">Raw_Customers!A427</f>
        <v>CUST1426</v>
      </c>
      <c r="B427" s="2" t="str">
        <f aca="false">Raw_Customers!B427</f>
        <v>Vihaan Joshi</v>
      </c>
      <c r="C427" s="2" t="str">
        <f aca="false">PROPER(TRIM(Raw_Customers!C427))</f>
        <v>Jaipur</v>
      </c>
      <c r="D427" s="2" t="str">
        <f aca="false">Raw_Customers!D427</f>
        <v>2023-03-24</v>
      </c>
      <c r="E427" s="2" t="n">
        <f aca="false">Raw_Customers!E427</f>
        <v>44</v>
      </c>
      <c r="F427" s="2" t="str">
        <f aca="false">IF(TRIM(Raw_Customers!F427)="","Not Specified",TRIM(Raw_Customers!F427))</f>
        <v>Male</v>
      </c>
    </row>
    <row r="428" customFormat="false" ht="15" hidden="false" customHeight="false" outlineLevel="0" collapsed="false">
      <c r="A428" s="2" t="str">
        <f aca="false">Raw_Customers!A428</f>
        <v>CUST1427</v>
      </c>
      <c r="B428" s="2" t="str">
        <f aca="false">Raw_Customers!B428</f>
        <v>Arjun Joshi</v>
      </c>
      <c r="C428" s="2" t="str">
        <f aca="false">PROPER(TRIM(Raw_Customers!C428))</f>
        <v>Kolkata</v>
      </c>
      <c r="D428" s="2" t="str">
        <f aca="false">Raw_Customers!D428</f>
        <v>2024-06-03</v>
      </c>
      <c r="E428" s="2" t="n">
        <f aca="false">Raw_Customers!E428</f>
        <v>25</v>
      </c>
      <c r="F428" s="2" t="str">
        <f aca="false">IF(TRIM(Raw_Customers!F428)="","Not Specified",TRIM(Raw_Customers!F428))</f>
        <v>Not Specified</v>
      </c>
    </row>
    <row r="429" customFormat="false" ht="15" hidden="false" customHeight="false" outlineLevel="0" collapsed="false">
      <c r="A429" s="2" t="str">
        <f aca="false">Raw_Customers!A429</f>
        <v>CUST1428</v>
      </c>
      <c r="B429" s="2" t="str">
        <f aca="false">Raw_Customers!B429</f>
        <v>Navya Patel</v>
      </c>
      <c r="C429" s="2" t="str">
        <f aca="false">PROPER(TRIM(Raw_Customers!C429))</f>
        <v>Delhi</v>
      </c>
      <c r="D429" s="2" t="str">
        <f aca="false">Raw_Customers!D429</f>
        <v>2024-05-01</v>
      </c>
      <c r="E429" s="2" t="n">
        <f aca="false">Raw_Customers!E429</f>
        <v>23</v>
      </c>
      <c r="F429" s="2" t="str">
        <f aca="false">IF(TRIM(Raw_Customers!F429)="","Not Specified",TRIM(Raw_Customers!F429))</f>
        <v>Female</v>
      </c>
    </row>
    <row r="430" customFormat="false" ht="15" hidden="false" customHeight="false" outlineLevel="0" collapsed="false">
      <c r="A430" s="2" t="str">
        <f aca="false">Raw_Customers!A430</f>
        <v>CUST1429</v>
      </c>
      <c r="B430" s="2" t="str">
        <f aca="false">Raw_Customers!B430</f>
        <v>Pari Sharma</v>
      </c>
      <c r="C430" s="2" t="str">
        <f aca="false">PROPER(TRIM(Raw_Customers!C430))</f>
        <v>Hyderabad</v>
      </c>
      <c r="D430" s="2" t="str">
        <f aca="false">Raw_Customers!D430</f>
        <v>2023-08-31</v>
      </c>
      <c r="E430" s="2" t="n">
        <f aca="false">Raw_Customers!E430</f>
        <v>21</v>
      </c>
      <c r="F430" s="2" t="str">
        <f aca="false">IF(TRIM(Raw_Customers!F430)="","Not Specified",TRIM(Raw_Customers!F430))</f>
        <v>Male</v>
      </c>
    </row>
    <row r="431" customFormat="false" ht="15" hidden="false" customHeight="false" outlineLevel="0" collapsed="false">
      <c r="A431" s="2" t="str">
        <f aca="false">Raw_Customers!A431</f>
        <v>CUST1430</v>
      </c>
      <c r="B431" s="2" t="str">
        <f aca="false">Raw_Customers!B431</f>
        <v>Reyansh Mishra</v>
      </c>
      <c r="C431" s="2" t="str">
        <f aca="false">PROPER(TRIM(Raw_Customers!C431))</f>
        <v>Bangalore</v>
      </c>
      <c r="D431" s="2" t="str">
        <f aca="false">Raw_Customers!D431</f>
        <v>2023-05-04</v>
      </c>
      <c r="E431" s="2" t="n">
        <f aca="false">Raw_Customers!E431</f>
        <v>26</v>
      </c>
      <c r="F431" s="2" t="str">
        <f aca="false">IF(TRIM(Raw_Customers!F431)="","Not Specified",TRIM(Raw_Customers!F431))</f>
        <v>Female</v>
      </c>
    </row>
    <row r="432" customFormat="false" ht="15" hidden="false" customHeight="false" outlineLevel="0" collapsed="false">
      <c r="A432" s="2" t="str">
        <f aca="false">Raw_Customers!A432</f>
        <v>CUST1431</v>
      </c>
      <c r="B432" s="2" t="str">
        <f aca="false">Raw_Customers!B432</f>
        <v>Aditya Reddy</v>
      </c>
      <c r="C432" s="2" t="str">
        <f aca="false">PROPER(TRIM(Raw_Customers!C432))</f>
        <v>Delhi</v>
      </c>
      <c r="D432" s="2" t="str">
        <f aca="false">Raw_Customers!D432</f>
        <v>2023-04-28</v>
      </c>
      <c r="E432" s="2" t="n">
        <f aca="false">Raw_Customers!E432</f>
        <v>40</v>
      </c>
      <c r="F432" s="2" t="str">
        <f aca="false">IF(TRIM(Raw_Customers!F432)="","Not Specified",TRIM(Raw_Customers!F432))</f>
        <v>Female</v>
      </c>
    </row>
    <row r="433" customFormat="false" ht="15" hidden="false" customHeight="false" outlineLevel="0" collapsed="false">
      <c r="A433" s="2" t="str">
        <f aca="false">Raw_Customers!A433</f>
        <v>CUST1432</v>
      </c>
      <c r="B433" s="2" t="str">
        <f aca="false">Raw_Customers!B433</f>
        <v>Ananya Sharma</v>
      </c>
      <c r="C433" s="2" t="str">
        <f aca="false">PROPER(TRIM(Raw_Customers!C433))</f>
        <v>Bangalore</v>
      </c>
      <c r="D433" s="2" t="str">
        <f aca="false">Raw_Customers!D433</f>
        <v>2023-05-06</v>
      </c>
      <c r="E433" s="2" t="n">
        <f aca="false">Raw_Customers!E433</f>
        <v>33</v>
      </c>
      <c r="F433" s="2" t="str">
        <f aca="false">IF(TRIM(Raw_Customers!F433)="","Not Specified",TRIM(Raw_Customers!F433))</f>
        <v>Male</v>
      </c>
    </row>
    <row r="434" customFormat="false" ht="15" hidden="false" customHeight="false" outlineLevel="0" collapsed="false">
      <c r="A434" s="2" t="str">
        <f aca="false">Raw_Customers!A434</f>
        <v>CUST1433</v>
      </c>
      <c r="B434" s="2" t="str">
        <f aca="false">Raw_Customers!B434</f>
        <v>Anika Kumar</v>
      </c>
      <c r="C434" s="2" t="str">
        <f aca="false">PROPER(TRIM(Raw_Customers!C434))</f>
        <v>Chennai</v>
      </c>
      <c r="D434" s="2" t="str">
        <f aca="false">Raw_Customers!D434</f>
        <v>2023-02-14</v>
      </c>
      <c r="E434" s="2" t="n">
        <f aca="false">Raw_Customers!E434</f>
        <v>40</v>
      </c>
      <c r="F434" s="2" t="str">
        <f aca="false">IF(TRIM(Raw_Customers!F434)="","Not Specified",TRIM(Raw_Customers!F434))</f>
        <v>Male</v>
      </c>
    </row>
    <row r="435" customFormat="false" ht="15" hidden="false" customHeight="false" outlineLevel="0" collapsed="false">
      <c r="A435" s="2" t="str">
        <f aca="false">Raw_Customers!A435</f>
        <v>CUST1434</v>
      </c>
      <c r="B435" s="2" t="str">
        <f aca="false">Raw_Customers!B435</f>
        <v>Ananya Reddy</v>
      </c>
      <c r="C435" s="2" t="str">
        <f aca="false">PROPER(TRIM(Raw_Customers!C435))</f>
        <v>Indore</v>
      </c>
      <c r="D435" s="2" t="str">
        <f aca="false">Raw_Customers!D435</f>
        <v>2023-02-04</v>
      </c>
      <c r="E435" s="2" t="n">
        <f aca="false">Raw_Customers!E435</f>
        <v>33</v>
      </c>
      <c r="F435" s="2" t="str">
        <f aca="false">IF(TRIM(Raw_Customers!F435)="","Not Specified",TRIM(Raw_Customers!F435))</f>
        <v>Male</v>
      </c>
    </row>
    <row r="436" customFormat="false" ht="15" hidden="false" customHeight="false" outlineLevel="0" collapsed="false">
      <c r="A436" s="2" t="str">
        <f aca="false">Raw_Customers!A436</f>
        <v>CUST1435</v>
      </c>
      <c r="B436" s="2" t="str">
        <f aca="false">Raw_Customers!B436</f>
        <v>Kiara Sharma</v>
      </c>
      <c r="C436" s="2" t="str">
        <f aca="false">PROPER(TRIM(Raw_Customers!C436))</f>
        <v>Jaipur</v>
      </c>
      <c r="D436" s="2" t="str">
        <f aca="false">Raw_Customers!D436</f>
        <v>2024-03-26</v>
      </c>
      <c r="E436" s="2" t="n">
        <f aca="false">Raw_Customers!E436</f>
        <v>25</v>
      </c>
      <c r="F436" s="2" t="str">
        <f aca="false">IF(TRIM(Raw_Customers!F436)="","Not Specified",TRIM(Raw_Customers!F436))</f>
        <v>Male</v>
      </c>
    </row>
    <row r="437" customFormat="false" ht="15" hidden="false" customHeight="false" outlineLevel="0" collapsed="false">
      <c r="A437" s="2" t="str">
        <f aca="false">Raw_Customers!A437</f>
        <v>CUST1436</v>
      </c>
      <c r="B437" s="2" t="str">
        <f aca="false">Raw_Customers!B437</f>
        <v>Aditya Gupta</v>
      </c>
      <c r="C437" s="2" t="str">
        <f aca="false">PROPER(TRIM(Raw_Customers!C437))</f>
        <v>Mumbai</v>
      </c>
      <c r="D437" s="2" t="str">
        <f aca="false">Raw_Customers!D437</f>
        <v>2023-06-03</v>
      </c>
      <c r="E437" s="2" t="n">
        <f aca="false">Raw_Customers!E437</f>
        <v>53</v>
      </c>
      <c r="F437" s="2" t="str">
        <f aca="false">IF(TRIM(Raw_Customers!F437)="","Not Specified",TRIM(Raw_Customers!F437))</f>
        <v>Male</v>
      </c>
    </row>
    <row r="438" customFormat="false" ht="15" hidden="false" customHeight="false" outlineLevel="0" collapsed="false">
      <c r="A438" s="2" t="str">
        <f aca="false">Raw_Customers!A438</f>
        <v>CUST1437</v>
      </c>
      <c r="B438" s="2" t="str">
        <f aca="false">Raw_Customers!B438</f>
        <v>Saanvi Patel</v>
      </c>
      <c r="C438" s="2" t="str">
        <f aca="false">PROPER(TRIM(Raw_Customers!C438))</f>
        <v>Jaipur</v>
      </c>
      <c r="D438" s="2" t="str">
        <f aca="false">Raw_Customers!D438</f>
        <v>2023-09-14</v>
      </c>
      <c r="E438" s="2" t="n">
        <f aca="false">Raw_Customers!E438</f>
        <v>52</v>
      </c>
      <c r="F438" s="2" t="str">
        <f aca="false">IF(TRIM(Raw_Customers!F438)="","Not Specified",TRIM(Raw_Customers!F438))</f>
        <v>Male</v>
      </c>
    </row>
    <row r="439" customFormat="false" ht="15" hidden="false" customHeight="false" outlineLevel="0" collapsed="false">
      <c r="A439" s="2" t="str">
        <f aca="false">Raw_Customers!A439</f>
        <v>CUST1438</v>
      </c>
      <c r="B439" s="2" t="str">
        <f aca="false">Raw_Customers!B439</f>
        <v>Aarav Sharma</v>
      </c>
      <c r="C439" s="2" t="str">
        <f aca="false">PROPER(TRIM(Raw_Customers!C439))</f>
        <v>Pune</v>
      </c>
      <c r="D439" s="2" t="str">
        <f aca="false">Raw_Customers!D439</f>
        <v>2023-06-04</v>
      </c>
      <c r="E439" s="2" t="n">
        <f aca="false">Raw_Customers!E439</f>
        <v>49</v>
      </c>
      <c r="F439" s="2" t="str">
        <f aca="false">IF(TRIM(Raw_Customers!F439)="","Not Specified",TRIM(Raw_Customers!F439))</f>
        <v>Not Specified</v>
      </c>
    </row>
    <row r="440" customFormat="false" ht="15" hidden="false" customHeight="false" outlineLevel="0" collapsed="false">
      <c r="A440" s="2" t="str">
        <f aca="false">Raw_Customers!A440</f>
        <v>CUST1439</v>
      </c>
      <c r="B440" s="2" t="str">
        <f aca="false">Raw_Customers!B440</f>
        <v>Vivaan Sharma</v>
      </c>
      <c r="C440" s="2" t="str">
        <f aca="false">PROPER(TRIM(Raw_Customers!C440))</f>
        <v>Indore</v>
      </c>
      <c r="D440" s="2" t="str">
        <f aca="false">Raw_Customers!D440</f>
        <v>2023-07-06</v>
      </c>
      <c r="E440" s="2" t="n">
        <f aca="false">Raw_Customers!E440</f>
        <v>43</v>
      </c>
      <c r="F440" s="2" t="str">
        <f aca="false">IF(TRIM(Raw_Customers!F440)="","Not Specified",TRIM(Raw_Customers!F440))</f>
        <v>Female</v>
      </c>
    </row>
    <row r="441" customFormat="false" ht="15" hidden="false" customHeight="false" outlineLevel="0" collapsed="false">
      <c r="A441" s="2" t="str">
        <f aca="false">Raw_Customers!A441</f>
        <v>CUST1440</v>
      </c>
      <c r="B441" s="2" t="str">
        <f aca="false">Raw_Customers!B441</f>
        <v>Kiara Yadav</v>
      </c>
      <c r="C441" s="2" t="str">
        <f aca="false">PROPER(TRIM(Raw_Customers!C441))</f>
        <v>Delhi</v>
      </c>
      <c r="D441" s="2" t="str">
        <f aca="false">Raw_Customers!D441</f>
        <v>2024-06-13</v>
      </c>
      <c r="E441" s="2" t="n">
        <f aca="false">Raw_Customers!E441</f>
        <v>22</v>
      </c>
      <c r="F441" s="2" t="str">
        <f aca="false">IF(TRIM(Raw_Customers!F441)="","Not Specified",TRIM(Raw_Customers!F441))</f>
        <v>Male</v>
      </c>
    </row>
    <row r="442" customFormat="false" ht="15" hidden="false" customHeight="false" outlineLevel="0" collapsed="false">
      <c r="A442" s="2" t="str">
        <f aca="false">Raw_Customers!A442</f>
        <v>CUST1441</v>
      </c>
      <c r="B442" s="2" t="str">
        <f aca="false">Raw_Customers!B442</f>
        <v>Reyansh Gupta</v>
      </c>
      <c r="C442" s="2" t="str">
        <f aca="false">PROPER(TRIM(Raw_Customers!C442))</f>
        <v>Mumbai</v>
      </c>
      <c r="D442" s="2" t="str">
        <f aca="false">Raw_Customers!D442</f>
        <v>2023-02-14</v>
      </c>
      <c r="E442" s="2" t="n">
        <f aca="false">Raw_Customers!E442</f>
        <v>31</v>
      </c>
      <c r="F442" s="2" t="str">
        <f aca="false">IF(TRIM(Raw_Customers!F442)="","Not Specified",TRIM(Raw_Customers!F442))</f>
        <v>Female</v>
      </c>
    </row>
    <row r="443" customFormat="false" ht="15" hidden="false" customHeight="false" outlineLevel="0" collapsed="false">
      <c r="A443" s="2" t="str">
        <f aca="false">Raw_Customers!A443</f>
        <v>CUST1442</v>
      </c>
      <c r="B443" s="2" t="str">
        <f aca="false">Raw_Customers!B443</f>
        <v>Kiara Kumar</v>
      </c>
      <c r="C443" s="2" t="str">
        <f aca="false">PROPER(TRIM(Raw_Customers!C443))</f>
        <v>Jaipur</v>
      </c>
      <c r="D443" s="2" t="str">
        <f aca="false">Raw_Customers!D443</f>
        <v>2024-04-24</v>
      </c>
      <c r="E443" s="2" t="n">
        <f aca="false">Raw_Customers!E443</f>
        <v>42</v>
      </c>
      <c r="F443" s="2" t="str">
        <f aca="false">IF(TRIM(Raw_Customers!F443)="","Not Specified",TRIM(Raw_Customers!F443))</f>
        <v>Male</v>
      </c>
    </row>
    <row r="444" customFormat="false" ht="15" hidden="false" customHeight="false" outlineLevel="0" collapsed="false">
      <c r="A444" s="2" t="str">
        <f aca="false">Raw_Customers!A444</f>
        <v>CUST1443</v>
      </c>
      <c r="B444" s="2" t="str">
        <f aca="false">Raw_Customers!B444</f>
        <v>Ananya Reddy</v>
      </c>
      <c r="C444" s="2" t="str">
        <f aca="false">PROPER(TRIM(Raw_Customers!C444))</f>
        <v>Chennai</v>
      </c>
      <c r="D444" s="2" t="str">
        <f aca="false">Raw_Customers!D444</f>
        <v>2023-12-08</v>
      </c>
      <c r="E444" s="2" t="n">
        <f aca="false">Raw_Customers!E444</f>
        <v>32</v>
      </c>
      <c r="F444" s="2" t="str">
        <f aca="false">IF(TRIM(Raw_Customers!F444)="","Not Specified",TRIM(Raw_Customers!F444))</f>
        <v>Male</v>
      </c>
    </row>
    <row r="445" customFormat="false" ht="15" hidden="false" customHeight="false" outlineLevel="0" collapsed="false">
      <c r="A445" s="2" t="str">
        <f aca="false">Raw_Customers!A445</f>
        <v>CUST1444</v>
      </c>
      <c r="B445" s="2" t="str">
        <f aca="false">Raw_Customers!B445</f>
        <v>Pari Sharma</v>
      </c>
      <c r="C445" s="2" t="str">
        <f aca="false">PROPER(TRIM(Raw_Customers!C445))</f>
        <v>Mumbai</v>
      </c>
      <c r="D445" s="2" t="str">
        <f aca="false">Raw_Customers!D445</f>
        <v>2023-05-28</v>
      </c>
      <c r="E445" s="2" t="n">
        <f aca="false">Raw_Customers!E445</f>
        <v>35</v>
      </c>
      <c r="F445" s="2" t="str">
        <f aca="false">IF(TRIM(Raw_Customers!F445)="","Not Specified",TRIM(Raw_Customers!F445))</f>
        <v>Female</v>
      </c>
    </row>
    <row r="446" customFormat="false" ht="15" hidden="false" customHeight="false" outlineLevel="0" collapsed="false">
      <c r="A446" s="2" t="str">
        <f aca="false">Raw_Customers!A446</f>
        <v>CUST1445</v>
      </c>
      <c r="B446" s="2" t="str">
        <f aca="false">Raw_Customers!B446</f>
        <v>Anika Gupta</v>
      </c>
      <c r="C446" s="2" t="str">
        <f aca="false">PROPER(TRIM(Raw_Customers!C446))</f>
        <v>Pune</v>
      </c>
      <c r="D446" s="2" t="str">
        <f aca="false">Raw_Customers!D446</f>
        <v>2024-06-24</v>
      </c>
      <c r="E446" s="2" t="n">
        <f aca="false">Raw_Customers!E446</f>
        <v>55</v>
      </c>
      <c r="F446" s="2" t="str">
        <f aca="false">IF(TRIM(Raw_Customers!F446)="","Not Specified",TRIM(Raw_Customers!F446))</f>
        <v>Female</v>
      </c>
    </row>
    <row r="447" customFormat="false" ht="15" hidden="false" customHeight="false" outlineLevel="0" collapsed="false">
      <c r="A447" s="2" t="str">
        <f aca="false">Raw_Customers!A447</f>
        <v>CUST1446</v>
      </c>
      <c r="B447" s="2" t="str">
        <f aca="false">Raw_Customers!B447</f>
        <v>Vivaan Joshi</v>
      </c>
      <c r="C447" s="2" t="str">
        <f aca="false">PROPER(TRIM(Raw_Customers!C447))</f>
        <v>Indore</v>
      </c>
      <c r="D447" s="2" t="str">
        <f aca="false">Raw_Customers!D447</f>
        <v>2023-07-24</v>
      </c>
      <c r="E447" s="2" t="n">
        <f aca="false">Raw_Customers!E447</f>
        <v>45</v>
      </c>
      <c r="F447" s="2" t="str">
        <f aca="false">IF(TRIM(Raw_Customers!F447)="","Not Specified",TRIM(Raw_Customers!F447))</f>
        <v>Not Specified</v>
      </c>
    </row>
    <row r="448" customFormat="false" ht="15" hidden="false" customHeight="false" outlineLevel="0" collapsed="false">
      <c r="A448" s="2" t="str">
        <f aca="false">Raw_Customers!A448</f>
        <v>CUST1447</v>
      </c>
      <c r="B448" s="2" t="str">
        <f aca="false">Raw_Customers!B448</f>
        <v>Diya Gupta</v>
      </c>
      <c r="C448" s="2" t="str">
        <f aca="false">PROPER(TRIM(Raw_Customers!C448))</f>
        <v>Delhi</v>
      </c>
      <c r="D448" s="2" t="str">
        <f aca="false">Raw_Customers!D448</f>
        <v>2023-05-25</v>
      </c>
      <c r="E448" s="2" t="n">
        <f aca="false">Raw_Customers!E448</f>
        <v>22</v>
      </c>
      <c r="F448" s="2" t="str">
        <f aca="false">IF(TRIM(Raw_Customers!F448)="","Not Specified",TRIM(Raw_Customers!F448))</f>
        <v>Male</v>
      </c>
    </row>
    <row r="449" customFormat="false" ht="15" hidden="false" customHeight="false" outlineLevel="0" collapsed="false">
      <c r="A449" s="2" t="str">
        <f aca="false">Raw_Customers!A449</f>
        <v>CUST1448</v>
      </c>
      <c r="B449" s="2" t="str">
        <f aca="false">Raw_Customers!B449</f>
        <v>Ananya Kumar</v>
      </c>
      <c r="C449" s="2" t="str">
        <f aca="false">PROPER(TRIM(Raw_Customers!C449))</f>
        <v>Kolkata</v>
      </c>
      <c r="D449" s="2" t="str">
        <f aca="false">Raw_Customers!D449</f>
        <v>2023-09-09</v>
      </c>
      <c r="E449" s="2" t="n">
        <f aca="false">Raw_Customers!E449</f>
        <v>40</v>
      </c>
      <c r="F449" s="2" t="str">
        <f aca="false">IF(TRIM(Raw_Customers!F449)="","Not Specified",TRIM(Raw_Customers!F449))</f>
        <v>Not Specified</v>
      </c>
    </row>
    <row r="450" customFormat="false" ht="15" hidden="false" customHeight="false" outlineLevel="0" collapsed="false">
      <c r="A450" s="2" t="str">
        <f aca="false">Raw_Customers!A450</f>
        <v>CUST1449</v>
      </c>
      <c r="B450" s="2" t="str">
        <f aca="false">Raw_Customers!B450</f>
        <v>Ananya Sharma</v>
      </c>
      <c r="C450" s="2" t="str">
        <f aca="false">PROPER(TRIM(Raw_Customers!C450))</f>
        <v>Pune</v>
      </c>
      <c r="D450" s="2" t="str">
        <f aca="false">Raw_Customers!D450</f>
        <v>2023-11-27</v>
      </c>
      <c r="E450" s="2" t="n">
        <f aca="false">Raw_Customers!E450</f>
        <v>48</v>
      </c>
      <c r="F450" s="2" t="str">
        <f aca="false">IF(TRIM(Raw_Customers!F450)="","Not Specified",TRIM(Raw_Customers!F450))</f>
        <v>Not Specified</v>
      </c>
    </row>
    <row r="451" customFormat="false" ht="15" hidden="false" customHeight="false" outlineLevel="0" collapsed="false">
      <c r="A451" s="2" t="str">
        <f aca="false">Raw_Customers!A451</f>
        <v>CUST1450</v>
      </c>
      <c r="B451" s="2" t="str">
        <f aca="false">Raw_Customers!B451</f>
        <v>Ayaan Singh</v>
      </c>
      <c r="C451" s="2" t="str">
        <f aca="false">PROPER(TRIM(Raw_Customers!C451))</f>
        <v>Pune</v>
      </c>
      <c r="D451" s="2" t="str">
        <f aca="false">Raw_Customers!D451</f>
        <v>2023-06-04</v>
      </c>
      <c r="E451" s="2" t="n">
        <f aca="false">Raw_Customers!E451</f>
        <v>26</v>
      </c>
      <c r="F451" s="2" t="str">
        <f aca="false">IF(TRIM(Raw_Customers!F451)="","Not Specified",TRIM(Raw_Customers!F451))</f>
        <v>Female</v>
      </c>
    </row>
    <row r="452" customFormat="false" ht="15" hidden="false" customHeight="false" outlineLevel="0" collapsed="false">
      <c r="A452" s="2" t="str">
        <f aca="false">Raw_Customers!A452</f>
        <v>CUST1451</v>
      </c>
      <c r="B452" s="2" t="str">
        <f aca="false">Raw_Customers!B452</f>
        <v>Saanvi Mishra</v>
      </c>
      <c r="C452" s="2" t="str">
        <f aca="false">PROPER(TRIM(Raw_Customers!C452))</f>
        <v>Hyderabad</v>
      </c>
      <c r="D452" s="2" t="str">
        <f aca="false">Raw_Customers!D452</f>
        <v>2023-11-06</v>
      </c>
      <c r="E452" s="2" t="n">
        <f aca="false">Raw_Customers!E452</f>
        <v>28</v>
      </c>
      <c r="F452" s="2" t="str">
        <f aca="false">IF(TRIM(Raw_Customers!F452)="","Not Specified",TRIM(Raw_Customers!F452))</f>
        <v>Not Specified</v>
      </c>
    </row>
    <row r="453" customFormat="false" ht="15" hidden="false" customHeight="false" outlineLevel="0" collapsed="false">
      <c r="A453" s="2" t="str">
        <f aca="false">Raw_Customers!A453</f>
        <v>CUST1452</v>
      </c>
      <c r="B453" s="2" t="str">
        <f aca="false">Raw_Customers!B453</f>
        <v>Ishaan Gupta</v>
      </c>
      <c r="C453" s="2" t="str">
        <f aca="false">PROPER(TRIM(Raw_Customers!C453))</f>
        <v>Jaipur</v>
      </c>
      <c r="D453" s="2" t="str">
        <f aca="false">Raw_Customers!D453</f>
        <v>2023-12-15</v>
      </c>
      <c r="E453" s="2" t="n">
        <f aca="false">Raw_Customers!E453</f>
        <v>22</v>
      </c>
      <c r="F453" s="2" t="str">
        <f aca="false">IF(TRIM(Raw_Customers!F453)="","Not Specified",TRIM(Raw_Customers!F453))</f>
        <v>Female</v>
      </c>
    </row>
    <row r="454" customFormat="false" ht="15" hidden="false" customHeight="false" outlineLevel="0" collapsed="false">
      <c r="A454" s="2" t="str">
        <f aca="false">Raw_Customers!A454</f>
        <v>CUST1453</v>
      </c>
      <c r="B454" s="2" t="str">
        <f aca="false">Raw_Customers!B454</f>
        <v>Aditya Reddy</v>
      </c>
      <c r="C454" s="2" t="str">
        <f aca="false">PROPER(TRIM(Raw_Customers!C454))</f>
        <v>Mumbai</v>
      </c>
      <c r="D454" s="2" t="str">
        <f aca="false">Raw_Customers!D454</f>
        <v>2023-11-08</v>
      </c>
      <c r="E454" s="2" t="n">
        <f aca="false">Raw_Customers!E454</f>
        <v>55</v>
      </c>
      <c r="F454" s="2" t="str">
        <f aca="false">IF(TRIM(Raw_Customers!F454)="","Not Specified",TRIM(Raw_Customers!F454))</f>
        <v>Male</v>
      </c>
    </row>
    <row r="455" customFormat="false" ht="15" hidden="false" customHeight="false" outlineLevel="0" collapsed="false">
      <c r="A455" s="2" t="str">
        <f aca="false">Raw_Customers!A455</f>
        <v>CUST1454</v>
      </c>
      <c r="B455" s="2" t="str">
        <f aca="false">Raw_Customers!B455</f>
        <v>Diya Yadav</v>
      </c>
      <c r="C455" s="2" t="str">
        <f aca="false">PROPER(TRIM(Raw_Customers!C455))</f>
        <v>Indore</v>
      </c>
      <c r="D455" s="2" t="str">
        <f aca="false">Raw_Customers!D455</f>
        <v>2024-05-11</v>
      </c>
      <c r="E455" s="2" t="n">
        <f aca="false">Raw_Customers!E455</f>
        <v>38</v>
      </c>
      <c r="F455" s="2" t="str">
        <f aca="false">IF(TRIM(Raw_Customers!F455)="","Not Specified",TRIM(Raw_Customers!F455))</f>
        <v>Female</v>
      </c>
    </row>
    <row r="456" customFormat="false" ht="15" hidden="false" customHeight="false" outlineLevel="0" collapsed="false">
      <c r="A456" s="2" t="str">
        <f aca="false">Raw_Customers!A456</f>
        <v>CUST1455</v>
      </c>
      <c r="B456" s="2" t="str">
        <f aca="false">Raw_Customers!B456</f>
        <v>Krishna Joshi</v>
      </c>
      <c r="C456" s="2" t="str">
        <f aca="false">PROPER(TRIM(Raw_Customers!C456))</f>
        <v>Bhopal</v>
      </c>
      <c r="D456" s="2" t="str">
        <f aca="false">Raw_Customers!D456</f>
        <v>2023-06-18</v>
      </c>
      <c r="E456" s="2" t="n">
        <f aca="false">Raw_Customers!E456</f>
        <v>35</v>
      </c>
      <c r="F456" s="2" t="str">
        <f aca="false">IF(TRIM(Raw_Customers!F456)="","Not Specified",TRIM(Raw_Customers!F456))</f>
        <v>Female</v>
      </c>
    </row>
    <row r="457" customFormat="false" ht="15" hidden="false" customHeight="false" outlineLevel="0" collapsed="false">
      <c r="A457" s="2" t="str">
        <f aca="false">Raw_Customers!A457</f>
        <v>CUST1456</v>
      </c>
      <c r="B457" s="2" t="str">
        <f aca="false">Raw_Customers!B457</f>
        <v>Reyansh Sharma</v>
      </c>
      <c r="C457" s="2" t="str">
        <f aca="false">PROPER(TRIM(Raw_Customers!C457))</f>
        <v>Hyderabad</v>
      </c>
      <c r="D457" s="2" t="str">
        <f aca="false">Raw_Customers!D457</f>
        <v>2024-04-03</v>
      </c>
      <c r="E457" s="2" t="n">
        <f aca="false">Raw_Customers!E457</f>
        <v>30</v>
      </c>
      <c r="F457" s="2" t="str">
        <f aca="false">IF(TRIM(Raw_Customers!F457)="","Not Specified",TRIM(Raw_Customers!F457))</f>
        <v>Not Specified</v>
      </c>
    </row>
    <row r="458" customFormat="false" ht="15" hidden="false" customHeight="false" outlineLevel="0" collapsed="false">
      <c r="A458" s="2" t="str">
        <f aca="false">Raw_Customers!A458</f>
        <v>CUST1457</v>
      </c>
      <c r="B458" s="2" t="str">
        <f aca="false">Raw_Customers!B458</f>
        <v>Anika Verma</v>
      </c>
      <c r="C458" s="2" t="str">
        <f aca="false">PROPER(TRIM(Raw_Customers!C458))</f>
        <v>Delhi</v>
      </c>
      <c r="D458" s="2" t="str">
        <f aca="false">Raw_Customers!D458</f>
        <v>2023-09-05</v>
      </c>
      <c r="E458" s="2" t="n">
        <f aca="false">Raw_Customers!E458</f>
        <v>21</v>
      </c>
      <c r="F458" s="2" t="str">
        <f aca="false">IF(TRIM(Raw_Customers!F458)="","Not Specified",TRIM(Raw_Customers!F458))</f>
        <v>Female</v>
      </c>
    </row>
    <row r="459" customFormat="false" ht="15" hidden="false" customHeight="false" outlineLevel="0" collapsed="false">
      <c r="A459" s="2" t="str">
        <f aca="false">Raw_Customers!A459</f>
        <v>CUST1458</v>
      </c>
      <c r="B459" s="2" t="str">
        <f aca="false">Raw_Customers!B459</f>
        <v>Aditya Verma</v>
      </c>
      <c r="C459" s="2" t="str">
        <f aca="false">PROPER(TRIM(Raw_Customers!C459))</f>
        <v>Jaipur</v>
      </c>
      <c r="D459" s="2" t="str">
        <f aca="false">Raw_Customers!D459</f>
        <v>2023-12-16</v>
      </c>
      <c r="E459" s="2" t="n">
        <f aca="false">Raw_Customers!E459</f>
        <v>26</v>
      </c>
      <c r="F459" s="2" t="str">
        <f aca="false">IF(TRIM(Raw_Customers!F459)="","Not Specified",TRIM(Raw_Customers!F459))</f>
        <v>Male</v>
      </c>
    </row>
    <row r="460" customFormat="false" ht="15" hidden="false" customHeight="false" outlineLevel="0" collapsed="false">
      <c r="A460" s="2" t="str">
        <f aca="false">Raw_Customers!A460</f>
        <v>CUST1459</v>
      </c>
      <c r="B460" s="2" t="str">
        <f aca="false">Raw_Customers!B460</f>
        <v>Navya Sharma</v>
      </c>
      <c r="C460" s="2" t="str">
        <f aca="false">PROPER(TRIM(Raw_Customers!C460))</f>
        <v>Pune</v>
      </c>
      <c r="D460" s="2" t="str">
        <f aca="false">Raw_Customers!D460</f>
        <v>2023-01-29</v>
      </c>
      <c r="E460" s="2" t="n">
        <f aca="false">Raw_Customers!E460</f>
        <v>31</v>
      </c>
      <c r="F460" s="2" t="str">
        <f aca="false">IF(TRIM(Raw_Customers!F460)="","Not Specified",TRIM(Raw_Customers!F460))</f>
        <v>Male</v>
      </c>
    </row>
    <row r="461" customFormat="false" ht="15" hidden="false" customHeight="false" outlineLevel="0" collapsed="false">
      <c r="A461" s="2" t="str">
        <f aca="false">Raw_Customers!A461</f>
        <v>CUST1460</v>
      </c>
      <c r="B461" s="2" t="str">
        <f aca="false">Raw_Customers!B461</f>
        <v>Aarav Mishra</v>
      </c>
      <c r="C461" s="2" t="str">
        <f aca="false">PROPER(TRIM(Raw_Customers!C461))</f>
        <v>Hyderabad</v>
      </c>
      <c r="D461" s="2" t="str">
        <f aca="false">Raw_Customers!D461</f>
        <v>2023-12-12</v>
      </c>
      <c r="E461" s="2" t="n">
        <f aca="false">Raw_Customers!E461</f>
        <v>29</v>
      </c>
      <c r="F461" s="2" t="str">
        <f aca="false">IF(TRIM(Raw_Customers!F461)="","Not Specified",TRIM(Raw_Customers!F461))</f>
        <v>Male</v>
      </c>
    </row>
    <row r="462" customFormat="false" ht="15" hidden="false" customHeight="false" outlineLevel="0" collapsed="false">
      <c r="A462" s="2" t="str">
        <f aca="false">Raw_Customers!A462</f>
        <v>CUST1461</v>
      </c>
      <c r="B462" s="2" t="str">
        <f aca="false">Raw_Customers!B462</f>
        <v>Vivaan Verma</v>
      </c>
      <c r="C462" s="2" t="str">
        <f aca="false">PROPER(TRIM(Raw_Customers!C462))</f>
        <v>Jaipur</v>
      </c>
      <c r="D462" s="2" t="str">
        <f aca="false">Raw_Customers!D462</f>
        <v>2023-12-09</v>
      </c>
      <c r="E462" s="2" t="n">
        <f aca="false">Raw_Customers!E462</f>
        <v>49</v>
      </c>
      <c r="F462" s="2" t="str">
        <f aca="false">IF(TRIM(Raw_Customers!F462)="","Not Specified",TRIM(Raw_Customers!F462))</f>
        <v>Not Specified</v>
      </c>
    </row>
    <row r="463" customFormat="false" ht="15" hidden="false" customHeight="false" outlineLevel="0" collapsed="false">
      <c r="A463" s="2" t="str">
        <f aca="false">Raw_Customers!A463</f>
        <v>CUST1462</v>
      </c>
      <c r="B463" s="2" t="str">
        <f aca="false">Raw_Customers!B463</f>
        <v>Kiara Sharma</v>
      </c>
      <c r="C463" s="2" t="str">
        <f aca="false">PROPER(TRIM(Raw_Customers!C463))</f>
        <v>Bhopal</v>
      </c>
      <c r="D463" s="2" t="str">
        <f aca="false">Raw_Customers!D463</f>
        <v>2023-11-21</v>
      </c>
      <c r="E463" s="2" t="n">
        <f aca="false">Raw_Customers!E463</f>
        <v>54</v>
      </c>
      <c r="F463" s="2" t="str">
        <f aca="false">IF(TRIM(Raw_Customers!F463)="","Not Specified",TRIM(Raw_Customers!F463))</f>
        <v>Male</v>
      </c>
    </row>
    <row r="464" customFormat="false" ht="15" hidden="false" customHeight="false" outlineLevel="0" collapsed="false">
      <c r="A464" s="2" t="str">
        <f aca="false">Raw_Customers!A464</f>
        <v>CUST1463</v>
      </c>
      <c r="B464" s="2" t="str">
        <f aca="false">Raw_Customers!B464</f>
        <v>Ananya Patel</v>
      </c>
      <c r="C464" s="2" t="str">
        <f aca="false">PROPER(TRIM(Raw_Customers!C464))</f>
        <v>Indore</v>
      </c>
      <c r="D464" s="2" t="str">
        <f aca="false">Raw_Customers!D464</f>
        <v>2023-01-20</v>
      </c>
      <c r="E464" s="2" t="n">
        <f aca="false">Raw_Customers!E464</f>
        <v>27</v>
      </c>
      <c r="F464" s="2" t="str">
        <f aca="false">IF(TRIM(Raw_Customers!F464)="","Not Specified",TRIM(Raw_Customers!F464))</f>
        <v>Female</v>
      </c>
    </row>
    <row r="465" customFormat="false" ht="15" hidden="false" customHeight="false" outlineLevel="0" collapsed="false">
      <c r="A465" s="2" t="str">
        <f aca="false">Raw_Customers!A465</f>
        <v>CUST1464</v>
      </c>
      <c r="B465" s="2" t="str">
        <f aca="false">Raw_Customers!B465</f>
        <v>Diya Kumar</v>
      </c>
      <c r="C465" s="2" t="str">
        <f aca="false">PROPER(TRIM(Raw_Customers!C465))</f>
        <v>Hyderabad</v>
      </c>
      <c r="D465" s="2" t="str">
        <f aca="false">Raw_Customers!D465</f>
        <v>2023-12-19</v>
      </c>
      <c r="E465" s="2" t="n">
        <f aca="false">Raw_Customers!E465</f>
        <v>52</v>
      </c>
      <c r="F465" s="2" t="str">
        <f aca="false">IF(TRIM(Raw_Customers!F465)="","Not Specified",TRIM(Raw_Customers!F465))</f>
        <v>Not Specified</v>
      </c>
    </row>
    <row r="466" customFormat="false" ht="15" hidden="false" customHeight="false" outlineLevel="0" collapsed="false">
      <c r="A466" s="2" t="str">
        <f aca="false">Raw_Customers!A466</f>
        <v>CUST1465</v>
      </c>
      <c r="B466" s="2" t="str">
        <f aca="false">Raw_Customers!B466</f>
        <v>Arjun Reddy</v>
      </c>
      <c r="C466" s="2" t="str">
        <f aca="false">PROPER(TRIM(Raw_Customers!C466))</f>
        <v>Jaipur</v>
      </c>
      <c r="D466" s="2" t="str">
        <f aca="false">Raw_Customers!D466</f>
        <v>2023-12-05</v>
      </c>
      <c r="E466" s="2" t="n">
        <f aca="false">Raw_Customers!E466</f>
        <v>32</v>
      </c>
      <c r="F466" s="2" t="str">
        <f aca="false">IF(TRIM(Raw_Customers!F466)="","Not Specified",TRIM(Raw_Customers!F466))</f>
        <v>Not Specified</v>
      </c>
    </row>
    <row r="467" customFormat="false" ht="15" hidden="false" customHeight="false" outlineLevel="0" collapsed="false">
      <c r="A467" s="2" t="str">
        <f aca="false">Raw_Customers!A467</f>
        <v>CUST1466</v>
      </c>
      <c r="B467" s="2" t="str">
        <f aca="false">Raw_Customers!B467</f>
        <v>Myra Sharma</v>
      </c>
      <c r="C467" s="2" t="str">
        <f aca="false">PROPER(TRIM(Raw_Customers!C467))</f>
        <v>Bangalore</v>
      </c>
      <c r="D467" s="2" t="str">
        <f aca="false">Raw_Customers!D467</f>
        <v>2024-04-09</v>
      </c>
      <c r="E467" s="2" t="n">
        <f aca="false">Raw_Customers!E467</f>
        <v>53</v>
      </c>
      <c r="F467" s="2" t="str">
        <f aca="false">IF(TRIM(Raw_Customers!F467)="","Not Specified",TRIM(Raw_Customers!F467))</f>
        <v>Male</v>
      </c>
    </row>
    <row r="468" customFormat="false" ht="15" hidden="false" customHeight="false" outlineLevel="0" collapsed="false">
      <c r="A468" s="2" t="str">
        <f aca="false">Raw_Customers!A468</f>
        <v>CUST1467</v>
      </c>
      <c r="B468" s="2" t="str">
        <f aca="false">Raw_Customers!B468</f>
        <v>Anika Gupta</v>
      </c>
      <c r="C468" s="2" t="str">
        <f aca="false">PROPER(TRIM(Raw_Customers!C468))</f>
        <v>Mumbai</v>
      </c>
      <c r="D468" s="2" t="str">
        <f aca="false">Raw_Customers!D468</f>
        <v>2023-09-16</v>
      </c>
      <c r="E468" s="2" t="n">
        <f aca="false">Raw_Customers!E468</f>
        <v>18</v>
      </c>
      <c r="F468" s="2" t="str">
        <f aca="false">IF(TRIM(Raw_Customers!F468)="","Not Specified",TRIM(Raw_Customers!F468))</f>
        <v>Not Specified</v>
      </c>
    </row>
    <row r="469" customFormat="false" ht="15" hidden="false" customHeight="false" outlineLevel="0" collapsed="false">
      <c r="A469" s="2" t="str">
        <f aca="false">Raw_Customers!A469</f>
        <v>CUST1468</v>
      </c>
      <c r="B469" s="2" t="str">
        <f aca="false">Raw_Customers!B469</f>
        <v>Diya Patel</v>
      </c>
      <c r="C469" s="2" t="str">
        <f aca="false">PROPER(TRIM(Raw_Customers!C469))</f>
        <v>Delhi</v>
      </c>
      <c r="D469" s="2" t="str">
        <f aca="false">Raw_Customers!D469</f>
        <v>2024-02-15</v>
      </c>
      <c r="E469" s="2" t="n">
        <f aca="false">Raw_Customers!E469</f>
        <v>23</v>
      </c>
      <c r="F469" s="2" t="str">
        <f aca="false">IF(TRIM(Raw_Customers!F469)="","Not Specified",TRIM(Raw_Customers!F469))</f>
        <v>Male</v>
      </c>
    </row>
    <row r="470" customFormat="false" ht="15" hidden="false" customHeight="false" outlineLevel="0" collapsed="false">
      <c r="A470" s="2" t="str">
        <f aca="false">Raw_Customers!A470</f>
        <v>CUST1469</v>
      </c>
      <c r="B470" s="2" t="str">
        <f aca="false">Raw_Customers!B470</f>
        <v>Vihaan Sharma</v>
      </c>
      <c r="C470" s="2" t="str">
        <f aca="false">PROPER(TRIM(Raw_Customers!C470))</f>
        <v>Kolkata</v>
      </c>
      <c r="D470" s="2" t="str">
        <f aca="false">Raw_Customers!D470</f>
        <v>2024-05-28</v>
      </c>
      <c r="E470" s="2" t="n">
        <f aca="false">Raw_Customers!E470</f>
        <v>31</v>
      </c>
      <c r="F470" s="2" t="str">
        <f aca="false">IF(TRIM(Raw_Customers!F470)="","Not Specified",TRIM(Raw_Customers!F470))</f>
        <v>Not Specified</v>
      </c>
    </row>
    <row r="471" customFormat="false" ht="15" hidden="false" customHeight="false" outlineLevel="0" collapsed="false">
      <c r="A471" s="2" t="str">
        <f aca="false">Raw_Customers!A471</f>
        <v>CUST1470</v>
      </c>
      <c r="B471" s="2" t="str">
        <f aca="false">Raw_Customers!B471</f>
        <v>Krishna Reddy</v>
      </c>
      <c r="C471" s="2" t="str">
        <f aca="false">PROPER(TRIM(Raw_Customers!C471))</f>
        <v>Pune</v>
      </c>
      <c r="D471" s="2" t="str">
        <f aca="false">Raw_Customers!D471</f>
        <v>2023-06-02</v>
      </c>
      <c r="E471" s="2" t="n">
        <f aca="false">Raw_Customers!E471</f>
        <v>29</v>
      </c>
      <c r="F471" s="2" t="str">
        <f aca="false">IF(TRIM(Raw_Customers!F471)="","Not Specified",TRIM(Raw_Customers!F471))</f>
        <v>Female</v>
      </c>
    </row>
    <row r="472" customFormat="false" ht="15" hidden="false" customHeight="false" outlineLevel="0" collapsed="false">
      <c r="A472" s="2" t="str">
        <f aca="false">Raw_Customers!A472</f>
        <v>CUST1471</v>
      </c>
      <c r="B472" s="2" t="str">
        <f aca="false">Raw_Customers!B472</f>
        <v>Diya Singh</v>
      </c>
      <c r="C472" s="2" t="str">
        <f aca="false">PROPER(TRIM(Raw_Customers!C472))</f>
        <v>Chennai</v>
      </c>
      <c r="D472" s="2" t="str">
        <f aca="false">Raw_Customers!D472</f>
        <v>2024-05-25</v>
      </c>
      <c r="E472" s="2" t="n">
        <f aca="false">Raw_Customers!E472</f>
        <v>31</v>
      </c>
      <c r="F472" s="2" t="str">
        <f aca="false">IF(TRIM(Raw_Customers!F472)="","Not Specified",TRIM(Raw_Customers!F472))</f>
        <v>Male</v>
      </c>
    </row>
    <row r="473" customFormat="false" ht="15" hidden="false" customHeight="false" outlineLevel="0" collapsed="false">
      <c r="A473" s="2" t="str">
        <f aca="false">Raw_Customers!A473</f>
        <v>CUST1472</v>
      </c>
      <c r="B473" s="2" t="str">
        <f aca="false">Raw_Customers!B473</f>
        <v>Saanvi Mishra</v>
      </c>
      <c r="C473" s="2" t="str">
        <f aca="false">PROPER(TRIM(Raw_Customers!C473))</f>
        <v>Delhi</v>
      </c>
      <c r="D473" s="2" t="str">
        <f aca="false">Raw_Customers!D473</f>
        <v>2023-11-28</v>
      </c>
      <c r="E473" s="2" t="n">
        <f aca="false">Raw_Customers!E473</f>
        <v>19</v>
      </c>
      <c r="F473" s="2" t="str">
        <f aca="false">IF(TRIM(Raw_Customers!F473)="","Not Specified",TRIM(Raw_Customers!F473))</f>
        <v>Male</v>
      </c>
    </row>
    <row r="474" customFormat="false" ht="15" hidden="false" customHeight="false" outlineLevel="0" collapsed="false">
      <c r="A474" s="2" t="str">
        <f aca="false">Raw_Customers!A474</f>
        <v>CUST1473</v>
      </c>
      <c r="B474" s="2" t="str">
        <f aca="false">Raw_Customers!B474</f>
        <v>Aarav Verma</v>
      </c>
      <c r="C474" s="2" t="str">
        <f aca="false">PROPER(TRIM(Raw_Customers!C474))</f>
        <v>Hyderabad</v>
      </c>
      <c r="D474" s="2" t="str">
        <f aca="false">Raw_Customers!D474</f>
        <v>2023-12-26</v>
      </c>
      <c r="E474" s="2" t="n">
        <f aca="false">Raw_Customers!E474</f>
        <v>21</v>
      </c>
      <c r="F474" s="2" t="str">
        <f aca="false">IF(TRIM(Raw_Customers!F474)="","Not Specified",TRIM(Raw_Customers!F474))</f>
        <v>Female</v>
      </c>
    </row>
    <row r="475" customFormat="false" ht="15" hidden="false" customHeight="false" outlineLevel="0" collapsed="false">
      <c r="A475" s="2" t="str">
        <f aca="false">Raw_Customers!A475</f>
        <v>CUST1474</v>
      </c>
      <c r="B475" s="2" t="str">
        <f aca="false">Raw_Customers!B475</f>
        <v>Aadhya Yadav</v>
      </c>
      <c r="C475" s="2" t="str">
        <f aca="false">PROPER(TRIM(Raw_Customers!C475))</f>
        <v>Delhi</v>
      </c>
      <c r="D475" s="2" t="str">
        <f aca="false">Raw_Customers!D475</f>
        <v>2023-02-01</v>
      </c>
      <c r="E475" s="2" t="n">
        <f aca="false">Raw_Customers!E475</f>
        <v>34</v>
      </c>
      <c r="F475" s="2" t="str">
        <f aca="false">IF(TRIM(Raw_Customers!F475)="","Not Specified",TRIM(Raw_Customers!F475))</f>
        <v>Male</v>
      </c>
    </row>
    <row r="476" customFormat="false" ht="15" hidden="false" customHeight="false" outlineLevel="0" collapsed="false">
      <c r="A476" s="2" t="str">
        <f aca="false">Raw_Customers!A476</f>
        <v>CUST1475</v>
      </c>
      <c r="B476" s="2" t="str">
        <f aca="false">Raw_Customers!B476</f>
        <v>Aadhya Singh</v>
      </c>
      <c r="C476" s="2" t="str">
        <f aca="false">PROPER(TRIM(Raw_Customers!C476))</f>
        <v>Delhi</v>
      </c>
      <c r="D476" s="2" t="str">
        <f aca="false">Raw_Customers!D476</f>
        <v>2023-12-29</v>
      </c>
      <c r="E476" s="2" t="n">
        <f aca="false">Raw_Customers!E476</f>
        <v>31</v>
      </c>
      <c r="F476" s="2" t="str">
        <f aca="false">IF(TRIM(Raw_Customers!F476)="","Not Specified",TRIM(Raw_Customers!F476))</f>
        <v>Male</v>
      </c>
    </row>
    <row r="477" customFormat="false" ht="15" hidden="false" customHeight="false" outlineLevel="0" collapsed="false">
      <c r="A477" s="2" t="str">
        <f aca="false">Raw_Customers!A477</f>
        <v>CUST1476</v>
      </c>
      <c r="B477" s="2" t="str">
        <f aca="false">Raw_Customers!B477</f>
        <v>Krishna Gupta</v>
      </c>
      <c r="C477" s="2" t="str">
        <f aca="false">PROPER(TRIM(Raw_Customers!C477))</f>
        <v>Chennai</v>
      </c>
      <c r="D477" s="2" t="str">
        <f aca="false">Raw_Customers!D477</f>
        <v>2023-08-10</v>
      </c>
      <c r="E477" s="2" t="n">
        <f aca="false">Raw_Customers!E477</f>
        <v>54</v>
      </c>
      <c r="F477" s="2" t="str">
        <f aca="false">IF(TRIM(Raw_Customers!F477)="","Not Specified",TRIM(Raw_Customers!F477))</f>
        <v>Female</v>
      </c>
    </row>
    <row r="478" customFormat="false" ht="15" hidden="false" customHeight="false" outlineLevel="0" collapsed="false">
      <c r="A478" s="2" t="str">
        <f aca="false">Raw_Customers!A478</f>
        <v>CUST1477</v>
      </c>
      <c r="B478" s="2" t="str">
        <f aca="false">Raw_Customers!B478</f>
        <v>Krishna Patel</v>
      </c>
      <c r="C478" s="2" t="str">
        <f aca="false">PROPER(TRIM(Raw_Customers!C478))</f>
        <v>Bangalore</v>
      </c>
      <c r="D478" s="2" t="str">
        <f aca="false">Raw_Customers!D478</f>
        <v>2023-10-17</v>
      </c>
      <c r="E478" s="2" t="n">
        <f aca="false">Raw_Customers!E478</f>
        <v>23</v>
      </c>
      <c r="F478" s="2" t="str">
        <f aca="false">IF(TRIM(Raw_Customers!F478)="","Not Specified",TRIM(Raw_Customers!F478))</f>
        <v>Male</v>
      </c>
    </row>
    <row r="479" customFormat="false" ht="15" hidden="false" customHeight="false" outlineLevel="0" collapsed="false">
      <c r="A479" s="2" t="str">
        <f aca="false">Raw_Customers!A479</f>
        <v>CUST1478</v>
      </c>
      <c r="B479" s="2" t="str">
        <f aca="false">Raw_Customers!B479</f>
        <v>Sai Kumar</v>
      </c>
      <c r="C479" s="2" t="str">
        <f aca="false">PROPER(TRIM(Raw_Customers!C479))</f>
        <v>Jaipur</v>
      </c>
      <c r="D479" s="2" t="str">
        <f aca="false">Raw_Customers!D479</f>
        <v>2024-04-08</v>
      </c>
      <c r="E479" s="2" t="n">
        <f aca="false">Raw_Customers!E479</f>
        <v>31</v>
      </c>
      <c r="F479" s="2" t="str">
        <f aca="false">IF(TRIM(Raw_Customers!F479)="","Not Specified",TRIM(Raw_Customers!F479))</f>
        <v>Not Specified</v>
      </c>
    </row>
    <row r="480" customFormat="false" ht="15" hidden="false" customHeight="false" outlineLevel="0" collapsed="false">
      <c r="A480" s="2" t="str">
        <f aca="false">Raw_Customers!A480</f>
        <v>CUST1479</v>
      </c>
      <c r="B480" s="2" t="str">
        <f aca="false">Raw_Customers!B480</f>
        <v>Diya Sharma</v>
      </c>
      <c r="C480" s="2" t="str">
        <f aca="false">PROPER(TRIM(Raw_Customers!C480))</f>
        <v>Chennai</v>
      </c>
      <c r="D480" s="2" t="str">
        <f aca="false">Raw_Customers!D480</f>
        <v>2023-07-06</v>
      </c>
      <c r="E480" s="2" t="n">
        <f aca="false">Raw_Customers!E480</f>
        <v>45</v>
      </c>
      <c r="F480" s="2" t="str">
        <f aca="false">IF(TRIM(Raw_Customers!F480)="","Not Specified",TRIM(Raw_Customers!F480))</f>
        <v>Female</v>
      </c>
    </row>
    <row r="481" customFormat="false" ht="15" hidden="false" customHeight="false" outlineLevel="0" collapsed="false">
      <c r="A481" s="2" t="str">
        <f aca="false">Raw_Customers!A481</f>
        <v>CUST1480</v>
      </c>
      <c r="B481" s="2" t="str">
        <f aca="false">Raw_Customers!B481</f>
        <v>Ishaan Sharma</v>
      </c>
      <c r="C481" s="2" t="str">
        <f aca="false">PROPER(TRIM(Raw_Customers!C481))</f>
        <v>Indore</v>
      </c>
      <c r="D481" s="2" t="str">
        <f aca="false">Raw_Customers!D481</f>
        <v>2023-06-05</v>
      </c>
      <c r="E481" s="2" t="n">
        <f aca="false">Raw_Customers!E481</f>
        <v>18</v>
      </c>
      <c r="F481" s="2" t="str">
        <f aca="false">IF(TRIM(Raw_Customers!F481)="","Not Specified",TRIM(Raw_Customers!F481))</f>
        <v>Female</v>
      </c>
    </row>
    <row r="482" customFormat="false" ht="15" hidden="false" customHeight="false" outlineLevel="0" collapsed="false">
      <c r="A482" s="2" t="str">
        <f aca="false">Raw_Customers!A482</f>
        <v>CUST1481</v>
      </c>
      <c r="B482" s="2" t="str">
        <f aca="false">Raw_Customers!B482</f>
        <v>Arjun Joshi</v>
      </c>
      <c r="C482" s="2" t="str">
        <f aca="false">PROPER(TRIM(Raw_Customers!C482))</f>
        <v>Pune</v>
      </c>
      <c r="D482" s="2" t="str">
        <f aca="false">Raw_Customers!D482</f>
        <v>2023-04-10</v>
      </c>
      <c r="E482" s="2" t="n">
        <f aca="false">Raw_Customers!E482</f>
        <v>28</v>
      </c>
      <c r="F482" s="2" t="str">
        <f aca="false">IF(TRIM(Raw_Customers!F482)="","Not Specified",TRIM(Raw_Customers!F482))</f>
        <v>Female</v>
      </c>
    </row>
    <row r="483" customFormat="false" ht="15" hidden="false" customHeight="false" outlineLevel="0" collapsed="false">
      <c r="A483" s="2" t="str">
        <f aca="false">Raw_Customers!A483</f>
        <v>CUST1482</v>
      </c>
      <c r="B483" s="2" t="str">
        <f aca="false">Raw_Customers!B483</f>
        <v>Aditya Yadav</v>
      </c>
      <c r="C483" s="2" t="str">
        <f aca="false">PROPER(TRIM(Raw_Customers!C483))</f>
        <v>Pune</v>
      </c>
      <c r="D483" s="2" t="str">
        <f aca="false">Raw_Customers!D483</f>
        <v>2024-02-11</v>
      </c>
      <c r="E483" s="2" t="n">
        <f aca="false">Raw_Customers!E483</f>
        <v>39</v>
      </c>
      <c r="F483" s="2" t="str">
        <f aca="false">IF(TRIM(Raw_Customers!F483)="","Not Specified",TRIM(Raw_Customers!F483))</f>
        <v>Male</v>
      </c>
    </row>
    <row r="484" customFormat="false" ht="15" hidden="false" customHeight="false" outlineLevel="0" collapsed="false">
      <c r="A484" s="2" t="str">
        <f aca="false">Raw_Customers!A484</f>
        <v>CUST1483</v>
      </c>
      <c r="B484" s="2" t="str">
        <f aca="false">Raw_Customers!B484</f>
        <v>Reyansh Sharma</v>
      </c>
      <c r="C484" s="2" t="str">
        <f aca="false">PROPER(TRIM(Raw_Customers!C484))</f>
        <v>Bhopal</v>
      </c>
      <c r="D484" s="2" t="str">
        <f aca="false">Raw_Customers!D484</f>
        <v>2023-05-19</v>
      </c>
      <c r="E484" s="2" t="n">
        <f aca="false">Raw_Customers!E484</f>
        <v>50</v>
      </c>
      <c r="F484" s="2" t="str">
        <f aca="false">IF(TRIM(Raw_Customers!F484)="","Not Specified",TRIM(Raw_Customers!F484))</f>
        <v>Not Specified</v>
      </c>
    </row>
    <row r="485" customFormat="false" ht="15" hidden="false" customHeight="false" outlineLevel="0" collapsed="false">
      <c r="A485" s="2" t="str">
        <f aca="false">Raw_Customers!A485</f>
        <v>CUST1484</v>
      </c>
      <c r="B485" s="2" t="str">
        <f aca="false">Raw_Customers!B485</f>
        <v>Aadhya Verma</v>
      </c>
      <c r="C485" s="2" t="str">
        <f aca="false">PROPER(TRIM(Raw_Customers!C485))</f>
        <v>Bhopal</v>
      </c>
      <c r="D485" s="2" t="str">
        <f aca="false">Raw_Customers!D485</f>
        <v>2023-02-19</v>
      </c>
      <c r="E485" s="2" t="n">
        <f aca="false">Raw_Customers!E485</f>
        <v>38</v>
      </c>
      <c r="F485" s="2" t="str">
        <f aca="false">IF(TRIM(Raw_Customers!F485)="","Not Specified",TRIM(Raw_Customers!F485))</f>
        <v>Male</v>
      </c>
    </row>
    <row r="486" customFormat="false" ht="15" hidden="false" customHeight="false" outlineLevel="0" collapsed="false">
      <c r="A486" s="2" t="str">
        <f aca="false">Raw_Customers!A486</f>
        <v>CUST1485</v>
      </c>
      <c r="B486" s="2" t="str">
        <f aca="false">Raw_Customers!B486</f>
        <v>Vihaan Mishra</v>
      </c>
      <c r="C486" s="2" t="str">
        <f aca="false">PROPER(TRIM(Raw_Customers!C486))</f>
        <v>Mumbai</v>
      </c>
      <c r="D486" s="2" t="str">
        <f aca="false">Raw_Customers!D486</f>
        <v>2024-06-22</v>
      </c>
      <c r="E486" s="2" t="n">
        <f aca="false">Raw_Customers!E486</f>
        <v>45</v>
      </c>
      <c r="F486" s="2" t="str">
        <f aca="false">IF(TRIM(Raw_Customers!F486)="","Not Specified",TRIM(Raw_Customers!F486))</f>
        <v>Male</v>
      </c>
    </row>
    <row r="487" customFormat="false" ht="15" hidden="false" customHeight="false" outlineLevel="0" collapsed="false">
      <c r="A487" s="2" t="str">
        <f aca="false">Raw_Customers!A487</f>
        <v>CUST1486</v>
      </c>
      <c r="B487" s="2" t="str">
        <f aca="false">Raw_Customers!B487</f>
        <v>Navya Patel</v>
      </c>
      <c r="C487" s="2" t="str">
        <f aca="false">PROPER(TRIM(Raw_Customers!C487))</f>
        <v>Kolkata</v>
      </c>
      <c r="D487" s="2" t="str">
        <f aca="false">Raw_Customers!D487</f>
        <v>2024-05-27</v>
      </c>
      <c r="E487" s="2" t="n">
        <f aca="false">Raw_Customers!E487</f>
        <v>25</v>
      </c>
      <c r="F487" s="2" t="str">
        <f aca="false">IF(TRIM(Raw_Customers!F487)="","Not Specified",TRIM(Raw_Customers!F487))</f>
        <v>Not Specified</v>
      </c>
    </row>
    <row r="488" customFormat="false" ht="15" hidden="false" customHeight="false" outlineLevel="0" collapsed="false">
      <c r="A488" s="2" t="str">
        <f aca="false">Raw_Customers!A488</f>
        <v>CUST1487</v>
      </c>
      <c r="B488" s="2" t="str">
        <f aca="false">Raw_Customers!B488</f>
        <v>Myra Verma</v>
      </c>
      <c r="C488" s="2" t="str">
        <f aca="false">PROPER(TRIM(Raw_Customers!C488))</f>
        <v>Pune</v>
      </c>
      <c r="D488" s="2" t="str">
        <f aca="false">Raw_Customers!D488</f>
        <v>2023-08-09</v>
      </c>
      <c r="E488" s="2" t="n">
        <f aca="false">Raw_Customers!E488</f>
        <v>32</v>
      </c>
      <c r="F488" s="2" t="str">
        <f aca="false">IF(TRIM(Raw_Customers!F488)="","Not Specified",TRIM(Raw_Customers!F488))</f>
        <v>Male</v>
      </c>
    </row>
    <row r="489" customFormat="false" ht="15" hidden="false" customHeight="false" outlineLevel="0" collapsed="false">
      <c r="A489" s="2" t="str">
        <f aca="false">Raw_Customers!A489</f>
        <v>CUST1488</v>
      </c>
      <c r="B489" s="2" t="str">
        <f aca="false">Raw_Customers!B489</f>
        <v>Sai Sharma</v>
      </c>
      <c r="C489" s="2" t="str">
        <f aca="false">PROPER(TRIM(Raw_Customers!C489))</f>
        <v>Bangalore</v>
      </c>
      <c r="D489" s="2" t="str">
        <f aca="false">Raw_Customers!D489</f>
        <v>2023-10-03</v>
      </c>
      <c r="E489" s="2" t="n">
        <f aca="false">Raw_Customers!E489</f>
        <v>22</v>
      </c>
      <c r="F489" s="2" t="str">
        <f aca="false">IF(TRIM(Raw_Customers!F489)="","Not Specified",TRIM(Raw_Customers!F489))</f>
        <v>Male</v>
      </c>
    </row>
    <row r="490" customFormat="false" ht="15" hidden="false" customHeight="false" outlineLevel="0" collapsed="false">
      <c r="A490" s="2" t="str">
        <f aca="false">Raw_Customers!A490</f>
        <v>CUST1489</v>
      </c>
      <c r="B490" s="2" t="str">
        <f aca="false">Raw_Customers!B490</f>
        <v>Vivaan Yadav</v>
      </c>
      <c r="C490" s="2" t="str">
        <f aca="false">PROPER(TRIM(Raw_Customers!C490))</f>
        <v>Kolkata</v>
      </c>
      <c r="D490" s="2" t="str">
        <f aca="false">Raw_Customers!D490</f>
        <v>2024-01-07</v>
      </c>
      <c r="E490" s="2" t="n">
        <f aca="false">Raw_Customers!E490</f>
        <v>35</v>
      </c>
      <c r="F490" s="2" t="str">
        <f aca="false">IF(TRIM(Raw_Customers!F490)="","Not Specified",TRIM(Raw_Customers!F490))</f>
        <v>Male</v>
      </c>
    </row>
    <row r="491" customFormat="false" ht="15" hidden="false" customHeight="false" outlineLevel="0" collapsed="false">
      <c r="A491" s="2" t="str">
        <f aca="false">Raw_Customers!A491</f>
        <v>CUST1490</v>
      </c>
      <c r="B491" s="2" t="str">
        <f aca="false">Raw_Customers!B491</f>
        <v>Vivaan Mishra</v>
      </c>
      <c r="C491" s="2" t="str">
        <f aca="false">PROPER(TRIM(Raw_Customers!C491))</f>
        <v>Kolkata</v>
      </c>
      <c r="D491" s="2" t="str">
        <f aca="false">Raw_Customers!D491</f>
        <v>2023-10-16</v>
      </c>
      <c r="E491" s="2" t="n">
        <f aca="false">Raw_Customers!E491</f>
        <v>53</v>
      </c>
      <c r="F491" s="2" t="str">
        <f aca="false">IF(TRIM(Raw_Customers!F491)="","Not Specified",TRIM(Raw_Customers!F491))</f>
        <v>Male</v>
      </c>
    </row>
    <row r="492" customFormat="false" ht="15" hidden="false" customHeight="false" outlineLevel="0" collapsed="false">
      <c r="A492" s="2" t="str">
        <f aca="false">Raw_Customers!A492</f>
        <v>CUST1491</v>
      </c>
      <c r="B492" s="2" t="str">
        <f aca="false">Raw_Customers!B492</f>
        <v>Krishna Yadav</v>
      </c>
      <c r="C492" s="2" t="str">
        <f aca="false">PROPER(TRIM(Raw_Customers!C492))</f>
        <v>Hyderabad</v>
      </c>
      <c r="D492" s="2" t="str">
        <f aca="false">Raw_Customers!D492</f>
        <v>2023-11-22</v>
      </c>
      <c r="E492" s="2" t="n">
        <f aca="false">Raw_Customers!E492</f>
        <v>52</v>
      </c>
      <c r="F492" s="2" t="str">
        <f aca="false">IF(TRIM(Raw_Customers!F492)="","Not Specified",TRIM(Raw_Customers!F492))</f>
        <v>Female</v>
      </c>
    </row>
    <row r="493" customFormat="false" ht="15" hidden="false" customHeight="false" outlineLevel="0" collapsed="false">
      <c r="A493" s="2" t="str">
        <f aca="false">Raw_Customers!A493</f>
        <v>CUST1492</v>
      </c>
      <c r="B493" s="2" t="str">
        <f aca="false">Raw_Customers!B493</f>
        <v>Arjun Yadav</v>
      </c>
      <c r="C493" s="2" t="str">
        <f aca="false">PROPER(TRIM(Raw_Customers!C493))</f>
        <v>Hyderabad</v>
      </c>
      <c r="D493" s="2" t="str">
        <f aca="false">Raw_Customers!D493</f>
        <v>2024-02-24</v>
      </c>
      <c r="E493" s="2" t="n">
        <f aca="false">Raw_Customers!E493</f>
        <v>27</v>
      </c>
      <c r="F493" s="2" t="str">
        <f aca="false">IF(TRIM(Raw_Customers!F493)="","Not Specified",TRIM(Raw_Customers!F493))</f>
        <v>Male</v>
      </c>
    </row>
    <row r="494" customFormat="false" ht="15" hidden="false" customHeight="false" outlineLevel="0" collapsed="false">
      <c r="A494" s="2" t="str">
        <f aca="false">Raw_Customers!A494</f>
        <v>CUST1493</v>
      </c>
      <c r="B494" s="2" t="str">
        <f aca="false">Raw_Customers!B494</f>
        <v>Anika Gupta</v>
      </c>
      <c r="C494" s="2" t="str">
        <f aca="false">PROPER(TRIM(Raw_Customers!C494))</f>
        <v>Jaipur</v>
      </c>
      <c r="D494" s="2" t="str">
        <f aca="false">Raw_Customers!D494</f>
        <v>2024-01-22</v>
      </c>
      <c r="E494" s="2" t="n">
        <f aca="false">Raw_Customers!E494</f>
        <v>33</v>
      </c>
      <c r="F494" s="2" t="str">
        <f aca="false">IF(TRIM(Raw_Customers!F494)="","Not Specified",TRIM(Raw_Customers!F494))</f>
        <v>Female</v>
      </c>
    </row>
    <row r="495" customFormat="false" ht="15" hidden="false" customHeight="false" outlineLevel="0" collapsed="false">
      <c r="A495" s="2" t="str">
        <f aca="false">Raw_Customers!A495</f>
        <v>CUST1494</v>
      </c>
      <c r="B495" s="2" t="str">
        <f aca="false">Raw_Customers!B495</f>
        <v>Aditya Reddy</v>
      </c>
      <c r="C495" s="2" t="str">
        <f aca="false">PROPER(TRIM(Raw_Customers!C495))</f>
        <v>Bhopal</v>
      </c>
      <c r="D495" s="2" t="str">
        <f aca="false">Raw_Customers!D495</f>
        <v>2023-02-20</v>
      </c>
      <c r="E495" s="2" t="n">
        <f aca="false">Raw_Customers!E495</f>
        <v>43</v>
      </c>
      <c r="F495" s="2" t="str">
        <f aca="false">IF(TRIM(Raw_Customers!F495)="","Not Specified",TRIM(Raw_Customers!F495))</f>
        <v>Not Specified</v>
      </c>
    </row>
    <row r="496" customFormat="false" ht="15" hidden="false" customHeight="false" outlineLevel="0" collapsed="false">
      <c r="A496" s="2" t="str">
        <f aca="false">Raw_Customers!A496</f>
        <v>CUST1495</v>
      </c>
      <c r="B496" s="2" t="str">
        <f aca="false">Raw_Customers!B496</f>
        <v>Kiara Joshi</v>
      </c>
      <c r="C496" s="2" t="str">
        <f aca="false">PROPER(TRIM(Raw_Customers!C496))</f>
        <v>Pune</v>
      </c>
      <c r="D496" s="2" t="str">
        <f aca="false">Raw_Customers!D496</f>
        <v>2024-04-11</v>
      </c>
      <c r="E496" s="2" t="n">
        <f aca="false">Raw_Customers!E496</f>
        <v>54</v>
      </c>
      <c r="F496" s="2" t="str">
        <f aca="false">IF(TRIM(Raw_Customers!F496)="","Not Specified",TRIM(Raw_Customers!F496))</f>
        <v>Male</v>
      </c>
    </row>
    <row r="497" customFormat="false" ht="15" hidden="false" customHeight="false" outlineLevel="0" collapsed="false">
      <c r="A497" s="2" t="str">
        <f aca="false">Raw_Customers!A497</f>
        <v>CUST1496</v>
      </c>
      <c r="B497" s="2" t="str">
        <f aca="false">Raw_Customers!B497</f>
        <v>Myra Joshi</v>
      </c>
      <c r="C497" s="2" t="str">
        <f aca="false">PROPER(TRIM(Raw_Customers!C497))</f>
        <v>Pune</v>
      </c>
      <c r="D497" s="2" t="str">
        <f aca="false">Raw_Customers!D497</f>
        <v>2024-01-25</v>
      </c>
      <c r="E497" s="2" t="n">
        <f aca="false">Raw_Customers!E497</f>
        <v>33</v>
      </c>
      <c r="F497" s="2" t="str">
        <f aca="false">IF(TRIM(Raw_Customers!F497)="","Not Specified",TRIM(Raw_Customers!F497))</f>
        <v>Female</v>
      </c>
    </row>
    <row r="498" customFormat="false" ht="15" hidden="false" customHeight="false" outlineLevel="0" collapsed="false">
      <c r="A498" s="2" t="str">
        <f aca="false">Raw_Customers!A498</f>
        <v>CUST1497</v>
      </c>
      <c r="B498" s="2" t="str">
        <f aca="false">Raw_Customers!B498</f>
        <v>Aditya Yadav</v>
      </c>
      <c r="C498" s="2" t="str">
        <f aca="false">PROPER(TRIM(Raw_Customers!C498))</f>
        <v>Kolkata</v>
      </c>
      <c r="D498" s="2" t="str">
        <f aca="false">Raw_Customers!D498</f>
        <v>2023-09-30</v>
      </c>
      <c r="E498" s="2" t="n">
        <f aca="false">Raw_Customers!E498</f>
        <v>38</v>
      </c>
      <c r="F498" s="2" t="str">
        <f aca="false">IF(TRIM(Raw_Customers!F498)="","Not Specified",TRIM(Raw_Customers!F498))</f>
        <v>Male</v>
      </c>
    </row>
    <row r="499" customFormat="false" ht="15" hidden="false" customHeight="false" outlineLevel="0" collapsed="false">
      <c r="A499" s="2" t="str">
        <f aca="false">Raw_Customers!A499</f>
        <v>CUST1498</v>
      </c>
      <c r="B499" s="2" t="str">
        <f aca="false">Raw_Customers!B499</f>
        <v>Navya Singh</v>
      </c>
      <c r="C499" s="2" t="str">
        <f aca="false">PROPER(TRIM(Raw_Customers!C499))</f>
        <v>Jaipur</v>
      </c>
      <c r="D499" s="2" t="str">
        <f aca="false">Raw_Customers!D499</f>
        <v>2023-09-29</v>
      </c>
      <c r="E499" s="2" t="n">
        <f aca="false">Raw_Customers!E499</f>
        <v>34</v>
      </c>
      <c r="F499" s="2" t="str">
        <f aca="false">IF(TRIM(Raw_Customers!F499)="","Not Specified",TRIM(Raw_Customers!F499))</f>
        <v>Female</v>
      </c>
    </row>
    <row r="500" customFormat="false" ht="15" hidden="false" customHeight="false" outlineLevel="0" collapsed="false">
      <c r="A500" s="2" t="str">
        <f aca="false">Raw_Customers!A500</f>
        <v>CUST1499</v>
      </c>
      <c r="B500" s="2" t="str">
        <f aca="false">Raw_Customers!B500</f>
        <v>Diya Joshi</v>
      </c>
      <c r="C500" s="2" t="str">
        <f aca="false">PROPER(TRIM(Raw_Customers!C500))</f>
        <v>Jaipur</v>
      </c>
      <c r="D500" s="2" t="str">
        <f aca="false">Raw_Customers!D500</f>
        <v>2024-05-03</v>
      </c>
      <c r="E500" s="2" t="n">
        <f aca="false">Raw_Customers!E500</f>
        <v>54</v>
      </c>
      <c r="F500" s="2" t="str">
        <f aca="false">IF(TRIM(Raw_Customers!F500)="","Not Specified",TRIM(Raw_Customers!F500))</f>
        <v>Female</v>
      </c>
    </row>
    <row r="501" customFormat="false" ht="15" hidden="false" customHeight="false" outlineLevel="0" collapsed="false">
      <c r="A501" s="2" t="str">
        <f aca="false">Raw_Customers!A501</f>
        <v>CUST1500</v>
      </c>
      <c r="B501" s="2" t="str">
        <f aca="false">Raw_Customers!B501</f>
        <v>Aditya Joshi</v>
      </c>
      <c r="C501" s="2" t="str">
        <f aca="false">PROPER(TRIM(Raw_Customers!C501))</f>
        <v>Pune</v>
      </c>
      <c r="D501" s="2" t="str">
        <f aca="false">Raw_Customers!D501</f>
        <v>2024-06-20</v>
      </c>
      <c r="E501" s="2" t="n">
        <f aca="false">Raw_Customers!E501</f>
        <v>31</v>
      </c>
      <c r="F501" s="2" t="str">
        <f aca="false">IF(TRIM(Raw_Customers!F501)="","Not Specified",TRIM(Raw_Customers!F501))</f>
        <v>Not Specified</v>
      </c>
    </row>
    <row r="502" customFormat="false" ht="15" hidden="false" customHeight="false" outlineLevel="0" collapsed="false">
      <c r="A502" s="2" t="str">
        <f aca="false">Raw_Customers!A502</f>
        <v>CUST1501</v>
      </c>
      <c r="B502" s="2" t="str">
        <f aca="false">Raw_Customers!B502</f>
        <v>Diya Singh</v>
      </c>
      <c r="C502" s="2" t="str">
        <f aca="false">PROPER(TRIM(Raw_Customers!C502))</f>
        <v>Mumbai</v>
      </c>
      <c r="D502" s="2" t="str">
        <f aca="false">Raw_Customers!D502</f>
        <v>2023-06-06</v>
      </c>
      <c r="E502" s="2" t="n">
        <f aca="false">Raw_Customers!E502</f>
        <v>47</v>
      </c>
      <c r="F502" s="2" t="str">
        <f aca="false">IF(TRIM(Raw_Customers!F502)="","Not Specified",TRIM(Raw_Customers!F502))</f>
        <v>Female</v>
      </c>
    </row>
    <row r="503" customFormat="false" ht="15" hidden="false" customHeight="false" outlineLevel="0" collapsed="false">
      <c r="A503" s="2" t="str">
        <f aca="false">Raw_Customers!A503</f>
        <v>CUST1502</v>
      </c>
      <c r="B503" s="2" t="str">
        <f aca="false">Raw_Customers!B503</f>
        <v>Vivaan Kumar</v>
      </c>
      <c r="C503" s="2" t="str">
        <f aca="false">PROPER(TRIM(Raw_Customers!C503))</f>
        <v>Hyderabad</v>
      </c>
      <c r="D503" s="2" t="str">
        <f aca="false">Raw_Customers!D503</f>
        <v>2024-01-06</v>
      </c>
      <c r="E503" s="2" t="n">
        <f aca="false">Raw_Customers!E503</f>
        <v>45</v>
      </c>
      <c r="F503" s="2" t="str">
        <f aca="false">IF(TRIM(Raw_Customers!F503)="","Not Specified",TRIM(Raw_Customers!F503))</f>
        <v>Male</v>
      </c>
    </row>
    <row r="504" customFormat="false" ht="15" hidden="false" customHeight="false" outlineLevel="0" collapsed="false">
      <c r="A504" s="2" t="str">
        <f aca="false">Raw_Customers!A504</f>
        <v>CUST1503</v>
      </c>
      <c r="B504" s="2" t="str">
        <f aca="false">Raw_Customers!B504</f>
        <v>Krishna Yadav</v>
      </c>
      <c r="C504" s="2" t="str">
        <f aca="false">PROPER(TRIM(Raw_Customers!C504))</f>
        <v>Indore</v>
      </c>
      <c r="D504" s="2" t="str">
        <f aca="false">Raw_Customers!D504</f>
        <v>2024-01-09</v>
      </c>
      <c r="E504" s="2" t="n">
        <f aca="false">Raw_Customers!E504</f>
        <v>40</v>
      </c>
      <c r="F504" s="2" t="str">
        <f aca="false">IF(TRIM(Raw_Customers!F504)="","Not Specified",TRIM(Raw_Customers!F504))</f>
        <v>Not Specified</v>
      </c>
    </row>
    <row r="505" customFormat="false" ht="15" hidden="false" customHeight="false" outlineLevel="0" collapsed="false">
      <c r="A505" s="2" t="str">
        <f aca="false">Raw_Customers!A505</f>
        <v>CUST1504</v>
      </c>
      <c r="B505" s="2" t="str">
        <f aca="false">Raw_Customers!B505</f>
        <v>Kiara Verma</v>
      </c>
      <c r="C505" s="2" t="str">
        <f aca="false">PROPER(TRIM(Raw_Customers!C505))</f>
        <v>Bangalore</v>
      </c>
      <c r="D505" s="2" t="str">
        <f aca="false">Raw_Customers!D505</f>
        <v>2024-02-10</v>
      </c>
      <c r="E505" s="2" t="n">
        <f aca="false">Raw_Customers!E505</f>
        <v>36</v>
      </c>
      <c r="F505" s="2" t="str">
        <f aca="false">IF(TRIM(Raw_Customers!F505)="","Not Specified",TRIM(Raw_Customers!F505))</f>
        <v>Female</v>
      </c>
    </row>
    <row r="506" customFormat="false" ht="15" hidden="false" customHeight="false" outlineLevel="0" collapsed="false">
      <c r="A506" s="2" t="str">
        <f aca="false">Raw_Customers!A506</f>
        <v>CUST1505</v>
      </c>
      <c r="B506" s="2" t="str">
        <f aca="false">Raw_Customers!B506</f>
        <v>Kiara Mishra</v>
      </c>
      <c r="C506" s="2" t="str">
        <f aca="false">PROPER(TRIM(Raw_Customers!C506))</f>
        <v>Mumbai</v>
      </c>
      <c r="D506" s="2" t="str">
        <f aca="false">Raw_Customers!D506</f>
        <v>2024-06-13</v>
      </c>
      <c r="E506" s="2" t="n">
        <f aca="false">Raw_Customers!E506</f>
        <v>27</v>
      </c>
      <c r="F506" s="2" t="str">
        <f aca="false">IF(TRIM(Raw_Customers!F506)="","Not Specified",TRIM(Raw_Customers!F506))</f>
        <v>Male</v>
      </c>
    </row>
    <row r="507" customFormat="false" ht="15" hidden="false" customHeight="false" outlineLevel="0" collapsed="false">
      <c r="A507" s="2" t="str">
        <f aca="false">Raw_Customers!A507</f>
        <v>CUST1506</v>
      </c>
      <c r="B507" s="2" t="str">
        <f aca="false">Raw_Customers!B507</f>
        <v>Diya Mishra</v>
      </c>
      <c r="C507" s="2" t="str">
        <f aca="false">PROPER(TRIM(Raw_Customers!C507))</f>
        <v>Kolkata</v>
      </c>
      <c r="D507" s="2" t="str">
        <f aca="false">Raw_Customers!D507</f>
        <v>2023-09-01</v>
      </c>
      <c r="E507" s="2" t="n">
        <f aca="false">Raw_Customers!E507</f>
        <v>41</v>
      </c>
      <c r="F507" s="2" t="str">
        <f aca="false">IF(TRIM(Raw_Customers!F507)="","Not Specified",TRIM(Raw_Customers!F507))</f>
        <v>Not Specified</v>
      </c>
    </row>
    <row r="508" customFormat="false" ht="15" hidden="false" customHeight="false" outlineLevel="0" collapsed="false">
      <c r="A508" s="2" t="str">
        <f aca="false">Raw_Customers!A508</f>
        <v>CUST1507</v>
      </c>
      <c r="B508" s="2" t="str">
        <f aca="false">Raw_Customers!B508</f>
        <v>Saanvi Gupta</v>
      </c>
      <c r="C508" s="2" t="str">
        <f aca="false">PROPER(TRIM(Raw_Customers!C508))</f>
        <v>Bhopal</v>
      </c>
      <c r="D508" s="2" t="str">
        <f aca="false">Raw_Customers!D508</f>
        <v>2023-07-25</v>
      </c>
      <c r="E508" s="2" t="n">
        <f aca="false">Raw_Customers!E508</f>
        <v>18</v>
      </c>
      <c r="F508" s="2" t="str">
        <f aca="false">IF(TRIM(Raw_Customers!F508)="","Not Specified",TRIM(Raw_Customers!F508))</f>
        <v>Not Specified</v>
      </c>
    </row>
    <row r="509" customFormat="false" ht="15" hidden="false" customHeight="false" outlineLevel="0" collapsed="false">
      <c r="A509" s="2" t="str">
        <f aca="false">Raw_Customers!A509</f>
        <v>CUST1508</v>
      </c>
      <c r="B509" s="2" t="str">
        <f aca="false">Raw_Customers!B509</f>
        <v>Riya Patel</v>
      </c>
      <c r="C509" s="2" t="str">
        <f aca="false">PROPER(TRIM(Raw_Customers!C509))</f>
        <v>Bangalore</v>
      </c>
      <c r="D509" s="2" t="str">
        <f aca="false">Raw_Customers!D509</f>
        <v>2023-10-09</v>
      </c>
      <c r="E509" s="2" t="n">
        <f aca="false">Raw_Customers!E509</f>
        <v>38</v>
      </c>
      <c r="F509" s="2" t="str">
        <f aca="false">IF(TRIM(Raw_Customers!F509)="","Not Specified",TRIM(Raw_Customers!F509))</f>
        <v>Male</v>
      </c>
    </row>
    <row r="510" customFormat="false" ht="15" hidden="false" customHeight="false" outlineLevel="0" collapsed="false">
      <c r="A510" s="2" t="str">
        <f aca="false">Raw_Customers!A510</f>
        <v>CUST1509</v>
      </c>
      <c r="B510" s="2" t="str">
        <f aca="false">Raw_Customers!B510</f>
        <v>Kiara Verma</v>
      </c>
      <c r="C510" s="2" t="str">
        <f aca="false">PROPER(TRIM(Raw_Customers!C510))</f>
        <v>Kolkata</v>
      </c>
      <c r="D510" s="2" t="str">
        <f aca="false">Raw_Customers!D510</f>
        <v>2024-05-20</v>
      </c>
      <c r="E510" s="2" t="n">
        <f aca="false">Raw_Customers!E510</f>
        <v>23</v>
      </c>
      <c r="F510" s="2" t="str">
        <f aca="false">IF(TRIM(Raw_Customers!F510)="","Not Specified",TRIM(Raw_Customers!F510))</f>
        <v>Female</v>
      </c>
    </row>
    <row r="511" customFormat="false" ht="15" hidden="false" customHeight="false" outlineLevel="0" collapsed="false">
      <c r="A511" s="2" t="str">
        <f aca="false">Raw_Customers!A511</f>
        <v>CUST1510</v>
      </c>
      <c r="B511" s="2" t="str">
        <f aca="false">Raw_Customers!B511</f>
        <v>Pari Kumar</v>
      </c>
      <c r="C511" s="2" t="str">
        <f aca="false">PROPER(TRIM(Raw_Customers!C511))</f>
        <v>Bhopal</v>
      </c>
      <c r="D511" s="2" t="str">
        <f aca="false">Raw_Customers!D511</f>
        <v>2024-03-29</v>
      </c>
      <c r="E511" s="2" t="n">
        <f aca="false">Raw_Customers!E511</f>
        <v>42</v>
      </c>
      <c r="F511" s="2" t="str">
        <f aca="false">IF(TRIM(Raw_Customers!F511)="","Not Specified",TRIM(Raw_Customers!F511))</f>
        <v>Male</v>
      </c>
    </row>
    <row r="512" customFormat="false" ht="15" hidden="false" customHeight="false" outlineLevel="0" collapsed="false">
      <c r="A512" s="2" t="str">
        <f aca="false">Raw_Customers!A512</f>
        <v>CUST1511</v>
      </c>
      <c r="B512" s="2" t="str">
        <f aca="false">Raw_Customers!B512</f>
        <v>Aadhya Yadav</v>
      </c>
      <c r="C512" s="2" t="str">
        <f aca="false">PROPER(TRIM(Raw_Customers!C512))</f>
        <v>Jaipur</v>
      </c>
      <c r="D512" s="2" t="str">
        <f aca="false">Raw_Customers!D512</f>
        <v>2023-09-20</v>
      </c>
      <c r="E512" s="2" t="n">
        <f aca="false">Raw_Customers!E512</f>
        <v>40</v>
      </c>
      <c r="F512" s="2" t="str">
        <f aca="false">IF(TRIM(Raw_Customers!F512)="","Not Specified",TRIM(Raw_Customers!F512))</f>
        <v>Female</v>
      </c>
    </row>
    <row r="513" customFormat="false" ht="15" hidden="false" customHeight="false" outlineLevel="0" collapsed="false">
      <c r="A513" s="2" t="str">
        <f aca="false">Raw_Customers!A513</f>
        <v>CUST1512</v>
      </c>
      <c r="B513" s="2" t="str">
        <f aca="false">Raw_Customers!B513</f>
        <v>Riya Patel</v>
      </c>
      <c r="C513" s="2" t="str">
        <f aca="false">PROPER(TRIM(Raw_Customers!C513))</f>
        <v>Jaipur</v>
      </c>
      <c r="D513" s="2" t="str">
        <f aca="false">Raw_Customers!D513</f>
        <v>2023-07-16</v>
      </c>
      <c r="E513" s="2" t="n">
        <f aca="false">Raw_Customers!E513</f>
        <v>55</v>
      </c>
      <c r="F513" s="2" t="str">
        <f aca="false">IF(TRIM(Raw_Customers!F513)="","Not Specified",TRIM(Raw_Customers!F513))</f>
        <v>Male</v>
      </c>
    </row>
    <row r="514" customFormat="false" ht="15" hidden="false" customHeight="false" outlineLevel="0" collapsed="false">
      <c r="A514" s="2" t="str">
        <f aca="false">Raw_Customers!A514</f>
        <v>CUST1513</v>
      </c>
      <c r="B514" s="2" t="str">
        <f aca="false">Raw_Customers!B514</f>
        <v>Ananya Verma</v>
      </c>
      <c r="C514" s="2" t="str">
        <f aca="false">PROPER(TRIM(Raw_Customers!C514))</f>
        <v>Indore</v>
      </c>
      <c r="D514" s="2" t="str">
        <f aca="false">Raw_Customers!D514</f>
        <v>2024-04-01</v>
      </c>
      <c r="E514" s="2" t="n">
        <f aca="false">Raw_Customers!E514</f>
        <v>42</v>
      </c>
      <c r="F514" s="2" t="str">
        <f aca="false">IF(TRIM(Raw_Customers!F514)="","Not Specified",TRIM(Raw_Customers!F514))</f>
        <v>Female</v>
      </c>
    </row>
    <row r="515" customFormat="false" ht="15" hidden="false" customHeight="false" outlineLevel="0" collapsed="false">
      <c r="A515" s="2" t="str">
        <f aca="false">Raw_Customers!A515</f>
        <v>CUST1514</v>
      </c>
      <c r="B515" s="2" t="str">
        <f aca="false">Raw_Customers!B515</f>
        <v>Myra Sharma</v>
      </c>
      <c r="C515" s="2" t="str">
        <f aca="false">PROPER(TRIM(Raw_Customers!C515))</f>
        <v>Indore</v>
      </c>
      <c r="D515" s="2" t="str">
        <f aca="false">Raw_Customers!D515</f>
        <v>2024-04-18</v>
      </c>
      <c r="E515" s="2" t="n">
        <f aca="false">Raw_Customers!E515</f>
        <v>47</v>
      </c>
      <c r="F515" s="2" t="str">
        <f aca="false">IF(TRIM(Raw_Customers!F515)="","Not Specified",TRIM(Raw_Customers!F515))</f>
        <v>Female</v>
      </c>
    </row>
    <row r="516" customFormat="false" ht="15" hidden="false" customHeight="false" outlineLevel="0" collapsed="false">
      <c r="A516" s="2" t="str">
        <f aca="false">Raw_Customers!A516</f>
        <v>CUST1515</v>
      </c>
      <c r="B516" s="2" t="str">
        <f aca="false">Raw_Customers!B516</f>
        <v>Myra Patel</v>
      </c>
      <c r="C516" s="2" t="str">
        <f aca="false">PROPER(TRIM(Raw_Customers!C516))</f>
        <v>Indore</v>
      </c>
      <c r="D516" s="2" t="str">
        <f aca="false">Raw_Customers!D516</f>
        <v>2024-03-26</v>
      </c>
      <c r="E516" s="2" t="n">
        <f aca="false">Raw_Customers!E516</f>
        <v>43</v>
      </c>
      <c r="F516" s="2" t="str">
        <f aca="false">IF(TRIM(Raw_Customers!F516)="","Not Specified",TRIM(Raw_Customers!F516))</f>
        <v>Female</v>
      </c>
    </row>
    <row r="517" customFormat="false" ht="15" hidden="false" customHeight="false" outlineLevel="0" collapsed="false">
      <c r="A517" s="2" t="str">
        <f aca="false">Raw_Customers!A517</f>
        <v>CUST1516</v>
      </c>
      <c r="B517" s="2" t="str">
        <f aca="false">Raw_Customers!B517</f>
        <v>Ayaan Singh</v>
      </c>
      <c r="C517" s="2" t="str">
        <f aca="false">PROPER(TRIM(Raw_Customers!C517))</f>
        <v>Hyderabad</v>
      </c>
      <c r="D517" s="2" t="str">
        <f aca="false">Raw_Customers!D517</f>
        <v>2023-02-11</v>
      </c>
      <c r="E517" s="2" t="n">
        <f aca="false">Raw_Customers!E517</f>
        <v>36</v>
      </c>
      <c r="F517" s="2" t="str">
        <f aca="false">IF(TRIM(Raw_Customers!F517)="","Not Specified",TRIM(Raw_Customers!F517))</f>
        <v>Not Specified</v>
      </c>
    </row>
    <row r="518" customFormat="false" ht="15" hidden="false" customHeight="false" outlineLevel="0" collapsed="false">
      <c r="A518" s="2" t="str">
        <f aca="false">Raw_Customers!A518</f>
        <v>CUST1517</v>
      </c>
      <c r="B518" s="2" t="str">
        <f aca="false">Raw_Customers!B518</f>
        <v>Saanvi Mishra</v>
      </c>
      <c r="C518" s="2" t="str">
        <f aca="false">PROPER(TRIM(Raw_Customers!C518))</f>
        <v>Indore</v>
      </c>
      <c r="D518" s="2" t="str">
        <f aca="false">Raw_Customers!D518</f>
        <v>2023-04-03</v>
      </c>
      <c r="E518" s="2" t="n">
        <f aca="false">Raw_Customers!E518</f>
        <v>32</v>
      </c>
      <c r="F518" s="2" t="str">
        <f aca="false">IF(TRIM(Raw_Customers!F518)="","Not Specified",TRIM(Raw_Customers!F518))</f>
        <v>Male</v>
      </c>
    </row>
    <row r="519" customFormat="false" ht="15" hidden="false" customHeight="false" outlineLevel="0" collapsed="false">
      <c r="A519" s="2" t="str">
        <f aca="false">Raw_Customers!A519</f>
        <v>CUST1518</v>
      </c>
      <c r="B519" s="2" t="str">
        <f aca="false">Raw_Customers!B519</f>
        <v>Aarav Verma</v>
      </c>
      <c r="C519" s="2" t="str">
        <f aca="false">PROPER(TRIM(Raw_Customers!C519))</f>
        <v>Chennai</v>
      </c>
      <c r="D519" s="2" t="str">
        <f aca="false">Raw_Customers!D519</f>
        <v>2023-04-01</v>
      </c>
      <c r="E519" s="2" t="n">
        <f aca="false">Raw_Customers!E519</f>
        <v>31</v>
      </c>
      <c r="F519" s="2" t="str">
        <f aca="false">IF(TRIM(Raw_Customers!F519)="","Not Specified",TRIM(Raw_Customers!F519))</f>
        <v>Not Specified</v>
      </c>
    </row>
    <row r="520" customFormat="false" ht="15" hidden="false" customHeight="false" outlineLevel="0" collapsed="false">
      <c r="A520" s="2" t="str">
        <f aca="false">Raw_Customers!A520</f>
        <v>CUST1519</v>
      </c>
      <c r="B520" s="2" t="str">
        <f aca="false">Raw_Customers!B520</f>
        <v>Reyansh Kumar</v>
      </c>
      <c r="C520" s="2" t="str">
        <f aca="false">PROPER(TRIM(Raw_Customers!C520))</f>
        <v>Chennai</v>
      </c>
      <c r="D520" s="2" t="str">
        <f aca="false">Raw_Customers!D520</f>
        <v>2023-02-26</v>
      </c>
      <c r="E520" s="2" t="n">
        <f aca="false">Raw_Customers!E520</f>
        <v>53</v>
      </c>
      <c r="F520" s="2" t="str">
        <f aca="false">IF(TRIM(Raw_Customers!F520)="","Not Specified",TRIM(Raw_Customers!F520))</f>
        <v>Female</v>
      </c>
    </row>
    <row r="521" customFormat="false" ht="15" hidden="false" customHeight="false" outlineLevel="0" collapsed="false">
      <c r="A521" s="2" t="str">
        <f aca="false">Raw_Customers!A521</f>
        <v>CUST1520</v>
      </c>
      <c r="B521" s="2" t="str">
        <f aca="false">Raw_Customers!B521</f>
        <v>Arjun Yadav</v>
      </c>
      <c r="C521" s="2" t="str">
        <f aca="false">PROPER(TRIM(Raw_Customers!C521))</f>
        <v>Bhopal</v>
      </c>
      <c r="D521" s="2" t="str">
        <f aca="false">Raw_Customers!D521</f>
        <v>2023-05-30</v>
      </c>
      <c r="E521" s="2" t="n">
        <f aca="false">Raw_Customers!E521</f>
        <v>38</v>
      </c>
      <c r="F521" s="2" t="str">
        <f aca="false">IF(TRIM(Raw_Customers!F521)="","Not Specified",TRIM(Raw_Customers!F521))</f>
        <v>Male</v>
      </c>
    </row>
    <row r="522" customFormat="false" ht="15" hidden="false" customHeight="false" outlineLevel="0" collapsed="false">
      <c r="A522" s="2" t="str">
        <f aca="false">Raw_Customers!A522</f>
        <v>CUST1521</v>
      </c>
      <c r="B522" s="2" t="str">
        <f aca="false">Raw_Customers!B522</f>
        <v>Aarav Patel</v>
      </c>
      <c r="C522" s="2" t="str">
        <f aca="false">PROPER(TRIM(Raw_Customers!C522))</f>
        <v>Kolkata</v>
      </c>
      <c r="D522" s="2" t="str">
        <f aca="false">Raw_Customers!D522</f>
        <v>2023-10-09</v>
      </c>
      <c r="E522" s="2" t="n">
        <f aca="false">Raw_Customers!E522</f>
        <v>51</v>
      </c>
      <c r="F522" s="2" t="str">
        <f aca="false">IF(TRIM(Raw_Customers!F522)="","Not Specified",TRIM(Raw_Customers!F522))</f>
        <v>Male</v>
      </c>
    </row>
    <row r="523" customFormat="false" ht="15" hidden="false" customHeight="false" outlineLevel="0" collapsed="false">
      <c r="A523" s="2" t="str">
        <f aca="false">Raw_Customers!A523</f>
        <v>CUST1522</v>
      </c>
      <c r="B523" s="2" t="str">
        <f aca="false">Raw_Customers!B523</f>
        <v>Krishna Gupta</v>
      </c>
      <c r="C523" s="2" t="str">
        <f aca="false">PROPER(TRIM(Raw_Customers!C523))</f>
        <v>Kolkata</v>
      </c>
      <c r="D523" s="2" t="str">
        <f aca="false">Raw_Customers!D523</f>
        <v>2024-02-09</v>
      </c>
      <c r="E523" s="2" t="n">
        <f aca="false">Raw_Customers!E523</f>
        <v>50</v>
      </c>
      <c r="F523" s="2" t="str">
        <f aca="false">IF(TRIM(Raw_Customers!F523)="","Not Specified",TRIM(Raw_Customers!F523))</f>
        <v>Female</v>
      </c>
    </row>
    <row r="524" customFormat="false" ht="15" hidden="false" customHeight="false" outlineLevel="0" collapsed="false">
      <c r="A524" s="2" t="str">
        <f aca="false">Raw_Customers!A524</f>
        <v>CUST1523</v>
      </c>
      <c r="B524" s="2" t="str">
        <f aca="false">Raw_Customers!B524</f>
        <v>Ishaan Gupta</v>
      </c>
      <c r="C524" s="2" t="str">
        <f aca="false">PROPER(TRIM(Raw_Customers!C524))</f>
        <v>Delhi</v>
      </c>
      <c r="D524" s="2" t="str">
        <f aca="false">Raw_Customers!D524</f>
        <v>2024-01-25</v>
      </c>
      <c r="E524" s="2" t="n">
        <f aca="false">Raw_Customers!E524</f>
        <v>45</v>
      </c>
      <c r="F524" s="2" t="str">
        <f aca="false">IF(TRIM(Raw_Customers!F524)="","Not Specified",TRIM(Raw_Customers!F524))</f>
        <v>Not Specified</v>
      </c>
    </row>
    <row r="525" customFormat="false" ht="15" hidden="false" customHeight="false" outlineLevel="0" collapsed="false">
      <c r="A525" s="2" t="str">
        <f aca="false">Raw_Customers!A525</f>
        <v>CUST1524</v>
      </c>
      <c r="B525" s="2" t="str">
        <f aca="false">Raw_Customers!B525</f>
        <v>Reyansh Patel</v>
      </c>
      <c r="C525" s="2" t="str">
        <f aca="false">PROPER(TRIM(Raw_Customers!C525))</f>
        <v>Bhopal</v>
      </c>
      <c r="D525" s="2" t="str">
        <f aca="false">Raw_Customers!D525</f>
        <v>2023-08-01</v>
      </c>
      <c r="E525" s="2" t="n">
        <f aca="false">Raw_Customers!E525</f>
        <v>52</v>
      </c>
      <c r="F525" s="2" t="str">
        <f aca="false">IF(TRIM(Raw_Customers!F525)="","Not Specified",TRIM(Raw_Customers!F525))</f>
        <v>Male</v>
      </c>
    </row>
    <row r="526" customFormat="false" ht="15" hidden="false" customHeight="false" outlineLevel="0" collapsed="false">
      <c r="A526" s="2" t="str">
        <f aca="false">Raw_Customers!A526</f>
        <v>CUST1525</v>
      </c>
      <c r="B526" s="2" t="str">
        <f aca="false">Raw_Customers!B526</f>
        <v>Myra Reddy</v>
      </c>
      <c r="C526" s="2" t="str">
        <f aca="false">PROPER(TRIM(Raw_Customers!C526))</f>
        <v>Mumbai</v>
      </c>
      <c r="D526" s="2" t="str">
        <f aca="false">Raw_Customers!D526</f>
        <v>2024-01-10</v>
      </c>
      <c r="E526" s="2" t="n">
        <f aca="false">Raw_Customers!E526</f>
        <v>39</v>
      </c>
      <c r="F526" s="2" t="str">
        <f aca="false">IF(TRIM(Raw_Customers!F526)="","Not Specified",TRIM(Raw_Customers!F526))</f>
        <v>Female</v>
      </c>
    </row>
    <row r="527" customFormat="false" ht="15" hidden="false" customHeight="false" outlineLevel="0" collapsed="false">
      <c r="A527" s="2" t="str">
        <f aca="false">Raw_Customers!A527</f>
        <v>CUST1526</v>
      </c>
      <c r="B527" s="2" t="str">
        <f aca="false">Raw_Customers!B527</f>
        <v>Navya Sharma</v>
      </c>
      <c r="C527" s="2" t="str">
        <f aca="false">PROPER(TRIM(Raw_Customers!C527))</f>
        <v>Pune</v>
      </c>
      <c r="D527" s="2" t="str">
        <f aca="false">Raw_Customers!D527</f>
        <v>2023-01-09</v>
      </c>
      <c r="E527" s="2" t="n">
        <f aca="false">Raw_Customers!E527</f>
        <v>52</v>
      </c>
      <c r="F527" s="2" t="str">
        <f aca="false">IF(TRIM(Raw_Customers!F527)="","Not Specified",TRIM(Raw_Customers!F527))</f>
        <v>Male</v>
      </c>
    </row>
    <row r="528" customFormat="false" ht="15" hidden="false" customHeight="false" outlineLevel="0" collapsed="false">
      <c r="A528" s="2" t="str">
        <f aca="false">Raw_Customers!A528</f>
        <v>CUST1527</v>
      </c>
      <c r="B528" s="2" t="str">
        <f aca="false">Raw_Customers!B528</f>
        <v>Riya Kumar</v>
      </c>
      <c r="C528" s="2" t="str">
        <f aca="false">PROPER(TRIM(Raw_Customers!C528))</f>
        <v>Bhopal</v>
      </c>
      <c r="D528" s="2" t="str">
        <f aca="false">Raw_Customers!D528</f>
        <v>2023-10-08</v>
      </c>
      <c r="E528" s="2" t="n">
        <f aca="false">Raw_Customers!E528</f>
        <v>32</v>
      </c>
      <c r="F528" s="2" t="str">
        <f aca="false">IF(TRIM(Raw_Customers!F528)="","Not Specified",TRIM(Raw_Customers!F528))</f>
        <v>Female</v>
      </c>
    </row>
    <row r="529" customFormat="false" ht="15" hidden="false" customHeight="false" outlineLevel="0" collapsed="false">
      <c r="A529" s="2" t="str">
        <f aca="false">Raw_Customers!A529</f>
        <v>CUST1528</v>
      </c>
      <c r="B529" s="2" t="str">
        <f aca="false">Raw_Customers!B529</f>
        <v>Reyansh Reddy</v>
      </c>
      <c r="C529" s="2" t="str">
        <f aca="false">PROPER(TRIM(Raw_Customers!C529))</f>
        <v>Jaipur</v>
      </c>
      <c r="D529" s="2" t="str">
        <f aca="false">Raw_Customers!D529</f>
        <v>2024-04-10</v>
      </c>
      <c r="E529" s="2" t="n">
        <f aca="false">Raw_Customers!E529</f>
        <v>43</v>
      </c>
      <c r="F529" s="2" t="str">
        <f aca="false">IF(TRIM(Raw_Customers!F529)="","Not Specified",TRIM(Raw_Customers!F529))</f>
        <v>Female</v>
      </c>
    </row>
    <row r="530" customFormat="false" ht="15" hidden="false" customHeight="false" outlineLevel="0" collapsed="false">
      <c r="A530" s="2" t="str">
        <f aca="false">Raw_Customers!A530</f>
        <v>CUST1529</v>
      </c>
      <c r="B530" s="2" t="str">
        <f aca="false">Raw_Customers!B530</f>
        <v>Reyansh Sharma</v>
      </c>
      <c r="C530" s="2" t="str">
        <f aca="false">PROPER(TRIM(Raw_Customers!C530))</f>
        <v>Mumbai</v>
      </c>
      <c r="D530" s="2" t="str">
        <f aca="false">Raw_Customers!D530</f>
        <v>2024-03-20</v>
      </c>
      <c r="E530" s="2" t="n">
        <f aca="false">Raw_Customers!E530</f>
        <v>25</v>
      </c>
      <c r="F530" s="2" t="str">
        <f aca="false">IF(TRIM(Raw_Customers!F530)="","Not Specified",TRIM(Raw_Customers!F530))</f>
        <v>Male</v>
      </c>
    </row>
    <row r="531" customFormat="false" ht="15" hidden="false" customHeight="false" outlineLevel="0" collapsed="false">
      <c r="A531" s="2" t="str">
        <f aca="false">Raw_Customers!A531</f>
        <v>CUST1530</v>
      </c>
      <c r="B531" s="2" t="str">
        <f aca="false">Raw_Customers!B531</f>
        <v>Pari Mishra</v>
      </c>
      <c r="C531" s="2" t="str">
        <f aca="false">PROPER(TRIM(Raw_Customers!C531))</f>
        <v>Mumbai</v>
      </c>
      <c r="D531" s="2" t="str">
        <f aca="false">Raw_Customers!D531</f>
        <v>2023-01-15</v>
      </c>
      <c r="E531" s="2" t="n">
        <f aca="false">Raw_Customers!E531</f>
        <v>53</v>
      </c>
      <c r="F531" s="2" t="str">
        <f aca="false">IF(TRIM(Raw_Customers!F531)="","Not Specified",TRIM(Raw_Customers!F531))</f>
        <v>Female</v>
      </c>
    </row>
    <row r="532" customFormat="false" ht="15" hidden="false" customHeight="false" outlineLevel="0" collapsed="false">
      <c r="A532" s="2" t="str">
        <f aca="false">Raw_Customers!A532</f>
        <v>CUST1531</v>
      </c>
      <c r="B532" s="2" t="str">
        <f aca="false">Raw_Customers!B532</f>
        <v>Ishaan Singh</v>
      </c>
      <c r="C532" s="2" t="str">
        <f aca="false">PROPER(TRIM(Raw_Customers!C532))</f>
        <v>Kolkata</v>
      </c>
      <c r="D532" s="2" t="str">
        <f aca="false">Raw_Customers!D532</f>
        <v>2023-06-12</v>
      </c>
      <c r="E532" s="2" t="n">
        <f aca="false">Raw_Customers!E532</f>
        <v>27</v>
      </c>
      <c r="F532" s="2" t="str">
        <f aca="false">IF(TRIM(Raw_Customers!F532)="","Not Specified",TRIM(Raw_Customers!F532))</f>
        <v>Female</v>
      </c>
    </row>
    <row r="533" customFormat="false" ht="15" hidden="false" customHeight="false" outlineLevel="0" collapsed="false">
      <c r="A533" s="2" t="str">
        <f aca="false">Raw_Customers!A533</f>
        <v>CUST1532</v>
      </c>
      <c r="B533" s="2" t="str">
        <f aca="false">Raw_Customers!B533</f>
        <v>Kiara Verma</v>
      </c>
      <c r="C533" s="2" t="str">
        <f aca="false">PROPER(TRIM(Raw_Customers!C533))</f>
        <v>Delhi</v>
      </c>
      <c r="D533" s="2" t="str">
        <f aca="false">Raw_Customers!D533</f>
        <v>2023-04-04</v>
      </c>
      <c r="E533" s="2" t="n">
        <f aca="false">Raw_Customers!E533</f>
        <v>21</v>
      </c>
      <c r="F533" s="2" t="str">
        <f aca="false">IF(TRIM(Raw_Customers!F533)="","Not Specified",TRIM(Raw_Customers!F533))</f>
        <v>Female</v>
      </c>
    </row>
    <row r="534" customFormat="false" ht="15" hidden="false" customHeight="false" outlineLevel="0" collapsed="false">
      <c r="A534" s="2" t="str">
        <f aca="false">Raw_Customers!A534</f>
        <v>CUST1533</v>
      </c>
      <c r="B534" s="2" t="str">
        <f aca="false">Raw_Customers!B534</f>
        <v>Krishna Mishra</v>
      </c>
      <c r="C534" s="2" t="str">
        <f aca="false">PROPER(TRIM(Raw_Customers!C534))</f>
        <v>Hyderabad</v>
      </c>
      <c r="D534" s="2" t="str">
        <f aca="false">Raw_Customers!D534</f>
        <v>2023-06-08</v>
      </c>
      <c r="E534" s="2" t="n">
        <f aca="false">Raw_Customers!E534</f>
        <v>21</v>
      </c>
      <c r="F534" s="2" t="str">
        <f aca="false">IF(TRIM(Raw_Customers!F534)="","Not Specified",TRIM(Raw_Customers!F534))</f>
        <v>Female</v>
      </c>
    </row>
    <row r="535" customFormat="false" ht="15" hidden="false" customHeight="false" outlineLevel="0" collapsed="false">
      <c r="A535" s="2" t="str">
        <f aca="false">Raw_Customers!A535</f>
        <v>CUST1534</v>
      </c>
      <c r="B535" s="2" t="str">
        <f aca="false">Raw_Customers!B535</f>
        <v>Ishaan Singh</v>
      </c>
      <c r="C535" s="2" t="str">
        <f aca="false">PROPER(TRIM(Raw_Customers!C535))</f>
        <v>Jaipur</v>
      </c>
      <c r="D535" s="2" t="str">
        <f aca="false">Raw_Customers!D535</f>
        <v>2023-11-23</v>
      </c>
      <c r="E535" s="2" t="n">
        <f aca="false">Raw_Customers!E535</f>
        <v>53</v>
      </c>
      <c r="F535" s="2" t="str">
        <f aca="false">IF(TRIM(Raw_Customers!F535)="","Not Specified",TRIM(Raw_Customers!F535))</f>
        <v>Female</v>
      </c>
    </row>
    <row r="536" customFormat="false" ht="15" hidden="false" customHeight="false" outlineLevel="0" collapsed="false">
      <c r="A536" s="2" t="str">
        <f aca="false">Raw_Customers!A536</f>
        <v>CUST1535</v>
      </c>
      <c r="B536" s="2" t="str">
        <f aca="false">Raw_Customers!B536</f>
        <v>Krishna Kumar</v>
      </c>
      <c r="C536" s="2" t="str">
        <f aca="false">PROPER(TRIM(Raw_Customers!C536))</f>
        <v>Kolkata</v>
      </c>
      <c r="D536" s="2" t="str">
        <f aca="false">Raw_Customers!D536</f>
        <v>2023-08-08</v>
      </c>
      <c r="E536" s="2" t="n">
        <f aca="false">Raw_Customers!E536</f>
        <v>27</v>
      </c>
      <c r="F536" s="2" t="str">
        <f aca="false">IF(TRIM(Raw_Customers!F536)="","Not Specified",TRIM(Raw_Customers!F536))</f>
        <v>Female</v>
      </c>
    </row>
    <row r="537" customFormat="false" ht="15" hidden="false" customHeight="false" outlineLevel="0" collapsed="false">
      <c r="A537" s="2" t="str">
        <f aca="false">Raw_Customers!A537</f>
        <v>CUST1536</v>
      </c>
      <c r="B537" s="2" t="str">
        <f aca="false">Raw_Customers!B537</f>
        <v>Vivaan Kumar</v>
      </c>
      <c r="C537" s="2" t="str">
        <f aca="false">PROPER(TRIM(Raw_Customers!C537))</f>
        <v>Hyderabad</v>
      </c>
      <c r="D537" s="2" t="str">
        <f aca="false">Raw_Customers!D537</f>
        <v>2023-06-09</v>
      </c>
      <c r="E537" s="2" t="n">
        <f aca="false">Raw_Customers!E537</f>
        <v>36</v>
      </c>
      <c r="F537" s="2" t="str">
        <f aca="false">IF(TRIM(Raw_Customers!F537)="","Not Specified",TRIM(Raw_Customers!F537))</f>
        <v>Female</v>
      </c>
    </row>
    <row r="538" customFormat="false" ht="15" hidden="false" customHeight="false" outlineLevel="0" collapsed="false">
      <c r="A538" s="2" t="str">
        <f aca="false">Raw_Customers!A538</f>
        <v>CUST1537</v>
      </c>
      <c r="B538" s="2" t="str">
        <f aca="false">Raw_Customers!B538</f>
        <v>Aditya Singh</v>
      </c>
      <c r="C538" s="2" t="str">
        <f aca="false">PROPER(TRIM(Raw_Customers!C538))</f>
        <v>Chennai</v>
      </c>
      <c r="D538" s="2" t="str">
        <f aca="false">Raw_Customers!D538</f>
        <v>2023-06-02</v>
      </c>
      <c r="E538" s="2" t="n">
        <f aca="false">Raw_Customers!E538</f>
        <v>29</v>
      </c>
      <c r="F538" s="2" t="str">
        <f aca="false">IF(TRIM(Raw_Customers!F538)="","Not Specified",TRIM(Raw_Customers!F538))</f>
        <v>Female</v>
      </c>
    </row>
    <row r="539" customFormat="false" ht="15" hidden="false" customHeight="false" outlineLevel="0" collapsed="false">
      <c r="A539" s="2" t="str">
        <f aca="false">Raw_Customers!A539</f>
        <v>CUST1538</v>
      </c>
      <c r="B539" s="2" t="str">
        <f aca="false">Raw_Customers!B539</f>
        <v>Saanvi Verma</v>
      </c>
      <c r="C539" s="2" t="str">
        <f aca="false">PROPER(TRIM(Raw_Customers!C539))</f>
        <v>Bhopal</v>
      </c>
      <c r="D539" s="2" t="str">
        <f aca="false">Raw_Customers!D539</f>
        <v>2023-12-27</v>
      </c>
      <c r="E539" s="2" t="n">
        <f aca="false">Raw_Customers!E539</f>
        <v>25</v>
      </c>
      <c r="F539" s="2" t="str">
        <f aca="false">IF(TRIM(Raw_Customers!F539)="","Not Specified",TRIM(Raw_Customers!F539))</f>
        <v>Female</v>
      </c>
    </row>
    <row r="540" customFormat="false" ht="15" hidden="false" customHeight="false" outlineLevel="0" collapsed="false">
      <c r="A540" s="2" t="str">
        <f aca="false">Raw_Customers!A540</f>
        <v>CUST1539</v>
      </c>
      <c r="B540" s="2" t="str">
        <f aca="false">Raw_Customers!B540</f>
        <v>Anika Joshi</v>
      </c>
      <c r="C540" s="2" t="str">
        <f aca="false">PROPER(TRIM(Raw_Customers!C540))</f>
        <v>Indore</v>
      </c>
      <c r="D540" s="2" t="str">
        <f aca="false">Raw_Customers!D540</f>
        <v>2023-10-25</v>
      </c>
      <c r="E540" s="2" t="n">
        <f aca="false">Raw_Customers!E540</f>
        <v>49</v>
      </c>
      <c r="F540" s="2" t="str">
        <f aca="false">IF(TRIM(Raw_Customers!F540)="","Not Specified",TRIM(Raw_Customers!F540))</f>
        <v>Male</v>
      </c>
    </row>
    <row r="541" customFormat="false" ht="15" hidden="false" customHeight="false" outlineLevel="0" collapsed="false">
      <c r="A541" s="2" t="str">
        <f aca="false">Raw_Customers!A541</f>
        <v>CUST1540</v>
      </c>
      <c r="B541" s="2" t="str">
        <f aca="false">Raw_Customers!B541</f>
        <v>Aditya Singh</v>
      </c>
      <c r="C541" s="2" t="str">
        <f aca="false">PROPER(TRIM(Raw_Customers!C541))</f>
        <v>Chennai</v>
      </c>
      <c r="D541" s="2" t="str">
        <f aca="false">Raw_Customers!D541</f>
        <v>2023-10-14</v>
      </c>
      <c r="E541" s="2" t="n">
        <f aca="false">Raw_Customers!E541</f>
        <v>37</v>
      </c>
      <c r="F541" s="2" t="str">
        <f aca="false">IF(TRIM(Raw_Customers!F541)="","Not Specified",TRIM(Raw_Customers!F541))</f>
        <v>Not Specified</v>
      </c>
    </row>
    <row r="542" customFormat="false" ht="15" hidden="false" customHeight="false" outlineLevel="0" collapsed="false">
      <c r="A542" s="2" t="str">
        <f aca="false">Raw_Customers!A542</f>
        <v>CUST1541</v>
      </c>
      <c r="B542" s="2" t="str">
        <f aca="false">Raw_Customers!B542</f>
        <v>Aditya Singh</v>
      </c>
      <c r="C542" s="2" t="str">
        <f aca="false">PROPER(TRIM(Raw_Customers!C542))</f>
        <v>Mumbai</v>
      </c>
      <c r="D542" s="2" t="str">
        <f aca="false">Raw_Customers!D542</f>
        <v>2024-04-26</v>
      </c>
      <c r="E542" s="2" t="n">
        <f aca="false">Raw_Customers!E542</f>
        <v>35</v>
      </c>
      <c r="F542" s="2" t="str">
        <f aca="false">IF(TRIM(Raw_Customers!F542)="","Not Specified",TRIM(Raw_Customers!F542))</f>
        <v>Female</v>
      </c>
    </row>
    <row r="543" customFormat="false" ht="15" hidden="false" customHeight="false" outlineLevel="0" collapsed="false">
      <c r="A543" s="2" t="str">
        <f aca="false">Raw_Customers!A543</f>
        <v>CUST1542</v>
      </c>
      <c r="B543" s="2" t="str">
        <f aca="false">Raw_Customers!B543</f>
        <v>Ishaan Sharma</v>
      </c>
      <c r="C543" s="2" t="str">
        <f aca="false">PROPER(TRIM(Raw_Customers!C543))</f>
        <v>Jaipur</v>
      </c>
      <c r="D543" s="2" t="str">
        <f aca="false">Raw_Customers!D543</f>
        <v>2023-04-14</v>
      </c>
      <c r="E543" s="2" t="n">
        <f aca="false">Raw_Customers!E543</f>
        <v>18</v>
      </c>
      <c r="F543" s="2" t="str">
        <f aca="false">IF(TRIM(Raw_Customers!F543)="","Not Specified",TRIM(Raw_Customers!F543))</f>
        <v>Male</v>
      </c>
    </row>
    <row r="544" customFormat="false" ht="15" hidden="false" customHeight="false" outlineLevel="0" collapsed="false">
      <c r="A544" s="2" t="str">
        <f aca="false">Raw_Customers!A544</f>
        <v>CUST1543</v>
      </c>
      <c r="B544" s="2" t="str">
        <f aca="false">Raw_Customers!B544</f>
        <v>Arjun Gupta</v>
      </c>
      <c r="C544" s="2" t="str">
        <f aca="false">PROPER(TRIM(Raw_Customers!C544))</f>
        <v>Bhopal</v>
      </c>
      <c r="D544" s="2" t="str">
        <f aca="false">Raw_Customers!D544</f>
        <v>2023-06-26</v>
      </c>
      <c r="E544" s="2" t="n">
        <f aca="false">Raw_Customers!E544</f>
        <v>39</v>
      </c>
      <c r="F544" s="2" t="str">
        <f aca="false">IF(TRIM(Raw_Customers!F544)="","Not Specified",TRIM(Raw_Customers!F544))</f>
        <v>Male</v>
      </c>
    </row>
    <row r="545" customFormat="false" ht="15" hidden="false" customHeight="false" outlineLevel="0" collapsed="false">
      <c r="A545" s="2" t="str">
        <f aca="false">Raw_Customers!A545</f>
        <v>CUST1544</v>
      </c>
      <c r="B545" s="2" t="str">
        <f aca="false">Raw_Customers!B545</f>
        <v>Ayaan Kumar</v>
      </c>
      <c r="C545" s="2" t="str">
        <f aca="false">PROPER(TRIM(Raw_Customers!C545))</f>
        <v>Pune</v>
      </c>
      <c r="D545" s="2" t="str">
        <f aca="false">Raw_Customers!D545</f>
        <v>2023-07-03</v>
      </c>
      <c r="E545" s="2" t="n">
        <f aca="false">Raw_Customers!E545</f>
        <v>25</v>
      </c>
      <c r="F545" s="2" t="str">
        <f aca="false">IF(TRIM(Raw_Customers!F545)="","Not Specified",TRIM(Raw_Customers!F545))</f>
        <v>Male</v>
      </c>
    </row>
    <row r="546" customFormat="false" ht="15" hidden="false" customHeight="false" outlineLevel="0" collapsed="false">
      <c r="A546" s="2" t="str">
        <f aca="false">Raw_Customers!A546</f>
        <v>CUST1545</v>
      </c>
      <c r="B546" s="2" t="str">
        <f aca="false">Raw_Customers!B546</f>
        <v>Navya Mishra</v>
      </c>
      <c r="C546" s="2" t="str">
        <f aca="false">PROPER(TRIM(Raw_Customers!C546))</f>
        <v>Indore</v>
      </c>
      <c r="D546" s="2" t="str">
        <f aca="false">Raw_Customers!D546</f>
        <v>2023-04-26</v>
      </c>
      <c r="E546" s="2" t="n">
        <f aca="false">Raw_Customers!E546</f>
        <v>28</v>
      </c>
      <c r="F546" s="2" t="str">
        <f aca="false">IF(TRIM(Raw_Customers!F546)="","Not Specified",TRIM(Raw_Customers!F546))</f>
        <v>Not Specified</v>
      </c>
    </row>
    <row r="547" customFormat="false" ht="15" hidden="false" customHeight="false" outlineLevel="0" collapsed="false">
      <c r="A547" s="2" t="str">
        <f aca="false">Raw_Customers!A547</f>
        <v>CUST1546</v>
      </c>
      <c r="B547" s="2" t="str">
        <f aca="false">Raw_Customers!B547</f>
        <v>Vivaan Sharma</v>
      </c>
      <c r="C547" s="2" t="str">
        <f aca="false">PROPER(TRIM(Raw_Customers!C547))</f>
        <v>Bhopal</v>
      </c>
      <c r="D547" s="2" t="str">
        <f aca="false">Raw_Customers!D547</f>
        <v>2024-06-09</v>
      </c>
      <c r="E547" s="2" t="n">
        <f aca="false">Raw_Customers!E547</f>
        <v>55</v>
      </c>
      <c r="F547" s="2" t="str">
        <f aca="false">IF(TRIM(Raw_Customers!F547)="","Not Specified",TRIM(Raw_Customers!F547))</f>
        <v>Male</v>
      </c>
    </row>
    <row r="548" customFormat="false" ht="15" hidden="false" customHeight="false" outlineLevel="0" collapsed="false">
      <c r="A548" s="2" t="str">
        <f aca="false">Raw_Customers!A548</f>
        <v>CUST1547</v>
      </c>
      <c r="B548" s="2" t="str">
        <f aca="false">Raw_Customers!B548</f>
        <v>Arjun Yadav</v>
      </c>
      <c r="C548" s="2" t="str">
        <f aca="false">PROPER(TRIM(Raw_Customers!C548))</f>
        <v>Jaipur</v>
      </c>
      <c r="D548" s="2" t="str">
        <f aca="false">Raw_Customers!D548</f>
        <v>2023-12-28</v>
      </c>
      <c r="E548" s="2" t="n">
        <f aca="false">Raw_Customers!E548</f>
        <v>22</v>
      </c>
      <c r="F548" s="2" t="str">
        <f aca="false">IF(TRIM(Raw_Customers!F548)="","Not Specified",TRIM(Raw_Customers!F548))</f>
        <v>Male</v>
      </c>
    </row>
    <row r="549" customFormat="false" ht="15" hidden="false" customHeight="false" outlineLevel="0" collapsed="false">
      <c r="A549" s="2" t="str">
        <f aca="false">Raw_Customers!A549</f>
        <v>CUST1548</v>
      </c>
      <c r="B549" s="2" t="str">
        <f aca="false">Raw_Customers!B549</f>
        <v>Sai Kumar</v>
      </c>
      <c r="C549" s="2" t="str">
        <f aca="false">PROPER(TRIM(Raw_Customers!C549))</f>
        <v>Mumbai</v>
      </c>
      <c r="D549" s="2" t="str">
        <f aca="false">Raw_Customers!D549</f>
        <v>2023-04-03</v>
      </c>
      <c r="E549" s="2" t="n">
        <f aca="false">Raw_Customers!E549</f>
        <v>39</v>
      </c>
      <c r="F549" s="2" t="str">
        <f aca="false">IF(TRIM(Raw_Customers!F549)="","Not Specified",TRIM(Raw_Customers!F549))</f>
        <v>Male</v>
      </c>
    </row>
    <row r="550" customFormat="false" ht="15" hidden="false" customHeight="false" outlineLevel="0" collapsed="false">
      <c r="A550" s="2" t="str">
        <f aca="false">Raw_Customers!A550</f>
        <v>CUST1549</v>
      </c>
      <c r="B550" s="2" t="str">
        <f aca="false">Raw_Customers!B550</f>
        <v>Myra Gupta</v>
      </c>
      <c r="C550" s="2" t="str">
        <f aca="false">PROPER(TRIM(Raw_Customers!C550))</f>
        <v>Mumbai</v>
      </c>
      <c r="D550" s="2" t="str">
        <f aca="false">Raw_Customers!D550</f>
        <v>2023-09-25</v>
      </c>
      <c r="E550" s="2" t="n">
        <f aca="false">Raw_Customers!E550</f>
        <v>24</v>
      </c>
      <c r="F550" s="2" t="str">
        <f aca="false">IF(TRIM(Raw_Customers!F550)="","Not Specified",TRIM(Raw_Customers!F550))</f>
        <v>Male</v>
      </c>
    </row>
    <row r="551" customFormat="false" ht="15" hidden="false" customHeight="false" outlineLevel="0" collapsed="false">
      <c r="A551" s="2" t="str">
        <f aca="false">Raw_Customers!A551</f>
        <v>CUST1550</v>
      </c>
      <c r="B551" s="2" t="str">
        <f aca="false">Raw_Customers!B551</f>
        <v>Vihaan Patel</v>
      </c>
      <c r="C551" s="2" t="str">
        <f aca="false">PROPER(TRIM(Raw_Customers!C551))</f>
        <v>Chennai</v>
      </c>
      <c r="D551" s="2" t="str">
        <f aca="false">Raw_Customers!D551</f>
        <v>2023-10-04</v>
      </c>
      <c r="E551" s="2" t="n">
        <f aca="false">Raw_Customers!E551</f>
        <v>52</v>
      </c>
      <c r="F551" s="2" t="str">
        <f aca="false">IF(TRIM(Raw_Customers!F551)="","Not Specified",TRIM(Raw_Customers!F551))</f>
        <v>Not Specified</v>
      </c>
    </row>
    <row r="552" customFormat="false" ht="15" hidden="false" customHeight="false" outlineLevel="0" collapsed="false">
      <c r="A552" s="2" t="str">
        <f aca="false">Raw_Customers!A552</f>
        <v>CUST1551</v>
      </c>
      <c r="B552" s="2" t="str">
        <f aca="false">Raw_Customers!B552</f>
        <v>Ayaan Patel</v>
      </c>
      <c r="C552" s="2" t="str">
        <f aca="false">PROPER(TRIM(Raw_Customers!C552))</f>
        <v>Jaipur</v>
      </c>
      <c r="D552" s="2" t="str">
        <f aca="false">Raw_Customers!D552</f>
        <v>2023-02-13</v>
      </c>
      <c r="E552" s="2" t="n">
        <f aca="false">Raw_Customers!E552</f>
        <v>50</v>
      </c>
      <c r="F552" s="2" t="str">
        <f aca="false">IF(TRIM(Raw_Customers!F552)="","Not Specified",TRIM(Raw_Customers!F552))</f>
        <v>Male</v>
      </c>
    </row>
    <row r="553" customFormat="false" ht="15" hidden="false" customHeight="false" outlineLevel="0" collapsed="false">
      <c r="A553" s="2" t="str">
        <f aca="false">Raw_Customers!A553</f>
        <v>CUST1552</v>
      </c>
      <c r="B553" s="2" t="str">
        <f aca="false">Raw_Customers!B553</f>
        <v>Reyansh Gupta</v>
      </c>
      <c r="C553" s="2" t="str">
        <f aca="false">PROPER(TRIM(Raw_Customers!C553))</f>
        <v>Hyderabad</v>
      </c>
      <c r="D553" s="2" t="str">
        <f aca="false">Raw_Customers!D553</f>
        <v>2023-07-28</v>
      </c>
      <c r="E553" s="2" t="n">
        <f aca="false">Raw_Customers!E553</f>
        <v>26</v>
      </c>
      <c r="F553" s="2" t="str">
        <f aca="false">IF(TRIM(Raw_Customers!F553)="","Not Specified",TRIM(Raw_Customers!F553))</f>
        <v>Female</v>
      </c>
    </row>
    <row r="554" customFormat="false" ht="15" hidden="false" customHeight="false" outlineLevel="0" collapsed="false">
      <c r="A554" s="2" t="str">
        <f aca="false">Raw_Customers!A554</f>
        <v>CUST1553</v>
      </c>
      <c r="B554" s="2" t="str">
        <f aca="false">Raw_Customers!B554</f>
        <v>Navya Joshi</v>
      </c>
      <c r="C554" s="2" t="str">
        <f aca="false">PROPER(TRIM(Raw_Customers!C554))</f>
        <v>Delhi</v>
      </c>
      <c r="D554" s="2" t="str">
        <f aca="false">Raw_Customers!D554</f>
        <v>2023-04-08</v>
      </c>
      <c r="E554" s="2" t="n">
        <f aca="false">Raw_Customers!E554</f>
        <v>18</v>
      </c>
      <c r="F554" s="2" t="str">
        <f aca="false">IF(TRIM(Raw_Customers!F554)="","Not Specified",TRIM(Raw_Customers!F554))</f>
        <v>Male</v>
      </c>
    </row>
    <row r="555" customFormat="false" ht="15" hidden="false" customHeight="false" outlineLevel="0" collapsed="false">
      <c r="A555" s="2" t="str">
        <f aca="false">Raw_Customers!A555</f>
        <v>CUST1554</v>
      </c>
      <c r="B555" s="2" t="str">
        <f aca="false">Raw_Customers!B555</f>
        <v>Myra Reddy</v>
      </c>
      <c r="C555" s="2" t="str">
        <f aca="false">PROPER(TRIM(Raw_Customers!C555))</f>
        <v>Delhi</v>
      </c>
      <c r="D555" s="2" t="str">
        <f aca="false">Raw_Customers!D555</f>
        <v>2023-08-23</v>
      </c>
      <c r="E555" s="2" t="n">
        <f aca="false">Raw_Customers!E555</f>
        <v>23</v>
      </c>
      <c r="F555" s="2" t="str">
        <f aca="false">IF(TRIM(Raw_Customers!F555)="","Not Specified",TRIM(Raw_Customers!F555))</f>
        <v>Female</v>
      </c>
    </row>
    <row r="556" customFormat="false" ht="15" hidden="false" customHeight="false" outlineLevel="0" collapsed="false">
      <c r="A556" s="2" t="str">
        <f aca="false">Raw_Customers!A556</f>
        <v>CUST1555</v>
      </c>
      <c r="B556" s="2" t="str">
        <f aca="false">Raw_Customers!B556</f>
        <v>Krishna Sharma</v>
      </c>
      <c r="C556" s="2" t="str">
        <f aca="false">PROPER(TRIM(Raw_Customers!C556))</f>
        <v>Hyderabad</v>
      </c>
      <c r="D556" s="2" t="str">
        <f aca="false">Raw_Customers!D556</f>
        <v>2024-02-07</v>
      </c>
      <c r="E556" s="2" t="n">
        <f aca="false">Raw_Customers!E556</f>
        <v>51</v>
      </c>
      <c r="F556" s="2" t="str">
        <f aca="false">IF(TRIM(Raw_Customers!F556)="","Not Specified",TRIM(Raw_Customers!F556))</f>
        <v>Male</v>
      </c>
    </row>
    <row r="557" customFormat="false" ht="15" hidden="false" customHeight="false" outlineLevel="0" collapsed="false">
      <c r="A557" s="2" t="str">
        <f aca="false">Raw_Customers!A557</f>
        <v>CUST1556</v>
      </c>
      <c r="B557" s="2" t="str">
        <f aca="false">Raw_Customers!B557</f>
        <v>Vihaan Verma</v>
      </c>
      <c r="C557" s="2" t="str">
        <f aca="false">PROPER(TRIM(Raw_Customers!C557))</f>
        <v>Jaipur</v>
      </c>
      <c r="D557" s="2" t="str">
        <f aca="false">Raw_Customers!D557</f>
        <v>2023-08-11</v>
      </c>
      <c r="E557" s="2" t="n">
        <f aca="false">Raw_Customers!E557</f>
        <v>32</v>
      </c>
      <c r="F557" s="2" t="str">
        <f aca="false">IF(TRIM(Raw_Customers!F557)="","Not Specified",TRIM(Raw_Customers!F557))</f>
        <v>Female</v>
      </c>
    </row>
    <row r="558" customFormat="false" ht="15" hidden="false" customHeight="false" outlineLevel="0" collapsed="false">
      <c r="A558" s="2" t="str">
        <f aca="false">Raw_Customers!A558</f>
        <v>CUST1557</v>
      </c>
      <c r="B558" s="2" t="str">
        <f aca="false">Raw_Customers!B558</f>
        <v>Anika Sharma</v>
      </c>
      <c r="C558" s="2" t="str">
        <f aca="false">PROPER(TRIM(Raw_Customers!C558))</f>
        <v>Delhi</v>
      </c>
      <c r="D558" s="2" t="str">
        <f aca="false">Raw_Customers!D558</f>
        <v>2023-03-16</v>
      </c>
      <c r="E558" s="2" t="n">
        <f aca="false">Raw_Customers!E558</f>
        <v>39</v>
      </c>
      <c r="F558" s="2" t="str">
        <f aca="false">IF(TRIM(Raw_Customers!F558)="","Not Specified",TRIM(Raw_Customers!F558))</f>
        <v>Male</v>
      </c>
    </row>
    <row r="559" customFormat="false" ht="15" hidden="false" customHeight="false" outlineLevel="0" collapsed="false">
      <c r="A559" s="2" t="str">
        <f aca="false">Raw_Customers!A559</f>
        <v>CUST1558</v>
      </c>
      <c r="B559" s="2" t="str">
        <f aca="false">Raw_Customers!B559</f>
        <v>Sai Gupta</v>
      </c>
      <c r="C559" s="2" t="str">
        <f aca="false">PROPER(TRIM(Raw_Customers!C559))</f>
        <v>Pune</v>
      </c>
      <c r="D559" s="2" t="str">
        <f aca="false">Raw_Customers!D559</f>
        <v>2023-03-28</v>
      </c>
      <c r="E559" s="2" t="n">
        <f aca="false">Raw_Customers!E559</f>
        <v>47</v>
      </c>
      <c r="F559" s="2" t="str">
        <f aca="false">IF(TRIM(Raw_Customers!F559)="","Not Specified",TRIM(Raw_Customers!F559))</f>
        <v>Not Specified</v>
      </c>
    </row>
    <row r="560" customFormat="false" ht="15" hidden="false" customHeight="false" outlineLevel="0" collapsed="false">
      <c r="A560" s="2" t="str">
        <f aca="false">Raw_Customers!A560</f>
        <v>CUST1559</v>
      </c>
      <c r="B560" s="2" t="str">
        <f aca="false">Raw_Customers!B560</f>
        <v>Aarav Kumar</v>
      </c>
      <c r="C560" s="2" t="str">
        <f aca="false">PROPER(TRIM(Raw_Customers!C560))</f>
        <v>Hyderabad</v>
      </c>
      <c r="D560" s="2" t="str">
        <f aca="false">Raw_Customers!D560</f>
        <v>2024-02-21</v>
      </c>
      <c r="E560" s="2" t="n">
        <f aca="false">Raw_Customers!E560</f>
        <v>20</v>
      </c>
      <c r="F560" s="2" t="str">
        <f aca="false">IF(TRIM(Raw_Customers!F560)="","Not Specified",TRIM(Raw_Customers!F560))</f>
        <v>Male</v>
      </c>
    </row>
    <row r="561" customFormat="false" ht="15" hidden="false" customHeight="false" outlineLevel="0" collapsed="false">
      <c r="A561" s="2" t="str">
        <f aca="false">Raw_Customers!A561</f>
        <v>CUST1560</v>
      </c>
      <c r="B561" s="2" t="str">
        <f aca="false">Raw_Customers!B561</f>
        <v>Arjun Joshi</v>
      </c>
      <c r="C561" s="2" t="str">
        <f aca="false">PROPER(TRIM(Raw_Customers!C561))</f>
        <v>Mumbai</v>
      </c>
      <c r="D561" s="2" t="str">
        <f aca="false">Raw_Customers!D561</f>
        <v>2023-06-04</v>
      </c>
      <c r="E561" s="2" t="n">
        <f aca="false">Raw_Customers!E561</f>
        <v>40</v>
      </c>
      <c r="F561" s="2" t="str">
        <f aca="false">IF(TRIM(Raw_Customers!F561)="","Not Specified",TRIM(Raw_Customers!F561))</f>
        <v>Female</v>
      </c>
    </row>
    <row r="562" customFormat="false" ht="15" hidden="false" customHeight="false" outlineLevel="0" collapsed="false">
      <c r="A562" s="2" t="str">
        <f aca="false">Raw_Customers!A562</f>
        <v>CUST1561</v>
      </c>
      <c r="B562" s="2" t="str">
        <f aca="false">Raw_Customers!B562</f>
        <v>Ayaan Kumar</v>
      </c>
      <c r="C562" s="2" t="str">
        <f aca="false">PROPER(TRIM(Raw_Customers!C562))</f>
        <v>Indore</v>
      </c>
      <c r="D562" s="2" t="str">
        <f aca="false">Raw_Customers!D562</f>
        <v>2023-01-03</v>
      </c>
      <c r="E562" s="2" t="n">
        <f aca="false">Raw_Customers!E562</f>
        <v>48</v>
      </c>
      <c r="F562" s="2" t="str">
        <f aca="false">IF(TRIM(Raw_Customers!F562)="","Not Specified",TRIM(Raw_Customers!F562))</f>
        <v>Male</v>
      </c>
    </row>
    <row r="563" customFormat="false" ht="15" hidden="false" customHeight="false" outlineLevel="0" collapsed="false">
      <c r="A563" s="2" t="str">
        <f aca="false">Raw_Customers!A563</f>
        <v>CUST1562</v>
      </c>
      <c r="B563" s="2" t="str">
        <f aca="false">Raw_Customers!B563</f>
        <v>Ananya Verma</v>
      </c>
      <c r="C563" s="2" t="str">
        <f aca="false">PROPER(TRIM(Raw_Customers!C563))</f>
        <v>Jaipur</v>
      </c>
      <c r="D563" s="2" t="str">
        <f aca="false">Raw_Customers!D563</f>
        <v>2023-03-06</v>
      </c>
      <c r="E563" s="2" t="n">
        <f aca="false">Raw_Customers!E563</f>
        <v>30</v>
      </c>
      <c r="F563" s="2" t="str">
        <f aca="false">IF(TRIM(Raw_Customers!F563)="","Not Specified",TRIM(Raw_Customers!F563))</f>
        <v>Male</v>
      </c>
    </row>
    <row r="564" customFormat="false" ht="15" hidden="false" customHeight="false" outlineLevel="0" collapsed="false">
      <c r="A564" s="2" t="str">
        <f aca="false">Raw_Customers!A564</f>
        <v>CUST1563</v>
      </c>
      <c r="B564" s="2" t="str">
        <f aca="false">Raw_Customers!B564</f>
        <v>Aadhya Verma</v>
      </c>
      <c r="C564" s="2" t="str">
        <f aca="false">PROPER(TRIM(Raw_Customers!C564))</f>
        <v>Pune</v>
      </c>
      <c r="D564" s="2" t="str">
        <f aca="false">Raw_Customers!D564</f>
        <v>2023-06-16</v>
      </c>
      <c r="E564" s="2" t="n">
        <f aca="false">Raw_Customers!E564</f>
        <v>49</v>
      </c>
      <c r="F564" s="2" t="str">
        <f aca="false">IF(TRIM(Raw_Customers!F564)="","Not Specified",TRIM(Raw_Customers!F564))</f>
        <v>Female</v>
      </c>
    </row>
    <row r="565" customFormat="false" ht="15" hidden="false" customHeight="false" outlineLevel="0" collapsed="false">
      <c r="A565" s="2" t="str">
        <f aca="false">Raw_Customers!A565</f>
        <v>CUST1564</v>
      </c>
      <c r="B565" s="2" t="str">
        <f aca="false">Raw_Customers!B565</f>
        <v>Vivaan Mishra</v>
      </c>
      <c r="C565" s="2" t="str">
        <f aca="false">PROPER(TRIM(Raw_Customers!C565))</f>
        <v>Jaipur</v>
      </c>
      <c r="D565" s="2" t="str">
        <f aca="false">Raw_Customers!D565</f>
        <v>2023-06-18</v>
      </c>
      <c r="E565" s="2" t="n">
        <f aca="false">Raw_Customers!E565</f>
        <v>45</v>
      </c>
      <c r="F565" s="2" t="str">
        <f aca="false">IF(TRIM(Raw_Customers!F565)="","Not Specified",TRIM(Raw_Customers!F565))</f>
        <v>Female</v>
      </c>
    </row>
    <row r="566" customFormat="false" ht="15" hidden="false" customHeight="false" outlineLevel="0" collapsed="false">
      <c r="A566" s="2" t="str">
        <f aca="false">Raw_Customers!A566</f>
        <v>CUST1565</v>
      </c>
      <c r="B566" s="2" t="str">
        <f aca="false">Raw_Customers!B566</f>
        <v>Anika Gupta</v>
      </c>
      <c r="C566" s="2" t="str">
        <f aca="false">PROPER(TRIM(Raw_Customers!C566))</f>
        <v>Jaipur</v>
      </c>
      <c r="D566" s="2" t="str">
        <f aca="false">Raw_Customers!D566</f>
        <v>2024-06-28</v>
      </c>
      <c r="E566" s="2" t="n">
        <f aca="false">Raw_Customers!E566</f>
        <v>25</v>
      </c>
      <c r="F566" s="2" t="str">
        <f aca="false">IF(TRIM(Raw_Customers!F566)="","Not Specified",TRIM(Raw_Customers!F566))</f>
        <v>Male</v>
      </c>
    </row>
    <row r="567" customFormat="false" ht="15" hidden="false" customHeight="false" outlineLevel="0" collapsed="false">
      <c r="A567" s="2" t="str">
        <f aca="false">Raw_Customers!A567</f>
        <v>CUST1566</v>
      </c>
      <c r="B567" s="2" t="str">
        <f aca="false">Raw_Customers!B567</f>
        <v>Krishna Singh</v>
      </c>
      <c r="C567" s="2" t="str">
        <f aca="false">PROPER(TRIM(Raw_Customers!C567))</f>
        <v>Delhi</v>
      </c>
      <c r="D567" s="2" t="str">
        <f aca="false">Raw_Customers!D567</f>
        <v>2023-07-22</v>
      </c>
      <c r="E567" s="2" t="n">
        <f aca="false">Raw_Customers!E567</f>
        <v>55</v>
      </c>
      <c r="F567" s="2" t="str">
        <f aca="false">IF(TRIM(Raw_Customers!F567)="","Not Specified",TRIM(Raw_Customers!F567))</f>
        <v>Female</v>
      </c>
    </row>
    <row r="568" customFormat="false" ht="15" hidden="false" customHeight="false" outlineLevel="0" collapsed="false">
      <c r="A568" s="2" t="str">
        <f aca="false">Raw_Customers!A568</f>
        <v>CUST1567</v>
      </c>
      <c r="B568" s="2" t="str">
        <f aca="false">Raw_Customers!B568</f>
        <v>Myra Reddy</v>
      </c>
      <c r="C568" s="2" t="str">
        <f aca="false">PROPER(TRIM(Raw_Customers!C568))</f>
        <v>Bhopal</v>
      </c>
      <c r="D568" s="2" t="str">
        <f aca="false">Raw_Customers!D568</f>
        <v>2024-02-06</v>
      </c>
      <c r="E568" s="2" t="n">
        <f aca="false">Raw_Customers!E568</f>
        <v>43</v>
      </c>
      <c r="F568" s="2" t="str">
        <f aca="false">IF(TRIM(Raw_Customers!F568)="","Not Specified",TRIM(Raw_Customers!F568))</f>
        <v>Male</v>
      </c>
    </row>
    <row r="569" customFormat="false" ht="15" hidden="false" customHeight="false" outlineLevel="0" collapsed="false">
      <c r="A569" s="2" t="str">
        <f aca="false">Raw_Customers!A569</f>
        <v>CUST1568</v>
      </c>
      <c r="B569" s="2" t="str">
        <f aca="false">Raw_Customers!B569</f>
        <v>Saanvi Verma</v>
      </c>
      <c r="C569" s="2" t="str">
        <f aca="false">PROPER(TRIM(Raw_Customers!C569))</f>
        <v>Delhi</v>
      </c>
      <c r="D569" s="2" t="str">
        <f aca="false">Raw_Customers!D569</f>
        <v>2023-12-14</v>
      </c>
      <c r="E569" s="2" t="n">
        <f aca="false">Raw_Customers!E569</f>
        <v>45</v>
      </c>
      <c r="F569" s="2" t="str">
        <f aca="false">IF(TRIM(Raw_Customers!F569)="","Not Specified",TRIM(Raw_Customers!F569))</f>
        <v>Male</v>
      </c>
    </row>
    <row r="570" customFormat="false" ht="15" hidden="false" customHeight="false" outlineLevel="0" collapsed="false">
      <c r="A570" s="2" t="str">
        <f aca="false">Raw_Customers!A570</f>
        <v>CUST1569</v>
      </c>
      <c r="B570" s="2" t="str">
        <f aca="false">Raw_Customers!B570</f>
        <v>Pari Sharma</v>
      </c>
      <c r="C570" s="2" t="str">
        <f aca="false">PROPER(TRIM(Raw_Customers!C570))</f>
        <v>Indore</v>
      </c>
      <c r="D570" s="2" t="str">
        <f aca="false">Raw_Customers!D570</f>
        <v>2024-05-01</v>
      </c>
      <c r="E570" s="2" t="n">
        <f aca="false">Raw_Customers!E570</f>
        <v>44</v>
      </c>
      <c r="F570" s="2" t="str">
        <f aca="false">IF(TRIM(Raw_Customers!F570)="","Not Specified",TRIM(Raw_Customers!F570))</f>
        <v>Female</v>
      </c>
    </row>
    <row r="571" customFormat="false" ht="15" hidden="false" customHeight="false" outlineLevel="0" collapsed="false">
      <c r="A571" s="2" t="str">
        <f aca="false">Raw_Customers!A571</f>
        <v>CUST1570</v>
      </c>
      <c r="B571" s="2" t="str">
        <f aca="false">Raw_Customers!B571</f>
        <v>Kiara Patel</v>
      </c>
      <c r="C571" s="2" t="str">
        <f aca="false">PROPER(TRIM(Raw_Customers!C571))</f>
        <v>Pune</v>
      </c>
      <c r="D571" s="2" t="str">
        <f aca="false">Raw_Customers!D571</f>
        <v>2023-08-07</v>
      </c>
      <c r="E571" s="2" t="n">
        <f aca="false">Raw_Customers!E571</f>
        <v>23</v>
      </c>
      <c r="F571" s="2" t="str">
        <f aca="false">IF(TRIM(Raw_Customers!F571)="","Not Specified",TRIM(Raw_Customers!F571))</f>
        <v>Male</v>
      </c>
    </row>
    <row r="572" customFormat="false" ht="15" hidden="false" customHeight="false" outlineLevel="0" collapsed="false">
      <c r="A572" s="2" t="str">
        <f aca="false">Raw_Customers!A572</f>
        <v>CUST1571</v>
      </c>
      <c r="B572" s="2" t="str">
        <f aca="false">Raw_Customers!B572</f>
        <v>Kiara Reddy</v>
      </c>
      <c r="C572" s="2" t="str">
        <f aca="false">PROPER(TRIM(Raw_Customers!C572))</f>
        <v>Bhopal</v>
      </c>
      <c r="D572" s="2" t="str">
        <f aca="false">Raw_Customers!D572</f>
        <v>2023-10-27</v>
      </c>
      <c r="E572" s="2" t="n">
        <f aca="false">Raw_Customers!E572</f>
        <v>39</v>
      </c>
      <c r="F572" s="2" t="str">
        <f aca="false">IF(TRIM(Raw_Customers!F572)="","Not Specified",TRIM(Raw_Customers!F572))</f>
        <v>Male</v>
      </c>
    </row>
    <row r="573" customFormat="false" ht="15" hidden="false" customHeight="false" outlineLevel="0" collapsed="false">
      <c r="A573" s="2" t="str">
        <f aca="false">Raw_Customers!A573</f>
        <v>CUST1572</v>
      </c>
      <c r="B573" s="2" t="str">
        <f aca="false">Raw_Customers!B573</f>
        <v>Sai Mishra</v>
      </c>
      <c r="C573" s="2" t="str">
        <f aca="false">PROPER(TRIM(Raw_Customers!C573))</f>
        <v>Hyderabad</v>
      </c>
      <c r="D573" s="2" t="str">
        <f aca="false">Raw_Customers!D573</f>
        <v>2023-09-05</v>
      </c>
      <c r="E573" s="2" t="n">
        <f aca="false">Raw_Customers!E573</f>
        <v>25</v>
      </c>
      <c r="F573" s="2" t="str">
        <f aca="false">IF(TRIM(Raw_Customers!F573)="","Not Specified",TRIM(Raw_Customers!F573))</f>
        <v>Female</v>
      </c>
    </row>
    <row r="574" customFormat="false" ht="15" hidden="false" customHeight="false" outlineLevel="0" collapsed="false">
      <c r="A574" s="2" t="str">
        <f aca="false">Raw_Customers!A574</f>
        <v>CUST1573</v>
      </c>
      <c r="B574" s="2" t="str">
        <f aca="false">Raw_Customers!B574</f>
        <v>Vivaan Yadav</v>
      </c>
      <c r="C574" s="2" t="str">
        <f aca="false">PROPER(TRIM(Raw_Customers!C574))</f>
        <v>Mumbai</v>
      </c>
      <c r="D574" s="2" t="str">
        <f aca="false">Raw_Customers!D574</f>
        <v>2024-02-04</v>
      </c>
      <c r="E574" s="2" t="n">
        <f aca="false">Raw_Customers!E574</f>
        <v>35</v>
      </c>
      <c r="F574" s="2" t="str">
        <f aca="false">IF(TRIM(Raw_Customers!F574)="","Not Specified",TRIM(Raw_Customers!F574))</f>
        <v>Male</v>
      </c>
    </row>
    <row r="575" customFormat="false" ht="15" hidden="false" customHeight="false" outlineLevel="0" collapsed="false">
      <c r="A575" s="2" t="str">
        <f aca="false">Raw_Customers!A575</f>
        <v>CUST1574</v>
      </c>
      <c r="B575" s="2" t="str">
        <f aca="false">Raw_Customers!B575</f>
        <v>Diya Patel</v>
      </c>
      <c r="C575" s="2" t="str">
        <f aca="false">PROPER(TRIM(Raw_Customers!C575))</f>
        <v>Delhi</v>
      </c>
      <c r="D575" s="2" t="str">
        <f aca="false">Raw_Customers!D575</f>
        <v>2023-12-26</v>
      </c>
      <c r="E575" s="2" t="n">
        <f aca="false">Raw_Customers!E575</f>
        <v>43</v>
      </c>
      <c r="F575" s="2" t="str">
        <f aca="false">IF(TRIM(Raw_Customers!F575)="","Not Specified",TRIM(Raw_Customers!F575))</f>
        <v>Male</v>
      </c>
    </row>
    <row r="576" customFormat="false" ht="15" hidden="false" customHeight="false" outlineLevel="0" collapsed="false">
      <c r="A576" s="2" t="str">
        <f aca="false">Raw_Customers!A576</f>
        <v>CUST1575</v>
      </c>
      <c r="B576" s="2" t="str">
        <f aca="false">Raw_Customers!B576</f>
        <v>Anika Reddy</v>
      </c>
      <c r="C576" s="2" t="str">
        <f aca="false">PROPER(TRIM(Raw_Customers!C576))</f>
        <v>Delhi</v>
      </c>
      <c r="D576" s="2" t="str">
        <f aca="false">Raw_Customers!D576</f>
        <v>2023-06-16</v>
      </c>
      <c r="E576" s="2" t="n">
        <f aca="false">Raw_Customers!E576</f>
        <v>43</v>
      </c>
      <c r="F576" s="2" t="str">
        <f aca="false">IF(TRIM(Raw_Customers!F576)="","Not Specified",TRIM(Raw_Customers!F576))</f>
        <v>Not Specified</v>
      </c>
    </row>
    <row r="577" customFormat="false" ht="15" hidden="false" customHeight="false" outlineLevel="0" collapsed="false">
      <c r="A577" s="2" t="str">
        <f aca="false">Raw_Customers!A577</f>
        <v>CUST1576</v>
      </c>
      <c r="B577" s="2" t="str">
        <f aca="false">Raw_Customers!B577</f>
        <v>Vihaan Singh</v>
      </c>
      <c r="C577" s="2" t="str">
        <f aca="false">PROPER(TRIM(Raw_Customers!C577))</f>
        <v>Chennai</v>
      </c>
      <c r="D577" s="2" t="str">
        <f aca="false">Raw_Customers!D577</f>
        <v>2023-09-14</v>
      </c>
      <c r="E577" s="2" t="n">
        <f aca="false">Raw_Customers!E577</f>
        <v>40</v>
      </c>
      <c r="F577" s="2" t="str">
        <f aca="false">IF(TRIM(Raw_Customers!F577)="","Not Specified",TRIM(Raw_Customers!F577))</f>
        <v>Male</v>
      </c>
    </row>
    <row r="578" customFormat="false" ht="15" hidden="false" customHeight="false" outlineLevel="0" collapsed="false">
      <c r="A578" s="2" t="str">
        <f aca="false">Raw_Customers!A578</f>
        <v>CUST1577</v>
      </c>
      <c r="B578" s="2" t="str">
        <f aca="false">Raw_Customers!B578</f>
        <v>Anika Yadav</v>
      </c>
      <c r="C578" s="2" t="str">
        <f aca="false">PROPER(TRIM(Raw_Customers!C578))</f>
        <v>Mumbai</v>
      </c>
      <c r="D578" s="2" t="str">
        <f aca="false">Raw_Customers!D578</f>
        <v>2023-09-17</v>
      </c>
      <c r="E578" s="2" t="n">
        <f aca="false">Raw_Customers!E578</f>
        <v>44</v>
      </c>
      <c r="F578" s="2" t="str">
        <f aca="false">IF(TRIM(Raw_Customers!F578)="","Not Specified",TRIM(Raw_Customers!F578))</f>
        <v>Male</v>
      </c>
    </row>
    <row r="579" customFormat="false" ht="15" hidden="false" customHeight="false" outlineLevel="0" collapsed="false">
      <c r="A579" s="2" t="str">
        <f aca="false">Raw_Customers!A579</f>
        <v>CUST1578</v>
      </c>
      <c r="B579" s="2" t="str">
        <f aca="false">Raw_Customers!B579</f>
        <v>Ananya Mishra</v>
      </c>
      <c r="C579" s="2" t="str">
        <f aca="false">PROPER(TRIM(Raw_Customers!C579))</f>
        <v>Bangalore</v>
      </c>
      <c r="D579" s="2" t="str">
        <f aca="false">Raw_Customers!D579</f>
        <v>2023-10-30</v>
      </c>
      <c r="E579" s="2" t="n">
        <f aca="false">Raw_Customers!E579</f>
        <v>41</v>
      </c>
      <c r="F579" s="2" t="str">
        <f aca="false">IF(TRIM(Raw_Customers!F579)="","Not Specified",TRIM(Raw_Customers!F579))</f>
        <v>Male</v>
      </c>
    </row>
    <row r="580" customFormat="false" ht="15" hidden="false" customHeight="false" outlineLevel="0" collapsed="false">
      <c r="A580" s="2" t="str">
        <f aca="false">Raw_Customers!A580</f>
        <v>CUST1579</v>
      </c>
      <c r="B580" s="2" t="str">
        <f aca="false">Raw_Customers!B580</f>
        <v>Saanvi Joshi</v>
      </c>
      <c r="C580" s="2" t="str">
        <f aca="false">PROPER(TRIM(Raw_Customers!C580))</f>
        <v>Bhopal</v>
      </c>
      <c r="D580" s="2" t="str">
        <f aca="false">Raw_Customers!D580</f>
        <v>2024-05-25</v>
      </c>
      <c r="E580" s="2" t="n">
        <f aca="false">Raw_Customers!E580</f>
        <v>49</v>
      </c>
      <c r="F580" s="2" t="str">
        <f aca="false">IF(TRIM(Raw_Customers!F580)="","Not Specified",TRIM(Raw_Customers!F580))</f>
        <v>Male</v>
      </c>
    </row>
    <row r="581" customFormat="false" ht="15" hidden="false" customHeight="false" outlineLevel="0" collapsed="false">
      <c r="A581" s="2" t="str">
        <f aca="false">Raw_Customers!A581</f>
        <v>CUST1580</v>
      </c>
      <c r="B581" s="2" t="str">
        <f aca="false">Raw_Customers!B581</f>
        <v>Aarav Sharma</v>
      </c>
      <c r="C581" s="2" t="str">
        <f aca="false">PROPER(TRIM(Raw_Customers!C581))</f>
        <v>Indore</v>
      </c>
      <c r="D581" s="2" t="str">
        <f aca="false">Raw_Customers!D581</f>
        <v>2024-01-22</v>
      </c>
      <c r="E581" s="2" t="n">
        <f aca="false">Raw_Customers!E581</f>
        <v>46</v>
      </c>
      <c r="F581" s="2" t="str">
        <f aca="false">IF(TRIM(Raw_Customers!F581)="","Not Specified",TRIM(Raw_Customers!F581))</f>
        <v>Male</v>
      </c>
    </row>
    <row r="582" customFormat="false" ht="15" hidden="false" customHeight="false" outlineLevel="0" collapsed="false">
      <c r="A582" s="2" t="str">
        <f aca="false">Raw_Customers!A582</f>
        <v>CUST1581</v>
      </c>
      <c r="B582" s="2" t="str">
        <f aca="false">Raw_Customers!B582</f>
        <v>Arjun Reddy</v>
      </c>
      <c r="C582" s="2" t="str">
        <f aca="false">PROPER(TRIM(Raw_Customers!C582))</f>
        <v>Chennai</v>
      </c>
      <c r="D582" s="2" t="str">
        <f aca="false">Raw_Customers!D582</f>
        <v>2023-02-05</v>
      </c>
      <c r="E582" s="2" t="n">
        <f aca="false">Raw_Customers!E582</f>
        <v>38</v>
      </c>
      <c r="F582" s="2" t="str">
        <f aca="false">IF(TRIM(Raw_Customers!F582)="","Not Specified",TRIM(Raw_Customers!F582))</f>
        <v>Female</v>
      </c>
    </row>
    <row r="583" customFormat="false" ht="15" hidden="false" customHeight="false" outlineLevel="0" collapsed="false">
      <c r="A583" s="2" t="str">
        <f aca="false">Raw_Customers!A583</f>
        <v>CUST1582</v>
      </c>
      <c r="B583" s="2" t="str">
        <f aca="false">Raw_Customers!B583</f>
        <v>Arjun Singh</v>
      </c>
      <c r="C583" s="2" t="str">
        <f aca="false">PROPER(TRIM(Raw_Customers!C583))</f>
        <v>Jaipur</v>
      </c>
      <c r="D583" s="2" t="str">
        <f aca="false">Raw_Customers!D583</f>
        <v>2024-06-04</v>
      </c>
      <c r="E583" s="2" t="n">
        <f aca="false">Raw_Customers!E583</f>
        <v>20</v>
      </c>
      <c r="F583" s="2" t="str">
        <f aca="false">IF(TRIM(Raw_Customers!F583)="","Not Specified",TRIM(Raw_Customers!F583))</f>
        <v>Female</v>
      </c>
    </row>
    <row r="584" customFormat="false" ht="15" hidden="false" customHeight="false" outlineLevel="0" collapsed="false">
      <c r="A584" s="2" t="str">
        <f aca="false">Raw_Customers!A584</f>
        <v>CUST1583</v>
      </c>
      <c r="B584" s="2" t="str">
        <f aca="false">Raw_Customers!B584</f>
        <v>Riya Gupta</v>
      </c>
      <c r="C584" s="2" t="str">
        <f aca="false">PROPER(TRIM(Raw_Customers!C584))</f>
        <v>Delhi</v>
      </c>
      <c r="D584" s="2" t="str">
        <f aca="false">Raw_Customers!D584</f>
        <v>2023-10-26</v>
      </c>
      <c r="E584" s="2" t="n">
        <f aca="false">Raw_Customers!E584</f>
        <v>52</v>
      </c>
      <c r="F584" s="2" t="str">
        <f aca="false">IF(TRIM(Raw_Customers!F584)="","Not Specified",TRIM(Raw_Customers!F584))</f>
        <v>Male</v>
      </c>
    </row>
    <row r="585" customFormat="false" ht="15" hidden="false" customHeight="false" outlineLevel="0" collapsed="false">
      <c r="A585" s="2" t="str">
        <f aca="false">Raw_Customers!A585</f>
        <v>CUST1584</v>
      </c>
      <c r="B585" s="2" t="str">
        <f aca="false">Raw_Customers!B585</f>
        <v>Aadhya Verma</v>
      </c>
      <c r="C585" s="2" t="str">
        <f aca="false">PROPER(TRIM(Raw_Customers!C585))</f>
        <v>Hyderabad</v>
      </c>
      <c r="D585" s="2" t="str">
        <f aca="false">Raw_Customers!D585</f>
        <v>2024-05-19</v>
      </c>
      <c r="E585" s="2" t="n">
        <f aca="false">Raw_Customers!E585</f>
        <v>41</v>
      </c>
      <c r="F585" s="2" t="str">
        <f aca="false">IF(TRIM(Raw_Customers!F585)="","Not Specified",TRIM(Raw_Customers!F585))</f>
        <v>Male</v>
      </c>
    </row>
    <row r="586" customFormat="false" ht="15" hidden="false" customHeight="false" outlineLevel="0" collapsed="false">
      <c r="A586" s="2" t="str">
        <f aca="false">Raw_Customers!A586</f>
        <v>CUST1585</v>
      </c>
      <c r="B586" s="2" t="str">
        <f aca="false">Raw_Customers!B586</f>
        <v>Riya Mishra</v>
      </c>
      <c r="C586" s="2" t="str">
        <f aca="false">PROPER(TRIM(Raw_Customers!C586))</f>
        <v>Bhopal</v>
      </c>
      <c r="D586" s="2" t="str">
        <f aca="false">Raw_Customers!D586</f>
        <v>2024-06-29</v>
      </c>
      <c r="E586" s="2" t="n">
        <f aca="false">Raw_Customers!E586</f>
        <v>40</v>
      </c>
      <c r="F586" s="2" t="str">
        <f aca="false">IF(TRIM(Raw_Customers!F586)="","Not Specified",TRIM(Raw_Customers!F586))</f>
        <v>Female</v>
      </c>
    </row>
    <row r="587" customFormat="false" ht="15" hidden="false" customHeight="false" outlineLevel="0" collapsed="false">
      <c r="A587" s="2" t="str">
        <f aca="false">Raw_Customers!A587</f>
        <v>CUST1586</v>
      </c>
      <c r="B587" s="2" t="str">
        <f aca="false">Raw_Customers!B587</f>
        <v>Vivaan Patel</v>
      </c>
      <c r="C587" s="2" t="str">
        <f aca="false">PROPER(TRIM(Raw_Customers!C587))</f>
        <v>Bangalore</v>
      </c>
      <c r="D587" s="2" t="str">
        <f aca="false">Raw_Customers!D587</f>
        <v>2024-06-17</v>
      </c>
      <c r="E587" s="2" t="n">
        <f aca="false">Raw_Customers!E587</f>
        <v>28</v>
      </c>
      <c r="F587" s="2" t="str">
        <f aca="false">IF(TRIM(Raw_Customers!F587)="","Not Specified",TRIM(Raw_Customers!F587))</f>
        <v>Male</v>
      </c>
    </row>
    <row r="588" customFormat="false" ht="15" hidden="false" customHeight="false" outlineLevel="0" collapsed="false">
      <c r="A588" s="2" t="str">
        <f aca="false">Raw_Customers!A588</f>
        <v>CUST1587</v>
      </c>
      <c r="B588" s="2" t="str">
        <f aca="false">Raw_Customers!B588</f>
        <v>Riya Gupta</v>
      </c>
      <c r="C588" s="2" t="str">
        <f aca="false">PROPER(TRIM(Raw_Customers!C588))</f>
        <v>Hyderabad</v>
      </c>
      <c r="D588" s="2" t="str">
        <f aca="false">Raw_Customers!D588</f>
        <v>2024-01-04</v>
      </c>
      <c r="E588" s="2" t="n">
        <f aca="false">Raw_Customers!E588</f>
        <v>29</v>
      </c>
      <c r="F588" s="2" t="str">
        <f aca="false">IF(TRIM(Raw_Customers!F588)="","Not Specified",TRIM(Raw_Customers!F588))</f>
        <v>Male</v>
      </c>
    </row>
    <row r="589" customFormat="false" ht="15" hidden="false" customHeight="false" outlineLevel="0" collapsed="false">
      <c r="A589" s="2" t="str">
        <f aca="false">Raw_Customers!A589</f>
        <v>CUST1588</v>
      </c>
      <c r="B589" s="2" t="str">
        <f aca="false">Raw_Customers!B589</f>
        <v>Myra Singh</v>
      </c>
      <c r="C589" s="2" t="str">
        <f aca="false">PROPER(TRIM(Raw_Customers!C589))</f>
        <v>Jaipur</v>
      </c>
      <c r="D589" s="2" t="str">
        <f aca="false">Raw_Customers!D589</f>
        <v>2023-11-25</v>
      </c>
      <c r="E589" s="2" t="n">
        <f aca="false">Raw_Customers!E589</f>
        <v>46</v>
      </c>
      <c r="F589" s="2" t="str">
        <f aca="false">IF(TRIM(Raw_Customers!F589)="","Not Specified",TRIM(Raw_Customers!F589))</f>
        <v>Female</v>
      </c>
    </row>
    <row r="590" customFormat="false" ht="15" hidden="false" customHeight="false" outlineLevel="0" collapsed="false">
      <c r="A590" s="2" t="str">
        <f aca="false">Raw_Customers!A590</f>
        <v>CUST1589</v>
      </c>
      <c r="B590" s="2" t="str">
        <f aca="false">Raw_Customers!B590</f>
        <v>Diya Yadav</v>
      </c>
      <c r="C590" s="2" t="str">
        <f aca="false">PROPER(TRIM(Raw_Customers!C590))</f>
        <v>Pune</v>
      </c>
      <c r="D590" s="2" t="str">
        <f aca="false">Raw_Customers!D590</f>
        <v>2024-01-30</v>
      </c>
      <c r="E590" s="2" t="n">
        <f aca="false">Raw_Customers!E590</f>
        <v>48</v>
      </c>
      <c r="F590" s="2" t="str">
        <f aca="false">IF(TRIM(Raw_Customers!F590)="","Not Specified",TRIM(Raw_Customers!F590))</f>
        <v>Male</v>
      </c>
    </row>
    <row r="591" customFormat="false" ht="15" hidden="false" customHeight="false" outlineLevel="0" collapsed="false">
      <c r="A591" s="2" t="str">
        <f aca="false">Raw_Customers!A591</f>
        <v>CUST1590</v>
      </c>
      <c r="B591" s="2" t="str">
        <f aca="false">Raw_Customers!B591</f>
        <v>Kiara Joshi</v>
      </c>
      <c r="C591" s="2" t="str">
        <f aca="false">PROPER(TRIM(Raw_Customers!C591))</f>
        <v>Hyderabad</v>
      </c>
      <c r="D591" s="2" t="str">
        <f aca="false">Raw_Customers!D591</f>
        <v>2023-06-13</v>
      </c>
      <c r="E591" s="2" t="n">
        <f aca="false">Raw_Customers!E591</f>
        <v>38</v>
      </c>
      <c r="F591" s="2" t="str">
        <f aca="false">IF(TRIM(Raw_Customers!F591)="","Not Specified",TRIM(Raw_Customers!F591))</f>
        <v>Male</v>
      </c>
    </row>
    <row r="592" customFormat="false" ht="15" hidden="false" customHeight="false" outlineLevel="0" collapsed="false">
      <c r="A592" s="2" t="str">
        <f aca="false">Raw_Customers!A592</f>
        <v>CUST1591</v>
      </c>
      <c r="B592" s="2" t="str">
        <f aca="false">Raw_Customers!B592</f>
        <v>Navya Mishra</v>
      </c>
      <c r="C592" s="2" t="str">
        <f aca="false">PROPER(TRIM(Raw_Customers!C592))</f>
        <v>Kolkata</v>
      </c>
      <c r="D592" s="2" t="str">
        <f aca="false">Raw_Customers!D592</f>
        <v>2024-02-26</v>
      </c>
      <c r="E592" s="2" t="n">
        <f aca="false">Raw_Customers!E592</f>
        <v>22</v>
      </c>
      <c r="F592" s="2" t="str">
        <f aca="false">IF(TRIM(Raw_Customers!F592)="","Not Specified",TRIM(Raw_Customers!F592))</f>
        <v>Male</v>
      </c>
    </row>
    <row r="593" customFormat="false" ht="15" hidden="false" customHeight="false" outlineLevel="0" collapsed="false">
      <c r="A593" s="2" t="str">
        <f aca="false">Raw_Customers!A593</f>
        <v>CUST1592</v>
      </c>
      <c r="B593" s="2" t="str">
        <f aca="false">Raw_Customers!B593</f>
        <v>Saanvi Joshi</v>
      </c>
      <c r="C593" s="2" t="str">
        <f aca="false">PROPER(TRIM(Raw_Customers!C593))</f>
        <v>Bangalore</v>
      </c>
      <c r="D593" s="2" t="str">
        <f aca="false">Raw_Customers!D593</f>
        <v>2023-05-05</v>
      </c>
      <c r="E593" s="2" t="n">
        <f aca="false">Raw_Customers!E593</f>
        <v>34</v>
      </c>
      <c r="F593" s="2" t="str">
        <f aca="false">IF(TRIM(Raw_Customers!F593)="","Not Specified",TRIM(Raw_Customers!F593))</f>
        <v>Female</v>
      </c>
    </row>
    <row r="594" customFormat="false" ht="15" hidden="false" customHeight="false" outlineLevel="0" collapsed="false">
      <c r="A594" s="2" t="str">
        <f aca="false">Raw_Customers!A594</f>
        <v>CUST1593</v>
      </c>
      <c r="B594" s="2" t="str">
        <f aca="false">Raw_Customers!B594</f>
        <v>Vivaan Joshi</v>
      </c>
      <c r="C594" s="2" t="str">
        <f aca="false">PROPER(TRIM(Raw_Customers!C594))</f>
        <v>Jaipur</v>
      </c>
      <c r="D594" s="2" t="str">
        <f aca="false">Raw_Customers!D594</f>
        <v>2023-11-09</v>
      </c>
      <c r="E594" s="2" t="n">
        <f aca="false">Raw_Customers!E594</f>
        <v>40</v>
      </c>
      <c r="F594" s="2" t="str">
        <f aca="false">IF(TRIM(Raw_Customers!F594)="","Not Specified",TRIM(Raw_Customers!F594))</f>
        <v>Not Specified</v>
      </c>
    </row>
    <row r="595" customFormat="false" ht="15" hidden="false" customHeight="false" outlineLevel="0" collapsed="false">
      <c r="A595" s="2" t="str">
        <f aca="false">Raw_Customers!A595</f>
        <v>CUST1594</v>
      </c>
      <c r="B595" s="2" t="str">
        <f aca="false">Raw_Customers!B595</f>
        <v>Krishna Singh</v>
      </c>
      <c r="C595" s="2" t="str">
        <f aca="false">PROPER(TRIM(Raw_Customers!C595))</f>
        <v>Indore</v>
      </c>
      <c r="D595" s="2" t="str">
        <f aca="false">Raw_Customers!D595</f>
        <v>2023-04-09</v>
      </c>
      <c r="E595" s="2" t="n">
        <f aca="false">Raw_Customers!E595</f>
        <v>44</v>
      </c>
      <c r="F595" s="2" t="str">
        <f aca="false">IF(TRIM(Raw_Customers!F595)="","Not Specified",TRIM(Raw_Customers!F595))</f>
        <v>Male</v>
      </c>
    </row>
    <row r="596" customFormat="false" ht="15" hidden="false" customHeight="false" outlineLevel="0" collapsed="false">
      <c r="A596" s="2" t="str">
        <f aca="false">Raw_Customers!A596</f>
        <v>CUST1595</v>
      </c>
      <c r="B596" s="2" t="str">
        <f aca="false">Raw_Customers!B596</f>
        <v>Sai Patel</v>
      </c>
      <c r="C596" s="2" t="str">
        <f aca="false">PROPER(TRIM(Raw_Customers!C596))</f>
        <v>Indore</v>
      </c>
      <c r="D596" s="2" t="str">
        <f aca="false">Raw_Customers!D596</f>
        <v>2024-02-18</v>
      </c>
      <c r="E596" s="2" t="n">
        <f aca="false">Raw_Customers!E596</f>
        <v>43</v>
      </c>
      <c r="F596" s="2" t="str">
        <f aca="false">IF(TRIM(Raw_Customers!F596)="","Not Specified",TRIM(Raw_Customers!F596))</f>
        <v>Male</v>
      </c>
    </row>
    <row r="597" customFormat="false" ht="15" hidden="false" customHeight="false" outlineLevel="0" collapsed="false">
      <c r="A597" s="2" t="str">
        <f aca="false">Raw_Customers!A597</f>
        <v>CUST1596</v>
      </c>
      <c r="B597" s="2" t="str">
        <f aca="false">Raw_Customers!B597</f>
        <v>Myra Kumar</v>
      </c>
      <c r="C597" s="2" t="str">
        <f aca="false">PROPER(TRIM(Raw_Customers!C597))</f>
        <v>Pune</v>
      </c>
      <c r="D597" s="2" t="str">
        <f aca="false">Raw_Customers!D597</f>
        <v>2023-07-10</v>
      </c>
      <c r="E597" s="2" t="n">
        <f aca="false">Raw_Customers!E597</f>
        <v>27</v>
      </c>
      <c r="F597" s="2" t="str">
        <f aca="false">IF(TRIM(Raw_Customers!F597)="","Not Specified",TRIM(Raw_Customers!F597))</f>
        <v>Not Specified</v>
      </c>
    </row>
    <row r="598" customFormat="false" ht="15" hidden="false" customHeight="false" outlineLevel="0" collapsed="false">
      <c r="A598" s="2" t="str">
        <f aca="false">Raw_Customers!A598</f>
        <v>CUST1597</v>
      </c>
      <c r="B598" s="2" t="str">
        <f aca="false">Raw_Customers!B598</f>
        <v>Aadhya Gupta</v>
      </c>
      <c r="C598" s="2" t="str">
        <f aca="false">PROPER(TRIM(Raw_Customers!C598))</f>
        <v>Mumbai</v>
      </c>
      <c r="D598" s="2" t="str">
        <f aca="false">Raw_Customers!D598</f>
        <v>2023-08-07</v>
      </c>
      <c r="E598" s="2" t="n">
        <f aca="false">Raw_Customers!E598</f>
        <v>39</v>
      </c>
      <c r="F598" s="2" t="str">
        <f aca="false">IF(TRIM(Raw_Customers!F598)="","Not Specified",TRIM(Raw_Customers!F598))</f>
        <v>Male</v>
      </c>
    </row>
    <row r="599" customFormat="false" ht="15" hidden="false" customHeight="false" outlineLevel="0" collapsed="false">
      <c r="A599" s="2" t="str">
        <f aca="false">Raw_Customers!A599</f>
        <v>CUST1598</v>
      </c>
      <c r="B599" s="2" t="str">
        <f aca="false">Raw_Customers!B599</f>
        <v>Aditya Joshi</v>
      </c>
      <c r="C599" s="2" t="str">
        <f aca="false">PROPER(TRIM(Raw_Customers!C599))</f>
        <v>Bhopal</v>
      </c>
      <c r="D599" s="2" t="str">
        <f aca="false">Raw_Customers!D599</f>
        <v>2023-08-30</v>
      </c>
      <c r="E599" s="2" t="n">
        <f aca="false">Raw_Customers!E599</f>
        <v>54</v>
      </c>
      <c r="F599" s="2" t="str">
        <f aca="false">IF(TRIM(Raw_Customers!F599)="","Not Specified",TRIM(Raw_Customers!F599))</f>
        <v>Female</v>
      </c>
    </row>
    <row r="600" customFormat="false" ht="15" hidden="false" customHeight="false" outlineLevel="0" collapsed="false">
      <c r="A600" s="2" t="str">
        <f aca="false">Raw_Customers!A600</f>
        <v>CUST1599</v>
      </c>
      <c r="B600" s="2" t="str">
        <f aca="false">Raw_Customers!B600</f>
        <v>Riya Gupta</v>
      </c>
      <c r="C600" s="2" t="str">
        <f aca="false">PROPER(TRIM(Raw_Customers!C600))</f>
        <v>Mumbai</v>
      </c>
      <c r="D600" s="2" t="str">
        <f aca="false">Raw_Customers!D600</f>
        <v>2023-06-04</v>
      </c>
      <c r="E600" s="2" t="n">
        <f aca="false">Raw_Customers!E600</f>
        <v>32</v>
      </c>
      <c r="F600" s="2" t="str">
        <f aca="false">IF(TRIM(Raw_Customers!F600)="","Not Specified",TRIM(Raw_Customers!F600))</f>
        <v>Female</v>
      </c>
    </row>
    <row r="601" customFormat="false" ht="15" hidden="false" customHeight="false" outlineLevel="0" collapsed="false">
      <c r="A601" s="2" t="str">
        <f aca="false">Raw_Customers!A601</f>
        <v>CUST1600</v>
      </c>
      <c r="B601" s="2" t="str">
        <f aca="false">Raw_Customers!B601</f>
        <v>Ishaan Sharma</v>
      </c>
      <c r="C601" s="2" t="str">
        <f aca="false">PROPER(TRIM(Raw_Customers!C601))</f>
        <v>Hyderabad</v>
      </c>
      <c r="D601" s="2" t="str">
        <f aca="false">Raw_Customers!D601</f>
        <v>2023-10-22</v>
      </c>
      <c r="E601" s="2" t="n">
        <f aca="false">Raw_Customers!E601</f>
        <v>26</v>
      </c>
      <c r="F601" s="2" t="str">
        <f aca="false">IF(TRIM(Raw_Customers!F601)="","Not Specified",TRIM(Raw_Customers!F601))</f>
        <v>Female</v>
      </c>
    </row>
    <row r="602" customFormat="false" ht="15" hidden="false" customHeight="false" outlineLevel="0" collapsed="false">
      <c r="A602" s="2" t="str">
        <f aca="false">Raw_Customers!A602</f>
        <v>CUST1601</v>
      </c>
      <c r="B602" s="2" t="str">
        <f aca="false">Raw_Customers!B602</f>
        <v>Krishna Verma</v>
      </c>
      <c r="C602" s="2" t="str">
        <f aca="false">PROPER(TRIM(Raw_Customers!C602))</f>
        <v>Jaipur</v>
      </c>
      <c r="D602" s="2" t="str">
        <f aca="false">Raw_Customers!D602</f>
        <v>2024-06-05</v>
      </c>
      <c r="E602" s="2" t="n">
        <f aca="false">Raw_Customers!E602</f>
        <v>35</v>
      </c>
      <c r="F602" s="2" t="str">
        <f aca="false">IF(TRIM(Raw_Customers!F602)="","Not Specified",TRIM(Raw_Customers!F602))</f>
        <v>Not Specified</v>
      </c>
    </row>
    <row r="603" customFormat="false" ht="15" hidden="false" customHeight="false" outlineLevel="0" collapsed="false">
      <c r="A603" s="2" t="str">
        <f aca="false">Raw_Customers!A603</f>
        <v>CUST1602</v>
      </c>
      <c r="B603" s="2" t="str">
        <f aca="false">Raw_Customers!B603</f>
        <v>Ayaan Gupta</v>
      </c>
      <c r="C603" s="2" t="str">
        <f aca="false">PROPER(TRIM(Raw_Customers!C603))</f>
        <v>Indore</v>
      </c>
      <c r="D603" s="2" t="str">
        <f aca="false">Raw_Customers!D603</f>
        <v>2024-01-04</v>
      </c>
      <c r="E603" s="2" t="n">
        <f aca="false">Raw_Customers!E603</f>
        <v>54</v>
      </c>
      <c r="F603" s="2" t="str">
        <f aca="false">IF(TRIM(Raw_Customers!F603)="","Not Specified",TRIM(Raw_Customers!F603))</f>
        <v>Male</v>
      </c>
    </row>
    <row r="604" customFormat="false" ht="15" hidden="false" customHeight="false" outlineLevel="0" collapsed="false">
      <c r="A604" s="2" t="str">
        <f aca="false">Raw_Customers!A604</f>
        <v>CUST1603</v>
      </c>
      <c r="B604" s="2" t="str">
        <f aca="false">Raw_Customers!B604</f>
        <v>Anika Verma</v>
      </c>
      <c r="C604" s="2" t="str">
        <f aca="false">PROPER(TRIM(Raw_Customers!C604))</f>
        <v>Indore</v>
      </c>
      <c r="D604" s="2" t="str">
        <f aca="false">Raw_Customers!D604</f>
        <v>2023-11-29</v>
      </c>
      <c r="E604" s="2" t="n">
        <f aca="false">Raw_Customers!E604</f>
        <v>31</v>
      </c>
      <c r="F604" s="2" t="str">
        <f aca="false">IF(TRIM(Raw_Customers!F604)="","Not Specified",TRIM(Raw_Customers!F604))</f>
        <v>Male</v>
      </c>
    </row>
    <row r="605" customFormat="false" ht="15" hidden="false" customHeight="false" outlineLevel="0" collapsed="false">
      <c r="A605" s="2" t="str">
        <f aca="false">Raw_Customers!A605</f>
        <v>CUST1604</v>
      </c>
      <c r="B605" s="2" t="str">
        <f aca="false">Raw_Customers!B605</f>
        <v>Arjun Mishra</v>
      </c>
      <c r="C605" s="2" t="str">
        <f aca="false">PROPER(TRIM(Raw_Customers!C605))</f>
        <v>Bangalore</v>
      </c>
      <c r="D605" s="2" t="str">
        <f aca="false">Raw_Customers!D605</f>
        <v>2024-05-30</v>
      </c>
      <c r="E605" s="2" t="n">
        <f aca="false">Raw_Customers!E605</f>
        <v>21</v>
      </c>
      <c r="F605" s="2" t="str">
        <f aca="false">IF(TRIM(Raw_Customers!F605)="","Not Specified",TRIM(Raw_Customers!F605))</f>
        <v>Female</v>
      </c>
    </row>
    <row r="606" customFormat="false" ht="15" hidden="false" customHeight="false" outlineLevel="0" collapsed="false">
      <c r="A606" s="2" t="str">
        <f aca="false">Raw_Customers!A606</f>
        <v>CUST1605</v>
      </c>
      <c r="B606" s="2" t="str">
        <f aca="false">Raw_Customers!B606</f>
        <v>Pari Sharma</v>
      </c>
      <c r="C606" s="2" t="str">
        <f aca="false">PROPER(TRIM(Raw_Customers!C606))</f>
        <v>Bhopal</v>
      </c>
      <c r="D606" s="2" t="str">
        <f aca="false">Raw_Customers!D606</f>
        <v>2024-04-23</v>
      </c>
      <c r="E606" s="2" t="n">
        <f aca="false">Raw_Customers!E606</f>
        <v>25</v>
      </c>
      <c r="F606" s="2" t="str">
        <f aca="false">IF(TRIM(Raw_Customers!F606)="","Not Specified",TRIM(Raw_Customers!F606))</f>
        <v>Female</v>
      </c>
    </row>
    <row r="607" customFormat="false" ht="15" hidden="false" customHeight="false" outlineLevel="0" collapsed="false">
      <c r="A607" s="2" t="str">
        <f aca="false">Raw_Customers!A607</f>
        <v>CUST1606</v>
      </c>
      <c r="B607" s="2" t="str">
        <f aca="false">Raw_Customers!B607</f>
        <v>Ananya Kumar</v>
      </c>
      <c r="C607" s="2" t="str">
        <f aca="false">PROPER(TRIM(Raw_Customers!C607))</f>
        <v>Kolkata</v>
      </c>
      <c r="D607" s="2" t="str">
        <f aca="false">Raw_Customers!D607</f>
        <v>2023-08-24</v>
      </c>
      <c r="E607" s="2" t="n">
        <f aca="false">Raw_Customers!E607</f>
        <v>31</v>
      </c>
      <c r="F607" s="2" t="str">
        <f aca="false">IF(TRIM(Raw_Customers!F607)="","Not Specified",TRIM(Raw_Customers!F607))</f>
        <v>Not Specified</v>
      </c>
    </row>
    <row r="608" customFormat="false" ht="15" hidden="false" customHeight="false" outlineLevel="0" collapsed="false">
      <c r="A608" s="2" t="str">
        <f aca="false">Raw_Customers!A608</f>
        <v>CUST1607</v>
      </c>
      <c r="B608" s="2" t="str">
        <f aca="false">Raw_Customers!B608</f>
        <v>Reyansh Gupta</v>
      </c>
      <c r="C608" s="2" t="str">
        <f aca="false">PROPER(TRIM(Raw_Customers!C608))</f>
        <v>Jaipur</v>
      </c>
      <c r="D608" s="2" t="str">
        <f aca="false">Raw_Customers!D608</f>
        <v>2023-02-01</v>
      </c>
      <c r="E608" s="2" t="n">
        <f aca="false">Raw_Customers!E608</f>
        <v>32</v>
      </c>
      <c r="F608" s="2" t="str">
        <f aca="false">IF(TRIM(Raw_Customers!F608)="","Not Specified",TRIM(Raw_Customers!F608))</f>
        <v>Female</v>
      </c>
    </row>
    <row r="609" customFormat="false" ht="15" hidden="false" customHeight="false" outlineLevel="0" collapsed="false">
      <c r="A609" s="2" t="str">
        <f aca="false">Raw_Customers!A609</f>
        <v>CUST1608</v>
      </c>
      <c r="B609" s="2" t="str">
        <f aca="false">Raw_Customers!B609</f>
        <v>Krishna Yadav</v>
      </c>
      <c r="C609" s="2" t="str">
        <f aca="false">PROPER(TRIM(Raw_Customers!C609))</f>
        <v>Pune</v>
      </c>
      <c r="D609" s="2" t="str">
        <f aca="false">Raw_Customers!D609</f>
        <v>2023-03-06</v>
      </c>
      <c r="E609" s="2" t="n">
        <f aca="false">Raw_Customers!E609</f>
        <v>35</v>
      </c>
      <c r="F609" s="2" t="str">
        <f aca="false">IF(TRIM(Raw_Customers!F609)="","Not Specified",TRIM(Raw_Customers!F609))</f>
        <v>Male</v>
      </c>
    </row>
    <row r="610" customFormat="false" ht="15" hidden="false" customHeight="false" outlineLevel="0" collapsed="false">
      <c r="A610" s="2" t="str">
        <f aca="false">Raw_Customers!A610</f>
        <v>CUST1609</v>
      </c>
      <c r="B610" s="2" t="str">
        <f aca="false">Raw_Customers!B610</f>
        <v>Saanvi Yadav</v>
      </c>
      <c r="C610" s="2" t="str">
        <f aca="false">PROPER(TRIM(Raw_Customers!C610))</f>
        <v>Kolkata</v>
      </c>
      <c r="D610" s="2" t="str">
        <f aca="false">Raw_Customers!D610</f>
        <v>2024-02-23</v>
      </c>
      <c r="E610" s="2" t="n">
        <f aca="false">Raw_Customers!E610</f>
        <v>32</v>
      </c>
      <c r="F610" s="2" t="str">
        <f aca="false">IF(TRIM(Raw_Customers!F610)="","Not Specified",TRIM(Raw_Customers!F610))</f>
        <v>Male</v>
      </c>
    </row>
    <row r="611" customFormat="false" ht="15" hidden="false" customHeight="false" outlineLevel="0" collapsed="false">
      <c r="A611" s="2" t="str">
        <f aca="false">Raw_Customers!A611</f>
        <v>CUST1610</v>
      </c>
      <c r="B611" s="2" t="str">
        <f aca="false">Raw_Customers!B611</f>
        <v>Navya Kumar</v>
      </c>
      <c r="C611" s="2" t="str">
        <f aca="false">PROPER(TRIM(Raw_Customers!C611))</f>
        <v>Bangalore</v>
      </c>
      <c r="D611" s="2" t="str">
        <f aca="false">Raw_Customers!D611</f>
        <v>2023-03-15</v>
      </c>
      <c r="E611" s="2" t="n">
        <f aca="false">Raw_Customers!E611</f>
        <v>48</v>
      </c>
      <c r="F611" s="2" t="str">
        <f aca="false">IF(TRIM(Raw_Customers!F611)="","Not Specified",TRIM(Raw_Customers!F611))</f>
        <v>Not Specified</v>
      </c>
    </row>
    <row r="612" customFormat="false" ht="15" hidden="false" customHeight="false" outlineLevel="0" collapsed="false">
      <c r="A612" s="2" t="str">
        <f aca="false">Raw_Customers!A612</f>
        <v>CUST1611</v>
      </c>
      <c r="B612" s="2" t="str">
        <f aca="false">Raw_Customers!B612</f>
        <v>Pari Mishra</v>
      </c>
      <c r="C612" s="2" t="str">
        <f aca="false">PROPER(TRIM(Raw_Customers!C612))</f>
        <v>Delhi</v>
      </c>
      <c r="D612" s="2" t="str">
        <f aca="false">Raw_Customers!D612</f>
        <v>2023-12-16</v>
      </c>
      <c r="E612" s="2" t="n">
        <f aca="false">Raw_Customers!E612</f>
        <v>30</v>
      </c>
      <c r="F612" s="2" t="str">
        <f aca="false">IF(TRIM(Raw_Customers!F612)="","Not Specified",TRIM(Raw_Customers!F612))</f>
        <v>Male</v>
      </c>
    </row>
    <row r="613" customFormat="false" ht="15" hidden="false" customHeight="false" outlineLevel="0" collapsed="false">
      <c r="A613" s="2" t="str">
        <f aca="false">Raw_Customers!A613</f>
        <v>CUST1612</v>
      </c>
      <c r="B613" s="2" t="str">
        <f aca="false">Raw_Customers!B613</f>
        <v>Ishaan Singh</v>
      </c>
      <c r="C613" s="2" t="str">
        <f aca="false">PROPER(TRIM(Raw_Customers!C613))</f>
        <v>Indore</v>
      </c>
      <c r="D613" s="2" t="str">
        <f aca="false">Raw_Customers!D613</f>
        <v>2024-06-12</v>
      </c>
      <c r="E613" s="2" t="n">
        <f aca="false">Raw_Customers!E613</f>
        <v>19</v>
      </c>
      <c r="F613" s="2" t="str">
        <f aca="false">IF(TRIM(Raw_Customers!F613)="","Not Specified",TRIM(Raw_Customers!F613))</f>
        <v>Female</v>
      </c>
    </row>
    <row r="614" customFormat="false" ht="15" hidden="false" customHeight="false" outlineLevel="0" collapsed="false">
      <c r="A614" s="2" t="str">
        <f aca="false">Raw_Customers!A614</f>
        <v>CUST1613</v>
      </c>
      <c r="B614" s="2" t="str">
        <f aca="false">Raw_Customers!B614</f>
        <v>Reyansh Gupta</v>
      </c>
      <c r="C614" s="2" t="str">
        <f aca="false">PROPER(TRIM(Raw_Customers!C614))</f>
        <v>Delhi</v>
      </c>
      <c r="D614" s="2" t="str">
        <f aca="false">Raw_Customers!D614</f>
        <v>2023-10-31</v>
      </c>
      <c r="E614" s="2" t="n">
        <f aca="false">Raw_Customers!E614</f>
        <v>19</v>
      </c>
      <c r="F614" s="2" t="str">
        <f aca="false">IF(TRIM(Raw_Customers!F614)="","Not Specified",TRIM(Raw_Customers!F614))</f>
        <v>Not Specified</v>
      </c>
    </row>
    <row r="615" customFormat="false" ht="15" hidden="false" customHeight="false" outlineLevel="0" collapsed="false">
      <c r="A615" s="2" t="str">
        <f aca="false">Raw_Customers!A615</f>
        <v>CUST1614</v>
      </c>
      <c r="B615" s="2" t="str">
        <f aca="false">Raw_Customers!B615</f>
        <v>Aditya Kumar</v>
      </c>
      <c r="C615" s="2" t="str">
        <f aca="false">PROPER(TRIM(Raw_Customers!C615))</f>
        <v>Delhi</v>
      </c>
      <c r="D615" s="2" t="str">
        <f aca="false">Raw_Customers!D615</f>
        <v>2024-03-03</v>
      </c>
      <c r="E615" s="2" t="n">
        <f aca="false">Raw_Customers!E615</f>
        <v>18</v>
      </c>
      <c r="F615" s="2" t="str">
        <f aca="false">IF(TRIM(Raw_Customers!F615)="","Not Specified",TRIM(Raw_Customers!F615))</f>
        <v>Not Specified</v>
      </c>
    </row>
    <row r="616" customFormat="false" ht="15" hidden="false" customHeight="false" outlineLevel="0" collapsed="false">
      <c r="A616" s="2" t="str">
        <f aca="false">Raw_Customers!A616</f>
        <v>CUST1615</v>
      </c>
      <c r="B616" s="2" t="str">
        <f aca="false">Raw_Customers!B616</f>
        <v>Diya Patel</v>
      </c>
      <c r="C616" s="2" t="str">
        <f aca="false">PROPER(TRIM(Raw_Customers!C616))</f>
        <v>Jaipur</v>
      </c>
      <c r="D616" s="2" t="str">
        <f aca="false">Raw_Customers!D616</f>
        <v>2023-11-20</v>
      </c>
      <c r="E616" s="2" t="n">
        <f aca="false">Raw_Customers!E616</f>
        <v>40</v>
      </c>
      <c r="F616" s="2" t="str">
        <f aca="false">IF(TRIM(Raw_Customers!F616)="","Not Specified",TRIM(Raw_Customers!F616))</f>
        <v>Male</v>
      </c>
    </row>
    <row r="617" customFormat="false" ht="15" hidden="false" customHeight="false" outlineLevel="0" collapsed="false">
      <c r="A617" s="2" t="str">
        <f aca="false">Raw_Customers!A617</f>
        <v>CUST1616</v>
      </c>
      <c r="B617" s="2" t="str">
        <f aca="false">Raw_Customers!B617</f>
        <v>Diya Yadav</v>
      </c>
      <c r="C617" s="2" t="str">
        <f aca="false">PROPER(TRIM(Raw_Customers!C617))</f>
        <v>Bhopal</v>
      </c>
      <c r="D617" s="2" t="str">
        <f aca="false">Raw_Customers!D617</f>
        <v>2024-04-10</v>
      </c>
      <c r="E617" s="2" t="n">
        <f aca="false">Raw_Customers!E617</f>
        <v>24</v>
      </c>
      <c r="F617" s="2" t="str">
        <f aca="false">IF(TRIM(Raw_Customers!F617)="","Not Specified",TRIM(Raw_Customers!F617))</f>
        <v>Male</v>
      </c>
    </row>
    <row r="618" customFormat="false" ht="15" hidden="false" customHeight="false" outlineLevel="0" collapsed="false">
      <c r="A618" s="2" t="str">
        <f aca="false">Raw_Customers!A618</f>
        <v>CUST1617</v>
      </c>
      <c r="B618" s="2" t="str">
        <f aca="false">Raw_Customers!B618</f>
        <v>Diya Mishra</v>
      </c>
      <c r="C618" s="2" t="str">
        <f aca="false">PROPER(TRIM(Raw_Customers!C618))</f>
        <v>Chennai</v>
      </c>
      <c r="D618" s="2" t="str">
        <f aca="false">Raw_Customers!D618</f>
        <v>2023-03-26</v>
      </c>
      <c r="E618" s="2" t="n">
        <f aca="false">Raw_Customers!E618</f>
        <v>39</v>
      </c>
      <c r="F618" s="2" t="str">
        <f aca="false">IF(TRIM(Raw_Customers!F618)="","Not Specified",TRIM(Raw_Customers!F618))</f>
        <v>Male</v>
      </c>
    </row>
    <row r="619" customFormat="false" ht="15" hidden="false" customHeight="false" outlineLevel="0" collapsed="false">
      <c r="A619" s="2" t="str">
        <f aca="false">Raw_Customers!A619</f>
        <v>CUST1618</v>
      </c>
      <c r="B619" s="2" t="str">
        <f aca="false">Raw_Customers!B619</f>
        <v>Arjun Verma</v>
      </c>
      <c r="C619" s="2" t="str">
        <f aca="false">PROPER(TRIM(Raw_Customers!C619))</f>
        <v>Kolkata</v>
      </c>
      <c r="D619" s="2" t="str">
        <f aca="false">Raw_Customers!D619</f>
        <v>2023-09-15</v>
      </c>
      <c r="E619" s="2" t="n">
        <f aca="false">Raw_Customers!E619</f>
        <v>50</v>
      </c>
      <c r="F619" s="2" t="str">
        <f aca="false">IF(TRIM(Raw_Customers!F619)="","Not Specified",TRIM(Raw_Customers!F619))</f>
        <v>Female</v>
      </c>
    </row>
    <row r="620" customFormat="false" ht="15" hidden="false" customHeight="false" outlineLevel="0" collapsed="false">
      <c r="A620" s="2" t="str">
        <f aca="false">Raw_Customers!A620</f>
        <v>CUST1619</v>
      </c>
      <c r="B620" s="2" t="str">
        <f aca="false">Raw_Customers!B620</f>
        <v>Krishna Sharma</v>
      </c>
      <c r="C620" s="2" t="str">
        <f aca="false">PROPER(TRIM(Raw_Customers!C620))</f>
        <v>Delhi</v>
      </c>
      <c r="D620" s="2" t="str">
        <f aca="false">Raw_Customers!D620</f>
        <v>2023-10-12</v>
      </c>
      <c r="E620" s="2" t="n">
        <f aca="false">Raw_Customers!E620</f>
        <v>51</v>
      </c>
      <c r="F620" s="2" t="str">
        <f aca="false">IF(TRIM(Raw_Customers!F620)="","Not Specified",TRIM(Raw_Customers!F620))</f>
        <v>Female</v>
      </c>
    </row>
    <row r="621" customFormat="false" ht="15" hidden="false" customHeight="false" outlineLevel="0" collapsed="false">
      <c r="A621" s="2" t="str">
        <f aca="false">Raw_Customers!A621</f>
        <v>CUST1620</v>
      </c>
      <c r="B621" s="2" t="str">
        <f aca="false">Raw_Customers!B621</f>
        <v>Saanvi Patel</v>
      </c>
      <c r="C621" s="2" t="str">
        <f aca="false">PROPER(TRIM(Raw_Customers!C621))</f>
        <v>Hyderabad</v>
      </c>
      <c r="D621" s="2" t="str">
        <f aca="false">Raw_Customers!D621</f>
        <v>2023-05-18</v>
      </c>
      <c r="E621" s="2" t="n">
        <f aca="false">Raw_Customers!E621</f>
        <v>26</v>
      </c>
      <c r="F621" s="2" t="str">
        <f aca="false">IF(TRIM(Raw_Customers!F621)="","Not Specified",TRIM(Raw_Customers!F621))</f>
        <v>Male</v>
      </c>
    </row>
    <row r="622" customFormat="false" ht="15" hidden="false" customHeight="false" outlineLevel="0" collapsed="false">
      <c r="A622" s="2" t="str">
        <f aca="false">Raw_Customers!A622</f>
        <v>CUST1621</v>
      </c>
      <c r="B622" s="2" t="str">
        <f aca="false">Raw_Customers!B622</f>
        <v>Navya Yadav</v>
      </c>
      <c r="C622" s="2" t="str">
        <f aca="false">PROPER(TRIM(Raw_Customers!C622))</f>
        <v>Bhopal</v>
      </c>
      <c r="D622" s="2" t="str">
        <f aca="false">Raw_Customers!D622</f>
        <v>2023-01-10</v>
      </c>
      <c r="E622" s="2" t="n">
        <f aca="false">Raw_Customers!E622</f>
        <v>23</v>
      </c>
      <c r="F622" s="2" t="str">
        <f aca="false">IF(TRIM(Raw_Customers!F622)="","Not Specified",TRIM(Raw_Customers!F622))</f>
        <v>Female</v>
      </c>
    </row>
    <row r="623" customFormat="false" ht="15" hidden="false" customHeight="false" outlineLevel="0" collapsed="false">
      <c r="A623" s="2" t="str">
        <f aca="false">Raw_Customers!A623</f>
        <v>CUST1622</v>
      </c>
      <c r="B623" s="2" t="str">
        <f aca="false">Raw_Customers!B623</f>
        <v>Reyansh Reddy</v>
      </c>
      <c r="C623" s="2" t="str">
        <f aca="false">PROPER(TRIM(Raw_Customers!C623))</f>
        <v>Kolkata</v>
      </c>
      <c r="D623" s="2" t="str">
        <f aca="false">Raw_Customers!D623</f>
        <v>2023-03-14</v>
      </c>
      <c r="E623" s="2" t="n">
        <f aca="false">Raw_Customers!E623</f>
        <v>38</v>
      </c>
      <c r="F623" s="2" t="str">
        <f aca="false">IF(TRIM(Raw_Customers!F623)="","Not Specified",TRIM(Raw_Customers!F623))</f>
        <v>Male</v>
      </c>
    </row>
    <row r="624" customFormat="false" ht="15" hidden="false" customHeight="false" outlineLevel="0" collapsed="false">
      <c r="A624" s="2" t="str">
        <f aca="false">Raw_Customers!A624</f>
        <v>CUST1623</v>
      </c>
      <c r="B624" s="2" t="str">
        <f aca="false">Raw_Customers!B624</f>
        <v>Kiara Mishra</v>
      </c>
      <c r="C624" s="2" t="str">
        <f aca="false">PROPER(TRIM(Raw_Customers!C624))</f>
        <v>Delhi</v>
      </c>
      <c r="D624" s="2" t="str">
        <f aca="false">Raw_Customers!D624</f>
        <v>2023-01-08</v>
      </c>
      <c r="E624" s="2" t="n">
        <f aca="false">Raw_Customers!E624</f>
        <v>33</v>
      </c>
      <c r="F624" s="2" t="str">
        <f aca="false">IF(TRIM(Raw_Customers!F624)="","Not Specified",TRIM(Raw_Customers!F624))</f>
        <v>Female</v>
      </c>
    </row>
    <row r="625" customFormat="false" ht="15" hidden="false" customHeight="false" outlineLevel="0" collapsed="false">
      <c r="A625" s="2" t="str">
        <f aca="false">Raw_Customers!A625</f>
        <v>CUST1624</v>
      </c>
      <c r="B625" s="2" t="str">
        <f aca="false">Raw_Customers!B625</f>
        <v>Saanvi Verma</v>
      </c>
      <c r="C625" s="2" t="str">
        <f aca="false">PROPER(TRIM(Raw_Customers!C625))</f>
        <v>Indore</v>
      </c>
      <c r="D625" s="2" t="str">
        <f aca="false">Raw_Customers!D625</f>
        <v>2023-05-10</v>
      </c>
      <c r="E625" s="2" t="n">
        <f aca="false">Raw_Customers!E625</f>
        <v>30</v>
      </c>
      <c r="F625" s="2" t="str">
        <f aca="false">IF(TRIM(Raw_Customers!F625)="","Not Specified",TRIM(Raw_Customers!F625))</f>
        <v>Female</v>
      </c>
    </row>
    <row r="626" customFormat="false" ht="15" hidden="false" customHeight="false" outlineLevel="0" collapsed="false">
      <c r="A626" s="2" t="str">
        <f aca="false">Raw_Customers!A626</f>
        <v>CUST1625</v>
      </c>
      <c r="B626" s="2" t="str">
        <f aca="false">Raw_Customers!B626</f>
        <v>Riya Mishra</v>
      </c>
      <c r="C626" s="2" t="str">
        <f aca="false">PROPER(TRIM(Raw_Customers!C626))</f>
        <v>Indore</v>
      </c>
      <c r="D626" s="2" t="str">
        <f aca="false">Raw_Customers!D626</f>
        <v>2023-02-25</v>
      </c>
      <c r="E626" s="2" t="n">
        <f aca="false">Raw_Customers!E626</f>
        <v>48</v>
      </c>
      <c r="F626" s="2" t="str">
        <f aca="false">IF(TRIM(Raw_Customers!F626)="","Not Specified",TRIM(Raw_Customers!F626))</f>
        <v>Female</v>
      </c>
    </row>
    <row r="627" customFormat="false" ht="15" hidden="false" customHeight="false" outlineLevel="0" collapsed="false">
      <c r="A627" s="2" t="str">
        <f aca="false">Raw_Customers!A627</f>
        <v>CUST1626</v>
      </c>
      <c r="B627" s="2" t="str">
        <f aca="false">Raw_Customers!B627</f>
        <v>Ayaan Mishra</v>
      </c>
      <c r="C627" s="2" t="str">
        <f aca="false">PROPER(TRIM(Raw_Customers!C627))</f>
        <v>Chennai</v>
      </c>
      <c r="D627" s="2" t="str">
        <f aca="false">Raw_Customers!D627</f>
        <v>2023-05-26</v>
      </c>
      <c r="E627" s="2" t="n">
        <f aca="false">Raw_Customers!E627</f>
        <v>25</v>
      </c>
      <c r="F627" s="2" t="str">
        <f aca="false">IF(TRIM(Raw_Customers!F627)="","Not Specified",TRIM(Raw_Customers!F627))</f>
        <v>Female</v>
      </c>
    </row>
    <row r="628" customFormat="false" ht="15" hidden="false" customHeight="false" outlineLevel="0" collapsed="false">
      <c r="A628" s="2" t="str">
        <f aca="false">Raw_Customers!A628</f>
        <v>CUST1627</v>
      </c>
      <c r="B628" s="2" t="str">
        <f aca="false">Raw_Customers!B628</f>
        <v>Aditya Singh</v>
      </c>
      <c r="C628" s="2" t="str">
        <f aca="false">PROPER(TRIM(Raw_Customers!C628))</f>
        <v>Delhi</v>
      </c>
      <c r="D628" s="2" t="str">
        <f aca="false">Raw_Customers!D628</f>
        <v>2023-01-06</v>
      </c>
      <c r="E628" s="2" t="n">
        <f aca="false">Raw_Customers!E628</f>
        <v>43</v>
      </c>
      <c r="F628" s="2" t="str">
        <f aca="false">IF(TRIM(Raw_Customers!F628)="","Not Specified",TRIM(Raw_Customers!F628))</f>
        <v>Not Specified</v>
      </c>
    </row>
    <row r="629" customFormat="false" ht="15" hidden="false" customHeight="false" outlineLevel="0" collapsed="false">
      <c r="A629" s="2" t="str">
        <f aca="false">Raw_Customers!A629</f>
        <v>CUST1628</v>
      </c>
      <c r="B629" s="2" t="str">
        <f aca="false">Raw_Customers!B629</f>
        <v>Ayaan Sharma</v>
      </c>
      <c r="C629" s="2" t="str">
        <f aca="false">PROPER(TRIM(Raw_Customers!C629))</f>
        <v>Delhi</v>
      </c>
      <c r="D629" s="2" t="str">
        <f aca="false">Raw_Customers!D629</f>
        <v>2023-04-07</v>
      </c>
      <c r="E629" s="2" t="n">
        <f aca="false">Raw_Customers!E629</f>
        <v>30</v>
      </c>
      <c r="F629" s="2" t="str">
        <f aca="false">IF(TRIM(Raw_Customers!F629)="","Not Specified",TRIM(Raw_Customers!F629))</f>
        <v>Male</v>
      </c>
    </row>
    <row r="630" customFormat="false" ht="15" hidden="false" customHeight="false" outlineLevel="0" collapsed="false">
      <c r="A630" s="2" t="str">
        <f aca="false">Raw_Customers!A630</f>
        <v>CUST1629</v>
      </c>
      <c r="B630" s="2" t="str">
        <f aca="false">Raw_Customers!B630</f>
        <v>Saanvi Singh</v>
      </c>
      <c r="C630" s="2" t="str">
        <f aca="false">PROPER(TRIM(Raw_Customers!C630))</f>
        <v>Delhi</v>
      </c>
      <c r="D630" s="2" t="str">
        <f aca="false">Raw_Customers!D630</f>
        <v>2023-02-15</v>
      </c>
      <c r="E630" s="2" t="n">
        <f aca="false">Raw_Customers!E630</f>
        <v>53</v>
      </c>
      <c r="F630" s="2" t="str">
        <f aca="false">IF(TRIM(Raw_Customers!F630)="","Not Specified",TRIM(Raw_Customers!F630))</f>
        <v>Not Specified</v>
      </c>
    </row>
    <row r="631" customFormat="false" ht="15" hidden="false" customHeight="false" outlineLevel="0" collapsed="false">
      <c r="A631" s="2" t="str">
        <f aca="false">Raw_Customers!A631</f>
        <v>CUST1630</v>
      </c>
      <c r="B631" s="2" t="str">
        <f aca="false">Raw_Customers!B631</f>
        <v>Krishna Sharma</v>
      </c>
      <c r="C631" s="2" t="str">
        <f aca="false">PROPER(TRIM(Raw_Customers!C631))</f>
        <v>Mumbai</v>
      </c>
      <c r="D631" s="2" t="str">
        <f aca="false">Raw_Customers!D631</f>
        <v>2024-04-24</v>
      </c>
      <c r="E631" s="2" t="n">
        <f aca="false">Raw_Customers!E631</f>
        <v>19</v>
      </c>
      <c r="F631" s="2" t="str">
        <f aca="false">IF(TRIM(Raw_Customers!F631)="","Not Specified",TRIM(Raw_Customers!F631))</f>
        <v>Female</v>
      </c>
    </row>
    <row r="632" customFormat="false" ht="15" hidden="false" customHeight="false" outlineLevel="0" collapsed="false">
      <c r="A632" s="2" t="str">
        <f aca="false">Raw_Customers!A632</f>
        <v>CUST1631</v>
      </c>
      <c r="B632" s="2" t="str">
        <f aca="false">Raw_Customers!B632</f>
        <v>Vihaan Verma</v>
      </c>
      <c r="C632" s="2" t="str">
        <f aca="false">PROPER(TRIM(Raw_Customers!C632))</f>
        <v>Mumbai</v>
      </c>
      <c r="D632" s="2" t="str">
        <f aca="false">Raw_Customers!D632</f>
        <v>2023-05-27</v>
      </c>
      <c r="E632" s="2" t="n">
        <f aca="false">Raw_Customers!E632</f>
        <v>51</v>
      </c>
      <c r="F632" s="2" t="str">
        <f aca="false">IF(TRIM(Raw_Customers!F632)="","Not Specified",TRIM(Raw_Customers!F632))</f>
        <v>Female</v>
      </c>
    </row>
    <row r="633" customFormat="false" ht="15" hidden="false" customHeight="false" outlineLevel="0" collapsed="false">
      <c r="A633" s="2" t="str">
        <f aca="false">Raw_Customers!A633</f>
        <v>CUST1632</v>
      </c>
      <c r="B633" s="2" t="str">
        <f aca="false">Raw_Customers!B633</f>
        <v>Ananya Verma</v>
      </c>
      <c r="C633" s="2" t="str">
        <f aca="false">PROPER(TRIM(Raw_Customers!C633))</f>
        <v>Kolkata</v>
      </c>
      <c r="D633" s="2" t="str">
        <f aca="false">Raw_Customers!D633</f>
        <v>2024-01-26</v>
      </c>
      <c r="E633" s="2" t="n">
        <f aca="false">Raw_Customers!E633</f>
        <v>18</v>
      </c>
      <c r="F633" s="2" t="str">
        <f aca="false">IF(TRIM(Raw_Customers!F633)="","Not Specified",TRIM(Raw_Customers!F633))</f>
        <v>Male</v>
      </c>
    </row>
    <row r="634" customFormat="false" ht="15" hidden="false" customHeight="false" outlineLevel="0" collapsed="false">
      <c r="A634" s="2" t="str">
        <f aca="false">Raw_Customers!A634</f>
        <v>CUST1633</v>
      </c>
      <c r="B634" s="2" t="str">
        <f aca="false">Raw_Customers!B634</f>
        <v>Navya Verma</v>
      </c>
      <c r="C634" s="2" t="str">
        <f aca="false">PROPER(TRIM(Raw_Customers!C634))</f>
        <v>Kolkata</v>
      </c>
      <c r="D634" s="2" t="str">
        <f aca="false">Raw_Customers!D634</f>
        <v>2023-03-21</v>
      </c>
      <c r="E634" s="2" t="n">
        <f aca="false">Raw_Customers!E634</f>
        <v>21</v>
      </c>
      <c r="F634" s="2" t="str">
        <f aca="false">IF(TRIM(Raw_Customers!F634)="","Not Specified",TRIM(Raw_Customers!F634))</f>
        <v>Not Specified</v>
      </c>
    </row>
    <row r="635" customFormat="false" ht="15" hidden="false" customHeight="false" outlineLevel="0" collapsed="false">
      <c r="A635" s="2" t="str">
        <f aca="false">Raw_Customers!A635</f>
        <v>CUST1634</v>
      </c>
      <c r="B635" s="2" t="str">
        <f aca="false">Raw_Customers!B635</f>
        <v>Kiara Yadav</v>
      </c>
      <c r="C635" s="2" t="str">
        <f aca="false">PROPER(TRIM(Raw_Customers!C635))</f>
        <v>Bhopal</v>
      </c>
      <c r="D635" s="2" t="str">
        <f aca="false">Raw_Customers!D635</f>
        <v>2023-08-02</v>
      </c>
      <c r="E635" s="2" t="n">
        <f aca="false">Raw_Customers!E635</f>
        <v>19</v>
      </c>
      <c r="F635" s="2" t="str">
        <f aca="false">IF(TRIM(Raw_Customers!F635)="","Not Specified",TRIM(Raw_Customers!F635))</f>
        <v>Female</v>
      </c>
    </row>
    <row r="636" customFormat="false" ht="15" hidden="false" customHeight="false" outlineLevel="0" collapsed="false">
      <c r="A636" s="2" t="str">
        <f aca="false">Raw_Customers!A636</f>
        <v>CUST1635</v>
      </c>
      <c r="B636" s="2" t="str">
        <f aca="false">Raw_Customers!B636</f>
        <v>Kiara Singh</v>
      </c>
      <c r="C636" s="2" t="str">
        <f aca="false">PROPER(TRIM(Raw_Customers!C636))</f>
        <v>Indore</v>
      </c>
      <c r="D636" s="2" t="str">
        <f aca="false">Raw_Customers!D636</f>
        <v>2023-08-01</v>
      </c>
      <c r="E636" s="2" t="n">
        <f aca="false">Raw_Customers!E636</f>
        <v>45</v>
      </c>
      <c r="F636" s="2" t="str">
        <f aca="false">IF(TRIM(Raw_Customers!F636)="","Not Specified",TRIM(Raw_Customers!F636))</f>
        <v>Male</v>
      </c>
    </row>
    <row r="637" customFormat="false" ht="15" hidden="false" customHeight="false" outlineLevel="0" collapsed="false">
      <c r="A637" s="2" t="str">
        <f aca="false">Raw_Customers!A637</f>
        <v>CUST1636</v>
      </c>
      <c r="B637" s="2" t="str">
        <f aca="false">Raw_Customers!B637</f>
        <v>Aditya Joshi</v>
      </c>
      <c r="C637" s="2" t="str">
        <f aca="false">PROPER(TRIM(Raw_Customers!C637))</f>
        <v>Kolkata</v>
      </c>
      <c r="D637" s="2" t="str">
        <f aca="false">Raw_Customers!D637</f>
        <v>2023-12-27</v>
      </c>
      <c r="E637" s="2" t="n">
        <f aca="false">Raw_Customers!E637</f>
        <v>24</v>
      </c>
      <c r="F637" s="2" t="str">
        <f aca="false">IF(TRIM(Raw_Customers!F637)="","Not Specified",TRIM(Raw_Customers!F637))</f>
        <v>Male</v>
      </c>
    </row>
    <row r="638" customFormat="false" ht="15" hidden="false" customHeight="false" outlineLevel="0" collapsed="false">
      <c r="A638" s="2" t="str">
        <f aca="false">Raw_Customers!A638</f>
        <v>CUST1637</v>
      </c>
      <c r="B638" s="2" t="str">
        <f aca="false">Raw_Customers!B638</f>
        <v>Vihaan Verma</v>
      </c>
      <c r="C638" s="2" t="str">
        <f aca="false">PROPER(TRIM(Raw_Customers!C638))</f>
        <v>Pune</v>
      </c>
      <c r="D638" s="2" t="str">
        <f aca="false">Raw_Customers!D638</f>
        <v>2023-10-08</v>
      </c>
      <c r="E638" s="2" t="n">
        <f aca="false">Raw_Customers!E638</f>
        <v>37</v>
      </c>
      <c r="F638" s="2" t="str">
        <f aca="false">IF(TRIM(Raw_Customers!F638)="","Not Specified",TRIM(Raw_Customers!F638))</f>
        <v>Male</v>
      </c>
    </row>
    <row r="639" customFormat="false" ht="15" hidden="false" customHeight="false" outlineLevel="0" collapsed="false">
      <c r="A639" s="2" t="str">
        <f aca="false">Raw_Customers!A639</f>
        <v>CUST1638</v>
      </c>
      <c r="B639" s="2" t="str">
        <f aca="false">Raw_Customers!B639</f>
        <v>Arjun Mishra</v>
      </c>
      <c r="C639" s="2" t="str">
        <f aca="false">PROPER(TRIM(Raw_Customers!C639))</f>
        <v>Jaipur</v>
      </c>
      <c r="D639" s="2" t="str">
        <f aca="false">Raw_Customers!D639</f>
        <v>2023-12-09</v>
      </c>
      <c r="E639" s="2" t="n">
        <f aca="false">Raw_Customers!E639</f>
        <v>30</v>
      </c>
      <c r="F639" s="2" t="str">
        <f aca="false">IF(TRIM(Raw_Customers!F639)="","Not Specified",TRIM(Raw_Customers!F639))</f>
        <v>Male</v>
      </c>
    </row>
    <row r="640" customFormat="false" ht="15" hidden="false" customHeight="false" outlineLevel="0" collapsed="false">
      <c r="A640" s="2" t="str">
        <f aca="false">Raw_Customers!A640</f>
        <v>CUST1639</v>
      </c>
      <c r="B640" s="2" t="str">
        <f aca="false">Raw_Customers!B640</f>
        <v>Vihaan Reddy</v>
      </c>
      <c r="C640" s="2" t="str">
        <f aca="false">PROPER(TRIM(Raw_Customers!C640))</f>
        <v>Delhi</v>
      </c>
      <c r="D640" s="2" t="str">
        <f aca="false">Raw_Customers!D640</f>
        <v>2024-06-16</v>
      </c>
      <c r="E640" s="2" t="n">
        <f aca="false">Raw_Customers!E640</f>
        <v>42</v>
      </c>
      <c r="F640" s="2" t="str">
        <f aca="false">IF(TRIM(Raw_Customers!F640)="","Not Specified",TRIM(Raw_Customers!F640))</f>
        <v>Female</v>
      </c>
    </row>
    <row r="641" customFormat="false" ht="15" hidden="false" customHeight="false" outlineLevel="0" collapsed="false">
      <c r="A641" s="2" t="str">
        <f aca="false">Raw_Customers!A641</f>
        <v>CUST1640</v>
      </c>
      <c r="B641" s="2" t="str">
        <f aca="false">Raw_Customers!B641</f>
        <v>Pari Reddy</v>
      </c>
      <c r="C641" s="2" t="str">
        <f aca="false">PROPER(TRIM(Raw_Customers!C641))</f>
        <v>Delhi</v>
      </c>
      <c r="D641" s="2" t="str">
        <f aca="false">Raw_Customers!D641</f>
        <v>2023-03-23</v>
      </c>
      <c r="E641" s="2" t="n">
        <f aca="false">Raw_Customers!E641</f>
        <v>19</v>
      </c>
      <c r="F641" s="2" t="str">
        <f aca="false">IF(TRIM(Raw_Customers!F641)="","Not Specified",TRIM(Raw_Customers!F641))</f>
        <v>Male</v>
      </c>
    </row>
    <row r="642" customFormat="false" ht="15" hidden="false" customHeight="false" outlineLevel="0" collapsed="false">
      <c r="A642" s="2" t="str">
        <f aca="false">Raw_Customers!A642</f>
        <v>CUST1641</v>
      </c>
      <c r="B642" s="2" t="str">
        <f aca="false">Raw_Customers!B642</f>
        <v>Aarav Patel</v>
      </c>
      <c r="C642" s="2" t="str">
        <f aca="false">PROPER(TRIM(Raw_Customers!C642))</f>
        <v>Hyderabad</v>
      </c>
      <c r="D642" s="2" t="str">
        <f aca="false">Raw_Customers!D642</f>
        <v>2023-02-26</v>
      </c>
      <c r="E642" s="2" t="n">
        <f aca="false">Raw_Customers!E642</f>
        <v>29</v>
      </c>
      <c r="F642" s="2" t="str">
        <f aca="false">IF(TRIM(Raw_Customers!F642)="","Not Specified",TRIM(Raw_Customers!F642))</f>
        <v>Not Specified</v>
      </c>
    </row>
    <row r="643" customFormat="false" ht="15" hidden="false" customHeight="false" outlineLevel="0" collapsed="false">
      <c r="A643" s="2" t="str">
        <f aca="false">Raw_Customers!A643</f>
        <v>CUST1642</v>
      </c>
      <c r="B643" s="2" t="str">
        <f aca="false">Raw_Customers!B643</f>
        <v>Kiara Gupta</v>
      </c>
      <c r="C643" s="2" t="str">
        <f aca="false">PROPER(TRIM(Raw_Customers!C643))</f>
        <v>Mumbai</v>
      </c>
      <c r="D643" s="2" t="str">
        <f aca="false">Raw_Customers!D643</f>
        <v>2023-09-16</v>
      </c>
      <c r="E643" s="2" t="n">
        <f aca="false">Raw_Customers!E643</f>
        <v>37</v>
      </c>
      <c r="F643" s="2" t="str">
        <f aca="false">IF(TRIM(Raw_Customers!F643)="","Not Specified",TRIM(Raw_Customers!F643))</f>
        <v>Male</v>
      </c>
    </row>
    <row r="644" customFormat="false" ht="15" hidden="false" customHeight="false" outlineLevel="0" collapsed="false">
      <c r="A644" s="2" t="str">
        <f aca="false">Raw_Customers!A644</f>
        <v>CUST1643</v>
      </c>
      <c r="B644" s="2" t="str">
        <f aca="false">Raw_Customers!B644</f>
        <v>Vihaan Patel</v>
      </c>
      <c r="C644" s="2" t="str">
        <f aca="false">PROPER(TRIM(Raw_Customers!C644))</f>
        <v>Chennai</v>
      </c>
      <c r="D644" s="2" t="str">
        <f aca="false">Raw_Customers!D644</f>
        <v>2023-06-16</v>
      </c>
      <c r="E644" s="2" t="n">
        <f aca="false">Raw_Customers!E644</f>
        <v>48</v>
      </c>
      <c r="F644" s="2" t="str">
        <f aca="false">IF(TRIM(Raw_Customers!F644)="","Not Specified",TRIM(Raw_Customers!F644))</f>
        <v>Not Specified</v>
      </c>
    </row>
    <row r="645" customFormat="false" ht="15" hidden="false" customHeight="false" outlineLevel="0" collapsed="false">
      <c r="A645" s="2" t="str">
        <f aca="false">Raw_Customers!A645</f>
        <v>CUST1644</v>
      </c>
      <c r="B645" s="2" t="str">
        <f aca="false">Raw_Customers!B645</f>
        <v>Ananya Gupta</v>
      </c>
      <c r="C645" s="2" t="str">
        <f aca="false">PROPER(TRIM(Raw_Customers!C645))</f>
        <v>Delhi</v>
      </c>
      <c r="D645" s="2" t="str">
        <f aca="false">Raw_Customers!D645</f>
        <v>2023-01-14</v>
      </c>
      <c r="E645" s="2" t="n">
        <f aca="false">Raw_Customers!E645</f>
        <v>44</v>
      </c>
      <c r="F645" s="2" t="str">
        <f aca="false">IF(TRIM(Raw_Customers!F645)="","Not Specified",TRIM(Raw_Customers!F645))</f>
        <v>Not Specified</v>
      </c>
    </row>
    <row r="646" customFormat="false" ht="15" hidden="false" customHeight="false" outlineLevel="0" collapsed="false">
      <c r="A646" s="2" t="str">
        <f aca="false">Raw_Customers!A646</f>
        <v>CUST1645</v>
      </c>
      <c r="B646" s="2" t="str">
        <f aca="false">Raw_Customers!B646</f>
        <v>Navya Kumar</v>
      </c>
      <c r="C646" s="2" t="str">
        <f aca="false">PROPER(TRIM(Raw_Customers!C646))</f>
        <v>Pune</v>
      </c>
      <c r="D646" s="2" t="str">
        <f aca="false">Raw_Customers!D646</f>
        <v>2023-01-02</v>
      </c>
      <c r="E646" s="2" t="n">
        <f aca="false">Raw_Customers!E646</f>
        <v>33</v>
      </c>
      <c r="F646" s="2" t="str">
        <f aca="false">IF(TRIM(Raw_Customers!F646)="","Not Specified",TRIM(Raw_Customers!F646))</f>
        <v>Male</v>
      </c>
    </row>
    <row r="647" customFormat="false" ht="15" hidden="false" customHeight="false" outlineLevel="0" collapsed="false">
      <c r="A647" s="2" t="str">
        <f aca="false">Raw_Customers!A647</f>
        <v>CUST1646</v>
      </c>
      <c r="B647" s="2" t="str">
        <f aca="false">Raw_Customers!B647</f>
        <v>Navya Patel</v>
      </c>
      <c r="C647" s="2" t="str">
        <f aca="false">PROPER(TRIM(Raw_Customers!C647))</f>
        <v>Indore</v>
      </c>
      <c r="D647" s="2" t="str">
        <f aca="false">Raw_Customers!D647</f>
        <v>2023-02-06</v>
      </c>
      <c r="E647" s="2" t="n">
        <f aca="false">Raw_Customers!E647</f>
        <v>38</v>
      </c>
      <c r="F647" s="2" t="str">
        <f aca="false">IF(TRIM(Raw_Customers!F647)="","Not Specified",TRIM(Raw_Customers!F647))</f>
        <v>Female</v>
      </c>
    </row>
    <row r="648" customFormat="false" ht="15" hidden="false" customHeight="false" outlineLevel="0" collapsed="false">
      <c r="A648" s="2" t="str">
        <f aca="false">Raw_Customers!A648</f>
        <v>CUST1647</v>
      </c>
      <c r="B648" s="2" t="str">
        <f aca="false">Raw_Customers!B648</f>
        <v>Diya Verma</v>
      </c>
      <c r="C648" s="2" t="str">
        <f aca="false">PROPER(TRIM(Raw_Customers!C648))</f>
        <v>Kolkata</v>
      </c>
      <c r="D648" s="2" t="str">
        <f aca="false">Raw_Customers!D648</f>
        <v>2023-05-05</v>
      </c>
      <c r="E648" s="2" t="n">
        <f aca="false">Raw_Customers!E648</f>
        <v>47</v>
      </c>
      <c r="F648" s="2" t="str">
        <f aca="false">IF(TRIM(Raw_Customers!F648)="","Not Specified",TRIM(Raw_Customers!F648))</f>
        <v>Female</v>
      </c>
    </row>
    <row r="649" customFormat="false" ht="15" hidden="false" customHeight="false" outlineLevel="0" collapsed="false">
      <c r="A649" s="2" t="str">
        <f aca="false">Raw_Customers!A649</f>
        <v>CUST1648</v>
      </c>
      <c r="B649" s="2" t="str">
        <f aca="false">Raw_Customers!B649</f>
        <v>Vivaan Joshi</v>
      </c>
      <c r="C649" s="2" t="str">
        <f aca="false">PROPER(TRIM(Raw_Customers!C649))</f>
        <v>Delhi</v>
      </c>
      <c r="D649" s="2" t="str">
        <f aca="false">Raw_Customers!D649</f>
        <v>2024-02-22</v>
      </c>
      <c r="E649" s="2" t="n">
        <f aca="false">Raw_Customers!E649</f>
        <v>51</v>
      </c>
      <c r="F649" s="2" t="str">
        <f aca="false">IF(TRIM(Raw_Customers!F649)="","Not Specified",TRIM(Raw_Customers!F649))</f>
        <v>Male</v>
      </c>
    </row>
    <row r="650" customFormat="false" ht="15" hidden="false" customHeight="false" outlineLevel="0" collapsed="false">
      <c r="A650" s="2" t="str">
        <f aca="false">Raw_Customers!A650</f>
        <v>CUST1649</v>
      </c>
      <c r="B650" s="2" t="str">
        <f aca="false">Raw_Customers!B650</f>
        <v>Reyansh Gupta</v>
      </c>
      <c r="C650" s="2" t="str">
        <f aca="false">PROPER(TRIM(Raw_Customers!C650))</f>
        <v>Bhopal</v>
      </c>
      <c r="D650" s="2" t="str">
        <f aca="false">Raw_Customers!D650</f>
        <v>2023-09-24</v>
      </c>
      <c r="E650" s="2" t="n">
        <f aca="false">Raw_Customers!E650</f>
        <v>45</v>
      </c>
      <c r="F650" s="2" t="str">
        <f aca="false">IF(TRIM(Raw_Customers!F650)="","Not Specified",TRIM(Raw_Customers!F650))</f>
        <v>Male</v>
      </c>
    </row>
    <row r="651" customFormat="false" ht="15" hidden="false" customHeight="false" outlineLevel="0" collapsed="false">
      <c r="A651" s="2" t="str">
        <f aca="false">Raw_Customers!A651</f>
        <v>CUST1650</v>
      </c>
      <c r="B651" s="2" t="str">
        <f aca="false">Raw_Customers!B651</f>
        <v>Sai Reddy</v>
      </c>
      <c r="C651" s="2" t="str">
        <f aca="false">PROPER(TRIM(Raw_Customers!C651))</f>
        <v>Chennai</v>
      </c>
      <c r="D651" s="2" t="str">
        <f aca="false">Raw_Customers!D651</f>
        <v>2023-06-20</v>
      </c>
      <c r="E651" s="2" t="n">
        <f aca="false">Raw_Customers!E651</f>
        <v>36</v>
      </c>
      <c r="F651" s="2" t="str">
        <f aca="false">IF(TRIM(Raw_Customers!F651)="","Not Specified",TRIM(Raw_Customers!F651))</f>
        <v>Female</v>
      </c>
    </row>
    <row r="652" customFormat="false" ht="15" hidden="false" customHeight="false" outlineLevel="0" collapsed="false">
      <c r="A652" s="2" t="str">
        <f aca="false">Raw_Customers!A652</f>
        <v>CUST1651</v>
      </c>
      <c r="B652" s="2" t="str">
        <f aca="false">Raw_Customers!B652</f>
        <v>Krishna Sharma</v>
      </c>
      <c r="C652" s="2" t="str">
        <f aca="false">PROPER(TRIM(Raw_Customers!C652))</f>
        <v>Indore</v>
      </c>
      <c r="D652" s="2" t="str">
        <f aca="false">Raw_Customers!D652</f>
        <v>2023-08-03</v>
      </c>
      <c r="E652" s="2" t="n">
        <f aca="false">Raw_Customers!E652</f>
        <v>34</v>
      </c>
      <c r="F652" s="2" t="str">
        <f aca="false">IF(TRIM(Raw_Customers!F652)="","Not Specified",TRIM(Raw_Customers!F652))</f>
        <v>Not Specified</v>
      </c>
    </row>
    <row r="653" customFormat="false" ht="15" hidden="false" customHeight="false" outlineLevel="0" collapsed="false">
      <c r="A653" s="2" t="str">
        <f aca="false">Raw_Customers!A653</f>
        <v>CUST1652</v>
      </c>
      <c r="B653" s="2" t="str">
        <f aca="false">Raw_Customers!B653</f>
        <v>Riya Patel</v>
      </c>
      <c r="C653" s="2" t="str">
        <f aca="false">PROPER(TRIM(Raw_Customers!C653))</f>
        <v>Indore</v>
      </c>
      <c r="D653" s="2" t="str">
        <f aca="false">Raw_Customers!D653</f>
        <v>2023-03-11</v>
      </c>
      <c r="E653" s="2" t="n">
        <f aca="false">Raw_Customers!E653</f>
        <v>43</v>
      </c>
      <c r="F653" s="2" t="str">
        <f aca="false">IF(TRIM(Raw_Customers!F653)="","Not Specified",TRIM(Raw_Customers!F653))</f>
        <v>Male</v>
      </c>
    </row>
    <row r="654" customFormat="false" ht="15" hidden="false" customHeight="false" outlineLevel="0" collapsed="false">
      <c r="A654" s="2" t="str">
        <f aca="false">Raw_Customers!A654</f>
        <v>CUST1653</v>
      </c>
      <c r="B654" s="2" t="str">
        <f aca="false">Raw_Customers!B654</f>
        <v>Navya Sharma</v>
      </c>
      <c r="C654" s="2" t="str">
        <f aca="false">PROPER(TRIM(Raw_Customers!C654))</f>
        <v>Indore</v>
      </c>
      <c r="D654" s="2" t="str">
        <f aca="false">Raw_Customers!D654</f>
        <v>2024-01-06</v>
      </c>
      <c r="E654" s="2" t="n">
        <f aca="false">Raw_Customers!E654</f>
        <v>22</v>
      </c>
      <c r="F654" s="2" t="str">
        <f aca="false">IF(TRIM(Raw_Customers!F654)="","Not Specified",TRIM(Raw_Customers!F654))</f>
        <v>Female</v>
      </c>
    </row>
    <row r="655" customFormat="false" ht="15" hidden="false" customHeight="false" outlineLevel="0" collapsed="false">
      <c r="A655" s="2" t="str">
        <f aca="false">Raw_Customers!A655</f>
        <v>CUST1654</v>
      </c>
      <c r="B655" s="2" t="str">
        <f aca="false">Raw_Customers!B655</f>
        <v>Myra Joshi</v>
      </c>
      <c r="C655" s="2" t="str">
        <f aca="false">PROPER(TRIM(Raw_Customers!C655))</f>
        <v>Bangalore</v>
      </c>
      <c r="D655" s="2" t="str">
        <f aca="false">Raw_Customers!D655</f>
        <v>2024-04-05</v>
      </c>
      <c r="E655" s="2" t="n">
        <f aca="false">Raw_Customers!E655</f>
        <v>29</v>
      </c>
      <c r="F655" s="2" t="str">
        <f aca="false">IF(TRIM(Raw_Customers!F655)="","Not Specified",TRIM(Raw_Customers!F655))</f>
        <v>Male</v>
      </c>
    </row>
    <row r="656" customFormat="false" ht="15" hidden="false" customHeight="false" outlineLevel="0" collapsed="false">
      <c r="A656" s="2" t="str">
        <f aca="false">Raw_Customers!A656</f>
        <v>CUST1655</v>
      </c>
      <c r="B656" s="2" t="str">
        <f aca="false">Raw_Customers!B656</f>
        <v>Saanvi Yadav</v>
      </c>
      <c r="C656" s="2" t="str">
        <f aca="false">PROPER(TRIM(Raw_Customers!C656))</f>
        <v>Mumbai</v>
      </c>
      <c r="D656" s="2" t="str">
        <f aca="false">Raw_Customers!D656</f>
        <v>2024-03-31</v>
      </c>
      <c r="E656" s="2" t="n">
        <f aca="false">Raw_Customers!E656</f>
        <v>24</v>
      </c>
      <c r="F656" s="2" t="str">
        <f aca="false">IF(TRIM(Raw_Customers!F656)="","Not Specified",TRIM(Raw_Customers!F656))</f>
        <v>Female</v>
      </c>
    </row>
    <row r="657" customFormat="false" ht="15" hidden="false" customHeight="false" outlineLevel="0" collapsed="false">
      <c r="A657" s="2" t="str">
        <f aca="false">Raw_Customers!A657</f>
        <v>CUST1656</v>
      </c>
      <c r="B657" s="2" t="str">
        <f aca="false">Raw_Customers!B657</f>
        <v>Reyansh Sharma</v>
      </c>
      <c r="C657" s="2" t="str">
        <f aca="false">PROPER(TRIM(Raw_Customers!C657))</f>
        <v>Hyderabad</v>
      </c>
      <c r="D657" s="2" t="str">
        <f aca="false">Raw_Customers!D657</f>
        <v>2023-08-20</v>
      </c>
      <c r="E657" s="2" t="n">
        <f aca="false">Raw_Customers!E657</f>
        <v>24</v>
      </c>
      <c r="F657" s="2" t="str">
        <f aca="false">IF(TRIM(Raw_Customers!F657)="","Not Specified",TRIM(Raw_Customers!F657))</f>
        <v>Female</v>
      </c>
    </row>
    <row r="658" customFormat="false" ht="15" hidden="false" customHeight="false" outlineLevel="0" collapsed="false">
      <c r="A658" s="2" t="str">
        <f aca="false">Raw_Customers!A658</f>
        <v>CUST1657</v>
      </c>
      <c r="B658" s="2" t="str">
        <f aca="false">Raw_Customers!B658</f>
        <v>Ananya Gupta</v>
      </c>
      <c r="C658" s="2" t="str">
        <f aca="false">PROPER(TRIM(Raw_Customers!C658))</f>
        <v>Jaipur</v>
      </c>
      <c r="D658" s="2" t="str">
        <f aca="false">Raw_Customers!D658</f>
        <v>2023-01-11</v>
      </c>
      <c r="E658" s="2" t="n">
        <f aca="false">Raw_Customers!E658</f>
        <v>30</v>
      </c>
      <c r="F658" s="2" t="str">
        <f aca="false">IF(TRIM(Raw_Customers!F658)="","Not Specified",TRIM(Raw_Customers!F658))</f>
        <v>Male</v>
      </c>
    </row>
    <row r="659" customFormat="false" ht="15" hidden="false" customHeight="false" outlineLevel="0" collapsed="false">
      <c r="A659" s="2" t="str">
        <f aca="false">Raw_Customers!A659</f>
        <v>CUST1658</v>
      </c>
      <c r="B659" s="2" t="str">
        <f aca="false">Raw_Customers!B659</f>
        <v>Sai Reddy</v>
      </c>
      <c r="C659" s="2" t="str">
        <f aca="false">PROPER(TRIM(Raw_Customers!C659))</f>
        <v>Bangalore</v>
      </c>
      <c r="D659" s="2" t="str">
        <f aca="false">Raw_Customers!D659</f>
        <v>2023-09-27</v>
      </c>
      <c r="E659" s="2" t="n">
        <f aca="false">Raw_Customers!E659</f>
        <v>29</v>
      </c>
      <c r="F659" s="2" t="str">
        <f aca="false">IF(TRIM(Raw_Customers!F659)="","Not Specified",TRIM(Raw_Customers!F659))</f>
        <v>Male</v>
      </c>
    </row>
    <row r="660" customFormat="false" ht="15" hidden="false" customHeight="false" outlineLevel="0" collapsed="false">
      <c r="A660" s="2" t="str">
        <f aca="false">Raw_Customers!A660</f>
        <v>CUST1659</v>
      </c>
      <c r="B660" s="2" t="str">
        <f aca="false">Raw_Customers!B660</f>
        <v>Vivaan Yadav</v>
      </c>
      <c r="C660" s="2" t="str">
        <f aca="false">PROPER(TRIM(Raw_Customers!C660))</f>
        <v>Bangalore</v>
      </c>
      <c r="D660" s="2" t="str">
        <f aca="false">Raw_Customers!D660</f>
        <v>2023-04-02</v>
      </c>
      <c r="E660" s="2" t="n">
        <f aca="false">Raw_Customers!E660</f>
        <v>54</v>
      </c>
      <c r="F660" s="2" t="str">
        <f aca="false">IF(TRIM(Raw_Customers!F660)="","Not Specified",TRIM(Raw_Customers!F660))</f>
        <v>Not Specified</v>
      </c>
    </row>
    <row r="661" customFormat="false" ht="15" hidden="false" customHeight="false" outlineLevel="0" collapsed="false">
      <c r="A661" s="2" t="str">
        <f aca="false">Raw_Customers!A661</f>
        <v>CUST1660</v>
      </c>
      <c r="B661" s="2" t="str">
        <f aca="false">Raw_Customers!B661</f>
        <v>Aditya Gupta</v>
      </c>
      <c r="C661" s="2" t="str">
        <f aca="false">PROPER(TRIM(Raw_Customers!C661))</f>
        <v>Bhopal</v>
      </c>
      <c r="D661" s="2" t="str">
        <f aca="false">Raw_Customers!D661</f>
        <v>2023-10-02</v>
      </c>
      <c r="E661" s="2" t="n">
        <f aca="false">Raw_Customers!E661</f>
        <v>26</v>
      </c>
      <c r="F661" s="2" t="str">
        <f aca="false">IF(TRIM(Raw_Customers!F661)="","Not Specified",TRIM(Raw_Customers!F661))</f>
        <v>Male</v>
      </c>
    </row>
    <row r="662" customFormat="false" ht="15" hidden="false" customHeight="false" outlineLevel="0" collapsed="false">
      <c r="A662" s="2" t="str">
        <f aca="false">Raw_Customers!A662</f>
        <v>CUST1661</v>
      </c>
      <c r="B662" s="2" t="str">
        <f aca="false">Raw_Customers!B662</f>
        <v>Sai Patel</v>
      </c>
      <c r="C662" s="2" t="str">
        <f aca="false">PROPER(TRIM(Raw_Customers!C662))</f>
        <v>Pune</v>
      </c>
      <c r="D662" s="2" t="str">
        <f aca="false">Raw_Customers!D662</f>
        <v>2023-09-15</v>
      </c>
      <c r="E662" s="2" t="n">
        <f aca="false">Raw_Customers!E662</f>
        <v>41</v>
      </c>
      <c r="F662" s="2" t="str">
        <f aca="false">IF(TRIM(Raw_Customers!F662)="","Not Specified",TRIM(Raw_Customers!F662))</f>
        <v>Male</v>
      </c>
    </row>
    <row r="663" customFormat="false" ht="15" hidden="false" customHeight="false" outlineLevel="0" collapsed="false">
      <c r="A663" s="2" t="str">
        <f aca="false">Raw_Customers!A663</f>
        <v>CUST1662</v>
      </c>
      <c r="B663" s="2" t="str">
        <f aca="false">Raw_Customers!B663</f>
        <v>Vihaan Singh</v>
      </c>
      <c r="C663" s="2" t="str">
        <f aca="false">PROPER(TRIM(Raw_Customers!C663))</f>
        <v>Mumbai</v>
      </c>
      <c r="D663" s="2" t="str">
        <f aca="false">Raw_Customers!D663</f>
        <v>2023-10-20</v>
      </c>
      <c r="E663" s="2" t="n">
        <f aca="false">Raw_Customers!E663</f>
        <v>42</v>
      </c>
      <c r="F663" s="2" t="str">
        <f aca="false">IF(TRIM(Raw_Customers!F663)="","Not Specified",TRIM(Raw_Customers!F663))</f>
        <v>Male</v>
      </c>
    </row>
    <row r="664" customFormat="false" ht="15" hidden="false" customHeight="false" outlineLevel="0" collapsed="false">
      <c r="A664" s="2" t="str">
        <f aca="false">Raw_Customers!A664</f>
        <v>CUST1663</v>
      </c>
      <c r="B664" s="2" t="str">
        <f aca="false">Raw_Customers!B664</f>
        <v>Reyansh Singh</v>
      </c>
      <c r="C664" s="2" t="str">
        <f aca="false">PROPER(TRIM(Raw_Customers!C664))</f>
        <v>Hyderabad</v>
      </c>
      <c r="D664" s="2" t="str">
        <f aca="false">Raw_Customers!D664</f>
        <v>2024-01-10</v>
      </c>
      <c r="E664" s="2" t="n">
        <f aca="false">Raw_Customers!E664</f>
        <v>33</v>
      </c>
      <c r="F664" s="2" t="str">
        <f aca="false">IF(TRIM(Raw_Customers!F664)="","Not Specified",TRIM(Raw_Customers!F664))</f>
        <v>Female</v>
      </c>
    </row>
    <row r="665" customFormat="false" ht="15" hidden="false" customHeight="false" outlineLevel="0" collapsed="false">
      <c r="A665" s="2" t="str">
        <f aca="false">Raw_Customers!A665</f>
        <v>CUST1664</v>
      </c>
      <c r="B665" s="2" t="str">
        <f aca="false">Raw_Customers!B665</f>
        <v>Aarav Sharma</v>
      </c>
      <c r="C665" s="2" t="str">
        <f aca="false">PROPER(TRIM(Raw_Customers!C665))</f>
        <v>Indore</v>
      </c>
      <c r="D665" s="2" t="str">
        <f aca="false">Raw_Customers!D665</f>
        <v>2024-01-22</v>
      </c>
      <c r="E665" s="2" t="n">
        <f aca="false">Raw_Customers!E665</f>
        <v>41</v>
      </c>
      <c r="F665" s="2" t="str">
        <f aca="false">IF(TRIM(Raw_Customers!F665)="","Not Specified",TRIM(Raw_Customers!F665))</f>
        <v>Female</v>
      </c>
    </row>
    <row r="666" customFormat="false" ht="15" hidden="false" customHeight="false" outlineLevel="0" collapsed="false">
      <c r="A666" s="2" t="str">
        <f aca="false">Raw_Customers!A666</f>
        <v>CUST1665</v>
      </c>
      <c r="B666" s="2" t="str">
        <f aca="false">Raw_Customers!B666</f>
        <v>Myra Mishra</v>
      </c>
      <c r="C666" s="2" t="str">
        <f aca="false">PROPER(TRIM(Raw_Customers!C666))</f>
        <v>Chennai</v>
      </c>
      <c r="D666" s="2" t="str">
        <f aca="false">Raw_Customers!D666</f>
        <v>2023-04-29</v>
      </c>
      <c r="E666" s="2" t="n">
        <f aca="false">Raw_Customers!E666</f>
        <v>25</v>
      </c>
      <c r="F666" s="2" t="str">
        <f aca="false">IF(TRIM(Raw_Customers!F666)="","Not Specified",TRIM(Raw_Customers!F666))</f>
        <v>Female</v>
      </c>
    </row>
    <row r="667" customFormat="false" ht="15" hidden="false" customHeight="false" outlineLevel="0" collapsed="false">
      <c r="A667" s="2" t="str">
        <f aca="false">Raw_Customers!A667</f>
        <v>CUST1666</v>
      </c>
      <c r="B667" s="2" t="str">
        <f aca="false">Raw_Customers!B667</f>
        <v>Myra Verma</v>
      </c>
      <c r="C667" s="2" t="str">
        <f aca="false">PROPER(TRIM(Raw_Customers!C667))</f>
        <v>Hyderabad</v>
      </c>
      <c r="D667" s="2" t="str">
        <f aca="false">Raw_Customers!D667</f>
        <v>2023-05-01</v>
      </c>
      <c r="E667" s="2" t="n">
        <f aca="false">Raw_Customers!E667</f>
        <v>49</v>
      </c>
      <c r="F667" s="2" t="str">
        <f aca="false">IF(TRIM(Raw_Customers!F667)="","Not Specified",TRIM(Raw_Customers!F667))</f>
        <v>Female</v>
      </c>
    </row>
    <row r="668" customFormat="false" ht="15" hidden="false" customHeight="false" outlineLevel="0" collapsed="false">
      <c r="A668" s="2" t="str">
        <f aca="false">Raw_Customers!A668</f>
        <v>CUST1667</v>
      </c>
      <c r="B668" s="2" t="str">
        <f aca="false">Raw_Customers!B668</f>
        <v>Ayaan Yadav</v>
      </c>
      <c r="C668" s="2" t="str">
        <f aca="false">PROPER(TRIM(Raw_Customers!C668))</f>
        <v>Chennai</v>
      </c>
      <c r="D668" s="2" t="str">
        <f aca="false">Raw_Customers!D668</f>
        <v>2023-03-04</v>
      </c>
      <c r="E668" s="2" t="n">
        <f aca="false">Raw_Customers!E668</f>
        <v>25</v>
      </c>
      <c r="F668" s="2" t="str">
        <f aca="false">IF(TRIM(Raw_Customers!F668)="","Not Specified",TRIM(Raw_Customers!F668))</f>
        <v>Female</v>
      </c>
    </row>
    <row r="669" customFormat="false" ht="15" hidden="false" customHeight="false" outlineLevel="0" collapsed="false">
      <c r="A669" s="2" t="str">
        <f aca="false">Raw_Customers!A669</f>
        <v>CUST1668</v>
      </c>
      <c r="B669" s="2" t="str">
        <f aca="false">Raw_Customers!B669</f>
        <v>Kiara Mishra</v>
      </c>
      <c r="C669" s="2" t="str">
        <f aca="false">PROPER(TRIM(Raw_Customers!C669))</f>
        <v>Delhi</v>
      </c>
      <c r="D669" s="2" t="str">
        <f aca="false">Raw_Customers!D669</f>
        <v>2023-12-13</v>
      </c>
      <c r="E669" s="2" t="n">
        <f aca="false">Raw_Customers!E669</f>
        <v>53</v>
      </c>
      <c r="F669" s="2" t="str">
        <f aca="false">IF(TRIM(Raw_Customers!F669)="","Not Specified",TRIM(Raw_Customers!F669))</f>
        <v>Male</v>
      </c>
    </row>
    <row r="670" customFormat="false" ht="15" hidden="false" customHeight="false" outlineLevel="0" collapsed="false">
      <c r="A670" s="2" t="str">
        <f aca="false">Raw_Customers!A670</f>
        <v>CUST1669</v>
      </c>
      <c r="B670" s="2" t="str">
        <f aca="false">Raw_Customers!B670</f>
        <v>Myra Singh</v>
      </c>
      <c r="C670" s="2" t="str">
        <f aca="false">PROPER(TRIM(Raw_Customers!C670))</f>
        <v>Jaipur</v>
      </c>
      <c r="D670" s="2" t="str">
        <f aca="false">Raw_Customers!D670</f>
        <v>2024-01-21</v>
      </c>
      <c r="E670" s="2" t="n">
        <f aca="false">Raw_Customers!E670</f>
        <v>25</v>
      </c>
      <c r="F670" s="2" t="str">
        <f aca="false">IF(TRIM(Raw_Customers!F670)="","Not Specified",TRIM(Raw_Customers!F670))</f>
        <v>Male</v>
      </c>
    </row>
    <row r="671" customFormat="false" ht="15" hidden="false" customHeight="false" outlineLevel="0" collapsed="false">
      <c r="A671" s="2" t="str">
        <f aca="false">Raw_Customers!A671</f>
        <v>CUST1670</v>
      </c>
      <c r="B671" s="2" t="str">
        <f aca="false">Raw_Customers!B671</f>
        <v>Anika Sharma</v>
      </c>
      <c r="C671" s="2" t="str">
        <f aca="false">PROPER(TRIM(Raw_Customers!C671))</f>
        <v>Delhi</v>
      </c>
      <c r="D671" s="2" t="str">
        <f aca="false">Raw_Customers!D671</f>
        <v>2024-06-18</v>
      </c>
      <c r="E671" s="2" t="n">
        <f aca="false">Raw_Customers!E671</f>
        <v>28</v>
      </c>
      <c r="F671" s="2" t="str">
        <f aca="false">IF(TRIM(Raw_Customers!F671)="","Not Specified",TRIM(Raw_Customers!F671))</f>
        <v>Not Specified</v>
      </c>
    </row>
    <row r="672" customFormat="false" ht="15" hidden="false" customHeight="false" outlineLevel="0" collapsed="false">
      <c r="A672" s="2" t="str">
        <f aca="false">Raw_Customers!A672</f>
        <v>CUST1671</v>
      </c>
      <c r="B672" s="2" t="str">
        <f aca="false">Raw_Customers!B672</f>
        <v>Reyansh Verma</v>
      </c>
      <c r="C672" s="2" t="str">
        <f aca="false">PROPER(TRIM(Raw_Customers!C672))</f>
        <v>Indore</v>
      </c>
      <c r="D672" s="2" t="str">
        <f aca="false">Raw_Customers!D672</f>
        <v>2024-05-03</v>
      </c>
      <c r="E672" s="2" t="n">
        <f aca="false">Raw_Customers!E672</f>
        <v>34</v>
      </c>
      <c r="F672" s="2" t="str">
        <f aca="false">IF(TRIM(Raw_Customers!F672)="","Not Specified",TRIM(Raw_Customers!F672))</f>
        <v>Female</v>
      </c>
    </row>
    <row r="673" customFormat="false" ht="15" hidden="false" customHeight="false" outlineLevel="0" collapsed="false">
      <c r="A673" s="2" t="str">
        <f aca="false">Raw_Customers!A673</f>
        <v>CUST1672</v>
      </c>
      <c r="B673" s="2" t="str">
        <f aca="false">Raw_Customers!B673</f>
        <v>Kiara Patel</v>
      </c>
      <c r="C673" s="2" t="str">
        <f aca="false">PROPER(TRIM(Raw_Customers!C673))</f>
        <v>Indore</v>
      </c>
      <c r="D673" s="2" t="str">
        <f aca="false">Raw_Customers!D673</f>
        <v>2024-04-08</v>
      </c>
      <c r="E673" s="2" t="n">
        <f aca="false">Raw_Customers!E673</f>
        <v>38</v>
      </c>
      <c r="F673" s="2" t="str">
        <f aca="false">IF(TRIM(Raw_Customers!F673)="","Not Specified",TRIM(Raw_Customers!F673))</f>
        <v>Male</v>
      </c>
    </row>
    <row r="674" customFormat="false" ht="15" hidden="false" customHeight="false" outlineLevel="0" collapsed="false">
      <c r="A674" s="2" t="str">
        <f aca="false">Raw_Customers!A674</f>
        <v>CUST1673</v>
      </c>
      <c r="B674" s="2" t="str">
        <f aca="false">Raw_Customers!B674</f>
        <v>Diya Verma</v>
      </c>
      <c r="C674" s="2" t="str">
        <f aca="false">PROPER(TRIM(Raw_Customers!C674))</f>
        <v>Indore</v>
      </c>
      <c r="D674" s="2" t="str">
        <f aca="false">Raw_Customers!D674</f>
        <v>2024-05-01</v>
      </c>
      <c r="E674" s="2" t="n">
        <f aca="false">Raw_Customers!E674</f>
        <v>48</v>
      </c>
      <c r="F674" s="2" t="str">
        <f aca="false">IF(TRIM(Raw_Customers!F674)="","Not Specified",TRIM(Raw_Customers!F674))</f>
        <v>Male</v>
      </c>
    </row>
    <row r="675" customFormat="false" ht="15" hidden="false" customHeight="false" outlineLevel="0" collapsed="false">
      <c r="A675" s="2" t="str">
        <f aca="false">Raw_Customers!A675</f>
        <v>CUST1674</v>
      </c>
      <c r="B675" s="2" t="str">
        <f aca="false">Raw_Customers!B675</f>
        <v>Aarav Joshi</v>
      </c>
      <c r="C675" s="2" t="str">
        <f aca="false">PROPER(TRIM(Raw_Customers!C675))</f>
        <v>Bhopal</v>
      </c>
      <c r="D675" s="2" t="str">
        <f aca="false">Raw_Customers!D675</f>
        <v>2024-04-26</v>
      </c>
      <c r="E675" s="2" t="n">
        <f aca="false">Raw_Customers!E675</f>
        <v>20</v>
      </c>
      <c r="F675" s="2" t="str">
        <f aca="false">IF(TRIM(Raw_Customers!F675)="","Not Specified",TRIM(Raw_Customers!F675))</f>
        <v>Not Specified</v>
      </c>
    </row>
    <row r="676" customFormat="false" ht="15" hidden="false" customHeight="false" outlineLevel="0" collapsed="false">
      <c r="A676" s="2" t="str">
        <f aca="false">Raw_Customers!A676</f>
        <v>CUST1675</v>
      </c>
      <c r="B676" s="2" t="str">
        <f aca="false">Raw_Customers!B676</f>
        <v>Myra Reddy</v>
      </c>
      <c r="C676" s="2" t="str">
        <f aca="false">PROPER(TRIM(Raw_Customers!C676))</f>
        <v>Mumbai</v>
      </c>
      <c r="D676" s="2" t="str">
        <f aca="false">Raw_Customers!D676</f>
        <v>2024-01-09</v>
      </c>
      <c r="E676" s="2" t="n">
        <f aca="false">Raw_Customers!E676</f>
        <v>27</v>
      </c>
      <c r="F676" s="2" t="str">
        <f aca="false">IF(TRIM(Raw_Customers!F676)="","Not Specified",TRIM(Raw_Customers!F676))</f>
        <v>Female</v>
      </c>
    </row>
    <row r="677" customFormat="false" ht="15" hidden="false" customHeight="false" outlineLevel="0" collapsed="false">
      <c r="A677" s="2" t="str">
        <f aca="false">Raw_Customers!A677</f>
        <v>CUST1676</v>
      </c>
      <c r="B677" s="2" t="str">
        <f aca="false">Raw_Customers!B677</f>
        <v>Ananya Sharma</v>
      </c>
      <c r="C677" s="2" t="str">
        <f aca="false">PROPER(TRIM(Raw_Customers!C677))</f>
        <v>Pune</v>
      </c>
      <c r="D677" s="2" t="str">
        <f aca="false">Raw_Customers!D677</f>
        <v>2023-07-06</v>
      </c>
      <c r="E677" s="2" t="n">
        <f aca="false">Raw_Customers!E677</f>
        <v>32</v>
      </c>
      <c r="F677" s="2" t="str">
        <f aca="false">IF(TRIM(Raw_Customers!F677)="","Not Specified",TRIM(Raw_Customers!F677))</f>
        <v>Male</v>
      </c>
    </row>
    <row r="678" customFormat="false" ht="15" hidden="false" customHeight="false" outlineLevel="0" collapsed="false">
      <c r="A678" s="2" t="str">
        <f aca="false">Raw_Customers!A678</f>
        <v>CUST1677</v>
      </c>
      <c r="B678" s="2" t="str">
        <f aca="false">Raw_Customers!B678</f>
        <v>Aditya Mishra</v>
      </c>
      <c r="C678" s="2" t="str">
        <f aca="false">PROPER(TRIM(Raw_Customers!C678))</f>
        <v>Delhi</v>
      </c>
      <c r="D678" s="2" t="str">
        <f aca="false">Raw_Customers!D678</f>
        <v>2023-02-06</v>
      </c>
      <c r="E678" s="2" t="n">
        <f aca="false">Raw_Customers!E678</f>
        <v>36</v>
      </c>
      <c r="F678" s="2" t="str">
        <f aca="false">IF(TRIM(Raw_Customers!F678)="","Not Specified",TRIM(Raw_Customers!F678))</f>
        <v>Female</v>
      </c>
    </row>
    <row r="679" customFormat="false" ht="15" hidden="false" customHeight="false" outlineLevel="0" collapsed="false">
      <c r="A679" s="2" t="str">
        <f aca="false">Raw_Customers!A679</f>
        <v>CUST1678</v>
      </c>
      <c r="B679" s="2" t="str">
        <f aca="false">Raw_Customers!B679</f>
        <v>Reyansh Gupta</v>
      </c>
      <c r="C679" s="2" t="str">
        <f aca="false">PROPER(TRIM(Raw_Customers!C679))</f>
        <v>Pune</v>
      </c>
      <c r="D679" s="2" t="str">
        <f aca="false">Raw_Customers!D679</f>
        <v>2023-07-24</v>
      </c>
      <c r="E679" s="2" t="n">
        <f aca="false">Raw_Customers!E679</f>
        <v>22</v>
      </c>
      <c r="F679" s="2" t="str">
        <f aca="false">IF(TRIM(Raw_Customers!F679)="","Not Specified",TRIM(Raw_Customers!F679))</f>
        <v>Female</v>
      </c>
    </row>
    <row r="680" customFormat="false" ht="15" hidden="false" customHeight="false" outlineLevel="0" collapsed="false">
      <c r="A680" s="2" t="str">
        <f aca="false">Raw_Customers!A680</f>
        <v>CUST1679</v>
      </c>
      <c r="B680" s="2" t="str">
        <f aca="false">Raw_Customers!B680</f>
        <v>Aarav Kumar</v>
      </c>
      <c r="C680" s="2" t="str">
        <f aca="false">PROPER(TRIM(Raw_Customers!C680))</f>
        <v>Chennai</v>
      </c>
      <c r="D680" s="2" t="str">
        <f aca="false">Raw_Customers!D680</f>
        <v>2023-08-27</v>
      </c>
      <c r="E680" s="2" t="n">
        <f aca="false">Raw_Customers!E680</f>
        <v>22</v>
      </c>
      <c r="F680" s="2" t="str">
        <f aca="false">IF(TRIM(Raw_Customers!F680)="","Not Specified",TRIM(Raw_Customers!F680))</f>
        <v>Female</v>
      </c>
    </row>
    <row r="681" customFormat="false" ht="15" hidden="false" customHeight="false" outlineLevel="0" collapsed="false">
      <c r="A681" s="2" t="str">
        <f aca="false">Raw_Customers!A681</f>
        <v>CUST1680</v>
      </c>
      <c r="B681" s="2" t="str">
        <f aca="false">Raw_Customers!B681</f>
        <v>Myra Singh</v>
      </c>
      <c r="C681" s="2" t="str">
        <f aca="false">PROPER(TRIM(Raw_Customers!C681))</f>
        <v>Jaipur</v>
      </c>
      <c r="D681" s="2" t="str">
        <f aca="false">Raw_Customers!D681</f>
        <v>2023-08-10</v>
      </c>
      <c r="E681" s="2" t="n">
        <f aca="false">Raw_Customers!E681</f>
        <v>30</v>
      </c>
      <c r="F681" s="2" t="str">
        <f aca="false">IF(TRIM(Raw_Customers!F681)="","Not Specified",TRIM(Raw_Customers!F681))</f>
        <v>Female</v>
      </c>
    </row>
    <row r="682" customFormat="false" ht="15" hidden="false" customHeight="false" outlineLevel="0" collapsed="false">
      <c r="A682" s="2" t="str">
        <f aca="false">Raw_Customers!A682</f>
        <v>CUST1681</v>
      </c>
      <c r="B682" s="2" t="str">
        <f aca="false">Raw_Customers!B682</f>
        <v>Kiara Gupta</v>
      </c>
      <c r="C682" s="2" t="str">
        <f aca="false">PROPER(TRIM(Raw_Customers!C682))</f>
        <v>Delhi</v>
      </c>
      <c r="D682" s="2" t="str">
        <f aca="false">Raw_Customers!D682</f>
        <v>2023-11-26</v>
      </c>
      <c r="E682" s="2" t="n">
        <f aca="false">Raw_Customers!E682</f>
        <v>20</v>
      </c>
      <c r="F682" s="2" t="str">
        <f aca="false">IF(TRIM(Raw_Customers!F682)="","Not Specified",TRIM(Raw_Customers!F682))</f>
        <v>Female</v>
      </c>
    </row>
    <row r="683" customFormat="false" ht="15" hidden="false" customHeight="false" outlineLevel="0" collapsed="false">
      <c r="A683" s="2" t="str">
        <f aca="false">Raw_Customers!A683</f>
        <v>CUST1682</v>
      </c>
      <c r="B683" s="2" t="str">
        <f aca="false">Raw_Customers!B683</f>
        <v>Aadhya Sharma</v>
      </c>
      <c r="C683" s="2" t="str">
        <f aca="false">PROPER(TRIM(Raw_Customers!C683))</f>
        <v>Jaipur</v>
      </c>
      <c r="D683" s="2" t="str">
        <f aca="false">Raw_Customers!D683</f>
        <v>2024-01-18</v>
      </c>
      <c r="E683" s="2" t="n">
        <f aca="false">Raw_Customers!E683</f>
        <v>28</v>
      </c>
      <c r="F683" s="2" t="str">
        <f aca="false">IF(TRIM(Raw_Customers!F683)="","Not Specified",TRIM(Raw_Customers!F683))</f>
        <v>Female</v>
      </c>
    </row>
    <row r="684" customFormat="false" ht="15" hidden="false" customHeight="false" outlineLevel="0" collapsed="false">
      <c r="A684" s="2" t="str">
        <f aca="false">Raw_Customers!A684</f>
        <v>CUST1683</v>
      </c>
      <c r="B684" s="2" t="str">
        <f aca="false">Raw_Customers!B684</f>
        <v>Aarav Patel</v>
      </c>
      <c r="C684" s="2" t="str">
        <f aca="false">PROPER(TRIM(Raw_Customers!C684))</f>
        <v>Jaipur</v>
      </c>
      <c r="D684" s="2" t="str">
        <f aca="false">Raw_Customers!D684</f>
        <v>2023-09-22</v>
      </c>
      <c r="E684" s="2" t="n">
        <f aca="false">Raw_Customers!E684</f>
        <v>47</v>
      </c>
      <c r="F684" s="2" t="str">
        <f aca="false">IF(TRIM(Raw_Customers!F684)="","Not Specified",TRIM(Raw_Customers!F684))</f>
        <v>Female</v>
      </c>
    </row>
    <row r="685" customFormat="false" ht="15" hidden="false" customHeight="false" outlineLevel="0" collapsed="false">
      <c r="A685" s="2" t="str">
        <f aca="false">Raw_Customers!A685</f>
        <v>CUST1684</v>
      </c>
      <c r="B685" s="2" t="str">
        <f aca="false">Raw_Customers!B685</f>
        <v>Saanvi Patel</v>
      </c>
      <c r="C685" s="2" t="str">
        <f aca="false">PROPER(TRIM(Raw_Customers!C685))</f>
        <v>Bangalore</v>
      </c>
      <c r="D685" s="2" t="str">
        <f aca="false">Raw_Customers!D685</f>
        <v>2023-09-04</v>
      </c>
      <c r="E685" s="2" t="n">
        <f aca="false">Raw_Customers!E685</f>
        <v>53</v>
      </c>
      <c r="F685" s="2" t="str">
        <f aca="false">IF(TRIM(Raw_Customers!F685)="","Not Specified",TRIM(Raw_Customers!F685))</f>
        <v>Male</v>
      </c>
    </row>
    <row r="686" customFormat="false" ht="15" hidden="false" customHeight="false" outlineLevel="0" collapsed="false">
      <c r="A686" s="2" t="str">
        <f aca="false">Raw_Customers!A686</f>
        <v>CUST1685</v>
      </c>
      <c r="B686" s="2" t="str">
        <f aca="false">Raw_Customers!B686</f>
        <v>Aadhya Patel</v>
      </c>
      <c r="C686" s="2" t="str">
        <f aca="false">PROPER(TRIM(Raw_Customers!C686))</f>
        <v>Mumbai</v>
      </c>
      <c r="D686" s="2" t="str">
        <f aca="false">Raw_Customers!D686</f>
        <v>2024-06-18</v>
      </c>
      <c r="E686" s="2" t="n">
        <f aca="false">Raw_Customers!E686</f>
        <v>26</v>
      </c>
      <c r="F686" s="2" t="str">
        <f aca="false">IF(TRIM(Raw_Customers!F686)="","Not Specified",TRIM(Raw_Customers!F686))</f>
        <v>Not Specified</v>
      </c>
    </row>
    <row r="687" customFormat="false" ht="15" hidden="false" customHeight="false" outlineLevel="0" collapsed="false">
      <c r="A687" s="2" t="str">
        <f aca="false">Raw_Customers!A687</f>
        <v>CUST1686</v>
      </c>
      <c r="B687" s="2" t="str">
        <f aca="false">Raw_Customers!B687</f>
        <v>Vivaan Patel</v>
      </c>
      <c r="C687" s="2" t="str">
        <f aca="false">PROPER(TRIM(Raw_Customers!C687))</f>
        <v>Delhi</v>
      </c>
      <c r="D687" s="2" t="str">
        <f aca="false">Raw_Customers!D687</f>
        <v>2024-03-08</v>
      </c>
      <c r="E687" s="2" t="n">
        <f aca="false">Raw_Customers!E687</f>
        <v>28</v>
      </c>
      <c r="F687" s="2" t="str">
        <f aca="false">IF(TRIM(Raw_Customers!F687)="","Not Specified",TRIM(Raw_Customers!F687))</f>
        <v>Male</v>
      </c>
    </row>
    <row r="688" customFormat="false" ht="15" hidden="false" customHeight="false" outlineLevel="0" collapsed="false">
      <c r="A688" s="2" t="str">
        <f aca="false">Raw_Customers!A688</f>
        <v>CUST1687</v>
      </c>
      <c r="B688" s="2" t="str">
        <f aca="false">Raw_Customers!B688</f>
        <v>Kiara Yadav</v>
      </c>
      <c r="C688" s="2" t="str">
        <f aca="false">PROPER(TRIM(Raw_Customers!C688))</f>
        <v>Bangalore</v>
      </c>
      <c r="D688" s="2" t="str">
        <f aca="false">Raw_Customers!D688</f>
        <v>2023-08-17</v>
      </c>
      <c r="E688" s="2" t="n">
        <f aca="false">Raw_Customers!E688</f>
        <v>27</v>
      </c>
      <c r="F688" s="2" t="str">
        <f aca="false">IF(TRIM(Raw_Customers!F688)="","Not Specified",TRIM(Raw_Customers!F688))</f>
        <v>Male</v>
      </c>
    </row>
    <row r="689" customFormat="false" ht="15" hidden="false" customHeight="false" outlineLevel="0" collapsed="false">
      <c r="A689" s="2" t="str">
        <f aca="false">Raw_Customers!A689</f>
        <v>CUST1688</v>
      </c>
      <c r="B689" s="2" t="str">
        <f aca="false">Raw_Customers!B689</f>
        <v>Aadhya Verma</v>
      </c>
      <c r="C689" s="2" t="str">
        <f aca="false">PROPER(TRIM(Raw_Customers!C689))</f>
        <v>Bhopal</v>
      </c>
      <c r="D689" s="2" t="str">
        <f aca="false">Raw_Customers!D689</f>
        <v>2024-03-22</v>
      </c>
      <c r="E689" s="2" t="n">
        <f aca="false">Raw_Customers!E689</f>
        <v>24</v>
      </c>
      <c r="F689" s="2" t="str">
        <f aca="false">IF(TRIM(Raw_Customers!F689)="","Not Specified",TRIM(Raw_Customers!F689))</f>
        <v>Male</v>
      </c>
    </row>
    <row r="690" customFormat="false" ht="15" hidden="false" customHeight="false" outlineLevel="0" collapsed="false">
      <c r="A690" s="2" t="str">
        <f aca="false">Raw_Customers!A690</f>
        <v>CUST1689</v>
      </c>
      <c r="B690" s="2" t="str">
        <f aca="false">Raw_Customers!B690</f>
        <v>Aditya Gupta</v>
      </c>
      <c r="C690" s="2" t="str">
        <f aca="false">PROPER(TRIM(Raw_Customers!C690))</f>
        <v>Mumbai</v>
      </c>
      <c r="D690" s="2" t="str">
        <f aca="false">Raw_Customers!D690</f>
        <v>2023-05-22</v>
      </c>
      <c r="E690" s="2" t="n">
        <f aca="false">Raw_Customers!E690</f>
        <v>44</v>
      </c>
      <c r="F690" s="2" t="str">
        <f aca="false">IF(TRIM(Raw_Customers!F690)="","Not Specified",TRIM(Raw_Customers!F690))</f>
        <v>Male</v>
      </c>
    </row>
    <row r="691" customFormat="false" ht="15" hidden="false" customHeight="false" outlineLevel="0" collapsed="false">
      <c r="A691" s="2" t="str">
        <f aca="false">Raw_Customers!A691</f>
        <v>CUST1690</v>
      </c>
      <c r="B691" s="2" t="str">
        <f aca="false">Raw_Customers!B691</f>
        <v>Ishaan Joshi</v>
      </c>
      <c r="C691" s="2" t="str">
        <f aca="false">PROPER(TRIM(Raw_Customers!C691))</f>
        <v>Jaipur</v>
      </c>
      <c r="D691" s="2" t="str">
        <f aca="false">Raw_Customers!D691</f>
        <v>2023-04-30</v>
      </c>
      <c r="E691" s="2" t="n">
        <f aca="false">Raw_Customers!E691</f>
        <v>46</v>
      </c>
      <c r="F691" s="2" t="str">
        <f aca="false">IF(TRIM(Raw_Customers!F691)="","Not Specified",TRIM(Raw_Customers!F691))</f>
        <v>Female</v>
      </c>
    </row>
    <row r="692" customFormat="false" ht="15" hidden="false" customHeight="false" outlineLevel="0" collapsed="false">
      <c r="A692" s="2" t="str">
        <f aca="false">Raw_Customers!A692</f>
        <v>CUST1691</v>
      </c>
      <c r="B692" s="2" t="str">
        <f aca="false">Raw_Customers!B692</f>
        <v>Anika Reddy</v>
      </c>
      <c r="C692" s="2" t="str">
        <f aca="false">PROPER(TRIM(Raw_Customers!C692))</f>
        <v>Pune</v>
      </c>
      <c r="D692" s="2" t="str">
        <f aca="false">Raw_Customers!D692</f>
        <v>2024-06-18</v>
      </c>
      <c r="E692" s="2" t="n">
        <f aca="false">Raw_Customers!E692</f>
        <v>53</v>
      </c>
      <c r="F692" s="2" t="str">
        <f aca="false">IF(TRIM(Raw_Customers!F692)="","Not Specified",TRIM(Raw_Customers!F692))</f>
        <v>Female</v>
      </c>
    </row>
    <row r="693" customFormat="false" ht="15" hidden="false" customHeight="false" outlineLevel="0" collapsed="false">
      <c r="A693" s="2" t="str">
        <f aca="false">Raw_Customers!A693</f>
        <v>CUST1692</v>
      </c>
      <c r="B693" s="2" t="str">
        <f aca="false">Raw_Customers!B693</f>
        <v>Riya Gupta</v>
      </c>
      <c r="C693" s="2" t="str">
        <f aca="false">PROPER(TRIM(Raw_Customers!C693))</f>
        <v>Jaipur</v>
      </c>
      <c r="D693" s="2" t="str">
        <f aca="false">Raw_Customers!D693</f>
        <v>2024-01-27</v>
      </c>
      <c r="E693" s="2" t="n">
        <f aca="false">Raw_Customers!E693</f>
        <v>29</v>
      </c>
      <c r="F693" s="2" t="str">
        <f aca="false">IF(TRIM(Raw_Customers!F693)="","Not Specified",TRIM(Raw_Customers!F693))</f>
        <v>Male</v>
      </c>
    </row>
    <row r="694" customFormat="false" ht="15" hidden="false" customHeight="false" outlineLevel="0" collapsed="false">
      <c r="A694" s="2" t="str">
        <f aca="false">Raw_Customers!A694</f>
        <v>CUST1693</v>
      </c>
      <c r="B694" s="2" t="str">
        <f aca="false">Raw_Customers!B694</f>
        <v>Aadhya Kumar</v>
      </c>
      <c r="C694" s="2" t="str">
        <f aca="false">PROPER(TRIM(Raw_Customers!C694))</f>
        <v>Kolkata</v>
      </c>
      <c r="D694" s="2" t="str">
        <f aca="false">Raw_Customers!D694</f>
        <v>2023-09-21</v>
      </c>
      <c r="E694" s="2" t="n">
        <f aca="false">Raw_Customers!E694</f>
        <v>22</v>
      </c>
      <c r="F694" s="2" t="str">
        <f aca="false">IF(TRIM(Raw_Customers!F694)="","Not Specified",TRIM(Raw_Customers!F694))</f>
        <v>Male</v>
      </c>
    </row>
    <row r="695" customFormat="false" ht="15" hidden="false" customHeight="false" outlineLevel="0" collapsed="false">
      <c r="A695" s="2" t="str">
        <f aca="false">Raw_Customers!A695</f>
        <v>CUST1694</v>
      </c>
      <c r="B695" s="2" t="str">
        <f aca="false">Raw_Customers!B695</f>
        <v>Myra Singh</v>
      </c>
      <c r="C695" s="2" t="str">
        <f aca="false">PROPER(TRIM(Raw_Customers!C695))</f>
        <v>Pune</v>
      </c>
      <c r="D695" s="2" t="str">
        <f aca="false">Raw_Customers!D695</f>
        <v>2023-01-10</v>
      </c>
      <c r="E695" s="2" t="n">
        <f aca="false">Raw_Customers!E695</f>
        <v>46</v>
      </c>
      <c r="F695" s="2" t="str">
        <f aca="false">IF(TRIM(Raw_Customers!F695)="","Not Specified",TRIM(Raw_Customers!F695))</f>
        <v>Female</v>
      </c>
    </row>
    <row r="696" customFormat="false" ht="15" hidden="false" customHeight="false" outlineLevel="0" collapsed="false">
      <c r="A696" s="2" t="str">
        <f aca="false">Raw_Customers!A696</f>
        <v>CUST1695</v>
      </c>
      <c r="B696" s="2" t="str">
        <f aca="false">Raw_Customers!B696</f>
        <v>Sai Mishra</v>
      </c>
      <c r="C696" s="2" t="str">
        <f aca="false">PROPER(TRIM(Raw_Customers!C696))</f>
        <v>Pune</v>
      </c>
      <c r="D696" s="2" t="str">
        <f aca="false">Raw_Customers!D696</f>
        <v>2023-08-27</v>
      </c>
      <c r="E696" s="2" t="n">
        <f aca="false">Raw_Customers!E696</f>
        <v>45</v>
      </c>
      <c r="F696" s="2" t="str">
        <f aca="false">IF(TRIM(Raw_Customers!F696)="","Not Specified",TRIM(Raw_Customers!F696))</f>
        <v>Male</v>
      </c>
    </row>
    <row r="697" customFormat="false" ht="15" hidden="false" customHeight="false" outlineLevel="0" collapsed="false">
      <c r="A697" s="2" t="str">
        <f aca="false">Raw_Customers!A697</f>
        <v>CUST1696</v>
      </c>
      <c r="B697" s="2" t="str">
        <f aca="false">Raw_Customers!B697</f>
        <v>Reyansh Joshi</v>
      </c>
      <c r="C697" s="2" t="str">
        <f aca="false">PROPER(TRIM(Raw_Customers!C697))</f>
        <v>Hyderabad</v>
      </c>
      <c r="D697" s="2" t="str">
        <f aca="false">Raw_Customers!D697</f>
        <v>2024-02-15</v>
      </c>
      <c r="E697" s="2" t="n">
        <f aca="false">Raw_Customers!E697</f>
        <v>26</v>
      </c>
      <c r="F697" s="2" t="str">
        <f aca="false">IF(TRIM(Raw_Customers!F697)="","Not Specified",TRIM(Raw_Customers!F697))</f>
        <v>Female</v>
      </c>
    </row>
    <row r="698" customFormat="false" ht="15" hidden="false" customHeight="false" outlineLevel="0" collapsed="false">
      <c r="A698" s="2" t="str">
        <f aca="false">Raw_Customers!A698</f>
        <v>CUST1697</v>
      </c>
      <c r="B698" s="2" t="str">
        <f aca="false">Raw_Customers!B698</f>
        <v>Diya Yadav</v>
      </c>
      <c r="C698" s="2" t="str">
        <f aca="false">PROPER(TRIM(Raw_Customers!C698))</f>
        <v>Chennai</v>
      </c>
      <c r="D698" s="2" t="str">
        <f aca="false">Raw_Customers!D698</f>
        <v>2024-01-09</v>
      </c>
      <c r="E698" s="2" t="n">
        <f aca="false">Raw_Customers!E698</f>
        <v>26</v>
      </c>
      <c r="F698" s="2" t="str">
        <f aca="false">IF(TRIM(Raw_Customers!F698)="","Not Specified",TRIM(Raw_Customers!F698))</f>
        <v>Female</v>
      </c>
    </row>
    <row r="699" customFormat="false" ht="15" hidden="false" customHeight="false" outlineLevel="0" collapsed="false">
      <c r="A699" s="2" t="str">
        <f aca="false">Raw_Customers!A699</f>
        <v>CUST1698</v>
      </c>
      <c r="B699" s="2" t="str">
        <f aca="false">Raw_Customers!B699</f>
        <v>Krishna Verma</v>
      </c>
      <c r="C699" s="2" t="str">
        <f aca="false">PROPER(TRIM(Raw_Customers!C699))</f>
        <v>Bhopal</v>
      </c>
      <c r="D699" s="2" t="str">
        <f aca="false">Raw_Customers!D699</f>
        <v>2024-06-06</v>
      </c>
      <c r="E699" s="2" t="n">
        <f aca="false">Raw_Customers!E699</f>
        <v>26</v>
      </c>
      <c r="F699" s="2" t="str">
        <f aca="false">IF(TRIM(Raw_Customers!F699)="","Not Specified",TRIM(Raw_Customers!F699))</f>
        <v>Female</v>
      </c>
    </row>
    <row r="700" customFormat="false" ht="15" hidden="false" customHeight="false" outlineLevel="0" collapsed="false">
      <c r="A700" s="2" t="str">
        <f aca="false">Raw_Customers!A700</f>
        <v>CUST1699</v>
      </c>
      <c r="B700" s="2" t="str">
        <f aca="false">Raw_Customers!B700</f>
        <v>Aditya Mishra</v>
      </c>
      <c r="C700" s="2" t="str">
        <f aca="false">PROPER(TRIM(Raw_Customers!C700))</f>
        <v>Jaipur</v>
      </c>
      <c r="D700" s="2" t="str">
        <f aca="false">Raw_Customers!D700</f>
        <v>2024-04-10</v>
      </c>
      <c r="E700" s="2" t="n">
        <f aca="false">Raw_Customers!E700</f>
        <v>39</v>
      </c>
      <c r="F700" s="2" t="str">
        <f aca="false">IF(TRIM(Raw_Customers!F700)="","Not Specified",TRIM(Raw_Customers!F700))</f>
        <v>Not Specified</v>
      </c>
    </row>
    <row r="701" customFormat="false" ht="15" hidden="false" customHeight="false" outlineLevel="0" collapsed="false">
      <c r="A701" s="2" t="str">
        <f aca="false">Raw_Customers!A701</f>
        <v>CUST1700</v>
      </c>
      <c r="B701" s="2" t="str">
        <f aca="false">Raw_Customers!B701</f>
        <v>Diya Yadav</v>
      </c>
      <c r="C701" s="2" t="str">
        <f aca="false">PROPER(TRIM(Raw_Customers!C701))</f>
        <v>Pune</v>
      </c>
      <c r="D701" s="2" t="str">
        <f aca="false">Raw_Customers!D701</f>
        <v>2023-06-29</v>
      </c>
      <c r="E701" s="2" t="n">
        <f aca="false">Raw_Customers!E701</f>
        <v>48</v>
      </c>
      <c r="F701" s="2" t="str">
        <f aca="false">IF(TRIM(Raw_Customers!F701)="","Not Specified",TRIM(Raw_Customers!F701))</f>
        <v>Male</v>
      </c>
    </row>
    <row r="702" customFormat="false" ht="15" hidden="false" customHeight="false" outlineLevel="0" collapsed="false">
      <c r="A702" s="2" t="str">
        <f aca="false">Raw_Customers!A702</f>
        <v>CUST1701</v>
      </c>
      <c r="B702" s="2" t="str">
        <f aca="false">Raw_Customers!B702</f>
        <v>Sai Yadav</v>
      </c>
      <c r="C702" s="2" t="str">
        <f aca="false">PROPER(TRIM(Raw_Customers!C702))</f>
        <v>Pune</v>
      </c>
      <c r="D702" s="2" t="str">
        <f aca="false">Raw_Customers!D702</f>
        <v>2023-04-30</v>
      </c>
      <c r="E702" s="2" t="n">
        <f aca="false">Raw_Customers!E702</f>
        <v>36</v>
      </c>
      <c r="F702" s="2" t="str">
        <f aca="false">IF(TRIM(Raw_Customers!F702)="","Not Specified",TRIM(Raw_Customers!F702))</f>
        <v>Not Specified</v>
      </c>
    </row>
    <row r="703" customFormat="false" ht="15" hidden="false" customHeight="false" outlineLevel="0" collapsed="false">
      <c r="A703" s="2" t="str">
        <f aca="false">Raw_Customers!A703</f>
        <v>CUST1702</v>
      </c>
      <c r="B703" s="2" t="str">
        <f aca="false">Raw_Customers!B703</f>
        <v>Ayaan Reddy</v>
      </c>
      <c r="C703" s="2" t="str">
        <f aca="false">PROPER(TRIM(Raw_Customers!C703))</f>
        <v>Delhi</v>
      </c>
      <c r="D703" s="2" t="str">
        <f aca="false">Raw_Customers!D703</f>
        <v>2024-01-14</v>
      </c>
      <c r="E703" s="2" t="n">
        <f aca="false">Raw_Customers!E703</f>
        <v>37</v>
      </c>
      <c r="F703" s="2" t="str">
        <f aca="false">IF(TRIM(Raw_Customers!F703)="","Not Specified",TRIM(Raw_Customers!F703))</f>
        <v>Male</v>
      </c>
    </row>
    <row r="704" customFormat="false" ht="15" hidden="false" customHeight="false" outlineLevel="0" collapsed="false">
      <c r="A704" s="2" t="str">
        <f aca="false">Raw_Customers!A704</f>
        <v>CUST1703</v>
      </c>
      <c r="B704" s="2" t="str">
        <f aca="false">Raw_Customers!B704</f>
        <v>Aditya Reddy</v>
      </c>
      <c r="C704" s="2" t="str">
        <f aca="false">PROPER(TRIM(Raw_Customers!C704))</f>
        <v>Chennai</v>
      </c>
      <c r="D704" s="2" t="str">
        <f aca="false">Raw_Customers!D704</f>
        <v>2023-02-16</v>
      </c>
      <c r="E704" s="2" t="n">
        <f aca="false">Raw_Customers!E704</f>
        <v>30</v>
      </c>
      <c r="F704" s="2" t="str">
        <f aca="false">IF(TRIM(Raw_Customers!F704)="","Not Specified",TRIM(Raw_Customers!F704))</f>
        <v>Male</v>
      </c>
    </row>
    <row r="705" customFormat="false" ht="15" hidden="false" customHeight="false" outlineLevel="0" collapsed="false">
      <c r="A705" s="2" t="str">
        <f aca="false">Raw_Customers!A705</f>
        <v>CUST1704</v>
      </c>
      <c r="B705" s="2" t="str">
        <f aca="false">Raw_Customers!B705</f>
        <v>Aadhya Joshi</v>
      </c>
      <c r="C705" s="2" t="str">
        <f aca="false">PROPER(TRIM(Raw_Customers!C705))</f>
        <v>Bangalore</v>
      </c>
      <c r="D705" s="2" t="str">
        <f aca="false">Raw_Customers!D705</f>
        <v>2023-01-30</v>
      </c>
      <c r="E705" s="2" t="n">
        <f aca="false">Raw_Customers!E705</f>
        <v>22</v>
      </c>
      <c r="F705" s="2" t="str">
        <f aca="false">IF(TRIM(Raw_Customers!F705)="","Not Specified",TRIM(Raw_Customers!F705))</f>
        <v>Male</v>
      </c>
    </row>
    <row r="706" customFormat="false" ht="15" hidden="false" customHeight="false" outlineLevel="0" collapsed="false">
      <c r="A706" s="2" t="str">
        <f aca="false">Raw_Customers!A706</f>
        <v>CUST1705</v>
      </c>
      <c r="B706" s="2" t="str">
        <f aca="false">Raw_Customers!B706</f>
        <v>Aditya Singh</v>
      </c>
      <c r="C706" s="2" t="str">
        <f aca="false">PROPER(TRIM(Raw_Customers!C706))</f>
        <v>Bhopal</v>
      </c>
      <c r="D706" s="2" t="str">
        <f aca="false">Raw_Customers!D706</f>
        <v>2023-06-27</v>
      </c>
      <c r="E706" s="2" t="n">
        <f aca="false">Raw_Customers!E706</f>
        <v>32</v>
      </c>
      <c r="F706" s="2" t="str">
        <f aca="false">IF(TRIM(Raw_Customers!F706)="","Not Specified",TRIM(Raw_Customers!F706))</f>
        <v>Female</v>
      </c>
    </row>
    <row r="707" customFormat="false" ht="15" hidden="false" customHeight="false" outlineLevel="0" collapsed="false">
      <c r="A707" s="2" t="str">
        <f aca="false">Raw_Customers!A707</f>
        <v>CUST1706</v>
      </c>
      <c r="B707" s="2" t="str">
        <f aca="false">Raw_Customers!B707</f>
        <v>Ayaan Sharma</v>
      </c>
      <c r="C707" s="2" t="str">
        <f aca="false">PROPER(TRIM(Raw_Customers!C707))</f>
        <v>Bhopal</v>
      </c>
      <c r="D707" s="2" t="str">
        <f aca="false">Raw_Customers!D707</f>
        <v>2023-04-27</v>
      </c>
      <c r="E707" s="2" t="n">
        <f aca="false">Raw_Customers!E707</f>
        <v>23</v>
      </c>
      <c r="F707" s="2" t="str">
        <f aca="false">IF(TRIM(Raw_Customers!F707)="","Not Specified",TRIM(Raw_Customers!F707))</f>
        <v>Male</v>
      </c>
    </row>
    <row r="708" customFormat="false" ht="15" hidden="false" customHeight="false" outlineLevel="0" collapsed="false">
      <c r="A708" s="2" t="str">
        <f aca="false">Raw_Customers!A708</f>
        <v>CUST1707</v>
      </c>
      <c r="B708" s="2" t="str">
        <f aca="false">Raw_Customers!B708</f>
        <v>Arjun Mishra</v>
      </c>
      <c r="C708" s="2" t="str">
        <f aca="false">PROPER(TRIM(Raw_Customers!C708))</f>
        <v>Pune</v>
      </c>
      <c r="D708" s="2" t="str">
        <f aca="false">Raw_Customers!D708</f>
        <v>2023-03-17</v>
      </c>
      <c r="E708" s="2" t="n">
        <f aca="false">Raw_Customers!E708</f>
        <v>51</v>
      </c>
      <c r="F708" s="2" t="str">
        <f aca="false">IF(TRIM(Raw_Customers!F708)="","Not Specified",TRIM(Raw_Customers!F708))</f>
        <v>Male</v>
      </c>
    </row>
    <row r="709" customFormat="false" ht="15" hidden="false" customHeight="false" outlineLevel="0" collapsed="false">
      <c r="A709" s="2" t="str">
        <f aca="false">Raw_Customers!A709</f>
        <v>CUST1708</v>
      </c>
      <c r="B709" s="2" t="str">
        <f aca="false">Raw_Customers!B709</f>
        <v>Aadhya Mishra</v>
      </c>
      <c r="C709" s="2" t="str">
        <f aca="false">PROPER(TRIM(Raw_Customers!C709))</f>
        <v>Bangalore</v>
      </c>
      <c r="D709" s="2" t="str">
        <f aca="false">Raw_Customers!D709</f>
        <v>2023-12-08</v>
      </c>
      <c r="E709" s="2" t="n">
        <f aca="false">Raw_Customers!E709</f>
        <v>21</v>
      </c>
      <c r="F709" s="2" t="str">
        <f aca="false">IF(TRIM(Raw_Customers!F709)="","Not Specified",TRIM(Raw_Customers!F709))</f>
        <v>Male</v>
      </c>
    </row>
    <row r="710" customFormat="false" ht="15" hidden="false" customHeight="false" outlineLevel="0" collapsed="false">
      <c r="A710" s="2" t="str">
        <f aca="false">Raw_Customers!A710</f>
        <v>CUST1709</v>
      </c>
      <c r="B710" s="2" t="str">
        <f aca="false">Raw_Customers!B710</f>
        <v>Krishna Verma</v>
      </c>
      <c r="C710" s="2" t="str">
        <f aca="false">PROPER(TRIM(Raw_Customers!C710))</f>
        <v>Indore</v>
      </c>
      <c r="D710" s="2" t="str">
        <f aca="false">Raw_Customers!D710</f>
        <v>2023-02-23</v>
      </c>
      <c r="E710" s="2" t="n">
        <f aca="false">Raw_Customers!E710</f>
        <v>34</v>
      </c>
      <c r="F710" s="2" t="str">
        <f aca="false">IF(TRIM(Raw_Customers!F710)="","Not Specified",TRIM(Raw_Customers!F710))</f>
        <v>Female</v>
      </c>
    </row>
    <row r="711" customFormat="false" ht="15" hidden="false" customHeight="false" outlineLevel="0" collapsed="false">
      <c r="A711" s="2" t="str">
        <f aca="false">Raw_Customers!A711</f>
        <v>CUST1710</v>
      </c>
      <c r="B711" s="2" t="str">
        <f aca="false">Raw_Customers!B711</f>
        <v>Ananya Kumar</v>
      </c>
      <c r="C711" s="2" t="str">
        <f aca="false">PROPER(TRIM(Raw_Customers!C711))</f>
        <v>Kolkata</v>
      </c>
      <c r="D711" s="2" t="str">
        <f aca="false">Raw_Customers!D711</f>
        <v>2024-05-18</v>
      </c>
      <c r="E711" s="2" t="n">
        <f aca="false">Raw_Customers!E711</f>
        <v>27</v>
      </c>
      <c r="F711" s="2" t="str">
        <f aca="false">IF(TRIM(Raw_Customers!F711)="","Not Specified",TRIM(Raw_Customers!F711))</f>
        <v>Female</v>
      </c>
    </row>
    <row r="712" customFormat="false" ht="15" hidden="false" customHeight="false" outlineLevel="0" collapsed="false">
      <c r="A712" s="2" t="str">
        <f aca="false">Raw_Customers!A712</f>
        <v>CUST1711</v>
      </c>
      <c r="B712" s="2" t="str">
        <f aca="false">Raw_Customers!B712</f>
        <v>Navya Sharma</v>
      </c>
      <c r="C712" s="2" t="str">
        <f aca="false">PROPER(TRIM(Raw_Customers!C712))</f>
        <v>Mumbai</v>
      </c>
      <c r="D712" s="2" t="str">
        <f aca="false">Raw_Customers!D712</f>
        <v>2024-03-08</v>
      </c>
      <c r="E712" s="2" t="n">
        <f aca="false">Raw_Customers!E712</f>
        <v>42</v>
      </c>
      <c r="F712" s="2" t="str">
        <f aca="false">IF(TRIM(Raw_Customers!F712)="","Not Specified",TRIM(Raw_Customers!F712))</f>
        <v>Male</v>
      </c>
    </row>
    <row r="713" customFormat="false" ht="15" hidden="false" customHeight="false" outlineLevel="0" collapsed="false">
      <c r="A713" s="2" t="str">
        <f aca="false">Raw_Customers!A713</f>
        <v>CUST1712</v>
      </c>
      <c r="B713" s="2" t="str">
        <f aca="false">Raw_Customers!B713</f>
        <v>Ayaan Gupta</v>
      </c>
      <c r="C713" s="2" t="str">
        <f aca="false">PROPER(TRIM(Raw_Customers!C713))</f>
        <v>Indore</v>
      </c>
      <c r="D713" s="2" t="str">
        <f aca="false">Raw_Customers!D713</f>
        <v>2024-04-28</v>
      </c>
      <c r="E713" s="2" t="n">
        <f aca="false">Raw_Customers!E713</f>
        <v>24</v>
      </c>
      <c r="F713" s="2" t="str">
        <f aca="false">IF(TRIM(Raw_Customers!F713)="","Not Specified",TRIM(Raw_Customers!F713))</f>
        <v>Male</v>
      </c>
    </row>
    <row r="714" customFormat="false" ht="15" hidden="false" customHeight="false" outlineLevel="0" collapsed="false">
      <c r="A714" s="2" t="str">
        <f aca="false">Raw_Customers!A714</f>
        <v>CUST1713</v>
      </c>
      <c r="B714" s="2" t="str">
        <f aca="false">Raw_Customers!B714</f>
        <v>Reyansh Mishra</v>
      </c>
      <c r="C714" s="2" t="str">
        <f aca="false">PROPER(TRIM(Raw_Customers!C714))</f>
        <v>Chennai</v>
      </c>
      <c r="D714" s="2" t="str">
        <f aca="false">Raw_Customers!D714</f>
        <v>2023-08-25</v>
      </c>
      <c r="E714" s="2" t="n">
        <f aca="false">Raw_Customers!E714</f>
        <v>23</v>
      </c>
      <c r="F714" s="2" t="str">
        <f aca="false">IF(TRIM(Raw_Customers!F714)="","Not Specified",TRIM(Raw_Customers!F714))</f>
        <v>Female</v>
      </c>
    </row>
    <row r="715" customFormat="false" ht="15" hidden="false" customHeight="false" outlineLevel="0" collapsed="false">
      <c r="A715" s="2" t="str">
        <f aca="false">Raw_Customers!A715</f>
        <v>CUST1714</v>
      </c>
      <c r="B715" s="2" t="str">
        <f aca="false">Raw_Customers!B715</f>
        <v>Arjun Sharma</v>
      </c>
      <c r="C715" s="2" t="str">
        <f aca="false">PROPER(TRIM(Raw_Customers!C715))</f>
        <v>Delhi</v>
      </c>
      <c r="D715" s="2" t="str">
        <f aca="false">Raw_Customers!D715</f>
        <v>2023-08-09</v>
      </c>
      <c r="E715" s="2" t="n">
        <f aca="false">Raw_Customers!E715</f>
        <v>24</v>
      </c>
      <c r="F715" s="2" t="str">
        <f aca="false">IF(TRIM(Raw_Customers!F715)="","Not Specified",TRIM(Raw_Customers!F715))</f>
        <v>Female</v>
      </c>
    </row>
    <row r="716" customFormat="false" ht="15" hidden="false" customHeight="false" outlineLevel="0" collapsed="false">
      <c r="A716" s="2" t="str">
        <f aca="false">Raw_Customers!A716</f>
        <v>CUST1715</v>
      </c>
      <c r="B716" s="2" t="str">
        <f aca="false">Raw_Customers!B716</f>
        <v>Krishna Joshi</v>
      </c>
      <c r="C716" s="2" t="str">
        <f aca="false">PROPER(TRIM(Raw_Customers!C716))</f>
        <v>Hyderabad</v>
      </c>
      <c r="D716" s="2" t="str">
        <f aca="false">Raw_Customers!D716</f>
        <v>2024-06-18</v>
      </c>
      <c r="E716" s="2" t="n">
        <f aca="false">Raw_Customers!E716</f>
        <v>52</v>
      </c>
      <c r="F716" s="2" t="str">
        <f aca="false">IF(TRIM(Raw_Customers!F716)="","Not Specified",TRIM(Raw_Customers!F716))</f>
        <v>Male</v>
      </c>
    </row>
    <row r="717" customFormat="false" ht="15" hidden="false" customHeight="false" outlineLevel="0" collapsed="false">
      <c r="A717" s="2" t="str">
        <f aca="false">Raw_Customers!A717</f>
        <v>CUST1716</v>
      </c>
      <c r="B717" s="2" t="str">
        <f aca="false">Raw_Customers!B717</f>
        <v>Aarav Singh</v>
      </c>
      <c r="C717" s="2" t="str">
        <f aca="false">PROPER(TRIM(Raw_Customers!C717))</f>
        <v>Bhopal</v>
      </c>
      <c r="D717" s="2" t="str">
        <f aca="false">Raw_Customers!D717</f>
        <v>2023-08-15</v>
      </c>
      <c r="E717" s="2" t="n">
        <f aca="false">Raw_Customers!E717</f>
        <v>50</v>
      </c>
      <c r="F717" s="2" t="str">
        <f aca="false">IF(TRIM(Raw_Customers!F717)="","Not Specified",TRIM(Raw_Customers!F717))</f>
        <v>Male</v>
      </c>
    </row>
    <row r="718" customFormat="false" ht="15" hidden="false" customHeight="false" outlineLevel="0" collapsed="false">
      <c r="A718" s="2" t="str">
        <f aca="false">Raw_Customers!A718</f>
        <v>CUST1717</v>
      </c>
      <c r="B718" s="2" t="str">
        <f aca="false">Raw_Customers!B718</f>
        <v>Kiara Reddy</v>
      </c>
      <c r="C718" s="2" t="str">
        <f aca="false">PROPER(TRIM(Raw_Customers!C718))</f>
        <v>Delhi</v>
      </c>
      <c r="D718" s="2" t="str">
        <f aca="false">Raw_Customers!D718</f>
        <v>2023-07-08</v>
      </c>
      <c r="E718" s="2" t="n">
        <f aca="false">Raw_Customers!E718</f>
        <v>31</v>
      </c>
      <c r="F718" s="2" t="str">
        <f aca="false">IF(TRIM(Raw_Customers!F718)="","Not Specified",TRIM(Raw_Customers!F718))</f>
        <v>Male</v>
      </c>
    </row>
    <row r="719" customFormat="false" ht="15" hidden="false" customHeight="false" outlineLevel="0" collapsed="false">
      <c r="A719" s="2" t="str">
        <f aca="false">Raw_Customers!A719</f>
        <v>CUST1718</v>
      </c>
      <c r="B719" s="2" t="str">
        <f aca="false">Raw_Customers!B719</f>
        <v>Krishna Patel</v>
      </c>
      <c r="C719" s="2" t="str">
        <f aca="false">PROPER(TRIM(Raw_Customers!C719))</f>
        <v>Mumbai</v>
      </c>
      <c r="D719" s="2" t="str">
        <f aca="false">Raw_Customers!D719</f>
        <v>2023-03-05</v>
      </c>
      <c r="E719" s="2" t="n">
        <f aca="false">Raw_Customers!E719</f>
        <v>32</v>
      </c>
      <c r="F719" s="2" t="str">
        <f aca="false">IF(TRIM(Raw_Customers!F719)="","Not Specified",TRIM(Raw_Customers!F719))</f>
        <v>Female</v>
      </c>
    </row>
    <row r="720" customFormat="false" ht="15" hidden="false" customHeight="false" outlineLevel="0" collapsed="false">
      <c r="A720" s="2" t="str">
        <f aca="false">Raw_Customers!A720</f>
        <v>CUST1719</v>
      </c>
      <c r="B720" s="2" t="str">
        <f aca="false">Raw_Customers!B720</f>
        <v>Ishaan Yadav</v>
      </c>
      <c r="C720" s="2" t="str">
        <f aca="false">PROPER(TRIM(Raw_Customers!C720))</f>
        <v>Pune</v>
      </c>
      <c r="D720" s="2" t="str">
        <f aca="false">Raw_Customers!D720</f>
        <v>2024-06-19</v>
      </c>
      <c r="E720" s="2" t="n">
        <f aca="false">Raw_Customers!E720</f>
        <v>37</v>
      </c>
      <c r="F720" s="2" t="str">
        <f aca="false">IF(TRIM(Raw_Customers!F720)="","Not Specified",TRIM(Raw_Customers!F720))</f>
        <v>Male</v>
      </c>
    </row>
    <row r="721" customFormat="false" ht="15" hidden="false" customHeight="false" outlineLevel="0" collapsed="false">
      <c r="A721" s="2" t="str">
        <f aca="false">Raw_Customers!A721</f>
        <v>CUST1720</v>
      </c>
      <c r="B721" s="2" t="str">
        <f aca="false">Raw_Customers!B721</f>
        <v>Ananya Verma</v>
      </c>
      <c r="C721" s="2" t="str">
        <f aca="false">PROPER(TRIM(Raw_Customers!C721))</f>
        <v>Bangalore</v>
      </c>
      <c r="D721" s="2" t="str">
        <f aca="false">Raw_Customers!D721</f>
        <v>2023-02-20</v>
      </c>
      <c r="E721" s="2" t="n">
        <f aca="false">Raw_Customers!E721</f>
        <v>38</v>
      </c>
      <c r="F721" s="2" t="str">
        <f aca="false">IF(TRIM(Raw_Customers!F721)="","Not Specified",TRIM(Raw_Customers!F721))</f>
        <v>Not Specified</v>
      </c>
    </row>
    <row r="722" customFormat="false" ht="15" hidden="false" customHeight="false" outlineLevel="0" collapsed="false">
      <c r="A722" s="2" t="str">
        <f aca="false">Raw_Customers!A722</f>
        <v>CUST1721</v>
      </c>
      <c r="B722" s="2" t="str">
        <f aca="false">Raw_Customers!B722</f>
        <v>Sai Singh</v>
      </c>
      <c r="C722" s="2" t="str">
        <f aca="false">PROPER(TRIM(Raw_Customers!C722))</f>
        <v>Chennai</v>
      </c>
      <c r="D722" s="2" t="str">
        <f aca="false">Raw_Customers!D722</f>
        <v>2023-01-31</v>
      </c>
      <c r="E722" s="2" t="n">
        <f aca="false">Raw_Customers!E722</f>
        <v>30</v>
      </c>
      <c r="F722" s="2" t="str">
        <f aca="false">IF(TRIM(Raw_Customers!F722)="","Not Specified",TRIM(Raw_Customers!F722))</f>
        <v>Male</v>
      </c>
    </row>
    <row r="723" customFormat="false" ht="15" hidden="false" customHeight="false" outlineLevel="0" collapsed="false">
      <c r="A723" s="2" t="str">
        <f aca="false">Raw_Customers!A723</f>
        <v>CUST1722</v>
      </c>
      <c r="B723" s="2" t="str">
        <f aca="false">Raw_Customers!B723</f>
        <v>Anika Kumar</v>
      </c>
      <c r="C723" s="2" t="str">
        <f aca="false">PROPER(TRIM(Raw_Customers!C723))</f>
        <v>Chennai</v>
      </c>
      <c r="D723" s="2" t="str">
        <f aca="false">Raw_Customers!D723</f>
        <v>2024-06-25</v>
      </c>
      <c r="E723" s="2" t="n">
        <f aca="false">Raw_Customers!E723</f>
        <v>37</v>
      </c>
      <c r="F723" s="2" t="str">
        <f aca="false">IF(TRIM(Raw_Customers!F723)="","Not Specified",TRIM(Raw_Customers!F723))</f>
        <v>Male</v>
      </c>
    </row>
    <row r="724" customFormat="false" ht="15" hidden="false" customHeight="false" outlineLevel="0" collapsed="false">
      <c r="A724" s="2" t="str">
        <f aca="false">Raw_Customers!A724</f>
        <v>CUST1723</v>
      </c>
      <c r="B724" s="2" t="str">
        <f aca="false">Raw_Customers!B724</f>
        <v>Pari Yadav</v>
      </c>
      <c r="C724" s="2" t="str">
        <f aca="false">PROPER(TRIM(Raw_Customers!C724))</f>
        <v>Hyderabad</v>
      </c>
      <c r="D724" s="2" t="str">
        <f aca="false">Raw_Customers!D724</f>
        <v>2024-05-10</v>
      </c>
      <c r="E724" s="2" t="n">
        <f aca="false">Raw_Customers!E724</f>
        <v>22</v>
      </c>
      <c r="F724" s="2" t="str">
        <f aca="false">IF(TRIM(Raw_Customers!F724)="","Not Specified",TRIM(Raw_Customers!F724))</f>
        <v>Male</v>
      </c>
    </row>
    <row r="725" customFormat="false" ht="15" hidden="false" customHeight="false" outlineLevel="0" collapsed="false">
      <c r="A725" s="2" t="str">
        <f aca="false">Raw_Customers!A725</f>
        <v>CUST1724</v>
      </c>
      <c r="B725" s="2" t="str">
        <f aca="false">Raw_Customers!B725</f>
        <v>Anika Singh</v>
      </c>
      <c r="C725" s="2" t="str">
        <f aca="false">PROPER(TRIM(Raw_Customers!C725))</f>
        <v>Chennai</v>
      </c>
      <c r="D725" s="2" t="str">
        <f aca="false">Raw_Customers!D725</f>
        <v>2023-11-22</v>
      </c>
      <c r="E725" s="2" t="n">
        <f aca="false">Raw_Customers!E725</f>
        <v>48</v>
      </c>
      <c r="F725" s="2" t="str">
        <f aca="false">IF(TRIM(Raw_Customers!F725)="","Not Specified",TRIM(Raw_Customers!F725))</f>
        <v>Female</v>
      </c>
    </row>
    <row r="726" customFormat="false" ht="15" hidden="false" customHeight="false" outlineLevel="0" collapsed="false">
      <c r="A726" s="2" t="str">
        <f aca="false">Raw_Customers!A726</f>
        <v>CUST1725</v>
      </c>
      <c r="B726" s="2" t="str">
        <f aca="false">Raw_Customers!B726</f>
        <v>Diya Joshi</v>
      </c>
      <c r="C726" s="2" t="str">
        <f aca="false">PROPER(TRIM(Raw_Customers!C726))</f>
        <v>Chennai</v>
      </c>
      <c r="D726" s="2" t="str">
        <f aca="false">Raw_Customers!D726</f>
        <v>2023-11-19</v>
      </c>
      <c r="E726" s="2" t="n">
        <f aca="false">Raw_Customers!E726</f>
        <v>21</v>
      </c>
      <c r="F726" s="2" t="str">
        <f aca="false">IF(TRIM(Raw_Customers!F726)="","Not Specified",TRIM(Raw_Customers!F726))</f>
        <v>Male</v>
      </c>
    </row>
    <row r="727" customFormat="false" ht="15" hidden="false" customHeight="false" outlineLevel="0" collapsed="false">
      <c r="A727" s="2" t="str">
        <f aca="false">Raw_Customers!A727</f>
        <v>CUST1726</v>
      </c>
      <c r="B727" s="2" t="str">
        <f aca="false">Raw_Customers!B727</f>
        <v>Aditya Gupta</v>
      </c>
      <c r="C727" s="2" t="str">
        <f aca="false">PROPER(TRIM(Raw_Customers!C727))</f>
        <v>Mumbai</v>
      </c>
      <c r="D727" s="2" t="str">
        <f aca="false">Raw_Customers!D727</f>
        <v>2023-02-08</v>
      </c>
      <c r="E727" s="2" t="n">
        <f aca="false">Raw_Customers!E727</f>
        <v>53</v>
      </c>
      <c r="F727" s="2" t="str">
        <f aca="false">IF(TRIM(Raw_Customers!F727)="","Not Specified",TRIM(Raw_Customers!F727))</f>
        <v>Female</v>
      </c>
    </row>
    <row r="728" customFormat="false" ht="15" hidden="false" customHeight="false" outlineLevel="0" collapsed="false">
      <c r="A728" s="2" t="str">
        <f aca="false">Raw_Customers!A728</f>
        <v>CUST1727</v>
      </c>
      <c r="B728" s="2" t="str">
        <f aca="false">Raw_Customers!B728</f>
        <v>Vivaan Gupta</v>
      </c>
      <c r="C728" s="2" t="str">
        <f aca="false">PROPER(TRIM(Raw_Customers!C728))</f>
        <v>Indore</v>
      </c>
      <c r="D728" s="2" t="str">
        <f aca="false">Raw_Customers!D728</f>
        <v>2023-12-15</v>
      </c>
      <c r="E728" s="2" t="n">
        <f aca="false">Raw_Customers!E728</f>
        <v>45</v>
      </c>
      <c r="F728" s="2" t="str">
        <f aca="false">IF(TRIM(Raw_Customers!F728)="","Not Specified",TRIM(Raw_Customers!F728))</f>
        <v>Not Specified</v>
      </c>
    </row>
    <row r="729" customFormat="false" ht="15" hidden="false" customHeight="false" outlineLevel="0" collapsed="false">
      <c r="A729" s="2" t="str">
        <f aca="false">Raw_Customers!A729</f>
        <v>CUST1728</v>
      </c>
      <c r="B729" s="2" t="str">
        <f aca="false">Raw_Customers!B729</f>
        <v>Vihaan Sharma</v>
      </c>
      <c r="C729" s="2" t="str">
        <f aca="false">PROPER(TRIM(Raw_Customers!C729))</f>
        <v>Bhopal</v>
      </c>
      <c r="D729" s="2" t="str">
        <f aca="false">Raw_Customers!D729</f>
        <v>2023-10-22</v>
      </c>
      <c r="E729" s="2" t="n">
        <f aca="false">Raw_Customers!E729</f>
        <v>26</v>
      </c>
      <c r="F729" s="2" t="str">
        <f aca="false">IF(TRIM(Raw_Customers!F729)="","Not Specified",TRIM(Raw_Customers!F729))</f>
        <v>Not Specified</v>
      </c>
    </row>
    <row r="730" customFormat="false" ht="15" hidden="false" customHeight="false" outlineLevel="0" collapsed="false">
      <c r="A730" s="2" t="str">
        <f aca="false">Raw_Customers!A730</f>
        <v>CUST1729</v>
      </c>
      <c r="B730" s="2" t="str">
        <f aca="false">Raw_Customers!B730</f>
        <v>Ananya Patel</v>
      </c>
      <c r="C730" s="2" t="str">
        <f aca="false">PROPER(TRIM(Raw_Customers!C730))</f>
        <v>Kolkata</v>
      </c>
      <c r="D730" s="2" t="str">
        <f aca="false">Raw_Customers!D730</f>
        <v>2024-02-21</v>
      </c>
      <c r="E730" s="2" t="n">
        <f aca="false">Raw_Customers!E730</f>
        <v>28</v>
      </c>
      <c r="F730" s="2" t="str">
        <f aca="false">IF(TRIM(Raw_Customers!F730)="","Not Specified",TRIM(Raw_Customers!F730))</f>
        <v>Female</v>
      </c>
    </row>
    <row r="731" customFormat="false" ht="15" hidden="false" customHeight="false" outlineLevel="0" collapsed="false">
      <c r="A731" s="2" t="str">
        <f aca="false">Raw_Customers!A731</f>
        <v>CUST1730</v>
      </c>
      <c r="B731" s="2" t="str">
        <f aca="false">Raw_Customers!B731</f>
        <v>Aadhya Kumar</v>
      </c>
      <c r="C731" s="2" t="str">
        <f aca="false">PROPER(TRIM(Raw_Customers!C731))</f>
        <v>Pune</v>
      </c>
      <c r="D731" s="2" t="str">
        <f aca="false">Raw_Customers!D731</f>
        <v>2023-05-07</v>
      </c>
      <c r="E731" s="2" t="n">
        <f aca="false">Raw_Customers!E731</f>
        <v>33</v>
      </c>
      <c r="F731" s="2" t="str">
        <f aca="false">IF(TRIM(Raw_Customers!F731)="","Not Specified",TRIM(Raw_Customers!F731))</f>
        <v>Female</v>
      </c>
    </row>
    <row r="732" customFormat="false" ht="15" hidden="false" customHeight="false" outlineLevel="0" collapsed="false">
      <c r="A732" s="2" t="str">
        <f aca="false">Raw_Customers!A732</f>
        <v>CUST1731</v>
      </c>
      <c r="B732" s="2" t="str">
        <f aca="false">Raw_Customers!B732</f>
        <v>Vihaan Verma</v>
      </c>
      <c r="C732" s="2" t="str">
        <f aca="false">PROPER(TRIM(Raw_Customers!C732))</f>
        <v>Bangalore</v>
      </c>
      <c r="D732" s="2" t="str">
        <f aca="false">Raw_Customers!D732</f>
        <v>2024-01-31</v>
      </c>
      <c r="E732" s="2" t="n">
        <f aca="false">Raw_Customers!E732</f>
        <v>48</v>
      </c>
      <c r="F732" s="2" t="str">
        <f aca="false">IF(TRIM(Raw_Customers!F732)="","Not Specified",TRIM(Raw_Customers!F732))</f>
        <v>Female</v>
      </c>
    </row>
    <row r="733" customFormat="false" ht="15" hidden="false" customHeight="false" outlineLevel="0" collapsed="false">
      <c r="A733" s="2" t="str">
        <f aca="false">Raw_Customers!A733</f>
        <v>CUST1732</v>
      </c>
      <c r="B733" s="2" t="str">
        <f aca="false">Raw_Customers!B733</f>
        <v>Pari Gupta</v>
      </c>
      <c r="C733" s="2" t="str">
        <f aca="false">PROPER(TRIM(Raw_Customers!C733))</f>
        <v>Chennai</v>
      </c>
      <c r="D733" s="2" t="str">
        <f aca="false">Raw_Customers!D733</f>
        <v>2024-02-07</v>
      </c>
      <c r="E733" s="2" t="n">
        <f aca="false">Raw_Customers!E733</f>
        <v>30</v>
      </c>
      <c r="F733" s="2" t="str">
        <f aca="false">IF(TRIM(Raw_Customers!F733)="","Not Specified",TRIM(Raw_Customers!F733))</f>
        <v>Female</v>
      </c>
    </row>
    <row r="734" customFormat="false" ht="15" hidden="false" customHeight="false" outlineLevel="0" collapsed="false">
      <c r="A734" s="2" t="str">
        <f aca="false">Raw_Customers!A734</f>
        <v>CUST1733</v>
      </c>
      <c r="B734" s="2" t="str">
        <f aca="false">Raw_Customers!B734</f>
        <v>Myra Verma</v>
      </c>
      <c r="C734" s="2" t="str">
        <f aca="false">PROPER(TRIM(Raw_Customers!C734))</f>
        <v>Kolkata</v>
      </c>
      <c r="D734" s="2" t="str">
        <f aca="false">Raw_Customers!D734</f>
        <v>2023-12-13</v>
      </c>
      <c r="E734" s="2" t="n">
        <f aca="false">Raw_Customers!E734</f>
        <v>33</v>
      </c>
      <c r="F734" s="2" t="str">
        <f aca="false">IF(TRIM(Raw_Customers!F734)="","Not Specified",TRIM(Raw_Customers!F734))</f>
        <v>Male</v>
      </c>
    </row>
    <row r="735" customFormat="false" ht="15" hidden="false" customHeight="false" outlineLevel="0" collapsed="false">
      <c r="A735" s="2" t="str">
        <f aca="false">Raw_Customers!A735</f>
        <v>CUST1734</v>
      </c>
      <c r="B735" s="2" t="str">
        <f aca="false">Raw_Customers!B735</f>
        <v>Myra Patel</v>
      </c>
      <c r="C735" s="2" t="str">
        <f aca="false">PROPER(TRIM(Raw_Customers!C735))</f>
        <v>Jaipur</v>
      </c>
      <c r="D735" s="2" t="str">
        <f aca="false">Raw_Customers!D735</f>
        <v>2023-11-25</v>
      </c>
      <c r="E735" s="2" t="n">
        <f aca="false">Raw_Customers!E735</f>
        <v>38</v>
      </c>
      <c r="F735" s="2" t="str">
        <f aca="false">IF(TRIM(Raw_Customers!F735)="","Not Specified",TRIM(Raw_Customers!F735))</f>
        <v>Female</v>
      </c>
    </row>
    <row r="736" customFormat="false" ht="15" hidden="false" customHeight="false" outlineLevel="0" collapsed="false">
      <c r="A736" s="2" t="str">
        <f aca="false">Raw_Customers!A736</f>
        <v>CUST1735</v>
      </c>
      <c r="B736" s="2" t="str">
        <f aca="false">Raw_Customers!B736</f>
        <v>Ananya Singh</v>
      </c>
      <c r="C736" s="2" t="str">
        <f aca="false">PROPER(TRIM(Raw_Customers!C736))</f>
        <v>Hyderabad</v>
      </c>
      <c r="D736" s="2" t="str">
        <f aca="false">Raw_Customers!D736</f>
        <v>2023-02-27</v>
      </c>
      <c r="E736" s="2" t="n">
        <f aca="false">Raw_Customers!E736</f>
        <v>18</v>
      </c>
      <c r="F736" s="2" t="str">
        <f aca="false">IF(TRIM(Raw_Customers!F736)="","Not Specified",TRIM(Raw_Customers!F736))</f>
        <v>Female</v>
      </c>
    </row>
    <row r="737" customFormat="false" ht="15" hidden="false" customHeight="false" outlineLevel="0" collapsed="false">
      <c r="A737" s="2" t="str">
        <f aca="false">Raw_Customers!A737</f>
        <v>CUST1736</v>
      </c>
      <c r="B737" s="2" t="str">
        <f aca="false">Raw_Customers!B737</f>
        <v>Aarav Gupta</v>
      </c>
      <c r="C737" s="2" t="str">
        <f aca="false">PROPER(TRIM(Raw_Customers!C737))</f>
        <v>Jaipur</v>
      </c>
      <c r="D737" s="2" t="str">
        <f aca="false">Raw_Customers!D737</f>
        <v>2023-02-10</v>
      </c>
      <c r="E737" s="2" t="n">
        <f aca="false">Raw_Customers!E737</f>
        <v>20</v>
      </c>
      <c r="F737" s="2" t="str">
        <f aca="false">IF(TRIM(Raw_Customers!F737)="","Not Specified",TRIM(Raw_Customers!F737))</f>
        <v>Male</v>
      </c>
    </row>
    <row r="738" customFormat="false" ht="15" hidden="false" customHeight="false" outlineLevel="0" collapsed="false">
      <c r="A738" s="2" t="str">
        <f aca="false">Raw_Customers!A738</f>
        <v>CUST1737</v>
      </c>
      <c r="B738" s="2" t="str">
        <f aca="false">Raw_Customers!B738</f>
        <v>Ananya Gupta</v>
      </c>
      <c r="C738" s="2" t="str">
        <f aca="false">PROPER(TRIM(Raw_Customers!C738))</f>
        <v>Pune</v>
      </c>
      <c r="D738" s="2" t="str">
        <f aca="false">Raw_Customers!D738</f>
        <v>2023-11-05</v>
      </c>
      <c r="E738" s="2" t="n">
        <f aca="false">Raw_Customers!E738</f>
        <v>41</v>
      </c>
      <c r="F738" s="2" t="str">
        <f aca="false">IF(TRIM(Raw_Customers!F738)="","Not Specified",TRIM(Raw_Customers!F738))</f>
        <v>Not Specified</v>
      </c>
    </row>
    <row r="739" customFormat="false" ht="15" hidden="false" customHeight="false" outlineLevel="0" collapsed="false">
      <c r="A739" s="2" t="str">
        <f aca="false">Raw_Customers!A739</f>
        <v>CUST1738</v>
      </c>
      <c r="B739" s="2" t="str">
        <f aca="false">Raw_Customers!B739</f>
        <v>Saanvi Gupta</v>
      </c>
      <c r="C739" s="2" t="str">
        <f aca="false">PROPER(TRIM(Raw_Customers!C739))</f>
        <v>Indore</v>
      </c>
      <c r="D739" s="2" t="str">
        <f aca="false">Raw_Customers!D739</f>
        <v>2023-08-21</v>
      </c>
      <c r="E739" s="2" t="n">
        <f aca="false">Raw_Customers!E739</f>
        <v>18</v>
      </c>
      <c r="F739" s="2" t="str">
        <f aca="false">IF(TRIM(Raw_Customers!F739)="","Not Specified",TRIM(Raw_Customers!F739))</f>
        <v>Female</v>
      </c>
    </row>
    <row r="740" customFormat="false" ht="15" hidden="false" customHeight="false" outlineLevel="0" collapsed="false">
      <c r="A740" s="2" t="str">
        <f aca="false">Raw_Customers!A740</f>
        <v>CUST1739</v>
      </c>
      <c r="B740" s="2" t="str">
        <f aca="false">Raw_Customers!B740</f>
        <v>Riya Singh</v>
      </c>
      <c r="C740" s="2" t="str">
        <f aca="false">PROPER(TRIM(Raw_Customers!C740))</f>
        <v>Bhopal</v>
      </c>
      <c r="D740" s="2" t="str">
        <f aca="false">Raw_Customers!D740</f>
        <v>2023-06-25</v>
      </c>
      <c r="E740" s="2" t="n">
        <f aca="false">Raw_Customers!E740</f>
        <v>27</v>
      </c>
      <c r="F740" s="2" t="str">
        <f aca="false">IF(TRIM(Raw_Customers!F740)="","Not Specified",TRIM(Raw_Customers!F740))</f>
        <v>Male</v>
      </c>
    </row>
    <row r="741" customFormat="false" ht="15" hidden="false" customHeight="false" outlineLevel="0" collapsed="false">
      <c r="A741" s="2" t="str">
        <f aca="false">Raw_Customers!A741</f>
        <v>CUST1740</v>
      </c>
      <c r="B741" s="2" t="str">
        <f aca="false">Raw_Customers!B741</f>
        <v>Ananya Yadav</v>
      </c>
      <c r="C741" s="2" t="str">
        <f aca="false">PROPER(TRIM(Raw_Customers!C741))</f>
        <v>Hyderabad</v>
      </c>
      <c r="D741" s="2" t="str">
        <f aca="false">Raw_Customers!D741</f>
        <v>2023-11-11</v>
      </c>
      <c r="E741" s="2" t="n">
        <f aca="false">Raw_Customers!E741</f>
        <v>26</v>
      </c>
      <c r="F741" s="2" t="str">
        <f aca="false">IF(TRIM(Raw_Customers!F741)="","Not Specified",TRIM(Raw_Customers!F741))</f>
        <v>Female</v>
      </c>
    </row>
    <row r="742" customFormat="false" ht="15" hidden="false" customHeight="false" outlineLevel="0" collapsed="false">
      <c r="A742" s="2" t="str">
        <f aca="false">Raw_Customers!A742</f>
        <v>CUST1741</v>
      </c>
      <c r="B742" s="2" t="str">
        <f aca="false">Raw_Customers!B742</f>
        <v>Ananya Sharma</v>
      </c>
      <c r="C742" s="2" t="str">
        <f aca="false">PROPER(TRIM(Raw_Customers!C742))</f>
        <v>Pune</v>
      </c>
      <c r="D742" s="2" t="str">
        <f aca="false">Raw_Customers!D742</f>
        <v>2023-06-26</v>
      </c>
      <c r="E742" s="2" t="n">
        <f aca="false">Raw_Customers!E742</f>
        <v>38</v>
      </c>
      <c r="F742" s="2" t="str">
        <f aca="false">IF(TRIM(Raw_Customers!F742)="","Not Specified",TRIM(Raw_Customers!F742))</f>
        <v>Female</v>
      </c>
    </row>
    <row r="743" customFormat="false" ht="15" hidden="false" customHeight="false" outlineLevel="0" collapsed="false">
      <c r="A743" s="2" t="str">
        <f aca="false">Raw_Customers!A743</f>
        <v>CUST1742</v>
      </c>
      <c r="B743" s="2" t="str">
        <f aca="false">Raw_Customers!B743</f>
        <v>Navya Sharma</v>
      </c>
      <c r="C743" s="2" t="str">
        <f aca="false">PROPER(TRIM(Raw_Customers!C743))</f>
        <v>Kolkata</v>
      </c>
      <c r="D743" s="2" t="str">
        <f aca="false">Raw_Customers!D743</f>
        <v>2024-04-11</v>
      </c>
      <c r="E743" s="2" t="n">
        <f aca="false">Raw_Customers!E743</f>
        <v>39</v>
      </c>
      <c r="F743" s="2" t="str">
        <f aca="false">IF(TRIM(Raw_Customers!F743)="","Not Specified",TRIM(Raw_Customers!F743))</f>
        <v>Female</v>
      </c>
    </row>
    <row r="744" customFormat="false" ht="15" hidden="false" customHeight="false" outlineLevel="0" collapsed="false">
      <c r="A744" s="2" t="str">
        <f aca="false">Raw_Customers!A744</f>
        <v>CUST1743</v>
      </c>
      <c r="B744" s="2" t="str">
        <f aca="false">Raw_Customers!B744</f>
        <v>Reyansh Kumar</v>
      </c>
      <c r="C744" s="2" t="str">
        <f aca="false">PROPER(TRIM(Raw_Customers!C744))</f>
        <v>Pune</v>
      </c>
      <c r="D744" s="2" t="str">
        <f aca="false">Raw_Customers!D744</f>
        <v>2023-09-13</v>
      </c>
      <c r="E744" s="2" t="n">
        <f aca="false">Raw_Customers!E744</f>
        <v>22</v>
      </c>
      <c r="F744" s="2" t="str">
        <f aca="false">IF(TRIM(Raw_Customers!F744)="","Not Specified",TRIM(Raw_Customers!F744))</f>
        <v>Male</v>
      </c>
    </row>
    <row r="745" customFormat="false" ht="15" hidden="false" customHeight="false" outlineLevel="0" collapsed="false">
      <c r="A745" s="2" t="str">
        <f aca="false">Raw_Customers!A745</f>
        <v>CUST1744</v>
      </c>
      <c r="B745" s="2" t="str">
        <f aca="false">Raw_Customers!B745</f>
        <v>Aarav Singh</v>
      </c>
      <c r="C745" s="2" t="str">
        <f aca="false">PROPER(TRIM(Raw_Customers!C745))</f>
        <v>Pune</v>
      </c>
      <c r="D745" s="2" t="str">
        <f aca="false">Raw_Customers!D745</f>
        <v>2023-03-14</v>
      </c>
      <c r="E745" s="2" t="n">
        <f aca="false">Raw_Customers!E745</f>
        <v>22</v>
      </c>
      <c r="F745" s="2" t="str">
        <f aca="false">IF(TRIM(Raw_Customers!F745)="","Not Specified",TRIM(Raw_Customers!F745))</f>
        <v>Female</v>
      </c>
    </row>
    <row r="746" customFormat="false" ht="15" hidden="false" customHeight="false" outlineLevel="0" collapsed="false">
      <c r="A746" s="2" t="str">
        <f aca="false">Raw_Customers!A746</f>
        <v>CUST1745</v>
      </c>
      <c r="B746" s="2" t="str">
        <f aca="false">Raw_Customers!B746</f>
        <v>Reyansh Mishra</v>
      </c>
      <c r="C746" s="2" t="str">
        <f aca="false">PROPER(TRIM(Raw_Customers!C746))</f>
        <v>Hyderabad</v>
      </c>
      <c r="D746" s="2" t="str">
        <f aca="false">Raw_Customers!D746</f>
        <v>2023-11-15</v>
      </c>
      <c r="E746" s="2" t="n">
        <f aca="false">Raw_Customers!E746</f>
        <v>48</v>
      </c>
      <c r="F746" s="2" t="str">
        <f aca="false">IF(TRIM(Raw_Customers!F746)="","Not Specified",TRIM(Raw_Customers!F746))</f>
        <v>Female</v>
      </c>
    </row>
    <row r="747" customFormat="false" ht="15" hidden="false" customHeight="false" outlineLevel="0" collapsed="false">
      <c r="A747" s="2" t="str">
        <f aca="false">Raw_Customers!A747</f>
        <v>CUST1746</v>
      </c>
      <c r="B747" s="2" t="str">
        <f aca="false">Raw_Customers!B747</f>
        <v>Riya Mishra</v>
      </c>
      <c r="C747" s="2" t="str">
        <f aca="false">PROPER(TRIM(Raw_Customers!C747))</f>
        <v>Pune</v>
      </c>
      <c r="D747" s="2" t="str">
        <f aca="false">Raw_Customers!D747</f>
        <v>2023-12-20</v>
      </c>
      <c r="E747" s="2" t="n">
        <f aca="false">Raw_Customers!E747</f>
        <v>37</v>
      </c>
      <c r="F747" s="2" t="str">
        <f aca="false">IF(TRIM(Raw_Customers!F747)="","Not Specified",TRIM(Raw_Customers!F747))</f>
        <v>Male</v>
      </c>
    </row>
    <row r="748" customFormat="false" ht="15" hidden="false" customHeight="false" outlineLevel="0" collapsed="false">
      <c r="A748" s="2" t="str">
        <f aca="false">Raw_Customers!A748</f>
        <v>CUST1747</v>
      </c>
      <c r="B748" s="2" t="str">
        <f aca="false">Raw_Customers!B748</f>
        <v>Vihaan Reddy</v>
      </c>
      <c r="C748" s="2" t="str">
        <f aca="false">PROPER(TRIM(Raw_Customers!C748))</f>
        <v>Jaipur</v>
      </c>
      <c r="D748" s="2" t="str">
        <f aca="false">Raw_Customers!D748</f>
        <v>2024-06-14</v>
      </c>
      <c r="E748" s="2" t="n">
        <f aca="false">Raw_Customers!E748</f>
        <v>22</v>
      </c>
      <c r="F748" s="2" t="str">
        <f aca="false">IF(TRIM(Raw_Customers!F748)="","Not Specified",TRIM(Raw_Customers!F748))</f>
        <v>Female</v>
      </c>
    </row>
    <row r="749" customFormat="false" ht="15" hidden="false" customHeight="false" outlineLevel="0" collapsed="false">
      <c r="A749" s="2" t="str">
        <f aca="false">Raw_Customers!A749</f>
        <v>CUST1748</v>
      </c>
      <c r="B749" s="2" t="str">
        <f aca="false">Raw_Customers!B749</f>
        <v>Aarav Singh</v>
      </c>
      <c r="C749" s="2" t="str">
        <f aca="false">PROPER(TRIM(Raw_Customers!C749))</f>
        <v>Delhi</v>
      </c>
      <c r="D749" s="2" t="str">
        <f aca="false">Raw_Customers!D749</f>
        <v>2023-08-02</v>
      </c>
      <c r="E749" s="2" t="n">
        <f aca="false">Raw_Customers!E749</f>
        <v>41</v>
      </c>
      <c r="F749" s="2" t="str">
        <f aca="false">IF(TRIM(Raw_Customers!F749)="","Not Specified",TRIM(Raw_Customers!F749))</f>
        <v>Not Specified</v>
      </c>
    </row>
    <row r="750" customFormat="false" ht="15" hidden="false" customHeight="false" outlineLevel="0" collapsed="false">
      <c r="A750" s="2" t="str">
        <f aca="false">Raw_Customers!A750</f>
        <v>CUST1749</v>
      </c>
      <c r="B750" s="2" t="str">
        <f aca="false">Raw_Customers!B750</f>
        <v>Vihaan Reddy</v>
      </c>
      <c r="C750" s="2" t="str">
        <f aca="false">PROPER(TRIM(Raw_Customers!C750))</f>
        <v>Bhopal</v>
      </c>
      <c r="D750" s="2" t="str">
        <f aca="false">Raw_Customers!D750</f>
        <v>2024-04-17</v>
      </c>
      <c r="E750" s="2" t="n">
        <f aca="false">Raw_Customers!E750</f>
        <v>55</v>
      </c>
      <c r="F750" s="2" t="str">
        <f aca="false">IF(TRIM(Raw_Customers!F750)="","Not Specified",TRIM(Raw_Customers!F750))</f>
        <v>Not Specified</v>
      </c>
    </row>
    <row r="751" customFormat="false" ht="15" hidden="false" customHeight="false" outlineLevel="0" collapsed="false">
      <c r="A751" s="2" t="str">
        <f aca="false">Raw_Customers!A751</f>
        <v>CUST1750</v>
      </c>
      <c r="B751" s="2" t="str">
        <f aca="false">Raw_Customers!B751</f>
        <v>Arjun Yadav</v>
      </c>
      <c r="C751" s="2" t="str">
        <f aca="false">PROPER(TRIM(Raw_Customers!C751))</f>
        <v>Indore</v>
      </c>
      <c r="D751" s="2" t="str">
        <f aca="false">Raw_Customers!D751</f>
        <v>2023-07-08</v>
      </c>
      <c r="E751" s="2" t="n">
        <f aca="false">Raw_Customers!E751</f>
        <v>51</v>
      </c>
      <c r="F751" s="2" t="str">
        <f aca="false">IF(TRIM(Raw_Customers!F751)="","Not Specified",TRIM(Raw_Customers!F751))</f>
        <v>Male</v>
      </c>
    </row>
    <row r="752" customFormat="false" ht="15" hidden="false" customHeight="false" outlineLevel="0" collapsed="false">
      <c r="A752" s="2" t="str">
        <f aca="false">Raw_Customers!A752</f>
        <v>CUST1751</v>
      </c>
      <c r="B752" s="2" t="str">
        <f aca="false">Raw_Customers!B752</f>
        <v>Diya Verma</v>
      </c>
      <c r="C752" s="2" t="str">
        <f aca="false">PROPER(TRIM(Raw_Customers!C752))</f>
        <v>Delhi</v>
      </c>
      <c r="D752" s="2" t="str">
        <f aca="false">Raw_Customers!D752</f>
        <v>2023-03-01</v>
      </c>
      <c r="E752" s="2" t="n">
        <f aca="false">Raw_Customers!E752</f>
        <v>32</v>
      </c>
      <c r="F752" s="2" t="str">
        <f aca="false">IF(TRIM(Raw_Customers!F752)="","Not Specified",TRIM(Raw_Customers!F752))</f>
        <v>Male</v>
      </c>
    </row>
    <row r="753" customFormat="false" ht="15" hidden="false" customHeight="false" outlineLevel="0" collapsed="false">
      <c r="A753" s="2" t="str">
        <f aca="false">Raw_Customers!A753</f>
        <v>CUST1752</v>
      </c>
      <c r="B753" s="2" t="str">
        <f aca="false">Raw_Customers!B753</f>
        <v>Aadhya Patel</v>
      </c>
      <c r="C753" s="2" t="str">
        <f aca="false">PROPER(TRIM(Raw_Customers!C753))</f>
        <v>Hyderabad</v>
      </c>
      <c r="D753" s="2" t="str">
        <f aca="false">Raw_Customers!D753</f>
        <v>2023-03-20</v>
      </c>
      <c r="E753" s="2" t="n">
        <f aca="false">Raw_Customers!E753</f>
        <v>44</v>
      </c>
      <c r="F753" s="2" t="str">
        <f aca="false">IF(TRIM(Raw_Customers!F753)="","Not Specified",TRIM(Raw_Customers!F753))</f>
        <v>Female</v>
      </c>
    </row>
    <row r="754" customFormat="false" ht="15" hidden="false" customHeight="false" outlineLevel="0" collapsed="false">
      <c r="A754" s="2" t="str">
        <f aca="false">Raw_Customers!A754</f>
        <v>CUST1753</v>
      </c>
      <c r="B754" s="2" t="str">
        <f aca="false">Raw_Customers!B754</f>
        <v>Ananya Joshi</v>
      </c>
      <c r="C754" s="2" t="str">
        <f aca="false">PROPER(TRIM(Raw_Customers!C754))</f>
        <v>Mumbai</v>
      </c>
      <c r="D754" s="2" t="str">
        <f aca="false">Raw_Customers!D754</f>
        <v>2024-05-18</v>
      </c>
      <c r="E754" s="2" t="n">
        <f aca="false">Raw_Customers!E754</f>
        <v>52</v>
      </c>
      <c r="F754" s="2" t="str">
        <f aca="false">IF(TRIM(Raw_Customers!F754)="","Not Specified",TRIM(Raw_Customers!F754))</f>
        <v>Not Specified</v>
      </c>
    </row>
    <row r="755" customFormat="false" ht="15" hidden="false" customHeight="false" outlineLevel="0" collapsed="false">
      <c r="A755" s="2" t="str">
        <f aca="false">Raw_Customers!A755</f>
        <v>CUST1754</v>
      </c>
      <c r="B755" s="2" t="str">
        <f aca="false">Raw_Customers!B755</f>
        <v>Pari Yadav</v>
      </c>
      <c r="C755" s="2" t="str">
        <f aca="false">PROPER(TRIM(Raw_Customers!C755))</f>
        <v>Kolkata</v>
      </c>
      <c r="D755" s="2" t="str">
        <f aca="false">Raw_Customers!D755</f>
        <v>2023-06-18</v>
      </c>
      <c r="E755" s="2" t="n">
        <f aca="false">Raw_Customers!E755</f>
        <v>29</v>
      </c>
      <c r="F755" s="2" t="str">
        <f aca="false">IF(TRIM(Raw_Customers!F755)="","Not Specified",TRIM(Raw_Customers!F755))</f>
        <v>Male</v>
      </c>
    </row>
    <row r="756" customFormat="false" ht="15" hidden="false" customHeight="false" outlineLevel="0" collapsed="false">
      <c r="A756" s="2" t="str">
        <f aca="false">Raw_Customers!A756</f>
        <v>CUST1755</v>
      </c>
      <c r="B756" s="2" t="str">
        <f aca="false">Raw_Customers!B756</f>
        <v>Navya Verma</v>
      </c>
      <c r="C756" s="2" t="str">
        <f aca="false">PROPER(TRIM(Raw_Customers!C756))</f>
        <v>Jaipur</v>
      </c>
      <c r="D756" s="2" t="str">
        <f aca="false">Raw_Customers!D756</f>
        <v>2024-01-06</v>
      </c>
      <c r="E756" s="2" t="n">
        <f aca="false">Raw_Customers!E756</f>
        <v>21</v>
      </c>
      <c r="F756" s="2" t="str">
        <f aca="false">IF(TRIM(Raw_Customers!F756)="","Not Specified",TRIM(Raw_Customers!F756))</f>
        <v>Male</v>
      </c>
    </row>
    <row r="757" customFormat="false" ht="15" hidden="false" customHeight="false" outlineLevel="0" collapsed="false">
      <c r="A757" s="2" t="str">
        <f aca="false">Raw_Customers!A757</f>
        <v>CUST1756</v>
      </c>
      <c r="B757" s="2" t="str">
        <f aca="false">Raw_Customers!B757</f>
        <v>Aarav Joshi</v>
      </c>
      <c r="C757" s="2" t="str">
        <f aca="false">PROPER(TRIM(Raw_Customers!C757))</f>
        <v>Delhi</v>
      </c>
      <c r="D757" s="2" t="str">
        <f aca="false">Raw_Customers!D757</f>
        <v>2024-06-07</v>
      </c>
      <c r="E757" s="2" t="n">
        <f aca="false">Raw_Customers!E757</f>
        <v>47</v>
      </c>
      <c r="F757" s="2" t="str">
        <f aca="false">IF(TRIM(Raw_Customers!F757)="","Not Specified",TRIM(Raw_Customers!F757))</f>
        <v>Female</v>
      </c>
    </row>
    <row r="758" customFormat="false" ht="15" hidden="false" customHeight="false" outlineLevel="0" collapsed="false">
      <c r="A758" s="2" t="str">
        <f aca="false">Raw_Customers!A758</f>
        <v>CUST1757</v>
      </c>
      <c r="B758" s="2" t="str">
        <f aca="false">Raw_Customers!B758</f>
        <v>Arjun Patel</v>
      </c>
      <c r="C758" s="2" t="str">
        <f aca="false">PROPER(TRIM(Raw_Customers!C758))</f>
        <v>Chennai</v>
      </c>
      <c r="D758" s="2" t="str">
        <f aca="false">Raw_Customers!D758</f>
        <v>2023-02-01</v>
      </c>
      <c r="E758" s="2" t="n">
        <f aca="false">Raw_Customers!E758</f>
        <v>45</v>
      </c>
      <c r="F758" s="2" t="str">
        <f aca="false">IF(TRIM(Raw_Customers!F758)="","Not Specified",TRIM(Raw_Customers!F758))</f>
        <v>Female</v>
      </c>
    </row>
    <row r="759" customFormat="false" ht="15" hidden="false" customHeight="false" outlineLevel="0" collapsed="false">
      <c r="A759" s="2" t="str">
        <f aca="false">Raw_Customers!A759</f>
        <v>CUST1758</v>
      </c>
      <c r="B759" s="2" t="str">
        <f aca="false">Raw_Customers!B759</f>
        <v>Krishna Reddy</v>
      </c>
      <c r="C759" s="2" t="str">
        <f aca="false">PROPER(TRIM(Raw_Customers!C759))</f>
        <v>Bangalore</v>
      </c>
      <c r="D759" s="2" t="str">
        <f aca="false">Raw_Customers!D759</f>
        <v>2023-08-28</v>
      </c>
      <c r="E759" s="2" t="n">
        <f aca="false">Raw_Customers!E759</f>
        <v>44</v>
      </c>
      <c r="F759" s="2" t="str">
        <f aca="false">IF(TRIM(Raw_Customers!F759)="","Not Specified",TRIM(Raw_Customers!F759))</f>
        <v>Female</v>
      </c>
    </row>
    <row r="760" customFormat="false" ht="15" hidden="false" customHeight="false" outlineLevel="0" collapsed="false">
      <c r="A760" s="2" t="str">
        <f aca="false">Raw_Customers!A760</f>
        <v>CUST1759</v>
      </c>
      <c r="B760" s="2" t="str">
        <f aca="false">Raw_Customers!B760</f>
        <v>Kiara Sharma</v>
      </c>
      <c r="C760" s="2" t="str">
        <f aca="false">PROPER(TRIM(Raw_Customers!C760))</f>
        <v>Indore</v>
      </c>
      <c r="D760" s="2" t="str">
        <f aca="false">Raw_Customers!D760</f>
        <v>2023-01-06</v>
      </c>
      <c r="E760" s="2" t="n">
        <f aca="false">Raw_Customers!E760</f>
        <v>39</v>
      </c>
      <c r="F760" s="2" t="str">
        <f aca="false">IF(TRIM(Raw_Customers!F760)="","Not Specified",TRIM(Raw_Customers!F760))</f>
        <v>Female</v>
      </c>
    </row>
    <row r="761" customFormat="false" ht="15" hidden="false" customHeight="false" outlineLevel="0" collapsed="false">
      <c r="A761" s="2" t="str">
        <f aca="false">Raw_Customers!A761</f>
        <v>CUST1760</v>
      </c>
      <c r="B761" s="2" t="str">
        <f aca="false">Raw_Customers!B761</f>
        <v>Ayaan Joshi</v>
      </c>
      <c r="C761" s="2" t="str">
        <f aca="false">PROPER(TRIM(Raw_Customers!C761))</f>
        <v>Bangalore</v>
      </c>
      <c r="D761" s="2" t="str">
        <f aca="false">Raw_Customers!D761</f>
        <v>2023-08-26</v>
      </c>
      <c r="E761" s="2" t="n">
        <f aca="false">Raw_Customers!E761</f>
        <v>51</v>
      </c>
      <c r="F761" s="2" t="str">
        <f aca="false">IF(TRIM(Raw_Customers!F761)="","Not Specified",TRIM(Raw_Customers!F761))</f>
        <v>Female</v>
      </c>
    </row>
    <row r="762" customFormat="false" ht="15" hidden="false" customHeight="false" outlineLevel="0" collapsed="false">
      <c r="A762" s="2" t="str">
        <f aca="false">Raw_Customers!A762</f>
        <v>CUST1761</v>
      </c>
      <c r="B762" s="2" t="str">
        <f aca="false">Raw_Customers!B762</f>
        <v>Sai Singh</v>
      </c>
      <c r="C762" s="2" t="str">
        <f aca="false">PROPER(TRIM(Raw_Customers!C762))</f>
        <v>Jaipur</v>
      </c>
      <c r="D762" s="2" t="str">
        <f aca="false">Raw_Customers!D762</f>
        <v>2023-04-23</v>
      </c>
      <c r="E762" s="2" t="n">
        <f aca="false">Raw_Customers!E762</f>
        <v>47</v>
      </c>
      <c r="F762" s="2" t="str">
        <f aca="false">IF(TRIM(Raw_Customers!F762)="","Not Specified",TRIM(Raw_Customers!F762))</f>
        <v>Not Specified</v>
      </c>
    </row>
    <row r="763" customFormat="false" ht="15" hidden="false" customHeight="false" outlineLevel="0" collapsed="false">
      <c r="A763" s="2" t="str">
        <f aca="false">Raw_Customers!A763</f>
        <v>CUST1762</v>
      </c>
      <c r="B763" s="2" t="str">
        <f aca="false">Raw_Customers!B763</f>
        <v>Krishna Yadav</v>
      </c>
      <c r="C763" s="2" t="str">
        <f aca="false">PROPER(TRIM(Raw_Customers!C763))</f>
        <v>Kolkata</v>
      </c>
      <c r="D763" s="2" t="str">
        <f aca="false">Raw_Customers!D763</f>
        <v>2023-02-23</v>
      </c>
      <c r="E763" s="2" t="n">
        <f aca="false">Raw_Customers!E763</f>
        <v>49</v>
      </c>
      <c r="F763" s="2" t="str">
        <f aca="false">IF(TRIM(Raw_Customers!F763)="","Not Specified",TRIM(Raw_Customers!F763))</f>
        <v>Male</v>
      </c>
    </row>
    <row r="764" customFormat="false" ht="15" hidden="false" customHeight="false" outlineLevel="0" collapsed="false">
      <c r="A764" s="2" t="str">
        <f aca="false">Raw_Customers!A764</f>
        <v>CUST1763</v>
      </c>
      <c r="B764" s="2" t="str">
        <f aca="false">Raw_Customers!B764</f>
        <v>Aditya Verma</v>
      </c>
      <c r="C764" s="2" t="str">
        <f aca="false">PROPER(TRIM(Raw_Customers!C764))</f>
        <v>Kolkata</v>
      </c>
      <c r="D764" s="2" t="str">
        <f aca="false">Raw_Customers!D764</f>
        <v>2024-03-01</v>
      </c>
      <c r="E764" s="2" t="n">
        <f aca="false">Raw_Customers!E764</f>
        <v>27</v>
      </c>
      <c r="F764" s="2" t="str">
        <f aca="false">IF(TRIM(Raw_Customers!F764)="","Not Specified",TRIM(Raw_Customers!F764))</f>
        <v>Male</v>
      </c>
    </row>
    <row r="765" customFormat="false" ht="15" hidden="false" customHeight="false" outlineLevel="0" collapsed="false">
      <c r="A765" s="2" t="str">
        <f aca="false">Raw_Customers!A765</f>
        <v>CUST1764</v>
      </c>
      <c r="B765" s="2" t="str">
        <f aca="false">Raw_Customers!B765</f>
        <v>Reyansh Joshi</v>
      </c>
      <c r="C765" s="2" t="str">
        <f aca="false">PROPER(TRIM(Raw_Customers!C765))</f>
        <v>Pune</v>
      </c>
      <c r="D765" s="2" t="str">
        <f aca="false">Raw_Customers!D765</f>
        <v>2024-02-23</v>
      </c>
      <c r="E765" s="2" t="n">
        <f aca="false">Raw_Customers!E765</f>
        <v>33</v>
      </c>
      <c r="F765" s="2" t="str">
        <f aca="false">IF(TRIM(Raw_Customers!F765)="","Not Specified",TRIM(Raw_Customers!F765))</f>
        <v>Female</v>
      </c>
    </row>
    <row r="766" customFormat="false" ht="15" hidden="false" customHeight="false" outlineLevel="0" collapsed="false">
      <c r="A766" s="2" t="str">
        <f aca="false">Raw_Customers!A766</f>
        <v>CUST1765</v>
      </c>
      <c r="B766" s="2" t="str">
        <f aca="false">Raw_Customers!B766</f>
        <v>Aadhya Kumar</v>
      </c>
      <c r="C766" s="2" t="str">
        <f aca="false">PROPER(TRIM(Raw_Customers!C766))</f>
        <v>Jaipur</v>
      </c>
      <c r="D766" s="2" t="str">
        <f aca="false">Raw_Customers!D766</f>
        <v>2024-03-22</v>
      </c>
      <c r="E766" s="2" t="n">
        <f aca="false">Raw_Customers!E766</f>
        <v>37</v>
      </c>
      <c r="F766" s="2" t="str">
        <f aca="false">IF(TRIM(Raw_Customers!F766)="","Not Specified",TRIM(Raw_Customers!F766))</f>
        <v>Male</v>
      </c>
    </row>
    <row r="767" customFormat="false" ht="15" hidden="false" customHeight="false" outlineLevel="0" collapsed="false">
      <c r="A767" s="2" t="str">
        <f aca="false">Raw_Customers!A767</f>
        <v>CUST1766</v>
      </c>
      <c r="B767" s="2" t="str">
        <f aca="false">Raw_Customers!B767</f>
        <v>Reyansh Mishra</v>
      </c>
      <c r="C767" s="2" t="str">
        <f aca="false">PROPER(TRIM(Raw_Customers!C767))</f>
        <v>Indore</v>
      </c>
      <c r="D767" s="2" t="str">
        <f aca="false">Raw_Customers!D767</f>
        <v>2023-05-26</v>
      </c>
      <c r="E767" s="2" t="n">
        <f aca="false">Raw_Customers!E767</f>
        <v>30</v>
      </c>
      <c r="F767" s="2" t="str">
        <f aca="false">IF(TRIM(Raw_Customers!F767)="","Not Specified",TRIM(Raw_Customers!F767))</f>
        <v>Not Specified</v>
      </c>
    </row>
    <row r="768" customFormat="false" ht="15" hidden="false" customHeight="false" outlineLevel="0" collapsed="false">
      <c r="A768" s="2" t="str">
        <f aca="false">Raw_Customers!A768</f>
        <v>CUST1767</v>
      </c>
      <c r="B768" s="2" t="str">
        <f aca="false">Raw_Customers!B768</f>
        <v>Anika Gupta</v>
      </c>
      <c r="C768" s="2" t="str">
        <f aca="false">PROPER(TRIM(Raw_Customers!C768))</f>
        <v>Mumbai</v>
      </c>
      <c r="D768" s="2" t="str">
        <f aca="false">Raw_Customers!D768</f>
        <v>2024-03-03</v>
      </c>
      <c r="E768" s="2" t="n">
        <f aca="false">Raw_Customers!E768</f>
        <v>48</v>
      </c>
      <c r="F768" s="2" t="str">
        <f aca="false">IF(TRIM(Raw_Customers!F768)="","Not Specified",TRIM(Raw_Customers!F768))</f>
        <v>Female</v>
      </c>
    </row>
    <row r="769" customFormat="false" ht="15" hidden="false" customHeight="false" outlineLevel="0" collapsed="false">
      <c r="A769" s="2" t="str">
        <f aca="false">Raw_Customers!A769</f>
        <v>CUST1768</v>
      </c>
      <c r="B769" s="2" t="str">
        <f aca="false">Raw_Customers!B769</f>
        <v>Riya Mishra</v>
      </c>
      <c r="C769" s="2" t="str">
        <f aca="false">PROPER(TRIM(Raw_Customers!C769))</f>
        <v>Chennai</v>
      </c>
      <c r="D769" s="2" t="str">
        <f aca="false">Raw_Customers!D769</f>
        <v>2023-10-11</v>
      </c>
      <c r="E769" s="2" t="n">
        <f aca="false">Raw_Customers!E769</f>
        <v>48</v>
      </c>
      <c r="F769" s="2" t="str">
        <f aca="false">IF(TRIM(Raw_Customers!F769)="","Not Specified",TRIM(Raw_Customers!F769))</f>
        <v>Not Specified</v>
      </c>
    </row>
    <row r="770" customFormat="false" ht="15" hidden="false" customHeight="false" outlineLevel="0" collapsed="false">
      <c r="A770" s="2" t="str">
        <f aca="false">Raw_Customers!A770</f>
        <v>CUST1769</v>
      </c>
      <c r="B770" s="2" t="str">
        <f aca="false">Raw_Customers!B770</f>
        <v>Riya Joshi</v>
      </c>
      <c r="C770" s="2" t="str">
        <f aca="false">PROPER(TRIM(Raw_Customers!C770))</f>
        <v>Mumbai</v>
      </c>
      <c r="D770" s="2" t="str">
        <f aca="false">Raw_Customers!D770</f>
        <v>2024-05-27</v>
      </c>
      <c r="E770" s="2" t="n">
        <f aca="false">Raw_Customers!E770</f>
        <v>28</v>
      </c>
      <c r="F770" s="2" t="str">
        <f aca="false">IF(TRIM(Raw_Customers!F770)="","Not Specified",TRIM(Raw_Customers!F770))</f>
        <v>Female</v>
      </c>
    </row>
    <row r="771" customFormat="false" ht="15" hidden="false" customHeight="false" outlineLevel="0" collapsed="false">
      <c r="A771" s="2" t="str">
        <f aca="false">Raw_Customers!A771</f>
        <v>CUST1770</v>
      </c>
      <c r="B771" s="2" t="str">
        <f aca="false">Raw_Customers!B771</f>
        <v>Aditya Yadav</v>
      </c>
      <c r="C771" s="2" t="str">
        <f aca="false">PROPER(TRIM(Raw_Customers!C771))</f>
        <v>Indore</v>
      </c>
      <c r="D771" s="2" t="str">
        <f aca="false">Raw_Customers!D771</f>
        <v>2023-12-29</v>
      </c>
      <c r="E771" s="2" t="n">
        <f aca="false">Raw_Customers!E771</f>
        <v>45</v>
      </c>
      <c r="F771" s="2" t="str">
        <f aca="false">IF(TRIM(Raw_Customers!F771)="","Not Specified",TRIM(Raw_Customers!F771))</f>
        <v>Male</v>
      </c>
    </row>
    <row r="772" customFormat="false" ht="15" hidden="false" customHeight="false" outlineLevel="0" collapsed="false">
      <c r="A772" s="2" t="str">
        <f aca="false">Raw_Customers!A772</f>
        <v>CUST1771</v>
      </c>
      <c r="B772" s="2" t="str">
        <f aca="false">Raw_Customers!B772</f>
        <v>Saanvi Patel</v>
      </c>
      <c r="C772" s="2" t="str">
        <f aca="false">PROPER(TRIM(Raw_Customers!C772))</f>
        <v>Chennai</v>
      </c>
      <c r="D772" s="2" t="str">
        <f aca="false">Raw_Customers!D772</f>
        <v>2023-01-07</v>
      </c>
      <c r="E772" s="2" t="n">
        <f aca="false">Raw_Customers!E772</f>
        <v>20</v>
      </c>
      <c r="F772" s="2" t="str">
        <f aca="false">IF(TRIM(Raw_Customers!F772)="","Not Specified",TRIM(Raw_Customers!F772))</f>
        <v>Female</v>
      </c>
    </row>
    <row r="773" customFormat="false" ht="15" hidden="false" customHeight="false" outlineLevel="0" collapsed="false">
      <c r="A773" s="2" t="str">
        <f aca="false">Raw_Customers!A773</f>
        <v>CUST1772</v>
      </c>
      <c r="B773" s="2" t="str">
        <f aca="false">Raw_Customers!B773</f>
        <v>Saanvi Yadav</v>
      </c>
      <c r="C773" s="2" t="str">
        <f aca="false">PROPER(TRIM(Raw_Customers!C773))</f>
        <v>Jaipur</v>
      </c>
      <c r="D773" s="2" t="str">
        <f aca="false">Raw_Customers!D773</f>
        <v>2023-11-02</v>
      </c>
      <c r="E773" s="2" t="n">
        <f aca="false">Raw_Customers!E773</f>
        <v>28</v>
      </c>
      <c r="F773" s="2" t="str">
        <f aca="false">IF(TRIM(Raw_Customers!F773)="","Not Specified",TRIM(Raw_Customers!F773))</f>
        <v>Not Specified</v>
      </c>
    </row>
    <row r="774" customFormat="false" ht="15" hidden="false" customHeight="false" outlineLevel="0" collapsed="false">
      <c r="A774" s="2" t="str">
        <f aca="false">Raw_Customers!A774</f>
        <v>CUST1773</v>
      </c>
      <c r="B774" s="2" t="str">
        <f aca="false">Raw_Customers!B774</f>
        <v>Aarav Patel</v>
      </c>
      <c r="C774" s="2" t="str">
        <f aca="false">PROPER(TRIM(Raw_Customers!C774))</f>
        <v>Pune</v>
      </c>
      <c r="D774" s="2" t="str">
        <f aca="false">Raw_Customers!D774</f>
        <v>2024-02-13</v>
      </c>
      <c r="E774" s="2" t="n">
        <f aca="false">Raw_Customers!E774</f>
        <v>38</v>
      </c>
      <c r="F774" s="2" t="str">
        <f aca="false">IF(TRIM(Raw_Customers!F774)="","Not Specified",TRIM(Raw_Customers!F774))</f>
        <v>Not Specified</v>
      </c>
    </row>
    <row r="775" customFormat="false" ht="15" hidden="false" customHeight="false" outlineLevel="0" collapsed="false">
      <c r="A775" s="2" t="str">
        <f aca="false">Raw_Customers!A775</f>
        <v>CUST1774</v>
      </c>
      <c r="B775" s="2" t="str">
        <f aca="false">Raw_Customers!B775</f>
        <v>Ayaan Kumar</v>
      </c>
      <c r="C775" s="2" t="str">
        <f aca="false">PROPER(TRIM(Raw_Customers!C775))</f>
        <v>Mumbai</v>
      </c>
      <c r="D775" s="2" t="str">
        <f aca="false">Raw_Customers!D775</f>
        <v>2024-02-17</v>
      </c>
      <c r="E775" s="2" t="n">
        <f aca="false">Raw_Customers!E775</f>
        <v>29</v>
      </c>
      <c r="F775" s="2" t="str">
        <f aca="false">IF(TRIM(Raw_Customers!F775)="","Not Specified",TRIM(Raw_Customers!F775))</f>
        <v>Male</v>
      </c>
    </row>
    <row r="776" customFormat="false" ht="15" hidden="false" customHeight="false" outlineLevel="0" collapsed="false">
      <c r="A776" s="2" t="str">
        <f aca="false">Raw_Customers!A776</f>
        <v>CUST1775</v>
      </c>
      <c r="B776" s="2" t="str">
        <f aca="false">Raw_Customers!B776</f>
        <v>Pari Kumar</v>
      </c>
      <c r="C776" s="2" t="str">
        <f aca="false">PROPER(TRIM(Raw_Customers!C776))</f>
        <v>Chennai</v>
      </c>
      <c r="D776" s="2" t="str">
        <f aca="false">Raw_Customers!D776</f>
        <v>2024-03-27</v>
      </c>
      <c r="E776" s="2" t="n">
        <f aca="false">Raw_Customers!E776</f>
        <v>49</v>
      </c>
      <c r="F776" s="2" t="str">
        <f aca="false">IF(TRIM(Raw_Customers!F776)="","Not Specified",TRIM(Raw_Customers!F776))</f>
        <v>Male</v>
      </c>
    </row>
    <row r="777" customFormat="false" ht="15" hidden="false" customHeight="false" outlineLevel="0" collapsed="false">
      <c r="A777" s="2" t="str">
        <f aca="false">Raw_Customers!A777</f>
        <v>CUST1776</v>
      </c>
      <c r="B777" s="2" t="str">
        <f aca="false">Raw_Customers!B777</f>
        <v>Aarav Kumar</v>
      </c>
      <c r="C777" s="2" t="str">
        <f aca="false">PROPER(TRIM(Raw_Customers!C777))</f>
        <v>Kolkata</v>
      </c>
      <c r="D777" s="2" t="str">
        <f aca="false">Raw_Customers!D777</f>
        <v>2024-06-28</v>
      </c>
      <c r="E777" s="2" t="n">
        <f aca="false">Raw_Customers!E777</f>
        <v>38</v>
      </c>
      <c r="F777" s="2" t="str">
        <f aca="false">IF(TRIM(Raw_Customers!F777)="","Not Specified",TRIM(Raw_Customers!F777))</f>
        <v>Female</v>
      </c>
    </row>
    <row r="778" customFormat="false" ht="15" hidden="false" customHeight="false" outlineLevel="0" collapsed="false">
      <c r="A778" s="2" t="str">
        <f aca="false">Raw_Customers!A778</f>
        <v>CUST1777</v>
      </c>
      <c r="B778" s="2" t="str">
        <f aca="false">Raw_Customers!B778</f>
        <v>Saanvi Reddy</v>
      </c>
      <c r="C778" s="2" t="str">
        <f aca="false">PROPER(TRIM(Raw_Customers!C778))</f>
        <v>Jaipur</v>
      </c>
      <c r="D778" s="2" t="str">
        <f aca="false">Raw_Customers!D778</f>
        <v>2023-09-24</v>
      </c>
      <c r="E778" s="2" t="n">
        <f aca="false">Raw_Customers!E778</f>
        <v>19</v>
      </c>
      <c r="F778" s="2" t="str">
        <f aca="false">IF(TRIM(Raw_Customers!F778)="","Not Specified",TRIM(Raw_Customers!F778))</f>
        <v>Male</v>
      </c>
    </row>
    <row r="779" customFormat="false" ht="15" hidden="false" customHeight="false" outlineLevel="0" collapsed="false">
      <c r="A779" s="2" t="str">
        <f aca="false">Raw_Customers!A779</f>
        <v>CUST1778</v>
      </c>
      <c r="B779" s="2" t="str">
        <f aca="false">Raw_Customers!B779</f>
        <v>Aditya Kumar</v>
      </c>
      <c r="C779" s="2" t="str">
        <f aca="false">PROPER(TRIM(Raw_Customers!C779))</f>
        <v>Kolkata</v>
      </c>
      <c r="D779" s="2" t="str">
        <f aca="false">Raw_Customers!D779</f>
        <v>2023-01-13</v>
      </c>
      <c r="E779" s="2" t="n">
        <f aca="false">Raw_Customers!E779</f>
        <v>35</v>
      </c>
      <c r="F779" s="2" t="str">
        <f aca="false">IF(TRIM(Raw_Customers!F779)="","Not Specified",TRIM(Raw_Customers!F779))</f>
        <v>Male</v>
      </c>
    </row>
    <row r="780" customFormat="false" ht="15" hidden="false" customHeight="false" outlineLevel="0" collapsed="false">
      <c r="A780" s="2" t="str">
        <f aca="false">Raw_Customers!A780</f>
        <v>CUST1779</v>
      </c>
      <c r="B780" s="2" t="str">
        <f aca="false">Raw_Customers!B780</f>
        <v>Myra Patel</v>
      </c>
      <c r="C780" s="2" t="str">
        <f aca="false">PROPER(TRIM(Raw_Customers!C780))</f>
        <v>Hyderabad</v>
      </c>
      <c r="D780" s="2" t="str">
        <f aca="false">Raw_Customers!D780</f>
        <v>2023-01-23</v>
      </c>
      <c r="E780" s="2" t="n">
        <f aca="false">Raw_Customers!E780</f>
        <v>22</v>
      </c>
      <c r="F780" s="2" t="str">
        <f aca="false">IF(TRIM(Raw_Customers!F780)="","Not Specified",TRIM(Raw_Customers!F780))</f>
        <v>Female</v>
      </c>
    </row>
    <row r="781" customFormat="false" ht="15" hidden="false" customHeight="false" outlineLevel="0" collapsed="false">
      <c r="A781" s="2" t="str">
        <f aca="false">Raw_Customers!A781</f>
        <v>CUST1780</v>
      </c>
      <c r="B781" s="2" t="str">
        <f aca="false">Raw_Customers!B781</f>
        <v>Arjun Patel</v>
      </c>
      <c r="C781" s="2" t="str">
        <f aca="false">PROPER(TRIM(Raw_Customers!C781))</f>
        <v>Bangalore</v>
      </c>
      <c r="D781" s="2" t="str">
        <f aca="false">Raw_Customers!D781</f>
        <v>2023-08-22</v>
      </c>
      <c r="E781" s="2" t="n">
        <f aca="false">Raw_Customers!E781</f>
        <v>32</v>
      </c>
      <c r="F781" s="2" t="str">
        <f aca="false">IF(TRIM(Raw_Customers!F781)="","Not Specified",TRIM(Raw_Customers!F781))</f>
        <v>Male</v>
      </c>
    </row>
    <row r="782" customFormat="false" ht="15" hidden="false" customHeight="false" outlineLevel="0" collapsed="false">
      <c r="A782" s="2" t="str">
        <f aca="false">Raw_Customers!A782</f>
        <v>CUST1781</v>
      </c>
      <c r="B782" s="2" t="str">
        <f aca="false">Raw_Customers!B782</f>
        <v>Vihaan Verma</v>
      </c>
      <c r="C782" s="2" t="str">
        <f aca="false">PROPER(TRIM(Raw_Customers!C782))</f>
        <v>Mumbai</v>
      </c>
      <c r="D782" s="2" t="str">
        <f aca="false">Raw_Customers!D782</f>
        <v>2023-04-02</v>
      </c>
      <c r="E782" s="2" t="n">
        <f aca="false">Raw_Customers!E782</f>
        <v>27</v>
      </c>
      <c r="F782" s="2" t="str">
        <f aca="false">IF(TRIM(Raw_Customers!F782)="","Not Specified",TRIM(Raw_Customers!F782))</f>
        <v>Female</v>
      </c>
    </row>
    <row r="783" customFormat="false" ht="15" hidden="false" customHeight="false" outlineLevel="0" collapsed="false">
      <c r="A783" s="2" t="str">
        <f aca="false">Raw_Customers!A783</f>
        <v>CUST1782</v>
      </c>
      <c r="B783" s="2" t="str">
        <f aca="false">Raw_Customers!B783</f>
        <v>Vivaan Mishra</v>
      </c>
      <c r="C783" s="2" t="str">
        <f aca="false">PROPER(TRIM(Raw_Customers!C783))</f>
        <v>Hyderabad</v>
      </c>
      <c r="D783" s="2" t="str">
        <f aca="false">Raw_Customers!D783</f>
        <v>2024-03-08</v>
      </c>
      <c r="E783" s="2" t="n">
        <f aca="false">Raw_Customers!E783</f>
        <v>23</v>
      </c>
      <c r="F783" s="2" t="str">
        <f aca="false">IF(TRIM(Raw_Customers!F783)="","Not Specified",TRIM(Raw_Customers!F783))</f>
        <v>Female</v>
      </c>
    </row>
    <row r="784" customFormat="false" ht="15" hidden="false" customHeight="false" outlineLevel="0" collapsed="false">
      <c r="A784" s="2" t="str">
        <f aca="false">Raw_Customers!A784</f>
        <v>CUST1783</v>
      </c>
      <c r="B784" s="2" t="str">
        <f aca="false">Raw_Customers!B784</f>
        <v>Ishaan Sharma</v>
      </c>
      <c r="C784" s="2" t="str">
        <f aca="false">PROPER(TRIM(Raw_Customers!C784))</f>
        <v>Indore</v>
      </c>
      <c r="D784" s="2" t="str">
        <f aca="false">Raw_Customers!D784</f>
        <v>2023-02-27</v>
      </c>
      <c r="E784" s="2" t="n">
        <f aca="false">Raw_Customers!E784</f>
        <v>28</v>
      </c>
      <c r="F784" s="2" t="str">
        <f aca="false">IF(TRIM(Raw_Customers!F784)="","Not Specified",TRIM(Raw_Customers!F784))</f>
        <v>Male</v>
      </c>
    </row>
    <row r="785" customFormat="false" ht="15" hidden="false" customHeight="false" outlineLevel="0" collapsed="false">
      <c r="A785" s="2" t="str">
        <f aca="false">Raw_Customers!A785</f>
        <v>CUST1784</v>
      </c>
      <c r="B785" s="2" t="str">
        <f aca="false">Raw_Customers!B785</f>
        <v>Sai Verma</v>
      </c>
      <c r="C785" s="2" t="str">
        <f aca="false">PROPER(TRIM(Raw_Customers!C785))</f>
        <v>Chennai</v>
      </c>
      <c r="D785" s="2" t="str">
        <f aca="false">Raw_Customers!D785</f>
        <v>2023-06-15</v>
      </c>
      <c r="E785" s="2" t="n">
        <f aca="false">Raw_Customers!E785</f>
        <v>24</v>
      </c>
      <c r="F785" s="2" t="str">
        <f aca="false">IF(TRIM(Raw_Customers!F785)="","Not Specified",TRIM(Raw_Customers!F785))</f>
        <v>Female</v>
      </c>
    </row>
    <row r="786" customFormat="false" ht="15" hidden="false" customHeight="false" outlineLevel="0" collapsed="false">
      <c r="A786" s="2" t="str">
        <f aca="false">Raw_Customers!A786</f>
        <v>CUST1785</v>
      </c>
      <c r="B786" s="2" t="str">
        <f aca="false">Raw_Customers!B786</f>
        <v>Diya Singh</v>
      </c>
      <c r="C786" s="2" t="str">
        <f aca="false">PROPER(TRIM(Raw_Customers!C786))</f>
        <v>Pune</v>
      </c>
      <c r="D786" s="2" t="str">
        <f aca="false">Raw_Customers!D786</f>
        <v>2023-05-04</v>
      </c>
      <c r="E786" s="2" t="n">
        <f aca="false">Raw_Customers!E786</f>
        <v>45</v>
      </c>
      <c r="F786" s="2" t="str">
        <f aca="false">IF(TRIM(Raw_Customers!F786)="","Not Specified",TRIM(Raw_Customers!F786))</f>
        <v>Male</v>
      </c>
    </row>
    <row r="787" customFormat="false" ht="15" hidden="false" customHeight="false" outlineLevel="0" collapsed="false">
      <c r="A787" s="2" t="str">
        <f aca="false">Raw_Customers!A787</f>
        <v>CUST1786</v>
      </c>
      <c r="B787" s="2" t="str">
        <f aca="false">Raw_Customers!B787</f>
        <v>Krishna Mishra</v>
      </c>
      <c r="C787" s="2" t="str">
        <f aca="false">PROPER(TRIM(Raw_Customers!C787))</f>
        <v>Delhi</v>
      </c>
      <c r="D787" s="2" t="str">
        <f aca="false">Raw_Customers!D787</f>
        <v>2024-05-09</v>
      </c>
      <c r="E787" s="2" t="n">
        <f aca="false">Raw_Customers!E787</f>
        <v>19</v>
      </c>
      <c r="F787" s="2" t="str">
        <f aca="false">IF(TRIM(Raw_Customers!F787)="","Not Specified",TRIM(Raw_Customers!F787))</f>
        <v>Female</v>
      </c>
    </row>
    <row r="788" customFormat="false" ht="15" hidden="false" customHeight="false" outlineLevel="0" collapsed="false">
      <c r="A788" s="2" t="str">
        <f aca="false">Raw_Customers!A788</f>
        <v>CUST1787</v>
      </c>
      <c r="B788" s="2" t="str">
        <f aca="false">Raw_Customers!B788</f>
        <v>Arjun Kumar</v>
      </c>
      <c r="C788" s="2" t="str">
        <f aca="false">PROPER(TRIM(Raw_Customers!C788))</f>
        <v>Bhopal</v>
      </c>
      <c r="D788" s="2" t="str">
        <f aca="false">Raw_Customers!D788</f>
        <v>2024-04-01</v>
      </c>
      <c r="E788" s="2" t="n">
        <f aca="false">Raw_Customers!E788</f>
        <v>51</v>
      </c>
      <c r="F788" s="2" t="str">
        <f aca="false">IF(TRIM(Raw_Customers!F788)="","Not Specified",TRIM(Raw_Customers!F788))</f>
        <v>Not Specified</v>
      </c>
    </row>
    <row r="789" customFormat="false" ht="15" hidden="false" customHeight="false" outlineLevel="0" collapsed="false">
      <c r="A789" s="2" t="str">
        <f aca="false">Raw_Customers!A789</f>
        <v>CUST1788</v>
      </c>
      <c r="B789" s="2" t="str">
        <f aca="false">Raw_Customers!B789</f>
        <v>Vivaan Mishra</v>
      </c>
      <c r="C789" s="2" t="str">
        <f aca="false">PROPER(TRIM(Raw_Customers!C789))</f>
        <v>Kolkata</v>
      </c>
      <c r="D789" s="2" t="str">
        <f aca="false">Raw_Customers!D789</f>
        <v>2023-01-15</v>
      </c>
      <c r="E789" s="2" t="n">
        <f aca="false">Raw_Customers!E789</f>
        <v>46</v>
      </c>
      <c r="F789" s="2" t="str">
        <f aca="false">IF(TRIM(Raw_Customers!F789)="","Not Specified",TRIM(Raw_Customers!F789))</f>
        <v>Female</v>
      </c>
    </row>
    <row r="790" customFormat="false" ht="15" hidden="false" customHeight="false" outlineLevel="0" collapsed="false">
      <c r="A790" s="2" t="str">
        <f aca="false">Raw_Customers!A790</f>
        <v>CUST1789</v>
      </c>
      <c r="B790" s="2" t="str">
        <f aca="false">Raw_Customers!B790</f>
        <v>Pari Kumar</v>
      </c>
      <c r="C790" s="2" t="str">
        <f aca="false">PROPER(TRIM(Raw_Customers!C790))</f>
        <v>Hyderabad</v>
      </c>
      <c r="D790" s="2" t="str">
        <f aca="false">Raw_Customers!D790</f>
        <v>2024-06-07</v>
      </c>
      <c r="E790" s="2" t="n">
        <f aca="false">Raw_Customers!E790</f>
        <v>27</v>
      </c>
      <c r="F790" s="2" t="str">
        <f aca="false">IF(TRIM(Raw_Customers!F790)="","Not Specified",TRIM(Raw_Customers!F790))</f>
        <v>Male</v>
      </c>
    </row>
    <row r="791" customFormat="false" ht="15" hidden="false" customHeight="false" outlineLevel="0" collapsed="false">
      <c r="A791" s="2" t="str">
        <f aca="false">Raw_Customers!A791</f>
        <v>CUST1790</v>
      </c>
      <c r="B791" s="2" t="str">
        <f aca="false">Raw_Customers!B791</f>
        <v>Navya Joshi</v>
      </c>
      <c r="C791" s="2" t="str">
        <f aca="false">PROPER(TRIM(Raw_Customers!C791))</f>
        <v>Mumbai</v>
      </c>
      <c r="D791" s="2" t="str">
        <f aca="false">Raw_Customers!D791</f>
        <v>2024-05-23</v>
      </c>
      <c r="E791" s="2" t="n">
        <f aca="false">Raw_Customers!E791</f>
        <v>29</v>
      </c>
      <c r="F791" s="2" t="str">
        <f aca="false">IF(TRIM(Raw_Customers!F791)="","Not Specified",TRIM(Raw_Customers!F791))</f>
        <v>Female</v>
      </c>
    </row>
    <row r="792" customFormat="false" ht="15" hidden="false" customHeight="false" outlineLevel="0" collapsed="false">
      <c r="A792" s="2" t="str">
        <f aca="false">Raw_Customers!A792</f>
        <v>CUST1791</v>
      </c>
      <c r="B792" s="2" t="str">
        <f aca="false">Raw_Customers!B792</f>
        <v>Aarav Joshi</v>
      </c>
      <c r="C792" s="2" t="str">
        <f aca="false">PROPER(TRIM(Raw_Customers!C792))</f>
        <v>Kolkata</v>
      </c>
      <c r="D792" s="2" t="str">
        <f aca="false">Raw_Customers!D792</f>
        <v>2023-01-06</v>
      </c>
      <c r="E792" s="2" t="n">
        <f aca="false">Raw_Customers!E792</f>
        <v>41</v>
      </c>
      <c r="F792" s="2" t="str">
        <f aca="false">IF(TRIM(Raw_Customers!F792)="","Not Specified",TRIM(Raw_Customers!F792))</f>
        <v>Female</v>
      </c>
    </row>
    <row r="793" customFormat="false" ht="15" hidden="false" customHeight="false" outlineLevel="0" collapsed="false">
      <c r="A793" s="2" t="str">
        <f aca="false">Raw_Customers!A793</f>
        <v>CUST1792</v>
      </c>
      <c r="B793" s="2" t="str">
        <f aca="false">Raw_Customers!B793</f>
        <v>Reyansh Reddy</v>
      </c>
      <c r="C793" s="2" t="str">
        <f aca="false">PROPER(TRIM(Raw_Customers!C793))</f>
        <v>Hyderabad</v>
      </c>
      <c r="D793" s="2" t="str">
        <f aca="false">Raw_Customers!D793</f>
        <v>2024-02-23</v>
      </c>
      <c r="E793" s="2" t="n">
        <f aca="false">Raw_Customers!E793</f>
        <v>39</v>
      </c>
      <c r="F793" s="2" t="str">
        <f aca="false">IF(TRIM(Raw_Customers!F793)="","Not Specified",TRIM(Raw_Customers!F793))</f>
        <v>Female</v>
      </c>
    </row>
    <row r="794" customFormat="false" ht="15" hidden="false" customHeight="false" outlineLevel="0" collapsed="false">
      <c r="A794" s="2" t="str">
        <f aca="false">Raw_Customers!A794</f>
        <v>CUST1793</v>
      </c>
      <c r="B794" s="2" t="str">
        <f aca="false">Raw_Customers!B794</f>
        <v>Pari Patel</v>
      </c>
      <c r="C794" s="2" t="str">
        <f aca="false">PROPER(TRIM(Raw_Customers!C794))</f>
        <v>Pune</v>
      </c>
      <c r="D794" s="2" t="str">
        <f aca="false">Raw_Customers!D794</f>
        <v>2024-01-21</v>
      </c>
      <c r="E794" s="2" t="n">
        <f aca="false">Raw_Customers!E794</f>
        <v>30</v>
      </c>
      <c r="F794" s="2" t="str">
        <f aca="false">IF(TRIM(Raw_Customers!F794)="","Not Specified",TRIM(Raw_Customers!F794))</f>
        <v>Male</v>
      </c>
    </row>
    <row r="795" customFormat="false" ht="15" hidden="false" customHeight="false" outlineLevel="0" collapsed="false">
      <c r="A795" s="2" t="str">
        <f aca="false">Raw_Customers!A795</f>
        <v>CUST1794</v>
      </c>
      <c r="B795" s="2" t="str">
        <f aca="false">Raw_Customers!B795</f>
        <v>Reyansh Reddy</v>
      </c>
      <c r="C795" s="2" t="str">
        <f aca="false">PROPER(TRIM(Raw_Customers!C795))</f>
        <v>Bhopal</v>
      </c>
      <c r="D795" s="2" t="str">
        <f aca="false">Raw_Customers!D795</f>
        <v>2023-12-01</v>
      </c>
      <c r="E795" s="2" t="n">
        <f aca="false">Raw_Customers!E795</f>
        <v>38</v>
      </c>
      <c r="F795" s="2" t="str">
        <f aca="false">IF(TRIM(Raw_Customers!F795)="","Not Specified",TRIM(Raw_Customers!F795))</f>
        <v>Not Specified</v>
      </c>
    </row>
    <row r="796" customFormat="false" ht="15" hidden="false" customHeight="false" outlineLevel="0" collapsed="false">
      <c r="A796" s="2" t="str">
        <f aca="false">Raw_Customers!A796</f>
        <v>CUST1795</v>
      </c>
      <c r="B796" s="2" t="str">
        <f aca="false">Raw_Customers!B796</f>
        <v>Pari Kumar</v>
      </c>
      <c r="C796" s="2" t="str">
        <f aca="false">PROPER(TRIM(Raw_Customers!C796))</f>
        <v>Mumbai</v>
      </c>
      <c r="D796" s="2" t="str">
        <f aca="false">Raw_Customers!D796</f>
        <v>2024-05-15</v>
      </c>
      <c r="E796" s="2" t="n">
        <f aca="false">Raw_Customers!E796</f>
        <v>35</v>
      </c>
      <c r="F796" s="2" t="str">
        <f aca="false">IF(TRIM(Raw_Customers!F796)="","Not Specified",TRIM(Raw_Customers!F796))</f>
        <v>Male</v>
      </c>
    </row>
    <row r="797" customFormat="false" ht="15" hidden="false" customHeight="false" outlineLevel="0" collapsed="false">
      <c r="A797" s="2" t="str">
        <f aca="false">Raw_Customers!A797</f>
        <v>CUST1796</v>
      </c>
      <c r="B797" s="2" t="str">
        <f aca="false">Raw_Customers!B797</f>
        <v>Vivaan Patel</v>
      </c>
      <c r="C797" s="2" t="str">
        <f aca="false">PROPER(TRIM(Raw_Customers!C797))</f>
        <v>Hyderabad</v>
      </c>
      <c r="D797" s="2" t="str">
        <f aca="false">Raw_Customers!D797</f>
        <v>2023-03-26</v>
      </c>
      <c r="E797" s="2" t="n">
        <f aca="false">Raw_Customers!E797</f>
        <v>54</v>
      </c>
      <c r="F797" s="2" t="str">
        <f aca="false">IF(TRIM(Raw_Customers!F797)="","Not Specified",TRIM(Raw_Customers!F797))</f>
        <v>Female</v>
      </c>
    </row>
    <row r="798" customFormat="false" ht="15" hidden="false" customHeight="false" outlineLevel="0" collapsed="false">
      <c r="A798" s="2" t="str">
        <f aca="false">Raw_Customers!A798</f>
        <v>CUST1797</v>
      </c>
      <c r="B798" s="2" t="str">
        <f aca="false">Raw_Customers!B798</f>
        <v>Riya Joshi</v>
      </c>
      <c r="C798" s="2" t="str">
        <f aca="false">PROPER(TRIM(Raw_Customers!C798))</f>
        <v>Hyderabad</v>
      </c>
      <c r="D798" s="2" t="str">
        <f aca="false">Raw_Customers!D798</f>
        <v>2023-01-05</v>
      </c>
      <c r="E798" s="2" t="n">
        <f aca="false">Raw_Customers!E798</f>
        <v>23</v>
      </c>
      <c r="F798" s="2" t="str">
        <f aca="false">IF(TRIM(Raw_Customers!F798)="","Not Specified",TRIM(Raw_Customers!F798))</f>
        <v>Not Specified</v>
      </c>
    </row>
    <row r="799" customFormat="false" ht="15" hidden="false" customHeight="false" outlineLevel="0" collapsed="false">
      <c r="A799" s="2" t="str">
        <f aca="false">Raw_Customers!A799</f>
        <v>CUST1798</v>
      </c>
      <c r="B799" s="2" t="str">
        <f aca="false">Raw_Customers!B799</f>
        <v>Vihaan Yadav</v>
      </c>
      <c r="C799" s="2" t="str">
        <f aca="false">PROPER(TRIM(Raw_Customers!C799))</f>
        <v>Bangalore</v>
      </c>
      <c r="D799" s="2" t="str">
        <f aca="false">Raw_Customers!D799</f>
        <v>2023-04-27</v>
      </c>
      <c r="E799" s="2" t="n">
        <f aca="false">Raw_Customers!E799</f>
        <v>45</v>
      </c>
      <c r="F799" s="2" t="str">
        <f aca="false">IF(TRIM(Raw_Customers!F799)="","Not Specified",TRIM(Raw_Customers!F799))</f>
        <v>Female</v>
      </c>
    </row>
    <row r="800" customFormat="false" ht="15" hidden="false" customHeight="false" outlineLevel="0" collapsed="false">
      <c r="A800" s="2" t="str">
        <f aca="false">Raw_Customers!A800</f>
        <v>CUST1799</v>
      </c>
      <c r="B800" s="2" t="str">
        <f aca="false">Raw_Customers!B800</f>
        <v>Krishna Verma</v>
      </c>
      <c r="C800" s="2" t="str">
        <f aca="false">PROPER(TRIM(Raw_Customers!C800))</f>
        <v>Chennai</v>
      </c>
      <c r="D800" s="2" t="str">
        <f aca="false">Raw_Customers!D800</f>
        <v>2024-01-13</v>
      </c>
      <c r="E800" s="2" t="n">
        <f aca="false">Raw_Customers!E800</f>
        <v>24</v>
      </c>
      <c r="F800" s="2" t="str">
        <f aca="false">IF(TRIM(Raw_Customers!F800)="","Not Specified",TRIM(Raw_Customers!F800))</f>
        <v>Male</v>
      </c>
    </row>
    <row r="801" customFormat="false" ht="15" hidden="false" customHeight="false" outlineLevel="0" collapsed="false">
      <c r="A801" s="2" t="str">
        <f aca="false">Raw_Customers!A801</f>
        <v>CUST1800</v>
      </c>
      <c r="B801" s="2" t="str">
        <f aca="false">Raw_Customers!B801</f>
        <v>Ishaan Singh</v>
      </c>
      <c r="C801" s="2" t="str">
        <f aca="false">PROPER(TRIM(Raw_Customers!C801))</f>
        <v>Indore</v>
      </c>
      <c r="D801" s="2" t="str">
        <f aca="false">Raw_Customers!D801</f>
        <v>2023-09-22</v>
      </c>
      <c r="E801" s="2" t="n">
        <f aca="false">Raw_Customers!E801</f>
        <v>35</v>
      </c>
      <c r="F801" s="2" t="str">
        <f aca="false">IF(TRIM(Raw_Customers!F801)="","Not Specified",TRIM(Raw_Customers!F801))</f>
        <v>Male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7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7372</v>
      </c>
      <c r="G1" s="1" t="s">
        <v>6</v>
      </c>
      <c r="H1" s="1" t="s">
        <v>7</v>
      </c>
      <c r="I1" s="1" t="s">
        <v>8</v>
      </c>
      <c r="J1" s="1" t="s">
        <v>7373</v>
      </c>
      <c r="K1" s="1" t="s">
        <v>7374</v>
      </c>
      <c r="L1" s="1" t="s">
        <v>7375</v>
      </c>
    </row>
    <row r="2" customFormat="false" ht="15" hidden="false" customHeight="false" outlineLevel="0" collapsed="false">
      <c r="A2" s="2" t="n">
        <f aca="false">Raw_Orders!A2</f>
        <v>504897</v>
      </c>
      <c r="B2" s="2" t="str">
        <f aca="false">Raw_Orders!B2</f>
        <v>CUST1333</v>
      </c>
      <c r="C2" s="2" t="str">
        <f aca="false">Raw_Orders!C2</f>
        <v>REST296</v>
      </c>
      <c r="D2" s="2" t="str">
        <f aca="false">Raw_Orders!D2</f>
        <v>DP317</v>
      </c>
      <c r="E2" s="2" t="str">
        <f aca="false">Raw_Orders!E2</f>
        <v>2024-04-06</v>
      </c>
      <c r="F2" s="2" t="n">
        <f aca="false">IF(Raw_Orders!F2&lt;0,0,Raw_Orders!F2)</f>
        <v>980.07</v>
      </c>
      <c r="G2" s="2" t="str">
        <f aca="false">Raw_Orders!G2</f>
        <v>Delivered</v>
      </c>
      <c r="H2" s="2" t="n">
        <f aca="false">IF(Raw_Orders!H2="","N/A",Raw_Orders!H2)</f>
        <v>28.6</v>
      </c>
      <c r="I2" s="2" t="n">
        <f aca="false">IF(Raw_Orders!I2="","Not Rated",Raw_Orders!I2)</f>
        <v>4.1</v>
      </c>
      <c r="J2" s="2" t="str">
        <f aca="false">IF(COUNTIF($A$2:A2,A2)&gt;1,"Duplicate","Unique")</f>
        <v>Unique</v>
      </c>
      <c r="K2" s="2" t="str">
        <f aca="false">IF(Raw_Orders!F2&lt;0,"Anomaly","OK")</f>
        <v>OK</v>
      </c>
      <c r="L2" s="2" t="str">
        <f aca="false">IFERROR(VLOOKUP(C2,Raw_Restaurants!$A$2:$C$151,3,FALSE()),"Unknown")</f>
        <v>Chennai</v>
      </c>
    </row>
    <row r="3" customFormat="false" ht="15" hidden="false" customHeight="false" outlineLevel="0" collapsed="false">
      <c r="A3" s="2" t="n">
        <f aca="false">Raw_Orders!A3</f>
        <v>503302</v>
      </c>
      <c r="B3" s="2" t="str">
        <f aca="false">Raw_Orders!B3</f>
        <v>CUST1109</v>
      </c>
      <c r="C3" s="2" t="str">
        <f aca="false">Raw_Orders!C3</f>
        <v>REST274</v>
      </c>
      <c r="D3" s="2" t="str">
        <f aca="false">Raw_Orders!D3</f>
        <v>DP490</v>
      </c>
      <c r="E3" s="2" t="str">
        <f aca="false">Raw_Orders!E3</f>
        <v>2024-04-12</v>
      </c>
      <c r="F3" s="2" t="n">
        <f aca="false">IF(Raw_Orders!F3&lt;0,0,Raw_Orders!F3)</f>
        <v>1123.98</v>
      </c>
      <c r="G3" s="2" t="str">
        <f aca="false">Raw_Orders!G3</f>
        <v>Delivered</v>
      </c>
      <c r="H3" s="2" t="n">
        <f aca="false">IF(Raw_Orders!H3="","N/A",Raw_Orders!H3)</f>
        <v>70.9</v>
      </c>
      <c r="I3" s="2" t="n">
        <f aca="false">IF(Raw_Orders!I3="","Not Rated",Raw_Orders!I3)</f>
        <v>2.8</v>
      </c>
      <c r="J3" s="2" t="str">
        <f aca="false">IF(COUNTIF($A$2:A3,A3)&gt;1,"Duplicate","Unique")</f>
        <v>Unique</v>
      </c>
      <c r="K3" s="2" t="str">
        <f aca="false">IF(Raw_Orders!F3&lt;0,"Anomaly","OK")</f>
        <v>OK</v>
      </c>
      <c r="L3" s="2" t="str">
        <f aca="false">IFERROR(VLOOKUP(C3,Raw_Restaurants!$A$2:$C$151,3,FALSE()),"Unknown")</f>
        <v>Chennai</v>
      </c>
    </row>
    <row r="4" customFormat="false" ht="15" hidden="false" customHeight="false" outlineLevel="0" collapsed="false">
      <c r="A4" s="2" t="n">
        <f aca="false">Raw_Orders!A4</f>
        <v>501846</v>
      </c>
      <c r="B4" s="2" t="str">
        <f aca="false">Raw_Orders!B4</f>
        <v>CUST1340</v>
      </c>
      <c r="C4" s="2" t="str">
        <f aca="false">Raw_Orders!C4</f>
        <v>REST300</v>
      </c>
      <c r="D4" s="2" t="str">
        <f aca="false">Raw_Orders!D4</f>
        <v>DP426</v>
      </c>
      <c r="E4" s="2" t="str">
        <f aca="false">Raw_Orders!E4</f>
        <v>2024-07-30</v>
      </c>
      <c r="F4" s="2" t="n">
        <f aca="false">IF(Raw_Orders!F4&lt;0,0,Raw_Orders!F4)</f>
        <v>125.1</v>
      </c>
      <c r="G4" s="2" t="str">
        <f aca="false">Raw_Orders!G4</f>
        <v>Delivered</v>
      </c>
      <c r="H4" s="2" t="n">
        <f aca="false">IF(Raw_Orders!H4="","N/A",Raw_Orders!H4)</f>
        <v>70.6</v>
      </c>
      <c r="I4" s="2" t="n">
        <f aca="false">IF(Raw_Orders!I4="","Not Rated",Raw_Orders!I4)</f>
        <v>4.6</v>
      </c>
      <c r="J4" s="2" t="str">
        <f aca="false">IF(COUNTIF($A$2:A4,A4)&gt;1,"Duplicate","Unique")</f>
        <v>Unique</v>
      </c>
      <c r="K4" s="2" t="str">
        <f aca="false">IF(Raw_Orders!F4&lt;0,"Anomaly","OK")</f>
        <v>OK</v>
      </c>
      <c r="L4" s="2" t="str">
        <f aca="false">IFERROR(VLOOKUP(C4,Raw_Restaurants!$A$2:$C$151,3,FALSE()),"Unknown")</f>
        <v>Indore</v>
      </c>
    </row>
    <row r="5" customFormat="false" ht="15" hidden="false" customHeight="false" outlineLevel="0" collapsed="false">
      <c r="A5" s="2" t="n">
        <f aca="false">Raw_Orders!A5</f>
        <v>500862</v>
      </c>
      <c r="B5" s="2" t="str">
        <f aca="false">Raw_Orders!B5</f>
        <v>CUST1260</v>
      </c>
      <c r="C5" s="2" t="str">
        <f aca="false">Raw_Orders!C5</f>
        <v>REST265</v>
      </c>
      <c r="D5" s="2" t="str">
        <f aca="false">Raw_Orders!D5</f>
        <v>DP455</v>
      </c>
      <c r="E5" s="2" t="str">
        <f aca="false">Raw_Orders!E5</f>
        <v>2024-11-13</v>
      </c>
      <c r="F5" s="2" t="n">
        <f aca="false">IF(Raw_Orders!F5&lt;0,0,Raw_Orders!F5)</f>
        <v>227.97</v>
      </c>
      <c r="G5" s="2" t="str">
        <f aca="false">Raw_Orders!G5</f>
        <v>Delivered</v>
      </c>
      <c r="H5" s="2" t="n">
        <f aca="false">IF(Raw_Orders!H5="","N/A",Raw_Orders!H5)</f>
        <v>38.6</v>
      </c>
      <c r="I5" s="2" t="n">
        <f aca="false">IF(Raw_Orders!I5="","Not Rated",Raw_Orders!I5)</f>
        <v>2.9</v>
      </c>
      <c r="J5" s="2" t="str">
        <f aca="false">IF(COUNTIF($A$2:A5,A5)&gt;1,"Duplicate","Unique")</f>
        <v>Unique</v>
      </c>
      <c r="K5" s="2" t="str">
        <f aca="false">IF(Raw_Orders!F5&lt;0,"Anomaly","OK")</f>
        <v>OK</v>
      </c>
      <c r="L5" s="2" t="str">
        <f aca="false">IFERROR(VLOOKUP(C5,Raw_Restaurants!$A$2:$C$151,3,FALSE()),"Unknown")</f>
        <v>Bhopal</v>
      </c>
    </row>
    <row r="6" customFormat="false" ht="15" hidden="false" customHeight="false" outlineLevel="0" collapsed="false">
      <c r="A6" s="2" t="n">
        <f aca="false">Raw_Orders!A6</f>
        <v>501267</v>
      </c>
      <c r="B6" s="2" t="str">
        <f aca="false">Raw_Orders!B6</f>
        <v>CUST1349</v>
      </c>
      <c r="C6" s="2" t="str">
        <f aca="false">Raw_Orders!C6</f>
        <v>REST250</v>
      </c>
      <c r="D6" s="2" t="str">
        <f aca="false">Raw_Orders!D6</f>
        <v>DP415</v>
      </c>
      <c r="E6" s="2" t="str">
        <f aca="false">Raw_Orders!E6</f>
        <v>2024-03-07</v>
      </c>
      <c r="F6" s="2" t="n">
        <f aca="false">IF(Raw_Orders!F6&lt;0,0,Raw_Orders!F6)</f>
        <v>700.67</v>
      </c>
      <c r="G6" s="2" t="str">
        <f aca="false">Raw_Orders!G6</f>
        <v>Delivered</v>
      </c>
      <c r="H6" s="2" t="n">
        <f aca="false">IF(Raw_Orders!H6="","N/A",Raw_Orders!H6)</f>
        <v>23.6</v>
      </c>
      <c r="I6" s="2" t="n">
        <f aca="false">IF(Raw_Orders!I6="","Not Rated",Raw_Orders!I6)</f>
        <v>4</v>
      </c>
      <c r="J6" s="2" t="str">
        <f aca="false">IF(COUNTIF($A$2:A6,A6)&gt;1,"Duplicate","Unique")</f>
        <v>Unique</v>
      </c>
      <c r="K6" s="2" t="str">
        <f aca="false">IF(Raw_Orders!F6&lt;0,"Anomaly","OK")</f>
        <v>OK</v>
      </c>
      <c r="L6" s="2" t="str">
        <f aca="false">IFERROR(VLOOKUP(C6,Raw_Restaurants!$A$2:$C$151,3,FALSE()),"Unknown")</f>
        <v>Delhi</v>
      </c>
    </row>
    <row r="7" customFormat="false" ht="15" hidden="false" customHeight="false" outlineLevel="0" collapsed="false">
      <c r="A7" s="2" t="n">
        <f aca="false">Raw_Orders!A7</f>
        <v>500854</v>
      </c>
      <c r="B7" s="2" t="str">
        <f aca="false">Raw_Orders!B7</f>
        <v>CUST1409</v>
      </c>
      <c r="C7" s="2" t="str">
        <f aca="false">Raw_Orders!C7</f>
        <v>REST228</v>
      </c>
      <c r="D7" s="2" t="str">
        <f aca="false">Raw_Orders!D7</f>
        <v>DP403</v>
      </c>
      <c r="E7" s="2" t="str">
        <f aca="false">Raw_Orders!E7</f>
        <v>2024-08-27</v>
      </c>
      <c r="F7" s="2" t="n">
        <f aca="false">IF(Raw_Orders!F7&lt;0,0,Raw_Orders!F7)</f>
        <v>293.42</v>
      </c>
      <c r="G7" s="2" t="str">
        <f aca="false">Raw_Orders!G7</f>
        <v>Cancelled</v>
      </c>
      <c r="H7" s="2" t="str">
        <f aca="false">IF(Raw_Orders!H7="","N/A",Raw_Orders!H7)</f>
        <v>N/A</v>
      </c>
      <c r="I7" s="2" t="str">
        <f aca="false">IF(Raw_Orders!I7="","Not Rated",Raw_Orders!I7)</f>
        <v>Not Rated</v>
      </c>
      <c r="J7" s="2" t="str">
        <f aca="false">IF(COUNTIF($A$2:A7,A7)&gt;1,"Duplicate","Unique")</f>
        <v>Unique</v>
      </c>
      <c r="K7" s="2" t="str">
        <f aca="false">IF(Raw_Orders!F7&lt;0,"Anomaly","OK")</f>
        <v>OK</v>
      </c>
      <c r="L7" s="2" t="str">
        <f aca="false">IFERROR(VLOOKUP(C7,Raw_Restaurants!$A$2:$C$151,3,FALSE()),"Unknown")</f>
        <v>Pune</v>
      </c>
    </row>
    <row r="8" customFormat="false" ht="15" hidden="false" customHeight="false" outlineLevel="0" collapsed="false">
      <c r="A8" s="2" t="n">
        <f aca="false">Raw_Orders!A8</f>
        <v>504744</v>
      </c>
      <c r="B8" s="2" t="str">
        <f aca="false">Raw_Orders!B8</f>
        <v>CUST1775</v>
      </c>
      <c r="C8" s="2" t="str">
        <f aca="false">Raw_Orders!C8</f>
        <v>REST238</v>
      </c>
      <c r="D8" s="2" t="str">
        <f aca="false">Raw_Orders!D8</f>
        <v>DP450</v>
      </c>
      <c r="E8" s="2" t="str">
        <f aca="false">Raw_Orders!E8</f>
        <v>2024-06-13</v>
      </c>
      <c r="F8" s="2" t="n">
        <f aca="false">IF(Raw_Orders!F8&lt;0,0,Raw_Orders!F8)</f>
        <v>372.71</v>
      </c>
      <c r="G8" s="2" t="str">
        <f aca="false">Raw_Orders!G8</f>
        <v>Delivered</v>
      </c>
      <c r="H8" s="2" t="n">
        <f aca="false">IF(Raw_Orders!H8="","N/A",Raw_Orders!H8)</f>
        <v>38.5</v>
      </c>
      <c r="I8" s="2" t="n">
        <f aca="false">IF(Raw_Orders!I8="","Not Rated",Raw_Orders!I8)</f>
        <v>4.1</v>
      </c>
      <c r="J8" s="2" t="str">
        <f aca="false">IF(COUNTIF($A$2:A8,A8)&gt;1,"Duplicate","Unique")</f>
        <v>Unique</v>
      </c>
      <c r="K8" s="2" t="str">
        <f aca="false">IF(Raw_Orders!F8&lt;0,"Anomaly","OK")</f>
        <v>OK</v>
      </c>
      <c r="L8" s="2" t="str">
        <f aca="false">IFERROR(VLOOKUP(C8,Raw_Restaurants!$A$2:$C$151,3,FALSE()),"Unknown")</f>
        <v>Chennai</v>
      </c>
    </row>
    <row r="9" customFormat="false" ht="15" hidden="false" customHeight="false" outlineLevel="0" collapsed="false">
      <c r="A9" s="2" t="n">
        <f aca="false">Raw_Orders!A9</f>
        <v>502221</v>
      </c>
      <c r="B9" s="2" t="str">
        <f aca="false">Raw_Orders!B9</f>
        <v>CUST1596</v>
      </c>
      <c r="C9" s="2" t="str">
        <f aca="false">Raw_Orders!C9</f>
        <v>REST213</v>
      </c>
      <c r="D9" s="2" t="str">
        <f aca="false">Raw_Orders!D9</f>
        <v>DP452</v>
      </c>
      <c r="E9" s="2" t="str">
        <f aca="false">Raw_Orders!E9</f>
        <v>2024-03-26</v>
      </c>
      <c r="F9" s="2" t="n">
        <f aca="false">IF(Raw_Orders!F9&lt;0,0,Raw_Orders!F9)</f>
        <v>753.82</v>
      </c>
      <c r="G9" s="2" t="str">
        <f aca="false">Raw_Orders!G9</f>
        <v>Delivered</v>
      </c>
      <c r="H9" s="2" t="n">
        <f aca="false">IF(Raw_Orders!H9="","N/A",Raw_Orders!H9)</f>
        <v>49</v>
      </c>
      <c r="I9" s="2" t="n">
        <f aca="false">IF(Raw_Orders!I9="","Not Rated",Raw_Orders!I9)</f>
        <v>4.2</v>
      </c>
      <c r="J9" s="2" t="str">
        <f aca="false">IF(COUNTIF($A$2:A9,A9)&gt;1,"Duplicate","Unique")</f>
        <v>Unique</v>
      </c>
      <c r="K9" s="2" t="str">
        <f aca="false">IF(Raw_Orders!F9&lt;0,"Anomaly","OK")</f>
        <v>OK</v>
      </c>
      <c r="L9" s="2" t="str">
        <f aca="false">IFERROR(VLOOKUP(C9,Raw_Restaurants!$A$2:$C$151,3,FALSE()),"Unknown")</f>
        <v>Pune</v>
      </c>
    </row>
    <row r="10" customFormat="false" ht="15" hidden="false" customHeight="false" outlineLevel="0" collapsed="false">
      <c r="A10" s="2" t="n">
        <f aca="false">Raw_Orders!A10</f>
        <v>502705</v>
      </c>
      <c r="B10" s="2" t="str">
        <f aca="false">Raw_Orders!B10</f>
        <v>CUST1598</v>
      </c>
      <c r="C10" s="2" t="str">
        <f aca="false">Raw_Orders!C10</f>
        <v>REST326</v>
      </c>
      <c r="D10" s="2" t="str">
        <f aca="false">Raw_Orders!D10</f>
        <v>DP390</v>
      </c>
      <c r="E10" s="2" t="str">
        <f aca="false">Raw_Orders!E10</f>
        <v>2024-03-27</v>
      </c>
      <c r="F10" s="2" t="n">
        <f aca="false">IF(Raw_Orders!F10&lt;0,0,Raw_Orders!F10)</f>
        <v>1393.56</v>
      </c>
      <c r="G10" s="2" t="str">
        <f aca="false">Raw_Orders!G10</f>
        <v>Delivered</v>
      </c>
      <c r="H10" s="2" t="n">
        <f aca="false">IF(Raw_Orders!H10="","N/A",Raw_Orders!H10)</f>
        <v>51.6</v>
      </c>
      <c r="I10" s="2" t="n">
        <f aca="false">IF(Raw_Orders!I10="","Not Rated",Raw_Orders!I10)</f>
        <v>3.9</v>
      </c>
      <c r="J10" s="2" t="str">
        <f aca="false">IF(COUNTIF($A$2:A10,A10)&gt;1,"Duplicate","Unique")</f>
        <v>Unique</v>
      </c>
      <c r="K10" s="2" t="str">
        <f aca="false">IF(Raw_Orders!F10&lt;0,"Anomaly","OK")</f>
        <v>OK</v>
      </c>
      <c r="L10" s="2" t="str">
        <f aca="false">IFERROR(VLOOKUP(C10,Raw_Restaurants!$A$2:$C$151,3,FALSE()),"Unknown")</f>
        <v>Bhopal</v>
      </c>
    </row>
    <row r="11" customFormat="false" ht="15" hidden="false" customHeight="false" outlineLevel="0" collapsed="false">
      <c r="A11" s="2" t="n">
        <f aca="false">Raw_Orders!A11</f>
        <v>504378</v>
      </c>
      <c r="B11" s="2" t="str">
        <f aca="false">Raw_Orders!B11</f>
        <v>CUST1714</v>
      </c>
      <c r="C11" s="2" t="str">
        <f aca="false">Raw_Orders!C11</f>
        <v>REST283</v>
      </c>
      <c r="D11" s="2" t="str">
        <f aca="false">Raw_Orders!D11</f>
        <v>DP434</v>
      </c>
      <c r="E11" s="2" t="str">
        <f aca="false">Raw_Orders!E11</f>
        <v>2024-05-27</v>
      </c>
      <c r="F11" s="2" t="n">
        <f aca="false">IF(Raw_Orders!F11&lt;0,0,Raw_Orders!F11)</f>
        <v>821.27</v>
      </c>
      <c r="G11" s="2" t="str">
        <f aca="false">Raw_Orders!G11</f>
        <v>Delivered</v>
      </c>
      <c r="H11" s="2" t="n">
        <f aca="false">IF(Raw_Orders!H11="","N/A",Raw_Orders!H11)</f>
        <v>70.9</v>
      </c>
      <c r="I11" s="2" t="n">
        <f aca="false">IF(Raw_Orders!I11="","Not Rated",Raw_Orders!I11)</f>
        <v>4.5</v>
      </c>
      <c r="J11" s="2" t="str">
        <f aca="false">IF(COUNTIF($A$2:A11,A11)&gt;1,"Duplicate","Unique")</f>
        <v>Unique</v>
      </c>
      <c r="K11" s="2" t="str">
        <f aca="false">IF(Raw_Orders!F11&lt;0,"Anomaly","OK")</f>
        <v>OK</v>
      </c>
      <c r="L11" s="2" t="str">
        <f aca="false">IFERROR(VLOOKUP(C11,Raw_Restaurants!$A$2:$C$151,3,FALSE()),"Unknown")</f>
        <v>Delhi</v>
      </c>
    </row>
    <row r="12" customFormat="false" ht="15" hidden="false" customHeight="false" outlineLevel="0" collapsed="false">
      <c r="A12" s="2" t="n">
        <f aca="false">Raw_Orders!A12</f>
        <v>504759</v>
      </c>
      <c r="B12" s="2" t="str">
        <f aca="false">Raw_Orders!B12</f>
        <v>CUST1151</v>
      </c>
      <c r="C12" s="2" t="str">
        <f aca="false">Raw_Orders!C12</f>
        <v>REST294</v>
      </c>
      <c r="D12" s="2" t="str">
        <f aca="false">Raw_Orders!D12</f>
        <v>DP328</v>
      </c>
      <c r="E12" s="2" t="str">
        <f aca="false">Raw_Orders!E12</f>
        <v>2024-07-31</v>
      </c>
      <c r="F12" s="2" t="n">
        <f aca="false">IF(Raw_Orders!F12&lt;0,0,Raw_Orders!F12)</f>
        <v>0</v>
      </c>
      <c r="G12" s="2" t="str">
        <f aca="false">Raw_Orders!G12</f>
        <v>Delivered</v>
      </c>
      <c r="H12" s="2" t="n">
        <f aca="false">IF(Raw_Orders!H12="","N/A",Raw_Orders!H12)</f>
        <v>46.9</v>
      </c>
      <c r="I12" s="2" t="n">
        <f aca="false">IF(Raw_Orders!I12="","Not Rated",Raw_Orders!I12)</f>
        <v>3.9</v>
      </c>
      <c r="J12" s="2" t="str">
        <f aca="false">IF(COUNTIF($A$2:A12,A12)&gt;1,"Duplicate","Unique")</f>
        <v>Unique</v>
      </c>
      <c r="K12" s="2" t="str">
        <f aca="false">IF(Raw_Orders!F12&lt;0,"Anomaly","OK")</f>
        <v>Anomaly</v>
      </c>
      <c r="L12" s="2" t="str">
        <f aca="false">IFERROR(VLOOKUP(C12,Raw_Restaurants!$A$2:$C$151,3,FALSE()),"Unknown")</f>
        <v>Hyderabad</v>
      </c>
    </row>
    <row r="13" customFormat="false" ht="15" hidden="false" customHeight="false" outlineLevel="0" collapsed="false">
      <c r="A13" s="2" t="n">
        <f aca="false">Raw_Orders!A13</f>
        <v>504487</v>
      </c>
      <c r="B13" s="2" t="str">
        <f aca="false">Raw_Orders!B13</f>
        <v>CUST1410</v>
      </c>
      <c r="C13" s="2" t="str">
        <f aca="false">Raw_Orders!C13</f>
        <v>REST330</v>
      </c>
      <c r="D13" s="2" t="str">
        <f aca="false">Raw_Orders!D13</f>
        <v>DP408</v>
      </c>
      <c r="E13" s="2" t="str">
        <f aca="false">Raw_Orders!E13</f>
        <v>2024-09-21</v>
      </c>
      <c r="F13" s="2" t="n">
        <f aca="false">IF(Raw_Orders!F13&lt;0,0,Raw_Orders!F13)</f>
        <v>153.43</v>
      </c>
      <c r="G13" s="2" t="str">
        <f aca="false">Raw_Orders!G13</f>
        <v>Delivered</v>
      </c>
      <c r="H13" s="2" t="n">
        <f aca="false">IF(Raw_Orders!H13="","N/A",Raw_Orders!H13)</f>
        <v>22.2</v>
      </c>
      <c r="I13" s="2" t="str">
        <f aca="false">IF(Raw_Orders!I13="","Not Rated",Raw_Orders!I13)</f>
        <v>Not Rated</v>
      </c>
      <c r="J13" s="2" t="str">
        <f aca="false">IF(COUNTIF($A$2:A13,A13)&gt;1,"Duplicate","Unique")</f>
        <v>Unique</v>
      </c>
      <c r="K13" s="2" t="str">
        <f aca="false">IF(Raw_Orders!F13&lt;0,"Anomaly","OK")</f>
        <v>OK</v>
      </c>
      <c r="L13" s="2" t="str">
        <f aca="false">IFERROR(VLOOKUP(C13,Raw_Restaurants!$A$2:$C$151,3,FALSE()),"Unknown")</f>
        <v>Hyderabad</v>
      </c>
    </row>
    <row r="14" customFormat="false" ht="15" hidden="false" customHeight="false" outlineLevel="0" collapsed="false">
      <c r="A14" s="2" t="n">
        <f aca="false">Raw_Orders!A14</f>
        <v>504881</v>
      </c>
      <c r="B14" s="2" t="str">
        <f aca="false">Raw_Orders!B14</f>
        <v>CUST1682</v>
      </c>
      <c r="C14" s="2" t="str">
        <f aca="false">Raw_Orders!C14</f>
        <v>REST289</v>
      </c>
      <c r="D14" s="2" t="str">
        <f aca="false">Raw_Orders!D14</f>
        <v>DP380</v>
      </c>
      <c r="E14" s="2" t="str">
        <f aca="false">Raw_Orders!E14</f>
        <v>2024-11-20</v>
      </c>
      <c r="F14" s="2" t="n">
        <f aca="false">IF(Raw_Orders!F14&lt;0,0,Raw_Orders!F14)</f>
        <v>291.68</v>
      </c>
      <c r="G14" s="2" t="str">
        <f aca="false">Raw_Orders!G14</f>
        <v>Delivered</v>
      </c>
      <c r="H14" s="2" t="n">
        <f aca="false">IF(Raw_Orders!H14="","N/A",Raw_Orders!H14)</f>
        <v>38</v>
      </c>
      <c r="I14" s="2" t="n">
        <f aca="false">IF(Raw_Orders!I14="","Not Rated",Raw_Orders!I14)</f>
        <v>2.9</v>
      </c>
      <c r="J14" s="2" t="str">
        <f aca="false">IF(COUNTIF($A$2:A14,A14)&gt;1,"Duplicate","Unique")</f>
        <v>Unique</v>
      </c>
      <c r="K14" s="2" t="str">
        <f aca="false">IF(Raw_Orders!F14&lt;0,"Anomaly","OK")</f>
        <v>OK</v>
      </c>
      <c r="L14" s="2" t="str">
        <f aca="false">IFERROR(VLOOKUP(C14,Raw_Restaurants!$A$2:$C$151,3,FALSE()),"Unknown")</f>
        <v>Jaipur</v>
      </c>
    </row>
    <row r="15" customFormat="false" ht="15" hidden="false" customHeight="false" outlineLevel="0" collapsed="false">
      <c r="A15" s="2" t="n">
        <f aca="false">Raw_Orders!A15</f>
        <v>501299</v>
      </c>
      <c r="B15" s="2" t="str">
        <f aca="false">Raw_Orders!B15</f>
        <v>CUST1157</v>
      </c>
      <c r="C15" s="2" t="str">
        <f aca="false">Raw_Orders!C15</f>
        <v>REST309</v>
      </c>
      <c r="D15" s="2" t="str">
        <f aca="false">Raw_Orders!D15</f>
        <v>DP448</v>
      </c>
      <c r="E15" s="2" t="str">
        <f aca="false">Raw_Orders!E15</f>
        <v>2024-03-08</v>
      </c>
      <c r="F15" s="2" t="n">
        <f aca="false">IF(Raw_Orders!F15&lt;0,0,Raw_Orders!F15)</f>
        <v>461.03</v>
      </c>
      <c r="G15" s="2" t="str">
        <f aca="false">Raw_Orders!G15</f>
        <v>Delivered</v>
      </c>
      <c r="H15" s="2" t="n">
        <f aca="false">IF(Raw_Orders!H15="","N/A",Raw_Orders!H15)</f>
        <v>74.3</v>
      </c>
      <c r="I15" s="2" t="n">
        <f aca="false">IF(Raw_Orders!I15="","Not Rated",Raw_Orders!I15)</f>
        <v>3.4</v>
      </c>
      <c r="J15" s="2" t="str">
        <f aca="false">IF(COUNTIF($A$2:A15,A15)&gt;1,"Duplicate","Unique")</f>
        <v>Unique</v>
      </c>
      <c r="K15" s="2" t="str">
        <f aca="false">IF(Raw_Orders!F15&lt;0,"Anomaly","OK")</f>
        <v>OK</v>
      </c>
      <c r="L15" s="2" t="str">
        <f aca="false">IFERROR(VLOOKUP(C15,Raw_Restaurants!$A$2:$C$151,3,FALSE()),"Unknown")</f>
        <v>Mumbai</v>
      </c>
    </row>
    <row r="16" customFormat="false" ht="15" hidden="false" customHeight="false" outlineLevel="0" collapsed="false">
      <c r="A16" s="2" t="n">
        <f aca="false">Raw_Orders!A16</f>
        <v>502448</v>
      </c>
      <c r="B16" s="2" t="str">
        <f aca="false">Raw_Orders!B16</f>
        <v>CUST1408</v>
      </c>
      <c r="C16" s="2" t="str">
        <f aca="false">Raw_Orders!C16</f>
        <v>REST336</v>
      </c>
      <c r="D16" s="2" t="str">
        <f aca="false">Raw_Orders!D16</f>
        <v>DP402</v>
      </c>
      <c r="E16" s="2" t="str">
        <f aca="false">Raw_Orders!E16</f>
        <v>2024-06-26</v>
      </c>
      <c r="F16" s="2" t="n">
        <f aca="false">IF(Raw_Orders!F16&lt;0,0,Raw_Orders!F16)</f>
        <v>0</v>
      </c>
      <c r="G16" s="2" t="str">
        <f aca="false">Raw_Orders!G16</f>
        <v>Delivered</v>
      </c>
      <c r="H16" s="2" t="n">
        <f aca="false">IF(Raw_Orders!H16="","N/A",Raw_Orders!H16)</f>
        <v>51.3</v>
      </c>
      <c r="I16" s="2" t="n">
        <f aca="false">IF(Raw_Orders!I16="","Not Rated",Raw_Orders!I16)</f>
        <v>3.2</v>
      </c>
      <c r="J16" s="2" t="str">
        <f aca="false">IF(COUNTIF($A$2:A16,A16)&gt;1,"Duplicate","Unique")</f>
        <v>Unique</v>
      </c>
      <c r="K16" s="2" t="str">
        <f aca="false">IF(Raw_Orders!F16&lt;0,"Anomaly","OK")</f>
        <v>Anomaly</v>
      </c>
      <c r="L16" s="2" t="str">
        <f aca="false">IFERROR(VLOOKUP(C16,Raw_Restaurants!$A$2:$C$151,3,FALSE()),"Unknown")</f>
        <v>Indore</v>
      </c>
    </row>
    <row r="17" customFormat="false" ht="15" hidden="false" customHeight="false" outlineLevel="0" collapsed="false">
      <c r="A17" s="2" t="n">
        <f aca="false">Raw_Orders!A17</f>
        <v>504399</v>
      </c>
      <c r="B17" s="2" t="str">
        <f aca="false">Raw_Orders!B17</f>
        <v>CUST1635</v>
      </c>
      <c r="C17" s="2" t="str">
        <f aca="false">Raw_Orders!C17</f>
        <v>REST301</v>
      </c>
      <c r="D17" s="2" t="str">
        <f aca="false">Raw_Orders!D17</f>
        <v>DP430</v>
      </c>
      <c r="E17" s="2" t="str">
        <f aca="false">Raw_Orders!E17</f>
        <v>2024-10-17</v>
      </c>
      <c r="F17" s="2" t="n">
        <f aca="false">IF(Raw_Orders!F17&lt;0,0,Raw_Orders!F17)</f>
        <v>569.22</v>
      </c>
      <c r="G17" s="2" t="str">
        <f aca="false">Raw_Orders!G17</f>
        <v>Delivered</v>
      </c>
      <c r="H17" s="2" t="n">
        <f aca="false">IF(Raw_Orders!H17="","N/A",Raw_Orders!H17)</f>
        <v>48.3</v>
      </c>
      <c r="I17" s="2" t="n">
        <f aca="false">IF(Raw_Orders!I17="","Not Rated",Raw_Orders!I17)</f>
        <v>3.6</v>
      </c>
      <c r="J17" s="2" t="str">
        <f aca="false">IF(COUNTIF($A$2:A17,A17)&gt;1,"Duplicate","Unique")</f>
        <v>Unique</v>
      </c>
      <c r="K17" s="2" t="str">
        <f aca="false">IF(Raw_Orders!F17&lt;0,"Anomaly","OK")</f>
        <v>OK</v>
      </c>
      <c r="L17" s="2" t="str">
        <f aca="false">IFERROR(VLOOKUP(C17,Raw_Restaurants!$A$2:$C$151,3,FALSE()),"Unknown")</f>
        <v>Kolkata</v>
      </c>
    </row>
    <row r="18" customFormat="false" ht="15" hidden="false" customHeight="false" outlineLevel="0" collapsed="false">
      <c r="A18" s="2" t="n">
        <f aca="false">Raw_Orders!A18</f>
        <v>504693</v>
      </c>
      <c r="B18" s="2" t="str">
        <f aca="false">Raw_Orders!B18</f>
        <v>CUST1567</v>
      </c>
      <c r="C18" s="2" t="str">
        <f aca="false">Raw_Orders!C18</f>
        <v>REST251</v>
      </c>
      <c r="D18" s="2" t="str">
        <f aca="false">Raw_Orders!D18</f>
        <v>DP436</v>
      </c>
      <c r="E18" s="2" t="str">
        <f aca="false">Raw_Orders!E18</f>
        <v>2024-11-28</v>
      </c>
      <c r="F18" s="2" t="n">
        <f aca="false">IF(Raw_Orders!F18&lt;0,0,Raw_Orders!F18)</f>
        <v>1373.59</v>
      </c>
      <c r="G18" s="2" t="str">
        <f aca="false">Raw_Orders!G18</f>
        <v>Delivered</v>
      </c>
      <c r="H18" s="2" t="n">
        <f aca="false">IF(Raw_Orders!H18="","N/A",Raw_Orders!H18)</f>
        <v>18.2</v>
      </c>
      <c r="I18" s="2" t="n">
        <f aca="false">IF(Raw_Orders!I18="","Not Rated",Raw_Orders!I18)</f>
        <v>3.1</v>
      </c>
      <c r="J18" s="2" t="str">
        <f aca="false">IF(COUNTIF($A$2:A18,A18)&gt;1,"Duplicate","Unique")</f>
        <v>Unique</v>
      </c>
      <c r="K18" s="2" t="str">
        <f aca="false">IF(Raw_Orders!F18&lt;0,"Anomaly","OK")</f>
        <v>OK</v>
      </c>
      <c r="L18" s="2" t="str">
        <f aca="false">IFERROR(VLOOKUP(C18,Raw_Restaurants!$A$2:$C$151,3,FALSE()),"Unknown")</f>
        <v>Bhopal</v>
      </c>
    </row>
    <row r="19" customFormat="false" ht="15" hidden="false" customHeight="false" outlineLevel="0" collapsed="false">
      <c r="A19" s="2" t="n">
        <f aca="false">Raw_Orders!A19</f>
        <v>504233</v>
      </c>
      <c r="B19" s="2" t="str">
        <f aca="false">Raw_Orders!B19</f>
        <v>CUST1310</v>
      </c>
      <c r="C19" s="2" t="str">
        <f aca="false">Raw_Orders!C19</f>
        <v>REST208</v>
      </c>
      <c r="D19" s="2" t="str">
        <f aca="false">Raw_Orders!D19</f>
        <v>DP336</v>
      </c>
      <c r="E19" s="2" t="str">
        <f aca="false">Raw_Orders!E19</f>
        <v>2024-12-23</v>
      </c>
      <c r="F19" s="2" t="n">
        <f aca="false">IF(Raw_Orders!F19&lt;0,0,Raw_Orders!F19)</f>
        <v>1294.2</v>
      </c>
      <c r="G19" s="2" t="str">
        <f aca="false">Raw_Orders!G19</f>
        <v>Delivered</v>
      </c>
      <c r="H19" s="2" t="n">
        <f aca="false">IF(Raw_Orders!H19="","N/A",Raw_Orders!H19)</f>
        <v>70</v>
      </c>
      <c r="I19" s="2" t="n">
        <f aca="false">IF(Raw_Orders!I19="","Not Rated",Raw_Orders!I19)</f>
        <v>2.8</v>
      </c>
      <c r="J19" s="2" t="str">
        <f aca="false">IF(COUNTIF($A$2:A19,A19)&gt;1,"Duplicate","Unique")</f>
        <v>Unique</v>
      </c>
      <c r="K19" s="2" t="str">
        <f aca="false">IF(Raw_Orders!F19&lt;0,"Anomaly","OK")</f>
        <v>OK</v>
      </c>
      <c r="L19" s="2" t="str">
        <f aca="false">IFERROR(VLOOKUP(C19,Raw_Restaurants!$A$2:$C$151,3,FALSE()),"Unknown")</f>
        <v>Mumbai</v>
      </c>
    </row>
    <row r="20" customFormat="false" ht="15" hidden="false" customHeight="false" outlineLevel="0" collapsed="false">
      <c r="A20" s="2" t="n">
        <f aca="false">Raw_Orders!A20</f>
        <v>500262</v>
      </c>
      <c r="B20" s="2" t="str">
        <f aca="false">Raw_Orders!B20</f>
        <v>CUST1385</v>
      </c>
      <c r="C20" s="2" t="str">
        <f aca="false">Raw_Orders!C20</f>
        <v>REST226</v>
      </c>
      <c r="D20" s="2" t="str">
        <f aca="false">Raw_Orders!D20</f>
        <v>DP325</v>
      </c>
      <c r="E20" s="2" t="str">
        <f aca="false">Raw_Orders!E20</f>
        <v>2024-04-17</v>
      </c>
      <c r="F20" s="2" t="n">
        <f aca="false">IF(Raw_Orders!F20&lt;0,0,Raw_Orders!F20)</f>
        <v>578</v>
      </c>
      <c r="G20" s="2" t="str">
        <f aca="false">Raw_Orders!G20</f>
        <v>Delivered</v>
      </c>
      <c r="H20" s="2" t="n">
        <f aca="false">IF(Raw_Orders!H20="","N/A",Raw_Orders!H20)</f>
        <v>40.4</v>
      </c>
      <c r="I20" s="2" t="n">
        <f aca="false">IF(Raw_Orders!I20="","Not Rated",Raw_Orders!I20)</f>
        <v>2.6</v>
      </c>
      <c r="J20" s="2" t="str">
        <f aca="false">IF(COUNTIF($A$2:A20,A20)&gt;1,"Duplicate","Unique")</f>
        <v>Unique</v>
      </c>
      <c r="K20" s="2" t="str">
        <f aca="false">IF(Raw_Orders!F20&lt;0,"Anomaly","OK")</f>
        <v>OK</v>
      </c>
      <c r="L20" s="2" t="str">
        <f aca="false">IFERROR(VLOOKUP(C20,Raw_Restaurants!$A$2:$C$151,3,FALSE()),"Unknown")</f>
        <v>Indore</v>
      </c>
    </row>
    <row r="21" customFormat="false" ht="15" hidden="false" customHeight="false" outlineLevel="0" collapsed="false">
      <c r="A21" s="2" t="n">
        <f aca="false">Raw_Orders!A21</f>
        <v>503038</v>
      </c>
      <c r="B21" s="2" t="str">
        <f aca="false">Raw_Orders!B21</f>
        <v>CUST1461</v>
      </c>
      <c r="C21" s="2" t="str">
        <f aca="false">Raw_Orders!C21</f>
        <v>REST266</v>
      </c>
      <c r="D21" s="2" t="str">
        <f aca="false">Raw_Orders!D21</f>
        <v>DP318</v>
      </c>
      <c r="E21" s="2" t="str">
        <f aca="false">Raw_Orders!E21</f>
        <v>2024-05-01</v>
      </c>
      <c r="F21" s="2" t="n">
        <f aca="false">IF(Raw_Orders!F21&lt;0,0,Raw_Orders!F21)</f>
        <v>1159.42</v>
      </c>
      <c r="G21" s="2" t="str">
        <f aca="false">Raw_Orders!G21</f>
        <v>Cancelled</v>
      </c>
      <c r="H21" s="2" t="str">
        <f aca="false">IF(Raw_Orders!H21="","N/A",Raw_Orders!H21)</f>
        <v>N/A</v>
      </c>
      <c r="I21" s="2" t="str">
        <f aca="false">IF(Raw_Orders!I21="","Not Rated",Raw_Orders!I21)</f>
        <v>Not Rated</v>
      </c>
      <c r="J21" s="2" t="str">
        <f aca="false">IF(COUNTIF($A$2:A21,A21)&gt;1,"Duplicate","Unique")</f>
        <v>Unique</v>
      </c>
      <c r="K21" s="2" t="str">
        <f aca="false">IF(Raw_Orders!F21&lt;0,"Anomaly","OK")</f>
        <v>OK</v>
      </c>
      <c r="L21" s="2" t="str">
        <f aca="false">IFERROR(VLOOKUP(C21,Raw_Restaurants!$A$2:$C$151,3,FALSE()),"Unknown")</f>
        <v>Jaipur</v>
      </c>
    </row>
    <row r="22" customFormat="false" ht="15" hidden="false" customHeight="false" outlineLevel="0" collapsed="false">
      <c r="A22" s="2" t="n">
        <f aca="false">Raw_Orders!A22</f>
        <v>502350</v>
      </c>
      <c r="B22" s="2" t="str">
        <f aca="false">Raw_Orders!B22</f>
        <v>CUST1578</v>
      </c>
      <c r="C22" s="2" t="str">
        <f aca="false">Raw_Orders!C22</f>
        <v>REST276</v>
      </c>
      <c r="D22" s="2" t="str">
        <f aca="false">Raw_Orders!D22</f>
        <v>DP493</v>
      </c>
      <c r="E22" s="2" t="str">
        <f aca="false">Raw_Orders!E22</f>
        <v>2024-11-04</v>
      </c>
      <c r="F22" s="2" t="n">
        <f aca="false">IF(Raw_Orders!F22&lt;0,0,Raw_Orders!F22)</f>
        <v>900.17</v>
      </c>
      <c r="G22" s="2" t="str">
        <f aca="false">Raw_Orders!G22</f>
        <v>Delivered</v>
      </c>
      <c r="H22" s="2" t="n">
        <f aca="false">IF(Raw_Orders!H22="","N/A",Raw_Orders!H22)</f>
        <v>57.6</v>
      </c>
      <c r="I22" s="2" t="n">
        <f aca="false">IF(Raw_Orders!I22="","Not Rated",Raw_Orders!I22)</f>
        <v>3.3</v>
      </c>
      <c r="J22" s="2" t="str">
        <f aca="false">IF(COUNTIF($A$2:A22,A22)&gt;1,"Duplicate","Unique")</f>
        <v>Unique</v>
      </c>
      <c r="K22" s="2" t="str">
        <f aca="false">IF(Raw_Orders!F22&lt;0,"Anomaly","OK")</f>
        <v>OK</v>
      </c>
      <c r="L22" s="2" t="str">
        <f aca="false">IFERROR(VLOOKUP(C22,Raw_Restaurants!$A$2:$C$151,3,FALSE()),"Unknown")</f>
        <v>Bangalore</v>
      </c>
    </row>
    <row r="23" customFormat="false" ht="15" hidden="false" customHeight="false" outlineLevel="0" collapsed="false">
      <c r="A23" s="2" t="n">
        <f aca="false">Raw_Orders!A23</f>
        <v>503448</v>
      </c>
      <c r="B23" s="2" t="str">
        <f aca="false">Raw_Orders!B23</f>
        <v>CUST1469</v>
      </c>
      <c r="C23" s="2" t="str">
        <f aca="false">Raw_Orders!C23</f>
        <v>REST341</v>
      </c>
      <c r="D23" s="2" t="str">
        <f aca="false">Raw_Orders!D23</f>
        <v>DP390</v>
      </c>
      <c r="E23" s="2" t="str">
        <f aca="false">Raw_Orders!E23</f>
        <v>2024-03-16</v>
      </c>
      <c r="F23" s="2" t="n">
        <f aca="false">IF(Raw_Orders!F23&lt;0,0,Raw_Orders!F23)</f>
        <v>1013.68</v>
      </c>
      <c r="G23" s="2" t="str">
        <f aca="false">Raw_Orders!G23</f>
        <v>Delivered</v>
      </c>
      <c r="H23" s="2" t="n">
        <f aca="false">IF(Raw_Orders!H23="","N/A",Raw_Orders!H23)</f>
        <v>19.5</v>
      </c>
      <c r="I23" s="2" t="str">
        <f aca="false">IF(Raw_Orders!I23="","Not Rated",Raw_Orders!I23)</f>
        <v>Not Rated</v>
      </c>
      <c r="J23" s="2" t="str">
        <f aca="false">IF(COUNTIF($A$2:A23,A23)&gt;1,"Duplicate","Unique")</f>
        <v>Unique</v>
      </c>
      <c r="K23" s="2" t="str">
        <f aca="false">IF(Raw_Orders!F23&lt;0,"Anomaly","OK")</f>
        <v>OK</v>
      </c>
      <c r="L23" s="2" t="str">
        <f aca="false">IFERROR(VLOOKUP(C23,Raw_Restaurants!$A$2:$C$151,3,FALSE()),"Unknown")</f>
        <v>Kolkata</v>
      </c>
    </row>
    <row r="24" customFormat="false" ht="15" hidden="false" customHeight="false" outlineLevel="0" collapsed="false">
      <c r="A24" s="2" t="n">
        <f aca="false">Raw_Orders!A24</f>
        <v>501391</v>
      </c>
      <c r="B24" s="2" t="str">
        <f aca="false">Raw_Orders!B24</f>
        <v>CUST1118</v>
      </c>
      <c r="C24" s="2" t="str">
        <f aca="false">Raw_Orders!C24</f>
        <v>REST269</v>
      </c>
      <c r="D24" s="2" t="str">
        <f aca="false">Raw_Orders!D24</f>
        <v>DP315</v>
      </c>
      <c r="E24" s="2" t="str">
        <f aca="false">Raw_Orders!E24</f>
        <v>2024-02-01</v>
      </c>
      <c r="F24" s="2" t="n">
        <f aca="false">IF(Raw_Orders!F24&lt;0,0,Raw_Orders!F24)</f>
        <v>808.22</v>
      </c>
      <c r="G24" s="2" t="str">
        <f aca="false">Raw_Orders!G24</f>
        <v>Delivered</v>
      </c>
      <c r="H24" s="2" t="n">
        <f aca="false">IF(Raw_Orders!H24="","N/A",Raw_Orders!H24)</f>
        <v>75.1</v>
      </c>
      <c r="I24" s="2" t="n">
        <f aca="false">IF(Raw_Orders!I24="","Not Rated",Raw_Orders!I24)</f>
        <v>4.4</v>
      </c>
      <c r="J24" s="2" t="str">
        <f aca="false">IF(COUNTIF($A$2:A24,A24)&gt;1,"Duplicate","Unique")</f>
        <v>Unique</v>
      </c>
      <c r="K24" s="2" t="str">
        <f aca="false">IF(Raw_Orders!F24&lt;0,"Anomaly","OK")</f>
        <v>OK</v>
      </c>
      <c r="L24" s="2" t="str">
        <f aca="false">IFERROR(VLOOKUP(C24,Raw_Restaurants!$A$2:$C$151,3,FALSE()),"Unknown")</f>
        <v>Delhi</v>
      </c>
    </row>
    <row r="25" customFormat="false" ht="15" hidden="false" customHeight="false" outlineLevel="0" collapsed="false">
      <c r="A25" s="2" t="n">
        <f aca="false">Raw_Orders!A25</f>
        <v>501198</v>
      </c>
      <c r="B25" s="2" t="str">
        <f aca="false">Raw_Orders!B25</f>
        <v>CUST1348</v>
      </c>
      <c r="C25" s="2" t="str">
        <f aca="false">Raw_Orders!C25</f>
        <v>REST330</v>
      </c>
      <c r="D25" s="2" t="str">
        <f aca="false">Raw_Orders!D25</f>
        <v>DP376</v>
      </c>
      <c r="E25" s="2" t="str">
        <f aca="false">Raw_Orders!E25</f>
        <v>2024-12-11</v>
      </c>
      <c r="F25" s="2" t="n">
        <f aca="false">IF(Raw_Orders!F25&lt;0,0,Raw_Orders!F25)</f>
        <v>969.16</v>
      </c>
      <c r="G25" s="2" t="str">
        <f aca="false">Raw_Orders!G25</f>
        <v>Cancelled</v>
      </c>
      <c r="H25" s="2" t="str">
        <f aca="false">IF(Raw_Orders!H25="","N/A",Raw_Orders!H25)</f>
        <v>N/A</v>
      </c>
      <c r="I25" s="2" t="str">
        <f aca="false">IF(Raw_Orders!I25="","Not Rated",Raw_Orders!I25)</f>
        <v>Not Rated</v>
      </c>
      <c r="J25" s="2" t="str">
        <f aca="false">IF(COUNTIF($A$2:A25,A25)&gt;1,"Duplicate","Unique")</f>
        <v>Unique</v>
      </c>
      <c r="K25" s="2" t="str">
        <f aca="false">IF(Raw_Orders!F25&lt;0,"Anomaly","OK")</f>
        <v>OK</v>
      </c>
      <c r="L25" s="2" t="str">
        <f aca="false">IFERROR(VLOOKUP(C25,Raw_Restaurants!$A$2:$C$151,3,FALSE()),"Unknown")</f>
        <v>Hyderabad</v>
      </c>
    </row>
    <row r="26" customFormat="false" ht="15" hidden="false" customHeight="false" outlineLevel="0" collapsed="false">
      <c r="A26" s="2" t="n">
        <f aca="false">Raw_Orders!A26</f>
        <v>503657</v>
      </c>
      <c r="B26" s="2" t="str">
        <f aca="false">Raw_Orders!B26</f>
        <v>CUST1732</v>
      </c>
      <c r="C26" s="2" t="str">
        <f aca="false">Raw_Orders!C26</f>
        <v>REST207</v>
      </c>
      <c r="D26" s="2" t="str">
        <f aca="false">Raw_Orders!D26</f>
        <v>DP450</v>
      </c>
      <c r="E26" s="2" t="str">
        <f aca="false">Raw_Orders!E26</f>
        <v>2024-06-13</v>
      </c>
      <c r="F26" s="2" t="n">
        <f aca="false">IF(Raw_Orders!F26&lt;0,0,Raw_Orders!F26)</f>
        <v>509.12</v>
      </c>
      <c r="G26" s="2" t="str">
        <f aca="false">Raw_Orders!G26</f>
        <v>Delivered</v>
      </c>
      <c r="H26" s="2" t="n">
        <f aca="false">IF(Raw_Orders!H26="","N/A",Raw_Orders!H26)</f>
        <v>69.8</v>
      </c>
      <c r="I26" s="2" t="n">
        <f aca="false">IF(Raw_Orders!I26="","Not Rated",Raw_Orders!I26)</f>
        <v>3.2</v>
      </c>
      <c r="J26" s="2" t="str">
        <f aca="false">IF(COUNTIF($A$2:A26,A26)&gt;1,"Duplicate","Unique")</f>
        <v>Unique</v>
      </c>
      <c r="K26" s="2" t="str">
        <f aca="false">IF(Raw_Orders!F26&lt;0,"Anomaly","OK")</f>
        <v>OK</v>
      </c>
      <c r="L26" s="2" t="str">
        <f aca="false">IFERROR(VLOOKUP(C26,Raw_Restaurants!$A$2:$C$151,3,FALSE()),"Unknown")</f>
        <v>Chennai</v>
      </c>
    </row>
    <row r="27" customFormat="false" ht="15" hidden="false" customHeight="false" outlineLevel="0" collapsed="false">
      <c r="A27" s="2" t="n">
        <f aca="false">Raw_Orders!A27</f>
        <v>504650</v>
      </c>
      <c r="B27" s="2" t="str">
        <f aca="false">Raw_Orders!B27</f>
        <v>CUST1173</v>
      </c>
      <c r="C27" s="2" t="str">
        <f aca="false">Raw_Orders!C27</f>
        <v>REST338</v>
      </c>
      <c r="D27" s="2" t="str">
        <f aca="false">Raw_Orders!D27</f>
        <v>DP337</v>
      </c>
      <c r="E27" s="2" t="str">
        <f aca="false">Raw_Orders!E27</f>
        <v>2024-12-11</v>
      </c>
      <c r="F27" s="2" t="n">
        <f aca="false">IF(Raw_Orders!F27&lt;0,0,Raw_Orders!F27)</f>
        <v>594.01</v>
      </c>
      <c r="G27" s="2" t="str">
        <f aca="false">Raw_Orders!G27</f>
        <v>Delivered</v>
      </c>
      <c r="H27" s="2" t="n">
        <f aca="false">IF(Raw_Orders!H27="","N/A",Raw_Orders!H27)</f>
        <v>41.2</v>
      </c>
      <c r="I27" s="2" t="n">
        <f aca="false">IF(Raw_Orders!I27="","Not Rated",Raw_Orders!I27)</f>
        <v>4</v>
      </c>
      <c r="J27" s="2" t="str">
        <f aca="false">IF(COUNTIF($A$2:A27,A27)&gt;1,"Duplicate","Unique")</f>
        <v>Unique</v>
      </c>
      <c r="K27" s="2" t="str">
        <f aca="false">IF(Raw_Orders!F27&lt;0,"Anomaly","OK")</f>
        <v>OK</v>
      </c>
      <c r="L27" s="2" t="str">
        <f aca="false">IFERROR(VLOOKUP(C27,Raw_Restaurants!$A$2:$C$151,3,FALSE()),"Unknown")</f>
        <v>Bangalore</v>
      </c>
    </row>
    <row r="28" customFormat="false" ht="15" hidden="false" customHeight="false" outlineLevel="0" collapsed="false">
      <c r="A28" s="2" t="n">
        <f aca="false">Raw_Orders!A28</f>
        <v>500338</v>
      </c>
      <c r="B28" s="2" t="str">
        <f aca="false">Raw_Orders!B28</f>
        <v>CUST1426</v>
      </c>
      <c r="C28" s="2" t="str">
        <f aca="false">Raw_Orders!C28</f>
        <v>REST257</v>
      </c>
      <c r="D28" s="2" t="str">
        <f aca="false">Raw_Orders!D28</f>
        <v>DP419</v>
      </c>
      <c r="E28" s="2" t="str">
        <f aca="false">Raw_Orders!E28</f>
        <v>2024-11-30</v>
      </c>
      <c r="F28" s="2" t="n">
        <f aca="false">IF(Raw_Orders!F28&lt;0,0,Raw_Orders!F28)</f>
        <v>1146.44</v>
      </c>
      <c r="G28" s="2" t="str">
        <f aca="false">Raw_Orders!G28</f>
        <v>Delivered</v>
      </c>
      <c r="H28" s="2" t="n">
        <f aca="false">IF(Raw_Orders!H28="","N/A",Raw_Orders!H28)</f>
        <v>30.4</v>
      </c>
      <c r="I28" s="2" t="n">
        <f aca="false">IF(Raw_Orders!I28="","Not Rated",Raw_Orders!I28)</f>
        <v>4</v>
      </c>
      <c r="J28" s="2" t="str">
        <f aca="false">IF(COUNTIF($A$2:A28,A28)&gt;1,"Duplicate","Unique")</f>
        <v>Unique</v>
      </c>
      <c r="K28" s="2" t="str">
        <f aca="false">IF(Raw_Orders!F28&lt;0,"Anomaly","OK")</f>
        <v>OK</v>
      </c>
      <c r="L28" s="2" t="str">
        <f aca="false">IFERROR(VLOOKUP(C28,Raw_Restaurants!$A$2:$C$151,3,FALSE()),"Unknown")</f>
        <v>Jaipur</v>
      </c>
    </row>
    <row r="29" customFormat="false" ht="15" hidden="false" customHeight="false" outlineLevel="0" collapsed="false">
      <c r="A29" s="2" t="n">
        <f aca="false">Raw_Orders!A29</f>
        <v>502375</v>
      </c>
      <c r="B29" s="2" t="str">
        <f aca="false">Raw_Orders!B29</f>
        <v>CUST1416</v>
      </c>
      <c r="C29" s="2" t="str">
        <f aca="false">Raw_Orders!C29</f>
        <v>REST294</v>
      </c>
      <c r="D29" s="2" t="str">
        <f aca="false">Raw_Orders!D29</f>
        <v>DP473</v>
      </c>
      <c r="E29" s="2" t="str">
        <f aca="false">Raw_Orders!E29</f>
        <v>2024-02-27</v>
      </c>
      <c r="F29" s="2" t="n">
        <f aca="false">IF(Raw_Orders!F29&lt;0,0,Raw_Orders!F29)</f>
        <v>530.3</v>
      </c>
      <c r="G29" s="2" t="str">
        <f aca="false">Raw_Orders!G29</f>
        <v>Delayed</v>
      </c>
      <c r="H29" s="2" t="n">
        <f aca="false">IF(Raw_Orders!H29="","N/A",Raw_Orders!H29)</f>
        <v>39.4</v>
      </c>
      <c r="I29" s="2" t="str">
        <f aca="false">IF(Raw_Orders!I29="","Not Rated",Raw_Orders!I29)</f>
        <v>Not Rated</v>
      </c>
      <c r="J29" s="2" t="str">
        <f aca="false">IF(COUNTIF($A$2:A29,A29)&gt;1,"Duplicate","Unique")</f>
        <v>Unique</v>
      </c>
      <c r="K29" s="2" t="str">
        <f aca="false">IF(Raw_Orders!F29&lt;0,"Anomaly","OK")</f>
        <v>OK</v>
      </c>
      <c r="L29" s="2" t="str">
        <f aca="false">IFERROR(VLOOKUP(C29,Raw_Restaurants!$A$2:$C$151,3,FALSE()),"Unknown")</f>
        <v>Hyderabad</v>
      </c>
    </row>
    <row r="30" customFormat="false" ht="15" hidden="false" customHeight="false" outlineLevel="0" collapsed="false">
      <c r="A30" s="2" t="n">
        <f aca="false">Raw_Orders!A30</f>
        <v>504967</v>
      </c>
      <c r="B30" s="2" t="str">
        <f aca="false">Raw_Orders!B30</f>
        <v>CUST1258</v>
      </c>
      <c r="C30" s="2" t="str">
        <f aca="false">Raw_Orders!C30</f>
        <v>REST224</v>
      </c>
      <c r="D30" s="2" t="str">
        <f aca="false">Raw_Orders!D30</f>
        <v>DP323</v>
      </c>
      <c r="E30" s="2" t="str">
        <f aca="false">Raw_Orders!E30</f>
        <v>2024-05-17</v>
      </c>
      <c r="F30" s="2" t="n">
        <f aca="false">IF(Raw_Orders!F30&lt;0,0,Raw_Orders!F30)</f>
        <v>257.3</v>
      </c>
      <c r="G30" s="2" t="str">
        <f aca="false">Raw_Orders!G30</f>
        <v>Delivered</v>
      </c>
      <c r="H30" s="2" t="n">
        <f aca="false">IF(Raw_Orders!H30="","N/A",Raw_Orders!H30)</f>
        <v>39.5</v>
      </c>
      <c r="I30" s="2" t="n">
        <f aca="false">IF(Raw_Orders!I30="","Not Rated",Raw_Orders!I30)</f>
        <v>4.6</v>
      </c>
      <c r="J30" s="2" t="str">
        <f aca="false">IF(COUNTIF($A$2:A30,A30)&gt;1,"Duplicate","Unique")</f>
        <v>Unique</v>
      </c>
      <c r="K30" s="2" t="str">
        <f aca="false">IF(Raw_Orders!F30&lt;0,"Anomaly","OK")</f>
        <v>OK</v>
      </c>
      <c r="L30" s="2" t="str">
        <f aca="false">IFERROR(VLOOKUP(C30,Raw_Restaurants!$A$2:$C$151,3,FALSE()),"Unknown")</f>
        <v>Indore</v>
      </c>
    </row>
    <row r="31" customFormat="false" ht="15" hidden="false" customHeight="false" outlineLevel="0" collapsed="false">
      <c r="A31" s="2" t="n">
        <f aca="false">Raw_Orders!A31</f>
        <v>502866</v>
      </c>
      <c r="B31" s="2" t="str">
        <f aca="false">Raw_Orders!B31</f>
        <v>CUST1425</v>
      </c>
      <c r="C31" s="2" t="str">
        <f aca="false">Raw_Orders!C31</f>
        <v>REST240</v>
      </c>
      <c r="D31" s="2" t="str">
        <f aca="false">Raw_Orders!D31</f>
        <v>DP330</v>
      </c>
      <c r="E31" s="2" t="str">
        <f aca="false">Raw_Orders!E31</f>
        <v>2024-01-04</v>
      </c>
      <c r="F31" s="2" t="n">
        <f aca="false">IF(Raw_Orders!F31&lt;0,0,Raw_Orders!F31)</f>
        <v>535.91</v>
      </c>
      <c r="G31" s="2" t="str">
        <f aca="false">Raw_Orders!G31</f>
        <v>Delivered</v>
      </c>
      <c r="H31" s="2" t="n">
        <f aca="false">IF(Raw_Orders!H31="","N/A",Raw_Orders!H31)</f>
        <v>49.9</v>
      </c>
      <c r="I31" s="2" t="str">
        <f aca="false">IF(Raw_Orders!I31="","Not Rated",Raw_Orders!I31)</f>
        <v>Not Rated</v>
      </c>
      <c r="J31" s="2" t="str">
        <f aca="false">IF(COUNTIF($A$2:A31,A31)&gt;1,"Duplicate","Unique")</f>
        <v>Unique</v>
      </c>
      <c r="K31" s="2" t="str">
        <f aca="false">IF(Raw_Orders!F31&lt;0,"Anomaly","OK")</f>
        <v>OK</v>
      </c>
      <c r="L31" s="2" t="str">
        <f aca="false">IFERROR(VLOOKUP(C31,Raw_Restaurants!$A$2:$C$151,3,FALSE()),"Unknown")</f>
        <v>Delhi</v>
      </c>
    </row>
    <row r="32" customFormat="false" ht="15" hidden="false" customHeight="false" outlineLevel="0" collapsed="false">
      <c r="A32" s="2" t="n">
        <f aca="false">Raw_Orders!A32</f>
        <v>500773</v>
      </c>
      <c r="B32" s="2" t="str">
        <f aca="false">Raw_Orders!B32</f>
        <v>CUST1416</v>
      </c>
      <c r="C32" s="2" t="str">
        <f aca="false">Raw_Orders!C32</f>
        <v>REST284</v>
      </c>
      <c r="D32" s="2" t="str">
        <f aca="false">Raw_Orders!D32</f>
        <v>DP425</v>
      </c>
      <c r="E32" s="2" t="str">
        <f aca="false">Raw_Orders!E32</f>
        <v>2024-01-27</v>
      </c>
      <c r="F32" s="2" t="n">
        <f aca="false">IF(Raw_Orders!F32&lt;0,0,Raw_Orders!F32)</f>
        <v>800.21</v>
      </c>
      <c r="G32" s="2" t="str">
        <f aca="false">Raw_Orders!G32</f>
        <v>Delivered</v>
      </c>
      <c r="H32" s="2" t="n">
        <f aca="false">IF(Raw_Orders!H32="","N/A",Raw_Orders!H32)</f>
        <v>61.6</v>
      </c>
      <c r="I32" s="2" t="n">
        <f aca="false">IF(Raw_Orders!I32="","Not Rated",Raw_Orders!I32)</f>
        <v>3.7</v>
      </c>
      <c r="J32" s="2" t="str">
        <f aca="false">IF(COUNTIF($A$2:A32,A32)&gt;1,"Duplicate","Unique")</f>
        <v>Unique</v>
      </c>
      <c r="K32" s="2" t="str">
        <f aca="false">IF(Raw_Orders!F32&lt;0,"Anomaly","OK")</f>
        <v>OK</v>
      </c>
      <c r="L32" s="2" t="str">
        <f aca="false">IFERROR(VLOOKUP(C32,Raw_Restaurants!$A$2:$C$151,3,FALSE()),"Unknown")</f>
        <v>Hyderabad</v>
      </c>
    </row>
    <row r="33" customFormat="false" ht="15" hidden="false" customHeight="false" outlineLevel="0" collapsed="false">
      <c r="A33" s="2" t="n">
        <f aca="false">Raw_Orders!A33</f>
        <v>503046</v>
      </c>
      <c r="B33" s="2" t="str">
        <f aca="false">Raw_Orders!B33</f>
        <v>CUST1469</v>
      </c>
      <c r="C33" s="2" t="str">
        <f aca="false">Raw_Orders!C33</f>
        <v>REST341</v>
      </c>
      <c r="D33" s="2" t="str">
        <f aca="false">Raw_Orders!D33</f>
        <v>DP391</v>
      </c>
      <c r="E33" s="2" t="str">
        <f aca="false">Raw_Orders!E33</f>
        <v>2024-10-11</v>
      </c>
      <c r="F33" s="2" t="n">
        <f aca="false">IF(Raw_Orders!F33&lt;0,0,Raw_Orders!F33)</f>
        <v>722.99</v>
      </c>
      <c r="G33" s="2" t="str">
        <f aca="false">Raw_Orders!G33</f>
        <v>Cancelled</v>
      </c>
      <c r="H33" s="2" t="str">
        <f aca="false">IF(Raw_Orders!H33="","N/A",Raw_Orders!H33)</f>
        <v>N/A</v>
      </c>
      <c r="I33" s="2" t="str">
        <f aca="false">IF(Raw_Orders!I33="","Not Rated",Raw_Orders!I33)</f>
        <v>Not Rated</v>
      </c>
      <c r="J33" s="2" t="str">
        <f aca="false">IF(COUNTIF($A$2:A33,A33)&gt;1,"Duplicate","Unique")</f>
        <v>Unique</v>
      </c>
      <c r="K33" s="2" t="str">
        <f aca="false">IF(Raw_Orders!F33&lt;0,"Anomaly","OK")</f>
        <v>OK</v>
      </c>
      <c r="L33" s="2" t="str">
        <f aca="false">IFERROR(VLOOKUP(C33,Raw_Restaurants!$A$2:$C$151,3,FALSE()),"Unknown")</f>
        <v>Kolkata</v>
      </c>
    </row>
    <row r="34" customFormat="false" ht="15" hidden="false" customHeight="false" outlineLevel="0" collapsed="false">
      <c r="A34" s="2" t="n">
        <f aca="false">Raw_Orders!A34</f>
        <v>504002</v>
      </c>
      <c r="B34" s="2" t="str">
        <f aca="false">Raw_Orders!B34</f>
        <v>CUST1469</v>
      </c>
      <c r="C34" s="2" t="str">
        <f aca="false">Raw_Orders!C34</f>
        <v>REST320</v>
      </c>
      <c r="D34" s="2" t="str">
        <f aca="false">Raw_Orders!D34</f>
        <v>DP480</v>
      </c>
      <c r="E34" s="2" t="str">
        <f aca="false">Raw_Orders!E34</f>
        <v>2024-09-27</v>
      </c>
      <c r="F34" s="2" t="n">
        <f aca="false">IF(Raw_Orders!F34&lt;0,0,Raw_Orders!F34)</f>
        <v>799.72</v>
      </c>
      <c r="G34" s="2" t="str">
        <f aca="false">Raw_Orders!G34</f>
        <v>Delivered</v>
      </c>
      <c r="H34" s="2" t="n">
        <f aca="false">IF(Raw_Orders!H34="","N/A",Raw_Orders!H34)</f>
        <v>67.9</v>
      </c>
      <c r="I34" s="2" t="n">
        <f aca="false">IF(Raw_Orders!I34="","Not Rated",Raw_Orders!I34)</f>
        <v>2.8</v>
      </c>
      <c r="J34" s="2" t="str">
        <f aca="false">IF(COUNTIF($A$2:A34,A34)&gt;1,"Duplicate","Unique")</f>
        <v>Unique</v>
      </c>
      <c r="K34" s="2" t="str">
        <f aca="false">IF(Raw_Orders!F34&lt;0,"Anomaly","OK")</f>
        <v>OK</v>
      </c>
      <c r="L34" s="2" t="str">
        <f aca="false">IFERROR(VLOOKUP(C34,Raw_Restaurants!$A$2:$C$151,3,FALSE()),"Unknown")</f>
        <v>Mumbai</v>
      </c>
    </row>
    <row r="35" customFormat="false" ht="15" hidden="false" customHeight="false" outlineLevel="0" collapsed="false">
      <c r="A35" s="2" t="n">
        <f aca="false">Raw_Orders!A35</f>
        <v>502694</v>
      </c>
      <c r="B35" s="2" t="str">
        <f aca="false">Raw_Orders!B35</f>
        <v>CUST1694</v>
      </c>
      <c r="C35" s="2" t="str">
        <f aca="false">Raw_Orders!C35</f>
        <v>REST287</v>
      </c>
      <c r="D35" s="2" t="str">
        <f aca="false">Raw_Orders!D35</f>
        <v>DP349</v>
      </c>
      <c r="E35" s="2" t="str">
        <f aca="false">Raw_Orders!E35</f>
        <v>2024-10-28</v>
      </c>
      <c r="F35" s="2" t="n">
        <f aca="false">IF(Raw_Orders!F35&lt;0,0,Raw_Orders!F35)</f>
        <v>148.92</v>
      </c>
      <c r="G35" s="2" t="str">
        <f aca="false">Raw_Orders!G35</f>
        <v>Delivered</v>
      </c>
      <c r="H35" s="2" t="n">
        <f aca="false">IF(Raw_Orders!H35="","N/A",Raw_Orders!H35)</f>
        <v>34.6</v>
      </c>
      <c r="I35" s="2" t="n">
        <f aca="false">IF(Raw_Orders!I35="","Not Rated",Raw_Orders!I35)</f>
        <v>4.1</v>
      </c>
      <c r="J35" s="2" t="str">
        <f aca="false">IF(COUNTIF($A$2:A35,A35)&gt;1,"Duplicate","Unique")</f>
        <v>Unique</v>
      </c>
      <c r="K35" s="2" t="str">
        <f aca="false">IF(Raw_Orders!F35&lt;0,"Anomaly","OK")</f>
        <v>OK</v>
      </c>
      <c r="L35" s="2" t="str">
        <f aca="false">IFERROR(VLOOKUP(C35,Raw_Restaurants!$A$2:$C$151,3,FALSE()),"Unknown")</f>
        <v>Pune</v>
      </c>
    </row>
    <row r="36" customFormat="false" ht="15" hidden="false" customHeight="false" outlineLevel="0" collapsed="false">
      <c r="A36" s="2" t="n">
        <f aca="false">Raw_Orders!A36</f>
        <v>504246</v>
      </c>
      <c r="B36" s="2" t="str">
        <f aca="false">Raw_Orders!B36</f>
        <v>CUST1370</v>
      </c>
      <c r="C36" s="2" t="str">
        <f aca="false">Raw_Orders!C36</f>
        <v>REST343</v>
      </c>
      <c r="D36" s="2" t="str">
        <f aca="false">Raw_Orders!D36</f>
        <v>DP364</v>
      </c>
      <c r="E36" s="2" t="str">
        <f aca="false">Raw_Orders!E36</f>
        <v>2024-01-18</v>
      </c>
      <c r="F36" s="2" t="n">
        <f aca="false">IF(Raw_Orders!F36&lt;0,0,Raw_Orders!F36)</f>
        <v>1013.02</v>
      </c>
      <c r="G36" s="2" t="str">
        <f aca="false">Raw_Orders!G36</f>
        <v>Delivered</v>
      </c>
      <c r="H36" s="2" t="n">
        <f aca="false">IF(Raw_Orders!H36="","N/A",Raw_Orders!H36)</f>
        <v>15.9</v>
      </c>
      <c r="I36" s="2" t="n">
        <f aca="false">IF(Raw_Orders!I36="","Not Rated",Raw_Orders!I36)</f>
        <v>4.6</v>
      </c>
      <c r="J36" s="2" t="str">
        <f aca="false">IF(COUNTIF($A$2:A36,A36)&gt;1,"Duplicate","Unique")</f>
        <v>Unique</v>
      </c>
      <c r="K36" s="2" t="str">
        <f aca="false">IF(Raw_Orders!F36&lt;0,"Anomaly","OK")</f>
        <v>OK</v>
      </c>
      <c r="L36" s="2" t="str">
        <f aca="false">IFERROR(VLOOKUP(C36,Raw_Restaurants!$A$2:$C$151,3,FALSE()),"Unknown")</f>
        <v>Delhi</v>
      </c>
    </row>
    <row r="37" customFormat="false" ht="15" hidden="false" customHeight="false" outlineLevel="0" collapsed="false">
      <c r="A37" s="2" t="n">
        <f aca="false">Raw_Orders!A37</f>
        <v>503625</v>
      </c>
      <c r="B37" s="2" t="str">
        <f aca="false">Raw_Orders!B37</f>
        <v>CUST1001</v>
      </c>
      <c r="C37" s="2" t="str">
        <f aca="false">Raw_Orders!C37</f>
        <v>REST336</v>
      </c>
      <c r="D37" s="2" t="str">
        <f aca="false">Raw_Orders!D37</f>
        <v>DP353</v>
      </c>
      <c r="E37" s="2" t="str">
        <f aca="false">Raw_Orders!E37</f>
        <v>2024-09-27</v>
      </c>
      <c r="F37" s="2" t="n">
        <f aca="false">IF(Raw_Orders!F37&lt;0,0,Raw_Orders!F37)</f>
        <v>351.11</v>
      </c>
      <c r="G37" s="2" t="str">
        <f aca="false">Raw_Orders!G37</f>
        <v>Cancelled</v>
      </c>
      <c r="H37" s="2" t="str">
        <f aca="false">IF(Raw_Orders!H37="","N/A",Raw_Orders!H37)</f>
        <v>N/A</v>
      </c>
      <c r="I37" s="2" t="str">
        <f aca="false">IF(Raw_Orders!I37="","Not Rated",Raw_Orders!I37)</f>
        <v>Not Rated</v>
      </c>
      <c r="J37" s="2" t="str">
        <f aca="false">IF(COUNTIF($A$2:A37,A37)&gt;1,"Duplicate","Unique")</f>
        <v>Unique</v>
      </c>
      <c r="K37" s="2" t="str">
        <f aca="false">IF(Raw_Orders!F37&lt;0,"Anomaly","OK")</f>
        <v>OK</v>
      </c>
      <c r="L37" s="2" t="str">
        <f aca="false">IFERROR(VLOOKUP(C37,Raw_Restaurants!$A$2:$C$151,3,FALSE()),"Unknown")</f>
        <v>Indore</v>
      </c>
    </row>
    <row r="38" customFormat="false" ht="15" hidden="false" customHeight="false" outlineLevel="0" collapsed="false">
      <c r="A38" s="2" t="n">
        <f aca="false">Raw_Orders!A38</f>
        <v>502565</v>
      </c>
      <c r="B38" s="2" t="str">
        <f aca="false">Raw_Orders!B38</f>
        <v>CUST1767</v>
      </c>
      <c r="C38" s="2" t="str">
        <f aca="false">Raw_Orders!C38</f>
        <v>REST243</v>
      </c>
      <c r="D38" s="2" t="str">
        <f aca="false">Raw_Orders!D38</f>
        <v>DP403</v>
      </c>
      <c r="E38" s="2" t="str">
        <f aca="false">Raw_Orders!E38</f>
        <v>2024-12-16</v>
      </c>
      <c r="F38" s="2" t="n">
        <f aca="false">IF(Raw_Orders!F38&lt;0,0,Raw_Orders!F38)</f>
        <v>329.68</v>
      </c>
      <c r="G38" s="2" t="str">
        <f aca="false">Raw_Orders!G38</f>
        <v>Cancelled</v>
      </c>
      <c r="H38" s="2" t="str">
        <f aca="false">IF(Raw_Orders!H38="","N/A",Raw_Orders!H38)</f>
        <v>N/A</v>
      </c>
      <c r="I38" s="2" t="str">
        <f aca="false">IF(Raw_Orders!I38="","Not Rated",Raw_Orders!I38)</f>
        <v>Not Rated</v>
      </c>
      <c r="J38" s="2" t="str">
        <f aca="false">IF(COUNTIF($A$2:A38,A38)&gt;1,"Duplicate","Unique")</f>
        <v>Unique</v>
      </c>
      <c r="K38" s="2" t="str">
        <f aca="false">IF(Raw_Orders!F38&lt;0,"Anomaly","OK")</f>
        <v>OK</v>
      </c>
      <c r="L38" s="2" t="str">
        <f aca="false">IFERROR(VLOOKUP(C38,Raw_Restaurants!$A$2:$C$151,3,FALSE()),"Unknown")</f>
        <v>Mumbai</v>
      </c>
    </row>
    <row r="39" customFormat="false" ht="15" hidden="false" customHeight="false" outlineLevel="0" collapsed="false">
      <c r="A39" s="2" t="n">
        <f aca="false">Raw_Orders!A39</f>
        <v>502811</v>
      </c>
      <c r="B39" s="2" t="str">
        <f aca="false">Raw_Orders!B39</f>
        <v>CUST1087</v>
      </c>
      <c r="C39" s="2" t="str">
        <f aca="false">Raw_Orders!C39</f>
        <v>REST328</v>
      </c>
      <c r="D39" s="2" t="str">
        <f aca="false">Raw_Orders!D39</f>
        <v>DP450</v>
      </c>
      <c r="E39" s="2" t="str">
        <f aca="false">Raw_Orders!E39</f>
        <v>2024-07-04</v>
      </c>
      <c r="F39" s="2" t="n">
        <f aca="false">IF(Raw_Orders!F39&lt;0,0,Raw_Orders!F39)</f>
        <v>722.46</v>
      </c>
      <c r="G39" s="2" t="str">
        <f aca="false">Raw_Orders!G39</f>
        <v>Delivered</v>
      </c>
      <c r="H39" s="2" t="n">
        <f aca="false">IF(Raw_Orders!H39="","N/A",Raw_Orders!H39)</f>
        <v>45.2</v>
      </c>
      <c r="I39" s="2" t="n">
        <f aca="false">IF(Raw_Orders!I39="","Not Rated",Raw_Orders!I39)</f>
        <v>3.6</v>
      </c>
      <c r="J39" s="2" t="str">
        <f aca="false">IF(COUNTIF($A$2:A39,A39)&gt;1,"Duplicate","Unique")</f>
        <v>Unique</v>
      </c>
      <c r="K39" s="2" t="str">
        <f aca="false">IF(Raw_Orders!F39&lt;0,"Anomaly","OK")</f>
        <v>OK</v>
      </c>
      <c r="L39" s="2" t="str">
        <f aca="false">IFERROR(VLOOKUP(C39,Raw_Restaurants!$A$2:$C$151,3,FALSE()),"Unknown")</f>
        <v>Chennai</v>
      </c>
    </row>
    <row r="40" customFormat="false" ht="15" hidden="false" customHeight="false" outlineLevel="0" collapsed="false">
      <c r="A40" s="2" t="n">
        <f aca="false">Raw_Orders!A40</f>
        <v>503316</v>
      </c>
      <c r="B40" s="2" t="str">
        <f aca="false">Raw_Orders!B40</f>
        <v>CUST1184</v>
      </c>
      <c r="C40" s="2" t="str">
        <f aca="false">Raw_Orders!C40</f>
        <v>REST243</v>
      </c>
      <c r="D40" s="2" t="str">
        <f aca="false">Raw_Orders!D40</f>
        <v>DP449</v>
      </c>
      <c r="E40" s="2" t="str">
        <f aca="false">Raw_Orders!E40</f>
        <v>2024-06-28</v>
      </c>
      <c r="F40" s="2" t="n">
        <f aca="false">IF(Raw_Orders!F40&lt;0,0,Raw_Orders!F40)</f>
        <v>795.45</v>
      </c>
      <c r="G40" s="2" t="str">
        <f aca="false">Raw_Orders!G40</f>
        <v>Delivered</v>
      </c>
      <c r="H40" s="2" t="n">
        <f aca="false">IF(Raw_Orders!H40="","N/A",Raw_Orders!H40)</f>
        <v>72.7</v>
      </c>
      <c r="I40" s="2" t="n">
        <f aca="false">IF(Raw_Orders!I40="","Not Rated",Raw_Orders!I40)</f>
        <v>3.4</v>
      </c>
      <c r="J40" s="2" t="str">
        <f aca="false">IF(COUNTIF($A$2:A40,A40)&gt;1,"Duplicate","Unique")</f>
        <v>Unique</v>
      </c>
      <c r="K40" s="2" t="str">
        <f aca="false">IF(Raw_Orders!F40&lt;0,"Anomaly","OK")</f>
        <v>OK</v>
      </c>
      <c r="L40" s="2" t="str">
        <f aca="false">IFERROR(VLOOKUP(C40,Raw_Restaurants!$A$2:$C$151,3,FALSE()),"Unknown")</f>
        <v>Mumbai</v>
      </c>
    </row>
    <row r="41" customFormat="false" ht="15" hidden="false" customHeight="false" outlineLevel="0" collapsed="false">
      <c r="A41" s="2" t="n">
        <f aca="false">Raw_Orders!A41</f>
        <v>502860</v>
      </c>
      <c r="B41" s="2" t="str">
        <f aca="false">Raw_Orders!B41</f>
        <v>CUST1211</v>
      </c>
      <c r="C41" s="2" t="str">
        <f aca="false">Raw_Orders!C41</f>
        <v>REST239</v>
      </c>
      <c r="D41" s="2" t="str">
        <f aca="false">Raw_Orders!D41</f>
        <v>DP430</v>
      </c>
      <c r="E41" s="2" t="str">
        <f aca="false">Raw_Orders!E41</f>
        <v>2024-10-21</v>
      </c>
      <c r="F41" s="2" t="n">
        <f aca="false">IF(Raw_Orders!F41&lt;0,0,Raw_Orders!F41)</f>
        <v>1305.01</v>
      </c>
      <c r="G41" s="2" t="str">
        <f aca="false">Raw_Orders!G41</f>
        <v>Delivered</v>
      </c>
      <c r="H41" s="2" t="n">
        <f aca="false">IF(Raw_Orders!H41="","N/A",Raw_Orders!H41)</f>
        <v>48.4</v>
      </c>
      <c r="I41" s="2" t="n">
        <f aca="false">IF(Raw_Orders!I41="","Not Rated",Raw_Orders!I41)</f>
        <v>3.1</v>
      </c>
      <c r="J41" s="2" t="str">
        <f aca="false">IF(COUNTIF($A$2:A41,A41)&gt;1,"Duplicate","Unique")</f>
        <v>Unique</v>
      </c>
      <c r="K41" s="2" t="str">
        <f aca="false">IF(Raw_Orders!F41&lt;0,"Anomaly","OK")</f>
        <v>OK</v>
      </c>
      <c r="L41" s="2" t="str">
        <f aca="false">IFERROR(VLOOKUP(C41,Raw_Restaurants!$A$2:$C$151,3,FALSE()),"Unknown")</f>
        <v>Hyderabad</v>
      </c>
    </row>
    <row r="42" customFormat="false" ht="15" hidden="false" customHeight="false" outlineLevel="0" collapsed="false">
      <c r="A42" s="2" t="n">
        <f aca="false">Raw_Orders!A42</f>
        <v>500077</v>
      </c>
      <c r="B42" s="2" t="str">
        <f aca="false">Raw_Orders!B42</f>
        <v>CUST1485</v>
      </c>
      <c r="C42" s="2" t="str">
        <f aca="false">Raw_Orders!C42</f>
        <v>REST263</v>
      </c>
      <c r="D42" s="2" t="str">
        <f aca="false">Raw_Orders!D42</f>
        <v>DP316</v>
      </c>
      <c r="E42" s="2" t="str">
        <f aca="false">Raw_Orders!E42</f>
        <v>2024-04-19</v>
      </c>
      <c r="F42" s="2" t="n">
        <f aca="false">IF(Raw_Orders!F42&lt;0,0,Raw_Orders!F42)</f>
        <v>396.35</v>
      </c>
      <c r="G42" s="2" t="str">
        <f aca="false">Raw_Orders!G42</f>
        <v>Delivered</v>
      </c>
      <c r="H42" s="2" t="n">
        <f aca="false">IF(Raw_Orders!H42="","N/A",Raw_Orders!H42)</f>
        <v>55.6</v>
      </c>
      <c r="I42" s="2" t="str">
        <f aca="false">IF(Raw_Orders!I42="","Not Rated",Raw_Orders!I42)</f>
        <v>Not Rated</v>
      </c>
      <c r="J42" s="2" t="str">
        <f aca="false">IF(COUNTIF($A$2:A42,A42)&gt;1,"Duplicate","Unique")</f>
        <v>Unique</v>
      </c>
      <c r="K42" s="2" t="str">
        <f aca="false">IF(Raw_Orders!F42&lt;0,"Anomaly","OK")</f>
        <v>OK</v>
      </c>
      <c r="L42" s="2" t="str">
        <f aca="false">IFERROR(VLOOKUP(C42,Raw_Restaurants!$A$2:$C$151,3,FALSE()),"Unknown")</f>
        <v>Kolkata</v>
      </c>
    </row>
    <row r="43" customFormat="false" ht="15" hidden="false" customHeight="false" outlineLevel="0" collapsed="false">
      <c r="A43" s="2" t="n">
        <f aca="false">Raw_Orders!A43</f>
        <v>500774</v>
      </c>
      <c r="B43" s="2" t="str">
        <f aca="false">Raw_Orders!B43</f>
        <v>CUST1223</v>
      </c>
      <c r="C43" s="2" t="str">
        <f aca="false">Raw_Orders!C43</f>
        <v>REST305</v>
      </c>
      <c r="D43" s="2" t="str">
        <f aca="false">Raw_Orders!D43</f>
        <v>DP444</v>
      </c>
      <c r="E43" s="2" t="str">
        <f aca="false">Raw_Orders!E43</f>
        <v>2024-03-03</v>
      </c>
      <c r="F43" s="2" t="n">
        <f aca="false">IF(Raw_Orders!F43&lt;0,0,Raw_Orders!F43)</f>
        <v>1094.75</v>
      </c>
      <c r="G43" s="2" t="str">
        <f aca="false">Raw_Orders!G43</f>
        <v>Delivered</v>
      </c>
      <c r="H43" s="2" t="n">
        <f aca="false">IF(Raw_Orders!H43="","N/A",Raw_Orders!H43)</f>
        <v>38.8</v>
      </c>
      <c r="I43" s="2" t="n">
        <f aca="false">IF(Raw_Orders!I43="","Not Rated",Raw_Orders!I43)</f>
        <v>4.2</v>
      </c>
      <c r="J43" s="2" t="str">
        <f aca="false">IF(COUNTIF($A$2:A43,A43)&gt;1,"Duplicate","Unique")</f>
        <v>Unique</v>
      </c>
      <c r="K43" s="2" t="str">
        <f aca="false">IF(Raw_Orders!F43&lt;0,"Anomaly","OK")</f>
        <v>OK</v>
      </c>
      <c r="L43" s="2" t="str">
        <f aca="false">IFERROR(VLOOKUP(C43,Raw_Restaurants!$A$2:$C$151,3,FALSE()),"Unknown")</f>
        <v>Jaipur</v>
      </c>
    </row>
    <row r="44" customFormat="false" ht="15" hidden="false" customHeight="false" outlineLevel="0" collapsed="false">
      <c r="A44" s="2" t="n">
        <f aca="false">Raw_Orders!A44</f>
        <v>502256</v>
      </c>
      <c r="B44" s="2" t="str">
        <f aca="false">Raw_Orders!B44</f>
        <v>CUST1038</v>
      </c>
      <c r="C44" s="2" t="str">
        <f aca="false">Raw_Orders!C44</f>
        <v>REST304</v>
      </c>
      <c r="D44" s="2" t="str">
        <f aca="false">Raw_Orders!D44</f>
        <v>DP320</v>
      </c>
      <c r="E44" s="2" t="str">
        <f aca="false">Raw_Orders!E44</f>
        <v>2024-10-13</v>
      </c>
      <c r="F44" s="2" t="n">
        <f aca="false">IF(Raw_Orders!F44&lt;0,0,Raw_Orders!F44)</f>
        <v>488.43</v>
      </c>
      <c r="G44" s="2" t="str">
        <f aca="false">Raw_Orders!G44</f>
        <v>Delayed</v>
      </c>
      <c r="H44" s="2" t="n">
        <f aca="false">IF(Raw_Orders!H44="","N/A",Raw_Orders!H44)</f>
        <v>31.5</v>
      </c>
      <c r="I44" s="2" t="str">
        <f aca="false">IF(Raw_Orders!I44="","Not Rated",Raw_Orders!I44)</f>
        <v>Not Rated</v>
      </c>
      <c r="J44" s="2" t="str">
        <f aca="false">IF(COUNTIF($A$2:A44,A44)&gt;1,"Duplicate","Unique")</f>
        <v>Unique</v>
      </c>
      <c r="K44" s="2" t="str">
        <f aca="false">IF(Raw_Orders!F44&lt;0,"Anomaly","OK")</f>
        <v>OK</v>
      </c>
      <c r="L44" s="2" t="str">
        <f aca="false">IFERROR(VLOOKUP(C44,Raw_Restaurants!$A$2:$C$151,3,FALSE()),"Unknown")</f>
        <v>Jaipur</v>
      </c>
    </row>
    <row r="45" customFormat="false" ht="15" hidden="false" customHeight="false" outlineLevel="0" collapsed="false">
      <c r="A45" s="2" t="n">
        <f aca="false">Raw_Orders!A45</f>
        <v>501356</v>
      </c>
      <c r="B45" s="2" t="str">
        <f aca="false">Raw_Orders!B45</f>
        <v>CUST1419</v>
      </c>
      <c r="C45" s="2" t="str">
        <f aca="false">Raw_Orders!C45</f>
        <v>REST282</v>
      </c>
      <c r="D45" s="2" t="str">
        <f aca="false">Raw_Orders!D45</f>
        <v>DP494</v>
      </c>
      <c r="E45" s="2" t="str">
        <f aca="false">Raw_Orders!E45</f>
        <v>2024-08-31</v>
      </c>
      <c r="F45" s="2" t="n">
        <f aca="false">IF(Raw_Orders!F45&lt;0,0,Raw_Orders!F45)</f>
        <v>777.43</v>
      </c>
      <c r="G45" s="2" t="str">
        <f aca="false">Raw_Orders!G45</f>
        <v>Delivered</v>
      </c>
      <c r="H45" s="2" t="n">
        <f aca="false">IF(Raw_Orders!H45="","N/A",Raw_Orders!H45)</f>
        <v>69.6</v>
      </c>
      <c r="I45" s="2" t="n">
        <f aca="false">IF(Raw_Orders!I45="","Not Rated",Raw_Orders!I45)</f>
        <v>2.6</v>
      </c>
      <c r="J45" s="2" t="str">
        <f aca="false">IF(COUNTIF($A$2:A45,A45)&gt;1,"Duplicate","Unique")</f>
        <v>Unique</v>
      </c>
      <c r="K45" s="2" t="str">
        <f aca="false">IF(Raw_Orders!F45&lt;0,"Anomaly","OK")</f>
        <v>OK</v>
      </c>
      <c r="L45" s="2" t="str">
        <f aca="false">IFERROR(VLOOKUP(C45,Raw_Restaurants!$A$2:$C$151,3,FALSE()),"Unknown")</f>
        <v>Mumbai</v>
      </c>
    </row>
    <row r="46" customFormat="false" ht="15" hidden="false" customHeight="false" outlineLevel="0" collapsed="false">
      <c r="A46" s="2" t="n">
        <f aca="false">Raw_Orders!A46</f>
        <v>501300</v>
      </c>
      <c r="B46" s="2" t="str">
        <f aca="false">Raw_Orders!B46</f>
        <v>CUST1367</v>
      </c>
      <c r="C46" s="2" t="str">
        <f aca="false">Raw_Orders!C46</f>
        <v>REST293</v>
      </c>
      <c r="D46" s="2" t="str">
        <f aca="false">Raw_Orders!D46</f>
        <v>DP456</v>
      </c>
      <c r="E46" s="2" t="str">
        <f aca="false">Raw_Orders!E46</f>
        <v>2024-12-06</v>
      </c>
      <c r="F46" s="2" t="n">
        <f aca="false">IF(Raw_Orders!F46&lt;0,0,Raw_Orders!F46)</f>
        <v>1179.47</v>
      </c>
      <c r="G46" s="2" t="str">
        <f aca="false">Raw_Orders!G46</f>
        <v>Cancelled</v>
      </c>
      <c r="H46" s="2" t="str">
        <f aca="false">IF(Raw_Orders!H46="","N/A",Raw_Orders!H46)</f>
        <v>N/A</v>
      </c>
      <c r="I46" s="2" t="str">
        <f aca="false">IF(Raw_Orders!I46="","Not Rated",Raw_Orders!I46)</f>
        <v>Not Rated</v>
      </c>
      <c r="J46" s="2" t="str">
        <f aca="false">IF(COUNTIF($A$2:A46,A46)&gt;1,"Duplicate","Unique")</f>
        <v>Unique</v>
      </c>
      <c r="K46" s="2" t="str">
        <f aca="false">IF(Raw_Orders!F46&lt;0,"Anomaly","OK")</f>
        <v>OK</v>
      </c>
      <c r="L46" s="2" t="str">
        <f aca="false">IFERROR(VLOOKUP(C46,Raw_Restaurants!$A$2:$C$151,3,FALSE()),"Unknown")</f>
        <v>Bhopal</v>
      </c>
    </row>
    <row r="47" customFormat="false" ht="15" hidden="false" customHeight="false" outlineLevel="0" collapsed="false">
      <c r="A47" s="2" t="n">
        <f aca="false">Raw_Orders!A47</f>
        <v>501161</v>
      </c>
      <c r="B47" s="2" t="str">
        <f aca="false">Raw_Orders!B47</f>
        <v>CUST1773</v>
      </c>
      <c r="C47" s="2" t="str">
        <f aca="false">Raw_Orders!C47</f>
        <v>REST291</v>
      </c>
      <c r="D47" s="2" t="str">
        <f aca="false">Raw_Orders!D47</f>
        <v>DP452</v>
      </c>
      <c r="E47" s="2" t="str">
        <f aca="false">Raw_Orders!E47</f>
        <v>2024-01-01</v>
      </c>
      <c r="F47" s="2" t="n">
        <f aca="false">IF(Raw_Orders!F47&lt;0,0,Raw_Orders!F47)</f>
        <v>197.81</v>
      </c>
      <c r="G47" s="2" t="str">
        <f aca="false">Raw_Orders!G47</f>
        <v>Delivered</v>
      </c>
      <c r="H47" s="2" t="n">
        <f aca="false">IF(Raw_Orders!H47="","N/A",Raw_Orders!H47)</f>
        <v>39.9</v>
      </c>
      <c r="I47" s="2" t="n">
        <f aca="false">IF(Raw_Orders!I47="","Not Rated",Raw_Orders!I47)</f>
        <v>3.4</v>
      </c>
      <c r="J47" s="2" t="str">
        <f aca="false">IF(COUNTIF($A$2:A47,A47)&gt;1,"Duplicate","Unique")</f>
        <v>Unique</v>
      </c>
      <c r="K47" s="2" t="str">
        <f aca="false">IF(Raw_Orders!F47&lt;0,"Anomaly","OK")</f>
        <v>OK</v>
      </c>
      <c r="L47" s="2" t="str">
        <f aca="false">IFERROR(VLOOKUP(C47,Raw_Restaurants!$A$2:$C$151,3,FALSE()),"Unknown")</f>
        <v>Pune</v>
      </c>
    </row>
    <row r="48" customFormat="false" ht="15" hidden="false" customHeight="false" outlineLevel="0" collapsed="false">
      <c r="A48" s="2" t="n">
        <f aca="false">Raw_Orders!A48</f>
        <v>503960</v>
      </c>
      <c r="B48" s="2" t="str">
        <f aca="false">Raw_Orders!B48</f>
        <v>CUST1262</v>
      </c>
      <c r="C48" s="2" t="str">
        <f aca="false">Raw_Orders!C48</f>
        <v>REST270</v>
      </c>
      <c r="D48" s="2" t="str">
        <f aca="false">Raw_Orders!D48</f>
        <v>DP400</v>
      </c>
      <c r="E48" s="2" t="str">
        <f aca="false">Raw_Orders!E48</f>
        <v>2024-02-01</v>
      </c>
      <c r="F48" s="2" t="n">
        <f aca="false">IF(Raw_Orders!F48&lt;0,0,Raw_Orders!F48)</f>
        <v>371.88</v>
      </c>
      <c r="G48" s="2" t="str">
        <f aca="false">Raw_Orders!G48</f>
        <v>Delivered</v>
      </c>
      <c r="H48" s="2" t="n">
        <f aca="false">IF(Raw_Orders!H48="","N/A",Raw_Orders!H48)</f>
        <v>34.1</v>
      </c>
      <c r="I48" s="2" t="n">
        <f aca="false">IF(Raw_Orders!I48="","Not Rated",Raw_Orders!I48)</f>
        <v>4.1</v>
      </c>
      <c r="J48" s="2" t="str">
        <f aca="false">IF(COUNTIF($A$2:A48,A48)&gt;1,"Duplicate","Unique")</f>
        <v>Unique</v>
      </c>
      <c r="K48" s="2" t="str">
        <f aca="false">IF(Raw_Orders!F48&lt;0,"Anomaly","OK")</f>
        <v>OK</v>
      </c>
      <c r="L48" s="2" t="str">
        <f aca="false">IFERROR(VLOOKUP(C48,Raw_Restaurants!$A$2:$C$151,3,FALSE()),"Unknown")</f>
        <v>Hyderabad</v>
      </c>
    </row>
    <row r="49" customFormat="false" ht="15" hidden="false" customHeight="false" outlineLevel="0" collapsed="false">
      <c r="A49" s="2" t="n">
        <f aca="false">Raw_Orders!A49</f>
        <v>502446</v>
      </c>
      <c r="B49" s="2" t="str">
        <f aca="false">Raw_Orders!B49</f>
        <v>CUST1391</v>
      </c>
      <c r="C49" s="2" t="str">
        <f aca="false">Raw_Orders!C49</f>
        <v>REST349</v>
      </c>
      <c r="D49" s="2" t="str">
        <f aca="false">Raw_Orders!D49</f>
        <v>DP333</v>
      </c>
      <c r="E49" s="2" t="str">
        <f aca="false">Raw_Orders!E49</f>
        <v>2024-11-04</v>
      </c>
      <c r="F49" s="2" t="n">
        <f aca="false">IF(Raw_Orders!F49&lt;0,0,Raw_Orders!F49)</f>
        <v>529.01</v>
      </c>
      <c r="G49" s="2" t="str">
        <f aca="false">Raw_Orders!G49</f>
        <v>Delivered</v>
      </c>
      <c r="H49" s="2" t="n">
        <f aca="false">IF(Raw_Orders!H49="","N/A",Raw_Orders!H49)</f>
        <v>33.1</v>
      </c>
      <c r="I49" s="2" t="n">
        <f aca="false">IF(Raw_Orders!I49="","Not Rated",Raw_Orders!I49)</f>
        <v>2.7</v>
      </c>
      <c r="J49" s="2" t="str">
        <f aca="false">IF(COUNTIF($A$2:A49,A49)&gt;1,"Duplicate","Unique")</f>
        <v>Unique</v>
      </c>
      <c r="K49" s="2" t="str">
        <f aca="false">IF(Raw_Orders!F49&lt;0,"Anomaly","OK")</f>
        <v>OK</v>
      </c>
      <c r="L49" s="2" t="str">
        <f aca="false">IFERROR(VLOOKUP(C49,Raw_Restaurants!$A$2:$C$151,3,FALSE()),"Unknown")</f>
        <v>Bhopal</v>
      </c>
    </row>
    <row r="50" customFormat="false" ht="15" hidden="false" customHeight="false" outlineLevel="0" collapsed="false">
      <c r="A50" s="2" t="n">
        <f aca="false">Raw_Orders!A50</f>
        <v>503762</v>
      </c>
      <c r="B50" s="2" t="str">
        <f aca="false">Raw_Orders!B50</f>
        <v>CUST1578</v>
      </c>
      <c r="C50" s="2" t="str">
        <f aca="false">Raw_Orders!C50</f>
        <v>REST299</v>
      </c>
      <c r="D50" s="2" t="str">
        <f aca="false">Raw_Orders!D50</f>
        <v>DP334</v>
      </c>
      <c r="E50" s="2" t="str">
        <f aca="false">Raw_Orders!E50</f>
        <v>2024-02-15</v>
      </c>
      <c r="F50" s="2" t="n">
        <f aca="false">IF(Raw_Orders!F50&lt;0,0,Raw_Orders!F50)</f>
        <v>1238.51</v>
      </c>
      <c r="G50" s="2" t="str">
        <f aca="false">Raw_Orders!G50</f>
        <v>Delayed</v>
      </c>
      <c r="H50" s="2" t="n">
        <f aca="false">IF(Raw_Orders!H50="","N/A",Raw_Orders!H50)</f>
        <v>62.7</v>
      </c>
      <c r="I50" s="2" t="str">
        <f aca="false">IF(Raw_Orders!I50="","Not Rated",Raw_Orders!I50)</f>
        <v>Not Rated</v>
      </c>
      <c r="J50" s="2" t="str">
        <f aca="false">IF(COUNTIF($A$2:A50,A50)&gt;1,"Duplicate","Unique")</f>
        <v>Unique</v>
      </c>
      <c r="K50" s="2" t="str">
        <f aca="false">IF(Raw_Orders!F50&lt;0,"Anomaly","OK")</f>
        <v>OK</v>
      </c>
      <c r="L50" s="2" t="str">
        <f aca="false">IFERROR(VLOOKUP(C50,Raw_Restaurants!$A$2:$C$151,3,FALSE()),"Unknown")</f>
        <v>Bangalore</v>
      </c>
    </row>
    <row r="51" customFormat="false" ht="15" hidden="false" customHeight="false" outlineLevel="0" collapsed="false">
      <c r="A51" s="2" t="n">
        <f aca="false">Raw_Orders!A51</f>
        <v>500143</v>
      </c>
      <c r="B51" s="2" t="str">
        <f aca="false">Raw_Orders!B51</f>
        <v>CUST1632</v>
      </c>
      <c r="C51" s="2" t="str">
        <f aca="false">Raw_Orders!C51</f>
        <v>REST327</v>
      </c>
      <c r="D51" s="2" t="str">
        <f aca="false">Raw_Orders!D51</f>
        <v>DP367</v>
      </c>
      <c r="E51" s="2" t="str">
        <f aca="false">Raw_Orders!E51</f>
        <v>2024-05-29</v>
      </c>
      <c r="F51" s="2" t="n">
        <f aca="false">IF(Raw_Orders!F51&lt;0,0,Raw_Orders!F51)</f>
        <v>1342.83</v>
      </c>
      <c r="G51" s="2" t="str">
        <f aca="false">Raw_Orders!G51</f>
        <v>Delivered</v>
      </c>
      <c r="H51" s="2" t="n">
        <f aca="false">IF(Raw_Orders!H51="","N/A",Raw_Orders!H51)</f>
        <v>35.5</v>
      </c>
      <c r="I51" s="2" t="n">
        <f aca="false">IF(Raw_Orders!I51="","Not Rated",Raw_Orders!I51)</f>
        <v>4.7</v>
      </c>
      <c r="J51" s="2" t="str">
        <f aca="false">IF(COUNTIF($A$2:A51,A51)&gt;1,"Duplicate","Unique")</f>
        <v>Unique</v>
      </c>
      <c r="K51" s="2" t="str">
        <f aca="false">IF(Raw_Orders!F51&lt;0,"Anomaly","OK")</f>
        <v>OK</v>
      </c>
      <c r="L51" s="2" t="str">
        <f aca="false">IFERROR(VLOOKUP(C51,Raw_Restaurants!$A$2:$C$151,3,FALSE()),"Unknown")</f>
        <v>Kolkata</v>
      </c>
    </row>
    <row r="52" customFormat="false" ht="15" hidden="false" customHeight="false" outlineLevel="0" collapsed="false">
      <c r="A52" s="2" t="n">
        <f aca="false">Raw_Orders!A52</f>
        <v>504782</v>
      </c>
      <c r="B52" s="2" t="str">
        <f aca="false">Raw_Orders!B52</f>
        <v>CUST1166</v>
      </c>
      <c r="C52" s="2" t="str">
        <f aca="false">Raw_Orders!C52</f>
        <v>REST219</v>
      </c>
      <c r="D52" s="2" t="str">
        <f aca="false">Raw_Orders!D52</f>
        <v>DP343</v>
      </c>
      <c r="E52" s="2" t="str">
        <f aca="false">Raw_Orders!E52</f>
        <v>2024-06-15</v>
      </c>
      <c r="F52" s="2" t="n">
        <f aca="false">IF(Raw_Orders!F52&lt;0,0,Raw_Orders!F52)</f>
        <v>578.35</v>
      </c>
      <c r="G52" s="2" t="str">
        <f aca="false">Raw_Orders!G52</f>
        <v>Delivered</v>
      </c>
      <c r="H52" s="2" t="n">
        <f aca="false">IF(Raw_Orders!H52="","N/A",Raw_Orders!H52)</f>
        <v>25.1</v>
      </c>
      <c r="I52" s="2" t="n">
        <f aca="false">IF(Raw_Orders!I52="","Not Rated",Raw_Orders!I52)</f>
        <v>3.9</v>
      </c>
      <c r="J52" s="2" t="str">
        <f aca="false">IF(COUNTIF($A$2:A52,A52)&gt;1,"Duplicate","Unique")</f>
        <v>Unique</v>
      </c>
      <c r="K52" s="2" t="str">
        <f aca="false">IF(Raw_Orders!F52&lt;0,"Anomaly","OK")</f>
        <v>OK</v>
      </c>
      <c r="L52" s="2" t="str">
        <f aca="false">IFERROR(VLOOKUP(C52,Raw_Restaurants!$A$2:$C$151,3,FALSE()),"Unknown")</f>
        <v>Pune</v>
      </c>
    </row>
    <row r="53" customFormat="false" ht="15" hidden="false" customHeight="false" outlineLevel="0" collapsed="false">
      <c r="A53" s="2" t="n">
        <f aca="false">Raw_Orders!A53</f>
        <v>504610</v>
      </c>
      <c r="B53" s="2" t="str">
        <f aca="false">Raw_Orders!B53</f>
        <v>CUST1561</v>
      </c>
      <c r="C53" s="2" t="str">
        <f aca="false">Raw_Orders!C53</f>
        <v>REST245</v>
      </c>
      <c r="D53" s="2" t="str">
        <f aca="false">Raw_Orders!D53</f>
        <v>DP313</v>
      </c>
      <c r="E53" s="2" t="str">
        <f aca="false">Raw_Orders!E53</f>
        <v>2024-11-13</v>
      </c>
      <c r="F53" s="2" t="n">
        <f aca="false">IF(Raw_Orders!F53&lt;0,0,Raw_Orders!F53)</f>
        <v>743.94</v>
      </c>
      <c r="G53" s="2" t="str">
        <f aca="false">Raw_Orders!G53</f>
        <v>Delivered</v>
      </c>
      <c r="H53" s="2" t="n">
        <f aca="false">IF(Raw_Orders!H53="","N/A",Raw_Orders!H53)</f>
        <v>16.1</v>
      </c>
      <c r="I53" s="2" t="n">
        <f aca="false">IF(Raw_Orders!I53="","Not Rated",Raw_Orders!I53)</f>
        <v>3.1</v>
      </c>
      <c r="J53" s="2" t="str">
        <f aca="false">IF(COUNTIF($A$2:A53,A53)&gt;1,"Duplicate","Unique")</f>
        <v>Unique</v>
      </c>
      <c r="K53" s="2" t="str">
        <f aca="false">IF(Raw_Orders!F53&lt;0,"Anomaly","OK")</f>
        <v>OK</v>
      </c>
      <c r="L53" s="2" t="str">
        <f aca="false">IFERROR(VLOOKUP(C53,Raw_Restaurants!$A$2:$C$151,3,FALSE()),"Unknown")</f>
        <v>Indore</v>
      </c>
    </row>
    <row r="54" customFormat="false" ht="15" hidden="false" customHeight="false" outlineLevel="0" collapsed="false">
      <c r="A54" s="2" t="n">
        <f aca="false">Raw_Orders!A54</f>
        <v>501058</v>
      </c>
      <c r="B54" s="2" t="str">
        <f aca="false">Raw_Orders!B54</f>
        <v>CUST1301</v>
      </c>
      <c r="C54" s="2" t="str">
        <f aca="false">Raw_Orders!C54</f>
        <v>REST211</v>
      </c>
      <c r="D54" s="2" t="str">
        <f aca="false">Raw_Orders!D54</f>
        <v>DP439</v>
      </c>
      <c r="E54" s="2" t="str">
        <f aca="false">Raw_Orders!E54</f>
        <v>2024-01-06</v>
      </c>
      <c r="F54" s="2" t="n">
        <f aca="false">IF(Raw_Orders!F54&lt;0,0,Raw_Orders!F54)</f>
        <v>346.86</v>
      </c>
      <c r="G54" s="2" t="str">
        <f aca="false">Raw_Orders!G54</f>
        <v>Cancelled</v>
      </c>
      <c r="H54" s="2" t="str">
        <f aca="false">IF(Raw_Orders!H54="","N/A",Raw_Orders!H54)</f>
        <v>N/A</v>
      </c>
      <c r="I54" s="2" t="str">
        <f aca="false">IF(Raw_Orders!I54="","Not Rated",Raw_Orders!I54)</f>
        <v>Not Rated</v>
      </c>
      <c r="J54" s="2" t="str">
        <f aca="false">IF(COUNTIF($A$2:A54,A54)&gt;1,"Duplicate","Unique")</f>
        <v>Unique</v>
      </c>
      <c r="K54" s="2" t="str">
        <f aca="false">IF(Raw_Orders!F54&lt;0,"Anomaly","OK")</f>
        <v>OK</v>
      </c>
      <c r="L54" s="2" t="str">
        <f aca="false">IFERROR(VLOOKUP(C54,Raw_Restaurants!$A$2:$C$151,3,FALSE()),"Unknown")</f>
        <v>Mumbai</v>
      </c>
    </row>
    <row r="55" customFormat="false" ht="15" hidden="false" customHeight="false" outlineLevel="0" collapsed="false">
      <c r="A55" s="2" t="n">
        <f aca="false">Raw_Orders!A55</f>
        <v>502326</v>
      </c>
      <c r="B55" s="2" t="str">
        <f aca="false">Raw_Orders!B55</f>
        <v>CUST1339</v>
      </c>
      <c r="C55" s="2" t="str">
        <f aca="false">Raw_Orders!C55</f>
        <v>REST276</v>
      </c>
      <c r="D55" s="2" t="str">
        <f aca="false">Raw_Orders!D55</f>
        <v>DP465</v>
      </c>
      <c r="E55" s="2" t="str">
        <f aca="false">Raw_Orders!E55</f>
        <v>2024-10-18</v>
      </c>
      <c r="F55" s="2" t="n">
        <f aca="false">IF(Raw_Orders!F55&lt;0,0,Raw_Orders!F55)</f>
        <v>331.96</v>
      </c>
      <c r="G55" s="2" t="str">
        <f aca="false">Raw_Orders!G55</f>
        <v>Delivered</v>
      </c>
      <c r="H55" s="2" t="n">
        <f aca="false">IF(Raw_Orders!H55="","N/A",Raw_Orders!H55)</f>
        <v>42.2</v>
      </c>
      <c r="I55" s="2" t="n">
        <f aca="false">IF(Raw_Orders!I55="","Not Rated",Raw_Orders!I55)</f>
        <v>4.1</v>
      </c>
      <c r="J55" s="2" t="str">
        <f aca="false">IF(COUNTIF($A$2:A55,A55)&gt;1,"Duplicate","Unique")</f>
        <v>Unique</v>
      </c>
      <c r="K55" s="2" t="str">
        <f aca="false">IF(Raw_Orders!F55&lt;0,"Anomaly","OK")</f>
        <v>OK</v>
      </c>
      <c r="L55" s="2" t="str">
        <f aca="false">IFERROR(VLOOKUP(C55,Raw_Restaurants!$A$2:$C$151,3,FALSE()),"Unknown")</f>
        <v>Bangalore</v>
      </c>
    </row>
    <row r="56" customFormat="false" ht="15" hidden="false" customHeight="false" outlineLevel="0" collapsed="false">
      <c r="A56" s="2" t="n">
        <f aca="false">Raw_Orders!A56</f>
        <v>503086</v>
      </c>
      <c r="B56" s="2" t="str">
        <f aca="false">Raw_Orders!B56</f>
        <v>CUST1322</v>
      </c>
      <c r="C56" s="2" t="str">
        <f aca="false">Raw_Orders!C56</f>
        <v>REST345</v>
      </c>
      <c r="D56" s="2" t="str">
        <f aca="false">Raw_Orders!D56</f>
        <v>DP470</v>
      </c>
      <c r="E56" s="2" t="str">
        <f aca="false">Raw_Orders!E56</f>
        <v>2024-05-24</v>
      </c>
      <c r="F56" s="2" t="n">
        <f aca="false">IF(Raw_Orders!F56&lt;0,0,Raw_Orders!F56)</f>
        <v>1097.23</v>
      </c>
      <c r="G56" s="2" t="str">
        <f aca="false">Raw_Orders!G56</f>
        <v>Delivered</v>
      </c>
      <c r="H56" s="2" t="n">
        <f aca="false">IF(Raw_Orders!H56="","N/A",Raw_Orders!H56)</f>
        <v>63.1</v>
      </c>
      <c r="I56" s="2" t="n">
        <f aca="false">IF(Raw_Orders!I56="","Not Rated",Raw_Orders!I56)</f>
        <v>4.4</v>
      </c>
      <c r="J56" s="2" t="str">
        <f aca="false">IF(COUNTIF($A$2:A56,A56)&gt;1,"Duplicate","Unique")</f>
        <v>Unique</v>
      </c>
      <c r="K56" s="2" t="str">
        <f aca="false">IF(Raw_Orders!F56&lt;0,"Anomaly","OK")</f>
        <v>OK</v>
      </c>
      <c r="L56" s="2" t="str">
        <f aca="false">IFERROR(VLOOKUP(C56,Raw_Restaurants!$A$2:$C$151,3,FALSE()),"Unknown")</f>
        <v>Jaipur</v>
      </c>
    </row>
    <row r="57" customFormat="false" ht="15" hidden="false" customHeight="false" outlineLevel="0" collapsed="false">
      <c r="A57" s="2" t="n">
        <f aca="false">Raw_Orders!A57</f>
        <v>501411</v>
      </c>
      <c r="B57" s="2" t="str">
        <f aca="false">Raw_Orders!B57</f>
        <v>CUST1192</v>
      </c>
      <c r="C57" s="2" t="str">
        <f aca="false">Raw_Orders!C57</f>
        <v>REST202</v>
      </c>
      <c r="D57" s="2" t="str">
        <f aca="false">Raw_Orders!D57</f>
        <v>DP428</v>
      </c>
      <c r="E57" s="2" t="str">
        <f aca="false">Raw_Orders!E57</f>
        <v>2024-03-21</v>
      </c>
      <c r="F57" s="2" t="n">
        <f aca="false">IF(Raw_Orders!F57&lt;0,0,Raw_Orders!F57)</f>
        <v>431.56</v>
      </c>
      <c r="G57" s="2" t="str">
        <f aca="false">Raw_Orders!G57</f>
        <v>Delivered</v>
      </c>
      <c r="H57" s="2" t="n">
        <f aca="false">IF(Raw_Orders!H57="","N/A",Raw_Orders!H57)</f>
        <v>58.9</v>
      </c>
      <c r="I57" s="2" t="n">
        <f aca="false">IF(Raw_Orders!I57="","Not Rated",Raw_Orders!I57)</f>
        <v>4.2</v>
      </c>
      <c r="J57" s="2" t="str">
        <f aca="false">IF(COUNTIF($A$2:A57,A57)&gt;1,"Duplicate","Unique")</f>
        <v>Unique</v>
      </c>
      <c r="K57" s="2" t="str">
        <f aca="false">IF(Raw_Orders!F57&lt;0,"Anomaly","OK")</f>
        <v>OK</v>
      </c>
      <c r="L57" s="2" t="str">
        <f aca="false">IFERROR(VLOOKUP(C57,Raw_Restaurants!$A$2:$C$151,3,FALSE()),"Unknown")</f>
        <v>Bangalore</v>
      </c>
    </row>
    <row r="58" customFormat="false" ht="15" hidden="false" customHeight="false" outlineLevel="0" collapsed="false">
      <c r="A58" s="2" t="n">
        <f aca="false">Raw_Orders!A58</f>
        <v>503799</v>
      </c>
      <c r="B58" s="2" t="str">
        <f aca="false">Raw_Orders!B58</f>
        <v>CUST1387</v>
      </c>
      <c r="C58" s="2" t="str">
        <f aca="false">Raw_Orders!C58</f>
        <v>REST222</v>
      </c>
      <c r="D58" s="2" t="str">
        <f aca="false">Raw_Orders!D58</f>
        <v>DP364</v>
      </c>
      <c r="E58" s="2" t="str">
        <f aca="false">Raw_Orders!E58</f>
        <v>2024-06-26</v>
      </c>
      <c r="F58" s="2" t="n">
        <f aca="false">IF(Raw_Orders!F58&lt;0,0,Raw_Orders!F58)</f>
        <v>286.35</v>
      </c>
      <c r="G58" s="2" t="str">
        <f aca="false">Raw_Orders!G58</f>
        <v>Delivered</v>
      </c>
      <c r="H58" s="2" t="n">
        <f aca="false">IF(Raw_Orders!H58="","N/A",Raw_Orders!H58)</f>
        <v>36.3</v>
      </c>
      <c r="I58" s="2" t="n">
        <f aca="false">IF(Raw_Orders!I58="","Not Rated",Raw_Orders!I58)</f>
        <v>3.9</v>
      </c>
      <c r="J58" s="2" t="str">
        <f aca="false">IF(COUNTIF($A$2:A58,A58)&gt;1,"Duplicate","Unique")</f>
        <v>Unique</v>
      </c>
      <c r="K58" s="2" t="str">
        <f aca="false">IF(Raw_Orders!F58&lt;0,"Anomaly","OK")</f>
        <v>OK</v>
      </c>
      <c r="L58" s="2" t="str">
        <f aca="false">IFERROR(VLOOKUP(C58,Raw_Restaurants!$A$2:$C$151,3,FALSE()),"Unknown")</f>
        <v>Delhi</v>
      </c>
    </row>
    <row r="59" customFormat="false" ht="15" hidden="false" customHeight="false" outlineLevel="0" collapsed="false">
      <c r="A59" s="2" t="n">
        <f aca="false">Raw_Orders!A59</f>
        <v>504680</v>
      </c>
      <c r="B59" s="2" t="str">
        <f aca="false">Raw_Orders!B59</f>
        <v>CUST1553</v>
      </c>
      <c r="C59" s="2" t="str">
        <f aca="false">Raw_Orders!C59</f>
        <v>REST317</v>
      </c>
      <c r="D59" s="2" t="str">
        <f aca="false">Raw_Orders!D59</f>
        <v>DP470</v>
      </c>
      <c r="E59" s="2" t="str">
        <f aca="false">Raw_Orders!E59</f>
        <v>2024-05-17</v>
      </c>
      <c r="F59" s="2" t="n">
        <f aca="false">IF(Raw_Orders!F59&lt;0,0,Raw_Orders!F59)</f>
        <v>1151.51</v>
      </c>
      <c r="G59" s="2" t="str">
        <f aca="false">Raw_Orders!G59</f>
        <v>Delivered</v>
      </c>
      <c r="H59" s="2" t="n">
        <f aca="false">IF(Raw_Orders!H59="","N/A",Raw_Orders!H59)</f>
        <v>55.3</v>
      </c>
      <c r="I59" s="2" t="n">
        <f aca="false">IF(Raw_Orders!I59="","Not Rated",Raw_Orders!I59)</f>
        <v>2.7</v>
      </c>
      <c r="J59" s="2" t="str">
        <f aca="false">IF(COUNTIF($A$2:A59,A59)&gt;1,"Duplicate","Unique")</f>
        <v>Unique</v>
      </c>
      <c r="K59" s="2" t="str">
        <f aca="false">IF(Raw_Orders!F59&lt;0,"Anomaly","OK")</f>
        <v>OK</v>
      </c>
      <c r="L59" s="2" t="str">
        <f aca="false">IFERROR(VLOOKUP(C59,Raw_Restaurants!$A$2:$C$151,3,FALSE()),"Unknown")</f>
        <v>Jaipur</v>
      </c>
    </row>
    <row r="60" customFormat="false" ht="15" hidden="false" customHeight="false" outlineLevel="0" collapsed="false">
      <c r="A60" s="2" t="n">
        <f aca="false">Raw_Orders!A60</f>
        <v>500909</v>
      </c>
      <c r="B60" s="2" t="str">
        <f aca="false">Raw_Orders!B60</f>
        <v>CUST1525</v>
      </c>
      <c r="C60" s="2" t="str">
        <f aca="false">Raw_Orders!C60</f>
        <v>REST329</v>
      </c>
      <c r="D60" s="2" t="str">
        <f aca="false">Raw_Orders!D60</f>
        <v>DP377</v>
      </c>
      <c r="E60" s="2" t="str">
        <f aca="false">Raw_Orders!E60</f>
        <v>2024-02-02</v>
      </c>
      <c r="F60" s="2" t="n">
        <f aca="false">IF(Raw_Orders!F60&lt;0,0,Raw_Orders!F60)</f>
        <v>1382.91</v>
      </c>
      <c r="G60" s="2" t="str">
        <f aca="false">Raw_Orders!G60</f>
        <v>Delivered</v>
      </c>
      <c r="H60" s="2" t="n">
        <f aca="false">IF(Raw_Orders!H60="","N/A",Raw_Orders!H60)</f>
        <v>66.3</v>
      </c>
      <c r="I60" s="2" t="n">
        <f aca="false">IF(Raw_Orders!I60="","Not Rated",Raw_Orders!I60)</f>
        <v>4.1</v>
      </c>
      <c r="J60" s="2" t="str">
        <f aca="false">IF(COUNTIF($A$2:A60,A60)&gt;1,"Duplicate","Unique")</f>
        <v>Unique</v>
      </c>
      <c r="K60" s="2" t="str">
        <f aca="false">IF(Raw_Orders!F60&lt;0,"Anomaly","OK")</f>
        <v>OK</v>
      </c>
      <c r="L60" s="2" t="str">
        <f aca="false">IFERROR(VLOOKUP(C60,Raw_Restaurants!$A$2:$C$151,3,FALSE()),"Unknown")</f>
        <v>Bangalore</v>
      </c>
    </row>
    <row r="61" customFormat="false" ht="15" hidden="false" customHeight="false" outlineLevel="0" collapsed="false">
      <c r="A61" s="2" t="n">
        <f aca="false">Raw_Orders!A61</f>
        <v>501678</v>
      </c>
      <c r="B61" s="2" t="str">
        <f aca="false">Raw_Orders!B61</f>
        <v>CUST1600</v>
      </c>
      <c r="C61" s="2" t="str">
        <f aca="false">Raw_Orders!C61</f>
        <v>REST239</v>
      </c>
      <c r="D61" s="2" t="str">
        <f aca="false">Raw_Orders!D61</f>
        <v>DP430</v>
      </c>
      <c r="E61" s="2" t="str">
        <f aca="false">Raw_Orders!E61</f>
        <v>2024-09-10</v>
      </c>
      <c r="F61" s="2" t="n">
        <f aca="false">IF(Raw_Orders!F61&lt;0,0,Raw_Orders!F61)</f>
        <v>857.73</v>
      </c>
      <c r="G61" s="2" t="str">
        <f aca="false">Raw_Orders!G61</f>
        <v>Delivered</v>
      </c>
      <c r="H61" s="2" t="n">
        <f aca="false">IF(Raw_Orders!H61="","N/A",Raw_Orders!H61)</f>
        <v>18.8</v>
      </c>
      <c r="I61" s="2" t="n">
        <f aca="false">IF(Raw_Orders!I61="","Not Rated",Raw_Orders!I61)</f>
        <v>2.7</v>
      </c>
      <c r="J61" s="2" t="str">
        <f aca="false">IF(COUNTIF($A$2:A61,A61)&gt;1,"Duplicate","Unique")</f>
        <v>Unique</v>
      </c>
      <c r="K61" s="2" t="str">
        <f aca="false">IF(Raw_Orders!F61&lt;0,"Anomaly","OK")</f>
        <v>OK</v>
      </c>
      <c r="L61" s="2" t="str">
        <f aca="false">IFERROR(VLOOKUP(C61,Raw_Restaurants!$A$2:$C$151,3,FALSE()),"Unknown")</f>
        <v>Hyderabad</v>
      </c>
    </row>
    <row r="62" customFormat="false" ht="15" hidden="false" customHeight="false" outlineLevel="0" collapsed="false">
      <c r="A62" s="2" t="n">
        <f aca="false">Raw_Orders!A62</f>
        <v>500998</v>
      </c>
      <c r="B62" s="2" t="str">
        <f aca="false">Raw_Orders!B62</f>
        <v>CUST1749</v>
      </c>
      <c r="C62" s="2" t="str">
        <f aca="false">Raw_Orders!C62</f>
        <v>REST204</v>
      </c>
      <c r="D62" s="2" t="str">
        <f aca="false">Raw_Orders!D62</f>
        <v>DP383</v>
      </c>
      <c r="E62" s="2" t="str">
        <f aca="false">Raw_Orders!E62</f>
        <v>2024-08-30</v>
      </c>
      <c r="F62" s="2" t="n">
        <f aca="false">IF(Raw_Orders!F62&lt;0,0,Raw_Orders!F62)</f>
        <v>217.98</v>
      </c>
      <c r="G62" s="2" t="str">
        <f aca="false">Raw_Orders!G62</f>
        <v>Delivered</v>
      </c>
      <c r="H62" s="2" t="n">
        <f aca="false">IF(Raw_Orders!H62="","N/A",Raw_Orders!H62)</f>
        <v>68.9</v>
      </c>
      <c r="I62" s="2" t="str">
        <f aca="false">IF(Raw_Orders!I62="","Not Rated",Raw_Orders!I62)</f>
        <v>Not Rated</v>
      </c>
      <c r="J62" s="2" t="str">
        <f aca="false">IF(COUNTIF($A$2:A62,A62)&gt;1,"Duplicate","Unique")</f>
        <v>Unique</v>
      </c>
      <c r="K62" s="2" t="str">
        <f aca="false">IF(Raw_Orders!F62&lt;0,"Anomaly","OK")</f>
        <v>OK</v>
      </c>
      <c r="L62" s="2" t="str">
        <f aca="false">IFERROR(VLOOKUP(C62,Raw_Restaurants!$A$2:$C$151,3,FALSE()),"Unknown")</f>
        <v>Bhopal</v>
      </c>
    </row>
    <row r="63" customFormat="false" ht="15" hidden="false" customHeight="false" outlineLevel="0" collapsed="false">
      <c r="A63" s="2" t="n">
        <f aca="false">Raw_Orders!A63</f>
        <v>500607</v>
      </c>
      <c r="B63" s="2" t="str">
        <f aca="false">Raw_Orders!B63</f>
        <v>CUST1150</v>
      </c>
      <c r="C63" s="2" t="str">
        <f aca="false">Raw_Orders!C63</f>
        <v>REST280</v>
      </c>
      <c r="D63" s="2" t="str">
        <f aca="false">Raw_Orders!D63</f>
        <v>DP361</v>
      </c>
      <c r="E63" s="2" t="str">
        <f aca="false">Raw_Orders!E63</f>
        <v>2024-09-05</v>
      </c>
      <c r="F63" s="2" t="n">
        <f aca="false">IF(Raw_Orders!F63&lt;0,0,Raw_Orders!F63)</f>
        <v>562.2</v>
      </c>
      <c r="G63" s="2" t="str">
        <f aca="false">Raw_Orders!G63</f>
        <v>Delivered</v>
      </c>
      <c r="H63" s="2" t="n">
        <f aca="false">IF(Raw_Orders!H63="","N/A",Raw_Orders!H63)</f>
        <v>33.4</v>
      </c>
      <c r="I63" s="2" t="n">
        <f aca="false">IF(Raw_Orders!I63="","Not Rated",Raw_Orders!I63)</f>
        <v>2.6</v>
      </c>
      <c r="J63" s="2" t="str">
        <f aca="false">IF(COUNTIF($A$2:A63,A63)&gt;1,"Duplicate","Unique")</f>
        <v>Unique</v>
      </c>
      <c r="K63" s="2" t="str">
        <f aca="false">IF(Raw_Orders!F63&lt;0,"Anomaly","OK")</f>
        <v>OK</v>
      </c>
      <c r="L63" s="2" t="str">
        <f aca="false">IFERROR(VLOOKUP(C63,Raw_Restaurants!$A$2:$C$151,3,FALSE()),"Unknown")</f>
        <v>Chennai</v>
      </c>
    </row>
    <row r="64" customFormat="false" ht="15" hidden="false" customHeight="false" outlineLevel="0" collapsed="false">
      <c r="A64" s="2" t="n">
        <f aca="false">Raw_Orders!A64</f>
        <v>503006</v>
      </c>
      <c r="B64" s="2" t="str">
        <f aca="false">Raw_Orders!B64</f>
        <v>CUST1312</v>
      </c>
      <c r="C64" s="2" t="str">
        <f aca="false">Raw_Orders!C64</f>
        <v>REST266</v>
      </c>
      <c r="D64" s="2" t="str">
        <f aca="false">Raw_Orders!D64</f>
        <v>DP380</v>
      </c>
      <c r="E64" s="2" t="str">
        <f aca="false">Raw_Orders!E64</f>
        <v>2024-01-02</v>
      </c>
      <c r="F64" s="2" t="n">
        <f aca="false">IF(Raw_Orders!F64&lt;0,0,Raw_Orders!F64)</f>
        <v>457.17</v>
      </c>
      <c r="G64" s="2" t="str">
        <f aca="false">Raw_Orders!G64</f>
        <v>Delivered</v>
      </c>
      <c r="H64" s="2" t="str">
        <f aca="false">IF(Raw_Orders!H64="","N/A",Raw_Orders!H64)</f>
        <v>N/A</v>
      </c>
      <c r="I64" s="2" t="str">
        <f aca="false">IF(Raw_Orders!I64="","Not Rated",Raw_Orders!I64)</f>
        <v>Not Rated</v>
      </c>
      <c r="J64" s="2" t="str">
        <f aca="false">IF(COUNTIF($A$2:A64,A64)&gt;1,"Duplicate","Unique")</f>
        <v>Unique</v>
      </c>
      <c r="K64" s="2" t="str">
        <f aca="false">IF(Raw_Orders!F64&lt;0,"Anomaly","OK")</f>
        <v>OK</v>
      </c>
      <c r="L64" s="2" t="str">
        <f aca="false">IFERROR(VLOOKUP(C64,Raw_Restaurants!$A$2:$C$151,3,FALSE()),"Unknown")</f>
        <v>Jaipur</v>
      </c>
    </row>
    <row r="65" customFormat="false" ht="15" hidden="false" customHeight="false" outlineLevel="0" collapsed="false">
      <c r="A65" s="2" t="n">
        <f aca="false">Raw_Orders!A65</f>
        <v>502631</v>
      </c>
      <c r="B65" s="2" t="str">
        <f aca="false">Raw_Orders!B65</f>
        <v>CUST1096</v>
      </c>
      <c r="C65" s="2" t="str">
        <f aca="false">Raw_Orders!C65</f>
        <v>REST340</v>
      </c>
      <c r="D65" s="2" t="str">
        <f aca="false">Raw_Orders!D65</f>
        <v>DP409</v>
      </c>
      <c r="E65" s="2" t="str">
        <f aca="false">Raw_Orders!E65</f>
        <v>2024-05-24</v>
      </c>
      <c r="F65" s="2" t="n">
        <f aca="false">IF(Raw_Orders!F65&lt;0,0,Raw_Orders!F65)</f>
        <v>793.9</v>
      </c>
      <c r="G65" s="2" t="str">
        <f aca="false">Raw_Orders!G65</f>
        <v>Delivered</v>
      </c>
      <c r="H65" s="2" t="n">
        <f aca="false">IF(Raw_Orders!H65="","N/A",Raw_Orders!H65)</f>
        <v>61.9</v>
      </c>
      <c r="I65" s="2" t="n">
        <f aca="false">IF(Raw_Orders!I65="","Not Rated",Raw_Orders!I65)</f>
        <v>4.8</v>
      </c>
      <c r="J65" s="2" t="str">
        <f aca="false">IF(COUNTIF($A$2:A65,A65)&gt;1,"Duplicate","Unique")</f>
        <v>Unique</v>
      </c>
      <c r="K65" s="2" t="str">
        <f aca="false">IF(Raw_Orders!F65&lt;0,"Anomaly","OK")</f>
        <v>OK</v>
      </c>
      <c r="L65" s="2" t="str">
        <f aca="false">IFERROR(VLOOKUP(C65,Raw_Restaurants!$A$2:$C$151,3,FALSE()),"Unknown")</f>
        <v>Hyderabad</v>
      </c>
    </row>
    <row r="66" customFormat="false" ht="15" hidden="false" customHeight="false" outlineLevel="0" collapsed="false">
      <c r="A66" s="2" t="n">
        <f aca="false">Raw_Orders!A66</f>
        <v>500048</v>
      </c>
      <c r="B66" s="2" t="str">
        <f aca="false">Raw_Orders!B66</f>
        <v>CUST1509</v>
      </c>
      <c r="C66" s="2" t="str">
        <f aca="false">Raw_Orders!C66</f>
        <v>REST272</v>
      </c>
      <c r="D66" s="2" t="str">
        <f aca="false">Raw_Orders!D66</f>
        <v>DP344</v>
      </c>
      <c r="E66" s="2" t="str">
        <f aca="false">Raw_Orders!E66</f>
        <v>2024-06-21</v>
      </c>
      <c r="F66" s="2" t="n">
        <f aca="false">IF(Raw_Orders!F66&lt;0,0,Raw_Orders!F66)</f>
        <v>1375.43</v>
      </c>
      <c r="G66" s="2" t="str">
        <f aca="false">Raw_Orders!G66</f>
        <v>Delivered</v>
      </c>
      <c r="H66" s="2" t="n">
        <f aca="false">IF(Raw_Orders!H66="","N/A",Raw_Orders!H66)</f>
        <v>75.9</v>
      </c>
      <c r="I66" s="2" t="n">
        <f aca="false">IF(Raw_Orders!I66="","Not Rated",Raw_Orders!I66)</f>
        <v>2.6</v>
      </c>
      <c r="J66" s="2" t="str">
        <f aca="false">IF(COUNTIF($A$2:A66,A66)&gt;1,"Duplicate","Unique")</f>
        <v>Unique</v>
      </c>
      <c r="K66" s="2" t="str">
        <f aca="false">IF(Raw_Orders!F66&lt;0,"Anomaly","OK")</f>
        <v>OK</v>
      </c>
      <c r="L66" s="2" t="str">
        <f aca="false">IFERROR(VLOOKUP(C66,Raw_Restaurants!$A$2:$C$151,3,FALSE()),"Unknown")</f>
        <v>Kolkata</v>
      </c>
    </row>
    <row r="67" customFormat="false" ht="15" hidden="false" customHeight="false" outlineLevel="0" collapsed="false">
      <c r="A67" s="2" t="n">
        <f aca="false">Raw_Orders!A67</f>
        <v>500175</v>
      </c>
      <c r="B67" s="2" t="str">
        <f aca="false">Raw_Orders!B67</f>
        <v>CUST1729</v>
      </c>
      <c r="C67" s="2" t="str">
        <f aca="false">Raw_Orders!C67</f>
        <v>REST327</v>
      </c>
      <c r="D67" s="2" t="str">
        <f aca="false">Raw_Orders!D67</f>
        <v>DP476</v>
      </c>
      <c r="E67" s="2" t="str">
        <f aca="false">Raw_Orders!E67</f>
        <v>2024-06-08</v>
      </c>
      <c r="F67" s="2" t="n">
        <f aca="false">IF(Raw_Orders!F67&lt;0,0,Raw_Orders!F67)</f>
        <v>382.96</v>
      </c>
      <c r="G67" s="2" t="str">
        <f aca="false">Raw_Orders!G67</f>
        <v>Delivered</v>
      </c>
      <c r="H67" s="2" t="n">
        <f aca="false">IF(Raw_Orders!H67="","N/A",Raw_Orders!H67)</f>
        <v>76.8</v>
      </c>
      <c r="I67" s="2" t="n">
        <f aca="false">IF(Raw_Orders!I67="","Not Rated",Raw_Orders!I67)</f>
        <v>4.3</v>
      </c>
      <c r="J67" s="2" t="str">
        <f aca="false">IF(COUNTIF($A$2:A67,A67)&gt;1,"Duplicate","Unique")</f>
        <v>Unique</v>
      </c>
      <c r="K67" s="2" t="str">
        <f aca="false">IF(Raw_Orders!F67&lt;0,"Anomaly","OK")</f>
        <v>OK</v>
      </c>
      <c r="L67" s="2" t="str">
        <f aca="false">IFERROR(VLOOKUP(C67,Raw_Restaurants!$A$2:$C$151,3,FALSE()),"Unknown")</f>
        <v>Kolkata</v>
      </c>
    </row>
    <row r="68" customFormat="false" ht="15" hidden="false" customHeight="false" outlineLevel="0" collapsed="false">
      <c r="A68" s="2" t="n">
        <f aca="false">Raw_Orders!A68</f>
        <v>500706</v>
      </c>
      <c r="B68" s="2" t="str">
        <f aca="false">Raw_Orders!B68</f>
        <v>CUST1173</v>
      </c>
      <c r="C68" s="2" t="str">
        <f aca="false">Raw_Orders!C68</f>
        <v>REST299</v>
      </c>
      <c r="D68" s="2" t="str">
        <f aca="false">Raw_Orders!D68</f>
        <v>DP463</v>
      </c>
      <c r="E68" s="2" t="str">
        <f aca="false">Raw_Orders!E68</f>
        <v>2024-03-11</v>
      </c>
      <c r="F68" s="2" t="n">
        <f aca="false">IF(Raw_Orders!F68&lt;0,0,Raw_Orders!F68)</f>
        <v>508.93</v>
      </c>
      <c r="G68" s="2" t="str">
        <f aca="false">Raw_Orders!G68</f>
        <v>Delivered</v>
      </c>
      <c r="H68" s="2" t="n">
        <f aca="false">IF(Raw_Orders!H68="","N/A",Raw_Orders!H68)</f>
        <v>32.9</v>
      </c>
      <c r="I68" s="2" t="n">
        <f aca="false">IF(Raw_Orders!I68="","Not Rated",Raw_Orders!I68)</f>
        <v>4.1</v>
      </c>
      <c r="J68" s="2" t="str">
        <f aca="false">IF(COUNTIF($A$2:A68,A68)&gt;1,"Duplicate","Unique")</f>
        <v>Unique</v>
      </c>
      <c r="K68" s="2" t="str">
        <f aca="false">IF(Raw_Orders!F68&lt;0,"Anomaly","OK")</f>
        <v>OK</v>
      </c>
      <c r="L68" s="2" t="str">
        <f aca="false">IFERROR(VLOOKUP(C68,Raw_Restaurants!$A$2:$C$151,3,FALSE()),"Unknown")</f>
        <v>Bangalore</v>
      </c>
    </row>
    <row r="69" customFormat="false" ht="15" hidden="false" customHeight="false" outlineLevel="0" collapsed="false">
      <c r="A69" s="2" t="n">
        <f aca="false">Raw_Orders!A69</f>
        <v>500512</v>
      </c>
      <c r="B69" s="2" t="str">
        <f aca="false">Raw_Orders!B69</f>
        <v>CUST1393</v>
      </c>
      <c r="C69" s="2" t="str">
        <f aca="false">Raw_Orders!C69</f>
        <v>REST347</v>
      </c>
      <c r="D69" s="2" t="str">
        <f aca="false">Raw_Orders!D69</f>
        <v>DP325</v>
      </c>
      <c r="E69" s="2" t="str">
        <f aca="false">Raw_Orders!E69</f>
        <v>2024-12-23</v>
      </c>
      <c r="F69" s="2" t="n">
        <f aca="false">IF(Raw_Orders!F69&lt;0,0,Raw_Orders!F69)</f>
        <v>1390.63</v>
      </c>
      <c r="G69" s="2" t="str">
        <f aca="false">Raw_Orders!G69</f>
        <v>Delivered</v>
      </c>
      <c r="H69" s="2" t="str">
        <f aca="false">IF(Raw_Orders!H69="","N/A",Raw_Orders!H69)</f>
        <v>N/A</v>
      </c>
      <c r="I69" s="2" t="n">
        <f aca="false">IF(Raw_Orders!I69="","Not Rated",Raw_Orders!I69)</f>
        <v>4.8</v>
      </c>
      <c r="J69" s="2" t="str">
        <f aca="false">IF(COUNTIF($A$2:A69,A69)&gt;1,"Duplicate","Unique")</f>
        <v>Unique</v>
      </c>
      <c r="K69" s="2" t="str">
        <f aca="false">IF(Raw_Orders!F69&lt;0,"Anomaly","OK")</f>
        <v>OK</v>
      </c>
      <c r="L69" s="2" t="str">
        <f aca="false">IFERROR(VLOOKUP(C69,Raw_Restaurants!$A$2:$C$151,3,FALSE()),"Unknown")</f>
        <v>Indore</v>
      </c>
    </row>
    <row r="70" customFormat="false" ht="15" hidden="false" customHeight="false" outlineLevel="0" collapsed="false">
      <c r="A70" s="2" t="n">
        <f aca="false">Raw_Orders!A70</f>
        <v>502135</v>
      </c>
      <c r="B70" s="2" t="str">
        <f aca="false">Raw_Orders!B70</f>
        <v>CUST1496</v>
      </c>
      <c r="C70" s="2" t="str">
        <f aca="false">Raw_Orders!C70</f>
        <v>REST213</v>
      </c>
      <c r="D70" s="2" t="str">
        <f aca="false">Raw_Orders!D70</f>
        <v>DP365</v>
      </c>
      <c r="E70" s="2" t="str">
        <f aca="false">Raw_Orders!E70</f>
        <v>2024-06-16</v>
      </c>
      <c r="F70" s="2" t="n">
        <f aca="false">IF(Raw_Orders!F70&lt;0,0,Raw_Orders!F70)</f>
        <v>1028.12</v>
      </c>
      <c r="G70" s="2" t="str">
        <f aca="false">Raw_Orders!G70</f>
        <v>Delivered</v>
      </c>
      <c r="H70" s="2" t="n">
        <f aca="false">IF(Raw_Orders!H70="","N/A",Raw_Orders!H70)</f>
        <v>24.6</v>
      </c>
      <c r="I70" s="2" t="n">
        <f aca="false">IF(Raw_Orders!I70="","Not Rated",Raw_Orders!I70)</f>
        <v>3</v>
      </c>
      <c r="J70" s="2" t="str">
        <f aca="false">IF(COUNTIF($A$2:A70,A70)&gt;1,"Duplicate","Unique")</f>
        <v>Unique</v>
      </c>
      <c r="K70" s="2" t="str">
        <f aca="false">IF(Raw_Orders!F70&lt;0,"Anomaly","OK")</f>
        <v>OK</v>
      </c>
      <c r="L70" s="2" t="str">
        <f aca="false">IFERROR(VLOOKUP(C70,Raw_Restaurants!$A$2:$C$151,3,FALSE()),"Unknown")</f>
        <v>Pune</v>
      </c>
    </row>
    <row r="71" customFormat="false" ht="15" hidden="false" customHeight="false" outlineLevel="0" collapsed="false">
      <c r="A71" s="2" t="n">
        <f aca="false">Raw_Orders!A71</f>
        <v>501665</v>
      </c>
      <c r="B71" s="2" t="str">
        <f aca="false">Raw_Orders!B71</f>
        <v>CUST1135</v>
      </c>
      <c r="C71" s="2" t="str">
        <f aca="false">Raw_Orders!C71</f>
        <v>REST303</v>
      </c>
      <c r="D71" s="2" t="str">
        <f aca="false">Raw_Orders!D71</f>
        <v>DP429</v>
      </c>
      <c r="E71" s="2" t="str">
        <f aca="false">Raw_Orders!E71</f>
        <v>2024-03-12</v>
      </c>
      <c r="F71" s="2" t="n">
        <f aca="false">IF(Raw_Orders!F71&lt;0,0,Raw_Orders!F71)</f>
        <v>639.82</v>
      </c>
      <c r="G71" s="2" t="str">
        <f aca="false">Raw_Orders!G71</f>
        <v>Delivered</v>
      </c>
      <c r="H71" s="2" t="n">
        <f aca="false">IF(Raw_Orders!H71="","N/A",Raw_Orders!H71)</f>
        <v>34.8</v>
      </c>
      <c r="I71" s="2" t="str">
        <f aca="false">IF(Raw_Orders!I71="","Not Rated",Raw_Orders!I71)</f>
        <v>Not Rated</v>
      </c>
      <c r="J71" s="2" t="str">
        <f aca="false">IF(COUNTIF($A$2:A71,A71)&gt;1,"Duplicate","Unique")</f>
        <v>Unique</v>
      </c>
      <c r="K71" s="2" t="str">
        <f aca="false">IF(Raw_Orders!F71&lt;0,"Anomaly","OK")</f>
        <v>OK</v>
      </c>
      <c r="L71" s="2" t="str">
        <f aca="false">IFERROR(VLOOKUP(C71,Raw_Restaurants!$A$2:$C$151,3,FALSE()),"Unknown")</f>
        <v>Kolkata</v>
      </c>
    </row>
    <row r="72" customFormat="false" ht="15" hidden="false" customHeight="false" outlineLevel="0" collapsed="false">
      <c r="A72" s="2" t="n">
        <f aca="false">Raw_Orders!A72</f>
        <v>502182</v>
      </c>
      <c r="B72" s="2" t="str">
        <f aca="false">Raw_Orders!B72</f>
        <v>CUST1501</v>
      </c>
      <c r="C72" s="2" t="str">
        <f aca="false">Raw_Orders!C72</f>
        <v>REST230</v>
      </c>
      <c r="D72" s="2" t="str">
        <f aca="false">Raw_Orders!D72</f>
        <v>DP354</v>
      </c>
      <c r="E72" s="2" t="str">
        <f aca="false">Raw_Orders!E72</f>
        <v>2024-01-11</v>
      </c>
      <c r="F72" s="2" t="n">
        <f aca="false">IF(Raw_Orders!F72&lt;0,0,Raw_Orders!F72)</f>
        <v>529.04</v>
      </c>
      <c r="G72" s="2" t="str">
        <f aca="false">Raw_Orders!G72</f>
        <v>Delayed</v>
      </c>
      <c r="H72" s="2" t="n">
        <f aca="false">IF(Raw_Orders!H72="","N/A",Raw_Orders!H72)</f>
        <v>39.1</v>
      </c>
      <c r="I72" s="2" t="str">
        <f aca="false">IF(Raw_Orders!I72="","Not Rated",Raw_Orders!I72)</f>
        <v>Not Rated</v>
      </c>
      <c r="J72" s="2" t="str">
        <f aca="false">IF(COUNTIF($A$2:A72,A72)&gt;1,"Duplicate","Unique")</f>
        <v>Unique</v>
      </c>
      <c r="K72" s="2" t="str">
        <f aca="false">IF(Raw_Orders!F72&lt;0,"Anomaly","OK")</f>
        <v>OK</v>
      </c>
      <c r="L72" s="2" t="str">
        <f aca="false">IFERROR(VLOOKUP(C72,Raw_Restaurants!$A$2:$C$151,3,FALSE()),"Unknown")</f>
        <v>Mumbai</v>
      </c>
    </row>
    <row r="73" customFormat="false" ht="15" hidden="false" customHeight="false" outlineLevel="0" collapsed="false">
      <c r="A73" s="2" t="n">
        <f aca="false">Raw_Orders!A73</f>
        <v>502892</v>
      </c>
      <c r="B73" s="2" t="str">
        <f aca="false">Raw_Orders!B73</f>
        <v>CUST1056</v>
      </c>
      <c r="C73" s="2" t="str">
        <f aca="false">Raw_Orders!C73</f>
        <v>REST350</v>
      </c>
      <c r="D73" s="2" t="str">
        <f aca="false">Raw_Orders!D73</f>
        <v>DP333</v>
      </c>
      <c r="E73" s="2" t="str">
        <f aca="false">Raw_Orders!E73</f>
        <v>2024-01-10</v>
      </c>
      <c r="F73" s="2" t="n">
        <f aca="false">IF(Raw_Orders!F73&lt;0,0,Raw_Orders!F73)</f>
        <v>1130.13</v>
      </c>
      <c r="G73" s="2" t="str">
        <f aca="false">Raw_Orders!G73</f>
        <v>Delivered</v>
      </c>
      <c r="H73" s="2" t="n">
        <f aca="false">IF(Raw_Orders!H73="","N/A",Raw_Orders!H73)</f>
        <v>49.9</v>
      </c>
      <c r="I73" s="2" t="str">
        <f aca="false">IF(Raw_Orders!I73="","Not Rated",Raw_Orders!I73)</f>
        <v>Not Rated</v>
      </c>
      <c r="J73" s="2" t="str">
        <f aca="false">IF(COUNTIF($A$2:A73,A73)&gt;1,"Duplicate","Unique")</f>
        <v>Unique</v>
      </c>
      <c r="K73" s="2" t="str">
        <f aca="false">IF(Raw_Orders!F73&lt;0,"Anomaly","OK")</f>
        <v>OK</v>
      </c>
      <c r="L73" s="2" t="str">
        <f aca="false">IFERROR(VLOOKUP(C73,Raw_Restaurants!$A$2:$C$151,3,FALSE()),"Unknown")</f>
        <v>Indore</v>
      </c>
    </row>
    <row r="74" customFormat="false" ht="15" hidden="false" customHeight="false" outlineLevel="0" collapsed="false">
      <c r="A74" s="2" t="n">
        <f aca="false">Raw_Orders!A74</f>
        <v>502621</v>
      </c>
      <c r="B74" s="2" t="str">
        <f aca="false">Raw_Orders!B74</f>
        <v>CUST1768</v>
      </c>
      <c r="C74" s="2" t="str">
        <f aca="false">Raw_Orders!C74</f>
        <v>REST214</v>
      </c>
      <c r="D74" s="2" t="str">
        <f aca="false">Raw_Orders!D74</f>
        <v>DP477</v>
      </c>
      <c r="E74" s="2" t="str">
        <f aca="false">Raw_Orders!E74</f>
        <v>2024-03-04</v>
      </c>
      <c r="F74" s="2" t="n">
        <f aca="false">IF(Raw_Orders!F74&lt;0,0,Raw_Orders!F74)</f>
        <v>1294</v>
      </c>
      <c r="G74" s="2" t="str">
        <f aca="false">Raw_Orders!G74</f>
        <v>Delivered</v>
      </c>
      <c r="H74" s="2" t="str">
        <f aca="false">IF(Raw_Orders!H74="","N/A",Raw_Orders!H74)</f>
        <v>N/A</v>
      </c>
      <c r="I74" s="2" t="n">
        <f aca="false">IF(Raw_Orders!I74="","Not Rated",Raw_Orders!I74)</f>
        <v>3.9</v>
      </c>
      <c r="J74" s="2" t="str">
        <f aca="false">IF(COUNTIF($A$2:A74,A74)&gt;1,"Duplicate","Unique")</f>
        <v>Unique</v>
      </c>
      <c r="K74" s="2" t="str">
        <f aca="false">IF(Raw_Orders!F74&lt;0,"Anomaly","OK")</f>
        <v>OK</v>
      </c>
      <c r="L74" s="2" t="str">
        <f aca="false">IFERROR(VLOOKUP(C74,Raw_Restaurants!$A$2:$C$151,3,FALSE()),"Unknown")</f>
        <v>Chennai</v>
      </c>
    </row>
    <row r="75" customFormat="false" ht="15" hidden="false" customHeight="false" outlineLevel="0" collapsed="false">
      <c r="A75" s="2" t="n">
        <f aca="false">Raw_Orders!A75</f>
        <v>502240</v>
      </c>
      <c r="B75" s="2" t="str">
        <f aca="false">Raw_Orders!B75</f>
        <v>CUST1601</v>
      </c>
      <c r="C75" s="2" t="str">
        <f aca="false">Raw_Orders!C75</f>
        <v>REST345</v>
      </c>
      <c r="D75" s="2" t="str">
        <f aca="false">Raw_Orders!D75</f>
        <v>DP370</v>
      </c>
      <c r="E75" s="2" t="str">
        <f aca="false">Raw_Orders!E75</f>
        <v>2024-12-01</v>
      </c>
      <c r="F75" s="2" t="n">
        <f aca="false">IF(Raw_Orders!F75&lt;0,0,Raw_Orders!F75)</f>
        <v>597.63</v>
      </c>
      <c r="G75" s="2" t="str">
        <f aca="false">Raw_Orders!G75</f>
        <v>Delivered</v>
      </c>
      <c r="H75" s="2" t="n">
        <f aca="false">IF(Raw_Orders!H75="","N/A",Raw_Orders!H75)</f>
        <v>54.7</v>
      </c>
      <c r="I75" s="2" t="n">
        <f aca="false">IF(Raw_Orders!I75="","Not Rated",Raw_Orders!I75)</f>
        <v>4.1</v>
      </c>
      <c r="J75" s="2" t="str">
        <f aca="false">IF(COUNTIF($A$2:A75,A75)&gt;1,"Duplicate","Unique")</f>
        <v>Unique</v>
      </c>
      <c r="K75" s="2" t="str">
        <f aca="false">IF(Raw_Orders!F75&lt;0,"Anomaly","OK")</f>
        <v>OK</v>
      </c>
      <c r="L75" s="2" t="str">
        <f aca="false">IFERROR(VLOOKUP(C75,Raw_Restaurants!$A$2:$C$151,3,FALSE()),"Unknown")</f>
        <v>Jaipur</v>
      </c>
    </row>
    <row r="76" customFormat="false" ht="15" hidden="false" customHeight="false" outlineLevel="0" collapsed="false">
      <c r="A76" s="2" t="n">
        <f aca="false">Raw_Orders!A76</f>
        <v>501287</v>
      </c>
      <c r="B76" s="2" t="str">
        <f aca="false">Raw_Orders!B76</f>
        <v>CUST1070</v>
      </c>
      <c r="C76" s="2" t="str">
        <f aca="false">Raw_Orders!C76</f>
        <v>REST214</v>
      </c>
      <c r="D76" s="2" t="str">
        <f aca="false">Raw_Orders!D76</f>
        <v>DP383</v>
      </c>
      <c r="E76" s="2" t="str">
        <f aca="false">Raw_Orders!E76</f>
        <v>2024-12-12</v>
      </c>
      <c r="F76" s="2" t="n">
        <f aca="false">IF(Raw_Orders!F76&lt;0,0,Raw_Orders!F76)</f>
        <v>205.45</v>
      </c>
      <c r="G76" s="2" t="str">
        <f aca="false">Raw_Orders!G76</f>
        <v>Delayed</v>
      </c>
      <c r="H76" s="2" t="n">
        <f aca="false">IF(Raw_Orders!H76="","N/A",Raw_Orders!H76)</f>
        <v>61.1</v>
      </c>
      <c r="I76" s="2" t="str">
        <f aca="false">IF(Raw_Orders!I76="","Not Rated",Raw_Orders!I76)</f>
        <v>Not Rated</v>
      </c>
      <c r="J76" s="2" t="str">
        <f aca="false">IF(COUNTIF($A$2:A76,A76)&gt;1,"Duplicate","Unique")</f>
        <v>Unique</v>
      </c>
      <c r="K76" s="2" t="str">
        <f aca="false">IF(Raw_Orders!F76&lt;0,"Anomaly","OK")</f>
        <v>OK</v>
      </c>
      <c r="L76" s="2" t="str">
        <f aca="false">IFERROR(VLOOKUP(C76,Raw_Restaurants!$A$2:$C$151,3,FALSE()),"Unknown")</f>
        <v>Chennai</v>
      </c>
    </row>
    <row r="77" customFormat="false" ht="15" hidden="false" customHeight="false" outlineLevel="0" collapsed="false">
      <c r="A77" s="2" t="n">
        <f aca="false">Raw_Orders!A77</f>
        <v>504719</v>
      </c>
      <c r="B77" s="2" t="str">
        <f aca="false">Raw_Orders!B77</f>
        <v>CUST1615</v>
      </c>
      <c r="C77" s="2" t="str">
        <f aca="false">Raw_Orders!C77</f>
        <v>REST346</v>
      </c>
      <c r="D77" s="2" t="str">
        <f aca="false">Raw_Orders!D77</f>
        <v>DP469</v>
      </c>
      <c r="E77" s="2" t="str">
        <f aca="false">Raw_Orders!E77</f>
        <v>2024-03-21</v>
      </c>
      <c r="F77" s="2" t="n">
        <f aca="false">IF(Raw_Orders!F77&lt;0,0,Raw_Orders!F77)</f>
        <v>684.88</v>
      </c>
      <c r="G77" s="2" t="str">
        <f aca="false">Raw_Orders!G77</f>
        <v>Delayed</v>
      </c>
      <c r="H77" s="2" t="n">
        <f aca="false">IF(Raw_Orders!H77="","N/A",Raw_Orders!H77)</f>
        <v>33.1</v>
      </c>
      <c r="I77" s="2" t="n">
        <f aca="false">IF(Raw_Orders!I77="","Not Rated",Raw_Orders!I77)</f>
        <v>4</v>
      </c>
      <c r="J77" s="2" t="str">
        <f aca="false">IF(COUNTIF($A$2:A77,A77)&gt;1,"Duplicate","Unique")</f>
        <v>Unique</v>
      </c>
      <c r="K77" s="2" t="str">
        <f aca="false">IF(Raw_Orders!F77&lt;0,"Anomaly","OK")</f>
        <v>OK</v>
      </c>
      <c r="L77" s="2" t="str">
        <f aca="false">IFERROR(VLOOKUP(C77,Raw_Restaurants!$A$2:$C$151,3,FALSE()),"Unknown")</f>
        <v>Jaipur</v>
      </c>
    </row>
    <row r="78" customFormat="false" ht="15" hidden="false" customHeight="false" outlineLevel="0" collapsed="false">
      <c r="A78" s="2" t="n">
        <f aca="false">Raw_Orders!A78</f>
        <v>500778</v>
      </c>
      <c r="B78" s="2" t="str">
        <f aca="false">Raw_Orders!B78</f>
        <v>CUST1681</v>
      </c>
      <c r="C78" s="2" t="str">
        <f aca="false">Raw_Orders!C78</f>
        <v>REST308</v>
      </c>
      <c r="D78" s="2" t="str">
        <f aca="false">Raw_Orders!D78</f>
        <v>DP423</v>
      </c>
      <c r="E78" s="2" t="str">
        <f aca="false">Raw_Orders!E78</f>
        <v>2024-11-08</v>
      </c>
      <c r="F78" s="2" t="n">
        <f aca="false">IF(Raw_Orders!F78&lt;0,0,Raw_Orders!F78)</f>
        <v>580.18</v>
      </c>
      <c r="G78" s="2" t="str">
        <f aca="false">Raw_Orders!G78</f>
        <v>Delivered</v>
      </c>
      <c r="H78" s="2" t="n">
        <f aca="false">IF(Raw_Orders!H78="","N/A",Raw_Orders!H78)</f>
        <v>52.3</v>
      </c>
      <c r="I78" s="2" t="n">
        <f aca="false">IF(Raw_Orders!I78="","Not Rated",Raw_Orders!I78)</f>
        <v>2.9</v>
      </c>
      <c r="J78" s="2" t="str">
        <f aca="false">IF(COUNTIF($A$2:A78,A78)&gt;1,"Duplicate","Unique")</f>
        <v>Unique</v>
      </c>
      <c r="K78" s="2" t="str">
        <f aca="false">IF(Raw_Orders!F78&lt;0,"Anomaly","OK")</f>
        <v>OK</v>
      </c>
      <c r="L78" s="2" t="str">
        <f aca="false">IFERROR(VLOOKUP(C78,Raw_Restaurants!$A$2:$C$151,3,FALSE()),"Unknown")</f>
        <v>Delhi</v>
      </c>
    </row>
    <row r="79" customFormat="false" ht="15" hidden="false" customHeight="false" outlineLevel="0" collapsed="false">
      <c r="A79" s="2" t="n">
        <f aca="false">Raw_Orders!A79</f>
        <v>500326</v>
      </c>
      <c r="B79" s="2" t="str">
        <f aca="false">Raw_Orders!B79</f>
        <v>CUST1523</v>
      </c>
      <c r="C79" s="2" t="str">
        <f aca="false">Raw_Orders!C79</f>
        <v>REST205</v>
      </c>
      <c r="D79" s="2" t="str">
        <f aca="false">Raw_Orders!D79</f>
        <v>DP384</v>
      </c>
      <c r="E79" s="2" t="str">
        <f aca="false">Raw_Orders!E79</f>
        <v>2024-10-24</v>
      </c>
      <c r="F79" s="2" t="n">
        <f aca="false">IF(Raw_Orders!F79&lt;0,0,Raw_Orders!F79)</f>
        <v>1020</v>
      </c>
      <c r="G79" s="2" t="str">
        <f aca="false">Raw_Orders!G79</f>
        <v>Delivered</v>
      </c>
      <c r="H79" s="2" t="n">
        <f aca="false">IF(Raw_Orders!H79="","N/A",Raw_Orders!H79)</f>
        <v>25.3</v>
      </c>
      <c r="I79" s="2" t="n">
        <f aca="false">IF(Raw_Orders!I79="","Not Rated",Raw_Orders!I79)</f>
        <v>4.1</v>
      </c>
      <c r="J79" s="2" t="str">
        <f aca="false">IF(COUNTIF($A$2:A79,A79)&gt;1,"Duplicate","Unique")</f>
        <v>Unique</v>
      </c>
      <c r="K79" s="2" t="str">
        <f aca="false">IF(Raw_Orders!F79&lt;0,"Anomaly","OK")</f>
        <v>OK</v>
      </c>
      <c r="L79" s="2" t="str">
        <f aca="false">IFERROR(VLOOKUP(C79,Raw_Restaurants!$A$2:$C$151,3,FALSE()),"Unknown")</f>
        <v>Delhi</v>
      </c>
    </row>
    <row r="80" customFormat="false" ht="15" hidden="false" customHeight="false" outlineLevel="0" collapsed="false">
      <c r="A80" s="2" t="n">
        <f aca="false">Raw_Orders!A80</f>
        <v>503976</v>
      </c>
      <c r="B80" s="2" t="str">
        <f aca="false">Raw_Orders!B80</f>
        <v>CUST1205</v>
      </c>
      <c r="C80" s="2" t="str">
        <f aca="false">Raw_Orders!C80</f>
        <v>REST349</v>
      </c>
      <c r="D80" s="2" t="str">
        <f aca="false">Raw_Orders!D80</f>
        <v>DP361</v>
      </c>
      <c r="E80" s="2" t="str">
        <f aca="false">Raw_Orders!E80</f>
        <v>2024-04-02</v>
      </c>
      <c r="F80" s="2" t="n">
        <f aca="false">IF(Raw_Orders!F80&lt;0,0,Raw_Orders!F80)</f>
        <v>1244.1</v>
      </c>
      <c r="G80" s="2" t="str">
        <f aca="false">Raw_Orders!G80</f>
        <v>Delivered</v>
      </c>
      <c r="H80" s="2" t="n">
        <f aca="false">IF(Raw_Orders!H80="","N/A",Raw_Orders!H80)</f>
        <v>75.8</v>
      </c>
      <c r="I80" s="2" t="n">
        <f aca="false">IF(Raw_Orders!I80="","Not Rated",Raw_Orders!I80)</f>
        <v>4.3</v>
      </c>
      <c r="J80" s="2" t="str">
        <f aca="false">IF(COUNTIF($A$2:A80,A80)&gt;1,"Duplicate","Unique")</f>
        <v>Unique</v>
      </c>
      <c r="K80" s="2" t="str">
        <f aca="false">IF(Raw_Orders!F80&lt;0,"Anomaly","OK")</f>
        <v>OK</v>
      </c>
      <c r="L80" s="2" t="str">
        <f aca="false">IFERROR(VLOOKUP(C80,Raw_Restaurants!$A$2:$C$151,3,FALSE()),"Unknown")</f>
        <v>Bhopal</v>
      </c>
    </row>
    <row r="81" customFormat="false" ht="15" hidden="false" customHeight="false" outlineLevel="0" collapsed="false">
      <c r="A81" s="2" t="n">
        <f aca="false">Raw_Orders!A81</f>
        <v>504699</v>
      </c>
      <c r="B81" s="2" t="str">
        <f aca="false">Raw_Orders!B81</f>
        <v>CUST1619</v>
      </c>
      <c r="C81" s="2" t="str">
        <f aca="false">Raw_Orders!C81</f>
        <v>REST346</v>
      </c>
      <c r="D81" s="2" t="str">
        <f aca="false">Raw_Orders!D81</f>
        <v>DP470</v>
      </c>
      <c r="E81" s="2" t="str">
        <f aca="false">Raw_Orders!E81</f>
        <v>2024-04-04</v>
      </c>
      <c r="F81" s="2" t="n">
        <f aca="false">IF(Raw_Orders!F81&lt;0,0,Raw_Orders!F81)</f>
        <v>781.8</v>
      </c>
      <c r="G81" s="2" t="str">
        <f aca="false">Raw_Orders!G81</f>
        <v>Cancelled</v>
      </c>
      <c r="H81" s="2" t="str">
        <f aca="false">IF(Raw_Orders!H81="","N/A",Raw_Orders!H81)</f>
        <v>N/A</v>
      </c>
      <c r="I81" s="2" t="str">
        <f aca="false">IF(Raw_Orders!I81="","Not Rated",Raw_Orders!I81)</f>
        <v>Not Rated</v>
      </c>
      <c r="J81" s="2" t="str">
        <f aca="false">IF(COUNTIF($A$2:A81,A81)&gt;1,"Duplicate","Unique")</f>
        <v>Unique</v>
      </c>
      <c r="K81" s="2" t="str">
        <f aca="false">IF(Raw_Orders!F81&lt;0,"Anomaly","OK")</f>
        <v>OK</v>
      </c>
      <c r="L81" s="2" t="str">
        <f aca="false">IFERROR(VLOOKUP(C81,Raw_Restaurants!$A$2:$C$151,3,FALSE()),"Unknown")</f>
        <v>Jaipur</v>
      </c>
    </row>
    <row r="82" customFormat="false" ht="15" hidden="false" customHeight="false" outlineLevel="0" collapsed="false">
      <c r="A82" s="2" t="n">
        <f aca="false">Raw_Orders!A82</f>
        <v>503338</v>
      </c>
      <c r="B82" s="2" t="str">
        <f aca="false">Raw_Orders!B82</f>
        <v>CUST1701</v>
      </c>
      <c r="C82" s="2" t="str">
        <f aca="false">Raw_Orders!C82</f>
        <v>REST277</v>
      </c>
      <c r="D82" s="2" t="str">
        <f aca="false">Raw_Orders!D82</f>
        <v>DP345</v>
      </c>
      <c r="E82" s="2" t="str">
        <f aca="false">Raw_Orders!E82</f>
        <v>2024-02-25</v>
      </c>
      <c r="F82" s="2" t="n">
        <f aca="false">IF(Raw_Orders!F82&lt;0,0,Raw_Orders!F82)</f>
        <v>933.04</v>
      </c>
      <c r="G82" s="2" t="str">
        <f aca="false">Raw_Orders!G82</f>
        <v>Delivered</v>
      </c>
      <c r="H82" s="2" t="n">
        <f aca="false">IF(Raw_Orders!H82="","N/A",Raw_Orders!H82)</f>
        <v>67.2</v>
      </c>
      <c r="I82" s="2" t="n">
        <f aca="false">IF(Raw_Orders!I82="","Not Rated",Raw_Orders!I82)</f>
        <v>3.6</v>
      </c>
      <c r="J82" s="2" t="str">
        <f aca="false">IF(COUNTIF($A$2:A82,A82)&gt;1,"Duplicate","Unique")</f>
        <v>Unique</v>
      </c>
      <c r="K82" s="2" t="str">
        <f aca="false">IF(Raw_Orders!F82&lt;0,"Anomaly","OK")</f>
        <v>OK</v>
      </c>
      <c r="L82" s="2" t="str">
        <f aca="false">IFERROR(VLOOKUP(C82,Raw_Restaurants!$A$2:$C$151,3,FALSE()),"Unknown")</f>
        <v>Pune</v>
      </c>
    </row>
    <row r="83" customFormat="false" ht="15" hidden="false" customHeight="false" outlineLevel="0" collapsed="false">
      <c r="A83" s="2" t="n">
        <f aca="false">Raw_Orders!A83</f>
        <v>500146</v>
      </c>
      <c r="B83" s="2" t="str">
        <f aca="false">Raw_Orders!B83</f>
        <v>CUST1247</v>
      </c>
      <c r="C83" s="2" t="str">
        <f aca="false">Raw_Orders!C83</f>
        <v>REST330</v>
      </c>
      <c r="D83" s="2" t="str">
        <f aca="false">Raw_Orders!D83</f>
        <v>DP487</v>
      </c>
      <c r="E83" s="2" t="str">
        <f aca="false">Raw_Orders!E83</f>
        <v>2024-06-12</v>
      </c>
      <c r="F83" s="2" t="n">
        <f aca="false">IF(Raw_Orders!F83&lt;0,0,Raw_Orders!F83)</f>
        <v>1390.43</v>
      </c>
      <c r="G83" s="2" t="str">
        <f aca="false">Raw_Orders!G83</f>
        <v>Delivered</v>
      </c>
      <c r="H83" s="2" t="n">
        <f aca="false">IF(Raw_Orders!H83="","N/A",Raw_Orders!H83)</f>
        <v>31.2</v>
      </c>
      <c r="I83" s="2" t="n">
        <f aca="false">IF(Raw_Orders!I83="","Not Rated",Raw_Orders!I83)</f>
        <v>2.5</v>
      </c>
      <c r="J83" s="2" t="str">
        <f aca="false">IF(COUNTIF($A$2:A83,A83)&gt;1,"Duplicate","Unique")</f>
        <v>Unique</v>
      </c>
      <c r="K83" s="2" t="str">
        <f aca="false">IF(Raw_Orders!F83&lt;0,"Anomaly","OK")</f>
        <v>OK</v>
      </c>
      <c r="L83" s="2" t="str">
        <f aca="false">IFERROR(VLOOKUP(C83,Raw_Restaurants!$A$2:$C$151,3,FALSE()),"Unknown")</f>
        <v>Hyderabad</v>
      </c>
    </row>
    <row r="84" customFormat="false" ht="15" hidden="false" customHeight="false" outlineLevel="0" collapsed="false">
      <c r="A84" s="2" t="n">
        <f aca="false">Raw_Orders!A84</f>
        <v>502107</v>
      </c>
      <c r="B84" s="2" t="str">
        <f aca="false">Raw_Orders!B84</f>
        <v>CUST1232</v>
      </c>
      <c r="C84" s="2" t="str">
        <f aca="false">Raw_Orders!C84</f>
        <v>REST339</v>
      </c>
      <c r="D84" s="2" t="str">
        <f aca="false">Raw_Orders!D84</f>
        <v>DP339</v>
      </c>
      <c r="E84" s="2" t="str">
        <f aca="false">Raw_Orders!E84</f>
        <v>2024-01-12</v>
      </c>
      <c r="F84" s="2" t="n">
        <f aca="false">IF(Raw_Orders!F84&lt;0,0,Raw_Orders!F84)</f>
        <v>375.93</v>
      </c>
      <c r="G84" s="2" t="str">
        <f aca="false">Raw_Orders!G84</f>
        <v>Delivered</v>
      </c>
      <c r="H84" s="2" t="n">
        <f aca="false">IF(Raw_Orders!H84="","N/A",Raw_Orders!H84)</f>
        <v>41.4</v>
      </c>
      <c r="I84" s="2" t="str">
        <f aca="false">IF(Raw_Orders!I84="","Not Rated",Raw_Orders!I84)</f>
        <v>Not Rated</v>
      </c>
      <c r="J84" s="2" t="str">
        <f aca="false">IF(COUNTIF($A$2:A84,A84)&gt;1,"Duplicate","Unique")</f>
        <v>Unique</v>
      </c>
      <c r="K84" s="2" t="str">
        <f aca="false">IF(Raw_Orders!F84&lt;0,"Anomaly","OK")</f>
        <v>OK</v>
      </c>
      <c r="L84" s="2" t="str">
        <f aca="false">IFERROR(VLOOKUP(C84,Raw_Restaurants!$A$2:$C$151,3,FALSE()),"Unknown")</f>
        <v>Bangalore</v>
      </c>
    </row>
    <row r="85" customFormat="false" ht="15" hidden="false" customHeight="false" outlineLevel="0" collapsed="false">
      <c r="A85" s="2" t="n">
        <f aca="false">Raw_Orders!A85</f>
        <v>504480</v>
      </c>
      <c r="B85" s="2" t="str">
        <f aca="false">Raw_Orders!B85</f>
        <v>CUST1125</v>
      </c>
      <c r="C85" s="2" t="str">
        <f aca="false">Raw_Orders!C85</f>
        <v>REST336</v>
      </c>
      <c r="D85" s="2" t="str">
        <f aca="false">Raw_Orders!D85</f>
        <v>DP375</v>
      </c>
      <c r="E85" s="2" t="str">
        <f aca="false">Raw_Orders!E85</f>
        <v>2024-12-26</v>
      </c>
      <c r="F85" s="2" t="n">
        <f aca="false">IF(Raw_Orders!F85&lt;0,0,Raw_Orders!F85)</f>
        <v>826.94</v>
      </c>
      <c r="G85" s="2" t="str">
        <f aca="false">Raw_Orders!G85</f>
        <v>Cancelled</v>
      </c>
      <c r="H85" s="2" t="str">
        <f aca="false">IF(Raw_Orders!H85="","N/A",Raw_Orders!H85)</f>
        <v>N/A</v>
      </c>
      <c r="I85" s="2" t="str">
        <f aca="false">IF(Raw_Orders!I85="","Not Rated",Raw_Orders!I85)</f>
        <v>Not Rated</v>
      </c>
      <c r="J85" s="2" t="str">
        <f aca="false">IF(COUNTIF($A$2:A85,A85)&gt;1,"Duplicate","Unique")</f>
        <v>Unique</v>
      </c>
      <c r="K85" s="2" t="str">
        <f aca="false">IF(Raw_Orders!F85&lt;0,"Anomaly","OK")</f>
        <v>OK</v>
      </c>
      <c r="L85" s="2" t="str">
        <f aca="false">IFERROR(VLOOKUP(C85,Raw_Restaurants!$A$2:$C$151,3,FALSE()),"Unknown")</f>
        <v>Indore</v>
      </c>
    </row>
    <row r="86" customFormat="false" ht="15" hidden="false" customHeight="false" outlineLevel="0" collapsed="false">
      <c r="A86" s="2" t="n">
        <f aca="false">Raw_Orders!A86</f>
        <v>504954</v>
      </c>
      <c r="B86" s="2" t="str">
        <f aca="false">Raw_Orders!B86</f>
        <v>CUST1330</v>
      </c>
      <c r="C86" s="2" t="str">
        <f aca="false">Raw_Orders!C86</f>
        <v>REST346</v>
      </c>
      <c r="D86" s="2" t="str">
        <f aca="false">Raw_Orders!D86</f>
        <v>DP357</v>
      </c>
      <c r="E86" s="2" t="str">
        <f aca="false">Raw_Orders!E86</f>
        <v>2024-05-22</v>
      </c>
      <c r="F86" s="2" t="n">
        <f aca="false">IF(Raw_Orders!F86&lt;0,0,Raw_Orders!F86)</f>
        <v>454.78</v>
      </c>
      <c r="G86" s="2" t="str">
        <f aca="false">Raw_Orders!G86</f>
        <v>Delivered</v>
      </c>
      <c r="H86" s="2" t="n">
        <f aca="false">IF(Raw_Orders!H86="","N/A",Raw_Orders!H86)</f>
        <v>15.9</v>
      </c>
      <c r="I86" s="2" t="n">
        <f aca="false">IF(Raw_Orders!I86="","Not Rated",Raw_Orders!I86)</f>
        <v>4.5</v>
      </c>
      <c r="J86" s="2" t="str">
        <f aca="false">IF(COUNTIF($A$2:A86,A86)&gt;1,"Duplicate","Unique")</f>
        <v>Unique</v>
      </c>
      <c r="K86" s="2" t="str">
        <f aca="false">IF(Raw_Orders!F86&lt;0,"Anomaly","OK")</f>
        <v>OK</v>
      </c>
      <c r="L86" s="2" t="str">
        <f aca="false">IFERROR(VLOOKUP(C86,Raw_Restaurants!$A$2:$C$151,3,FALSE()),"Unknown")</f>
        <v>Jaipur</v>
      </c>
    </row>
    <row r="87" customFormat="false" ht="15" hidden="false" customHeight="false" outlineLevel="0" collapsed="false">
      <c r="A87" s="2" t="n">
        <f aca="false">Raw_Orders!A87</f>
        <v>500385</v>
      </c>
      <c r="B87" s="2" t="str">
        <f aca="false">Raw_Orders!B87</f>
        <v>CUST1716</v>
      </c>
      <c r="C87" s="2" t="str">
        <f aca="false">Raw_Orders!C87</f>
        <v>REST288</v>
      </c>
      <c r="D87" s="2" t="str">
        <f aca="false">Raw_Orders!D87</f>
        <v>DP453</v>
      </c>
      <c r="E87" s="2" t="str">
        <f aca="false">Raw_Orders!E87</f>
        <v>2024-11-21</v>
      </c>
      <c r="F87" s="2" t="n">
        <f aca="false">IF(Raw_Orders!F87&lt;0,0,Raw_Orders!F87)</f>
        <v>171.17</v>
      </c>
      <c r="G87" s="2" t="str">
        <f aca="false">Raw_Orders!G87</f>
        <v>Delivered</v>
      </c>
      <c r="H87" s="2" t="n">
        <f aca="false">IF(Raw_Orders!H87="","N/A",Raw_Orders!H87)</f>
        <v>47.1</v>
      </c>
      <c r="I87" s="2" t="n">
        <f aca="false">IF(Raw_Orders!I87="","Not Rated",Raw_Orders!I87)</f>
        <v>4.1</v>
      </c>
      <c r="J87" s="2" t="str">
        <f aca="false">IF(COUNTIF($A$2:A87,A87)&gt;1,"Duplicate","Unique")</f>
        <v>Unique</v>
      </c>
      <c r="K87" s="2" t="str">
        <f aca="false">IF(Raw_Orders!F87&lt;0,"Anomaly","OK")</f>
        <v>OK</v>
      </c>
      <c r="L87" s="2" t="str">
        <f aca="false">IFERROR(VLOOKUP(C87,Raw_Restaurants!$A$2:$C$151,3,FALSE()),"Unknown")</f>
        <v>Bhopal</v>
      </c>
    </row>
    <row r="88" customFormat="false" ht="15" hidden="false" customHeight="false" outlineLevel="0" collapsed="false">
      <c r="A88" s="2" t="n">
        <f aca="false">Raw_Orders!A88</f>
        <v>503781</v>
      </c>
      <c r="B88" s="2" t="str">
        <f aca="false">Raw_Orders!B88</f>
        <v>CUST1503</v>
      </c>
      <c r="C88" s="2" t="str">
        <f aca="false">Raw_Orders!C88</f>
        <v>REST336</v>
      </c>
      <c r="D88" s="2" t="str">
        <f aca="false">Raw_Orders!D88</f>
        <v>DP313</v>
      </c>
      <c r="E88" s="2" t="str">
        <f aca="false">Raw_Orders!E88</f>
        <v>2024-12-04</v>
      </c>
      <c r="F88" s="2" t="n">
        <f aca="false">IF(Raw_Orders!F88&lt;0,0,Raw_Orders!F88)</f>
        <v>1398.36</v>
      </c>
      <c r="G88" s="2" t="str">
        <f aca="false">Raw_Orders!G88</f>
        <v>Delivered</v>
      </c>
      <c r="H88" s="2" t="n">
        <f aca="false">IF(Raw_Orders!H88="","N/A",Raw_Orders!H88)</f>
        <v>79.8</v>
      </c>
      <c r="I88" s="2" t="str">
        <f aca="false">IF(Raw_Orders!I88="","Not Rated",Raw_Orders!I88)</f>
        <v>Not Rated</v>
      </c>
      <c r="J88" s="2" t="str">
        <f aca="false">IF(COUNTIF($A$2:A88,A88)&gt;1,"Duplicate","Unique")</f>
        <v>Unique</v>
      </c>
      <c r="K88" s="2" t="str">
        <f aca="false">IF(Raw_Orders!F88&lt;0,"Anomaly","OK")</f>
        <v>OK</v>
      </c>
      <c r="L88" s="2" t="str">
        <f aca="false">IFERROR(VLOOKUP(C88,Raw_Restaurants!$A$2:$C$151,3,FALSE()),"Unknown")</f>
        <v>Indore</v>
      </c>
    </row>
    <row r="89" customFormat="false" ht="15" hidden="false" customHeight="false" outlineLevel="0" collapsed="false">
      <c r="A89" s="2" t="n">
        <f aca="false">Raw_Orders!A89</f>
        <v>502401</v>
      </c>
      <c r="B89" s="2" t="str">
        <f aca="false">Raw_Orders!B89</f>
        <v>CUST1250</v>
      </c>
      <c r="C89" s="2" t="str">
        <f aca="false">Raw_Orders!C89</f>
        <v>REST214</v>
      </c>
      <c r="D89" s="2" t="str">
        <f aca="false">Raw_Orders!D89</f>
        <v>DP406</v>
      </c>
      <c r="E89" s="2" t="str">
        <f aca="false">Raw_Orders!E89</f>
        <v>2024-06-18</v>
      </c>
      <c r="F89" s="2" t="n">
        <f aca="false">IF(Raw_Orders!F89&lt;0,0,Raw_Orders!F89)</f>
        <v>688.82</v>
      </c>
      <c r="G89" s="2" t="str">
        <f aca="false">Raw_Orders!G89</f>
        <v>Cancelled</v>
      </c>
      <c r="H89" s="2" t="str">
        <f aca="false">IF(Raw_Orders!H89="","N/A",Raw_Orders!H89)</f>
        <v>N/A</v>
      </c>
      <c r="I89" s="2" t="str">
        <f aca="false">IF(Raw_Orders!I89="","Not Rated",Raw_Orders!I89)</f>
        <v>Not Rated</v>
      </c>
      <c r="J89" s="2" t="str">
        <f aca="false">IF(COUNTIF($A$2:A89,A89)&gt;1,"Duplicate","Unique")</f>
        <v>Unique</v>
      </c>
      <c r="K89" s="2" t="str">
        <f aca="false">IF(Raw_Orders!F89&lt;0,"Anomaly","OK")</f>
        <v>OK</v>
      </c>
      <c r="L89" s="2" t="str">
        <f aca="false">IFERROR(VLOOKUP(C89,Raw_Restaurants!$A$2:$C$151,3,FALSE()),"Unknown")</f>
        <v>Chennai</v>
      </c>
    </row>
    <row r="90" customFormat="false" ht="15" hidden="false" customHeight="false" outlineLevel="0" collapsed="false">
      <c r="A90" s="2" t="n">
        <f aca="false">Raw_Orders!A90</f>
        <v>504949</v>
      </c>
      <c r="B90" s="2" t="str">
        <f aca="false">Raw_Orders!B90</f>
        <v>CUST1735</v>
      </c>
      <c r="C90" s="2" t="str">
        <f aca="false">Raw_Orders!C90</f>
        <v>REST254</v>
      </c>
      <c r="D90" s="2" t="str">
        <f aca="false">Raw_Orders!D90</f>
        <v>DP373</v>
      </c>
      <c r="E90" s="2" t="str">
        <f aca="false">Raw_Orders!E90</f>
        <v>2024-12-14</v>
      </c>
      <c r="F90" s="2" t="n">
        <f aca="false">IF(Raw_Orders!F90&lt;0,0,Raw_Orders!F90)</f>
        <v>561.41</v>
      </c>
      <c r="G90" s="2" t="str">
        <f aca="false">Raw_Orders!G90</f>
        <v>Delivered</v>
      </c>
      <c r="H90" s="2" t="n">
        <f aca="false">IF(Raw_Orders!H90="","N/A",Raw_Orders!H90)</f>
        <v>75.9</v>
      </c>
      <c r="I90" s="2" t="str">
        <f aca="false">IF(Raw_Orders!I90="","Not Rated",Raw_Orders!I90)</f>
        <v>Not Rated</v>
      </c>
      <c r="J90" s="2" t="str">
        <f aca="false">IF(COUNTIF($A$2:A90,A90)&gt;1,"Duplicate","Unique")</f>
        <v>Unique</v>
      </c>
      <c r="K90" s="2" t="str">
        <f aca="false">IF(Raw_Orders!F90&lt;0,"Anomaly","OK")</f>
        <v>OK</v>
      </c>
      <c r="L90" s="2" t="str">
        <f aca="false">IFERROR(VLOOKUP(C90,Raw_Restaurants!$A$2:$C$151,3,FALSE()),"Unknown")</f>
        <v>Hyderabad</v>
      </c>
    </row>
    <row r="91" customFormat="false" ht="15" hidden="false" customHeight="false" outlineLevel="0" collapsed="false">
      <c r="A91" s="2" t="n">
        <f aca="false">Raw_Orders!A91</f>
        <v>502572</v>
      </c>
      <c r="B91" s="2" t="str">
        <f aca="false">Raw_Orders!B91</f>
        <v>CUST1236</v>
      </c>
      <c r="C91" s="2" t="str">
        <f aca="false">Raw_Orders!C91</f>
        <v>REST349</v>
      </c>
      <c r="D91" s="2" t="str">
        <f aca="false">Raw_Orders!D91</f>
        <v>DP307</v>
      </c>
      <c r="E91" s="2" t="str">
        <f aca="false">Raw_Orders!E91</f>
        <v>2024-02-24</v>
      </c>
      <c r="F91" s="2" t="n">
        <f aca="false">IF(Raw_Orders!F91&lt;0,0,Raw_Orders!F91)</f>
        <v>305.04</v>
      </c>
      <c r="G91" s="2" t="str">
        <f aca="false">Raw_Orders!G91</f>
        <v>Delivered</v>
      </c>
      <c r="H91" s="2" t="n">
        <f aca="false">IF(Raw_Orders!H91="","N/A",Raw_Orders!H91)</f>
        <v>28</v>
      </c>
      <c r="I91" s="2" t="n">
        <f aca="false">IF(Raw_Orders!I91="","Not Rated",Raw_Orders!I91)</f>
        <v>4.5</v>
      </c>
      <c r="J91" s="2" t="str">
        <f aca="false">IF(COUNTIF($A$2:A91,A91)&gt;1,"Duplicate","Unique")</f>
        <v>Unique</v>
      </c>
      <c r="K91" s="2" t="str">
        <f aca="false">IF(Raw_Orders!F91&lt;0,"Anomaly","OK")</f>
        <v>OK</v>
      </c>
      <c r="L91" s="2" t="str">
        <f aca="false">IFERROR(VLOOKUP(C91,Raw_Restaurants!$A$2:$C$151,3,FALSE()),"Unknown")</f>
        <v>Bhopal</v>
      </c>
    </row>
    <row r="92" customFormat="false" ht="15" hidden="false" customHeight="false" outlineLevel="0" collapsed="false">
      <c r="A92" s="2" t="n">
        <f aca="false">Raw_Orders!A92</f>
        <v>504060</v>
      </c>
      <c r="B92" s="2" t="str">
        <f aca="false">Raw_Orders!B92</f>
        <v>CUST1309</v>
      </c>
      <c r="C92" s="2" t="str">
        <f aca="false">Raw_Orders!C92</f>
        <v>REST318</v>
      </c>
      <c r="D92" s="2" t="str">
        <f aca="false">Raw_Orders!D92</f>
        <v>DP422</v>
      </c>
      <c r="E92" s="2" t="str">
        <f aca="false">Raw_Orders!E92</f>
        <v>2024-08-25</v>
      </c>
      <c r="F92" s="2" t="n">
        <f aca="false">IF(Raw_Orders!F92&lt;0,0,Raw_Orders!F92)</f>
        <v>1140.67</v>
      </c>
      <c r="G92" s="2" t="str">
        <f aca="false">Raw_Orders!G92</f>
        <v>Delivered</v>
      </c>
      <c r="H92" s="2" t="n">
        <f aca="false">IF(Raw_Orders!H92="","N/A",Raw_Orders!H92)</f>
        <v>28</v>
      </c>
      <c r="I92" s="2" t="n">
        <f aca="false">IF(Raw_Orders!I92="","Not Rated",Raw_Orders!I92)</f>
        <v>2.6</v>
      </c>
      <c r="J92" s="2" t="str">
        <f aca="false">IF(COUNTIF($A$2:A92,A92)&gt;1,"Duplicate","Unique")</f>
        <v>Unique</v>
      </c>
      <c r="K92" s="2" t="str">
        <f aca="false">IF(Raw_Orders!F92&lt;0,"Anomaly","OK")</f>
        <v>OK</v>
      </c>
      <c r="L92" s="2" t="str">
        <f aca="false">IFERROR(VLOOKUP(C92,Raw_Restaurants!$A$2:$C$151,3,FALSE()),"Unknown")</f>
        <v>Mumbai</v>
      </c>
    </row>
    <row r="93" customFormat="false" ht="15" hidden="false" customHeight="false" outlineLevel="0" collapsed="false">
      <c r="A93" s="2" t="n">
        <f aca="false">Raw_Orders!A93</f>
        <v>502158</v>
      </c>
      <c r="B93" s="2" t="str">
        <f aca="false">Raw_Orders!B93</f>
        <v>CUST1495</v>
      </c>
      <c r="C93" s="2" t="str">
        <f aca="false">Raw_Orders!C93</f>
        <v>REST337</v>
      </c>
      <c r="D93" s="2" t="str">
        <f aca="false">Raw_Orders!D93</f>
        <v>DP386</v>
      </c>
      <c r="E93" s="2" t="str">
        <f aca="false">Raw_Orders!E93</f>
        <v>2024-05-29</v>
      </c>
      <c r="F93" s="2" t="n">
        <f aca="false">IF(Raw_Orders!F93&lt;0,0,Raw_Orders!F93)</f>
        <v>808.18</v>
      </c>
      <c r="G93" s="2" t="str">
        <f aca="false">Raw_Orders!G93</f>
        <v>Delivered</v>
      </c>
      <c r="H93" s="2" t="n">
        <f aca="false">IF(Raw_Orders!H93="","N/A",Raw_Orders!H93)</f>
        <v>38.4</v>
      </c>
      <c r="I93" s="2" t="n">
        <f aca="false">IF(Raw_Orders!I93="","Not Rated",Raw_Orders!I93)</f>
        <v>2.7</v>
      </c>
      <c r="J93" s="2" t="str">
        <f aca="false">IF(COUNTIF($A$2:A93,A93)&gt;1,"Duplicate","Unique")</f>
        <v>Unique</v>
      </c>
      <c r="K93" s="2" t="str">
        <f aca="false">IF(Raw_Orders!F93&lt;0,"Anomaly","OK")</f>
        <v>OK</v>
      </c>
      <c r="L93" s="2" t="str">
        <f aca="false">IFERROR(VLOOKUP(C93,Raw_Restaurants!$A$2:$C$151,3,FALSE()),"Unknown")</f>
        <v>Pune</v>
      </c>
    </row>
    <row r="94" customFormat="false" ht="15" hidden="false" customHeight="false" outlineLevel="0" collapsed="false">
      <c r="A94" s="2" t="n">
        <f aca="false">Raw_Orders!A94</f>
        <v>503074</v>
      </c>
      <c r="B94" s="2" t="str">
        <f aca="false">Raw_Orders!B94</f>
        <v>CUST1355</v>
      </c>
      <c r="C94" s="2" t="str">
        <f aca="false">Raw_Orders!C94</f>
        <v>REST212</v>
      </c>
      <c r="D94" s="2" t="str">
        <f aca="false">Raw_Orders!D94</f>
        <v>DP474</v>
      </c>
      <c r="E94" s="2" t="str">
        <f aca="false">Raw_Orders!E94</f>
        <v>2024-12-21</v>
      </c>
      <c r="F94" s="2" t="n">
        <f aca="false">IF(Raw_Orders!F94&lt;0,0,Raw_Orders!F94)</f>
        <v>474.81</v>
      </c>
      <c r="G94" s="2" t="str">
        <f aca="false">Raw_Orders!G94</f>
        <v>Delivered</v>
      </c>
      <c r="H94" s="2" t="n">
        <f aca="false">IF(Raw_Orders!H94="","N/A",Raw_Orders!H94)</f>
        <v>79.5</v>
      </c>
      <c r="I94" s="2" t="n">
        <f aca="false">IF(Raw_Orders!I94="","Not Rated",Raw_Orders!I94)</f>
        <v>3.7</v>
      </c>
      <c r="J94" s="2" t="str">
        <f aca="false">IF(COUNTIF($A$2:A94,A94)&gt;1,"Duplicate","Unique")</f>
        <v>Unique</v>
      </c>
      <c r="K94" s="2" t="str">
        <f aca="false">IF(Raw_Orders!F94&lt;0,"Anomaly","OK")</f>
        <v>OK</v>
      </c>
      <c r="L94" s="2" t="str">
        <f aca="false">IFERROR(VLOOKUP(C94,Raw_Restaurants!$A$2:$C$151,3,FALSE()),"Unknown")</f>
        <v>Jaipur</v>
      </c>
    </row>
    <row r="95" customFormat="false" ht="15" hidden="false" customHeight="false" outlineLevel="0" collapsed="false">
      <c r="A95" s="2" t="n">
        <f aca="false">Raw_Orders!A95</f>
        <v>500229</v>
      </c>
      <c r="B95" s="2" t="str">
        <f aca="false">Raw_Orders!B95</f>
        <v>CUST1339</v>
      </c>
      <c r="C95" s="2" t="str">
        <f aca="false">Raw_Orders!C95</f>
        <v>REST312</v>
      </c>
      <c r="D95" s="2" t="str">
        <f aca="false">Raw_Orders!D95</f>
        <v>DP494</v>
      </c>
      <c r="E95" s="2" t="str">
        <f aca="false">Raw_Orders!E95</f>
        <v>2024-03-08</v>
      </c>
      <c r="F95" s="2" t="n">
        <f aca="false">IF(Raw_Orders!F95&lt;0,0,Raw_Orders!F95)</f>
        <v>606.14</v>
      </c>
      <c r="G95" s="2" t="str">
        <f aca="false">Raw_Orders!G95</f>
        <v>Delivered</v>
      </c>
      <c r="H95" s="2" t="n">
        <f aca="false">IF(Raw_Orders!H95="","N/A",Raw_Orders!H95)</f>
        <v>28.3</v>
      </c>
      <c r="I95" s="2" t="n">
        <f aca="false">IF(Raw_Orders!I95="","Not Rated",Raw_Orders!I95)</f>
        <v>4.8</v>
      </c>
      <c r="J95" s="2" t="str">
        <f aca="false">IF(COUNTIF($A$2:A95,A95)&gt;1,"Duplicate","Unique")</f>
        <v>Unique</v>
      </c>
      <c r="K95" s="2" t="str">
        <f aca="false">IF(Raw_Orders!F95&lt;0,"Anomaly","OK")</f>
        <v>OK</v>
      </c>
      <c r="L95" s="2" t="str">
        <f aca="false">IFERROR(VLOOKUP(C95,Raw_Restaurants!$A$2:$C$151,3,FALSE()),"Unknown")</f>
        <v>Mumbai</v>
      </c>
    </row>
    <row r="96" customFormat="false" ht="15" hidden="false" customHeight="false" outlineLevel="0" collapsed="false">
      <c r="A96" s="2" t="n">
        <f aca="false">Raw_Orders!A96</f>
        <v>503437</v>
      </c>
      <c r="B96" s="2" t="str">
        <f aca="false">Raw_Orders!B96</f>
        <v>CUST1394</v>
      </c>
      <c r="C96" s="2" t="str">
        <f aca="false">Raw_Orders!C96</f>
        <v>REST336</v>
      </c>
      <c r="D96" s="2" t="str">
        <f aca="false">Raw_Orders!D96</f>
        <v>DP314</v>
      </c>
      <c r="E96" s="2" t="str">
        <f aca="false">Raw_Orders!E96</f>
        <v>2024-01-06</v>
      </c>
      <c r="F96" s="2" t="n">
        <f aca="false">IF(Raw_Orders!F96&lt;0,0,Raw_Orders!F96)</f>
        <v>803.12</v>
      </c>
      <c r="G96" s="2" t="str">
        <f aca="false">Raw_Orders!G96</f>
        <v>Cancelled</v>
      </c>
      <c r="H96" s="2" t="str">
        <f aca="false">IF(Raw_Orders!H96="","N/A",Raw_Orders!H96)</f>
        <v>N/A</v>
      </c>
      <c r="I96" s="2" t="str">
        <f aca="false">IF(Raw_Orders!I96="","Not Rated",Raw_Orders!I96)</f>
        <v>Not Rated</v>
      </c>
      <c r="J96" s="2" t="str">
        <f aca="false">IF(COUNTIF($A$2:A96,A96)&gt;1,"Duplicate","Unique")</f>
        <v>Unique</v>
      </c>
      <c r="K96" s="2" t="str">
        <f aca="false">IF(Raw_Orders!F96&lt;0,"Anomaly","OK")</f>
        <v>OK</v>
      </c>
      <c r="L96" s="2" t="str">
        <f aca="false">IFERROR(VLOOKUP(C96,Raw_Restaurants!$A$2:$C$151,3,FALSE()),"Unknown")</f>
        <v>Indore</v>
      </c>
    </row>
    <row r="97" customFormat="false" ht="15" hidden="false" customHeight="false" outlineLevel="0" collapsed="false">
      <c r="A97" s="2" t="n">
        <f aca="false">Raw_Orders!A97</f>
        <v>503642</v>
      </c>
      <c r="B97" s="2" t="str">
        <f aca="false">Raw_Orders!B97</f>
        <v>CUST1485</v>
      </c>
      <c r="C97" s="2" t="str">
        <f aca="false">Raw_Orders!C97</f>
        <v>REST309</v>
      </c>
      <c r="D97" s="2" t="str">
        <f aca="false">Raw_Orders!D97</f>
        <v>DP317</v>
      </c>
      <c r="E97" s="2" t="str">
        <f aca="false">Raw_Orders!E97</f>
        <v>2024-08-20</v>
      </c>
      <c r="F97" s="2" t="n">
        <f aca="false">IF(Raw_Orders!F97&lt;0,0,Raw_Orders!F97)</f>
        <v>1267.15</v>
      </c>
      <c r="G97" s="2" t="str">
        <f aca="false">Raw_Orders!G97</f>
        <v>Delivered</v>
      </c>
      <c r="H97" s="2" t="str">
        <f aca="false">IF(Raw_Orders!H97="","N/A",Raw_Orders!H97)</f>
        <v>N/A</v>
      </c>
      <c r="I97" s="2" t="n">
        <f aca="false">IF(Raw_Orders!I97="","Not Rated",Raw_Orders!I97)</f>
        <v>3</v>
      </c>
      <c r="J97" s="2" t="str">
        <f aca="false">IF(COUNTIF($A$2:A97,A97)&gt;1,"Duplicate","Unique")</f>
        <v>Unique</v>
      </c>
      <c r="K97" s="2" t="str">
        <f aca="false">IF(Raw_Orders!F97&lt;0,"Anomaly","OK")</f>
        <v>OK</v>
      </c>
      <c r="L97" s="2" t="str">
        <f aca="false">IFERROR(VLOOKUP(C97,Raw_Restaurants!$A$2:$C$151,3,FALSE()),"Unknown")</f>
        <v>Mumbai</v>
      </c>
    </row>
    <row r="98" customFormat="false" ht="15" hidden="false" customHeight="false" outlineLevel="0" collapsed="false">
      <c r="A98" s="2" t="n">
        <f aca="false">Raw_Orders!A98</f>
        <v>504740</v>
      </c>
      <c r="B98" s="2" t="str">
        <f aca="false">Raw_Orders!B98</f>
        <v>CUST1561</v>
      </c>
      <c r="C98" s="2" t="str">
        <f aca="false">Raw_Orders!C98</f>
        <v>REST224</v>
      </c>
      <c r="D98" s="2" t="str">
        <f aca="false">Raw_Orders!D98</f>
        <v>DP418</v>
      </c>
      <c r="E98" s="2" t="str">
        <f aca="false">Raw_Orders!E98</f>
        <v>2024-09-17</v>
      </c>
      <c r="F98" s="2" t="n">
        <f aca="false">IF(Raw_Orders!F98&lt;0,0,Raw_Orders!F98)</f>
        <v>705.71</v>
      </c>
      <c r="G98" s="2" t="str">
        <f aca="false">Raw_Orders!G98</f>
        <v>Delivered</v>
      </c>
      <c r="H98" s="2" t="n">
        <f aca="false">IF(Raw_Orders!H98="","N/A",Raw_Orders!H98)</f>
        <v>16.9</v>
      </c>
      <c r="I98" s="2" t="n">
        <f aca="false">IF(Raw_Orders!I98="","Not Rated",Raw_Orders!I98)</f>
        <v>2.5</v>
      </c>
      <c r="J98" s="2" t="str">
        <f aca="false">IF(COUNTIF($A$2:A98,A98)&gt;1,"Duplicate","Unique")</f>
        <v>Unique</v>
      </c>
      <c r="K98" s="2" t="str">
        <f aca="false">IF(Raw_Orders!F98&lt;0,"Anomaly","OK")</f>
        <v>OK</v>
      </c>
      <c r="L98" s="2" t="str">
        <f aca="false">IFERROR(VLOOKUP(C98,Raw_Restaurants!$A$2:$C$151,3,FALSE()),"Unknown")</f>
        <v>Indore</v>
      </c>
    </row>
    <row r="99" customFormat="false" ht="15" hidden="false" customHeight="false" outlineLevel="0" collapsed="false">
      <c r="A99" s="2" t="n">
        <f aca="false">Raw_Orders!A99</f>
        <v>500005</v>
      </c>
      <c r="B99" s="2" t="str">
        <f aca="false">Raw_Orders!B99</f>
        <v>CUST1612</v>
      </c>
      <c r="C99" s="2" t="str">
        <f aca="false">Raw_Orders!C99</f>
        <v>REST245</v>
      </c>
      <c r="D99" s="2" t="str">
        <f aca="false">Raw_Orders!D99</f>
        <v>DP457</v>
      </c>
      <c r="E99" s="2" t="str">
        <f aca="false">Raw_Orders!E99</f>
        <v>2024-05-15</v>
      </c>
      <c r="F99" s="2" t="n">
        <f aca="false">IF(Raw_Orders!F99&lt;0,0,Raw_Orders!F99)</f>
        <v>123.04</v>
      </c>
      <c r="G99" s="2" t="str">
        <f aca="false">Raw_Orders!G99</f>
        <v>Delivered</v>
      </c>
      <c r="H99" s="2" t="n">
        <f aca="false">IF(Raw_Orders!H99="","N/A",Raw_Orders!H99)</f>
        <v>19.5</v>
      </c>
      <c r="I99" s="2" t="n">
        <f aca="false">IF(Raw_Orders!I99="","Not Rated",Raw_Orders!I99)</f>
        <v>3</v>
      </c>
      <c r="J99" s="2" t="str">
        <f aca="false">IF(COUNTIF($A$2:A99,A99)&gt;1,"Duplicate","Unique")</f>
        <v>Unique</v>
      </c>
      <c r="K99" s="2" t="str">
        <f aca="false">IF(Raw_Orders!F99&lt;0,"Anomaly","OK")</f>
        <v>OK</v>
      </c>
      <c r="L99" s="2" t="str">
        <f aca="false">IFERROR(VLOOKUP(C99,Raw_Restaurants!$A$2:$C$151,3,FALSE()),"Unknown")</f>
        <v>Indore</v>
      </c>
    </row>
    <row r="100" customFormat="false" ht="15" hidden="false" customHeight="false" outlineLevel="0" collapsed="false">
      <c r="A100" s="2" t="n">
        <f aca="false">Raw_Orders!A100</f>
        <v>503891</v>
      </c>
      <c r="B100" s="2" t="str">
        <f aca="false">Raw_Orders!B100</f>
        <v>CUST1731</v>
      </c>
      <c r="C100" s="2" t="str">
        <f aca="false">Raw_Orders!C100</f>
        <v>REST299</v>
      </c>
      <c r="D100" s="2" t="str">
        <f aca="false">Raw_Orders!D100</f>
        <v>DP329</v>
      </c>
      <c r="E100" s="2" t="str">
        <f aca="false">Raw_Orders!E100</f>
        <v>2024-05-18</v>
      </c>
      <c r="F100" s="2" t="n">
        <f aca="false">IF(Raw_Orders!F100&lt;0,0,Raw_Orders!F100)</f>
        <v>502.91</v>
      </c>
      <c r="G100" s="2" t="str">
        <f aca="false">Raw_Orders!G100</f>
        <v>Delayed</v>
      </c>
      <c r="H100" s="2" t="n">
        <f aca="false">IF(Raw_Orders!H100="","N/A",Raw_Orders!H100)</f>
        <v>37.1</v>
      </c>
      <c r="I100" s="2" t="str">
        <f aca="false">IF(Raw_Orders!I100="","Not Rated",Raw_Orders!I100)</f>
        <v>Not Rated</v>
      </c>
      <c r="J100" s="2" t="str">
        <f aca="false">IF(COUNTIF($A$2:A100,A100)&gt;1,"Duplicate","Unique")</f>
        <v>Unique</v>
      </c>
      <c r="K100" s="2" t="str">
        <f aca="false">IF(Raw_Orders!F100&lt;0,"Anomaly","OK")</f>
        <v>OK</v>
      </c>
      <c r="L100" s="2" t="str">
        <f aca="false">IFERROR(VLOOKUP(C100,Raw_Restaurants!$A$2:$C$151,3,FALSE()),"Unknown")</f>
        <v>Bangalore</v>
      </c>
    </row>
    <row r="101" customFormat="false" ht="15" hidden="false" customHeight="false" outlineLevel="0" collapsed="false">
      <c r="A101" s="2" t="n">
        <f aca="false">Raw_Orders!A101</f>
        <v>504367</v>
      </c>
      <c r="B101" s="2" t="str">
        <f aca="false">Raw_Orders!B101</f>
        <v>CUST1117</v>
      </c>
      <c r="C101" s="2" t="str">
        <f aca="false">Raw_Orders!C101</f>
        <v>REST239</v>
      </c>
      <c r="D101" s="2" t="str">
        <f aca="false">Raw_Orders!D101</f>
        <v>DP464</v>
      </c>
      <c r="E101" s="2" t="str">
        <f aca="false">Raw_Orders!E101</f>
        <v>2024-10-18</v>
      </c>
      <c r="F101" s="2" t="n">
        <f aca="false">IF(Raw_Orders!F101&lt;0,0,Raw_Orders!F101)</f>
        <v>1108.48</v>
      </c>
      <c r="G101" s="2" t="str">
        <f aca="false">Raw_Orders!G101</f>
        <v>Delivered</v>
      </c>
      <c r="H101" s="2" t="n">
        <f aca="false">IF(Raw_Orders!H101="","N/A",Raw_Orders!H101)</f>
        <v>72.7</v>
      </c>
      <c r="I101" s="2" t="n">
        <f aca="false">IF(Raw_Orders!I101="","Not Rated",Raw_Orders!I101)</f>
        <v>4.2</v>
      </c>
      <c r="J101" s="2" t="str">
        <f aca="false">IF(COUNTIF($A$2:A101,A101)&gt;1,"Duplicate","Unique")</f>
        <v>Unique</v>
      </c>
      <c r="K101" s="2" t="str">
        <f aca="false">IF(Raw_Orders!F101&lt;0,"Anomaly","OK")</f>
        <v>OK</v>
      </c>
      <c r="L101" s="2" t="str">
        <f aca="false">IFERROR(VLOOKUP(C101,Raw_Restaurants!$A$2:$C$151,3,FALSE()),"Unknown")</f>
        <v>Hyderabad</v>
      </c>
    </row>
    <row r="102" customFormat="false" ht="15" hidden="false" customHeight="false" outlineLevel="0" collapsed="false">
      <c r="A102" s="2" t="n">
        <f aca="false">Raw_Orders!A102</f>
        <v>503587</v>
      </c>
      <c r="B102" s="2" t="str">
        <f aca="false">Raw_Orders!B102</f>
        <v>CUST1167</v>
      </c>
      <c r="C102" s="2" t="str">
        <f aca="false">Raw_Orders!C102</f>
        <v>REST344</v>
      </c>
      <c r="D102" s="2" t="str">
        <f aca="false">Raw_Orders!D102</f>
        <v>DP380</v>
      </c>
      <c r="E102" s="2" t="str">
        <f aca="false">Raw_Orders!E102</f>
        <v>2024-10-18</v>
      </c>
      <c r="F102" s="2" t="n">
        <f aca="false">IF(Raw_Orders!F102&lt;0,0,Raw_Orders!F102)</f>
        <v>1254.97</v>
      </c>
      <c r="G102" s="2" t="str">
        <f aca="false">Raw_Orders!G102</f>
        <v>Delivered</v>
      </c>
      <c r="H102" s="2" t="n">
        <f aca="false">IF(Raw_Orders!H102="","N/A",Raw_Orders!H102)</f>
        <v>74.7</v>
      </c>
      <c r="I102" s="2" t="n">
        <f aca="false">IF(Raw_Orders!I102="","Not Rated",Raw_Orders!I102)</f>
        <v>2.9</v>
      </c>
      <c r="J102" s="2" t="str">
        <f aca="false">IF(COUNTIF($A$2:A102,A102)&gt;1,"Duplicate","Unique")</f>
        <v>Unique</v>
      </c>
      <c r="K102" s="2" t="str">
        <f aca="false">IF(Raw_Orders!F102&lt;0,"Anomaly","OK")</f>
        <v>OK</v>
      </c>
      <c r="L102" s="2" t="str">
        <f aca="false">IFERROR(VLOOKUP(C102,Raw_Restaurants!$A$2:$C$151,3,FALSE()),"Unknown")</f>
        <v>Chennai</v>
      </c>
    </row>
    <row r="103" customFormat="false" ht="15" hidden="false" customHeight="false" outlineLevel="0" collapsed="false">
      <c r="A103" s="2" t="n">
        <f aca="false">Raw_Orders!A103</f>
        <v>501502</v>
      </c>
      <c r="B103" s="2" t="str">
        <f aca="false">Raw_Orders!B103</f>
        <v>CUST1795</v>
      </c>
      <c r="C103" s="2" t="str">
        <f aca="false">Raw_Orders!C103</f>
        <v>REST318</v>
      </c>
      <c r="D103" s="2" t="str">
        <f aca="false">Raw_Orders!D103</f>
        <v>DP422</v>
      </c>
      <c r="E103" s="2" t="str">
        <f aca="false">Raw_Orders!E103</f>
        <v>2024-09-28</v>
      </c>
      <c r="F103" s="2" t="n">
        <f aca="false">IF(Raw_Orders!F103&lt;0,0,Raw_Orders!F103)</f>
        <v>686.8</v>
      </c>
      <c r="G103" s="2" t="str">
        <f aca="false">Raw_Orders!G103</f>
        <v>Cancelled</v>
      </c>
      <c r="H103" s="2" t="str">
        <f aca="false">IF(Raw_Orders!H103="","N/A",Raw_Orders!H103)</f>
        <v>N/A</v>
      </c>
      <c r="I103" s="2" t="str">
        <f aca="false">IF(Raw_Orders!I103="","Not Rated",Raw_Orders!I103)</f>
        <v>Not Rated</v>
      </c>
      <c r="J103" s="2" t="str">
        <f aca="false">IF(COUNTIF($A$2:A103,A103)&gt;1,"Duplicate","Unique")</f>
        <v>Unique</v>
      </c>
      <c r="K103" s="2" t="str">
        <f aca="false">IF(Raw_Orders!F103&lt;0,"Anomaly","OK")</f>
        <v>OK</v>
      </c>
      <c r="L103" s="2" t="str">
        <f aca="false">IFERROR(VLOOKUP(C103,Raw_Restaurants!$A$2:$C$151,3,FALSE()),"Unknown")</f>
        <v>Mumbai</v>
      </c>
    </row>
    <row r="104" customFormat="false" ht="15" hidden="false" customHeight="false" outlineLevel="0" collapsed="false">
      <c r="A104" s="2" t="n">
        <f aca="false">Raw_Orders!A104</f>
        <v>502897</v>
      </c>
      <c r="B104" s="2" t="str">
        <f aca="false">Raw_Orders!B104</f>
        <v>CUST1092</v>
      </c>
      <c r="C104" s="2" t="str">
        <f aca="false">Raw_Orders!C104</f>
        <v>REST239</v>
      </c>
      <c r="D104" s="2" t="str">
        <f aca="false">Raw_Orders!D104</f>
        <v>DP460</v>
      </c>
      <c r="E104" s="2" t="str">
        <f aca="false">Raw_Orders!E104</f>
        <v>2024-07-15</v>
      </c>
      <c r="F104" s="2" t="n">
        <f aca="false">IF(Raw_Orders!F104&lt;0,0,Raw_Orders!F104)</f>
        <v>675.58</v>
      </c>
      <c r="G104" s="2" t="str">
        <f aca="false">Raw_Orders!G104</f>
        <v>Delivered</v>
      </c>
      <c r="H104" s="2" t="n">
        <f aca="false">IF(Raw_Orders!H104="","N/A",Raw_Orders!H104)</f>
        <v>66.2</v>
      </c>
      <c r="I104" s="2" t="n">
        <f aca="false">IF(Raw_Orders!I104="","Not Rated",Raw_Orders!I104)</f>
        <v>3</v>
      </c>
      <c r="J104" s="2" t="str">
        <f aca="false">IF(COUNTIF($A$2:A104,A104)&gt;1,"Duplicate","Unique")</f>
        <v>Unique</v>
      </c>
      <c r="K104" s="2" t="str">
        <f aca="false">IF(Raw_Orders!F104&lt;0,"Anomaly","OK")</f>
        <v>OK</v>
      </c>
      <c r="L104" s="2" t="str">
        <f aca="false">IFERROR(VLOOKUP(C104,Raw_Restaurants!$A$2:$C$151,3,FALSE()),"Unknown")</f>
        <v>Hyderabad</v>
      </c>
    </row>
    <row r="105" customFormat="false" ht="15" hidden="false" customHeight="false" outlineLevel="0" collapsed="false">
      <c r="A105" s="2" t="n">
        <f aca="false">Raw_Orders!A105</f>
        <v>504104</v>
      </c>
      <c r="B105" s="2" t="str">
        <f aca="false">Raw_Orders!B105</f>
        <v>CUST1412</v>
      </c>
      <c r="C105" s="2" t="str">
        <f aca="false">Raw_Orders!C105</f>
        <v>REST222</v>
      </c>
      <c r="D105" s="2" t="str">
        <f aca="false">Raw_Orders!D105</f>
        <v>DP316</v>
      </c>
      <c r="E105" s="2" t="str">
        <f aca="false">Raw_Orders!E105</f>
        <v>2024-12-09</v>
      </c>
      <c r="F105" s="2" t="n">
        <f aca="false">IF(Raw_Orders!F105&lt;0,0,Raw_Orders!F105)</f>
        <v>555.94</v>
      </c>
      <c r="G105" s="2" t="str">
        <f aca="false">Raw_Orders!G105</f>
        <v>Delivered</v>
      </c>
      <c r="H105" s="2" t="n">
        <f aca="false">IF(Raw_Orders!H105="","N/A",Raw_Orders!H105)</f>
        <v>22.8</v>
      </c>
      <c r="I105" s="2" t="n">
        <f aca="false">IF(Raw_Orders!I105="","Not Rated",Raw_Orders!I105)</f>
        <v>2.8</v>
      </c>
      <c r="J105" s="2" t="str">
        <f aca="false">IF(COUNTIF($A$2:A105,A105)&gt;1,"Duplicate","Unique")</f>
        <v>Unique</v>
      </c>
      <c r="K105" s="2" t="str">
        <f aca="false">IF(Raw_Orders!F105&lt;0,"Anomaly","OK")</f>
        <v>OK</v>
      </c>
      <c r="L105" s="2" t="str">
        <f aca="false">IFERROR(VLOOKUP(C105,Raw_Restaurants!$A$2:$C$151,3,FALSE()),"Unknown")</f>
        <v>Delhi</v>
      </c>
    </row>
    <row r="106" customFormat="false" ht="15" hidden="false" customHeight="false" outlineLevel="0" collapsed="false">
      <c r="A106" s="2" t="n">
        <f aca="false">Raw_Orders!A106</f>
        <v>501552</v>
      </c>
      <c r="B106" s="2" t="str">
        <f aca="false">Raw_Orders!B106</f>
        <v>CUST1582</v>
      </c>
      <c r="C106" s="2" t="str">
        <f aca="false">Raw_Orders!C106</f>
        <v>REST324</v>
      </c>
      <c r="D106" s="2" t="str">
        <f aca="false">Raw_Orders!D106</f>
        <v>DP370</v>
      </c>
      <c r="E106" s="2" t="str">
        <f aca="false">Raw_Orders!E106</f>
        <v>2024-08-16</v>
      </c>
      <c r="F106" s="2" t="n">
        <f aca="false">IF(Raw_Orders!F106&lt;0,0,Raw_Orders!F106)</f>
        <v>901.59</v>
      </c>
      <c r="G106" s="2" t="str">
        <f aca="false">Raw_Orders!G106</f>
        <v>Delivered</v>
      </c>
      <c r="H106" s="2" t="n">
        <f aca="false">IF(Raw_Orders!H106="","N/A",Raw_Orders!H106)</f>
        <v>56</v>
      </c>
      <c r="I106" s="2" t="n">
        <f aca="false">IF(Raw_Orders!I106="","Not Rated",Raw_Orders!I106)</f>
        <v>4.8</v>
      </c>
      <c r="J106" s="2" t="str">
        <f aca="false">IF(COUNTIF($A$2:A106,A106)&gt;1,"Duplicate","Unique")</f>
        <v>Unique</v>
      </c>
      <c r="K106" s="2" t="str">
        <f aca="false">IF(Raw_Orders!F106&lt;0,"Anomaly","OK")</f>
        <v>OK</v>
      </c>
      <c r="L106" s="2" t="str">
        <f aca="false">IFERROR(VLOOKUP(C106,Raw_Restaurants!$A$2:$C$151,3,FALSE()),"Unknown")</f>
        <v>Bhopal</v>
      </c>
    </row>
    <row r="107" customFormat="false" ht="15" hidden="false" customHeight="false" outlineLevel="0" collapsed="false">
      <c r="A107" s="2" t="n">
        <f aca="false">Raw_Orders!A107</f>
        <v>502898</v>
      </c>
      <c r="B107" s="2" t="str">
        <f aca="false">Raw_Orders!B107</f>
        <v>CUST1413</v>
      </c>
      <c r="C107" s="2" t="str">
        <f aca="false">Raw_Orders!C107</f>
        <v>REST256</v>
      </c>
      <c r="D107" s="2" t="str">
        <f aca="false">Raw_Orders!D107</f>
        <v>DP364</v>
      </c>
      <c r="E107" s="2" t="str">
        <f aca="false">Raw_Orders!E107</f>
        <v>2024-05-02</v>
      </c>
      <c r="F107" s="2" t="n">
        <f aca="false">IF(Raw_Orders!F107&lt;0,0,Raw_Orders!F107)</f>
        <v>1043.24</v>
      </c>
      <c r="G107" s="2" t="str">
        <f aca="false">Raw_Orders!G107</f>
        <v>Delivered</v>
      </c>
      <c r="H107" s="2" t="n">
        <f aca="false">IF(Raw_Orders!H107="","N/A",Raw_Orders!H107)</f>
        <v>42.2</v>
      </c>
      <c r="I107" s="2" t="n">
        <f aca="false">IF(Raw_Orders!I107="","Not Rated",Raw_Orders!I107)</f>
        <v>3</v>
      </c>
      <c r="J107" s="2" t="str">
        <f aca="false">IF(COUNTIF($A$2:A107,A107)&gt;1,"Duplicate","Unique")</f>
        <v>Unique</v>
      </c>
      <c r="K107" s="2" t="str">
        <f aca="false">IF(Raw_Orders!F107&lt;0,"Anomaly","OK")</f>
        <v>OK</v>
      </c>
      <c r="L107" s="2" t="str">
        <f aca="false">IFERROR(VLOOKUP(C107,Raw_Restaurants!$A$2:$C$151,3,FALSE()),"Unknown")</f>
        <v>Chennai</v>
      </c>
    </row>
    <row r="108" customFormat="false" ht="15" hidden="false" customHeight="false" outlineLevel="0" collapsed="false">
      <c r="A108" s="2" t="n">
        <f aca="false">Raw_Orders!A108</f>
        <v>503882</v>
      </c>
      <c r="B108" s="2" t="str">
        <f aca="false">Raw_Orders!B108</f>
        <v>CUST1734</v>
      </c>
      <c r="C108" s="2" t="str">
        <f aca="false">Raw_Orders!C108</f>
        <v>REST346</v>
      </c>
      <c r="D108" s="2" t="str">
        <f aca="false">Raw_Orders!D108</f>
        <v>DP338</v>
      </c>
      <c r="E108" s="2" t="str">
        <f aca="false">Raw_Orders!E108</f>
        <v>2024-05-05</v>
      </c>
      <c r="F108" s="2" t="n">
        <f aca="false">IF(Raw_Orders!F108&lt;0,0,Raw_Orders!F108)</f>
        <v>409.98</v>
      </c>
      <c r="G108" s="2" t="str">
        <f aca="false">Raw_Orders!G108</f>
        <v>Delivered</v>
      </c>
      <c r="H108" s="2" t="n">
        <f aca="false">IF(Raw_Orders!H108="","N/A",Raw_Orders!H108)</f>
        <v>44.4</v>
      </c>
      <c r="I108" s="2" t="n">
        <f aca="false">IF(Raw_Orders!I108="","Not Rated",Raw_Orders!I108)</f>
        <v>3.9</v>
      </c>
      <c r="J108" s="2" t="str">
        <f aca="false">IF(COUNTIF($A$2:A108,A108)&gt;1,"Duplicate","Unique")</f>
        <v>Unique</v>
      </c>
      <c r="K108" s="2" t="str">
        <f aca="false">IF(Raw_Orders!F108&lt;0,"Anomaly","OK")</f>
        <v>OK</v>
      </c>
      <c r="L108" s="2" t="str">
        <f aca="false">IFERROR(VLOOKUP(C108,Raw_Restaurants!$A$2:$C$151,3,FALSE()),"Unknown")</f>
        <v>Jaipur</v>
      </c>
    </row>
    <row r="109" customFormat="false" ht="15" hidden="false" customHeight="false" outlineLevel="0" collapsed="false">
      <c r="A109" s="2" t="n">
        <f aca="false">Raw_Orders!A109</f>
        <v>501169</v>
      </c>
      <c r="B109" s="2" t="str">
        <f aca="false">Raw_Orders!B109</f>
        <v>CUST1020</v>
      </c>
      <c r="C109" s="2" t="str">
        <f aca="false">Raw_Orders!C109</f>
        <v>REST342</v>
      </c>
      <c r="D109" s="2" t="str">
        <f aca="false">Raw_Orders!D109</f>
        <v>DP374</v>
      </c>
      <c r="E109" s="2" t="str">
        <f aca="false">Raw_Orders!E109</f>
        <v>2024-02-19</v>
      </c>
      <c r="F109" s="2" t="n">
        <f aca="false">IF(Raw_Orders!F109&lt;0,0,Raw_Orders!F109)</f>
        <v>987.72</v>
      </c>
      <c r="G109" s="2" t="str">
        <f aca="false">Raw_Orders!G109</f>
        <v>Delayed</v>
      </c>
      <c r="H109" s="2" t="n">
        <f aca="false">IF(Raw_Orders!H109="","N/A",Raw_Orders!H109)</f>
        <v>68.5</v>
      </c>
      <c r="I109" s="2" t="n">
        <f aca="false">IF(Raw_Orders!I109="","Not Rated",Raw_Orders!I109)</f>
        <v>2.9</v>
      </c>
      <c r="J109" s="2" t="str">
        <f aca="false">IF(COUNTIF($A$2:A109,A109)&gt;1,"Duplicate","Unique")</f>
        <v>Unique</v>
      </c>
      <c r="K109" s="2" t="str">
        <f aca="false">IF(Raw_Orders!F109&lt;0,"Anomaly","OK")</f>
        <v>OK</v>
      </c>
      <c r="L109" s="2" t="str">
        <f aca="false">IFERROR(VLOOKUP(C109,Raw_Restaurants!$A$2:$C$151,3,FALSE()),"Unknown")</f>
        <v>Hyderabad</v>
      </c>
    </row>
    <row r="110" customFormat="false" ht="15" hidden="false" customHeight="false" outlineLevel="0" collapsed="false">
      <c r="A110" s="2" t="n">
        <f aca="false">Raw_Orders!A110</f>
        <v>502001</v>
      </c>
      <c r="B110" s="2" t="str">
        <f aca="false">Raw_Orders!B110</f>
        <v>CUST1418</v>
      </c>
      <c r="C110" s="2" t="str">
        <f aca="false">Raw_Orders!C110</f>
        <v>REST331</v>
      </c>
      <c r="D110" s="2" t="str">
        <f aca="false">Raw_Orders!D110</f>
        <v>DP317</v>
      </c>
      <c r="E110" s="2" t="str">
        <f aca="false">Raw_Orders!E110</f>
        <v>2024-09-28</v>
      </c>
      <c r="F110" s="2" t="n">
        <f aca="false">IF(Raw_Orders!F110&lt;0,0,Raw_Orders!F110)</f>
        <v>739.57</v>
      </c>
      <c r="G110" s="2" t="str">
        <f aca="false">Raw_Orders!G110</f>
        <v>Delivered</v>
      </c>
      <c r="H110" s="2" t="n">
        <f aca="false">IF(Raw_Orders!H110="","N/A",Raw_Orders!H110)</f>
        <v>22.4</v>
      </c>
      <c r="I110" s="2" t="str">
        <f aca="false">IF(Raw_Orders!I110="","Not Rated",Raw_Orders!I110)</f>
        <v>Not Rated</v>
      </c>
      <c r="J110" s="2" t="str">
        <f aca="false">IF(COUNTIF($A$2:A110,A110)&gt;1,"Duplicate","Unique")</f>
        <v>Unique</v>
      </c>
      <c r="K110" s="2" t="str">
        <f aca="false">IF(Raw_Orders!F110&lt;0,"Anomaly","OK")</f>
        <v>OK</v>
      </c>
      <c r="L110" s="2" t="str">
        <f aca="false">IFERROR(VLOOKUP(C110,Raw_Restaurants!$A$2:$C$151,3,FALSE()),"Unknown")</f>
        <v>Chennai</v>
      </c>
    </row>
    <row r="111" customFormat="false" ht="15" hidden="false" customHeight="false" outlineLevel="0" collapsed="false">
      <c r="A111" s="2" t="n">
        <f aca="false">Raw_Orders!A111</f>
        <v>504698</v>
      </c>
      <c r="B111" s="2" t="str">
        <f aca="false">Raw_Orders!B111</f>
        <v>CUST1522</v>
      </c>
      <c r="C111" s="2" t="str">
        <f aca="false">Raw_Orders!C111</f>
        <v>REST255</v>
      </c>
      <c r="D111" s="2" t="str">
        <f aca="false">Raw_Orders!D111</f>
        <v>DP444</v>
      </c>
      <c r="E111" s="2" t="str">
        <f aca="false">Raw_Orders!E111</f>
        <v>2024-03-25</v>
      </c>
      <c r="F111" s="2" t="n">
        <f aca="false">IF(Raw_Orders!F111&lt;0,0,Raw_Orders!F111)</f>
        <v>880.39</v>
      </c>
      <c r="G111" s="2" t="str">
        <f aca="false">Raw_Orders!G111</f>
        <v>Cancelled</v>
      </c>
      <c r="H111" s="2" t="str">
        <f aca="false">IF(Raw_Orders!H111="","N/A",Raw_Orders!H111)</f>
        <v>N/A</v>
      </c>
      <c r="I111" s="2" t="str">
        <f aca="false">IF(Raw_Orders!I111="","Not Rated",Raw_Orders!I111)</f>
        <v>Not Rated</v>
      </c>
      <c r="J111" s="2" t="str">
        <f aca="false">IF(COUNTIF($A$2:A111,A111)&gt;1,"Duplicate","Unique")</f>
        <v>Unique</v>
      </c>
      <c r="K111" s="2" t="str">
        <f aca="false">IF(Raw_Orders!F111&lt;0,"Anomaly","OK")</f>
        <v>OK</v>
      </c>
      <c r="L111" s="2" t="str">
        <f aca="false">IFERROR(VLOOKUP(C111,Raw_Restaurants!$A$2:$C$151,3,FALSE()),"Unknown")</f>
        <v>Kolkata</v>
      </c>
    </row>
    <row r="112" customFormat="false" ht="15" hidden="false" customHeight="false" outlineLevel="0" collapsed="false">
      <c r="A112" s="2" t="n">
        <f aca="false">Raw_Orders!A112</f>
        <v>503681</v>
      </c>
      <c r="B112" s="2" t="str">
        <f aca="false">Raw_Orders!B112</f>
        <v>CUST1294</v>
      </c>
      <c r="C112" s="2" t="str">
        <f aca="false">Raw_Orders!C112</f>
        <v>REST228</v>
      </c>
      <c r="D112" s="2" t="str">
        <f aca="false">Raw_Orders!D112</f>
        <v>DP368</v>
      </c>
      <c r="E112" s="2" t="str">
        <f aca="false">Raw_Orders!E112</f>
        <v>2024-08-08</v>
      </c>
      <c r="F112" s="2" t="n">
        <f aca="false">IF(Raw_Orders!F112&lt;0,0,Raw_Orders!F112)</f>
        <v>944.46</v>
      </c>
      <c r="G112" s="2" t="str">
        <f aca="false">Raw_Orders!G112</f>
        <v>Delivered</v>
      </c>
      <c r="H112" s="2" t="n">
        <f aca="false">IF(Raw_Orders!H112="","N/A",Raw_Orders!H112)</f>
        <v>31.2</v>
      </c>
      <c r="I112" s="2" t="n">
        <f aca="false">IF(Raw_Orders!I112="","Not Rated",Raw_Orders!I112)</f>
        <v>4</v>
      </c>
      <c r="J112" s="2" t="str">
        <f aca="false">IF(COUNTIF($A$2:A112,A112)&gt;1,"Duplicate","Unique")</f>
        <v>Unique</v>
      </c>
      <c r="K112" s="2" t="str">
        <f aca="false">IF(Raw_Orders!F112&lt;0,"Anomaly","OK")</f>
        <v>OK</v>
      </c>
      <c r="L112" s="2" t="str">
        <f aca="false">IFERROR(VLOOKUP(C112,Raw_Restaurants!$A$2:$C$151,3,FALSE()),"Unknown")</f>
        <v>Pune</v>
      </c>
    </row>
    <row r="113" customFormat="false" ht="15" hidden="false" customHeight="false" outlineLevel="0" collapsed="false">
      <c r="A113" s="2" t="n">
        <f aca="false">Raw_Orders!A113</f>
        <v>504346</v>
      </c>
      <c r="B113" s="2" t="str">
        <f aca="false">Raw_Orders!B113</f>
        <v>CUST1453</v>
      </c>
      <c r="C113" s="2" t="str">
        <f aca="false">Raw_Orders!C113</f>
        <v>REST248</v>
      </c>
      <c r="D113" s="2" t="str">
        <f aca="false">Raw_Orders!D113</f>
        <v>DP448</v>
      </c>
      <c r="E113" s="2" t="str">
        <f aca="false">Raw_Orders!E113</f>
        <v>2024-08-27</v>
      </c>
      <c r="F113" s="2" t="n">
        <f aca="false">IF(Raw_Orders!F113&lt;0,0,Raw_Orders!F113)</f>
        <v>1124.84</v>
      </c>
      <c r="G113" s="2" t="str">
        <f aca="false">Raw_Orders!G113</f>
        <v>Delivered</v>
      </c>
      <c r="H113" s="2" t="n">
        <f aca="false">IF(Raw_Orders!H113="","N/A",Raw_Orders!H113)</f>
        <v>61.2</v>
      </c>
      <c r="I113" s="2" t="n">
        <f aca="false">IF(Raw_Orders!I113="","Not Rated",Raw_Orders!I113)</f>
        <v>4.2</v>
      </c>
      <c r="J113" s="2" t="str">
        <f aca="false">IF(COUNTIF($A$2:A113,A113)&gt;1,"Duplicate","Unique")</f>
        <v>Unique</v>
      </c>
      <c r="K113" s="2" t="str">
        <f aca="false">IF(Raw_Orders!F113&lt;0,"Anomaly","OK")</f>
        <v>OK</v>
      </c>
      <c r="L113" s="2" t="str">
        <f aca="false">IFERROR(VLOOKUP(C113,Raw_Restaurants!$A$2:$C$151,3,FALSE()),"Unknown")</f>
        <v>Mumbai</v>
      </c>
    </row>
    <row r="114" customFormat="false" ht="15" hidden="false" customHeight="false" outlineLevel="0" collapsed="false">
      <c r="A114" s="2" t="n">
        <f aca="false">Raw_Orders!A114</f>
        <v>500041</v>
      </c>
      <c r="B114" s="2" t="str">
        <f aca="false">Raw_Orders!B114</f>
        <v>CUST1002</v>
      </c>
      <c r="C114" s="2" t="str">
        <f aca="false">Raw_Orders!C114</f>
        <v>REST292</v>
      </c>
      <c r="D114" s="2" t="str">
        <f aca="false">Raw_Orders!D114</f>
        <v>DP438</v>
      </c>
      <c r="E114" s="2" t="str">
        <f aca="false">Raw_Orders!E114</f>
        <v>2024-04-06</v>
      </c>
      <c r="F114" s="2" t="n">
        <f aca="false">IF(Raw_Orders!F114&lt;0,0,Raw_Orders!F114)</f>
        <v>154.6</v>
      </c>
      <c r="G114" s="2" t="str">
        <f aca="false">Raw_Orders!G114</f>
        <v>Delivered</v>
      </c>
      <c r="H114" s="2" t="n">
        <f aca="false">IF(Raw_Orders!H114="","N/A",Raw_Orders!H114)</f>
        <v>28.1</v>
      </c>
      <c r="I114" s="2" t="n">
        <f aca="false">IF(Raw_Orders!I114="","Not Rated",Raw_Orders!I114)</f>
        <v>3.5</v>
      </c>
      <c r="J114" s="2" t="str">
        <f aca="false">IF(COUNTIF($A$2:A114,A114)&gt;1,"Duplicate","Unique")</f>
        <v>Unique</v>
      </c>
      <c r="K114" s="2" t="str">
        <f aca="false">IF(Raw_Orders!F114&lt;0,"Anomaly","OK")</f>
        <v>OK</v>
      </c>
      <c r="L114" s="2" t="str">
        <f aca="false">IFERROR(VLOOKUP(C114,Raw_Restaurants!$A$2:$C$151,3,FALSE()),"Unknown")</f>
        <v>Delhi</v>
      </c>
    </row>
    <row r="115" customFormat="false" ht="15" hidden="false" customHeight="false" outlineLevel="0" collapsed="false">
      <c r="A115" s="2" t="n">
        <f aca="false">Raw_Orders!A115</f>
        <v>504430</v>
      </c>
      <c r="B115" s="2" t="str">
        <f aca="false">Raw_Orders!B115</f>
        <v>CUST1068</v>
      </c>
      <c r="C115" s="2" t="str">
        <f aca="false">Raw_Orders!C115</f>
        <v>REST299</v>
      </c>
      <c r="D115" s="2" t="str">
        <f aca="false">Raw_Orders!D115</f>
        <v>DP440</v>
      </c>
      <c r="E115" s="2" t="str">
        <f aca="false">Raw_Orders!E115</f>
        <v>2024-10-21</v>
      </c>
      <c r="F115" s="2" t="n">
        <f aca="false">IF(Raw_Orders!F115&lt;0,0,Raw_Orders!F115)</f>
        <v>701.29</v>
      </c>
      <c r="G115" s="2" t="str">
        <f aca="false">Raw_Orders!G115</f>
        <v>Delivered</v>
      </c>
      <c r="H115" s="2" t="n">
        <f aca="false">IF(Raw_Orders!H115="","N/A",Raw_Orders!H115)</f>
        <v>29.5</v>
      </c>
      <c r="I115" s="2" t="str">
        <f aca="false">IF(Raw_Orders!I115="","Not Rated",Raw_Orders!I115)</f>
        <v>Not Rated</v>
      </c>
      <c r="J115" s="2" t="str">
        <f aca="false">IF(COUNTIF($A$2:A115,A115)&gt;1,"Duplicate","Unique")</f>
        <v>Unique</v>
      </c>
      <c r="K115" s="2" t="str">
        <f aca="false">IF(Raw_Orders!F115&lt;0,"Anomaly","OK")</f>
        <v>OK</v>
      </c>
      <c r="L115" s="2" t="str">
        <f aca="false">IFERROR(VLOOKUP(C115,Raw_Restaurants!$A$2:$C$151,3,FALSE()),"Unknown")</f>
        <v>Bangalore</v>
      </c>
    </row>
    <row r="116" customFormat="false" ht="15" hidden="false" customHeight="false" outlineLevel="0" collapsed="false">
      <c r="A116" s="2" t="n">
        <f aca="false">Raw_Orders!A116</f>
        <v>502022</v>
      </c>
      <c r="B116" s="2" t="str">
        <f aca="false">Raw_Orders!B116</f>
        <v>CUST1573</v>
      </c>
      <c r="C116" s="2" t="str">
        <f aca="false">Raw_Orders!C116</f>
        <v>REST320</v>
      </c>
      <c r="D116" s="2" t="str">
        <f aca="false">Raw_Orders!D116</f>
        <v>DP494</v>
      </c>
      <c r="E116" s="2" t="str">
        <f aca="false">Raw_Orders!E116</f>
        <v>2024-03-01</v>
      </c>
      <c r="F116" s="2" t="n">
        <f aca="false">IF(Raw_Orders!F116&lt;0,0,Raw_Orders!F116)</f>
        <v>1303.99</v>
      </c>
      <c r="G116" s="2" t="str">
        <f aca="false">Raw_Orders!G116</f>
        <v>Delivered</v>
      </c>
      <c r="H116" s="2" t="n">
        <f aca="false">IF(Raw_Orders!H116="","N/A",Raw_Orders!H116)</f>
        <v>69.7</v>
      </c>
      <c r="I116" s="2" t="n">
        <f aca="false">IF(Raw_Orders!I116="","Not Rated",Raw_Orders!I116)</f>
        <v>4.6</v>
      </c>
      <c r="J116" s="2" t="str">
        <f aca="false">IF(COUNTIF($A$2:A116,A116)&gt;1,"Duplicate","Unique")</f>
        <v>Unique</v>
      </c>
      <c r="K116" s="2" t="str">
        <f aca="false">IF(Raw_Orders!F116&lt;0,"Anomaly","OK")</f>
        <v>OK</v>
      </c>
      <c r="L116" s="2" t="str">
        <f aca="false">IFERROR(VLOOKUP(C116,Raw_Restaurants!$A$2:$C$151,3,FALSE()),"Unknown")</f>
        <v>Mumbai</v>
      </c>
    </row>
    <row r="117" customFormat="false" ht="15" hidden="false" customHeight="false" outlineLevel="0" collapsed="false">
      <c r="A117" s="2" t="n">
        <f aca="false">Raw_Orders!A117</f>
        <v>504476</v>
      </c>
      <c r="B117" s="2" t="str">
        <f aca="false">Raw_Orders!B117</f>
        <v>CUST1081</v>
      </c>
      <c r="C117" s="2" t="str">
        <f aca="false">Raw_Orders!C117</f>
        <v>REST279</v>
      </c>
      <c r="D117" s="2" t="str">
        <f aca="false">Raw_Orders!D117</f>
        <v>DP437</v>
      </c>
      <c r="E117" s="2" t="str">
        <f aca="false">Raw_Orders!E117</f>
        <v>2024-09-15</v>
      </c>
      <c r="F117" s="2" t="n">
        <f aca="false">IF(Raw_Orders!F117&lt;0,0,Raw_Orders!F117)</f>
        <v>645.35</v>
      </c>
      <c r="G117" s="2" t="str">
        <f aca="false">Raw_Orders!G117</f>
        <v>Cancelled</v>
      </c>
      <c r="H117" s="2" t="str">
        <f aca="false">IF(Raw_Orders!H117="","N/A",Raw_Orders!H117)</f>
        <v>N/A</v>
      </c>
      <c r="I117" s="2" t="str">
        <f aca="false">IF(Raw_Orders!I117="","Not Rated",Raw_Orders!I117)</f>
        <v>Not Rated</v>
      </c>
      <c r="J117" s="2" t="str">
        <f aca="false">IF(COUNTIF($A$2:A117,A117)&gt;1,"Duplicate","Unique")</f>
        <v>Unique</v>
      </c>
      <c r="K117" s="2" t="str">
        <f aca="false">IF(Raw_Orders!F117&lt;0,"Anomaly","OK")</f>
        <v>OK</v>
      </c>
      <c r="L117" s="2" t="str">
        <f aca="false">IFERROR(VLOOKUP(C117,Raw_Restaurants!$A$2:$C$151,3,FALSE()),"Unknown")</f>
        <v>Indore</v>
      </c>
    </row>
    <row r="118" customFormat="false" ht="15" hidden="false" customHeight="false" outlineLevel="0" collapsed="false">
      <c r="A118" s="2" t="n">
        <f aca="false">Raw_Orders!A118</f>
        <v>500956</v>
      </c>
      <c r="B118" s="2" t="str">
        <f aca="false">Raw_Orders!B118</f>
        <v>CUST1716</v>
      </c>
      <c r="C118" s="2" t="str">
        <f aca="false">Raw_Orders!C118</f>
        <v>REST204</v>
      </c>
      <c r="D118" s="2" t="str">
        <f aca="false">Raw_Orders!D118</f>
        <v>DP307</v>
      </c>
      <c r="E118" s="2" t="str">
        <f aca="false">Raw_Orders!E118</f>
        <v>2024-03-23</v>
      </c>
      <c r="F118" s="2" t="n">
        <f aca="false">IF(Raw_Orders!F118&lt;0,0,Raw_Orders!F118)</f>
        <v>972.55</v>
      </c>
      <c r="G118" s="2" t="str">
        <f aca="false">Raw_Orders!G118</f>
        <v>Delivered</v>
      </c>
      <c r="H118" s="2" t="n">
        <f aca="false">IF(Raw_Orders!H118="","N/A",Raw_Orders!H118)</f>
        <v>54.2</v>
      </c>
      <c r="I118" s="2" t="n">
        <f aca="false">IF(Raw_Orders!I118="","Not Rated",Raw_Orders!I118)</f>
        <v>2.6</v>
      </c>
      <c r="J118" s="2" t="str">
        <f aca="false">IF(COUNTIF($A$2:A118,A118)&gt;1,"Duplicate","Unique")</f>
        <v>Unique</v>
      </c>
      <c r="K118" s="2" t="str">
        <f aca="false">IF(Raw_Orders!F118&lt;0,"Anomaly","OK")</f>
        <v>OK</v>
      </c>
      <c r="L118" s="2" t="str">
        <f aca="false">IFERROR(VLOOKUP(C118,Raw_Restaurants!$A$2:$C$151,3,FALSE()),"Unknown")</f>
        <v>Bhopal</v>
      </c>
    </row>
    <row r="119" customFormat="false" ht="15" hidden="false" customHeight="false" outlineLevel="0" collapsed="false">
      <c r="A119" s="2" t="n">
        <f aca="false">Raw_Orders!A119</f>
        <v>502878</v>
      </c>
      <c r="B119" s="2" t="str">
        <f aca="false">Raw_Orders!B119</f>
        <v>CUST1084</v>
      </c>
      <c r="C119" s="2" t="str">
        <f aca="false">Raw_Orders!C119</f>
        <v>REST267</v>
      </c>
      <c r="D119" s="2" t="str">
        <f aca="false">Raw_Orders!D119</f>
        <v>DP470</v>
      </c>
      <c r="E119" s="2" t="str">
        <f aca="false">Raw_Orders!E119</f>
        <v>2024-09-23</v>
      </c>
      <c r="F119" s="2" t="n">
        <f aca="false">IF(Raw_Orders!F119&lt;0,0,Raw_Orders!F119)</f>
        <v>1154.57</v>
      </c>
      <c r="G119" s="2" t="str">
        <f aca="false">Raw_Orders!G119</f>
        <v>Delivered</v>
      </c>
      <c r="H119" s="2" t="n">
        <f aca="false">IF(Raw_Orders!H119="","N/A",Raw_Orders!H119)</f>
        <v>43.8</v>
      </c>
      <c r="I119" s="2" t="n">
        <f aca="false">IF(Raw_Orders!I119="","Not Rated",Raw_Orders!I119)</f>
        <v>3.7</v>
      </c>
      <c r="J119" s="2" t="str">
        <f aca="false">IF(COUNTIF($A$2:A119,A119)&gt;1,"Duplicate","Unique")</f>
        <v>Unique</v>
      </c>
      <c r="K119" s="2" t="str">
        <f aca="false">IF(Raw_Orders!F119&lt;0,"Anomaly","OK")</f>
        <v>OK</v>
      </c>
      <c r="L119" s="2" t="str">
        <f aca="false">IFERROR(VLOOKUP(C119,Raw_Restaurants!$A$2:$C$151,3,FALSE()),"Unknown")</f>
        <v>Jaipur</v>
      </c>
    </row>
    <row r="120" customFormat="false" ht="15" hidden="false" customHeight="false" outlineLevel="0" collapsed="false">
      <c r="A120" s="2" t="n">
        <f aca="false">Raw_Orders!A120</f>
        <v>501315</v>
      </c>
      <c r="B120" s="2" t="str">
        <f aca="false">Raw_Orders!B120</f>
        <v>CUST1561</v>
      </c>
      <c r="C120" s="2" t="str">
        <f aca="false">Raw_Orders!C120</f>
        <v>REST244</v>
      </c>
      <c r="D120" s="2" t="str">
        <f aca="false">Raw_Orders!D120</f>
        <v>DP426</v>
      </c>
      <c r="E120" s="2" t="str">
        <f aca="false">Raw_Orders!E120</f>
        <v>2024-11-12</v>
      </c>
      <c r="F120" s="2" t="n">
        <f aca="false">IF(Raw_Orders!F120&lt;0,0,Raw_Orders!F120)</f>
        <v>221.47</v>
      </c>
      <c r="G120" s="2" t="str">
        <f aca="false">Raw_Orders!G120</f>
        <v>Delivered</v>
      </c>
      <c r="H120" s="2" t="n">
        <f aca="false">IF(Raw_Orders!H120="","N/A",Raw_Orders!H120)</f>
        <v>49.2</v>
      </c>
      <c r="I120" s="2" t="n">
        <f aca="false">IF(Raw_Orders!I120="","Not Rated",Raw_Orders!I120)</f>
        <v>4</v>
      </c>
      <c r="J120" s="2" t="str">
        <f aca="false">IF(COUNTIF($A$2:A120,A120)&gt;1,"Duplicate","Unique")</f>
        <v>Unique</v>
      </c>
      <c r="K120" s="2" t="str">
        <f aca="false">IF(Raw_Orders!F120&lt;0,"Anomaly","OK")</f>
        <v>OK</v>
      </c>
      <c r="L120" s="2" t="str">
        <f aca="false">IFERROR(VLOOKUP(C120,Raw_Restaurants!$A$2:$C$151,3,FALSE()),"Unknown")</f>
        <v>Indore</v>
      </c>
    </row>
    <row r="121" customFormat="false" ht="15" hidden="false" customHeight="false" outlineLevel="0" collapsed="false">
      <c r="A121" s="2" t="n">
        <f aca="false">Raw_Orders!A121</f>
        <v>501249</v>
      </c>
      <c r="B121" s="2" t="str">
        <f aca="false">Raw_Orders!B121</f>
        <v>CUST1382</v>
      </c>
      <c r="C121" s="2" t="str">
        <f aca="false">Raw_Orders!C121</f>
        <v>REST264</v>
      </c>
      <c r="D121" s="2" t="str">
        <f aca="false">Raw_Orders!D121</f>
        <v>DP439</v>
      </c>
      <c r="E121" s="2" t="str">
        <f aca="false">Raw_Orders!E121</f>
        <v>2024-08-11</v>
      </c>
      <c r="F121" s="2" t="n">
        <f aca="false">IF(Raw_Orders!F121&lt;0,0,Raw_Orders!F121)</f>
        <v>1090.36</v>
      </c>
      <c r="G121" s="2" t="str">
        <f aca="false">Raw_Orders!G121</f>
        <v>Delayed</v>
      </c>
      <c r="H121" s="2" t="n">
        <f aca="false">IF(Raw_Orders!H121="","N/A",Raw_Orders!H121)</f>
        <v>46.3</v>
      </c>
      <c r="I121" s="2" t="n">
        <f aca="false">IF(Raw_Orders!I121="","Not Rated",Raw_Orders!I121)</f>
        <v>2.9</v>
      </c>
      <c r="J121" s="2" t="str">
        <f aca="false">IF(COUNTIF($A$2:A121,A121)&gt;1,"Duplicate","Unique")</f>
        <v>Unique</v>
      </c>
      <c r="K121" s="2" t="str">
        <f aca="false">IF(Raw_Orders!F121&lt;0,"Anomaly","OK")</f>
        <v>OK</v>
      </c>
      <c r="L121" s="2" t="str">
        <f aca="false">IFERROR(VLOOKUP(C121,Raw_Restaurants!$A$2:$C$151,3,FALSE()),"Unknown")</f>
        <v>Bangalore</v>
      </c>
    </row>
    <row r="122" customFormat="false" ht="15" hidden="false" customHeight="false" outlineLevel="0" collapsed="false">
      <c r="A122" s="2" t="n">
        <f aca="false">Raw_Orders!A122</f>
        <v>501034</v>
      </c>
      <c r="B122" s="2" t="str">
        <f aca="false">Raw_Orders!B122</f>
        <v>CUST1478</v>
      </c>
      <c r="C122" s="2" t="str">
        <f aca="false">Raw_Orders!C122</f>
        <v>REST210</v>
      </c>
      <c r="D122" s="2" t="str">
        <f aca="false">Raw_Orders!D122</f>
        <v>DP496</v>
      </c>
      <c r="E122" s="2" t="str">
        <f aca="false">Raw_Orders!E122</f>
        <v>2024-06-15</v>
      </c>
      <c r="F122" s="2" t="n">
        <f aca="false">IF(Raw_Orders!F122&lt;0,0,Raw_Orders!F122)</f>
        <v>478.06</v>
      </c>
      <c r="G122" s="2" t="str">
        <f aca="false">Raw_Orders!G122</f>
        <v>Delivered</v>
      </c>
      <c r="H122" s="2" t="n">
        <f aca="false">IF(Raw_Orders!H122="","N/A",Raw_Orders!H122)</f>
        <v>17.6</v>
      </c>
      <c r="I122" s="2" t="n">
        <f aca="false">IF(Raw_Orders!I122="","Not Rated",Raw_Orders!I122)</f>
        <v>2.7</v>
      </c>
      <c r="J122" s="2" t="str">
        <f aca="false">IF(COUNTIF($A$2:A122,A122)&gt;1,"Duplicate","Unique")</f>
        <v>Unique</v>
      </c>
      <c r="K122" s="2" t="str">
        <f aca="false">IF(Raw_Orders!F122&lt;0,"Anomaly","OK")</f>
        <v>OK</v>
      </c>
      <c r="L122" s="2" t="str">
        <f aca="false">IFERROR(VLOOKUP(C122,Raw_Restaurants!$A$2:$C$151,3,FALSE()),"Unknown")</f>
        <v>Chennai</v>
      </c>
    </row>
    <row r="123" customFormat="false" ht="15" hidden="false" customHeight="false" outlineLevel="0" collapsed="false">
      <c r="A123" s="2" t="n">
        <f aca="false">Raw_Orders!A123</f>
        <v>504468</v>
      </c>
      <c r="B123" s="2" t="str">
        <f aca="false">Raw_Orders!B123</f>
        <v>CUST1369</v>
      </c>
      <c r="C123" s="2" t="str">
        <f aca="false">Raw_Orders!C123</f>
        <v>REST227</v>
      </c>
      <c r="D123" s="2" t="str">
        <f aca="false">Raw_Orders!D123</f>
        <v>DP333</v>
      </c>
      <c r="E123" s="2" t="str">
        <f aca="false">Raw_Orders!E123</f>
        <v>2024-03-30</v>
      </c>
      <c r="F123" s="2" t="n">
        <f aca="false">IF(Raw_Orders!F123&lt;0,0,Raw_Orders!F123)</f>
        <v>828.5</v>
      </c>
      <c r="G123" s="2" t="str">
        <f aca="false">Raw_Orders!G123</f>
        <v>Delivered</v>
      </c>
      <c r="H123" s="2" t="n">
        <f aca="false">IF(Raw_Orders!H123="","N/A",Raw_Orders!H123)</f>
        <v>20.7</v>
      </c>
      <c r="I123" s="2" t="n">
        <f aca="false">IF(Raw_Orders!I123="","Not Rated",Raw_Orders!I123)</f>
        <v>3.1</v>
      </c>
      <c r="J123" s="2" t="str">
        <f aca="false">IF(COUNTIF($A$2:A123,A123)&gt;1,"Duplicate","Unique")</f>
        <v>Unique</v>
      </c>
      <c r="K123" s="2" t="str">
        <f aca="false">IF(Raw_Orders!F123&lt;0,"Anomaly","OK")</f>
        <v>OK</v>
      </c>
      <c r="L123" s="2" t="str">
        <f aca="false">IFERROR(VLOOKUP(C123,Raw_Restaurants!$A$2:$C$151,3,FALSE()),"Unknown")</f>
        <v>Bhopal</v>
      </c>
    </row>
    <row r="124" customFormat="false" ht="15" hidden="false" customHeight="false" outlineLevel="0" collapsed="false">
      <c r="A124" s="2" t="n">
        <f aca="false">Raw_Orders!A124</f>
        <v>502268</v>
      </c>
      <c r="B124" s="2" t="str">
        <f aca="false">Raw_Orders!B124</f>
        <v>CUST1673</v>
      </c>
      <c r="C124" s="2" t="str">
        <f aca="false">Raw_Orders!C124</f>
        <v>REST275</v>
      </c>
      <c r="D124" s="2" t="str">
        <f aca="false">Raw_Orders!D124</f>
        <v>DP383</v>
      </c>
      <c r="E124" s="2" t="str">
        <f aca="false">Raw_Orders!E124</f>
        <v>2024-05-07</v>
      </c>
      <c r="F124" s="2" t="n">
        <f aca="false">IF(Raw_Orders!F124&lt;0,0,Raw_Orders!F124)</f>
        <v>1086.1</v>
      </c>
      <c r="G124" s="2" t="str">
        <f aca="false">Raw_Orders!G124</f>
        <v>Delivered</v>
      </c>
      <c r="H124" s="2" t="n">
        <f aca="false">IF(Raw_Orders!H124="","N/A",Raw_Orders!H124)</f>
        <v>30.1</v>
      </c>
      <c r="I124" s="2" t="n">
        <f aca="false">IF(Raw_Orders!I124="","Not Rated",Raw_Orders!I124)</f>
        <v>4.9</v>
      </c>
      <c r="J124" s="2" t="str">
        <f aca="false">IF(COUNTIF($A$2:A124,A124)&gt;1,"Duplicate","Unique")</f>
        <v>Unique</v>
      </c>
      <c r="K124" s="2" t="str">
        <f aca="false">IF(Raw_Orders!F124&lt;0,"Anomaly","OK")</f>
        <v>OK</v>
      </c>
      <c r="L124" s="2" t="str">
        <f aca="false">IFERROR(VLOOKUP(C124,Raw_Restaurants!$A$2:$C$151,3,FALSE()),"Unknown")</f>
        <v>Pune</v>
      </c>
    </row>
    <row r="125" customFormat="false" ht="15" hidden="false" customHeight="false" outlineLevel="0" collapsed="false">
      <c r="A125" s="2" t="n">
        <f aca="false">Raw_Orders!A125</f>
        <v>500228</v>
      </c>
      <c r="B125" s="2" t="str">
        <f aca="false">Raw_Orders!B125</f>
        <v>CUST1119</v>
      </c>
      <c r="C125" s="2" t="str">
        <f aca="false">Raw_Orders!C125</f>
        <v>REST296</v>
      </c>
      <c r="D125" s="2" t="str">
        <f aca="false">Raw_Orders!D125</f>
        <v>DP312</v>
      </c>
      <c r="E125" s="2" t="str">
        <f aca="false">Raw_Orders!E125</f>
        <v>2024-03-12</v>
      </c>
      <c r="F125" s="2" t="n">
        <f aca="false">IF(Raw_Orders!F125&lt;0,0,Raw_Orders!F125)</f>
        <v>951.95</v>
      </c>
      <c r="G125" s="2" t="str">
        <f aca="false">Raw_Orders!G125</f>
        <v>Delivered</v>
      </c>
      <c r="H125" s="2" t="n">
        <f aca="false">IF(Raw_Orders!H125="","N/A",Raw_Orders!H125)</f>
        <v>72.9</v>
      </c>
      <c r="I125" s="2" t="n">
        <f aca="false">IF(Raw_Orders!I125="","Not Rated",Raw_Orders!I125)</f>
        <v>4.3</v>
      </c>
      <c r="J125" s="2" t="str">
        <f aca="false">IF(COUNTIF($A$2:A125,A125)&gt;1,"Duplicate","Unique")</f>
        <v>Unique</v>
      </c>
      <c r="K125" s="2" t="str">
        <f aca="false">IF(Raw_Orders!F125&lt;0,"Anomaly","OK")</f>
        <v>OK</v>
      </c>
      <c r="L125" s="2" t="str">
        <f aca="false">IFERROR(VLOOKUP(C125,Raw_Restaurants!$A$2:$C$151,3,FALSE()),"Unknown")</f>
        <v>Chennai</v>
      </c>
    </row>
    <row r="126" customFormat="false" ht="15" hidden="false" customHeight="false" outlineLevel="0" collapsed="false">
      <c r="A126" s="2" t="n">
        <f aca="false">Raw_Orders!A126</f>
        <v>501820</v>
      </c>
      <c r="B126" s="2" t="str">
        <f aca="false">Raw_Orders!B126</f>
        <v>CUST1358</v>
      </c>
      <c r="C126" s="2" t="str">
        <f aca="false">Raw_Orders!C126</f>
        <v>REST222</v>
      </c>
      <c r="D126" s="2" t="str">
        <f aca="false">Raw_Orders!D126</f>
        <v>DP436</v>
      </c>
      <c r="E126" s="2" t="str">
        <f aca="false">Raw_Orders!E126</f>
        <v>2024-12-06</v>
      </c>
      <c r="F126" s="2" t="n">
        <f aca="false">IF(Raw_Orders!F126&lt;0,0,Raw_Orders!F126)</f>
        <v>639.95</v>
      </c>
      <c r="G126" s="2" t="str">
        <f aca="false">Raw_Orders!G126</f>
        <v>Delivered</v>
      </c>
      <c r="H126" s="2" t="n">
        <f aca="false">IF(Raw_Orders!H126="","N/A",Raw_Orders!H126)</f>
        <v>23.7</v>
      </c>
      <c r="I126" s="2" t="n">
        <f aca="false">IF(Raw_Orders!I126="","Not Rated",Raw_Orders!I126)</f>
        <v>3.4</v>
      </c>
      <c r="J126" s="2" t="str">
        <f aca="false">IF(COUNTIF($A$2:A126,A126)&gt;1,"Duplicate","Unique")</f>
        <v>Unique</v>
      </c>
      <c r="K126" s="2" t="str">
        <f aca="false">IF(Raw_Orders!F126&lt;0,"Anomaly","OK")</f>
        <v>OK</v>
      </c>
      <c r="L126" s="2" t="str">
        <f aca="false">IFERROR(VLOOKUP(C126,Raw_Restaurants!$A$2:$C$151,3,FALSE()),"Unknown")</f>
        <v>Delhi</v>
      </c>
    </row>
    <row r="127" customFormat="false" ht="15" hidden="false" customHeight="false" outlineLevel="0" collapsed="false">
      <c r="A127" s="2" t="n">
        <f aca="false">Raw_Orders!A127</f>
        <v>503907</v>
      </c>
      <c r="B127" s="2" t="str">
        <f aca="false">Raw_Orders!B127</f>
        <v>CUST1331</v>
      </c>
      <c r="C127" s="2" t="str">
        <f aca="false">Raw_Orders!C127</f>
        <v>REST243</v>
      </c>
      <c r="D127" s="2" t="str">
        <f aca="false">Raw_Orders!D127</f>
        <v>DP494</v>
      </c>
      <c r="E127" s="2" t="str">
        <f aca="false">Raw_Orders!E127</f>
        <v>2024-03-28</v>
      </c>
      <c r="F127" s="2" t="n">
        <f aca="false">IF(Raw_Orders!F127&lt;0,0,Raw_Orders!F127)</f>
        <v>1351.11</v>
      </c>
      <c r="G127" s="2" t="str">
        <f aca="false">Raw_Orders!G127</f>
        <v>Delivered</v>
      </c>
      <c r="H127" s="2" t="n">
        <f aca="false">IF(Raw_Orders!H127="","N/A",Raw_Orders!H127)</f>
        <v>57.1</v>
      </c>
      <c r="I127" s="2" t="n">
        <f aca="false">IF(Raw_Orders!I127="","Not Rated",Raw_Orders!I127)</f>
        <v>4</v>
      </c>
      <c r="J127" s="2" t="str">
        <f aca="false">IF(COUNTIF($A$2:A127,A127)&gt;1,"Duplicate","Unique")</f>
        <v>Unique</v>
      </c>
      <c r="K127" s="2" t="str">
        <f aca="false">IF(Raw_Orders!F127&lt;0,"Anomaly","OK")</f>
        <v>OK</v>
      </c>
      <c r="L127" s="2" t="str">
        <f aca="false">IFERROR(VLOOKUP(C127,Raw_Restaurants!$A$2:$C$151,3,FALSE()),"Unknown")</f>
        <v>Mumbai</v>
      </c>
    </row>
    <row r="128" customFormat="false" ht="15" hidden="false" customHeight="false" outlineLevel="0" collapsed="false">
      <c r="A128" s="2" t="n">
        <f aca="false">Raw_Orders!A128</f>
        <v>504567</v>
      </c>
      <c r="B128" s="2" t="str">
        <f aca="false">Raw_Orders!B128</f>
        <v>CUST1026</v>
      </c>
      <c r="C128" s="2" t="str">
        <f aca="false">Raw_Orders!C128</f>
        <v>REST344</v>
      </c>
      <c r="D128" s="2" t="str">
        <f aca="false">Raw_Orders!D128</f>
        <v>DP306</v>
      </c>
      <c r="E128" s="2" t="str">
        <f aca="false">Raw_Orders!E128</f>
        <v>2024-06-23</v>
      </c>
      <c r="F128" s="2" t="n">
        <f aca="false">IF(Raw_Orders!F128&lt;0,0,Raw_Orders!F128)</f>
        <v>853.59</v>
      </c>
      <c r="G128" s="2" t="str">
        <f aca="false">Raw_Orders!G128</f>
        <v>Delivered</v>
      </c>
      <c r="H128" s="2" t="n">
        <f aca="false">IF(Raw_Orders!H128="","N/A",Raw_Orders!H128)</f>
        <v>58.6</v>
      </c>
      <c r="I128" s="2" t="n">
        <f aca="false">IF(Raw_Orders!I128="","Not Rated",Raw_Orders!I128)</f>
        <v>2.9</v>
      </c>
      <c r="J128" s="2" t="str">
        <f aca="false">IF(COUNTIF($A$2:A128,A128)&gt;1,"Duplicate","Unique")</f>
        <v>Unique</v>
      </c>
      <c r="K128" s="2" t="str">
        <f aca="false">IF(Raw_Orders!F128&lt;0,"Anomaly","OK")</f>
        <v>OK</v>
      </c>
      <c r="L128" s="2" t="str">
        <f aca="false">IFERROR(VLOOKUP(C128,Raw_Restaurants!$A$2:$C$151,3,FALSE()),"Unknown")</f>
        <v>Chennai</v>
      </c>
    </row>
    <row r="129" customFormat="false" ht="15" hidden="false" customHeight="false" outlineLevel="0" collapsed="false">
      <c r="A129" s="2" t="n">
        <f aca="false">Raw_Orders!A129</f>
        <v>504050</v>
      </c>
      <c r="B129" s="2" t="str">
        <f aca="false">Raw_Orders!B129</f>
        <v>CUST1161</v>
      </c>
      <c r="C129" s="2" t="str">
        <f aca="false">Raw_Orders!C129</f>
        <v>REST295</v>
      </c>
      <c r="D129" s="2" t="str">
        <f aca="false">Raw_Orders!D129</f>
        <v>DP327</v>
      </c>
      <c r="E129" s="2" t="str">
        <f aca="false">Raw_Orders!E129</f>
        <v>2024-09-20</v>
      </c>
      <c r="F129" s="2" t="n">
        <f aca="false">IF(Raw_Orders!F129&lt;0,0,Raw_Orders!F129)</f>
        <v>438.51</v>
      </c>
      <c r="G129" s="2" t="str">
        <f aca="false">Raw_Orders!G129</f>
        <v>Delivered</v>
      </c>
      <c r="H129" s="2" t="n">
        <f aca="false">IF(Raw_Orders!H129="","N/A",Raw_Orders!H129)</f>
        <v>47.2</v>
      </c>
      <c r="I129" s="2" t="n">
        <f aca="false">IF(Raw_Orders!I129="","Not Rated",Raw_Orders!I129)</f>
        <v>4.3</v>
      </c>
      <c r="J129" s="2" t="str">
        <f aca="false">IF(COUNTIF($A$2:A129,A129)&gt;1,"Duplicate","Unique")</f>
        <v>Unique</v>
      </c>
      <c r="K129" s="2" t="str">
        <f aca="false">IF(Raw_Orders!F129&lt;0,"Anomaly","OK")</f>
        <v>OK</v>
      </c>
      <c r="L129" s="2" t="str">
        <f aca="false">IFERROR(VLOOKUP(C129,Raw_Restaurants!$A$2:$C$151,3,FALSE()),"Unknown")</f>
        <v>Kolkata</v>
      </c>
    </row>
    <row r="130" customFormat="false" ht="15" hidden="false" customHeight="false" outlineLevel="0" collapsed="false">
      <c r="A130" s="2" t="n">
        <f aca="false">Raw_Orders!A130</f>
        <v>501853</v>
      </c>
      <c r="B130" s="2" t="str">
        <f aca="false">Raw_Orders!B130</f>
        <v>CUST1053</v>
      </c>
      <c r="C130" s="2" t="str">
        <f aca="false">Raw_Orders!C130</f>
        <v>REST323</v>
      </c>
      <c r="D130" s="2" t="str">
        <f aca="false">Raw_Orders!D130</f>
        <v>DP301</v>
      </c>
      <c r="E130" s="2" t="str">
        <f aca="false">Raw_Orders!E130</f>
        <v>2024-09-07</v>
      </c>
      <c r="F130" s="2" t="n">
        <f aca="false">IF(Raw_Orders!F130&lt;0,0,Raw_Orders!F130)</f>
        <v>1080.73</v>
      </c>
      <c r="G130" s="2" t="str">
        <f aca="false">Raw_Orders!G130</f>
        <v>Delivered</v>
      </c>
      <c r="H130" s="2" t="n">
        <f aca="false">IF(Raw_Orders!H130="","N/A",Raw_Orders!H130)</f>
        <v>60.2</v>
      </c>
      <c r="I130" s="2" t="n">
        <f aca="false">IF(Raw_Orders!I130="","Not Rated",Raw_Orders!I130)</f>
        <v>2.9</v>
      </c>
      <c r="J130" s="2" t="str">
        <f aca="false">IF(COUNTIF($A$2:A130,A130)&gt;1,"Duplicate","Unique")</f>
        <v>Unique</v>
      </c>
      <c r="K130" s="2" t="str">
        <f aca="false">IF(Raw_Orders!F130&lt;0,"Anomaly","OK")</f>
        <v>OK</v>
      </c>
      <c r="L130" s="2" t="str">
        <f aca="false">IFERROR(VLOOKUP(C130,Raw_Restaurants!$A$2:$C$151,3,FALSE()),"Unknown")</f>
        <v>Pune</v>
      </c>
    </row>
    <row r="131" customFormat="false" ht="15" hidden="false" customHeight="false" outlineLevel="0" collapsed="false">
      <c r="A131" s="2" t="n">
        <f aca="false">Raw_Orders!A131</f>
        <v>504212</v>
      </c>
      <c r="B131" s="2" t="str">
        <f aca="false">Raw_Orders!B131</f>
        <v>CUST1720</v>
      </c>
      <c r="C131" s="2" t="str">
        <f aca="false">Raw_Orders!C131</f>
        <v>REST307</v>
      </c>
      <c r="D131" s="2" t="str">
        <f aca="false">Raw_Orders!D131</f>
        <v>DP383</v>
      </c>
      <c r="E131" s="2" t="str">
        <f aca="false">Raw_Orders!E131</f>
        <v>2024-07-02</v>
      </c>
      <c r="F131" s="2" t="n">
        <f aca="false">IF(Raw_Orders!F131&lt;0,0,Raw_Orders!F131)</f>
        <v>699.83</v>
      </c>
      <c r="G131" s="2" t="str">
        <f aca="false">Raw_Orders!G131</f>
        <v>Delivered</v>
      </c>
      <c r="H131" s="2" t="n">
        <f aca="false">IF(Raw_Orders!H131="","N/A",Raw_Orders!H131)</f>
        <v>41.6</v>
      </c>
      <c r="I131" s="2" t="n">
        <f aca="false">IF(Raw_Orders!I131="","Not Rated",Raw_Orders!I131)</f>
        <v>3.8</v>
      </c>
      <c r="J131" s="2" t="str">
        <f aca="false">IF(COUNTIF($A$2:A131,A131)&gt;1,"Duplicate","Unique")</f>
        <v>Unique</v>
      </c>
      <c r="K131" s="2" t="str">
        <f aca="false">IF(Raw_Orders!F131&lt;0,"Anomaly","OK")</f>
        <v>OK</v>
      </c>
      <c r="L131" s="2" t="str">
        <f aca="false">IFERROR(VLOOKUP(C131,Raw_Restaurants!$A$2:$C$151,3,FALSE()),"Unknown")</f>
        <v>Bhopal</v>
      </c>
    </row>
    <row r="132" customFormat="false" ht="15" hidden="false" customHeight="false" outlineLevel="0" collapsed="false">
      <c r="A132" s="2" t="n">
        <f aca="false">Raw_Orders!A132</f>
        <v>502676</v>
      </c>
      <c r="B132" s="2" t="str">
        <f aca="false">Raw_Orders!B132</f>
        <v>CUST1391</v>
      </c>
      <c r="C132" s="2" t="str">
        <f aca="false">Raw_Orders!C132</f>
        <v>REST265</v>
      </c>
      <c r="D132" s="2" t="str">
        <f aca="false">Raw_Orders!D132</f>
        <v>DP491</v>
      </c>
      <c r="E132" s="2" t="str">
        <f aca="false">Raw_Orders!E132</f>
        <v>2024-12-04</v>
      </c>
      <c r="F132" s="2" t="n">
        <f aca="false">IF(Raw_Orders!F132&lt;0,0,Raw_Orders!F132)</f>
        <v>164.54</v>
      </c>
      <c r="G132" s="2" t="str">
        <f aca="false">Raw_Orders!G132</f>
        <v>Delayed</v>
      </c>
      <c r="H132" s="2" t="n">
        <f aca="false">IF(Raw_Orders!H132="","N/A",Raw_Orders!H132)</f>
        <v>19.7</v>
      </c>
      <c r="I132" s="2" t="n">
        <f aca="false">IF(Raw_Orders!I132="","Not Rated",Raw_Orders!I132)</f>
        <v>2.9</v>
      </c>
      <c r="J132" s="2" t="str">
        <f aca="false">IF(COUNTIF($A$2:A132,A132)&gt;1,"Duplicate","Unique")</f>
        <v>Unique</v>
      </c>
      <c r="K132" s="2" t="str">
        <f aca="false">IF(Raw_Orders!F132&lt;0,"Anomaly","OK")</f>
        <v>OK</v>
      </c>
      <c r="L132" s="2" t="str">
        <f aca="false">IFERROR(VLOOKUP(C132,Raw_Restaurants!$A$2:$C$151,3,FALSE()),"Unknown")</f>
        <v>Bhopal</v>
      </c>
    </row>
    <row r="133" customFormat="false" ht="15" hidden="false" customHeight="false" outlineLevel="0" collapsed="false">
      <c r="A133" s="2" t="n">
        <f aca="false">Raw_Orders!A133</f>
        <v>503685</v>
      </c>
      <c r="B133" s="2" t="str">
        <f aca="false">Raw_Orders!B133</f>
        <v>CUST1739</v>
      </c>
      <c r="C133" s="2" t="str">
        <f aca="false">Raw_Orders!C133</f>
        <v>REST217</v>
      </c>
      <c r="D133" s="2" t="str">
        <f aca="false">Raw_Orders!D133</f>
        <v>DP361</v>
      </c>
      <c r="E133" s="2" t="str">
        <f aca="false">Raw_Orders!E133</f>
        <v>2024-06-28</v>
      </c>
      <c r="F133" s="2" t="n">
        <f aca="false">IF(Raw_Orders!F133&lt;0,0,Raw_Orders!F133)</f>
        <v>816.37</v>
      </c>
      <c r="G133" s="2" t="str">
        <f aca="false">Raw_Orders!G133</f>
        <v>Delayed</v>
      </c>
      <c r="H133" s="2" t="n">
        <f aca="false">IF(Raw_Orders!H133="","N/A",Raw_Orders!H133)</f>
        <v>47.8</v>
      </c>
      <c r="I133" s="2" t="n">
        <f aca="false">IF(Raw_Orders!I133="","Not Rated",Raw_Orders!I133)</f>
        <v>5</v>
      </c>
      <c r="J133" s="2" t="str">
        <f aca="false">IF(COUNTIF($A$2:A133,A133)&gt;1,"Duplicate","Unique")</f>
        <v>Unique</v>
      </c>
      <c r="K133" s="2" t="str">
        <f aca="false">IF(Raw_Orders!F133&lt;0,"Anomaly","OK")</f>
        <v>OK</v>
      </c>
      <c r="L133" s="2" t="str">
        <f aca="false">IFERROR(VLOOKUP(C133,Raw_Restaurants!$A$2:$C$151,3,FALSE()),"Unknown")</f>
        <v>Kolkata</v>
      </c>
    </row>
    <row r="134" customFormat="false" ht="15" hidden="false" customHeight="false" outlineLevel="0" collapsed="false">
      <c r="A134" s="2" t="n">
        <f aca="false">Raw_Orders!A134</f>
        <v>504454</v>
      </c>
      <c r="B134" s="2" t="str">
        <f aca="false">Raw_Orders!B134</f>
        <v>CUST1255</v>
      </c>
      <c r="C134" s="2" t="str">
        <f aca="false">Raw_Orders!C134</f>
        <v>REST331</v>
      </c>
      <c r="D134" s="2" t="str">
        <f aca="false">Raw_Orders!D134</f>
        <v>DP477</v>
      </c>
      <c r="E134" s="2" t="str">
        <f aca="false">Raw_Orders!E134</f>
        <v>2024-05-30</v>
      </c>
      <c r="F134" s="2" t="n">
        <f aca="false">IF(Raw_Orders!F134&lt;0,0,Raw_Orders!F134)</f>
        <v>917.8</v>
      </c>
      <c r="G134" s="2" t="str">
        <f aca="false">Raw_Orders!G134</f>
        <v>Delivered</v>
      </c>
      <c r="H134" s="2" t="n">
        <f aca="false">IF(Raw_Orders!H134="","N/A",Raw_Orders!H134)</f>
        <v>77.6</v>
      </c>
      <c r="I134" s="2" t="n">
        <f aca="false">IF(Raw_Orders!I134="","Not Rated",Raw_Orders!I134)</f>
        <v>4.1</v>
      </c>
      <c r="J134" s="2" t="str">
        <f aca="false">IF(COUNTIF($A$2:A134,A134)&gt;1,"Duplicate","Unique")</f>
        <v>Unique</v>
      </c>
      <c r="K134" s="2" t="str">
        <f aca="false">IF(Raw_Orders!F134&lt;0,"Anomaly","OK")</f>
        <v>OK</v>
      </c>
      <c r="L134" s="2" t="str">
        <f aca="false">IFERROR(VLOOKUP(C134,Raw_Restaurants!$A$2:$C$151,3,FALSE()),"Unknown")</f>
        <v>Chennai</v>
      </c>
    </row>
    <row r="135" customFormat="false" ht="15" hidden="false" customHeight="false" outlineLevel="0" collapsed="false">
      <c r="A135" s="2" t="n">
        <f aca="false">Raw_Orders!A135</f>
        <v>502839</v>
      </c>
      <c r="B135" s="2" t="str">
        <f aca="false">Raw_Orders!B135</f>
        <v>CUST1303</v>
      </c>
      <c r="C135" s="2" t="str">
        <f aca="false">Raw_Orders!C135</f>
        <v>REST282</v>
      </c>
      <c r="D135" s="2" t="str">
        <f aca="false">Raw_Orders!D135</f>
        <v>DP454</v>
      </c>
      <c r="E135" s="2" t="str">
        <f aca="false">Raw_Orders!E135</f>
        <v>2024-04-01</v>
      </c>
      <c r="F135" s="2" t="n">
        <f aca="false">IF(Raw_Orders!F135&lt;0,0,Raw_Orders!F135)</f>
        <v>1205.02</v>
      </c>
      <c r="G135" s="2" t="str">
        <f aca="false">Raw_Orders!G135</f>
        <v>Delivered</v>
      </c>
      <c r="H135" s="2" t="n">
        <f aca="false">IF(Raw_Orders!H135="","N/A",Raw_Orders!H135)</f>
        <v>45.3</v>
      </c>
      <c r="I135" s="2" t="n">
        <f aca="false">IF(Raw_Orders!I135="","Not Rated",Raw_Orders!I135)</f>
        <v>2.7</v>
      </c>
      <c r="J135" s="2" t="str">
        <f aca="false">IF(COUNTIF($A$2:A135,A135)&gt;1,"Duplicate","Unique")</f>
        <v>Unique</v>
      </c>
      <c r="K135" s="2" t="str">
        <f aca="false">IF(Raw_Orders!F135&lt;0,"Anomaly","OK")</f>
        <v>OK</v>
      </c>
      <c r="L135" s="2" t="str">
        <f aca="false">IFERROR(VLOOKUP(C135,Raw_Restaurants!$A$2:$C$151,3,FALSE()),"Unknown")</f>
        <v>Mumbai</v>
      </c>
    </row>
    <row r="136" customFormat="false" ht="15" hidden="false" customHeight="false" outlineLevel="0" collapsed="false">
      <c r="A136" s="2" t="n">
        <f aca="false">Raw_Orders!A136</f>
        <v>500170</v>
      </c>
      <c r="B136" s="2" t="str">
        <f aca="false">Raw_Orders!B136</f>
        <v>CUST1093</v>
      </c>
      <c r="C136" s="2" t="str">
        <f aca="false">Raw_Orders!C136</f>
        <v>REST234</v>
      </c>
      <c r="D136" s="2" t="str">
        <f aca="false">Raw_Orders!D136</f>
        <v>DP403</v>
      </c>
      <c r="E136" s="2" t="str">
        <f aca="false">Raw_Orders!E136</f>
        <v>2024-09-16</v>
      </c>
      <c r="F136" s="2" t="n">
        <f aca="false">IF(Raw_Orders!F136&lt;0,0,Raw_Orders!F136)</f>
        <v>856.67</v>
      </c>
      <c r="G136" s="2" t="str">
        <f aca="false">Raw_Orders!G136</f>
        <v>Delivered</v>
      </c>
      <c r="H136" s="2" t="str">
        <f aca="false">IF(Raw_Orders!H136="","N/A",Raw_Orders!H136)</f>
        <v>N/A</v>
      </c>
      <c r="I136" s="2" t="n">
        <f aca="false">IF(Raw_Orders!I136="","Not Rated",Raw_Orders!I136)</f>
        <v>4.3</v>
      </c>
      <c r="J136" s="2" t="str">
        <f aca="false">IF(COUNTIF($A$2:A136,A136)&gt;1,"Duplicate","Unique")</f>
        <v>Unique</v>
      </c>
      <c r="K136" s="2" t="str">
        <f aca="false">IF(Raw_Orders!F136&lt;0,"Anomaly","OK")</f>
        <v>OK</v>
      </c>
      <c r="L136" s="2" t="str">
        <f aca="false">IFERROR(VLOOKUP(C136,Raw_Restaurants!$A$2:$C$151,3,FALSE()),"Unknown")</f>
        <v>Bhopal</v>
      </c>
    </row>
    <row r="137" customFormat="false" ht="15" hidden="false" customHeight="false" outlineLevel="0" collapsed="false">
      <c r="A137" s="2" t="n">
        <f aca="false">Raw_Orders!A137</f>
        <v>500910</v>
      </c>
      <c r="B137" s="2" t="str">
        <f aca="false">Raw_Orders!B137</f>
        <v>CUST1714</v>
      </c>
      <c r="C137" s="2" t="str">
        <f aca="false">Raw_Orders!C137</f>
        <v>REST292</v>
      </c>
      <c r="D137" s="2" t="str">
        <f aca="false">Raw_Orders!D137</f>
        <v>DP461</v>
      </c>
      <c r="E137" s="2" t="str">
        <f aca="false">Raw_Orders!E137</f>
        <v>2024-02-20</v>
      </c>
      <c r="F137" s="2" t="n">
        <f aca="false">IF(Raw_Orders!F137&lt;0,0,Raw_Orders!F137)</f>
        <v>618.63</v>
      </c>
      <c r="G137" s="2" t="str">
        <f aca="false">Raw_Orders!G137</f>
        <v>Delivered</v>
      </c>
      <c r="H137" s="2" t="n">
        <f aca="false">IF(Raw_Orders!H137="","N/A",Raw_Orders!H137)</f>
        <v>24.6</v>
      </c>
      <c r="I137" s="2" t="n">
        <f aca="false">IF(Raw_Orders!I137="","Not Rated",Raw_Orders!I137)</f>
        <v>4.6</v>
      </c>
      <c r="J137" s="2" t="str">
        <f aca="false">IF(COUNTIF($A$2:A137,A137)&gt;1,"Duplicate","Unique")</f>
        <v>Unique</v>
      </c>
      <c r="K137" s="2" t="str">
        <f aca="false">IF(Raw_Orders!F137&lt;0,"Anomaly","OK")</f>
        <v>OK</v>
      </c>
      <c r="L137" s="2" t="str">
        <f aca="false">IFERROR(VLOOKUP(C137,Raw_Restaurants!$A$2:$C$151,3,FALSE()),"Unknown")</f>
        <v>Delhi</v>
      </c>
    </row>
    <row r="138" customFormat="false" ht="15" hidden="false" customHeight="false" outlineLevel="0" collapsed="false">
      <c r="A138" s="2" t="n">
        <f aca="false">Raw_Orders!A138</f>
        <v>502591</v>
      </c>
      <c r="B138" s="2" t="str">
        <f aca="false">Raw_Orders!B138</f>
        <v>CUST1460</v>
      </c>
      <c r="C138" s="2" t="str">
        <f aca="false">Raw_Orders!C138</f>
        <v>REST333</v>
      </c>
      <c r="D138" s="2" t="str">
        <f aca="false">Raw_Orders!D138</f>
        <v>DP460</v>
      </c>
      <c r="E138" s="2" t="str">
        <f aca="false">Raw_Orders!E138</f>
        <v>2024-01-24</v>
      </c>
      <c r="F138" s="2" t="n">
        <f aca="false">IF(Raw_Orders!F138&lt;0,0,Raw_Orders!F138)</f>
        <v>297.11</v>
      </c>
      <c r="G138" s="2" t="str">
        <f aca="false">Raw_Orders!G138</f>
        <v>Delivered</v>
      </c>
      <c r="H138" s="2" t="n">
        <f aca="false">IF(Raw_Orders!H138="","N/A",Raw_Orders!H138)</f>
        <v>42.9</v>
      </c>
      <c r="I138" s="2" t="str">
        <f aca="false">IF(Raw_Orders!I138="","Not Rated",Raw_Orders!I138)</f>
        <v>Not Rated</v>
      </c>
      <c r="J138" s="2" t="str">
        <f aca="false">IF(COUNTIF($A$2:A138,A138)&gt;1,"Duplicate","Unique")</f>
        <v>Unique</v>
      </c>
      <c r="K138" s="2" t="str">
        <f aca="false">IF(Raw_Orders!F138&lt;0,"Anomaly","OK")</f>
        <v>OK</v>
      </c>
      <c r="L138" s="2" t="str">
        <f aca="false">IFERROR(VLOOKUP(C138,Raw_Restaurants!$A$2:$C$151,3,FALSE()),"Unknown")</f>
        <v>Hyderabad</v>
      </c>
    </row>
    <row r="139" customFormat="false" ht="15" hidden="false" customHeight="false" outlineLevel="0" collapsed="false">
      <c r="A139" s="2" t="n">
        <f aca="false">Raw_Orders!A139</f>
        <v>504463</v>
      </c>
      <c r="B139" s="2" t="str">
        <f aca="false">Raw_Orders!B139</f>
        <v>CUST1066</v>
      </c>
      <c r="C139" s="2" t="str">
        <f aca="false">Raw_Orders!C139</f>
        <v>REST340</v>
      </c>
      <c r="D139" s="2" t="str">
        <f aca="false">Raw_Orders!D139</f>
        <v>DP454</v>
      </c>
      <c r="E139" s="2" t="str">
        <f aca="false">Raw_Orders!E139</f>
        <v>2024-04-19</v>
      </c>
      <c r="F139" s="2" t="n">
        <f aca="false">IF(Raw_Orders!F139&lt;0,0,Raw_Orders!F139)</f>
        <v>151.28</v>
      </c>
      <c r="G139" s="2" t="str">
        <f aca="false">Raw_Orders!G139</f>
        <v>Cancelled</v>
      </c>
      <c r="H139" s="2" t="str">
        <f aca="false">IF(Raw_Orders!H139="","N/A",Raw_Orders!H139)</f>
        <v>N/A</v>
      </c>
      <c r="I139" s="2" t="str">
        <f aca="false">IF(Raw_Orders!I139="","Not Rated",Raw_Orders!I139)</f>
        <v>Not Rated</v>
      </c>
      <c r="J139" s="2" t="str">
        <f aca="false">IF(COUNTIF($A$2:A139,A139)&gt;1,"Duplicate","Unique")</f>
        <v>Unique</v>
      </c>
      <c r="K139" s="2" t="str">
        <f aca="false">IF(Raw_Orders!F139&lt;0,"Anomaly","OK")</f>
        <v>OK</v>
      </c>
      <c r="L139" s="2" t="str">
        <f aca="false">IFERROR(VLOOKUP(C139,Raw_Restaurants!$A$2:$C$151,3,FALSE()),"Unknown")</f>
        <v>Hyderabad</v>
      </c>
    </row>
    <row r="140" customFormat="false" ht="15" hidden="false" customHeight="false" outlineLevel="0" collapsed="false">
      <c r="A140" s="2" t="n">
        <f aca="false">Raw_Orders!A140</f>
        <v>500310</v>
      </c>
      <c r="B140" s="2" t="str">
        <f aca="false">Raw_Orders!B140</f>
        <v>CUST1378</v>
      </c>
      <c r="C140" s="2" t="str">
        <f aca="false">Raw_Orders!C140</f>
        <v>REST239</v>
      </c>
      <c r="D140" s="2" t="str">
        <f aca="false">Raw_Orders!D140</f>
        <v>DP311</v>
      </c>
      <c r="E140" s="2" t="str">
        <f aca="false">Raw_Orders!E140</f>
        <v>2024-04-03</v>
      </c>
      <c r="F140" s="2" t="n">
        <f aca="false">IF(Raw_Orders!F140&lt;0,0,Raw_Orders!F140)</f>
        <v>833.36</v>
      </c>
      <c r="G140" s="2" t="str">
        <f aca="false">Raw_Orders!G140</f>
        <v>Delivered</v>
      </c>
      <c r="H140" s="2" t="n">
        <f aca="false">IF(Raw_Orders!H140="","N/A",Raw_Orders!H140)</f>
        <v>55.2</v>
      </c>
      <c r="I140" s="2" t="n">
        <f aca="false">IF(Raw_Orders!I140="","Not Rated",Raw_Orders!I140)</f>
        <v>3</v>
      </c>
      <c r="J140" s="2" t="str">
        <f aca="false">IF(COUNTIF($A$2:A140,A140)&gt;1,"Duplicate","Unique")</f>
        <v>Unique</v>
      </c>
      <c r="K140" s="2" t="str">
        <f aca="false">IF(Raw_Orders!F140&lt;0,"Anomaly","OK")</f>
        <v>OK</v>
      </c>
      <c r="L140" s="2" t="str">
        <f aca="false">IFERROR(VLOOKUP(C140,Raw_Restaurants!$A$2:$C$151,3,FALSE()),"Unknown")</f>
        <v>Hyderabad</v>
      </c>
    </row>
    <row r="141" customFormat="false" ht="15" hidden="false" customHeight="false" outlineLevel="0" collapsed="false">
      <c r="A141" s="2" t="n">
        <f aca="false">Raw_Orders!A141</f>
        <v>500686</v>
      </c>
      <c r="B141" s="2" t="str">
        <f aca="false">Raw_Orders!B141</f>
        <v>CUST1321</v>
      </c>
      <c r="C141" s="2" t="str">
        <f aca="false">Raw_Orders!C141</f>
        <v>REST260</v>
      </c>
      <c r="D141" s="2" t="str">
        <f aca="false">Raw_Orders!D141</f>
        <v>DP325</v>
      </c>
      <c r="E141" s="2" t="str">
        <f aca="false">Raw_Orders!E141</f>
        <v>2024-09-11</v>
      </c>
      <c r="F141" s="2" t="n">
        <f aca="false">IF(Raw_Orders!F141&lt;0,0,Raw_Orders!F141)</f>
        <v>1361.88</v>
      </c>
      <c r="G141" s="2" t="str">
        <f aca="false">Raw_Orders!G141</f>
        <v>Delivered</v>
      </c>
      <c r="H141" s="2" t="n">
        <f aca="false">IF(Raw_Orders!H141="","N/A",Raw_Orders!H141)</f>
        <v>49.4</v>
      </c>
      <c r="I141" s="2" t="n">
        <f aca="false">IF(Raw_Orders!I141="","Not Rated",Raw_Orders!I141)</f>
        <v>3.4</v>
      </c>
      <c r="J141" s="2" t="str">
        <f aca="false">IF(COUNTIF($A$2:A141,A141)&gt;1,"Duplicate","Unique")</f>
        <v>Unique</v>
      </c>
      <c r="K141" s="2" t="str">
        <f aca="false">IF(Raw_Orders!F141&lt;0,"Anomaly","OK")</f>
        <v>OK</v>
      </c>
      <c r="L141" s="2" t="str">
        <f aca="false">IFERROR(VLOOKUP(C141,Raw_Restaurants!$A$2:$C$151,3,FALSE()),"Unknown")</f>
        <v>Indore</v>
      </c>
    </row>
    <row r="142" customFormat="false" ht="15" hidden="false" customHeight="false" outlineLevel="0" collapsed="false">
      <c r="A142" s="2" t="n">
        <f aca="false">Raw_Orders!A142</f>
        <v>500513</v>
      </c>
      <c r="B142" s="2" t="str">
        <f aca="false">Raw_Orders!B142</f>
        <v>CUST1578</v>
      </c>
      <c r="C142" s="2" t="str">
        <f aca="false">Raw_Orders!C142</f>
        <v>REST285</v>
      </c>
      <c r="D142" s="2" t="str">
        <f aca="false">Raw_Orders!D142</f>
        <v>DP452</v>
      </c>
      <c r="E142" s="2" t="str">
        <f aca="false">Raw_Orders!E142</f>
        <v>2024-05-25</v>
      </c>
      <c r="F142" s="2" t="n">
        <f aca="false">IF(Raw_Orders!F142&lt;0,0,Raw_Orders!F142)</f>
        <v>255.74</v>
      </c>
      <c r="G142" s="2" t="str">
        <f aca="false">Raw_Orders!G142</f>
        <v>Delivered</v>
      </c>
      <c r="H142" s="2" t="n">
        <f aca="false">IF(Raw_Orders!H142="","N/A",Raw_Orders!H142)</f>
        <v>48.3</v>
      </c>
      <c r="I142" s="2" t="n">
        <f aca="false">IF(Raw_Orders!I142="","Not Rated",Raw_Orders!I142)</f>
        <v>3.8</v>
      </c>
      <c r="J142" s="2" t="str">
        <f aca="false">IF(COUNTIF($A$2:A142,A142)&gt;1,"Duplicate","Unique")</f>
        <v>Unique</v>
      </c>
      <c r="K142" s="2" t="str">
        <f aca="false">IF(Raw_Orders!F142&lt;0,"Anomaly","OK")</f>
        <v>OK</v>
      </c>
      <c r="L142" s="2" t="str">
        <f aca="false">IFERROR(VLOOKUP(C142,Raw_Restaurants!$A$2:$C$151,3,FALSE()),"Unknown")</f>
        <v>Bangalore</v>
      </c>
    </row>
    <row r="143" customFormat="false" ht="15" hidden="false" customHeight="false" outlineLevel="0" collapsed="false">
      <c r="A143" s="2" t="n">
        <f aca="false">Raw_Orders!A143</f>
        <v>501395</v>
      </c>
      <c r="B143" s="2" t="str">
        <f aca="false">Raw_Orders!B143</f>
        <v>CUST1283</v>
      </c>
      <c r="C143" s="2" t="str">
        <f aca="false">Raw_Orders!C143</f>
        <v>REST247</v>
      </c>
      <c r="D143" s="2" t="str">
        <f aca="false">Raw_Orders!D143</f>
        <v>DP308</v>
      </c>
      <c r="E143" s="2" t="str">
        <f aca="false">Raw_Orders!E143</f>
        <v>2024-08-10</v>
      </c>
      <c r="F143" s="2" t="n">
        <f aca="false">IF(Raw_Orders!F143&lt;0,0,Raw_Orders!F143)</f>
        <v>771.96</v>
      </c>
      <c r="G143" s="2" t="str">
        <f aca="false">Raw_Orders!G143</f>
        <v>Delivered</v>
      </c>
      <c r="H143" s="2" t="n">
        <f aca="false">IF(Raw_Orders!H143="","N/A",Raw_Orders!H143)</f>
        <v>60.9</v>
      </c>
      <c r="I143" s="2" t="n">
        <f aca="false">IF(Raw_Orders!I143="","Not Rated",Raw_Orders!I143)</f>
        <v>3.8</v>
      </c>
      <c r="J143" s="2" t="str">
        <f aca="false">IF(COUNTIF($A$2:A143,A143)&gt;1,"Duplicate","Unique")</f>
        <v>Unique</v>
      </c>
      <c r="K143" s="2" t="str">
        <f aca="false">IF(Raw_Orders!F143&lt;0,"Anomaly","OK")</f>
        <v>OK</v>
      </c>
      <c r="L143" s="2" t="str">
        <f aca="false">IFERROR(VLOOKUP(C143,Raw_Restaurants!$A$2:$C$151,3,FALSE()),"Unknown")</f>
        <v>Kolkata</v>
      </c>
    </row>
    <row r="144" customFormat="false" ht="15" hidden="false" customHeight="false" outlineLevel="0" collapsed="false">
      <c r="A144" s="2" t="n">
        <f aca="false">Raw_Orders!A144</f>
        <v>503022</v>
      </c>
      <c r="B144" s="2" t="str">
        <f aca="false">Raw_Orders!B144</f>
        <v>CUST1285</v>
      </c>
      <c r="C144" s="2" t="str">
        <f aca="false">Raw_Orders!C144</f>
        <v>REST261</v>
      </c>
      <c r="D144" s="2" t="str">
        <f aca="false">Raw_Orders!D144</f>
        <v>DP301</v>
      </c>
      <c r="E144" s="2" t="str">
        <f aca="false">Raw_Orders!E144</f>
        <v>2024-01-17</v>
      </c>
      <c r="F144" s="2" t="n">
        <f aca="false">IF(Raw_Orders!F144&lt;0,0,Raw_Orders!F144)</f>
        <v>158.78</v>
      </c>
      <c r="G144" s="2" t="str">
        <f aca="false">Raw_Orders!G144</f>
        <v>Delivered</v>
      </c>
      <c r="H144" s="2" t="str">
        <f aca="false">IF(Raw_Orders!H144="","N/A",Raw_Orders!H144)</f>
        <v>N/A</v>
      </c>
      <c r="I144" s="2" t="n">
        <f aca="false">IF(Raw_Orders!I144="","Not Rated",Raw_Orders!I144)</f>
        <v>3.9</v>
      </c>
      <c r="J144" s="2" t="str">
        <f aca="false">IF(COUNTIF($A$2:A144,A144)&gt;1,"Duplicate","Unique")</f>
        <v>Unique</v>
      </c>
      <c r="K144" s="2" t="str">
        <f aca="false">IF(Raw_Orders!F144&lt;0,"Anomaly","OK")</f>
        <v>OK</v>
      </c>
      <c r="L144" s="2" t="str">
        <f aca="false">IFERROR(VLOOKUP(C144,Raw_Restaurants!$A$2:$C$151,3,FALSE()),"Unknown")</f>
        <v>Pune</v>
      </c>
    </row>
    <row r="145" customFormat="false" ht="15" hidden="false" customHeight="false" outlineLevel="0" collapsed="false">
      <c r="A145" s="2" t="n">
        <f aca="false">Raw_Orders!A145</f>
        <v>500874</v>
      </c>
      <c r="B145" s="2" t="str">
        <f aca="false">Raw_Orders!B145</f>
        <v>CUST1199</v>
      </c>
      <c r="C145" s="2" t="str">
        <f aca="false">Raw_Orders!C145</f>
        <v>REST326</v>
      </c>
      <c r="D145" s="2" t="str">
        <f aca="false">Raw_Orders!D145</f>
        <v>DP486</v>
      </c>
      <c r="E145" s="2" t="str">
        <f aca="false">Raw_Orders!E145</f>
        <v>2024-04-24</v>
      </c>
      <c r="F145" s="2" t="n">
        <f aca="false">IF(Raw_Orders!F145&lt;0,0,Raw_Orders!F145)</f>
        <v>1077.43</v>
      </c>
      <c r="G145" s="2" t="str">
        <f aca="false">Raw_Orders!G145</f>
        <v>Delivered</v>
      </c>
      <c r="H145" s="2" t="n">
        <f aca="false">IF(Raw_Orders!H145="","N/A",Raw_Orders!H145)</f>
        <v>55.9</v>
      </c>
      <c r="I145" s="2" t="n">
        <f aca="false">IF(Raw_Orders!I145="","Not Rated",Raw_Orders!I145)</f>
        <v>2.8</v>
      </c>
      <c r="J145" s="2" t="str">
        <f aca="false">IF(COUNTIF($A$2:A145,A145)&gt;1,"Duplicate","Unique")</f>
        <v>Unique</v>
      </c>
      <c r="K145" s="2" t="str">
        <f aca="false">IF(Raw_Orders!F145&lt;0,"Anomaly","OK")</f>
        <v>OK</v>
      </c>
      <c r="L145" s="2" t="str">
        <f aca="false">IFERROR(VLOOKUP(C145,Raw_Restaurants!$A$2:$C$151,3,FALSE()),"Unknown")</f>
        <v>Bhopal</v>
      </c>
    </row>
    <row r="146" customFormat="false" ht="15" hidden="false" customHeight="false" outlineLevel="0" collapsed="false">
      <c r="A146" s="2" t="n">
        <f aca="false">Raw_Orders!A146</f>
        <v>503957</v>
      </c>
      <c r="B146" s="2" t="str">
        <f aca="false">Raw_Orders!B146</f>
        <v>CUST1754</v>
      </c>
      <c r="C146" s="2" t="str">
        <f aca="false">Raw_Orders!C146</f>
        <v>REST327</v>
      </c>
      <c r="D146" s="2" t="str">
        <f aca="false">Raw_Orders!D146</f>
        <v>DP445</v>
      </c>
      <c r="E146" s="2" t="str">
        <f aca="false">Raw_Orders!E146</f>
        <v>2024-04-26</v>
      </c>
      <c r="F146" s="2" t="n">
        <f aca="false">IF(Raw_Orders!F146&lt;0,0,Raw_Orders!F146)</f>
        <v>770.78</v>
      </c>
      <c r="G146" s="2" t="str">
        <f aca="false">Raw_Orders!G146</f>
        <v>Delivered</v>
      </c>
      <c r="H146" s="2" t="n">
        <f aca="false">IF(Raw_Orders!H146="","N/A",Raw_Orders!H146)</f>
        <v>34.7</v>
      </c>
      <c r="I146" s="2" t="n">
        <f aca="false">IF(Raw_Orders!I146="","Not Rated",Raw_Orders!I146)</f>
        <v>4.6</v>
      </c>
      <c r="J146" s="2" t="str">
        <f aca="false">IF(COUNTIF($A$2:A146,A146)&gt;1,"Duplicate","Unique")</f>
        <v>Unique</v>
      </c>
      <c r="K146" s="2" t="str">
        <f aca="false">IF(Raw_Orders!F146&lt;0,"Anomaly","OK")</f>
        <v>OK</v>
      </c>
      <c r="L146" s="2" t="str">
        <f aca="false">IFERROR(VLOOKUP(C146,Raw_Restaurants!$A$2:$C$151,3,FALSE()),"Unknown")</f>
        <v>Kolkata</v>
      </c>
    </row>
    <row r="147" customFormat="false" ht="15" hidden="false" customHeight="false" outlineLevel="0" collapsed="false">
      <c r="A147" s="2" t="n">
        <f aca="false">Raw_Orders!A147</f>
        <v>503844</v>
      </c>
      <c r="B147" s="2" t="str">
        <f aca="false">Raw_Orders!B147</f>
        <v>CUST1243</v>
      </c>
      <c r="C147" s="2" t="str">
        <f aca="false">Raw_Orders!C147</f>
        <v>REST315</v>
      </c>
      <c r="D147" s="2" t="str">
        <f aca="false">Raw_Orders!D147</f>
        <v>DP455</v>
      </c>
      <c r="E147" s="2" t="str">
        <f aca="false">Raw_Orders!E147</f>
        <v>2024-12-29</v>
      </c>
      <c r="F147" s="2" t="n">
        <f aca="false">IF(Raw_Orders!F147&lt;0,0,Raw_Orders!F147)</f>
        <v>600.15</v>
      </c>
      <c r="G147" s="2" t="str">
        <f aca="false">Raw_Orders!G147</f>
        <v>Delivered</v>
      </c>
      <c r="H147" s="2" t="n">
        <f aca="false">IF(Raw_Orders!H147="","N/A",Raw_Orders!H147)</f>
        <v>32.2</v>
      </c>
      <c r="I147" s="2" t="n">
        <f aca="false">IF(Raw_Orders!I147="","Not Rated",Raw_Orders!I147)</f>
        <v>3.4</v>
      </c>
      <c r="J147" s="2" t="str">
        <f aca="false">IF(COUNTIF($A$2:A147,A147)&gt;1,"Duplicate","Unique")</f>
        <v>Unique</v>
      </c>
      <c r="K147" s="2" t="str">
        <f aca="false">IF(Raw_Orders!F147&lt;0,"Anomaly","OK")</f>
        <v>OK</v>
      </c>
      <c r="L147" s="2" t="str">
        <f aca="false">IFERROR(VLOOKUP(C147,Raw_Restaurants!$A$2:$C$151,3,FALSE()),"Unknown")</f>
        <v>Indore</v>
      </c>
    </row>
    <row r="148" customFormat="false" ht="15" hidden="false" customHeight="false" outlineLevel="0" collapsed="false">
      <c r="A148" s="2" t="n">
        <f aca="false">Raw_Orders!A148</f>
        <v>500439</v>
      </c>
      <c r="B148" s="2" t="str">
        <f aca="false">Raw_Orders!B148</f>
        <v>CUST1131</v>
      </c>
      <c r="C148" s="2" t="str">
        <f aca="false">Raw_Orders!C148</f>
        <v>REST338</v>
      </c>
      <c r="D148" s="2" t="str">
        <f aca="false">Raw_Orders!D148</f>
        <v>DP329</v>
      </c>
      <c r="E148" s="2" t="str">
        <f aca="false">Raw_Orders!E148</f>
        <v>2024-01-08</v>
      </c>
      <c r="F148" s="2" t="n">
        <f aca="false">IF(Raw_Orders!F148&lt;0,0,Raw_Orders!F148)</f>
        <v>1165.26</v>
      </c>
      <c r="G148" s="2" t="str">
        <f aca="false">Raw_Orders!G148</f>
        <v>Cancelled</v>
      </c>
      <c r="H148" s="2" t="str">
        <f aca="false">IF(Raw_Orders!H148="","N/A",Raw_Orders!H148)</f>
        <v>N/A</v>
      </c>
      <c r="I148" s="2" t="str">
        <f aca="false">IF(Raw_Orders!I148="","Not Rated",Raw_Orders!I148)</f>
        <v>Not Rated</v>
      </c>
      <c r="J148" s="2" t="str">
        <f aca="false">IF(COUNTIF($A$2:A148,A148)&gt;1,"Duplicate","Unique")</f>
        <v>Unique</v>
      </c>
      <c r="K148" s="2" t="str">
        <f aca="false">IF(Raw_Orders!F148&lt;0,"Anomaly","OK")</f>
        <v>OK</v>
      </c>
      <c r="L148" s="2" t="str">
        <f aca="false">IFERROR(VLOOKUP(C148,Raw_Restaurants!$A$2:$C$151,3,FALSE()),"Unknown")</f>
        <v>Bangalore</v>
      </c>
    </row>
    <row r="149" customFormat="false" ht="15" hidden="false" customHeight="false" outlineLevel="0" collapsed="false">
      <c r="A149" s="2" t="n">
        <f aca="false">Raw_Orders!A149</f>
        <v>500250</v>
      </c>
      <c r="B149" s="2" t="str">
        <f aca="false">Raw_Orders!B149</f>
        <v>CUST1205</v>
      </c>
      <c r="C149" s="2" t="str">
        <f aca="false">Raw_Orders!C149</f>
        <v>REST319</v>
      </c>
      <c r="D149" s="2" t="str">
        <f aca="false">Raw_Orders!D149</f>
        <v>DP372</v>
      </c>
      <c r="E149" s="2" t="str">
        <f aca="false">Raw_Orders!E149</f>
        <v>2024-06-17</v>
      </c>
      <c r="F149" s="2" t="n">
        <f aca="false">IF(Raw_Orders!F149&lt;0,0,Raw_Orders!F149)</f>
        <v>1356.78</v>
      </c>
      <c r="G149" s="2" t="str">
        <f aca="false">Raw_Orders!G149</f>
        <v>Delivered</v>
      </c>
      <c r="H149" s="2" t="n">
        <f aca="false">IF(Raw_Orders!H149="","N/A",Raw_Orders!H149)</f>
        <v>31.4</v>
      </c>
      <c r="I149" s="2" t="str">
        <f aca="false">IF(Raw_Orders!I149="","Not Rated",Raw_Orders!I149)</f>
        <v>Not Rated</v>
      </c>
      <c r="J149" s="2" t="str">
        <f aca="false">IF(COUNTIF($A$2:A149,A149)&gt;1,"Duplicate","Unique")</f>
        <v>Unique</v>
      </c>
      <c r="K149" s="2" t="str">
        <f aca="false">IF(Raw_Orders!F149&lt;0,"Anomaly","OK")</f>
        <v>OK</v>
      </c>
      <c r="L149" s="2" t="str">
        <f aca="false">IFERROR(VLOOKUP(C149,Raw_Restaurants!$A$2:$C$151,3,FALSE()),"Unknown")</f>
        <v>Bhopal</v>
      </c>
    </row>
    <row r="150" customFormat="false" ht="15" hidden="false" customHeight="false" outlineLevel="0" collapsed="false">
      <c r="A150" s="2" t="n">
        <f aca="false">Raw_Orders!A150</f>
        <v>502213</v>
      </c>
      <c r="B150" s="2" t="str">
        <f aca="false">Raw_Orders!B150</f>
        <v>CUST1090</v>
      </c>
      <c r="C150" s="2" t="str">
        <f aca="false">Raw_Orders!C150</f>
        <v>REST238</v>
      </c>
      <c r="D150" s="2" t="str">
        <f aca="false">Raw_Orders!D150</f>
        <v>DP317</v>
      </c>
      <c r="E150" s="2" t="str">
        <f aca="false">Raw_Orders!E150</f>
        <v>2024-11-23</v>
      </c>
      <c r="F150" s="2" t="n">
        <f aca="false">IF(Raw_Orders!F150&lt;0,0,Raw_Orders!F150)</f>
        <v>1373.24</v>
      </c>
      <c r="G150" s="2" t="str">
        <f aca="false">Raw_Orders!G150</f>
        <v>Delayed</v>
      </c>
      <c r="H150" s="2" t="n">
        <f aca="false">IF(Raw_Orders!H150="","N/A",Raw_Orders!H150)</f>
        <v>19.3</v>
      </c>
      <c r="I150" s="2" t="n">
        <f aca="false">IF(Raw_Orders!I150="","Not Rated",Raw_Orders!I150)</f>
        <v>3.4</v>
      </c>
      <c r="J150" s="2" t="str">
        <f aca="false">IF(COUNTIF($A$2:A150,A150)&gt;1,"Duplicate","Unique")</f>
        <v>Unique</v>
      </c>
      <c r="K150" s="2" t="str">
        <f aca="false">IF(Raw_Orders!F150&lt;0,"Anomaly","OK")</f>
        <v>OK</v>
      </c>
      <c r="L150" s="2" t="str">
        <f aca="false">IFERROR(VLOOKUP(C150,Raw_Restaurants!$A$2:$C$151,3,FALSE()),"Unknown")</f>
        <v>Chennai</v>
      </c>
    </row>
    <row r="151" customFormat="false" ht="15" hidden="false" customHeight="false" outlineLevel="0" collapsed="false">
      <c r="A151" s="2" t="n">
        <f aca="false">Raw_Orders!A151</f>
        <v>502760</v>
      </c>
      <c r="B151" s="2" t="str">
        <f aca="false">Raw_Orders!B151</f>
        <v>CUST1106</v>
      </c>
      <c r="C151" s="2" t="str">
        <f aca="false">Raw_Orders!C151</f>
        <v>REST339</v>
      </c>
      <c r="D151" s="2" t="str">
        <f aca="false">Raw_Orders!D151</f>
        <v>DP407</v>
      </c>
      <c r="E151" s="2" t="str">
        <f aca="false">Raw_Orders!E151</f>
        <v>2024-01-22</v>
      </c>
      <c r="F151" s="2" t="n">
        <f aca="false">IF(Raw_Orders!F151&lt;0,0,Raw_Orders!F151)</f>
        <v>186.17</v>
      </c>
      <c r="G151" s="2" t="str">
        <f aca="false">Raw_Orders!G151</f>
        <v>Cancelled</v>
      </c>
      <c r="H151" s="2" t="str">
        <f aca="false">IF(Raw_Orders!H151="","N/A",Raw_Orders!H151)</f>
        <v>N/A</v>
      </c>
      <c r="I151" s="2" t="str">
        <f aca="false">IF(Raw_Orders!I151="","Not Rated",Raw_Orders!I151)</f>
        <v>Not Rated</v>
      </c>
      <c r="J151" s="2" t="str">
        <f aca="false">IF(COUNTIF($A$2:A151,A151)&gt;1,"Duplicate","Unique")</f>
        <v>Unique</v>
      </c>
      <c r="K151" s="2" t="str">
        <f aca="false">IF(Raw_Orders!F151&lt;0,"Anomaly","OK")</f>
        <v>OK</v>
      </c>
      <c r="L151" s="2" t="str">
        <f aca="false">IFERROR(VLOOKUP(C151,Raw_Restaurants!$A$2:$C$151,3,FALSE()),"Unknown")</f>
        <v>Bangalore</v>
      </c>
    </row>
    <row r="152" customFormat="false" ht="15" hidden="false" customHeight="false" outlineLevel="0" collapsed="false">
      <c r="A152" s="2" t="n">
        <f aca="false">Raw_Orders!A152</f>
        <v>502050</v>
      </c>
      <c r="B152" s="2" t="str">
        <f aca="false">Raw_Orders!B152</f>
        <v>CUST1745</v>
      </c>
      <c r="C152" s="2" t="str">
        <f aca="false">Raw_Orders!C152</f>
        <v>REST294</v>
      </c>
      <c r="D152" s="2" t="str">
        <f aca="false">Raw_Orders!D152</f>
        <v>DP400</v>
      </c>
      <c r="E152" s="2" t="str">
        <f aca="false">Raw_Orders!E152</f>
        <v>2024-03-10</v>
      </c>
      <c r="F152" s="2" t="n">
        <f aca="false">IF(Raw_Orders!F152&lt;0,0,Raw_Orders!F152)</f>
        <v>1183.34</v>
      </c>
      <c r="G152" s="2" t="str">
        <f aca="false">Raw_Orders!G152</f>
        <v>Delivered</v>
      </c>
      <c r="H152" s="2" t="str">
        <f aca="false">IF(Raw_Orders!H152="","N/A",Raw_Orders!H152)</f>
        <v>N/A</v>
      </c>
      <c r="I152" s="2" t="n">
        <f aca="false">IF(Raw_Orders!I152="","Not Rated",Raw_Orders!I152)</f>
        <v>3.3</v>
      </c>
      <c r="J152" s="2" t="str">
        <f aca="false">IF(COUNTIF($A$2:A152,A152)&gt;1,"Duplicate","Unique")</f>
        <v>Unique</v>
      </c>
      <c r="K152" s="2" t="str">
        <f aca="false">IF(Raw_Orders!F152&lt;0,"Anomaly","OK")</f>
        <v>OK</v>
      </c>
      <c r="L152" s="2" t="str">
        <f aca="false">IFERROR(VLOOKUP(C152,Raw_Restaurants!$A$2:$C$151,3,FALSE()),"Unknown")</f>
        <v>Hyderabad</v>
      </c>
    </row>
    <row r="153" customFormat="false" ht="15" hidden="false" customHeight="false" outlineLevel="0" collapsed="false">
      <c r="A153" s="2" t="n">
        <f aca="false">Raw_Orders!A153</f>
        <v>500039</v>
      </c>
      <c r="B153" s="2" t="str">
        <f aca="false">Raw_Orders!B153</f>
        <v>CUST1098</v>
      </c>
      <c r="C153" s="2" t="str">
        <f aca="false">Raw_Orders!C153</f>
        <v>REST343</v>
      </c>
      <c r="D153" s="2" t="str">
        <f aca="false">Raw_Orders!D153</f>
        <v>DP434</v>
      </c>
      <c r="E153" s="2" t="str">
        <f aca="false">Raw_Orders!E153</f>
        <v>2024-04-24</v>
      </c>
      <c r="F153" s="2" t="n">
        <f aca="false">IF(Raw_Orders!F153&lt;0,0,Raw_Orders!F153)</f>
        <v>882.98</v>
      </c>
      <c r="G153" s="2" t="str">
        <f aca="false">Raw_Orders!G153</f>
        <v>Delivered</v>
      </c>
      <c r="H153" s="2" t="n">
        <f aca="false">IF(Raw_Orders!H153="","N/A",Raw_Orders!H153)</f>
        <v>44</v>
      </c>
      <c r="I153" s="2" t="n">
        <f aca="false">IF(Raw_Orders!I153="","Not Rated",Raw_Orders!I153)</f>
        <v>4.6</v>
      </c>
      <c r="J153" s="2" t="str">
        <f aca="false">IF(COUNTIF($A$2:A153,A153)&gt;1,"Duplicate","Unique")</f>
        <v>Unique</v>
      </c>
      <c r="K153" s="2" t="str">
        <f aca="false">IF(Raw_Orders!F153&lt;0,"Anomaly","OK")</f>
        <v>OK</v>
      </c>
      <c r="L153" s="2" t="str">
        <f aca="false">IFERROR(VLOOKUP(C153,Raw_Restaurants!$A$2:$C$151,3,FALSE()),"Unknown")</f>
        <v>Delhi</v>
      </c>
    </row>
    <row r="154" customFormat="false" ht="15" hidden="false" customHeight="false" outlineLevel="0" collapsed="false">
      <c r="A154" s="2" t="n">
        <f aca="false">Raw_Orders!A154</f>
        <v>502985</v>
      </c>
      <c r="B154" s="2" t="str">
        <f aca="false">Raw_Orders!B154</f>
        <v>CUST1192</v>
      </c>
      <c r="C154" s="2" t="str">
        <f aca="false">Raw_Orders!C154</f>
        <v>REST316</v>
      </c>
      <c r="D154" s="2" t="str">
        <f aca="false">Raw_Orders!D154</f>
        <v>DP304</v>
      </c>
      <c r="E154" s="2" t="str">
        <f aca="false">Raw_Orders!E154</f>
        <v>2024-06-16</v>
      </c>
      <c r="F154" s="2" t="n">
        <f aca="false">IF(Raw_Orders!F154&lt;0,0,Raw_Orders!F154)</f>
        <v>254.92</v>
      </c>
      <c r="G154" s="2" t="str">
        <f aca="false">Raw_Orders!G154</f>
        <v>Cancelled</v>
      </c>
      <c r="H154" s="2" t="str">
        <f aca="false">IF(Raw_Orders!H154="","N/A",Raw_Orders!H154)</f>
        <v>N/A</v>
      </c>
      <c r="I154" s="2" t="str">
        <f aca="false">IF(Raw_Orders!I154="","Not Rated",Raw_Orders!I154)</f>
        <v>Not Rated</v>
      </c>
      <c r="J154" s="2" t="str">
        <f aca="false">IF(COUNTIF($A$2:A154,A154)&gt;1,"Duplicate","Unique")</f>
        <v>Unique</v>
      </c>
      <c r="K154" s="2" t="str">
        <f aca="false">IF(Raw_Orders!F154&lt;0,"Anomaly","OK")</f>
        <v>OK</v>
      </c>
      <c r="L154" s="2" t="str">
        <f aca="false">IFERROR(VLOOKUP(C154,Raw_Restaurants!$A$2:$C$151,3,FALSE()),"Unknown")</f>
        <v>Kolkata</v>
      </c>
    </row>
    <row r="155" customFormat="false" ht="15" hidden="false" customHeight="false" outlineLevel="0" collapsed="false">
      <c r="A155" s="2" t="n">
        <f aca="false">Raw_Orders!A155</f>
        <v>503278</v>
      </c>
      <c r="B155" s="2" t="str">
        <f aca="false">Raw_Orders!B155</f>
        <v>CUST1516</v>
      </c>
      <c r="C155" s="2" t="str">
        <f aca="false">Raw_Orders!C155</f>
        <v>REST254</v>
      </c>
      <c r="D155" s="2" t="str">
        <f aca="false">Raw_Orders!D155</f>
        <v>DP366</v>
      </c>
      <c r="E155" s="2" t="str">
        <f aca="false">Raw_Orders!E155</f>
        <v>2024-08-16</v>
      </c>
      <c r="F155" s="2" t="n">
        <f aca="false">IF(Raw_Orders!F155&lt;0,0,Raw_Orders!F155)</f>
        <v>652.22</v>
      </c>
      <c r="G155" s="2" t="str">
        <f aca="false">Raw_Orders!G155</f>
        <v>Delivered</v>
      </c>
      <c r="H155" s="2" t="n">
        <f aca="false">IF(Raw_Orders!H155="","N/A",Raw_Orders!H155)</f>
        <v>44.3</v>
      </c>
      <c r="I155" s="2" t="str">
        <f aca="false">IF(Raw_Orders!I155="","Not Rated",Raw_Orders!I155)</f>
        <v>Not Rated</v>
      </c>
      <c r="J155" s="2" t="str">
        <f aca="false">IF(COUNTIF($A$2:A155,A155)&gt;1,"Duplicate","Unique")</f>
        <v>Unique</v>
      </c>
      <c r="K155" s="2" t="str">
        <f aca="false">IF(Raw_Orders!F155&lt;0,"Anomaly","OK")</f>
        <v>OK</v>
      </c>
      <c r="L155" s="2" t="str">
        <f aca="false">IFERROR(VLOOKUP(C155,Raw_Restaurants!$A$2:$C$151,3,FALSE()),"Unknown")</f>
        <v>Hyderabad</v>
      </c>
    </row>
    <row r="156" customFormat="false" ht="15" hidden="false" customHeight="false" outlineLevel="0" collapsed="false">
      <c r="A156" s="2" t="n">
        <f aca="false">Raw_Orders!A156</f>
        <v>503680</v>
      </c>
      <c r="B156" s="2" t="str">
        <f aca="false">Raw_Orders!B156</f>
        <v>CUST1160</v>
      </c>
      <c r="C156" s="2" t="str">
        <f aca="false">Raw_Orders!C156</f>
        <v>REST228</v>
      </c>
      <c r="D156" s="2" t="str">
        <f aca="false">Raw_Orders!D156</f>
        <v>DP343</v>
      </c>
      <c r="E156" s="2" t="str">
        <f aca="false">Raw_Orders!E156</f>
        <v>2024-10-30</v>
      </c>
      <c r="F156" s="2" t="n">
        <f aca="false">IF(Raw_Orders!F156&lt;0,0,Raw_Orders!F156)</f>
        <v>1158.29</v>
      </c>
      <c r="G156" s="2" t="str">
        <f aca="false">Raw_Orders!G156</f>
        <v>Delivered</v>
      </c>
      <c r="H156" s="2" t="n">
        <f aca="false">IF(Raw_Orders!H156="","N/A",Raw_Orders!H156)</f>
        <v>30.6</v>
      </c>
      <c r="I156" s="2" t="n">
        <f aca="false">IF(Raw_Orders!I156="","Not Rated",Raw_Orders!I156)</f>
        <v>3.5</v>
      </c>
      <c r="J156" s="2" t="str">
        <f aca="false">IF(COUNTIF($A$2:A156,A156)&gt;1,"Duplicate","Unique")</f>
        <v>Unique</v>
      </c>
      <c r="K156" s="2" t="str">
        <f aca="false">IF(Raw_Orders!F156&lt;0,"Anomaly","OK")</f>
        <v>OK</v>
      </c>
      <c r="L156" s="2" t="str">
        <f aca="false">IFERROR(VLOOKUP(C156,Raw_Restaurants!$A$2:$C$151,3,FALSE()),"Unknown")</f>
        <v>Pune</v>
      </c>
    </row>
    <row r="157" customFormat="false" ht="15" hidden="false" customHeight="false" outlineLevel="0" collapsed="false">
      <c r="A157" s="2" t="n">
        <f aca="false">Raw_Orders!A157</f>
        <v>504914</v>
      </c>
      <c r="B157" s="2" t="str">
        <f aca="false">Raw_Orders!B157</f>
        <v>CUST1668</v>
      </c>
      <c r="C157" s="2" t="str">
        <f aca="false">Raw_Orders!C157</f>
        <v>REST205</v>
      </c>
      <c r="D157" s="2" t="str">
        <f aca="false">Raw_Orders!D157</f>
        <v>DP417</v>
      </c>
      <c r="E157" s="2" t="str">
        <f aca="false">Raw_Orders!E157</f>
        <v>2024-03-26</v>
      </c>
      <c r="F157" s="2" t="n">
        <f aca="false">IF(Raw_Orders!F157&lt;0,0,Raw_Orders!F157)</f>
        <v>733.64</v>
      </c>
      <c r="G157" s="2" t="str">
        <f aca="false">Raw_Orders!G157</f>
        <v>Delivered</v>
      </c>
      <c r="H157" s="2" t="n">
        <f aca="false">IF(Raw_Orders!H157="","N/A",Raw_Orders!H157)</f>
        <v>54.5</v>
      </c>
      <c r="I157" s="2" t="n">
        <f aca="false">IF(Raw_Orders!I157="","Not Rated",Raw_Orders!I157)</f>
        <v>2.6</v>
      </c>
      <c r="J157" s="2" t="str">
        <f aca="false">IF(COUNTIF($A$2:A157,A157)&gt;1,"Duplicate","Unique")</f>
        <v>Unique</v>
      </c>
      <c r="K157" s="2" t="str">
        <f aca="false">IF(Raw_Orders!F157&lt;0,"Anomaly","OK")</f>
        <v>OK</v>
      </c>
      <c r="L157" s="2" t="str">
        <f aca="false">IFERROR(VLOOKUP(C157,Raw_Restaurants!$A$2:$C$151,3,FALSE()),"Unknown")</f>
        <v>Delhi</v>
      </c>
    </row>
    <row r="158" customFormat="false" ht="15" hidden="false" customHeight="false" outlineLevel="0" collapsed="false">
      <c r="A158" s="2" t="n">
        <f aca="false">Raw_Orders!A158</f>
        <v>501973</v>
      </c>
      <c r="B158" s="2" t="str">
        <f aca="false">Raw_Orders!B158</f>
        <v>CUST1053</v>
      </c>
      <c r="C158" s="2" t="str">
        <f aca="false">Raw_Orders!C158</f>
        <v>REST340</v>
      </c>
      <c r="D158" s="2" t="str">
        <f aca="false">Raw_Orders!D158</f>
        <v>DP319</v>
      </c>
      <c r="E158" s="2" t="str">
        <f aca="false">Raw_Orders!E158</f>
        <v>2024-07-25</v>
      </c>
      <c r="F158" s="2" t="n">
        <f aca="false">IF(Raw_Orders!F158&lt;0,0,Raw_Orders!F158)</f>
        <v>564.88</v>
      </c>
      <c r="G158" s="2" t="str">
        <f aca="false">Raw_Orders!G158</f>
        <v>Delivered</v>
      </c>
      <c r="H158" s="2" t="str">
        <f aca="false">IF(Raw_Orders!H158="","N/A",Raw_Orders!H158)</f>
        <v>N/A</v>
      </c>
      <c r="I158" s="2" t="n">
        <f aca="false">IF(Raw_Orders!I158="","Not Rated",Raw_Orders!I158)</f>
        <v>4.8</v>
      </c>
      <c r="J158" s="2" t="str">
        <f aca="false">IF(COUNTIF($A$2:A158,A158)&gt;1,"Duplicate","Unique")</f>
        <v>Unique</v>
      </c>
      <c r="K158" s="2" t="str">
        <f aca="false">IF(Raw_Orders!F158&lt;0,"Anomaly","OK")</f>
        <v>OK</v>
      </c>
      <c r="L158" s="2" t="str">
        <f aca="false">IFERROR(VLOOKUP(C158,Raw_Restaurants!$A$2:$C$151,3,FALSE()),"Unknown")</f>
        <v>Hyderabad</v>
      </c>
    </row>
    <row r="159" customFormat="false" ht="15" hidden="false" customHeight="false" outlineLevel="0" collapsed="false">
      <c r="A159" s="2" t="n">
        <f aca="false">Raw_Orders!A159</f>
        <v>502646</v>
      </c>
      <c r="B159" s="2" t="str">
        <f aca="false">Raw_Orders!B159</f>
        <v>CUST1563</v>
      </c>
      <c r="C159" s="2" t="str">
        <f aca="false">Raw_Orders!C159</f>
        <v>REST290</v>
      </c>
      <c r="D159" s="2" t="str">
        <f aca="false">Raw_Orders!D159</f>
        <v>DP377</v>
      </c>
      <c r="E159" s="2" t="str">
        <f aca="false">Raw_Orders!E159</f>
        <v>2024-05-27</v>
      </c>
      <c r="F159" s="2" t="n">
        <f aca="false">IF(Raw_Orders!F159&lt;0,0,Raw_Orders!F159)</f>
        <v>1172.42</v>
      </c>
      <c r="G159" s="2" t="str">
        <f aca="false">Raw_Orders!G159</f>
        <v>Delivered</v>
      </c>
      <c r="H159" s="2" t="n">
        <f aca="false">IF(Raw_Orders!H159="","N/A",Raw_Orders!H159)</f>
        <v>66.8</v>
      </c>
      <c r="I159" s="2" t="n">
        <f aca="false">IF(Raw_Orders!I159="","Not Rated",Raw_Orders!I159)</f>
        <v>4</v>
      </c>
      <c r="J159" s="2" t="str">
        <f aca="false">IF(COUNTIF($A$2:A159,A159)&gt;1,"Duplicate","Unique")</f>
        <v>Unique</v>
      </c>
      <c r="K159" s="2" t="str">
        <f aca="false">IF(Raw_Orders!F159&lt;0,"Anomaly","OK")</f>
        <v>OK</v>
      </c>
      <c r="L159" s="2" t="str">
        <f aca="false">IFERROR(VLOOKUP(C159,Raw_Restaurants!$A$2:$C$151,3,FALSE()),"Unknown")</f>
        <v>Delhi</v>
      </c>
    </row>
    <row r="160" customFormat="false" ht="15" hidden="false" customHeight="false" outlineLevel="0" collapsed="false">
      <c r="A160" s="2" t="n">
        <f aca="false">Raw_Orders!A160</f>
        <v>504603</v>
      </c>
      <c r="B160" s="2" t="str">
        <f aca="false">Raw_Orders!B160</f>
        <v>CUST1574</v>
      </c>
      <c r="C160" s="2" t="str">
        <f aca="false">Raw_Orders!C160</f>
        <v>REST322</v>
      </c>
      <c r="D160" s="2" t="str">
        <f aca="false">Raw_Orders!D160</f>
        <v>DP307</v>
      </c>
      <c r="E160" s="2" t="str">
        <f aca="false">Raw_Orders!E160</f>
        <v>2024-10-22</v>
      </c>
      <c r="F160" s="2" t="n">
        <f aca="false">IF(Raw_Orders!F160&lt;0,0,Raw_Orders!F160)</f>
        <v>858.73</v>
      </c>
      <c r="G160" s="2" t="str">
        <f aca="false">Raw_Orders!G160</f>
        <v>Delayed</v>
      </c>
      <c r="H160" s="2" t="n">
        <f aca="false">IF(Raw_Orders!H160="","N/A",Raw_Orders!H160)</f>
        <v>59.8</v>
      </c>
      <c r="I160" s="2" t="str">
        <f aca="false">IF(Raw_Orders!I160="","Not Rated",Raw_Orders!I160)</f>
        <v>Not Rated</v>
      </c>
      <c r="J160" s="2" t="str">
        <f aca="false">IF(COUNTIF($A$2:A160,A160)&gt;1,"Duplicate","Unique")</f>
        <v>Unique</v>
      </c>
      <c r="K160" s="2" t="str">
        <f aca="false">IF(Raw_Orders!F160&lt;0,"Anomaly","OK")</f>
        <v>OK</v>
      </c>
      <c r="L160" s="2" t="str">
        <f aca="false">IFERROR(VLOOKUP(C160,Raw_Restaurants!$A$2:$C$151,3,FALSE()),"Unknown")</f>
        <v>Delhi</v>
      </c>
    </row>
    <row r="161" customFormat="false" ht="15" hidden="false" customHeight="false" outlineLevel="0" collapsed="false">
      <c r="A161" s="2" t="n">
        <f aca="false">Raw_Orders!A161</f>
        <v>504579</v>
      </c>
      <c r="B161" s="2" t="str">
        <f aca="false">Raw_Orders!B161</f>
        <v>CUST1337</v>
      </c>
      <c r="C161" s="2" t="str">
        <f aca="false">Raw_Orders!C161</f>
        <v>REST287</v>
      </c>
      <c r="D161" s="2" t="str">
        <f aca="false">Raw_Orders!D161</f>
        <v>DP358</v>
      </c>
      <c r="E161" s="2" t="str">
        <f aca="false">Raw_Orders!E161</f>
        <v>2024-09-23</v>
      </c>
      <c r="F161" s="2" t="n">
        <f aca="false">IF(Raw_Orders!F161&lt;0,0,Raw_Orders!F161)</f>
        <v>544</v>
      </c>
      <c r="G161" s="2" t="str">
        <f aca="false">Raw_Orders!G161</f>
        <v>Delivered</v>
      </c>
      <c r="H161" s="2" t="n">
        <f aca="false">IF(Raw_Orders!H161="","N/A",Raw_Orders!H161)</f>
        <v>51.2</v>
      </c>
      <c r="I161" s="2" t="n">
        <f aca="false">IF(Raw_Orders!I161="","Not Rated",Raw_Orders!I161)</f>
        <v>4.3</v>
      </c>
      <c r="J161" s="2" t="str">
        <f aca="false">IF(COUNTIF($A$2:A161,A161)&gt;1,"Duplicate","Unique")</f>
        <v>Unique</v>
      </c>
      <c r="K161" s="2" t="str">
        <f aca="false">IF(Raw_Orders!F161&lt;0,"Anomaly","OK")</f>
        <v>OK</v>
      </c>
      <c r="L161" s="2" t="str">
        <f aca="false">IFERROR(VLOOKUP(C161,Raw_Restaurants!$A$2:$C$151,3,FALSE()),"Unknown")</f>
        <v>Pune</v>
      </c>
    </row>
    <row r="162" customFormat="false" ht="15" hidden="false" customHeight="false" outlineLevel="0" collapsed="false">
      <c r="A162" s="2" t="n">
        <f aca="false">Raw_Orders!A162</f>
        <v>504136</v>
      </c>
      <c r="B162" s="2" t="str">
        <f aca="false">Raw_Orders!B162</f>
        <v>CUST1789</v>
      </c>
      <c r="C162" s="2" t="str">
        <f aca="false">Raw_Orders!C162</f>
        <v>REST228</v>
      </c>
      <c r="D162" s="2" t="str">
        <f aca="false">Raw_Orders!D162</f>
        <v>DP388</v>
      </c>
      <c r="E162" s="2" t="str">
        <f aca="false">Raw_Orders!E162</f>
        <v>2024-08-13</v>
      </c>
      <c r="F162" s="2" t="n">
        <f aca="false">IF(Raw_Orders!F162&lt;0,0,Raw_Orders!F162)</f>
        <v>1177.19</v>
      </c>
      <c r="G162" s="2" t="str">
        <f aca="false">Raw_Orders!G162</f>
        <v>Delivered</v>
      </c>
      <c r="H162" s="2" t="n">
        <f aca="false">IF(Raw_Orders!H162="","N/A",Raw_Orders!H162)</f>
        <v>54.7</v>
      </c>
      <c r="I162" s="2" t="n">
        <f aca="false">IF(Raw_Orders!I162="","Not Rated",Raw_Orders!I162)</f>
        <v>2.5</v>
      </c>
      <c r="J162" s="2" t="str">
        <f aca="false">IF(COUNTIF($A$2:A162,A162)&gt;1,"Duplicate","Unique")</f>
        <v>Unique</v>
      </c>
      <c r="K162" s="2" t="str">
        <f aca="false">IF(Raw_Orders!F162&lt;0,"Anomaly","OK")</f>
        <v>OK</v>
      </c>
      <c r="L162" s="2" t="str">
        <f aca="false">IFERROR(VLOOKUP(C162,Raw_Restaurants!$A$2:$C$151,3,FALSE()),"Unknown")</f>
        <v>Pune</v>
      </c>
    </row>
    <row r="163" customFormat="false" ht="15" hidden="false" customHeight="false" outlineLevel="0" collapsed="false">
      <c r="A163" s="2" t="n">
        <f aca="false">Raw_Orders!A163</f>
        <v>504097</v>
      </c>
      <c r="B163" s="2" t="str">
        <f aca="false">Raw_Orders!B163</f>
        <v>CUST1090</v>
      </c>
      <c r="C163" s="2" t="str">
        <f aca="false">Raw_Orders!C163</f>
        <v>REST203</v>
      </c>
      <c r="D163" s="2" t="str">
        <f aca="false">Raw_Orders!D163</f>
        <v>DP418</v>
      </c>
      <c r="E163" s="2" t="str">
        <f aca="false">Raw_Orders!E163</f>
        <v>2024-05-10</v>
      </c>
      <c r="F163" s="2" t="n">
        <f aca="false">IF(Raw_Orders!F163&lt;0,0,Raw_Orders!F163)</f>
        <v>1020.01</v>
      </c>
      <c r="G163" s="2" t="str">
        <f aca="false">Raw_Orders!G163</f>
        <v>Delivered</v>
      </c>
      <c r="H163" s="2" t="n">
        <f aca="false">IF(Raw_Orders!H163="","N/A",Raw_Orders!H163)</f>
        <v>30.2</v>
      </c>
      <c r="I163" s="2" t="n">
        <f aca="false">IF(Raw_Orders!I163="","Not Rated",Raw_Orders!I163)</f>
        <v>4.2</v>
      </c>
      <c r="J163" s="2" t="str">
        <f aca="false">IF(COUNTIF($A$2:A163,A163)&gt;1,"Duplicate","Unique")</f>
        <v>Unique</v>
      </c>
      <c r="K163" s="2" t="str">
        <f aca="false">IF(Raw_Orders!F163&lt;0,"Anomaly","OK")</f>
        <v>OK</v>
      </c>
      <c r="L163" s="2" t="str">
        <f aca="false">IFERROR(VLOOKUP(C163,Raw_Restaurants!$A$2:$C$151,3,FALSE()),"Unknown")</f>
        <v>Chennai</v>
      </c>
    </row>
    <row r="164" customFormat="false" ht="15" hidden="false" customHeight="false" outlineLevel="0" collapsed="false">
      <c r="A164" s="2" t="n">
        <f aca="false">Raw_Orders!A164</f>
        <v>503820</v>
      </c>
      <c r="B164" s="2" t="str">
        <f aca="false">Raw_Orders!B164</f>
        <v>CUST1181</v>
      </c>
      <c r="C164" s="2" t="str">
        <f aca="false">Raw_Orders!C164</f>
        <v>REST277</v>
      </c>
      <c r="D164" s="2" t="str">
        <f aca="false">Raw_Orders!D164</f>
        <v>DP375</v>
      </c>
      <c r="E164" s="2" t="str">
        <f aca="false">Raw_Orders!E164</f>
        <v>2024-01-27</v>
      </c>
      <c r="F164" s="2" t="n">
        <f aca="false">IF(Raw_Orders!F164&lt;0,0,Raw_Orders!F164)</f>
        <v>274.5</v>
      </c>
      <c r="G164" s="2" t="str">
        <f aca="false">Raw_Orders!G164</f>
        <v>Cancelled</v>
      </c>
      <c r="H164" s="2" t="str">
        <f aca="false">IF(Raw_Orders!H164="","N/A",Raw_Orders!H164)</f>
        <v>N/A</v>
      </c>
      <c r="I164" s="2" t="str">
        <f aca="false">IF(Raw_Orders!I164="","Not Rated",Raw_Orders!I164)</f>
        <v>Not Rated</v>
      </c>
      <c r="J164" s="2" t="str">
        <f aca="false">IF(COUNTIF($A$2:A164,A164)&gt;1,"Duplicate","Unique")</f>
        <v>Unique</v>
      </c>
      <c r="K164" s="2" t="str">
        <f aca="false">IF(Raw_Orders!F164&lt;0,"Anomaly","OK")</f>
        <v>OK</v>
      </c>
      <c r="L164" s="2" t="str">
        <f aca="false">IFERROR(VLOOKUP(C164,Raw_Restaurants!$A$2:$C$151,3,FALSE()),"Unknown")</f>
        <v>Pune</v>
      </c>
    </row>
    <row r="165" customFormat="false" ht="15" hidden="false" customHeight="false" outlineLevel="0" collapsed="false">
      <c r="A165" s="2" t="n">
        <f aca="false">Raw_Orders!A165</f>
        <v>500050</v>
      </c>
      <c r="B165" s="2" t="str">
        <f aca="false">Raw_Orders!B165</f>
        <v>CUST1033</v>
      </c>
      <c r="C165" s="2" t="str">
        <f aca="false">Raw_Orders!C165</f>
        <v>REST221</v>
      </c>
      <c r="D165" s="2" t="str">
        <f aca="false">Raw_Orders!D165</f>
        <v>DP459</v>
      </c>
      <c r="E165" s="2" t="str">
        <f aca="false">Raw_Orders!E165</f>
        <v>2024-09-27</v>
      </c>
      <c r="F165" s="2" t="n">
        <f aca="false">IF(Raw_Orders!F165&lt;0,0,Raw_Orders!F165)</f>
        <v>411.11</v>
      </c>
      <c r="G165" s="2" t="str">
        <f aca="false">Raw_Orders!G165</f>
        <v>Delivered</v>
      </c>
      <c r="H165" s="2" t="n">
        <f aca="false">IF(Raw_Orders!H165="","N/A",Raw_Orders!H165)</f>
        <v>32.5</v>
      </c>
      <c r="I165" s="2" t="n">
        <f aca="false">IF(Raw_Orders!I165="","Not Rated",Raw_Orders!I165)</f>
        <v>4.7</v>
      </c>
      <c r="J165" s="2" t="str">
        <f aca="false">IF(COUNTIF($A$2:A165,A165)&gt;1,"Duplicate","Unique")</f>
        <v>Unique</v>
      </c>
      <c r="K165" s="2" t="str">
        <f aca="false">IF(Raw_Orders!F165&lt;0,"Anomaly","OK")</f>
        <v>OK</v>
      </c>
      <c r="L165" s="2" t="str">
        <f aca="false">IFERROR(VLOOKUP(C165,Raw_Restaurants!$A$2:$C$151,3,FALSE()),"Unknown")</f>
        <v>Pune</v>
      </c>
    </row>
    <row r="166" customFormat="false" ht="15" hidden="false" customHeight="false" outlineLevel="0" collapsed="false">
      <c r="A166" s="2" t="n">
        <f aca="false">Raw_Orders!A166</f>
        <v>501164</v>
      </c>
      <c r="B166" s="2" t="str">
        <f aca="false">Raw_Orders!B166</f>
        <v>CUST1398</v>
      </c>
      <c r="C166" s="2" t="str">
        <f aca="false">Raw_Orders!C166</f>
        <v>REST325</v>
      </c>
      <c r="D166" s="2" t="str">
        <f aca="false">Raw_Orders!D166</f>
        <v>DP388</v>
      </c>
      <c r="E166" s="2" t="str">
        <f aca="false">Raw_Orders!E166</f>
        <v>2024-03-17</v>
      </c>
      <c r="F166" s="2" t="n">
        <f aca="false">IF(Raw_Orders!F166&lt;0,0,Raw_Orders!F166)</f>
        <v>1258.22</v>
      </c>
      <c r="G166" s="2" t="str">
        <f aca="false">Raw_Orders!G166</f>
        <v>Delivered</v>
      </c>
      <c r="H166" s="2" t="n">
        <f aca="false">IF(Raw_Orders!H166="","N/A",Raw_Orders!H166)</f>
        <v>47.1</v>
      </c>
      <c r="I166" s="2" t="n">
        <f aca="false">IF(Raw_Orders!I166="","Not Rated",Raw_Orders!I166)</f>
        <v>4.3</v>
      </c>
      <c r="J166" s="2" t="str">
        <f aca="false">IF(COUNTIF($A$2:A166,A166)&gt;1,"Duplicate","Unique")</f>
        <v>Unique</v>
      </c>
      <c r="K166" s="2" t="str">
        <f aca="false">IF(Raw_Orders!F166&lt;0,"Anomaly","OK")</f>
        <v>OK</v>
      </c>
      <c r="L166" s="2" t="str">
        <f aca="false">IFERROR(VLOOKUP(C166,Raw_Restaurants!$A$2:$C$151,3,FALSE()),"Unknown")</f>
        <v>Indore</v>
      </c>
    </row>
    <row r="167" customFormat="false" ht="15" hidden="false" customHeight="false" outlineLevel="0" collapsed="false">
      <c r="A167" s="2" t="n">
        <f aca="false">Raw_Orders!A167</f>
        <v>503157</v>
      </c>
      <c r="B167" s="2" t="str">
        <f aca="false">Raw_Orders!B167</f>
        <v>CUST1745</v>
      </c>
      <c r="C167" s="2" t="str">
        <f aca="false">Raw_Orders!C167</f>
        <v>REST330</v>
      </c>
      <c r="D167" s="2" t="str">
        <f aca="false">Raw_Orders!D167</f>
        <v>DP497</v>
      </c>
      <c r="E167" s="2" t="str">
        <f aca="false">Raw_Orders!E167</f>
        <v>2024-10-24</v>
      </c>
      <c r="F167" s="2" t="n">
        <f aca="false">IF(Raw_Orders!F167&lt;0,0,Raw_Orders!F167)</f>
        <v>780.59</v>
      </c>
      <c r="G167" s="2" t="str">
        <f aca="false">Raw_Orders!G167</f>
        <v>Delivered</v>
      </c>
      <c r="H167" s="2" t="n">
        <f aca="false">IF(Raw_Orders!H167="","N/A",Raw_Orders!H167)</f>
        <v>66.2</v>
      </c>
      <c r="I167" s="2" t="n">
        <f aca="false">IF(Raw_Orders!I167="","Not Rated",Raw_Orders!I167)</f>
        <v>4.2</v>
      </c>
      <c r="J167" s="2" t="str">
        <f aca="false">IF(COUNTIF($A$2:A167,A167)&gt;1,"Duplicate","Unique")</f>
        <v>Unique</v>
      </c>
      <c r="K167" s="2" t="str">
        <f aca="false">IF(Raw_Orders!F167&lt;0,"Anomaly","OK")</f>
        <v>OK</v>
      </c>
      <c r="L167" s="2" t="str">
        <f aca="false">IFERROR(VLOOKUP(C167,Raw_Restaurants!$A$2:$C$151,3,FALSE()),"Unknown")</f>
        <v>Hyderabad</v>
      </c>
    </row>
    <row r="168" customFormat="false" ht="15" hidden="false" customHeight="false" outlineLevel="0" collapsed="false">
      <c r="A168" s="2" t="n">
        <f aca="false">Raw_Orders!A168</f>
        <v>500629</v>
      </c>
      <c r="B168" s="2" t="str">
        <f aca="false">Raw_Orders!B168</f>
        <v>CUST1586</v>
      </c>
      <c r="C168" s="2" t="str">
        <f aca="false">Raw_Orders!C168</f>
        <v>REST264</v>
      </c>
      <c r="D168" s="2" t="str">
        <f aca="false">Raw_Orders!D168</f>
        <v>DP329</v>
      </c>
      <c r="E168" s="2" t="str">
        <f aca="false">Raw_Orders!E168</f>
        <v>2024-06-27</v>
      </c>
      <c r="F168" s="2" t="n">
        <f aca="false">IF(Raw_Orders!F168&lt;0,0,Raw_Orders!F168)</f>
        <v>513.18</v>
      </c>
      <c r="G168" s="2" t="str">
        <f aca="false">Raw_Orders!G168</f>
        <v>Delivered</v>
      </c>
      <c r="H168" s="2" t="n">
        <f aca="false">IF(Raw_Orders!H168="","N/A",Raw_Orders!H168)</f>
        <v>60.6</v>
      </c>
      <c r="I168" s="2" t="n">
        <f aca="false">IF(Raw_Orders!I168="","Not Rated",Raw_Orders!I168)</f>
        <v>2.6</v>
      </c>
      <c r="J168" s="2" t="str">
        <f aca="false">IF(COUNTIF($A$2:A168,A168)&gt;1,"Duplicate","Unique")</f>
        <v>Unique</v>
      </c>
      <c r="K168" s="2" t="str">
        <f aca="false">IF(Raw_Orders!F168&lt;0,"Anomaly","OK")</f>
        <v>OK</v>
      </c>
      <c r="L168" s="2" t="str">
        <f aca="false">IFERROR(VLOOKUP(C168,Raw_Restaurants!$A$2:$C$151,3,FALSE()),"Unknown")</f>
        <v>Bangalore</v>
      </c>
    </row>
    <row r="169" customFormat="false" ht="15" hidden="false" customHeight="false" outlineLevel="0" collapsed="false">
      <c r="A169" s="2" t="n">
        <f aca="false">Raw_Orders!A169</f>
        <v>503722</v>
      </c>
      <c r="B169" s="2" t="str">
        <f aca="false">Raw_Orders!B169</f>
        <v>CUST1732</v>
      </c>
      <c r="C169" s="2" t="str">
        <f aca="false">Raw_Orders!C169</f>
        <v>REST344</v>
      </c>
      <c r="D169" s="2" t="str">
        <f aca="false">Raw_Orders!D169</f>
        <v>DP450</v>
      </c>
      <c r="E169" s="2" t="str">
        <f aca="false">Raw_Orders!E169</f>
        <v>2024-04-01</v>
      </c>
      <c r="F169" s="2" t="n">
        <f aca="false">IF(Raw_Orders!F169&lt;0,0,Raw_Orders!F169)</f>
        <v>866.8</v>
      </c>
      <c r="G169" s="2" t="str">
        <f aca="false">Raw_Orders!G169</f>
        <v>Delivered</v>
      </c>
      <c r="H169" s="2" t="n">
        <f aca="false">IF(Raw_Orders!H169="","N/A",Raw_Orders!H169)</f>
        <v>25.2</v>
      </c>
      <c r="I169" s="2" t="n">
        <f aca="false">IF(Raw_Orders!I169="","Not Rated",Raw_Orders!I169)</f>
        <v>3.1</v>
      </c>
      <c r="J169" s="2" t="str">
        <f aca="false">IF(COUNTIF($A$2:A169,A169)&gt;1,"Duplicate","Unique")</f>
        <v>Unique</v>
      </c>
      <c r="K169" s="2" t="str">
        <f aca="false">IF(Raw_Orders!F169&lt;0,"Anomaly","OK")</f>
        <v>OK</v>
      </c>
      <c r="L169" s="2" t="str">
        <f aca="false">IFERROR(VLOOKUP(C169,Raw_Restaurants!$A$2:$C$151,3,FALSE()),"Unknown")</f>
        <v>Chennai</v>
      </c>
    </row>
    <row r="170" customFormat="false" ht="15" hidden="false" customHeight="false" outlineLevel="0" collapsed="false">
      <c r="A170" s="2" t="n">
        <f aca="false">Raw_Orders!A170</f>
        <v>501732</v>
      </c>
      <c r="B170" s="2" t="str">
        <f aca="false">Raw_Orders!B170</f>
        <v>CUST1655</v>
      </c>
      <c r="C170" s="2" t="str">
        <f aca="false">Raw_Orders!C170</f>
        <v>REST262</v>
      </c>
      <c r="D170" s="2" t="str">
        <f aca="false">Raw_Orders!D170</f>
        <v>DP343</v>
      </c>
      <c r="E170" s="2" t="str">
        <f aca="false">Raw_Orders!E170</f>
        <v>2024-10-28</v>
      </c>
      <c r="F170" s="2" t="n">
        <f aca="false">IF(Raw_Orders!F170&lt;0,0,Raw_Orders!F170)</f>
        <v>1110.67</v>
      </c>
      <c r="G170" s="2" t="str">
        <f aca="false">Raw_Orders!G170</f>
        <v>Delivered</v>
      </c>
      <c r="H170" s="2" t="n">
        <f aca="false">IF(Raw_Orders!H170="","N/A",Raw_Orders!H170)</f>
        <v>18.8</v>
      </c>
      <c r="I170" s="2" t="n">
        <f aca="false">IF(Raw_Orders!I170="","Not Rated",Raw_Orders!I170)</f>
        <v>4.4</v>
      </c>
      <c r="J170" s="2" t="str">
        <f aca="false">IF(COUNTIF($A$2:A170,A170)&gt;1,"Duplicate","Unique")</f>
        <v>Unique</v>
      </c>
      <c r="K170" s="2" t="str">
        <f aca="false">IF(Raw_Orders!F170&lt;0,"Anomaly","OK")</f>
        <v>OK</v>
      </c>
      <c r="L170" s="2" t="str">
        <f aca="false">IFERROR(VLOOKUP(C170,Raw_Restaurants!$A$2:$C$151,3,FALSE()),"Unknown")</f>
        <v>Mumbai</v>
      </c>
    </row>
    <row r="171" customFormat="false" ht="15" hidden="false" customHeight="false" outlineLevel="0" collapsed="false">
      <c r="A171" s="2" t="n">
        <f aca="false">Raw_Orders!A171</f>
        <v>504526</v>
      </c>
      <c r="B171" s="2" t="str">
        <f aca="false">Raw_Orders!B171</f>
        <v>CUST1294</v>
      </c>
      <c r="C171" s="2" t="str">
        <f aca="false">Raw_Orders!C171</f>
        <v>REST267</v>
      </c>
      <c r="D171" s="2" t="str">
        <f aca="false">Raw_Orders!D171</f>
        <v>DP399</v>
      </c>
      <c r="E171" s="2" t="str">
        <f aca="false">Raw_Orders!E171</f>
        <v>2024-03-09</v>
      </c>
      <c r="F171" s="2" t="n">
        <f aca="false">IF(Raw_Orders!F171&lt;0,0,Raw_Orders!F171)</f>
        <v>1052.28</v>
      </c>
      <c r="G171" s="2" t="str">
        <f aca="false">Raw_Orders!G171</f>
        <v>Delivered</v>
      </c>
      <c r="H171" s="2" t="n">
        <f aca="false">IF(Raw_Orders!H171="","N/A",Raw_Orders!H171)</f>
        <v>45.5</v>
      </c>
      <c r="I171" s="2" t="n">
        <f aca="false">IF(Raw_Orders!I171="","Not Rated",Raw_Orders!I171)</f>
        <v>2.9</v>
      </c>
      <c r="J171" s="2" t="str">
        <f aca="false">IF(COUNTIF($A$2:A171,A171)&gt;1,"Duplicate","Unique")</f>
        <v>Unique</v>
      </c>
      <c r="K171" s="2" t="str">
        <f aca="false">IF(Raw_Orders!F171&lt;0,"Anomaly","OK")</f>
        <v>OK</v>
      </c>
      <c r="L171" s="2" t="str">
        <f aca="false">IFERROR(VLOOKUP(C171,Raw_Restaurants!$A$2:$C$151,3,FALSE()),"Unknown")</f>
        <v>Jaipur</v>
      </c>
    </row>
    <row r="172" customFormat="false" ht="15" hidden="false" customHeight="false" outlineLevel="0" collapsed="false">
      <c r="A172" s="2" t="n">
        <f aca="false">Raw_Orders!A172</f>
        <v>504281</v>
      </c>
      <c r="B172" s="2" t="str">
        <f aca="false">Raw_Orders!B172</f>
        <v>CUST1504</v>
      </c>
      <c r="C172" s="2" t="str">
        <f aca="false">Raw_Orders!C172</f>
        <v>REST264</v>
      </c>
      <c r="D172" s="2" t="str">
        <f aca="false">Raw_Orders!D172</f>
        <v>DP334</v>
      </c>
      <c r="E172" s="2" t="str">
        <f aca="false">Raw_Orders!E172</f>
        <v>2024-01-13</v>
      </c>
      <c r="F172" s="2" t="n">
        <f aca="false">IF(Raw_Orders!F172&lt;0,0,Raw_Orders!F172)</f>
        <v>1026.53</v>
      </c>
      <c r="G172" s="2" t="str">
        <f aca="false">Raw_Orders!G172</f>
        <v>Delivered</v>
      </c>
      <c r="H172" s="2" t="n">
        <f aca="false">IF(Raw_Orders!H172="","N/A",Raw_Orders!H172)</f>
        <v>18.5</v>
      </c>
      <c r="I172" s="2" t="n">
        <f aca="false">IF(Raw_Orders!I172="","Not Rated",Raw_Orders!I172)</f>
        <v>4.8</v>
      </c>
      <c r="J172" s="2" t="str">
        <f aca="false">IF(COUNTIF($A$2:A172,A172)&gt;1,"Duplicate","Unique")</f>
        <v>Unique</v>
      </c>
      <c r="K172" s="2" t="str">
        <f aca="false">IF(Raw_Orders!F172&lt;0,"Anomaly","OK")</f>
        <v>OK</v>
      </c>
      <c r="L172" s="2" t="str">
        <f aca="false">IFERROR(VLOOKUP(C172,Raw_Restaurants!$A$2:$C$151,3,FALSE()),"Unknown")</f>
        <v>Bangalore</v>
      </c>
    </row>
    <row r="173" customFormat="false" ht="15" hidden="false" customHeight="false" outlineLevel="0" collapsed="false">
      <c r="A173" s="2" t="n">
        <f aca="false">Raw_Orders!A173</f>
        <v>501710</v>
      </c>
      <c r="B173" s="2" t="str">
        <f aca="false">Raw_Orders!B173</f>
        <v>CUST1319</v>
      </c>
      <c r="C173" s="2" t="str">
        <f aca="false">Raw_Orders!C173</f>
        <v>REST285</v>
      </c>
      <c r="D173" s="2" t="str">
        <f aca="false">Raw_Orders!D173</f>
        <v>DP397</v>
      </c>
      <c r="E173" s="2" t="str">
        <f aca="false">Raw_Orders!E173</f>
        <v>2024-01-16</v>
      </c>
      <c r="F173" s="2" t="n">
        <f aca="false">IF(Raw_Orders!F173&lt;0,0,Raw_Orders!F173)</f>
        <v>1281.56</v>
      </c>
      <c r="G173" s="2" t="str">
        <f aca="false">Raw_Orders!G173</f>
        <v>Delivered</v>
      </c>
      <c r="H173" s="2" t="n">
        <f aca="false">IF(Raw_Orders!H173="","N/A",Raw_Orders!H173)</f>
        <v>54.7</v>
      </c>
      <c r="I173" s="2" t="n">
        <f aca="false">IF(Raw_Orders!I173="","Not Rated",Raw_Orders!I173)</f>
        <v>3.6</v>
      </c>
      <c r="J173" s="2" t="str">
        <f aca="false">IF(COUNTIF($A$2:A173,A173)&gt;1,"Duplicate","Unique")</f>
        <v>Unique</v>
      </c>
      <c r="K173" s="2" t="str">
        <f aca="false">IF(Raw_Orders!F173&lt;0,"Anomaly","OK")</f>
        <v>OK</v>
      </c>
      <c r="L173" s="2" t="str">
        <f aca="false">IFERROR(VLOOKUP(C173,Raw_Restaurants!$A$2:$C$151,3,FALSE()),"Unknown")</f>
        <v>Bangalore</v>
      </c>
    </row>
    <row r="174" customFormat="false" ht="15" hidden="false" customHeight="false" outlineLevel="0" collapsed="false">
      <c r="A174" s="2" t="n">
        <f aca="false">Raw_Orders!A174</f>
        <v>501450</v>
      </c>
      <c r="B174" s="2" t="str">
        <f aca="false">Raw_Orders!B174</f>
        <v>CUST1028</v>
      </c>
      <c r="C174" s="2" t="str">
        <f aca="false">Raw_Orders!C174</f>
        <v>REST298</v>
      </c>
      <c r="D174" s="2" t="str">
        <f aca="false">Raw_Orders!D174</f>
        <v>DP348</v>
      </c>
      <c r="E174" s="2" t="str">
        <f aca="false">Raw_Orders!E174</f>
        <v>2024-08-24</v>
      </c>
      <c r="F174" s="2" t="n">
        <f aca="false">IF(Raw_Orders!F174&lt;0,0,Raw_Orders!F174)</f>
        <v>311.66</v>
      </c>
      <c r="G174" s="2" t="str">
        <f aca="false">Raw_Orders!G174</f>
        <v>Delivered</v>
      </c>
      <c r="H174" s="2" t="n">
        <f aca="false">IF(Raw_Orders!H174="","N/A",Raw_Orders!H174)</f>
        <v>52</v>
      </c>
      <c r="I174" s="2" t="str">
        <f aca="false">IF(Raw_Orders!I174="","Not Rated",Raw_Orders!I174)</f>
        <v>Not Rated</v>
      </c>
      <c r="J174" s="2" t="str">
        <f aca="false">IF(COUNTIF($A$2:A174,A174)&gt;1,"Duplicate","Unique")</f>
        <v>Unique</v>
      </c>
      <c r="K174" s="2" t="str">
        <f aca="false">IF(Raw_Orders!F174&lt;0,"Anomaly","OK")</f>
        <v>OK</v>
      </c>
      <c r="L174" s="2" t="str">
        <f aca="false">IFERROR(VLOOKUP(C174,Raw_Restaurants!$A$2:$C$151,3,FALSE()),"Unknown")</f>
        <v>Mumbai</v>
      </c>
    </row>
    <row r="175" customFormat="false" ht="15" hidden="false" customHeight="false" outlineLevel="0" collapsed="false">
      <c r="A175" s="2" t="n">
        <f aca="false">Raw_Orders!A175</f>
        <v>502254</v>
      </c>
      <c r="B175" s="2" t="str">
        <f aca="false">Raw_Orders!B175</f>
        <v>CUST1394</v>
      </c>
      <c r="C175" s="2" t="str">
        <f aca="false">Raw_Orders!C175</f>
        <v>REST302</v>
      </c>
      <c r="D175" s="2" t="str">
        <f aca="false">Raw_Orders!D175</f>
        <v>DP483</v>
      </c>
      <c r="E175" s="2" t="str">
        <f aca="false">Raw_Orders!E175</f>
        <v>2024-05-21</v>
      </c>
      <c r="F175" s="2" t="n">
        <f aca="false">IF(Raw_Orders!F175&lt;0,0,Raw_Orders!F175)</f>
        <v>826.03</v>
      </c>
      <c r="G175" s="2" t="str">
        <f aca="false">Raw_Orders!G175</f>
        <v>Delivered</v>
      </c>
      <c r="H175" s="2" t="n">
        <f aca="false">IF(Raw_Orders!H175="","N/A",Raw_Orders!H175)</f>
        <v>48.7</v>
      </c>
      <c r="I175" s="2" t="n">
        <f aca="false">IF(Raw_Orders!I175="","Not Rated",Raw_Orders!I175)</f>
        <v>2.8</v>
      </c>
      <c r="J175" s="2" t="str">
        <f aca="false">IF(COUNTIF($A$2:A175,A175)&gt;1,"Duplicate","Unique")</f>
        <v>Unique</v>
      </c>
      <c r="K175" s="2" t="str">
        <f aca="false">IF(Raw_Orders!F175&lt;0,"Anomaly","OK")</f>
        <v>OK</v>
      </c>
      <c r="L175" s="2" t="str">
        <f aca="false">IFERROR(VLOOKUP(C175,Raw_Restaurants!$A$2:$C$151,3,FALSE()),"Unknown")</f>
        <v>Indore</v>
      </c>
    </row>
    <row r="176" customFormat="false" ht="15" hidden="false" customHeight="false" outlineLevel="0" collapsed="false">
      <c r="A176" s="2" t="n">
        <f aca="false">Raw_Orders!A176</f>
        <v>504364</v>
      </c>
      <c r="B176" s="2" t="str">
        <f aca="false">Raw_Orders!B176</f>
        <v>CUST1553</v>
      </c>
      <c r="C176" s="2" t="str">
        <f aca="false">Raw_Orders!C176</f>
        <v>REST240</v>
      </c>
      <c r="D176" s="2" t="str">
        <f aca="false">Raw_Orders!D176</f>
        <v>DP355</v>
      </c>
      <c r="E176" s="2" t="str">
        <f aca="false">Raw_Orders!E176</f>
        <v>2024-12-12</v>
      </c>
      <c r="F176" s="2" t="n">
        <f aca="false">IF(Raw_Orders!F176&lt;0,0,Raw_Orders!F176)</f>
        <v>893.12</v>
      </c>
      <c r="G176" s="2" t="str">
        <f aca="false">Raw_Orders!G176</f>
        <v>Delivered</v>
      </c>
      <c r="H176" s="2" t="n">
        <f aca="false">IF(Raw_Orders!H176="","N/A",Raw_Orders!H176)</f>
        <v>57</v>
      </c>
      <c r="I176" s="2" t="n">
        <f aca="false">IF(Raw_Orders!I176="","Not Rated",Raw_Orders!I176)</f>
        <v>4.2</v>
      </c>
      <c r="J176" s="2" t="str">
        <f aca="false">IF(COUNTIF($A$2:A176,A176)&gt;1,"Duplicate","Unique")</f>
        <v>Unique</v>
      </c>
      <c r="K176" s="2" t="str">
        <f aca="false">IF(Raw_Orders!F176&lt;0,"Anomaly","OK")</f>
        <v>OK</v>
      </c>
      <c r="L176" s="2" t="str">
        <f aca="false">IFERROR(VLOOKUP(C176,Raw_Restaurants!$A$2:$C$151,3,FALSE()),"Unknown")</f>
        <v>Delhi</v>
      </c>
    </row>
    <row r="177" customFormat="false" ht="15" hidden="false" customHeight="false" outlineLevel="0" collapsed="false">
      <c r="A177" s="2" t="n">
        <f aca="false">Raw_Orders!A177</f>
        <v>502766</v>
      </c>
      <c r="B177" s="2" t="str">
        <f aca="false">Raw_Orders!B177</f>
        <v>CUST1415</v>
      </c>
      <c r="C177" s="2" t="str">
        <f aca="false">Raw_Orders!C177</f>
        <v>REST347</v>
      </c>
      <c r="D177" s="2" t="str">
        <f aca="false">Raw_Orders!D177</f>
        <v>DP353</v>
      </c>
      <c r="E177" s="2" t="str">
        <f aca="false">Raw_Orders!E177</f>
        <v>2024-08-24</v>
      </c>
      <c r="F177" s="2" t="n">
        <f aca="false">IF(Raw_Orders!F177&lt;0,0,Raw_Orders!F177)</f>
        <v>231.4</v>
      </c>
      <c r="G177" s="2" t="str">
        <f aca="false">Raw_Orders!G177</f>
        <v>Delivered</v>
      </c>
      <c r="H177" s="2" t="n">
        <f aca="false">IF(Raw_Orders!H177="","N/A",Raw_Orders!H177)</f>
        <v>33.4</v>
      </c>
      <c r="I177" s="2" t="n">
        <f aca="false">IF(Raw_Orders!I177="","Not Rated",Raw_Orders!I177)</f>
        <v>4.5</v>
      </c>
      <c r="J177" s="2" t="str">
        <f aca="false">IF(COUNTIF($A$2:A177,A177)&gt;1,"Duplicate","Unique")</f>
        <v>Unique</v>
      </c>
      <c r="K177" s="2" t="str">
        <f aca="false">IF(Raw_Orders!F177&lt;0,"Anomaly","OK")</f>
        <v>OK</v>
      </c>
      <c r="L177" s="2" t="str">
        <f aca="false">IFERROR(VLOOKUP(C177,Raw_Restaurants!$A$2:$C$151,3,FALSE()),"Unknown")</f>
        <v>Indore</v>
      </c>
    </row>
    <row r="178" customFormat="false" ht="15" hidden="false" customHeight="false" outlineLevel="0" collapsed="false">
      <c r="A178" s="2" t="n">
        <f aca="false">Raw_Orders!A178</f>
        <v>502980</v>
      </c>
      <c r="B178" s="2" t="str">
        <f aca="false">Raw_Orders!B178</f>
        <v>CUST1107</v>
      </c>
      <c r="C178" s="2" t="str">
        <f aca="false">Raw_Orders!C178</f>
        <v>REST326</v>
      </c>
      <c r="D178" s="2" t="str">
        <f aca="false">Raw_Orders!D178</f>
        <v>DP495</v>
      </c>
      <c r="E178" s="2" t="str">
        <f aca="false">Raw_Orders!E178</f>
        <v>2024-07-09</v>
      </c>
      <c r="F178" s="2" t="n">
        <f aca="false">IF(Raw_Orders!F178&lt;0,0,Raw_Orders!F178)</f>
        <v>854.27</v>
      </c>
      <c r="G178" s="2" t="str">
        <f aca="false">Raw_Orders!G178</f>
        <v>Cancelled</v>
      </c>
      <c r="H178" s="2" t="str">
        <f aca="false">IF(Raw_Orders!H178="","N/A",Raw_Orders!H178)</f>
        <v>N/A</v>
      </c>
      <c r="I178" s="2" t="str">
        <f aca="false">IF(Raw_Orders!I178="","Not Rated",Raw_Orders!I178)</f>
        <v>Not Rated</v>
      </c>
      <c r="J178" s="2" t="str">
        <f aca="false">IF(COUNTIF($A$2:A178,A178)&gt;1,"Duplicate","Unique")</f>
        <v>Unique</v>
      </c>
      <c r="K178" s="2" t="str">
        <f aca="false">IF(Raw_Orders!F178&lt;0,"Anomaly","OK")</f>
        <v>OK</v>
      </c>
      <c r="L178" s="2" t="str">
        <f aca="false">IFERROR(VLOOKUP(C178,Raw_Restaurants!$A$2:$C$151,3,FALSE()),"Unknown")</f>
        <v>Bhopal</v>
      </c>
    </row>
    <row r="179" customFormat="false" ht="15" hidden="false" customHeight="false" outlineLevel="0" collapsed="false">
      <c r="A179" s="2" t="n">
        <f aca="false">Raw_Orders!A179</f>
        <v>503269</v>
      </c>
      <c r="B179" s="2" t="str">
        <f aca="false">Raw_Orders!B179</f>
        <v>CUST1422</v>
      </c>
      <c r="C179" s="2" t="str">
        <f aca="false">Raw_Orders!C179</f>
        <v>REST298</v>
      </c>
      <c r="D179" s="2" t="str">
        <f aca="false">Raw_Orders!D179</f>
        <v>DP394</v>
      </c>
      <c r="E179" s="2" t="str">
        <f aca="false">Raw_Orders!E179</f>
        <v>2024-04-04</v>
      </c>
      <c r="F179" s="2" t="n">
        <f aca="false">IF(Raw_Orders!F179&lt;0,0,Raw_Orders!F179)</f>
        <v>1136.34</v>
      </c>
      <c r="G179" s="2" t="str">
        <f aca="false">Raw_Orders!G179</f>
        <v>Delivered</v>
      </c>
      <c r="H179" s="2" t="n">
        <f aca="false">IF(Raw_Orders!H179="","N/A",Raw_Orders!H179)</f>
        <v>18.2</v>
      </c>
      <c r="I179" s="2" t="n">
        <f aca="false">IF(Raw_Orders!I179="","Not Rated",Raw_Orders!I179)</f>
        <v>3.2</v>
      </c>
      <c r="J179" s="2" t="str">
        <f aca="false">IF(COUNTIF($A$2:A179,A179)&gt;1,"Duplicate","Unique")</f>
        <v>Unique</v>
      </c>
      <c r="K179" s="2" t="str">
        <f aca="false">IF(Raw_Orders!F179&lt;0,"Anomaly","OK")</f>
        <v>OK</v>
      </c>
      <c r="L179" s="2" t="str">
        <f aca="false">IFERROR(VLOOKUP(C179,Raw_Restaurants!$A$2:$C$151,3,FALSE()),"Unknown")</f>
        <v>Mumbai</v>
      </c>
    </row>
    <row r="180" customFormat="false" ht="15" hidden="false" customHeight="false" outlineLevel="0" collapsed="false">
      <c r="A180" s="2" t="n">
        <f aca="false">Raw_Orders!A180</f>
        <v>504219</v>
      </c>
      <c r="B180" s="2" t="str">
        <f aca="false">Raw_Orders!B180</f>
        <v>CUST1791</v>
      </c>
      <c r="C180" s="2" t="str">
        <f aca="false">Raw_Orders!C180</f>
        <v>REST301</v>
      </c>
      <c r="D180" s="2" t="str">
        <f aca="false">Raw_Orders!D180</f>
        <v>DP403</v>
      </c>
      <c r="E180" s="2" t="str">
        <f aca="false">Raw_Orders!E180</f>
        <v>2024-08-13</v>
      </c>
      <c r="F180" s="2" t="n">
        <f aca="false">IF(Raw_Orders!F180&lt;0,0,Raw_Orders!F180)</f>
        <v>393.87</v>
      </c>
      <c r="G180" s="2" t="str">
        <f aca="false">Raw_Orders!G180</f>
        <v>Delivered</v>
      </c>
      <c r="H180" s="2" t="n">
        <f aca="false">IF(Raw_Orders!H180="","N/A",Raw_Orders!H180)</f>
        <v>51.8</v>
      </c>
      <c r="I180" s="2" t="n">
        <f aca="false">IF(Raw_Orders!I180="","Not Rated",Raw_Orders!I180)</f>
        <v>2.6</v>
      </c>
      <c r="J180" s="2" t="str">
        <f aca="false">IF(COUNTIF($A$2:A180,A180)&gt;1,"Duplicate","Unique")</f>
        <v>Unique</v>
      </c>
      <c r="K180" s="2" t="str">
        <f aca="false">IF(Raw_Orders!F180&lt;0,"Anomaly","OK")</f>
        <v>OK</v>
      </c>
      <c r="L180" s="2" t="str">
        <f aca="false">IFERROR(VLOOKUP(C180,Raw_Restaurants!$A$2:$C$151,3,FALSE()),"Unknown")</f>
        <v>Kolkata</v>
      </c>
    </row>
    <row r="181" customFormat="false" ht="15" hidden="false" customHeight="false" outlineLevel="0" collapsed="false">
      <c r="A181" s="2" t="n">
        <f aca="false">Raw_Orders!A181</f>
        <v>500776</v>
      </c>
      <c r="B181" s="2" t="str">
        <f aca="false">Raw_Orders!B181</f>
        <v>CUST1125</v>
      </c>
      <c r="C181" s="2" t="str">
        <f aca="false">Raw_Orders!C181</f>
        <v>REST302</v>
      </c>
      <c r="D181" s="2" t="str">
        <f aca="false">Raw_Orders!D181</f>
        <v>DP346</v>
      </c>
      <c r="E181" s="2" t="str">
        <f aca="false">Raw_Orders!E181</f>
        <v>2024-01-03</v>
      </c>
      <c r="F181" s="2" t="n">
        <f aca="false">IF(Raw_Orders!F181&lt;0,0,Raw_Orders!F181)</f>
        <v>420.53</v>
      </c>
      <c r="G181" s="2" t="str">
        <f aca="false">Raw_Orders!G181</f>
        <v>Delivered</v>
      </c>
      <c r="H181" s="2" t="n">
        <f aca="false">IF(Raw_Orders!H181="","N/A",Raw_Orders!H181)</f>
        <v>37.3</v>
      </c>
      <c r="I181" s="2" t="n">
        <f aca="false">IF(Raw_Orders!I181="","Not Rated",Raw_Orders!I181)</f>
        <v>3.1</v>
      </c>
      <c r="J181" s="2" t="str">
        <f aca="false">IF(COUNTIF($A$2:A181,A181)&gt;1,"Duplicate","Unique")</f>
        <v>Unique</v>
      </c>
      <c r="K181" s="2" t="str">
        <f aca="false">IF(Raw_Orders!F181&lt;0,"Anomaly","OK")</f>
        <v>OK</v>
      </c>
      <c r="L181" s="2" t="str">
        <f aca="false">IFERROR(VLOOKUP(C181,Raw_Restaurants!$A$2:$C$151,3,FALSE()),"Unknown")</f>
        <v>Indore</v>
      </c>
    </row>
    <row r="182" customFormat="false" ht="15" hidden="false" customHeight="false" outlineLevel="0" collapsed="false">
      <c r="A182" s="2" t="n">
        <f aca="false">Raw_Orders!A182</f>
        <v>502894</v>
      </c>
      <c r="B182" s="2" t="str">
        <f aca="false">Raw_Orders!B182</f>
        <v>CUST1076</v>
      </c>
      <c r="C182" s="2" t="str">
        <f aca="false">Raw_Orders!C182</f>
        <v>REST246</v>
      </c>
      <c r="D182" s="2" t="str">
        <f aca="false">Raw_Orders!D182</f>
        <v>DP480</v>
      </c>
      <c r="E182" s="2" t="str">
        <f aca="false">Raw_Orders!E182</f>
        <v>2024-10-07</v>
      </c>
      <c r="F182" s="2" t="n">
        <f aca="false">IF(Raw_Orders!F182&lt;0,0,Raw_Orders!F182)</f>
        <v>1371.44</v>
      </c>
      <c r="G182" s="2" t="str">
        <f aca="false">Raw_Orders!G182</f>
        <v>Cancelled</v>
      </c>
      <c r="H182" s="2" t="str">
        <f aca="false">IF(Raw_Orders!H182="","N/A",Raw_Orders!H182)</f>
        <v>N/A</v>
      </c>
      <c r="I182" s="2" t="str">
        <f aca="false">IF(Raw_Orders!I182="","Not Rated",Raw_Orders!I182)</f>
        <v>Not Rated</v>
      </c>
      <c r="J182" s="2" t="str">
        <f aca="false">IF(COUNTIF($A$2:A182,A182)&gt;1,"Duplicate","Unique")</f>
        <v>Unique</v>
      </c>
      <c r="K182" s="2" t="str">
        <f aca="false">IF(Raw_Orders!F182&lt;0,"Anomaly","OK")</f>
        <v>OK</v>
      </c>
      <c r="L182" s="2" t="str">
        <f aca="false">IFERROR(VLOOKUP(C182,Raw_Restaurants!$A$2:$C$151,3,FALSE()),"Unknown")</f>
        <v>Mumbai</v>
      </c>
    </row>
    <row r="183" customFormat="false" ht="15" hidden="false" customHeight="false" outlineLevel="0" collapsed="false">
      <c r="A183" s="2" t="n">
        <f aca="false">Raw_Orders!A183</f>
        <v>501340</v>
      </c>
      <c r="B183" s="2" t="str">
        <f aca="false">Raw_Orders!B183</f>
        <v>CUST1624</v>
      </c>
      <c r="C183" s="2" t="str">
        <f aca="false">Raw_Orders!C183</f>
        <v>REST345</v>
      </c>
      <c r="D183" s="2" t="str">
        <f aca="false">Raw_Orders!D183</f>
        <v>DP442</v>
      </c>
      <c r="E183" s="2" t="str">
        <f aca="false">Raw_Orders!E183</f>
        <v>2024-08-31</v>
      </c>
      <c r="F183" s="2" t="n">
        <f aca="false">IF(Raw_Orders!F183&lt;0,0,Raw_Orders!F183)</f>
        <v>706.19</v>
      </c>
      <c r="G183" s="2" t="str">
        <f aca="false">Raw_Orders!G183</f>
        <v>Delivered</v>
      </c>
      <c r="H183" s="2" t="str">
        <f aca="false">IF(Raw_Orders!H183="","N/A",Raw_Orders!H183)</f>
        <v>N/A</v>
      </c>
      <c r="I183" s="2" t="n">
        <f aca="false">IF(Raw_Orders!I183="","Not Rated",Raw_Orders!I183)</f>
        <v>4.8</v>
      </c>
      <c r="J183" s="2" t="str">
        <f aca="false">IF(COUNTIF($A$2:A183,A183)&gt;1,"Duplicate","Unique")</f>
        <v>Unique</v>
      </c>
      <c r="K183" s="2" t="str">
        <f aca="false">IF(Raw_Orders!F183&lt;0,"Anomaly","OK")</f>
        <v>OK</v>
      </c>
      <c r="L183" s="2" t="str">
        <f aca="false">IFERROR(VLOOKUP(C183,Raw_Restaurants!$A$2:$C$151,3,FALSE()),"Unknown")</f>
        <v>Jaipur</v>
      </c>
    </row>
    <row r="184" customFormat="false" ht="15" hidden="false" customHeight="false" outlineLevel="0" collapsed="false">
      <c r="A184" s="2" t="n">
        <f aca="false">Raw_Orders!A184</f>
        <v>502858</v>
      </c>
      <c r="B184" s="2" t="str">
        <f aca="false">Raw_Orders!B184</f>
        <v>CUST1076</v>
      </c>
      <c r="C184" s="2" t="str">
        <f aca="false">Raw_Orders!C184</f>
        <v>REST343</v>
      </c>
      <c r="D184" s="2" t="str">
        <f aca="false">Raw_Orders!D184</f>
        <v>DP357</v>
      </c>
      <c r="E184" s="2" t="str">
        <f aca="false">Raw_Orders!E184</f>
        <v>2024-01-06</v>
      </c>
      <c r="F184" s="2" t="n">
        <f aca="false">IF(Raw_Orders!F184&lt;0,0,Raw_Orders!F184)</f>
        <v>1250.63</v>
      </c>
      <c r="G184" s="2" t="str">
        <f aca="false">Raw_Orders!G184</f>
        <v>Delivered</v>
      </c>
      <c r="H184" s="2" t="n">
        <f aca="false">IF(Raw_Orders!H184="","N/A",Raw_Orders!H184)</f>
        <v>71</v>
      </c>
      <c r="I184" s="2" t="n">
        <f aca="false">IF(Raw_Orders!I184="","Not Rated",Raw_Orders!I184)</f>
        <v>3.2</v>
      </c>
      <c r="J184" s="2" t="str">
        <f aca="false">IF(COUNTIF($A$2:A184,A184)&gt;1,"Duplicate","Unique")</f>
        <v>Unique</v>
      </c>
      <c r="K184" s="2" t="str">
        <f aca="false">IF(Raw_Orders!F184&lt;0,"Anomaly","OK")</f>
        <v>OK</v>
      </c>
      <c r="L184" s="2" t="str">
        <f aca="false">IFERROR(VLOOKUP(C184,Raw_Restaurants!$A$2:$C$151,3,FALSE()),"Unknown")</f>
        <v>Delhi</v>
      </c>
    </row>
    <row r="185" customFormat="false" ht="15" hidden="false" customHeight="false" outlineLevel="0" collapsed="false">
      <c r="A185" s="2" t="n">
        <f aca="false">Raw_Orders!A185</f>
        <v>500084</v>
      </c>
      <c r="B185" s="2" t="str">
        <f aca="false">Raw_Orders!B185</f>
        <v>CUST1106</v>
      </c>
      <c r="C185" s="2" t="str">
        <f aca="false">Raw_Orders!C185</f>
        <v>REST338</v>
      </c>
      <c r="D185" s="2" t="str">
        <f aca="false">Raw_Orders!D185</f>
        <v>DP324</v>
      </c>
      <c r="E185" s="2" t="str">
        <f aca="false">Raw_Orders!E185</f>
        <v>2024-06-03</v>
      </c>
      <c r="F185" s="2" t="n">
        <f aca="false">IF(Raw_Orders!F185&lt;0,0,Raw_Orders!F185)</f>
        <v>939.14</v>
      </c>
      <c r="G185" s="2" t="str">
        <f aca="false">Raw_Orders!G185</f>
        <v>Delayed</v>
      </c>
      <c r="H185" s="2" t="n">
        <f aca="false">IF(Raw_Orders!H185="","N/A",Raw_Orders!H185)</f>
        <v>51</v>
      </c>
      <c r="I185" s="2" t="n">
        <f aca="false">IF(Raw_Orders!I185="","Not Rated",Raw_Orders!I185)</f>
        <v>3.7</v>
      </c>
      <c r="J185" s="2" t="str">
        <f aca="false">IF(COUNTIF($A$2:A185,A185)&gt;1,"Duplicate","Unique")</f>
        <v>Unique</v>
      </c>
      <c r="K185" s="2" t="str">
        <f aca="false">IF(Raw_Orders!F185&lt;0,"Anomaly","OK")</f>
        <v>OK</v>
      </c>
      <c r="L185" s="2" t="str">
        <f aca="false">IFERROR(VLOOKUP(C185,Raw_Restaurants!$A$2:$C$151,3,FALSE()),"Unknown")</f>
        <v>Bangalore</v>
      </c>
    </row>
    <row r="186" customFormat="false" ht="15" hidden="false" customHeight="false" outlineLevel="0" collapsed="false">
      <c r="A186" s="2" t="n">
        <f aca="false">Raw_Orders!A186</f>
        <v>500314</v>
      </c>
      <c r="B186" s="2" t="str">
        <f aca="false">Raw_Orders!B186</f>
        <v>CUST1175</v>
      </c>
      <c r="C186" s="2" t="str">
        <f aca="false">Raw_Orders!C186</f>
        <v>REST268</v>
      </c>
      <c r="D186" s="2" t="str">
        <f aca="false">Raw_Orders!D186</f>
        <v>DP417</v>
      </c>
      <c r="E186" s="2" t="str">
        <f aca="false">Raw_Orders!E186</f>
        <v>2024-09-29</v>
      </c>
      <c r="F186" s="2" t="n">
        <f aca="false">IF(Raw_Orders!F186&lt;0,0,Raw_Orders!F186)</f>
        <v>653.15</v>
      </c>
      <c r="G186" s="2" t="str">
        <f aca="false">Raw_Orders!G186</f>
        <v>Delivered</v>
      </c>
      <c r="H186" s="2" t="n">
        <f aca="false">IF(Raw_Orders!H186="","N/A",Raw_Orders!H186)</f>
        <v>50.7</v>
      </c>
      <c r="I186" s="2" t="n">
        <f aca="false">IF(Raw_Orders!I186="","Not Rated",Raw_Orders!I186)</f>
        <v>3.9</v>
      </c>
      <c r="J186" s="2" t="str">
        <f aca="false">IF(COUNTIF($A$2:A186,A186)&gt;1,"Duplicate","Unique")</f>
        <v>Unique</v>
      </c>
      <c r="K186" s="2" t="str">
        <f aca="false">IF(Raw_Orders!F186&lt;0,"Anomaly","OK")</f>
        <v>OK</v>
      </c>
      <c r="L186" s="2" t="str">
        <f aca="false">IFERROR(VLOOKUP(C186,Raw_Restaurants!$A$2:$C$151,3,FALSE()),"Unknown")</f>
        <v>Pune</v>
      </c>
    </row>
    <row r="187" customFormat="false" ht="15" hidden="false" customHeight="false" outlineLevel="0" collapsed="false">
      <c r="A187" s="2" t="n">
        <f aca="false">Raw_Orders!A187</f>
        <v>502552</v>
      </c>
      <c r="B187" s="2" t="str">
        <f aca="false">Raw_Orders!B187</f>
        <v>CUST1665</v>
      </c>
      <c r="C187" s="2" t="str">
        <f aca="false">Raw_Orders!C187</f>
        <v>REST207</v>
      </c>
      <c r="D187" s="2" t="str">
        <f aca="false">Raw_Orders!D187</f>
        <v>DP411</v>
      </c>
      <c r="E187" s="2" t="str">
        <f aca="false">Raw_Orders!E187</f>
        <v>2024-05-16</v>
      </c>
      <c r="F187" s="2" t="n">
        <f aca="false">IF(Raw_Orders!F187&lt;0,0,Raw_Orders!F187)</f>
        <v>988.07</v>
      </c>
      <c r="G187" s="2" t="str">
        <f aca="false">Raw_Orders!G187</f>
        <v>Delivered</v>
      </c>
      <c r="H187" s="2" t="n">
        <f aca="false">IF(Raw_Orders!H187="","N/A",Raw_Orders!H187)</f>
        <v>30.8</v>
      </c>
      <c r="I187" s="2" t="n">
        <f aca="false">IF(Raw_Orders!I187="","Not Rated",Raw_Orders!I187)</f>
        <v>5</v>
      </c>
      <c r="J187" s="2" t="str">
        <f aca="false">IF(COUNTIF($A$2:A187,A187)&gt;1,"Duplicate","Unique")</f>
        <v>Unique</v>
      </c>
      <c r="K187" s="2" t="str">
        <f aca="false">IF(Raw_Orders!F187&lt;0,"Anomaly","OK")</f>
        <v>OK</v>
      </c>
      <c r="L187" s="2" t="str">
        <f aca="false">IFERROR(VLOOKUP(C187,Raw_Restaurants!$A$2:$C$151,3,FALSE()),"Unknown")</f>
        <v>Chennai</v>
      </c>
    </row>
    <row r="188" customFormat="false" ht="15" hidden="false" customHeight="false" outlineLevel="0" collapsed="false">
      <c r="A188" s="2" t="n">
        <f aca="false">Raw_Orders!A188</f>
        <v>500274</v>
      </c>
      <c r="B188" s="2" t="str">
        <f aca="false">Raw_Orders!B188</f>
        <v>CUST1097</v>
      </c>
      <c r="C188" s="2" t="str">
        <f aca="false">Raw_Orders!C188</f>
        <v>REST333</v>
      </c>
      <c r="D188" s="2" t="str">
        <f aca="false">Raw_Orders!D188</f>
        <v>DP413</v>
      </c>
      <c r="E188" s="2" t="str">
        <f aca="false">Raw_Orders!E188</f>
        <v>2024-02-29</v>
      </c>
      <c r="F188" s="2" t="n">
        <f aca="false">IF(Raw_Orders!F188&lt;0,0,Raw_Orders!F188)</f>
        <v>717.73</v>
      </c>
      <c r="G188" s="2" t="str">
        <f aca="false">Raw_Orders!G188</f>
        <v>Delivered</v>
      </c>
      <c r="H188" s="2" t="n">
        <f aca="false">IF(Raw_Orders!H188="","N/A",Raw_Orders!H188)</f>
        <v>73.2</v>
      </c>
      <c r="I188" s="2" t="n">
        <f aca="false">IF(Raw_Orders!I188="","Not Rated",Raw_Orders!I188)</f>
        <v>4.7</v>
      </c>
      <c r="J188" s="2" t="str">
        <f aca="false">IF(COUNTIF($A$2:A188,A188)&gt;1,"Duplicate","Unique")</f>
        <v>Unique</v>
      </c>
      <c r="K188" s="2" t="str">
        <f aca="false">IF(Raw_Orders!F188&lt;0,"Anomaly","OK")</f>
        <v>OK</v>
      </c>
      <c r="L188" s="2" t="str">
        <f aca="false">IFERROR(VLOOKUP(C188,Raw_Restaurants!$A$2:$C$151,3,FALSE()),"Unknown")</f>
        <v>Hyderabad</v>
      </c>
    </row>
    <row r="189" customFormat="false" ht="15" hidden="false" customHeight="false" outlineLevel="0" collapsed="false">
      <c r="A189" s="2" t="n">
        <f aca="false">Raw_Orders!A189</f>
        <v>503947</v>
      </c>
      <c r="B189" s="2" t="str">
        <f aca="false">Raw_Orders!B189</f>
        <v>CUST1283</v>
      </c>
      <c r="C189" s="2" t="str">
        <f aca="false">Raw_Orders!C189</f>
        <v>REST278</v>
      </c>
      <c r="D189" s="2" t="str">
        <f aca="false">Raw_Orders!D189</f>
        <v>DP476</v>
      </c>
      <c r="E189" s="2" t="str">
        <f aca="false">Raw_Orders!E189</f>
        <v>2024-08-25</v>
      </c>
      <c r="F189" s="2" t="n">
        <f aca="false">IF(Raw_Orders!F189&lt;0,0,Raw_Orders!F189)</f>
        <v>1256.16</v>
      </c>
      <c r="G189" s="2" t="str">
        <f aca="false">Raw_Orders!G189</f>
        <v>Delivered</v>
      </c>
      <c r="H189" s="2" t="n">
        <f aca="false">IF(Raw_Orders!H189="","N/A",Raw_Orders!H189)</f>
        <v>63.3</v>
      </c>
      <c r="I189" s="2" t="n">
        <f aca="false">IF(Raw_Orders!I189="","Not Rated",Raw_Orders!I189)</f>
        <v>4.9</v>
      </c>
      <c r="J189" s="2" t="str">
        <f aca="false">IF(COUNTIF($A$2:A189,A189)&gt;1,"Duplicate","Unique")</f>
        <v>Unique</v>
      </c>
      <c r="K189" s="2" t="str">
        <f aca="false">IF(Raw_Orders!F189&lt;0,"Anomaly","OK")</f>
        <v>OK</v>
      </c>
      <c r="L189" s="2" t="str">
        <f aca="false">IFERROR(VLOOKUP(C189,Raw_Restaurants!$A$2:$C$151,3,FALSE()),"Unknown")</f>
        <v>Kolkata</v>
      </c>
    </row>
    <row r="190" customFormat="false" ht="15" hidden="false" customHeight="false" outlineLevel="0" collapsed="false">
      <c r="A190" s="2" t="n">
        <f aca="false">Raw_Orders!A190</f>
        <v>501430</v>
      </c>
      <c r="B190" s="2" t="str">
        <f aca="false">Raw_Orders!B190</f>
        <v>CUST1437</v>
      </c>
      <c r="C190" s="2" t="str">
        <f aca="false">Raw_Orders!C190</f>
        <v>REST312</v>
      </c>
      <c r="D190" s="2" t="str">
        <f aca="false">Raw_Orders!D190</f>
        <v>DP322</v>
      </c>
      <c r="E190" s="2" t="str">
        <f aca="false">Raw_Orders!E190</f>
        <v>2024-05-29</v>
      </c>
      <c r="F190" s="2" t="n">
        <f aca="false">IF(Raw_Orders!F190&lt;0,0,Raw_Orders!F190)</f>
        <v>402.55</v>
      </c>
      <c r="G190" s="2" t="str">
        <f aca="false">Raw_Orders!G190</f>
        <v>Delivered</v>
      </c>
      <c r="H190" s="2" t="str">
        <f aca="false">IF(Raw_Orders!H190="","N/A",Raw_Orders!H190)</f>
        <v>N/A</v>
      </c>
      <c r="I190" s="2" t="n">
        <f aca="false">IF(Raw_Orders!I190="","Not Rated",Raw_Orders!I190)</f>
        <v>3.8</v>
      </c>
      <c r="J190" s="2" t="str">
        <f aca="false">IF(COUNTIF($A$2:A190,A190)&gt;1,"Duplicate","Unique")</f>
        <v>Unique</v>
      </c>
      <c r="K190" s="2" t="str">
        <f aca="false">IF(Raw_Orders!F190&lt;0,"Anomaly","OK")</f>
        <v>OK</v>
      </c>
      <c r="L190" s="2" t="str">
        <f aca="false">IFERROR(VLOOKUP(C190,Raw_Restaurants!$A$2:$C$151,3,FALSE()),"Unknown")</f>
        <v>Mumbai</v>
      </c>
    </row>
    <row r="191" customFormat="false" ht="15" hidden="false" customHeight="false" outlineLevel="0" collapsed="false">
      <c r="A191" s="2" t="n">
        <f aca="false">Raw_Orders!A191</f>
        <v>502545</v>
      </c>
      <c r="B191" s="2" t="str">
        <f aca="false">Raw_Orders!B191</f>
        <v>CUST1634</v>
      </c>
      <c r="C191" s="2" t="str">
        <f aca="false">Raw_Orders!C191</f>
        <v>REST235</v>
      </c>
      <c r="D191" s="2" t="str">
        <f aca="false">Raw_Orders!D191</f>
        <v>DP391</v>
      </c>
      <c r="E191" s="2" t="str">
        <f aca="false">Raw_Orders!E191</f>
        <v>2024-08-11</v>
      </c>
      <c r="F191" s="2" t="n">
        <f aca="false">IF(Raw_Orders!F191&lt;0,0,Raw_Orders!F191)</f>
        <v>1194.26</v>
      </c>
      <c r="G191" s="2" t="str">
        <f aca="false">Raw_Orders!G191</f>
        <v>Delivered</v>
      </c>
      <c r="H191" s="2" t="n">
        <f aca="false">IF(Raw_Orders!H191="","N/A",Raw_Orders!H191)</f>
        <v>22.3</v>
      </c>
      <c r="I191" s="2" t="n">
        <f aca="false">IF(Raw_Orders!I191="","Not Rated",Raw_Orders!I191)</f>
        <v>4.7</v>
      </c>
      <c r="J191" s="2" t="str">
        <f aca="false">IF(COUNTIF($A$2:A191,A191)&gt;1,"Duplicate","Unique")</f>
        <v>Unique</v>
      </c>
      <c r="K191" s="2" t="str">
        <f aca="false">IF(Raw_Orders!F191&lt;0,"Anomaly","OK")</f>
        <v>OK</v>
      </c>
      <c r="L191" s="2" t="str">
        <f aca="false">IFERROR(VLOOKUP(C191,Raw_Restaurants!$A$2:$C$151,3,FALSE()),"Unknown")</f>
        <v>Kolkata</v>
      </c>
    </row>
    <row r="192" customFormat="false" ht="15" hidden="false" customHeight="false" outlineLevel="0" collapsed="false">
      <c r="A192" s="2" t="n">
        <f aca="false">Raw_Orders!A192</f>
        <v>504631</v>
      </c>
      <c r="B192" s="2" t="str">
        <f aca="false">Raw_Orders!B192</f>
        <v>CUST1184</v>
      </c>
      <c r="C192" s="2" t="str">
        <f aca="false">Raw_Orders!C192</f>
        <v>REST232</v>
      </c>
      <c r="D192" s="2" t="str">
        <f aca="false">Raw_Orders!D192</f>
        <v>DP370</v>
      </c>
      <c r="E192" s="2" t="str">
        <f aca="false">Raw_Orders!E192</f>
        <v>2024-01-11</v>
      </c>
      <c r="F192" s="2" t="n">
        <f aca="false">IF(Raw_Orders!F192&lt;0,0,Raw_Orders!F192)</f>
        <v>401.24</v>
      </c>
      <c r="G192" s="2" t="str">
        <f aca="false">Raw_Orders!G192</f>
        <v>Cancelled</v>
      </c>
      <c r="H192" s="2" t="str">
        <f aca="false">IF(Raw_Orders!H192="","N/A",Raw_Orders!H192)</f>
        <v>N/A</v>
      </c>
      <c r="I192" s="2" t="str">
        <f aca="false">IF(Raw_Orders!I192="","Not Rated",Raw_Orders!I192)</f>
        <v>Not Rated</v>
      </c>
      <c r="J192" s="2" t="str">
        <f aca="false">IF(COUNTIF($A$2:A192,A192)&gt;1,"Duplicate","Unique")</f>
        <v>Unique</v>
      </c>
      <c r="K192" s="2" t="str">
        <f aca="false">IF(Raw_Orders!F192&lt;0,"Anomaly","OK")</f>
        <v>OK</v>
      </c>
      <c r="L192" s="2" t="str">
        <f aca="false">IFERROR(VLOOKUP(C192,Raw_Restaurants!$A$2:$C$151,3,FALSE()),"Unknown")</f>
        <v>Bhopal</v>
      </c>
    </row>
    <row r="193" customFormat="false" ht="15" hidden="false" customHeight="false" outlineLevel="0" collapsed="false">
      <c r="A193" s="2" t="n">
        <f aca="false">Raw_Orders!A193</f>
        <v>500381</v>
      </c>
      <c r="B193" s="2" t="str">
        <f aca="false">Raw_Orders!B193</f>
        <v>CUST1579</v>
      </c>
      <c r="C193" s="2" t="str">
        <f aca="false">Raw_Orders!C193</f>
        <v>REST227</v>
      </c>
      <c r="D193" s="2" t="str">
        <f aca="false">Raw_Orders!D193</f>
        <v>DP456</v>
      </c>
      <c r="E193" s="2" t="str">
        <f aca="false">Raw_Orders!E193</f>
        <v>2024-07-13</v>
      </c>
      <c r="F193" s="2" t="n">
        <f aca="false">IF(Raw_Orders!F193&lt;0,0,Raw_Orders!F193)</f>
        <v>1009.94</v>
      </c>
      <c r="G193" s="2" t="str">
        <f aca="false">Raw_Orders!G193</f>
        <v>Cancelled</v>
      </c>
      <c r="H193" s="2" t="str">
        <f aca="false">IF(Raw_Orders!H193="","N/A",Raw_Orders!H193)</f>
        <v>N/A</v>
      </c>
      <c r="I193" s="2" t="str">
        <f aca="false">IF(Raw_Orders!I193="","Not Rated",Raw_Orders!I193)</f>
        <v>Not Rated</v>
      </c>
      <c r="J193" s="2" t="str">
        <f aca="false">IF(COUNTIF($A$2:A193,A193)&gt;1,"Duplicate","Unique")</f>
        <v>Unique</v>
      </c>
      <c r="K193" s="2" t="str">
        <f aca="false">IF(Raw_Orders!F193&lt;0,"Anomaly","OK")</f>
        <v>OK</v>
      </c>
      <c r="L193" s="2" t="str">
        <f aca="false">IFERROR(VLOOKUP(C193,Raw_Restaurants!$A$2:$C$151,3,FALSE()),"Unknown")</f>
        <v>Bhopal</v>
      </c>
    </row>
    <row r="194" customFormat="false" ht="15" hidden="false" customHeight="false" outlineLevel="0" collapsed="false">
      <c r="A194" s="2" t="n">
        <f aca="false">Raw_Orders!A194</f>
        <v>501967</v>
      </c>
      <c r="B194" s="2" t="str">
        <f aca="false">Raw_Orders!B194</f>
        <v>CUST1639</v>
      </c>
      <c r="C194" s="2" t="str">
        <f aca="false">Raw_Orders!C194</f>
        <v>REST223</v>
      </c>
      <c r="D194" s="2" t="str">
        <f aca="false">Raw_Orders!D194</f>
        <v>DP364</v>
      </c>
      <c r="E194" s="2" t="str">
        <f aca="false">Raw_Orders!E194</f>
        <v>2024-01-13</v>
      </c>
      <c r="F194" s="2" t="n">
        <f aca="false">IF(Raw_Orders!F194&lt;0,0,Raw_Orders!F194)</f>
        <v>0</v>
      </c>
      <c r="G194" s="2" t="str">
        <f aca="false">Raw_Orders!G194</f>
        <v>Cancelled</v>
      </c>
      <c r="H194" s="2" t="str">
        <f aca="false">IF(Raw_Orders!H194="","N/A",Raw_Orders!H194)</f>
        <v>N/A</v>
      </c>
      <c r="I194" s="2" t="str">
        <f aca="false">IF(Raw_Orders!I194="","Not Rated",Raw_Orders!I194)</f>
        <v>Not Rated</v>
      </c>
      <c r="J194" s="2" t="str">
        <f aca="false">IF(COUNTIF($A$2:A194,A194)&gt;1,"Duplicate","Unique")</f>
        <v>Unique</v>
      </c>
      <c r="K194" s="2" t="str">
        <f aca="false">IF(Raw_Orders!F194&lt;0,"Anomaly","OK")</f>
        <v>Anomaly</v>
      </c>
      <c r="L194" s="2" t="str">
        <f aca="false">IFERROR(VLOOKUP(C194,Raw_Restaurants!$A$2:$C$151,3,FALSE()),"Unknown")</f>
        <v>Delhi</v>
      </c>
    </row>
    <row r="195" customFormat="false" ht="15" hidden="false" customHeight="false" outlineLevel="0" collapsed="false">
      <c r="A195" s="2" t="n">
        <f aca="false">Raw_Orders!A195</f>
        <v>500375</v>
      </c>
      <c r="B195" s="2" t="str">
        <f aca="false">Raw_Orders!B195</f>
        <v>CUST1198</v>
      </c>
      <c r="C195" s="2" t="str">
        <f aca="false">Raw_Orders!C195</f>
        <v>REST310</v>
      </c>
      <c r="D195" s="2" t="str">
        <f aca="false">Raw_Orders!D195</f>
        <v>DP495</v>
      </c>
      <c r="E195" s="2" t="str">
        <f aca="false">Raw_Orders!E195</f>
        <v>2024-01-12</v>
      </c>
      <c r="F195" s="2" t="n">
        <f aca="false">IF(Raw_Orders!F195&lt;0,0,Raw_Orders!F195)</f>
        <v>831.94</v>
      </c>
      <c r="G195" s="2" t="str">
        <f aca="false">Raw_Orders!G195</f>
        <v>Delivered</v>
      </c>
      <c r="H195" s="2" t="n">
        <f aca="false">IF(Raw_Orders!H195="","N/A",Raw_Orders!H195)</f>
        <v>73</v>
      </c>
      <c r="I195" s="2" t="n">
        <f aca="false">IF(Raw_Orders!I195="","Not Rated",Raw_Orders!I195)</f>
        <v>4.3</v>
      </c>
      <c r="J195" s="2" t="str">
        <f aca="false">IF(COUNTIF($A$2:A195,A195)&gt;1,"Duplicate","Unique")</f>
        <v>Unique</v>
      </c>
      <c r="K195" s="2" t="str">
        <f aca="false">IF(Raw_Orders!F195&lt;0,"Anomaly","OK")</f>
        <v>OK</v>
      </c>
      <c r="L195" s="2" t="str">
        <f aca="false">IFERROR(VLOOKUP(C195,Raw_Restaurants!$A$2:$C$151,3,FALSE()),"Unknown")</f>
        <v>Bhopal</v>
      </c>
    </row>
    <row r="196" customFormat="false" ht="15" hidden="false" customHeight="false" outlineLevel="0" collapsed="false">
      <c r="A196" s="2" t="n">
        <f aca="false">Raw_Orders!A196</f>
        <v>504327</v>
      </c>
      <c r="B196" s="2" t="str">
        <f aca="false">Raw_Orders!B196</f>
        <v>CUST1091</v>
      </c>
      <c r="C196" s="2" t="str">
        <f aca="false">Raw_Orders!C196</f>
        <v>REST285</v>
      </c>
      <c r="D196" s="2" t="str">
        <f aca="false">Raw_Orders!D196</f>
        <v>DP382</v>
      </c>
      <c r="E196" s="2" t="str">
        <f aca="false">Raw_Orders!E196</f>
        <v>2024-06-19</v>
      </c>
      <c r="F196" s="2" t="n">
        <f aca="false">IF(Raw_Orders!F196&lt;0,0,Raw_Orders!F196)</f>
        <v>1086.23</v>
      </c>
      <c r="G196" s="2" t="str">
        <f aca="false">Raw_Orders!G196</f>
        <v>Delayed</v>
      </c>
      <c r="H196" s="2" t="n">
        <f aca="false">IF(Raw_Orders!H196="","N/A",Raw_Orders!H196)</f>
        <v>46</v>
      </c>
      <c r="I196" s="2" t="n">
        <f aca="false">IF(Raw_Orders!I196="","Not Rated",Raw_Orders!I196)</f>
        <v>3.3</v>
      </c>
      <c r="J196" s="2" t="str">
        <f aca="false">IF(COUNTIF($A$2:A196,A196)&gt;1,"Duplicate","Unique")</f>
        <v>Unique</v>
      </c>
      <c r="K196" s="2" t="str">
        <f aca="false">IF(Raw_Orders!F196&lt;0,"Anomaly","OK")</f>
        <v>OK</v>
      </c>
      <c r="L196" s="2" t="str">
        <f aca="false">IFERROR(VLOOKUP(C196,Raw_Restaurants!$A$2:$C$151,3,FALSE()),"Unknown")</f>
        <v>Bangalore</v>
      </c>
    </row>
    <row r="197" customFormat="false" ht="15" hidden="false" customHeight="false" outlineLevel="0" collapsed="false">
      <c r="A197" s="2" t="n">
        <f aca="false">Raw_Orders!A197</f>
        <v>501204</v>
      </c>
      <c r="B197" s="2" t="str">
        <f aca="false">Raw_Orders!B197</f>
        <v>CUST1176</v>
      </c>
      <c r="C197" s="2" t="str">
        <f aca="false">Raw_Orders!C197</f>
        <v>REST302</v>
      </c>
      <c r="D197" s="2" t="str">
        <f aca="false">Raw_Orders!D197</f>
        <v>DP426</v>
      </c>
      <c r="E197" s="2" t="str">
        <f aca="false">Raw_Orders!E197</f>
        <v>2024-11-07</v>
      </c>
      <c r="F197" s="2" t="n">
        <f aca="false">IF(Raw_Orders!F197&lt;0,0,Raw_Orders!F197)</f>
        <v>527.89</v>
      </c>
      <c r="G197" s="2" t="str">
        <f aca="false">Raw_Orders!G197</f>
        <v>Delivered</v>
      </c>
      <c r="H197" s="2" t="n">
        <f aca="false">IF(Raw_Orders!H197="","N/A",Raw_Orders!H197)</f>
        <v>15.1</v>
      </c>
      <c r="I197" s="2" t="n">
        <f aca="false">IF(Raw_Orders!I197="","Not Rated",Raw_Orders!I197)</f>
        <v>2.6</v>
      </c>
      <c r="J197" s="2" t="str">
        <f aca="false">IF(COUNTIF($A$2:A197,A197)&gt;1,"Duplicate","Unique")</f>
        <v>Unique</v>
      </c>
      <c r="K197" s="2" t="str">
        <f aca="false">IF(Raw_Orders!F197&lt;0,"Anomaly","OK")</f>
        <v>OK</v>
      </c>
      <c r="L197" s="2" t="str">
        <f aca="false">IFERROR(VLOOKUP(C197,Raw_Restaurants!$A$2:$C$151,3,FALSE()),"Unknown")</f>
        <v>Indore</v>
      </c>
    </row>
    <row r="198" customFormat="false" ht="15" hidden="false" customHeight="false" outlineLevel="0" collapsed="false">
      <c r="A198" s="2" t="n">
        <f aca="false">Raw_Orders!A198</f>
        <v>501947</v>
      </c>
      <c r="B198" s="2" t="str">
        <f aca="false">Raw_Orders!B198</f>
        <v>CUST1587</v>
      </c>
      <c r="C198" s="2" t="str">
        <f aca="false">Raw_Orders!C198</f>
        <v>REST270</v>
      </c>
      <c r="D198" s="2" t="str">
        <f aca="false">Raw_Orders!D198</f>
        <v>DP441</v>
      </c>
      <c r="E198" s="2" t="str">
        <f aca="false">Raw_Orders!E198</f>
        <v>2024-11-01</v>
      </c>
      <c r="F198" s="2" t="n">
        <f aca="false">IF(Raw_Orders!F198&lt;0,0,Raw_Orders!F198)</f>
        <v>1064.59</v>
      </c>
      <c r="G198" s="2" t="str">
        <f aca="false">Raw_Orders!G198</f>
        <v>Delivered</v>
      </c>
      <c r="H198" s="2" t="n">
        <f aca="false">IF(Raw_Orders!H198="","N/A",Raw_Orders!H198)</f>
        <v>66</v>
      </c>
      <c r="I198" s="2" t="n">
        <f aca="false">IF(Raw_Orders!I198="","Not Rated",Raw_Orders!I198)</f>
        <v>4.1</v>
      </c>
      <c r="J198" s="2" t="str">
        <f aca="false">IF(COUNTIF($A$2:A198,A198)&gt;1,"Duplicate","Unique")</f>
        <v>Unique</v>
      </c>
      <c r="K198" s="2" t="str">
        <f aca="false">IF(Raw_Orders!F198&lt;0,"Anomaly","OK")</f>
        <v>OK</v>
      </c>
      <c r="L198" s="2" t="str">
        <f aca="false">IFERROR(VLOOKUP(C198,Raw_Restaurants!$A$2:$C$151,3,FALSE()),"Unknown")</f>
        <v>Hyderabad</v>
      </c>
    </row>
    <row r="199" customFormat="false" ht="15" hidden="false" customHeight="false" outlineLevel="0" collapsed="false">
      <c r="A199" s="2" t="n">
        <f aca="false">Raw_Orders!A199</f>
        <v>501511</v>
      </c>
      <c r="B199" s="2" t="str">
        <f aca="false">Raw_Orders!B199</f>
        <v>CUST1529</v>
      </c>
      <c r="C199" s="2" t="str">
        <f aca="false">Raw_Orders!C199</f>
        <v>REST325</v>
      </c>
      <c r="D199" s="2" t="str">
        <f aca="false">Raw_Orders!D199</f>
        <v>DP346</v>
      </c>
      <c r="E199" s="2" t="str">
        <f aca="false">Raw_Orders!E199</f>
        <v>2024-05-03</v>
      </c>
      <c r="F199" s="2" t="n">
        <f aca="false">IF(Raw_Orders!F199&lt;0,0,Raw_Orders!F199)</f>
        <v>1348.66</v>
      </c>
      <c r="G199" s="2" t="str">
        <f aca="false">Raw_Orders!G199</f>
        <v>Delivered</v>
      </c>
      <c r="H199" s="2" t="n">
        <f aca="false">IF(Raw_Orders!H199="","N/A",Raw_Orders!H199)</f>
        <v>37.1</v>
      </c>
      <c r="I199" s="2" t="str">
        <f aca="false">IF(Raw_Orders!I199="","Not Rated",Raw_Orders!I199)</f>
        <v>Not Rated</v>
      </c>
      <c r="J199" s="2" t="str">
        <f aca="false">IF(COUNTIF($A$2:A199,A199)&gt;1,"Duplicate","Unique")</f>
        <v>Unique</v>
      </c>
      <c r="K199" s="2" t="str">
        <f aca="false">IF(Raw_Orders!F199&lt;0,"Anomaly","OK")</f>
        <v>OK</v>
      </c>
      <c r="L199" s="2" t="str">
        <f aca="false">IFERROR(VLOOKUP(C199,Raw_Restaurants!$A$2:$C$151,3,FALSE()),"Unknown")</f>
        <v>Indore</v>
      </c>
    </row>
    <row r="200" customFormat="false" ht="15" hidden="false" customHeight="false" outlineLevel="0" collapsed="false">
      <c r="A200" s="2" t="n">
        <f aca="false">Raw_Orders!A200</f>
        <v>502323</v>
      </c>
      <c r="B200" s="2" t="str">
        <f aca="false">Raw_Orders!B200</f>
        <v>CUST1431</v>
      </c>
      <c r="C200" s="2" t="str">
        <f aca="false">Raw_Orders!C200</f>
        <v>REST228</v>
      </c>
      <c r="D200" s="2" t="str">
        <f aca="false">Raw_Orders!D200</f>
        <v>DP387</v>
      </c>
      <c r="E200" s="2" t="str">
        <f aca="false">Raw_Orders!E200</f>
        <v>2024-09-05</v>
      </c>
      <c r="F200" s="2" t="n">
        <f aca="false">IF(Raw_Orders!F200&lt;0,0,Raw_Orders!F200)</f>
        <v>591.81</v>
      </c>
      <c r="G200" s="2" t="str">
        <f aca="false">Raw_Orders!G200</f>
        <v>Delivered</v>
      </c>
      <c r="H200" s="2" t="n">
        <f aca="false">IF(Raw_Orders!H200="","N/A",Raw_Orders!H200)</f>
        <v>36.3</v>
      </c>
      <c r="I200" s="2" t="n">
        <f aca="false">IF(Raw_Orders!I200="","Not Rated",Raw_Orders!I200)</f>
        <v>4.6</v>
      </c>
      <c r="J200" s="2" t="str">
        <f aca="false">IF(COUNTIF($A$2:A200,A200)&gt;1,"Duplicate","Unique")</f>
        <v>Unique</v>
      </c>
      <c r="K200" s="2" t="str">
        <f aca="false">IF(Raw_Orders!F200&lt;0,"Anomaly","OK")</f>
        <v>OK</v>
      </c>
      <c r="L200" s="2" t="str">
        <f aca="false">IFERROR(VLOOKUP(C200,Raw_Restaurants!$A$2:$C$151,3,FALSE()),"Unknown")</f>
        <v>Pune</v>
      </c>
    </row>
    <row r="201" customFormat="false" ht="15" hidden="false" customHeight="false" outlineLevel="0" collapsed="false">
      <c r="A201" s="2" t="n">
        <f aca="false">Raw_Orders!A201</f>
        <v>503852</v>
      </c>
      <c r="B201" s="2" t="str">
        <f aca="false">Raw_Orders!B201</f>
        <v>CUST1601</v>
      </c>
      <c r="C201" s="2" t="str">
        <f aca="false">Raw_Orders!C201</f>
        <v>REST231</v>
      </c>
      <c r="D201" s="2" t="str">
        <f aca="false">Raw_Orders!D201</f>
        <v>DP328</v>
      </c>
      <c r="E201" s="2" t="str">
        <f aca="false">Raw_Orders!E201</f>
        <v>2024-02-06</v>
      </c>
      <c r="F201" s="2" t="n">
        <f aca="false">IF(Raw_Orders!F201&lt;0,0,Raw_Orders!F201)</f>
        <v>996.65</v>
      </c>
      <c r="G201" s="2" t="str">
        <f aca="false">Raw_Orders!G201</f>
        <v>Delivered</v>
      </c>
      <c r="H201" s="2" t="n">
        <f aca="false">IF(Raw_Orders!H201="","N/A",Raw_Orders!H201)</f>
        <v>38.9</v>
      </c>
      <c r="I201" s="2" t="n">
        <f aca="false">IF(Raw_Orders!I201="","Not Rated",Raw_Orders!I201)</f>
        <v>4.9</v>
      </c>
      <c r="J201" s="2" t="str">
        <f aca="false">IF(COUNTIF($A$2:A201,A201)&gt;1,"Duplicate","Unique")</f>
        <v>Unique</v>
      </c>
      <c r="K201" s="2" t="str">
        <f aca="false">IF(Raw_Orders!F201&lt;0,"Anomaly","OK")</f>
        <v>OK</v>
      </c>
      <c r="L201" s="2" t="str">
        <f aca="false">IFERROR(VLOOKUP(C201,Raw_Restaurants!$A$2:$C$151,3,FALSE()),"Unknown")</f>
        <v>Jaipur</v>
      </c>
    </row>
    <row r="202" customFormat="false" ht="15" hidden="false" customHeight="false" outlineLevel="0" collapsed="false">
      <c r="A202" s="2" t="n">
        <f aca="false">Raw_Orders!A202</f>
        <v>504866</v>
      </c>
      <c r="B202" s="2" t="str">
        <f aca="false">Raw_Orders!B202</f>
        <v>CUST1002</v>
      </c>
      <c r="C202" s="2" t="str">
        <f aca="false">Raw_Orders!C202</f>
        <v>REST283</v>
      </c>
      <c r="D202" s="2" t="str">
        <f aca="false">Raw_Orders!D202</f>
        <v>DP471</v>
      </c>
      <c r="E202" s="2" t="str">
        <f aca="false">Raw_Orders!E202</f>
        <v>2024-10-18</v>
      </c>
      <c r="F202" s="2" t="n">
        <f aca="false">IF(Raw_Orders!F202&lt;0,0,Raw_Orders!F202)</f>
        <v>757.25</v>
      </c>
      <c r="G202" s="2" t="str">
        <f aca="false">Raw_Orders!G202</f>
        <v>Delivered</v>
      </c>
      <c r="H202" s="2" t="n">
        <f aca="false">IF(Raw_Orders!H202="","N/A",Raw_Orders!H202)</f>
        <v>41.8</v>
      </c>
      <c r="I202" s="2" t="n">
        <f aca="false">IF(Raw_Orders!I202="","Not Rated",Raw_Orders!I202)</f>
        <v>3.4</v>
      </c>
      <c r="J202" s="2" t="str">
        <f aca="false">IF(COUNTIF($A$2:A202,A202)&gt;1,"Duplicate","Unique")</f>
        <v>Unique</v>
      </c>
      <c r="K202" s="2" t="str">
        <f aca="false">IF(Raw_Orders!F202&lt;0,"Anomaly","OK")</f>
        <v>OK</v>
      </c>
      <c r="L202" s="2" t="str">
        <f aca="false">IFERROR(VLOOKUP(C202,Raw_Restaurants!$A$2:$C$151,3,FALSE()),"Unknown")</f>
        <v>Delhi</v>
      </c>
    </row>
    <row r="203" customFormat="false" ht="15" hidden="false" customHeight="false" outlineLevel="0" collapsed="false">
      <c r="A203" s="2" t="n">
        <f aca="false">Raw_Orders!A203</f>
        <v>504812</v>
      </c>
      <c r="B203" s="2" t="str">
        <f aca="false">Raw_Orders!B203</f>
        <v>CUST1077</v>
      </c>
      <c r="C203" s="2" t="str">
        <f aca="false">Raw_Orders!C203</f>
        <v>REST235</v>
      </c>
      <c r="D203" s="2" t="str">
        <f aca="false">Raw_Orders!D203</f>
        <v>DP444</v>
      </c>
      <c r="E203" s="2" t="str">
        <f aca="false">Raw_Orders!E203</f>
        <v>2024-02-20</v>
      </c>
      <c r="F203" s="2" t="n">
        <f aca="false">IF(Raw_Orders!F203&lt;0,0,Raw_Orders!F203)</f>
        <v>1053.24</v>
      </c>
      <c r="G203" s="2" t="str">
        <f aca="false">Raw_Orders!G203</f>
        <v>Delivered</v>
      </c>
      <c r="H203" s="2" t="n">
        <f aca="false">IF(Raw_Orders!H203="","N/A",Raw_Orders!H203)</f>
        <v>56.5</v>
      </c>
      <c r="I203" s="2" t="n">
        <f aca="false">IF(Raw_Orders!I203="","Not Rated",Raw_Orders!I203)</f>
        <v>3.3</v>
      </c>
      <c r="J203" s="2" t="str">
        <f aca="false">IF(COUNTIF($A$2:A203,A203)&gt;1,"Duplicate","Unique")</f>
        <v>Unique</v>
      </c>
      <c r="K203" s="2" t="str">
        <f aca="false">IF(Raw_Orders!F203&lt;0,"Anomaly","OK")</f>
        <v>OK</v>
      </c>
      <c r="L203" s="2" t="str">
        <f aca="false">IFERROR(VLOOKUP(C203,Raw_Restaurants!$A$2:$C$151,3,FALSE()),"Unknown")</f>
        <v>Kolkata</v>
      </c>
    </row>
    <row r="204" customFormat="false" ht="15" hidden="false" customHeight="false" outlineLevel="0" collapsed="false">
      <c r="A204" s="2" t="n">
        <f aca="false">Raw_Orders!A204</f>
        <v>501118</v>
      </c>
      <c r="B204" s="2" t="str">
        <f aca="false">Raw_Orders!B204</f>
        <v>CUST1527</v>
      </c>
      <c r="C204" s="2" t="str">
        <f aca="false">Raw_Orders!C204</f>
        <v>REST307</v>
      </c>
      <c r="D204" s="2" t="str">
        <f aca="false">Raw_Orders!D204</f>
        <v>DP309</v>
      </c>
      <c r="E204" s="2" t="str">
        <f aca="false">Raw_Orders!E204</f>
        <v>2024-05-02</v>
      </c>
      <c r="F204" s="2" t="n">
        <f aca="false">IF(Raw_Orders!F204&lt;0,0,Raw_Orders!F204)</f>
        <v>509.81</v>
      </c>
      <c r="G204" s="2" t="str">
        <f aca="false">Raw_Orders!G204</f>
        <v>Delivered</v>
      </c>
      <c r="H204" s="2" t="n">
        <f aca="false">IF(Raw_Orders!H204="","N/A",Raw_Orders!H204)</f>
        <v>32.8</v>
      </c>
      <c r="I204" s="2" t="n">
        <f aca="false">IF(Raw_Orders!I204="","Not Rated",Raw_Orders!I204)</f>
        <v>3.8</v>
      </c>
      <c r="J204" s="2" t="str">
        <f aca="false">IF(COUNTIF($A$2:A204,A204)&gt;1,"Duplicate","Unique")</f>
        <v>Unique</v>
      </c>
      <c r="K204" s="2" t="str">
        <f aca="false">IF(Raw_Orders!F204&lt;0,"Anomaly","OK")</f>
        <v>OK</v>
      </c>
      <c r="L204" s="2" t="str">
        <f aca="false">IFERROR(VLOOKUP(C204,Raw_Restaurants!$A$2:$C$151,3,FALSE()),"Unknown")</f>
        <v>Bhopal</v>
      </c>
    </row>
    <row r="205" customFormat="false" ht="15" hidden="false" customHeight="false" outlineLevel="0" collapsed="false">
      <c r="A205" s="2" t="n">
        <f aca="false">Raw_Orders!A205</f>
        <v>500888</v>
      </c>
      <c r="B205" s="2" t="str">
        <f aca="false">Raw_Orders!B205</f>
        <v>CUST1785</v>
      </c>
      <c r="C205" s="2" t="str">
        <f aca="false">Raw_Orders!C205</f>
        <v>REST249</v>
      </c>
      <c r="D205" s="2" t="str">
        <f aca="false">Raw_Orders!D205</f>
        <v>DP355</v>
      </c>
      <c r="E205" s="2" t="str">
        <f aca="false">Raw_Orders!E205</f>
        <v>2024-12-30</v>
      </c>
      <c r="F205" s="2" t="n">
        <f aca="false">IF(Raw_Orders!F205&lt;0,0,Raw_Orders!F205)</f>
        <v>1302.92</v>
      </c>
      <c r="G205" s="2" t="str">
        <f aca="false">Raw_Orders!G205</f>
        <v>Delivered</v>
      </c>
      <c r="H205" s="2" t="n">
        <f aca="false">IF(Raw_Orders!H205="","N/A",Raw_Orders!H205)</f>
        <v>66.6</v>
      </c>
      <c r="I205" s="2" t="n">
        <f aca="false">IF(Raw_Orders!I205="","Not Rated",Raw_Orders!I205)</f>
        <v>4</v>
      </c>
      <c r="J205" s="2" t="str">
        <f aca="false">IF(COUNTIF($A$2:A205,A205)&gt;1,"Duplicate","Unique")</f>
        <v>Unique</v>
      </c>
      <c r="K205" s="2" t="str">
        <f aca="false">IF(Raw_Orders!F205&lt;0,"Anomaly","OK")</f>
        <v>OK</v>
      </c>
      <c r="L205" s="2" t="str">
        <f aca="false">IFERROR(VLOOKUP(C205,Raw_Restaurants!$A$2:$C$151,3,FALSE()),"Unknown")</f>
        <v>Kolkata</v>
      </c>
    </row>
    <row r="206" customFormat="false" ht="15" hidden="false" customHeight="false" outlineLevel="0" collapsed="false">
      <c r="A206" s="2" t="n">
        <f aca="false">Raw_Orders!A206</f>
        <v>503715</v>
      </c>
      <c r="B206" s="2" t="str">
        <f aca="false">Raw_Orders!B206</f>
        <v>CUST1192</v>
      </c>
      <c r="C206" s="2" t="str">
        <f aca="false">Raw_Orders!C206</f>
        <v>REST202</v>
      </c>
      <c r="D206" s="2" t="str">
        <f aca="false">Raw_Orders!D206</f>
        <v>DP337</v>
      </c>
      <c r="E206" s="2" t="str">
        <f aca="false">Raw_Orders!E206</f>
        <v>2024-07-14</v>
      </c>
      <c r="F206" s="2" t="n">
        <f aca="false">IF(Raw_Orders!F206&lt;0,0,Raw_Orders!F206)</f>
        <v>330.9</v>
      </c>
      <c r="G206" s="2" t="str">
        <f aca="false">Raw_Orders!G206</f>
        <v>Delivered</v>
      </c>
      <c r="H206" s="2" t="n">
        <f aca="false">IF(Raw_Orders!H206="","N/A",Raw_Orders!H206)</f>
        <v>47.8</v>
      </c>
      <c r="I206" s="2" t="n">
        <f aca="false">IF(Raw_Orders!I206="","Not Rated",Raw_Orders!I206)</f>
        <v>4.3</v>
      </c>
      <c r="J206" s="2" t="str">
        <f aca="false">IF(COUNTIF($A$2:A206,A206)&gt;1,"Duplicate","Unique")</f>
        <v>Unique</v>
      </c>
      <c r="K206" s="2" t="str">
        <f aca="false">IF(Raw_Orders!F206&lt;0,"Anomaly","OK")</f>
        <v>OK</v>
      </c>
      <c r="L206" s="2" t="str">
        <f aca="false">IFERROR(VLOOKUP(C206,Raw_Restaurants!$A$2:$C$151,3,FALSE()),"Unknown")</f>
        <v>Bangalore</v>
      </c>
    </row>
    <row r="207" customFormat="false" ht="15" hidden="false" customHeight="false" outlineLevel="0" collapsed="false">
      <c r="A207" s="2" t="n">
        <f aca="false">Raw_Orders!A207</f>
        <v>502994</v>
      </c>
      <c r="B207" s="2" t="str">
        <f aca="false">Raw_Orders!B207</f>
        <v>CUST1543</v>
      </c>
      <c r="C207" s="2" t="str">
        <f aca="false">Raw_Orders!C207</f>
        <v>REST324</v>
      </c>
      <c r="D207" s="2" t="str">
        <f aca="false">Raw_Orders!D207</f>
        <v>DP369</v>
      </c>
      <c r="E207" s="2" t="str">
        <f aca="false">Raw_Orders!E207</f>
        <v>2024-12-24</v>
      </c>
      <c r="F207" s="2" t="n">
        <f aca="false">IF(Raw_Orders!F207&lt;0,0,Raw_Orders!F207)</f>
        <v>884.02</v>
      </c>
      <c r="G207" s="2" t="str">
        <f aca="false">Raw_Orders!G207</f>
        <v>Delivered</v>
      </c>
      <c r="H207" s="2" t="n">
        <f aca="false">IF(Raw_Orders!H207="","N/A",Raw_Orders!H207)</f>
        <v>58.7</v>
      </c>
      <c r="I207" s="2" t="n">
        <f aca="false">IF(Raw_Orders!I207="","Not Rated",Raw_Orders!I207)</f>
        <v>3</v>
      </c>
      <c r="J207" s="2" t="str">
        <f aca="false">IF(COUNTIF($A$2:A207,A207)&gt;1,"Duplicate","Unique")</f>
        <v>Unique</v>
      </c>
      <c r="K207" s="2" t="str">
        <f aca="false">IF(Raw_Orders!F207&lt;0,"Anomaly","OK")</f>
        <v>OK</v>
      </c>
      <c r="L207" s="2" t="str">
        <f aca="false">IFERROR(VLOOKUP(C207,Raw_Restaurants!$A$2:$C$151,3,FALSE()),"Unknown")</f>
        <v>Bhopal</v>
      </c>
    </row>
    <row r="208" customFormat="false" ht="15" hidden="false" customHeight="false" outlineLevel="0" collapsed="false">
      <c r="A208" s="2" t="n">
        <f aca="false">Raw_Orders!A208</f>
        <v>500763</v>
      </c>
      <c r="B208" s="2" t="str">
        <f aca="false">Raw_Orders!B208</f>
        <v>CUST1564</v>
      </c>
      <c r="C208" s="2" t="str">
        <f aca="false">Raw_Orders!C208</f>
        <v>REST346</v>
      </c>
      <c r="D208" s="2" t="str">
        <f aca="false">Raw_Orders!D208</f>
        <v>DP422</v>
      </c>
      <c r="E208" s="2" t="str">
        <f aca="false">Raw_Orders!E208</f>
        <v>2024-07-22</v>
      </c>
      <c r="F208" s="2" t="n">
        <f aca="false">IF(Raw_Orders!F208&lt;0,0,Raw_Orders!F208)</f>
        <v>417.2</v>
      </c>
      <c r="G208" s="2" t="str">
        <f aca="false">Raw_Orders!G208</f>
        <v>Delivered</v>
      </c>
      <c r="H208" s="2" t="n">
        <f aca="false">IF(Raw_Orders!H208="","N/A",Raw_Orders!H208)</f>
        <v>37.6</v>
      </c>
      <c r="I208" s="2" t="n">
        <f aca="false">IF(Raw_Orders!I208="","Not Rated",Raw_Orders!I208)</f>
        <v>4.3</v>
      </c>
      <c r="J208" s="2" t="str">
        <f aca="false">IF(COUNTIF($A$2:A208,A208)&gt;1,"Duplicate","Unique")</f>
        <v>Unique</v>
      </c>
      <c r="K208" s="2" t="str">
        <f aca="false">IF(Raw_Orders!F208&lt;0,"Anomaly","OK")</f>
        <v>OK</v>
      </c>
      <c r="L208" s="2" t="str">
        <f aca="false">IFERROR(VLOOKUP(C208,Raw_Restaurants!$A$2:$C$151,3,FALSE()),"Unknown")</f>
        <v>Jaipur</v>
      </c>
    </row>
    <row r="209" customFormat="false" ht="15" hidden="false" customHeight="false" outlineLevel="0" collapsed="false">
      <c r="A209" s="2" t="n">
        <f aca="false">Raw_Orders!A209</f>
        <v>504765</v>
      </c>
      <c r="B209" s="2" t="str">
        <f aca="false">Raw_Orders!B209</f>
        <v>CUST1500</v>
      </c>
      <c r="C209" s="2" t="str">
        <f aca="false">Raw_Orders!C209</f>
        <v>REST218</v>
      </c>
      <c r="D209" s="2" t="str">
        <f aca="false">Raw_Orders!D209</f>
        <v>DP430</v>
      </c>
      <c r="E209" s="2" t="str">
        <f aca="false">Raw_Orders!E209</f>
        <v>2024-06-25</v>
      </c>
      <c r="F209" s="2" t="n">
        <f aca="false">IF(Raw_Orders!F209&lt;0,0,Raw_Orders!F209)</f>
        <v>965.69</v>
      </c>
      <c r="G209" s="2" t="str">
        <f aca="false">Raw_Orders!G209</f>
        <v>Delivered</v>
      </c>
      <c r="H209" s="2" t="n">
        <f aca="false">IF(Raw_Orders!H209="","N/A",Raw_Orders!H209)</f>
        <v>17</v>
      </c>
      <c r="I209" s="2" t="n">
        <f aca="false">IF(Raw_Orders!I209="","Not Rated",Raw_Orders!I209)</f>
        <v>2.5</v>
      </c>
      <c r="J209" s="2" t="str">
        <f aca="false">IF(COUNTIF($A$2:A209,A209)&gt;1,"Duplicate","Unique")</f>
        <v>Unique</v>
      </c>
      <c r="K209" s="2" t="str">
        <f aca="false">IF(Raw_Orders!F209&lt;0,"Anomaly","OK")</f>
        <v>OK</v>
      </c>
      <c r="L209" s="2" t="str">
        <f aca="false">IFERROR(VLOOKUP(C209,Raw_Restaurants!$A$2:$C$151,3,FALSE()),"Unknown")</f>
        <v>Pune</v>
      </c>
    </row>
    <row r="210" customFormat="false" ht="15" hidden="false" customHeight="false" outlineLevel="0" collapsed="false">
      <c r="A210" s="2" t="n">
        <f aca="false">Raw_Orders!A210</f>
        <v>503544</v>
      </c>
      <c r="B210" s="2" t="str">
        <f aca="false">Raw_Orders!B210</f>
        <v>CUST1093</v>
      </c>
      <c r="C210" s="2" t="str">
        <f aca="false">Raw_Orders!C210</f>
        <v>REST264</v>
      </c>
      <c r="D210" s="2" t="str">
        <f aca="false">Raw_Orders!D210</f>
        <v>DP472</v>
      </c>
      <c r="E210" s="2" t="str">
        <f aca="false">Raw_Orders!E210</f>
        <v>2024-03-05</v>
      </c>
      <c r="F210" s="2" t="n">
        <f aca="false">IF(Raw_Orders!F210&lt;0,0,Raw_Orders!F210)</f>
        <v>0</v>
      </c>
      <c r="G210" s="2" t="str">
        <f aca="false">Raw_Orders!G210</f>
        <v>Delivered</v>
      </c>
      <c r="H210" s="2" t="n">
        <f aca="false">IF(Raw_Orders!H210="","N/A",Raw_Orders!H210)</f>
        <v>57.9</v>
      </c>
      <c r="I210" s="2" t="n">
        <f aca="false">IF(Raw_Orders!I210="","Not Rated",Raw_Orders!I210)</f>
        <v>2.6</v>
      </c>
      <c r="J210" s="2" t="str">
        <f aca="false">IF(COUNTIF($A$2:A210,A210)&gt;1,"Duplicate","Unique")</f>
        <v>Unique</v>
      </c>
      <c r="K210" s="2" t="str">
        <f aca="false">IF(Raw_Orders!F210&lt;0,"Anomaly","OK")</f>
        <v>Anomaly</v>
      </c>
      <c r="L210" s="2" t="str">
        <f aca="false">IFERROR(VLOOKUP(C210,Raw_Restaurants!$A$2:$C$151,3,FALSE()),"Unknown")</f>
        <v>Bangalore</v>
      </c>
    </row>
    <row r="211" customFormat="false" ht="15" hidden="false" customHeight="false" outlineLevel="0" collapsed="false">
      <c r="A211" s="2" t="n">
        <f aca="false">Raw_Orders!A211</f>
        <v>503444</v>
      </c>
      <c r="B211" s="2" t="str">
        <f aca="false">Raw_Orders!B211</f>
        <v>CUST1422</v>
      </c>
      <c r="C211" s="2" t="str">
        <f aca="false">Raw_Orders!C211</f>
        <v>REST312</v>
      </c>
      <c r="D211" s="2" t="str">
        <f aca="false">Raw_Orders!D211</f>
        <v>DP381</v>
      </c>
      <c r="E211" s="2" t="str">
        <f aca="false">Raw_Orders!E211</f>
        <v>2024-08-25</v>
      </c>
      <c r="F211" s="2" t="n">
        <f aca="false">IF(Raw_Orders!F211&lt;0,0,Raw_Orders!F211)</f>
        <v>1052.75</v>
      </c>
      <c r="G211" s="2" t="str">
        <f aca="false">Raw_Orders!G211</f>
        <v>Delivered</v>
      </c>
      <c r="H211" s="2" t="n">
        <f aca="false">IF(Raw_Orders!H211="","N/A",Raw_Orders!H211)</f>
        <v>18</v>
      </c>
      <c r="I211" s="2" t="n">
        <f aca="false">IF(Raw_Orders!I211="","Not Rated",Raw_Orders!I211)</f>
        <v>4.4</v>
      </c>
      <c r="J211" s="2" t="str">
        <f aca="false">IF(COUNTIF($A$2:A211,A211)&gt;1,"Duplicate","Unique")</f>
        <v>Unique</v>
      </c>
      <c r="K211" s="2" t="str">
        <f aca="false">IF(Raw_Orders!F211&lt;0,"Anomaly","OK")</f>
        <v>OK</v>
      </c>
      <c r="L211" s="2" t="str">
        <f aca="false">IFERROR(VLOOKUP(C211,Raw_Restaurants!$A$2:$C$151,3,FALSE()),"Unknown")</f>
        <v>Mumbai</v>
      </c>
    </row>
    <row r="212" customFormat="false" ht="15" hidden="false" customHeight="false" outlineLevel="0" collapsed="false">
      <c r="A212" s="2" t="n">
        <f aca="false">Raw_Orders!A212</f>
        <v>500111</v>
      </c>
      <c r="B212" s="2" t="str">
        <f aca="false">Raw_Orders!B212</f>
        <v>CUST1384</v>
      </c>
      <c r="C212" s="2" t="str">
        <f aca="false">Raw_Orders!C212</f>
        <v>REST317</v>
      </c>
      <c r="D212" s="2" t="str">
        <f aca="false">Raw_Orders!D212</f>
        <v>DP411</v>
      </c>
      <c r="E212" s="2" t="str">
        <f aca="false">Raw_Orders!E212</f>
        <v>2024-01-13</v>
      </c>
      <c r="F212" s="2" t="n">
        <f aca="false">IF(Raw_Orders!F212&lt;0,0,Raw_Orders!F212)</f>
        <v>1216.01</v>
      </c>
      <c r="G212" s="2" t="str">
        <f aca="false">Raw_Orders!G212</f>
        <v>Delivered</v>
      </c>
      <c r="H212" s="2" t="n">
        <f aca="false">IF(Raw_Orders!H212="","N/A",Raw_Orders!H212)</f>
        <v>33.6</v>
      </c>
      <c r="I212" s="2" t="n">
        <f aca="false">IF(Raw_Orders!I212="","Not Rated",Raw_Orders!I212)</f>
        <v>3.3</v>
      </c>
      <c r="J212" s="2" t="str">
        <f aca="false">IF(COUNTIF($A$2:A212,A212)&gt;1,"Duplicate","Unique")</f>
        <v>Unique</v>
      </c>
      <c r="K212" s="2" t="str">
        <f aca="false">IF(Raw_Orders!F212&lt;0,"Anomaly","OK")</f>
        <v>OK</v>
      </c>
      <c r="L212" s="2" t="str">
        <f aca="false">IFERROR(VLOOKUP(C212,Raw_Restaurants!$A$2:$C$151,3,FALSE()),"Unknown")</f>
        <v>Jaipur</v>
      </c>
    </row>
    <row r="213" customFormat="false" ht="15" hidden="false" customHeight="false" outlineLevel="0" collapsed="false">
      <c r="A213" s="2" t="n">
        <f aca="false">Raw_Orders!A213</f>
        <v>503616</v>
      </c>
      <c r="B213" s="2" t="str">
        <f aca="false">Raw_Orders!B213</f>
        <v>CUST1380</v>
      </c>
      <c r="C213" s="2" t="str">
        <f aca="false">Raw_Orders!C213</f>
        <v>REST239</v>
      </c>
      <c r="D213" s="2" t="str">
        <f aca="false">Raw_Orders!D213</f>
        <v>DP325</v>
      </c>
      <c r="E213" s="2" t="str">
        <f aca="false">Raw_Orders!E213</f>
        <v>2024-08-12</v>
      </c>
      <c r="F213" s="2" t="n">
        <f aca="false">IF(Raw_Orders!F213&lt;0,0,Raw_Orders!F213)</f>
        <v>843.61</v>
      </c>
      <c r="G213" s="2" t="str">
        <f aca="false">Raw_Orders!G213</f>
        <v>Delivered</v>
      </c>
      <c r="H213" s="2" t="n">
        <f aca="false">IF(Raw_Orders!H213="","N/A",Raw_Orders!H213)</f>
        <v>57.4</v>
      </c>
      <c r="I213" s="2" t="n">
        <f aca="false">IF(Raw_Orders!I213="","Not Rated",Raw_Orders!I213)</f>
        <v>3.2</v>
      </c>
      <c r="J213" s="2" t="str">
        <f aca="false">IF(COUNTIF($A$2:A213,A213)&gt;1,"Duplicate","Unique")</f>
        <v>Unique</v>
      </c>
      <c r="K213" s="2" t="str">
        <f aca="false">IF(Raw_Orders!F213&lt;0,"Anomaly","OK")</f>
        <v>OK</v>
      </c>
      <c r="L213" s="2" t="str">
        <f aca="false">IFERROR(VLOOKUP(C213,Raw_Restaurants!$A$2:$C$151,3,FALSE()),"Unknown")</f>
        <v>Hyderabad</v>
      </c>
    </row>
    <row r="214" customFormat="false" ht="15" hidden="false" customHeight="false" outlineLevel="0" collapsed="false">
      <c r="A214" s="2" t="n">
        <f aca="false">Raw_Orders!A214</f>
        <v>503324</v>
      </c>
      <c r="B214" s="2" t="str">
        <f aca="false">Raw_Orders!B214</f>
        <v>CUST1261</v>
      </c>
      <c r="C214" s="2" t="str">
        <f aca="false">Raw_Orders!C214</f>
        <v>REST238</v>
      </c>
      <c r="D214" s="2" t="str">
        <f aca="false">Raw_Orders!D214</f>
        <v>DP378</v>
      </c>
      <c r="E214" s="2" t="str">
        <f aca="false">Raw_Orders!E214</f>
        <v>2024-01-16</v>
      </c>
      <c r="F214" s="2" t="n">
        <f aca="false">IF(Raw_Orders!F214&lt;0,0,Raw_Orders!F214)</f>
        <v>611.33</v>
      </c>
      <c r="G214" s="2" t="str">
        <f aca="false">Raw_Orders!G214</f>
        <v>Delivered</v>
      </c>
      <c r="H214" s="2" t="n">
        <f aca="false">IF(Raw_Orders!H214="","N/A",Raw_Orders!H214)</f>
        <v>52</v>
      </c>
      <c r="I214" s="2" t="n">
        <f aca="false">IF(Raw_Orders!I214="","Not Rated",Raw_Orders!I214)</f>
        <v>2.6</v>
      </c>
      <c r="J214" s="2" t="str">
        <f aca="false">IF(COUNTIF($A$2:A214,A214)&gt;1,"Duplicate","Unique")</f>
        <v>Unique</v>
      </c>
      <c r="K214" s="2" t="str">
        <f aca="false">IF(Raw_Orders!F214&lt;0,"Anomaly","OK")</f>
        <v>OK</v>
      </c>
      <c r="L214" s="2" t="str">
        <f aca="false">IFERROR(VLOOKUP(C214,Raw_Restaurants!$A$2:$C$151,3,FALSE()),"Unknown")</f>
        <v>Chennai</v>
      </c>
    </row>
    <row r="215" customFormat="false" ht="15" hidden="false" customHeight="false" outlineLevel="0" collapsed="false">
      <c r="A215" s="2" t="n">
        <f aca="false">Raw_Orders!A215</f>
        <v>501250</v>
      </c>
      <c r="B215" s="2" t="str">
        <f aca="false">Raw_Orders!B215</f>
        <v>CUST1408</v>
      </c>
      <c r="C215" s="2" t="str">
        <f aca="false">Raw_Orders!C215</f>
        <v>REST302</v>
      </c>
      <c r="D215" s="2" t="str">
        <f aca="false">Raw_Orders!D215</f>
        <v>DP426</v>
      </c>
      <c r="E215" s="2" t="str">
        <f aca="false">Raw_Orders!E215</f>
        <v>2024-01-13</v>
      </c>
      <c r="F215" s="2" t="n">
        <f aca="false">IF(Raw_Orders!F215&lt;0,0,Raw_Orders!F215)</f>
        <v>1276.94</v>
      </c>
      <c r="G215" s="2" t="str">
        <f aca="false">Raw_Orders!G215</f>
        <v>Delivered</v>
      </c>
      <c r="H215" s="2" t="n">
        <f aca="false">IF(Raw_Orders!H215="","N/A",Raw_Orders!H215)</f>
        <v>77.7</v>
      </c>
      <c r="I215" s="2" t="n">
        <f aca="false">IF(Raw_Orders!I215="","Not Rated",Raw_Orders!I215)</f>
        <v>3.2</v>
      </c>
      <c r="J215" s="2" t="str">
        <f aca="false">IF(COUNTIF($A$2:A215,A215)&gt;1,"Duplicate","Unique")</f>
        <v>Unique</v>
      </c>
      <c r="K215" s="2" t="str">
        <f aca="false">IF(Raw_Orders!F215&lt;0,"Anomaly","OK")</f>
        <v>OK</v>
      </c>
      <c r="L215" s="2" t="str">
        <f aca="false">IFERROR(VLOOKUP(C215,Raw_Restaurants!$A$2:$C$151,3,FALSE()),"Unknown")</f>
        <v>Indore</v>
      </c>
    </row>
    <row r="216" customFormat="false" ht="15" hidden="false" customHeight="false" outlineLevel="0" collapsed="false">
      <c r="A216" s="2" t="n">
        <f aca="false">Raw_Orders!A216</f>
        <v>504375</v>
      </c>
      <c r="B216" s="2" t="str">
        <f aca="false">Raw_Orders!B216</f>
        <v>CUST1611</v>
      </c>
      <c r="C216" s="2" t="str">
        <f aca="false">Raw_Orders!C216</f>
        <v>REST240</v>
      </c>
      <c r="D216" s="2" t="str">
        <f aca="false">Raw_Orders!D216</f>
        <v>DP471</v>
      </c>
      <c r="E216" s="2" t="str">
        <f aca="false">Raw_Orders!E216</f>
        <v>2024-01-01</v>
      </c>
      <c r="F216" s="2" t="n">
        <f aca="false">IF(Raw_Orders!F216&lt;0,0,Raw_Orders!F216)</f>
        <v>0</v>
      </c>
      <c r="G216" s="2" t="str">
        <f aca="false">Raw_Orders!G216</f>
        <v>Cancelled</v>
      </c>
      <c r="H216" s="2" t="str">
        <f aca="false">IF(Raw_Orders!H216="","N/A",Raw_Orders!H216)</f>
        <v>N/A</v>
      </c>
      <c r="I216" s="2" t="str">
        <f aca="false">IF(Raw_Orders!I216="","Not Rated",Raw_Orders!I216)</f>
        <v>Not Rated</v>
      </c>
      <c r="J216" s="2" t="str">
        <f aca="false">IF(COUNTIF($A$2:A216,A216)&gt;1,"Duplicate","Unique")</f>
        <v>Unique</v>
      </c>
      <c r="K216" s="2" t="str">
        <f aca="false">IF(Raw_Orders!F216&lt;0,"Anomaly","OK")</f>
        <v>Anomaly</v>
      </c>
      <c r="L216" s="2" t="str">
        <f aca="false">IFERROR(VLOOKUP(C216,Raw_Restaurants!$A$2:$C$151,3,FALSE()),"Unknown")</f>
        <v>Delhi</v>
      </c>
    </row>
    <row r="217" customFormat="false" ht="15" hidden="false" customHeight="false" outlineLevel="0" collapsed="false">
      <c r="A217" s="2" t="n">
        <f aca="false">Raw_Orders!A217</f>
        <v>500140</v>
      </c>
      <c r="B217" s="2" t="str">
        <f aca="false">Raw_Orders!B217</f>
        <v>CUST1005</v>
      </c>
      <c r="C217" s="2" t="str">
        <f aca="false">Raw_Orders!C217</f>
        <v>REST312</v>
      </c>
      <c r="D217" s="2" t="str">
        <f aca="false">Raw_Orders!D217</f>
        <v>DP403</v>
      </c>
      <c r="E217" s="2" t="str">
        <f aca="false">Raw_Orders!E217</f>
        <v>2024-10-13</v>
      </c>
      <c r="F217" s="2" t="n">
        <f aca="false">IF(Raw_Orders!F217&lt;0,0,Raw_Orders!F217)</f>
        <v>1345.7</v>
      </c>
      <c r="G217" s="2" t="str">
        <f aca="false">Raw_Orders!G217</f>
        <v>Delivered</v>
      </c>
      <c r="H217" s="2" t="n">
        <f aca="false">IF(Raw_Orders!H217="","N/A",Raw_Orders!H217)</f>
        <v>61.2</v>
      </c>
      <c r="I217" s="2" t="str">
        <f aca="false">IF(Raw_Orders!I217="","Not Rated",Raw_Orders!I217)</f>
        <v>Not Rated</v>
      </c>
      <c r="J217" s="2" t="str">
        <f aca="false">IF(COUNTIF($A$2:A217,A217)&gt;1,"Duplicate","Unique")</f>
        <v>Unique</v>
      </c>
      <c r="K217" s="2" t="str">
        <f aca="false">IF(Raw_Orders!F217&lt;0,"Anomaly","OK")</f>
        <v>OK</v>
      </c>
      <c r="L217" s="2" t="str">
        <f aca="false">IFERROR(VLOOKUP(C217,Raw_Restaurants!$A$2:$C$151,3,FALSE()),"Unknown")</f>
        <v>Mumbai</v>
      </c>
    </row>
    <row r="218" customFormat="false" ht="15" hidden="false" customHeight="false" outlineLevel="0" collapsed="false">
      <c r="A218" s="2" t="n">
        <f aca="false">Raw_Orders!A218</f>
        <v>503224</v>
      </c>
      <c r="B218" s="2" t="str">
        <f aca="false">Raw_Orders!B218</f>
        <v>CUST1370</v>
      </c>
      <c r="C218" s="2" t="str">
        <f aca="false">Raw_Orders!C218</f>
        <v>REST223</v>
      </c>
      <c r="D218" s="2" t="str">
        <f aca="false">Raw_Orders!D218</f>
        <v>DP437</v>
      </c>
      <c r="E218" s="2" t="str">
        <f aca="false">Raw_Orders!E218</f>
        <v>2024-07-11</v>
      </c>
      <c r="F218" s="2" t="n">
        <f aca="false">IF(Raw_Orders!F218&lt;0,0,Raw_Orders!F218)</f>
        <v>633.65</v>
      </c>
      <c r="G218" s="2" t="str">
        <f aca="false">Raw_Orders!G218</f>
        <v>Delivered</v>
      </c>
      <c r="H218" s="2" t="n">
        <f aca="false">IF(Raw_Orders!H218="","N/A",Raw_Orders!H218)</f>
        <v>40.6</v>
      </c>
      <c r="I218" s="2" t="n">
        <f aca="false">IF(Raw_Orders!I218="","Not Rated",Raw_Orders!I218)</f>
        <v>3.1</v>
      </c>
      <c r="J218" s="2" t="str">
        <f aca="false">IF(COUNTIF($A$2:A218,A218)&gt;1,"Duplicate","Unique")</f>
        <v>Unique</v>
      </c>
      <c r="K218" s="2" t="str">
        <f aca="false">IF(Raw_Orders!F218&lt;0,"Anomaly","OK")</f>
        <v>OK</v>
      </c>
      <c r="L218" s="2" t="str">
        <f aca="false">IFERROR(VLOOKUP(C218,Raw_Restaurants!$A$2:$C$151,3,FALSE()),"Unknown")</f>
        <v>Delhi</v>
      </c>
    </row>
    <row r="219" customFormat="false" ht="15" hidden="false" customHeight="false" outlineLevel="0" collapsed="false">
      <c r="A219" s="2" t="n">
        <f aca="false">Raw_Orders!A219</f>
        <v>502472</v>
      </c>
      <c r="B219" s="2" t="str">
        <f aca="false">Raw_Orders!B219</f>
        <v>CUST1566</v>
      </c>
      <c r="C219" s="2" t="str">
        <f aca="false">Raw_Orders!C219</f>
        <v>REST253</v>
      </c>
      <c r="D219" s="2" t="str">
        <f aca="false">Raw_Orders!D219</f>
        <v>DP488</v>
      </c>
      <c r="E219" s="2" t="str">
        <f aca="false">Raw_Orders!E219</f>
        <v>2024-07-04</v>
      </c>
      <c r="F219" s="2" t="n">
        <f aca="false">IF(Raw_Orders!F219&lt;0,0,Raw_Orders!F219)</f>
        <v>932.04</v>
      </c>
      <c r="G219" s="2" t="str">
        <f aca="false">Raw_Orders!G219</f>
        <v>Delivered</v>
      </c>
      <c r="H219" s="2" t="n">
        <f aca="false">IF(Raw_Orders!H219="","N/A",Raw_Orders!H219)</f>
        <v>71.8</v>
      </c>
      <c r="I219" s="2" t="n">
        <f aca="false">IF(Raw_Orders!I219="","Not Rated",Raw_Orders!I219)</f>
        <v>4.5</v>
      </c>
      <c r="J219" s="2" t="str">
        <f aca="false">IF(COUNTIF($A$2:A219,A219)&gt;1,"Duplicate","Unique")</f>
        <v>Unique</v>
      </c>
      <c r="K219" s="2" t="str">
        <f aca="false">IF(Raw_Orders!F219&lt;0,"Anomaly","OK")</f>
        <v>OK</v>
      </c>
      <c r="L219" s="2" t="str">
        <f aca="false">IFERROR(VLOOKUP(C219,Raw_Restaurants!$A$2:$C$151,3,FALSE()),"Unknown")</f>
        <v>Delhi</v>
      </c>
    </row>
    <row r="220" customFormat="false" ht="15" hidden="false" customHeight="false" outlineLevel="0" collapsed="false">
      <c r="A220" s="2" t="n">
        <f aca="false">Raw_Orders!A220</f>
        <v>503149</v>
      </c>
      <c r="B220" s="2" t="str">
        <f aca="false">Raw_Orders!B220</f>
        <v>CUST1350</v>
      </c>
      <c r="C220" s="2" t="str">
        <f aca="false">Raw_Orders!C220</f>
        <v>REST319</v>
      </c>
      <c r="D220" s="2" t="str">
        <f aca="false">Raw_Orders!D220</f>
        <v>DP341</v>
      </c>
      <c r="E220" s="2" t="str">
        <f aca="false">Raw_Orders!E220</f>
        <v>2024-12-06</v>
      </c>
      <c r="F220" s="2" t="n">
        <f aca="false">IF(Raw_Orders!F220&lt;0,0,Raw_Orders!F220)</f>
        <v>1262.42</v>
      </c>
      <c r="G220" s="2" t="str">
        <f aca="false">Raw_Orders!G220</f>
        <v>Delivered</v>
      </c>
      <c r="H220" s="2" t="n">
        <f aca="false">IF(Raw_Orders!H220="","N/A",Raw_Orders!H220)</f>
        <v>72.5</v>
      </c>
      <c r="I220" s="2" t="n">
        <f aca="false">IF(Raw_Orders!I220="","Not Rated",Raw_Orders!I220)</f>
        <v>2.8</v>
      </c>
      <c r="J220" s="2" t="str">
        <f aca="false">IF(COUNTIF($A$2:A220,A220)&gt;1,"Duplicate","Unique")</f>
        <v>Unique</v>
      </c>
      <c r="K220" s="2" t="str">
        <f aca="false">IF(Raw_Orders!F220&lt;0,"Anomaly","OK")</f>
        <v>OK</v>
      </c>
      <c r="L220" s="2" t="str">
        <f aca="false">IFERROR(VLOOKUP(C220,Raw_Restaurants!$A$2:$C$151,3,FALSE()),"Unknown")</f>
        <v>Bhopal</v>
      </c>
    </row>
    <row r="221" customFormat="false" ht="15" hidden="false" customHeight="false" outlineLevel="0" collapsed="false">
      <c r="A221" s="2" t="n">
        <f aca="false">Raw_Orders!A221</f>
        <v>503293</v>
      </c>
      <c r="B221" s="2" t="str">
        <f aca="false">Raw_Orders!B221</f>
        <v>CUST1496</v>
      </c>
      <c r="C221" s="2" t="str">
        <f aca="false">Raw_Orders!C221</f>
        <v>REST213</v>
      </c>
      <c r="D221" s="2" t="str">
        <f aca="false">Raw_Orders!D221</f>
        <v>DP438</v>
      </c>
      <c r="E221" s="2" t="str">
        <f aca="false">Raw_Orders!E221</f>
        <v>2024-09-01</v>
      </c>
      <c r="F221" s="2" t="n">
        <f aca="false">IF(Raw_Orders!F221&lt;0,0,Raw_Orders!F221)</f>
        <v>625.99</v>
      </c>
      <c r="G221" s="2" t="str">
        <f aca="false">Raw_Orders!G221</f>
        <v>Delayed</v>
      </c>
      <c r="H221" s="2" t="str">
        <f aca="false">IF(Raw_Orders!H221="","N/A",Raw_Orders!H221)</f>
        <v>N/A</v>
      </c>
      <c r="I221" s="2" t="str">
        <f aca="false">IF(Raw_Orders!I221="","Not Rated",Raw_Orders!I221)</f>
        <v>Not Rated</v>
      </c>
      <c r="J221" s="2" t="str">
        <f aca="false">IF(COUNTIF($A$2:A221,A221)&gt;1,"Duplicate","Unique")</f>
        <v>Unique</v>
      </c>
      <c r="K221" s="2" t="str">
        <f aca="false">IF(Raw_Orders!F221&lt;0,"Anomaly","OK")</f>
        <v>OK</v>
      </c>
      <c r="L221" s="2" t="str">
        <f aca="false">IFERROR(VLOOKUP(C221,Raw_Restaurants!$A$2:$C$151,3,FALSE()),"Unknown")</f>
        <v>Pune</v>
      </c>
    </row>
    <row r="222" customFormat="false" ht="15" hidden="false" customHeight="false" outlineLevel="0" collapsed="false">
      <c r="A222" s="2" t="n">
        <f aca="false">Raw_Orders!A222</f>
        <v>502666</v>
      </c>
      <c r="B222" s="2" t="str">
        <f aca="false">Raw_Orders!B222</f>
        <v>CUST1193</v>
      </c>
      <c r="C222" s="2" t="str">
        <f aca="false">Raw_Orders!C222</f>
        <v>REST273</v>
      </c>
      <c r="D222" s="2" t="str">
        <f aca="false">Raw_Orders!D222</f>
        <v>DP460</v>
      </c>
      <c r="E222" s="2" t="str">
        <f aca="false">Raw_Orders!E222</f>
        <v>2024-07-14</v>
      </c>
      <c r="F222" s="2" t="n">
        <f aca="false">IF(Raw_Orders!F222&lt;0,0,Raw_Orders!F222)</f>
        <v>1055.76</v>
      </c>
      <c r="G222" s="2" t="str">
        <f aca="false">Raw_Orders!G222</f>
        <v>Delivered</v>
      </c>
      <c r="H222" s="2" t="n">
        <f aca="false">IF(Raw_Orders!H222="","N/A",Raw_Orders!H222)</f>
        <v>36</v>
      </c>
      <c r="I222" s="2" t="str">
        <f aca="false">IF(Raw_Orders!I222="","Not Rated",Raw_Orders!I222)</f>
        <v>Not Rated</v>
      </c>
      <c r="J222" s="2" t="str">
        <f aca="false">IF(COUNTIF($A$2:A222,A222)&gt;1,"Duplicate","Unique")</f>
        <v>Unique</v>
      </c>
      <c r="K222" s="2" t="str">
        <f aca="false">IF(Raw_Orders!F222&lt;0,"Anomaly","OK")</f>
        <v>OK</v>
      </c>
      <c r="L222" s="2" t="str">
        <f aca="false">IFERROR(VLOOKUP(C222,Raw_Restaurants!$A$2:$C$151,3,FALSE()),"Unknown")</f>
        <v>Bhopal</v>
      </c>
    </row>
    <row r="223" customFormat="false" ht="15" hidden="false" customHeight="false" outlineLevel="0" collapsed="false">
      <c r="A223" s="2" t="n">
        <f aca="false">Raw_Orders!A223</f>
        <v>502128</v>
      </c>
      <c r="B223" s="2" t="str">
        <f aca="false">Raw_Orders!B223</f>
        <v>CUST1672</v>
      </c>
      <c r="C223" s="2" t="str">
        <f aca="false">Raw_Orders!C223</f>
        <v>REST267</v>
      </c>
      <c r="D223" s="2" t="str">
        <f aca="false">Raw_Orders!D223</f>
        <v>DP474</v>
      </c>
      <c r="E223" s="2" t="str">
        <f aca="false">Raw_Orders!E223</f>
        <v>2024-09-05</v>
      </c>
      <c r="F223" s="2" t="n">
        <f aca="false">IF(Raw_Orders!F223&lt;0,0,Raw_Orders!F223)</f>
        <v>844.66</v>
      </c>
      <c r="G223" s="2" t="str">
        <f aca="false">Raw_Orders!G223</f>
        <v>Cancelled</v>
      </c>
      <c r="H223" s="2" t="str">
        <f aca="false">IF(Raw_Orders!H223="","N/A",Raw_Orders!H223)</f>
        <v>N/A</v>
      </c>
      <c r="I223" s="2" t="str">
        <f aca="false">IF(Raw_Orders!I223="","Not Rated",Raw_Orders!I223)</f>
        <v>Not Rated</v>
      </c>
      <c r="J223" s="2" t="str">
        <f aca="false">IF(COUNTIF($A$2:A223,A223)&gt;1,"Duplicate","Unique")</f>
        <v>Unique</v>
      </c>
      <c r="K223" s="2" t="str">
        <f aca="false">IF(Raw_Orders!F223&lt;0,"Anomaly","OK")</f>
        <v>OK</v>
      </c>
      <c r="L223" s="2" t="str">
        <f aca="false">IFERROR(VLOOKUP(C223,Raw_Restaurants!$A$2:$C$151,3,FALSE()),"Unknown")</f>
        <v>Jaipur</v>
      </c>
    </row>
    <row r="224" customFormat="false" ht="15" hidden="false" customHeight="false" outlineLevel="0" collapsed="false">
      <c r="A224" s="2" t="n">
        <f aca="false">Raw_Orders!A224</f>
        <v>501910</v>
      </c>
      <c r="B224" s="2" t="str">
        <f aca="false">Raw_Orders!B224</f>
        <v>CUST1079</v>
      </c>
      <c r="C224" s="2" t="str">
        <f aca="false">Raw_Orders!C224</f>
        <v>REST232</v>
      </c>
      <c r="D224" s="2" t="str">
        <f aca="false">Raw_Orders!D224</f>
        <v>DP307</v>
      </c>
      <c r="E224" s="2" t="str">
        <f aca="false">Raw_Orders!E224</f>
        <v>2024-09-18</v>
      </c>
      <c r="F224" s="2" t="n">
        <f aca="false">IF(Raw_Orders!F224&lt;0,0,Raw_Orders!F224)</f>
        <v>752.84</v>
      </c>
      <c r="G224" s="2" t="str">
        <f aca="false">Raw_Orders!G224</f>
        <v>Delivered</v>
      </c>
      <c r="H224" s="2" t="n">
        <f aca="false">IF(Raw_Orders!H224="","N/A",Raw_Orders!H224)</f>
        <v>71.5</v>
      </c>
      <c r="I224" s="2" t="n">
        <f aca="false">IF(Raw_Orders!I224="","Not Rated",Raw_Orders!I224)</f>
        <v>3.8</v>
      </c>
      <c r="J224" s="2" t="str">
        <f aca="false">IF(COUNTIF($A$2:A224,A224)&gt;1,"Duplicate","Unique")</f>
        <v>Unique</v>
      </c>
      <c r="K224" s="2" t="str">
        <f aca="false">IF(Raw_Orders!F224&lt;0,"Anomaly","OK")</f>
        <v>OK</v>
      </c>
      <c r="L224" s="2" t="str">
        <f aca="false">IFERROR(VLOOKUP(C224,Raw_Restaurants!$A$2:$C$151,3,FALSE()),"Unknown")</f>
        <v>Bhopal</v>
      </c>
    </row>
    <row r="225" customFormat="false" ht="15" hidden="false" customHeight="false" outlineLevel="0" collapsed="false">
      <c r="A225" s="2" t="n">
        <f aca="false">Raw_Orders!A225</f>
        <v>500540</v>
      </c>
      <c r="B225" s="2" t="str">
        <f aca="false">Raw_Orders!B225</f>
        <v>CUST1546</v>
      </c>
      <c r="C225" s="2" t="str">
        <f aca="false">Raw_Orders!C225</f>
        <v>REST251</v>
      </c>
      <c r="D225" s="2" t="str">
        <f aca="false">Raw_Orders!D225</f>
        <v>DP342</v>
      </c>
      <c r="E225" s="2" t="str">
        <f aca="false">Raw_Orders!E225</f>
        <v>2024-01-29</v>
      </c>
      <c r="F225" s="2" t="n">
        <f aca="false">IF(Raw_Orders!F225&lt;0,0,Raw_Orders!F225)</f>
        <v>530.98</v>
      </c>
      <c r="G225" s="2" t="str">
        <f aca="false">Raw_Orders!G225</f>
        <v>Delayed</v>
      </c>
      <c r="H225" s="2" t="n">
        <f aca="false">IF(Raw_Orders!H225="","N/A",Raw_Orders!H225)</f>
        <v>63.1</v>
      </c>
      <c r="I225" s="2" t="str">
        <f aca="false">IF(Raw_Orders!I225="","Not Rated",Raw_Orders!I225)</f>
        <v>Not Rated</v>
      </c>
      <c r="J225" s="2" t="str">
        <f aca="false">IF(COUNTIF($A$2:A225,A225)&gt;1,"Duplicate","Unique")</f>
        <v>Unique</v>
      </c>
      <c r="K225" s="2" t="str">
        <f aca="false">IF(Raw_Orders!F225&lt;0,"Anomaly","OK")</f>
        <v>OK</v>
      </c>
      <c r="L225" s="2" t="str">
        <f aca="false">IFERROR(VLOOKUP(C225,Raw_Restaurants!$A$2:$C$151,3,FALSE()),"Unknown")</f>
        <v>Bhopal</v>
      </c>
    </row>
    <row r="226" customFormat="false" ht="15" hidden="false" customHeight="false" outlineLevel="0" collapsed="false">
      <c r="A226" s="2" t="n">
        <f aca="false">Raw_Orders!A226</f>
        <v>503638</v>
      </c>
      <c r="B226" s="2" t="str">
        <f aca="false">Raw_Orders!B226</f>
        <v>CUST1473</v>
      </c>
      <c r="C226" s="2" t="str">
        <f aca="false">Raw_Orders!C226</f>
        <v>REST270</v>
      </c>
      <c r="D226" s="2" t="str">
        <f aca="false">Raw_Orders!D226</f>
        <v>DP319</v>
      </c>
      <c r="E226" s="2" t="str">
        <f aca="false">Raw_Orders!E226</f>
        <v>2024-11-16</v>
      </c>
      <c r="F226" s="2" t="n">
        <f aca="false">IF(Raw_Orders!F226&lt;0,0,Raw_Orders!F226)</f>
        <v>136.48</v>
      </c>
      <c r="G226" s="2" t="str">
        <f aca="false">Raw_Orders!G226</f>
        <v>Delivered</v>
      </c>
      <c r="H226" s="2" t="n">
        <f aca="false">IF(Raw_Orders!H226="","N/A",Raw_Orders!H226)</f>
        <v>54.4</v>
      </c>
      <c r="I226" s="2" t="n">
        <f aca="false">IF(Raw_Orders!I226="","Not Rated",Raw_Orders!I226)</f>
        <v>4.2</v>
      </c>
      <c r="J226" s="2" t="str">
        <f aca="false">IF(COUNTIF($A$2:A226,A226)&gt;1,"Duplicate","Unique")</f>
        <v>Unique</v>
      </c>
      <c r="K226" s="2" t="str">
        <f aca="false">IF(Raw_Orders!F226&lt;0,"Anomaly","OK")</f>
        <v>OK</v>
      </c>
      <c r="L226" s="2" t="str">
        <f aca="false">IFERROR(VLOOKUP(C226,Raw_Restaurants!$A$2:$C$151,3,FALSE()),"Unknown")</f>
        <v>Hyderabad</v>
      </c>
    </row>
    <row r="227" customFormat="false" ht="15" hidden="false" customHeight="false" outlineLevel="0" collapsed="false">
      <c r="A227" s="2" t="n">
        <f aca="false">Raw_Orders!A227</f>
        <v>503778</v>
      </c>
      <c r="B227" s="2" t="str">
        <f aca="false">Raw_Orders!B227</f>
        <v>CUST1664</v>
      </c>
      <c r="C227" s="2" t="str">
        <f aca="false">Raw_Orders!C227</f>
        <v>REST333</v>
      </c>
      <c r="D227" s="2" t="str">
        <f aca="false">Raw_Orders!D227</f>
        <v>DP374</v>
      </c>
      <c r="E227" s="2" t="str">
        <f aca="false">Raw_Orders!E227</f>
        <v>2024-06-23</v>
      </c>
      <c r="F227" s="2" t="n">
        <f aca="false">IF(Raw_Orders!F227&lt;0,0,Raw_Orders!F227)</f>
        <v>377.62</v>
      </c>
      <c r="G227" s="2" t="str">
        <f aca="false">Raw_Orders!G227</f>
        <v>Delivered</v>
      </c>
      <c r="H227" s="2" t="n">
        <f aca="false">IF(Raw_Orders!H227="","N/A",Raw_Orders!H227)</f>
        <v>56.7</v>
      </c>
      <c r="I227" s="2" t="n">
        <f aca="false">IF(Raw_Orders!I227="","Not Rated",Raw_Orders!I227)</f>
        <v>4.8</v>
      </c>
      <c r="J227" s="2" t="str">
        <f aca="false">IF(COUNTIF($A$2:A227,A227)&gt;1,"Duplicate","Unique")</f>
        <v>Unique</v>
      </c>
      <c r="K227" s="2" t="str">
        <f aca="false">IF(Raw_Orders!F227&lt;0,"Anomaly","OK")</f>
        <v>OK</v>
      </c>
      <c r="L227" s="2" t="str">
        <f aca="false">IFERROR(VLOOKUP(C227,Raw_Restaurants!$A$2:$C$151,3,FALSE()),"Unknown")</f>
        <v>Hyderabad</v>
      </c>
    </row>
    <row r="228" customFormat="false" ht="15" hidden="false" customHeight="false" outlineLevel="0" collapsed="false">
      <c r="A228" s="2" t="n">
        <f aca="false">Raw_Orders!A228</f>
        <v>502625</v>
      </c>
      <c r="B228" s="2" t="str">
        <f aca="false">Raw_Orders!B228</f>
        <v>CUST1716</v>
      </c>
      <c r="C228" s="2" t="str">
        <f aca="false">Raw_Orders!C228</f>
        <v>REST232</v>
      </c>
      <c r="D228" s="2" t="str">
        <f aca="false">Raw_Orders!D228</f>
        <v>DP309</v>
      </c>
      <c r="E228" s="2" t="str">
        <f aca="false">Raw_Orders!E228</f>
        <v>2024-07-22</v>
      </c>
      <c r="F228" s="2" t="n">
        <f aca="false">IF(Raw_Orders!F228&lt;0,0,Raw_Orders!F228)</f>
        <v>1374.53</v>
      </c>
      <c r="G228" s="2" t="str">
        <f aca="false">Raw_Orders!G228</f>
        <v>Delivered</v>
      </c>
      <c r="H228" s="2" t="n">
        <f aca="false">IF(Raw_Orders!H228="","N/A",Raw_Orders!H228)</f>
        <v>36.3</v>
      </c>
      <c r="I228" s="2" t="str">
        <f aca="false">IF(Raw_Orders!I228="","Not Rated",Raw_Orders!I228)</f>
        <v>Not Rated</v>
      </c>
      <c r="J228" s="2" t="str">
        <f aca="false">IF(COUNTIF($A$2:A228,A228)&gt;1,"Duplicate","Unique")</f>
        <v>Unique</v>
      </c>
      <c r="K228" s="2" t="str">
        <f aca="false">IF(Raw_Orders!F228&lt;0,"Anomaly","OK")</f>
        <v>OK</v>
      </c>
      <c r="L228" s="2" t="str">
        <f aca="false">IFERROR(VLOOKUP(C228,Raw_Restaurants!$A$2:$C$151,3,FALSE()),"Unknown")</f>
        <v>Bhopal</v>
      </c>
    </row>
    <row r="229" customFormat="false" ht="15" hidden="false" customHeight="false" outlineLevel="0" collapsed="false">
      <c r="A229" s="2" t="n">
        <f aca="false">Raw_Orders!A229</f>
        <v>504791</v>
      </c>
      <c r="B229" s="2" t="str">
        <f aca="false">Raw_Orders!B229</f>
        <v>CUST1734</v>
      </c>
      <c r="C229" s="2" t="str">
        <f aca="false">Raw_Orders!C229</f>
        <v>REST229</v>
      </c>
      <c r="D229" s="2" t="str">
        <f aca="false">Raw_Orders!D229</f>
        <v>DP487</v>
      </c>
      <c r="E229" s="2" t="str">
        <f aca="false">Raw_Orders!E229</f>
        <v>2024-12-26</v>
      </c>
      <c r="F229" s="2" t="n">
        <f aca="false">IF(Raw_Orders!F229&lt;0,0,Raw_Orders!F229)</f>
        <v>1253.52</v>
      </c>
      <c r="G229" s="2" t="str">
        <f aca="false">Raw_Orders!G229</f>
        <v>Delivered</v>
      </c>
      <c r="H229" s="2" t="n">
        <f aca="false">IF(Raw_Orders!H229="","N/A",Raw_Orders!H229)</f>
        <v>75.4</v>
      </c>
      <c r="I229" s="2" t="n">
        <f aca="false">IF(Raw_Orders!I229="","Not Rated",Raw_Orders!I229)</f>
        <v>2.9</v>
      </c>
      <c r="J229" s="2" t="str">
        <f aca="false">IF(COUNTIF($A$2:A229,A229)&gt;1,"Duplicate","Unique")</f>
        <v>Unique</v>
      </c>
      <c r="K229" s="2" t="str">
        <f aca="false">IF(Raw_Orders!F229&lt;0,"Anomaly","OK")</f>
        <v>OK</v>
      </c>
      <c r="L229" s="2" t="str">
        <f aca="false">IFERROR(VLOOKUP(C229,Raw_Restaurants!$A$2:$C$151,3,FALSE()),"Unknown")</f>
        <v>Jaipur</v>
      </c>
    </row>
    <row r="230" customFormat="false" ht="15" hidden="false" customHeight="false" outlineLevel="0" collapsed="false">
      <c r="A230" s="2" t="n">
        <f aca="false">Raw_Orders!A230</f>
        <v>500357</v>
      </c>
      <c r="B230" s="2" t="str">
        <f aca="false">Raw_Orders!B230</f>
        <v>CUST1785</v>
      </c>
      <c r="C230" s="2" t="str">
        <f aca="false">Raw_Orders!C230</f>
        <v>REST220</v>
      </c>
      <c r="D230" s="2" t="str">
        <f aca="false">Raw_Orders!D230</f>
        <v>DP363</v>
      </c>
      <c r="E230" s="2" t="str">
        <f aca="false">Raw_Orders!E230</f>
        <v>2024-12-10</v>
      </c>
      <c r="F230" s="2" t="n">
        <f aca="false">IF(Raw_Orders!F230&lt;0,0,Raw_Orders!F230)</f>
        <v>1339.32</v>
      </c>
      <c r="G230" s="2" t="str">
        <f aca="false">Raw_Orders!G230</f>
        <v>Delivered</v>
      </c>
      <c r="H230" s="2" t="n">
        <f aca="false">IF(Raw_Orders!H230="","N/A",Raw_Orders!H230)</f>
        <v>54.4</v>
      </c>
      <c r="I230" s="2" t="str">
        <f aca="false">IF(Raw_Orders!I230="","Not Rated",Raw_Orders!I230)</f>
        <v>Not Rated</v>
      </c>
      <c r="J230" s="2" t="str">
        <f aca="false">IF(COUNTIF($A$2:A230,A230)&gt;1,"Duplicate","Unique")</f>
        <v>Unique</v>
      </c>
      <c r="K230" s="2" t="str">
        <f aca="false">IF(Raw_Orders!F230&lt;0,"Anomaly","OK")</f>
        <v>OK</v>
      </c>
      <c r="L230" s="2" t="str">
        <f aca="false">IFERROR(VLOOKUP(C230,Raw_Restaurants!$A$2:$C$151,3,FALSE()),"Unknown")</f>
        <v>Pune</v>
      </c>
    </row>
    <row r="231" customFormat="false" ht="15" hidden="false" customHeight="false" outlineLevel="0" collapsed="false">
      <c r="A231" s="2" t="n">
        <f aca="false">Raw_Orders!A231</f>
        <v>500859</v>
      </c>
      <c r="B231" s="2" t="str">
        <f aca="false">Raw_Orders!B231</f>
        <v>CUST1239</v>
      </c>
      <c r="C231" s="2" t="str">
        <f aca="false">Raw_Orders!C231</f>
        <v>REST233</v>
      </c>
      <c r="D231" s="2" t="str">
        <f aca="false">Raw_Orders!D231</f>
        <v>DP387</v>
      </c>
      <c r="E231" s="2" t="str">
        <f aca="false">Raw_Orders!E231</f>
        <v>2024-06-13</v>
      </c>
      <c r="F231" s="2" t="n">
        <f aca="false">IF(Raw_Orders!F231&lt;0,0,Raw_Orders!F231)</f>
        <v>484.3</v>
      </c>
      <c r="G231" s="2" t="str">
        <f aca="false">Raw_Orders!G231</f>
        <v>Delivered</v>
      </c>
      <c r="H231" s="2" t="n">
        <f aca="false">IF(Raw_Orders!H231="","N/A",Raw_Orders!H231)</f>
        <v>49.1</v>
      </c>
      <c r="I231" s="2" t="n">
        <f aca="false">IF(Raw_Orders!I231="","Not Rated",Raw_Orders!I231)</f>
        <v>3</v>
      </c>
      <c r="J231" s="2" t="str">
        <f aca="false">IF(COUNTIF($A$2:A231,A231)&gt;1,"Duplicate","Unique")</f>
        <v>Unique</v>
      </c>
      <c r="K231" s="2" t="str">
        <f aca="false">IF(Raw_Orders!F231&lt;0,"Anomaly","OK")</f>
        <v>OK</v>
      </c>
      <c r="L231" s="2" t="str">
        <f aca="false">IFERROR(VLOOKUP(C231,Raw_Restaurants!$A$2:$C$151,3,FALSE()),"Unknown")</f>
        <v>Kolkata</v>
      </c>
    </row>
    <row r="232" customFormat="false" ht="15" hidden="false" customHeight="false" outlineLevel="0" collapsed="false">
      <c r="A232" s="2" t="n">
        <f aca="false">Raw_Orders!A232</f>
        <v>503728</v>
      </c>
      <c r="B232" s="2" t="str">
        <f aca="false">Raw_Orders!B232</f>
        <v>CUST1202</v>
      </c>
      <c r="C232" s="2" t="str">
        <f aca="false">Raw_Orders!C232</f>
        <v>REST335</v>
      </c>
      <c r="D232" s="2" t="str">
        <f aca="false">Raw_Orders!D232</f>
        <v>DP479</v>
      </c>
      <c r="E232" s="2" t="str">
        <f aca="false">Raw_Orders!E232</f>
        <v>2024-10-10</v>
      </c>
      <c r="F232" s="2" t="n">
        <f aca="false">IF(Raw_Orders!F232&lt;0,0,Raw_Orders!F232)</f>
        <v>129.03</v>
      </c>
      <c r="G232" s="2" t="str">
        <f aca="false">Raw_Orders!G232</f>
        <v>Delivered</v>
      </c>
      <c r="H232" s="2" t="n">
        <f aca="false">IF(Raw_Orders!H232="","N/A",Raw_Orders!H232)</f>
        <v>52.8</v>
      </c>
      <c r="I232" s="2" t="n">
        <f aca="false">IF(Raw_Orders!I232="","Not Rated",Raw_Orders!I232)</f>
        <v>2.8</v>
      </c>
      <c r="J232" s="2" t="str">
        <f aca="false">IF(COUNTIF($A$2:A232,A232)&gt;1,"Duplicate","Unique")</f>
        <v>Unique</v>
      </c>
      <c r="K232" s="2" t="str">
        <f aca="false">IF(Raw_Orders!F232&lt;0,"Anomaly","OK")</f>
        <v>OK</v>
      </c>
      <c r="L232" s="2" t="str">
        <f aca="false">IFERROR(VLOOKUP(C232,Raw_Restaurants!$A$2:$C$151,3,FALSE()),"Unknown")</f>
        <v>Pune</v>
      </c>
    </row>
    <row r="233" customFormat="false" ht="15" hidden="false" customHeight="false" outlineLevel="0" collapsed="false">
      <c r="A233" s="2" t="n">
        <f aca="false">Raw_Orders!A233</f>
        <v>501735</v>
      </c>
      <c r="B233" s="2" t="str">
        <f aca="false">Raw_Orders!B233</f>
        <v>CUST1385</v>
      </c>
      <c r="C233" s="2" t="str">
        <f aca="false">Raw_Orders!C233</f>
        <v>REST314</v>
      </c>
      <c r="D233" s="2" t="str">
        <f aca="false">Raw_Orders!D233</f>
        <v>DP324</v>
      </c>
      <c r="E233" s="2" t="str">
        <f aca="false">Raw_Orders!E233</f>
        <v>2024-02-10</v>
      </c>
      <c r="F233" s="2" t="n">
        <f aca="false">IF(Raw_Orders!F233&lt;0,0,Raw_Orders!F233)</f>
        <v>1289.65</v>
      </c>
      <c r="G233" s="2" t="str">
        <f aca="false">Raw_Orders!G233</f>
        <v>Cancelled</v>
      </c>
      <c r="H233" s="2" t="str">
        <f aca="false">IF(Raw_Orders!H233="","N/A",Raw_Orders!H233)</f>
        <v>N/A</v>
      </c>
      <c r="I233" s="2" t="str">
        <f aca="false">IF(Raw_Orders!I233="","Not Rated",Raw_Orders!I233)</f>
        <v>Not Rated</v>
      </c>
      <c r="J233" s="2" t="str">
        <f aca="false">IF(COUNTIF($A$2:A233,A233)&gt;1,"Duplicate","Unique")</f>
        <v>Unique</v>
      </c>
      <c r="K233" s="2" t="str">
        <f aca="false">IF(Raw_Orders!F233&lt;0,"Anomaly","OK")</f>
        <v>OK</v>
      </c>
      <c r="L233" s="2" t="str">
        <f aca="false">IFERROR(VLOOKUP(C233,Raw_Restaurants!$A$2:$C$151,3,FALSE()),"Unknown")</f>
        <v>Bangalore</v>
      </c>
    </row>
    <row r="234" customFormat="false" ht="15" hidden="false" customHeight="false" outlineLevel="0" collapsed="false">
      <c r="A234" s="2" t="n">
        <f aca="false">Raw_Orders!A234</f>
        <v>502170</v>
      </c>
      <c r="B234" s="2" t="str">
        <f aca="false">Raw_Orders!B234</f>
        <v>CUST1331</v>
      </c>
      <c r="C234" s="2" t="str">
        <f aca="false">Raw_Orders!C234</f>
        <v>REST247</v>
      </c>
      <c r="D234" s="2" t="str">
        <f aca="false">Raw_Orders!D234</f>
        <v>DP323</v>
      </c>
      <c r="E234" s="2" t="str">
        <f aca="false">Raw_Orders!E234</f>
        <v>2024-03-18</v>
      </c>
      <c r="F234" s="2" t="n">
        <f aca="false">IF(Raw_Orders!F234&lt;0,0,Raw_Orders!F234)</f>
        <v>1384.12</v>
      </c>
      <c r="G234" s="2" t="str">
        <f aca="false">Raw_Orders!G234</f>
        <v>Delivered</v>
      </c>
      <c r="H234" s="2" t="n">
        <f aca="false">IF(Raw_Orders!H234="","N/A",Raw_Orders!H234)</f>
        <v>59.6</v>
      </c>
      <c r="I234" s="2" t="n">
        <f aca="false">IF(Raw_Orders!I234="","Not Rated",Raw_Orders!I234)</f>
        <v>4.6</v>
      </c>
      <c r="J234" s="2" t="str">
        <f aca="false">IF(COUNTIF($A$2:A234,A234)&gt;1,"Duplicate","Unique")</f>
        <v>Unique</v>
      </c>
      <c r="K234" s="2" t="str">
        <f aca="false">IF(Raw_Orders!F234&lt;0,"Anomaly","OK")</f>
        <v>OK</v>
      </c>
      <c r="L234" s="2" t="str">
        <f aca="false">IFERROR(VLOOKUP(C234,Raw_Restaurants!$A$2:$C$151,3,FALSE()),"Unknown")</f>
        <v>Kolkata</v>
      </c>
    </row>
    <row r="235" customFormat="false" ht="15" hidden="false" customHeight="false" outlineLevel="0" collapsed="false">
      <c r="A235" s="2" t="n">
        <f aca="false">Raw_Orders!A235</f>
        <v>502109</v>
      </c>
      <c r="B235" s="2" t="str">
        <f aca="false">Raw_Orders!B235</f>
        <v>CUST1283</v>
      </c>
      <c r="C235" s="2" t="str">
        <f aca="false">Raw_Orders!C235</f>
        <v>REST217</v>
      </c>
      <c r="D235" s="2" t="str">
        <f aca="false">Raw_Orders!D235</f>
        <v>DP358</v>
      </c>
      <c r="E235" s="2" t="str">
        <f aca="false">Raw_Orders!E235</f>
        <v>2024-03-13</v>
      </c>
      <c r="F235" s="2" t="n">
        <f aca="false">IF(Raw_Orders!F235&lt;0,0,Raw_Orders!F235)</f>
        <v>804.25</v>
      </c>
      <c r="G235" s="2" t="str">
        <f aca="false">Raw_Orders!G235</f>
        <v>Delivered</v>
      </c>
      <c r="H235" s="2" t="n">
        <f aca="false">IF(Raw_Orders!H235="","N/A",Raw_Orders!H235)</f>
        <v>23.9</v>
      </c>
      <c r="I235" s="2" t="n">
        <f aca="false">IF(Raw_Orders!I235="","Not Rated",Raw_Orders!I235)</f>
        <v>2.8</v>
      </c>
      <c r="J235" s="2" t="str">
        <f aca="false">IF(COUNTIF($A$2:A235,A235)&gt;1,"Duplicate","Unique")</f>
        <v>Unique</v>
      </c>
      <c r="K235" s="2" t="str">
        <f aca="false">IF(Raw_Orders!F235&lt;0,"Anomaly","OK")</f>
        <v>OK</v>
      </c>
      <c r="L235" s="2" t="str">
        <f aca="false">IFERROR(VLOOKUP(C235,Raw_Restaurants!$A$2:$C$151,3,FALSE()),"Unknown")</f>
        <v>Kolkata</v>
      </c>
    </row>
    <row r="236" customFormat="false" ht="15" hidden="false" customHeight="false" outlineLevel="0" collapsed="false">
      <c r="A236" s="2" t="n">
        <f aca="false">Raw_Orders!A236</f>
        <v>503511</v>
      </c>
      <c r="B236" s="2" t="str">
        <f aca="false">Raw_Orders!B236</f>
        <v>CUST1384</v>
      </c>
      <c r="C236" s="2" t="str">
        <f aca="false">Raw_Orders!C236</f>
        <v>REST225</v>
      </c>
      <c r="D236" s="2" t="str">
        <f aca="false">Raw_Orders!D236</f>
        <v>DP445</v>
      </c>
      <c r="E236" s="2" t="str">
        <f aca="false">Raw_Orders!E236</f>
        <v>2024-07-21</v>
      </c>
      <c r="F236" s="2" t="n">
        <f aca="false">IF(Raw_Orders!F236&lt;0,0,Raw_Orders!F236)</f>
        <v>1117.4</v>
      </c>
      <c r="G236" s="2" t="str">
        <f aca="false">Raw_Orders!G236</f>
        <v>Delivered</v>
      </c>
      <c r="H236" s="2" t="n">
        <f aca="false">IF(Raw_Orders!H236="","N/A",Raw_Orders!H236)</f>
        <v>27.4</v>
      </c>
      <c r="I236" s="2" t="n">
        <f aca="false">IF(Raw_Orders!I236="","Not Rated",Raw_Orders!I236)</f>
        <v>3.7</v>
      </c>
      <c r="J236" s="2" t="str">
        <f aca="false">IF(COUNTIF($A$2:A236,A236)&gt;1,"Duplicate","Unique")</f>
        <v>Unique</v>
      </c>
      <c r="K236" s="2" t="str">
        <f aca="false">IF(Raw_Orders!F236&lt;0,"Anomaly","OK")</f>
        <v>OK</v>
      </c>
      <c r="L236" s="2" t="str">
        <f aca="false">IFERROR(VLOOKUP(C236,Raw_Restaurants!$A$2:$C$151,3,FALSE()),"Unknown")</f>
        <v>Kolkata</v>
      </c>
    </row>
    <row r="237" customFormat="false" ht="15" hidden="false" customHeight="false" outlineLevel="0" collapsed="false">
      <c r="A237" s="2" t="n">
        <f aca="false">Raw_Orders!A237</f>
        <v>500476</v>
      </c>
      <c r="B237" s="2" t="str">
        <f aca="false">Raw_Orders!B237</f>
        <v>CUST1106</v>
      </c>
      <c r="C237" s="2" t="str">
        <f aca="false">Raw_Orders!C237</f>
        <v>REST202</v>
      </c>
      <c r="D237" s="2" t="str">
        <f aca="false">Raw_Orders!D237</f>
        <v>DP314</v>
      </c>
      <c r="E237" s="2" t="str">
        <f aca="false">Raw_Orders!E237</f>
        <v>2024-05-02</v>
      </c>
      <c r="F237" s="2" t="n">
        <f aca="false">IF(Raw_Orders!F237&lt;0,0,Raw_Orders!F237)</f>
        <v>762.62</v>
      </c>
      <c r="G237" s="2" t="str">
        <f aca="false">Raw_Orders!G237</f>
        <v>Delivered</v>
      </c>
      <c r="H237" s="2" t="n">
        <f aca="false">IF(Raw_Orders!H237="","N/A",Raw_Orders!H237)</f>
        <v>60.1</v>
      </c>
      <c r="I237" s="2" t="n">
        <f aca="false">IF(Raw_Orders!I237="","Not Rated",Raw_Orders!I237)</f>
        <v>4.4</v>
      </c>
      <c r="J237" s="2" t="str">
        <f aca="false">IF(COUNTIF($A$2:A237,A237)&gt;1,"Duplicate","Unique")</f>
        <v>Unique</v>
      </c>
      <c r="K237" s="2" t="str">
        <f aca="false">IF(Raw_Orders!F237&lt;0,"Anomaly","OK")</f>
        <v>OK</v>
      </c>
      <c r="L237" s="2" t="str">
        <f aca="false">IFERROR(VLOOKUP(C237,Raw_Restaurants!$A$2:$C$151,3,FALSE()),"Unknown")</f>
        <v>Bangalore</v>
      </c>
    </row>
    <row r="238" customFormat="false" ht="15" hidden="false" customHeight="false" outlineLevel="0" collapsed="false">
      <c r="A238" s="2" t="n">
        <f aca="false">Raw_Orders!A238</f>
        <v>501980</v>
      </c>
      <c r="B238" s="2" t="str">
        <f aca="false">Raw_Orders!B238</f>
        <v>CUST1650</v>
      </c>
      <c r="C238" s="2" t="str">
        <f aca="false">Raw_Orders!C238</f>
        <v>REST328</v>
      </c>
      <c r="D238" s="2" t="str">
        <f aca="false">Raw_Orders!D238</f>
        <v>DP450</v>
      </c>
      <c r="E238" s="2" t="str">
        <f aca="false">Raw_Orders!E238</f>
        <v>2024-08-24</v>
      </c>
      <c r="F238" s="2" t="n">
        <f aca="false">IF(Raw_Orders!F238&lt;0,0,Raw_Orders!F238)</f>
        <v>791.2</v>
      </c>
      <c r="G238" s="2" t="str">
        <f aca="false">Raw_Orders!G238</f>
        <v>Delivered</v>
      </c>
      <c r="H238" s="2" t="n">
        <f aca="false">IF(Raw_Orders!H238="","N/A",Raw_Orders!H238)</f>
        <v>23.3</v>
      </c>
      <c r="I238" s="2" t="n">
        <f aca="false">IF(Raw_Orders!I238="","Not Rated",Raw_Orders!I238)</f>
        <v>4.1</v>
      </c>
      <c r="J238" s="2" t="str">
        <f aca="false">IF(COUNTIF($A$2:A238,A238)&gt;1,"Duplicate","Unique")</f>
        <v>Unique</v>
      </c>
      <c r="K238" s="2" t="str">
        <f aca="false">IF(Raw_Orders!F238&lt;0,"Anomaly","OK")</f>
        <v>OK</v>
      </c>
      <c r="L238" s="2" t="str">
        <f aca="false">IFERROR(VLOOKUP(C238,Raw_Restaurants!$A$2:$C$151,3,FALSE()),"Unknown")</f>
        <v>Chennai</v>
      </c>
    </row>
    <row r="239" customFormat="false" ht="15" hidden="false" customHeight="false" outlineLevel="0" collapsed="false">
      <c r="A239" s="2" t="n">
        <f aca="false">Raw_Orders!A239</f>
        <v>502636</v>
      </c>
      <c r="B239" s="2" t="str">
        <f aca="false">Raw_Orders!B239</f>
        <v>CUST1235</v>
      </c>
      <c r="C239" s="2" t="str">
        <f aca="false">Raw_Orders!C239</f>
        <v>REST204</v>
      </c>
      <c r="D239" s="2" t="str">
        <f aca="false">Raw_Orders!D239</f>
        <v>DP312</v>
      </c>
      <c r="E239" s="2" t="str">
        <f aca="false">Raw_Orders!E239</f>
        <v>2024-01-17</v>
      </c>
      <c r="F239" s="2" t="n">
        <f aca="false">IF(Raw_Orders!F239&lt;0,0,Raw_Orders!F239)</f>
        <v>398.5</v>
      </c>
      <c r="G239" s="2" t="str">
        <f aca="false">Raw_Orders!G239</f>
        <v>Delivered</v>
      </c>
      <c r="H239" s="2" t="n">
        <f aca="false">IF(Raw_Orders!H239="","N/A",Raw_Orders!H239)</f>
        <v>21.7</v>
      </c>
      <c r="I239" s="2" t="n">
        <f aca="false">IF(Raw_Orders!I239="","Not Rated",Raw_Orders!I239)</f>
        <v>4.2</v>
      </c>
      <c r="J239" s="2" t="str">
        <f aca="false">IF(COUNTIF($A$2:A239,A239)&gt;1,"Duplicate","Unique")</f>
        <v>Unique</v>
      </c>
      <c r="K239" s="2" t="str">
        <f aca="false">IF(Raw_Orders!F239&lt;0,"Anomaly","OK")</f>
        <v>OK</v>
      </c>
      <c r="L239" s="2" t="str">
        <f aca="false">IFERROR(VLOOKUP(C239,Raw_Restaurants!$A$2:$C$151,3,FALSE()),"Unknown")</f>
        <v>Bhopal</v>
      </c>
    </row>
    <row r="240" customFormat="false" ht="15" hidden="false" customHeight="false" outlineLevel="0" collapsed="false">
      <c r="A240" s="2" t="n">
        <f aca="false">Raw_Orders!A240</f>
        <v>501887</v>
      </c>
      <c r="B240" s="2" t="str">
        <f aca="false">Raw_Orders!B240</f>
        <v>CUST1749</v>
      </c>
      <c r="C240" s="2" t="str">
        <f aca="false">Raw_Orders!C240</f>
        <v>REST265</v>
      </c>
      <c r="D240" s="2" t="str">
        <f aca="false">Raw_Orders!D240</f>
        <v>DP383</v>
      </c>
      <c r="E240" s="2" t="str">
        <f aca="false">Raw_Orders!E240</f>
        <v>2024-06-14</v>
      </c>
      <c r="F240" s="2" t="n">
        <f aca="false">IF(Raw_Orders!F240&lt;0,0,Raw_Orders!F240)</f>
        <v>722.66</v>
      </c>
      <c r="G240" s="2" t="str">
        <f aca="false">Raw_Orders!G240</f>
        <v>Cancelled</v>
      </c>
      <c r="H240" s="2" t="str">
        <f aca="false">IF(Raw_Orders!H240="","N/A",Raw_Orders!H240)</f>
        <v>N/A</v>
      </c>
      <c r="I240" s="2" t="str">
        <f aca="false">IF(Raw_Orders!I240="","Not Rated",Raw_Orders!I240)</f>
        <v>Not Rated</v>
      </c>
      <c r="J240" s="2" t="str">
        <f aca="false">IF(COUNTIF($A$2:A240,A240)&gt;1,"Duplicate","Unique")</f>
        <v>Unique</v>
      </c>
      <c r="K240" s="2" t="str">
        <f aca="false">IF(Raw_Orders!F240&lt;0,"Anomaly","OK")</f>
        <v>OK</v>
      </c>
      <c r="L240" s="2" t="str">
        <f aca="false">IFERROR(VLOOKUP(C240,Raw_Restaurants!$A$2:$C$151,3,FALSE()),"Unknown")</f>
        <v>Bhopal</v>
      </c>
    </row>
    <row r="241" customFormat="false" ht="15" hidden="false" customHeight="false" outlineLevel="0" collapsed="false">
      <c r="A241" s="2" t="n">
        <f aca="false">Raw_Orders!A241</f>
        <v>504421</v>
      </c>
      <c r="B241" s="2" t="str">
        <f aca="false">Raw_Orders!B241</f>
        <v>CUST1290</v>
      </c>
      <c r="C241" s="2" t="str">
        <f aca="false">Raw_Orders!C241</f>
        <v>REST268</v>
      </c>
      <c r="D241" s="2" t="str">
        <f aca="false">Raw_Orders!D241</f>
        <v>DP345</v>
      </c>
      <c r="E241" s="2" t="str">
        <f aca="false">Raw_Orders!E241</f>
        <v>2024-10-29</v>
      </c>
      <c r="F241" s="2" t="n">
        <f aca="false">IF(Raw_Orders!F241&lt;0,0,Raw_Orders!F241)</f>
        <v>0</v>
      </c>
      <c r="G241" s="2" t="str">
        <f aca="false">Raw_Orders!G241</f>
        <v>Delivered</v>
      </c>
      <c r="H241" s="2" t="n">
        <f aca="false">IF(Raw_Orders!H241="","N/A",Raw_Orders!H241)</f>
        <v>53.7</v>
      </c>
      <c r="I241" s="2" t="str">
        <f aca="false">IF(Raw_Orders!I241="","Not Rated",Raw_Orders!I241)</f>
        <v>Not Rated</v>
      </c>
      <c r="J241" s="2" t="str">
        <f aca="false">IF(COUNTIF($A$2:A241,A241)&gt;1,"Duplicate","Unique")</f>
        <v>Unique</v>
      </c>
      <c r="K241" s="2" t="str">
        <f aca="false">IF(Raw_Orders!F241&lt;0,"Anomaly","OK")</f>
        <v>Anomaly</v>
      </c>
      <c r="L241" s="2" t="str">
        <f aca="false">IFERROR(VLOOKUP(C241,Raw_Restaurants!$A$2:$C$151,3,FALSE()),"Unknown")</f>
        <v>Pune</v>
      </c>
    </row>
    <row r="242" customFormat="false" ht="15" hidden="false" customHeight="false" outlineLevel="0" collapsed="false">
      <c r="A242" s="2" t="n">
        <f aca="false">Raw_Orders!A242</f>
        <v>501965</v>
      </c>
      <c r="B242" s="2" t="str">
        <f aca="false">Raw_Orders!B242</f>
        <v>CUST1046</v>
      </c>
      <c r="C242" s="2" t="str">
        <f aca="false">Raw_Orders!C242</f>
        <v>REST244</v>
      </c>
      <c r="D242" s="2" t="str">
        <f aca="false">Raw_Orders!D242</f>
        <v>DP449</v>
      </c>
      <c r="E242" s="2" t="str">
        <f aca="false">Raw_Orders!E242</f>
        <v>2024-02-27</v>
      </c>
      <c r="F242" s="2" t="n">
        <f aca="false">IF(Raw_Orders!F242&lt;0,0,Raw_Orders!F242)</f>
        <v>971.82</v>
      </c>
      <c r="G242" s="2" t="str">
        <f aca="false">Raw_Orders!G242</f>
        <v>Delivered</v>
      </c>
      <c r="H242" s="2" t="n">
        <f aca="false">IF(Raw_Orders!H242="","N/A",Raw_Orders!H242)</f>
        <v>69.3</v>
      </c>
      <c r="I242" s="2" t="str">
        <f aca="false">IF(Raw_Orders!I242="","Not Rated",Raw_Orders!I242)</f>
        <v>Not Rated</v>
      </c>
      <c r="J242" s="2" t="str">
        <f aca="false">IF(COUNTIF($A$2:A242,A242)&gt;1,"Duplicate","Unique")</f>
        <v>Unique</v>
      </c>
      <c r="K242" s="2" t="str">
        <f aca="false">IF(Raw_Orders!F242&lt;0,"Anomaly","OK")</f>
        <v>OK</v>
      </c>
      <c r="L242" s="2" t="str">
        <f aca="false">IFERROR(VLOOKUP(C242,Raw_Restaurants!$A$2:$C$151,3,FALSE()),"Unknown")</f>
        <v>Indore</v>
      </c>
    </row>
    <row r="243" customFormat="false" ht="15" hidden="false" customHeight="false" outlineLevel="0" collapsed="false">
      <c r="A243" s="2" t="n">
        <f aca="false">Raw_Orders!A243</f>
        <v>502477</v>
      </c>
      <c r="B243" s="2" t="str">
        <f aca="false">Raw_Orders!B243</f>
        <v>CUST1101</v>
      </c>
      <c r="C243" s="2" t="str">
        <f aca="false">Raw_Orders!C243</f>
        <v>REST205</v>
      </c>
      <c r="D243" s="2" t="str">
        <f aca="false">Raw_Orders!D243</f>
        <v>DP325</v>
      </c>
      <c r="E243" s="2" t="str">
        <f aca="false">Raw_Orders!E243</f>
        <v>2024-04-02</v>
      </c>
      <c r="F243" s="2" t="n">
        <f aca="false">IF(Raw_Orders!F243&lt;0,0,Raw_Orders!F243)</f>
        <v>1129.66</v>
      </c>
      <c r="G243" s="2" t="str">
        <f aca="false">Raw_Orders!G243</f>
        <v>Delivered</v>
      </c>
      <c r="H243" s="2" t="n">
        <f aca="false">IF(Raw_Orders!H243="","N/A",Raw_Orders!H243)</f>
        <v>59.6</v>
      </c>
      <c r="I243" s="2" t="n">
        <f aca="false">IF(Raw_Orders!I243="","Not Rated",Raw_Orders!I243)</f>
        <v>4.6</v>
      </c>
      <c r="J243" s="2" t="str">
        <f aca="false">IF(COUNTIF($A$2:A243,A243)&gt;1,"Duplicate","Unique")</f>
        <v>Unique</v>
      </c>
      <c r="K243" s="2" t="str">
        <f aca="false">IF(Raw_Orders!F243&lt;0,"Anomaly","OK")</f>
        <v>OK</v>
      </c>
      <c r="L243" s="2" t="str">
        <f aca="false">IFERROR(VLOOKUP(C243,Raw_Restaurants!$A$2:$C$151,3,FALSE()),"Unknown")</f>
        <v>Delhi</v>
      </c>
    </row>
    <row r="244" customFormat="false" ht="15" hidden="false" customHeight="false" outlineLevel="0" collapsed="false">
      <c r="A244" s="2" t="n">
        <f aca="false">Raw_Orders!A244</f>
        <v>502907</v>
      </c>
      <c r="B244" s="2" t="str">
        <f aca="false">Raw_Orders!B244</f>
        <v>CUST1116</v>
      </c>
      <c r="C244" s="2" t="str">
        <f aca="false">Raw_Orders!C244</f>
        <v>REST202</v>
      </c>
      <c r="D244" s="2" t="str">
        <f aca="false">Raw_Orders!D244</f>
        <v>DP334</v>
      </c>
      <c r="E244" s="2" t="str">
        <f aca="false">Raw_Orders!E244</f>
        <v>2024-10-21</v>
      </c>
      <c r="F244" s="2" t="n">
        <f aca="false">IF(Raw_Orders!F244&lt;0,0,Raw_Orders!F244)</f>
        <v>1187.8</v>
      </c>
      <c r="G244" s="2" t="str">
        <f aca="false">Raw_Orders!G244</f>
        <v>Delivered</v>
      </c>
      <c r="H244" s="2" t="n">
        <f aca="false">IF(Raw_Orders!H244="","N/A",Raw_Orders!H244)</f>
        <v>23.9</v>
      </c>
      <c r="I244" s="2" t="str">
        <f aca="false">IF(Raw_Orders!I244="","Not Rated",Raw_Orders!I244)</f>
        <v>Not Rated</v>
      </c>
      <c r="J244" s="2" t="str">
        <f aca="false">IF(COUNTIF($A$2:A244,A244)&gt;1,"Duplicate","Unique")</f>
        <v>Unique</v>
      </c>
      <c r="K244" s="2" t="str">
        <f aca="false">IF(Raw_Orders!F244&lt;0,"Anomaly","OK")</f>
        <v>OK</v>
      </c>
      <c r="L244" s="2" t="str">
        <f aca="false">IFERROR(VLOOKUP(C244,Raw_Restaurants!$A$2:$C$151,3,FALSE()),"Unknown")</f>
        <v>Bangalore</v>
      </c>
    </row>
    <row r="245" customFormat="false" ht="15" hidden="false" customHeight="false" outlineLevel="0" collapsed="false">
      <c r="A245" s="2" t="n">
        <f aca="false">Raw_Orders!A245</f>
        <v>502891</v>
      </c>
      <c r="B245" s="2" t="str">
        <f aca="false">Raw_Orders!B245</f>
        <v>CUST1069</v>
      </c>
      <c r="C245" s="2" t="str">
        <f aca="false">Raw_Orders!C245</f>
        <v>REST345</v>
      </c>
      <c r="D245" s="2" t="str">
        <f aca="false">Raw_Orders!D245</f>
        <v>DP397</v>
      </c>
      <c r="E245" s="2" t="str">
        <f aca="false">Raw_Orders!E245</f>
        <v>2024-04-27</v>
      </c>
      <c r="F245" s="2" t="n">
        <f aca="false">IF(Raw_Orders!F245&lt;0,0,Raw_Orders!F245)</f>
        <v>176.17</v>
      </c>
      <c r="G245" s="2" t="str">
        <f aca="false">Raw_Orders!G245</f>
        <v>Delivered</v>
      </c>
      <c r="H245" s="2" t="n">
        <f aca="false">IF(Raw_Orders!H245="","N/A",Raw_Orders!H245)</f>
        <v>35.3</v>
      </c>
      <c r="I245" s="2" t="n">
        <f aca="false">IF(Raw_Orders!I245="","Not Rated",Raw_Orders!I245)</f>
        <v>4.1</v>
      </c>
      <c r="J245" s="2" t="str">
        <f aca="false">IF(COUNTIF($A$2:A245,A245)&gt;1,"Duplicate","Unique")</f>
        <v>Unique</v>
      </c>
      <c r="K245" s="2" t="str">
        <f aca="false">IF(Raw_Orders!F245&lt;0,"Anomaly","OK")</f>
        <v>OK</v>
      </c>
      <c r="L245" s="2" t="str">
        <f aca="false">IFERROR(VLOOKUP(C245,Raw_Restaurants!$A$2:$C$151,3,FALSE()),"Unknown")</f>
        <v>Jaipur</v>
      </c>
    </row>
    <row r="246" customFormat="false" ht="15" hidden="false" customHeight="false" outlineLevel="0" collapsed="false">
      <c r="A246" s="2" t="n">
        <f aca="false">Raw_Orders!A246</f>
        <v>501263</v>
      </c>
      <c r="B246" s="2" t="str">
        <f aca="false">Raw_Orders!B246</f>
        <v>CUST1681</v>
      </c>
      <c r="C246" s="2" t="str">
        <f aca="false">Raw_Orders!C246</f>
        <v>REST283</v>
      </c>
      <c r="D246" s="2" t="str">
        <f aca="false">Raw_Orders!D246</f>
        <v>DP396</v>
      </c>
      <c r="E246" s="2" t="str">
        <f aca="false">Raw_Orders!E246</f>
        <v>2024-05-07</v>
      </c>
      <c r="F246" s="2" t="n">
        <f aca="false">IF(Raw_Orders!F246&lt;0,0,Raw_Orders!F246)</f>
        <v>1244.8</v>
      </c>
      <c r="G246" s="2" t="str">
        <f aca="false">Raw_Orders!G246</f>
        <v>Delivered</v>
      </c>
      <c r="H246" s="2" t="n">
        <f aca="false">IF(Raw_Orders!H246="","N/A",Raw_Orders!H246)</f>
        <v>52.2</v>
      </c>
      <c r="I246" s="2" t="n">
        <f aca="false">IF(Raw_Orders!I246="","Not Rated",Raw_Orders!I246)</f>
        <v>4.1</v>
      </c>
      <c r="J246" s="2" t="str">
        <f aca="false">IF(COUNTIF($A$2:A246,A246)&gt;1,"Duplicate","Unique")</f>
        <v>Unique</v>
      </c>
      <c r="K246" s="2" t="str">
        <f aca="false">IF(Raw_Orders!F246&lt;0,"Anomaly","OK")</f>
        <v>OK</v>
      </c>
      <c r="L246" s="2" t="str">
        <f aca="false">IFERROR(VLOOKUP(C246,Raw_Restaurants!$A$2:$C$151,3,FALSE()),"Unknown")</f>
        <v>Delhi</v>
      </c>
    </row>
    <row r="247" customFormat="false" ht="15" hidden="false" customHeight="false" outlineLevel="0" collapsed="false">
      <c r="A247" s="2" t="n">
        <f aca="false">Raw_Orders!A247</f>
        <v>500880</v>
      </c>
      <c r="B247" s="2" t="str">
        <f aca="false">Raw_Orders!B247</f>
        <v>CUST1158</v>
      </c>
      <c r="C247" s="2" t="str">
        <f aca="false">Raw_Orders!C247</f>
        <v>REST282</v>
      </c>
      <c r="D247" s="2" t="str">
        <f aca="false">Raw_Orders!D247</f>
        <v>DP399</v>
      </c>
      <c r="E247" s="2" t="str">
        <f aca="false">Raw_Orders!E247</f>
        <v>2024-01-20</v>
      </c>
      <c r="F247" s="2" t="n">
        <f aca="false">IF(Raw_Orders!F247&lt;0,0,Raw_Orders!F247)</f>
        <v>907.11</v>
      </c>
      <c r="G247" s="2" t="str">
        <f aca="false">Raw_Orders!G247</f>
        <v>Delivered</v>
      </c>
      <c r="H247" s="2" t="n">
        <f aca="false">IF(Raw_Orders!H247="","N/A",Raw_Orders!H247)</f>
        <v>78.5</v>
      </c>
      <c r="I247" s="2" t="n">
        <f aca="false">IF(Raw_Orders!I247="","Not Rated",Raw_Orders!I247)</f>
        <v>4.6</v>
      </c>
      <c r="J247" s="2" t="str">
        <f aca="false">IF(COUNTIF($A$2:A247,A247)&gt;1,"Duplicate","Unique")</f>
        <v>Unique</v>
      </c>
      <c r="K247" s="2" t="str">
        <f aca="false">IF(Raw_Orders!F247&lt;0,"Anomaly","OK")</f>
        <v>OK</v>
      </c>
      <c r="L247" s="2" t="str">
        <f aca="false">IFERROR(VLOOKUP(C247,Raw_Restaurants!$A$2:$C$151,3,FALSE()),"Unknown")</f>
        <v>Mumbai</v>
      </c>
    </row>
    <row r="248" customFormat="false" ht="15" hidden="false" customHeight="false" outlineLevel="0" collapsed="false">
      <c r="A248" s="2" t="n">
        <f aca="false">Raw_Orders!A248</f>
        <v>504248</v>
      </c>
      <c r="B248" s="2" t="str">
        <f aca="false">Raw_Orders!B248</f>
        <v>CUST1774</v>
      </c>
      <c r="C248" s="2" t="str">
        <f aca="false">Raw_Orders!C248</f>
        <v>REST258</v>
      </c>
      <c r="D248" s="2" t="str">
        <f aca="false">Raw_Orders!D248</f>
        <v>DP494</v>
      </c>
      <c r="E248" s="2" t="str">
        <f aca="false">Raw_Orders!E248</f>
        <v>2024-09-07</v>
      </c>
      <c r="F248" s="2" t="n">
        <f aca="false">IF(Raw_Orders!F248&lt;0,0,Raw_Orders!F248)</f>
        <v>846.91</v>
      </c>
      <c r="G248" s="2" t="str">
        <f aca="false">Raw_Orders!G248</f>
        <v>Delivered</v>
      </c>
      <c r="H248" s="2" t="n">
        <f aca="false">IF(Raw_Orders!H248="","N/A",Raw_Orders!H248)</f>
        <v>29.9</v>
      </c>
      <c r="I248" s="2" t="n">
        <f aca="false">IF(Raw_Orders!I248="","Not Rated",Raw_Orders!I248)</f>
        <v>4.4</v>
      </c>
      <c r="J248" s="2" t="str">
        <f aca="false">IF(COUNTIF($A$2:A248,A248)&gt;1,"Duplicate","Unique")</f>
        <v>Unique</v>
      </c>
      <c r="K248" s="2" t="str">
        <f aca="false">IF(Raw_Orders!F248&lt;0,"Anomaly","OK")</f>
        <v>OK</v>
      </c>
      <c r="L248" s="2" t="str">
        <f aca="false">IFERROR(VLOOKUP(C248,Raw_Restaurants!$A$2:$C$151,3,FALSE()),"Unknown")</f>
        <v>Mumbai</v>
      </c>
    </row>
    <row r="249" customFormat="false" ht="15" hidden="false" customHeight="false" outlineLevel="0" collapsed="false">
      <c r="A249" s="2" t="n">
        <f aca="false">Raw_Orders!A249</f>
        <v>501063</v>
      </c>
      <c r="B249" s="2" t="str">
        <f aca="false">Raw_Orders!B249</f>
        <v>CUST1746</v>
      </c>
      <c r="C249" s="2" t="str">
        <f aca="false">Raw_Orders!C249</f>
        <v>REST221</v>
      </c>
      <c r="D249" s="2" t="str">
        <f aca="false">Raw_Orders!D249</f>
        <v>DP387</v>
      </c>
      <c r="E249" s="2" t="str">
        <f aca="false">Raw_Orders!E249</f>
        <v>2024-06-14</v>
      </c>
      <c r="F249" s="2" t="n">
        <f aca="false">IF(Raw_Orders!F249&lt;0,0,Raw_Orders!F249)</f>
        <v>415.42</v>
      </c>
      <c r="G249" s="2" t="str">
        <f aca="false">Raw_Orders!G249</f>
        <v>Delivered</v>
      </c>
      <c r="H249" s="2" t="n">
        <f aca="false">IF(Raw_Orders!H249="","N/A",Raw_Orders!H249)</f>
        <v>51.4</v>
      </c>
      <c r="I249" s="2" t="n">
        <f aca="false">IF(Raw_Orders!I249="","Not Rated",Raw_Orders!I249)</f>
        <v>3</v>
      </c>
      <c r="J249" s="2" t="str">
        <f aca="false">IF(COUNTIF($A$2:A249,A249)&gt;1,"Duplicate","Unique")</f>
        <v>Unique</v>
      </c>
      <c r="K249" s="2" t="str">
        <f aca="false">IF(Raw_Orders!F249&lt;0,"Anomaly","OK")</f>
        <v>OK</v>
      </c>
      <c r="L249" s="2" t="str">
        <f aca="false">IFERROR(VLOOKUP(C249,Raw_Restaurants!$A$2:$C$151,3,FALSE()),"Unknown")</f>
        <v>Pune</v>
      </c>
    </row>
    <row r="250" customFormat="false" ht="15" hidden="false" customHeight="false" outlineLevel="0" collapsed="false">
      <c r="A250" s="2" t="n">
        <f aca="false">Raw_Orders!A250</f>
        <v>503779</v>
      </c>
      <c r="B250" s="2" t="str">
        <f aca="false">Raw_Orders!B250</f>
        <v>CUST1661</v>
      </c>
      <c r="C250" s="2" t="str">
        <f aca="false">Raw_Orders!C250</f>
        <v>REST287</v>
      </c>
      <c r="D250" s="2" t="str">
        <f aca="false">Raw_Orders!D250</f>
        <v>DP446</v>
      </c>
      <c r="E250" s="2" t="str">
        <f aca="false">Raw_Orders!E250</f>
        <v>2024-10-11</v>
      </c>
      <c r="F250" s="2" t="n">
        <f aca="false">IF(Raw_Orders!F250&lt;0,0,Raw_Orders!F250)</f>
        <v>878.13</v>
      </c>
      <c r="G250" s="2" t="str">
        <f aca="false">Raw_Orders!G250</f>
        <v>Delivered</v>
      </c>
      <c r="H250" s="2" t="n">
        <f aca="false">IF(Raw_Orders!H250="","N/A",Raw_Orders!H250)</f>
        <v>46.3</v>
      </c>
      <c r="I250" s="2" t="n">
        <f aca="false">IF(Raw_Orders!I250="","Not Rated",Raw_Orders!I250)</f>
        <v>2.6</v>
      </c>
      <c r="J250" s="2" t="str">
        <f aca="false">IF(COUNTIF($A$2:A250,A250)&gt;1,"Duplicate","Unique")</f>
        <v>Unique</v>
      </c>
      <c r="K250" s="2" t="str">
        <f aca="false">IF(Raw_Orders!F250&lt;0,"Anomaly","OK")</f>
        <v>OK</v>
      </c>
      <c r="L250" s="2" t="str">
        <f aca="false">IFERROR(VLOOKUP(C250,Raw_Restaurants!$A$2:$C$151,3,FALSE()),"Unknown")</f>
        <v>Pune</v>
      </c>
    </row>
    <row r="251" customFormat="false" ht="15" hidden="false" customHeight="false" outlineLevel="0" collapsed="false">
      <c r="A251" s="2" t="n">
        <f aca="false">Raw_Orders!A251</f>
        <v>503530</v>
      </c>
      <c r="B251" s="2" t="str">
        <f aca="false">Raw_Orders!B251</f>
        <v>CUST1694</v>
      </c>
      <c r="C251" s="2" t="str">
        <f aca="false">Raw_Orders!C251</f>
        <v>REST275</v>
      </c>
      <c r="D251" s="2" t="str">
        <f aca="false">Raw_Orders!D251</f>
        <v>DP403</v>
      </c>
      <c r="E251" s="2" t="str">
        <f aca="false">Raw_Orders!E251</f>
        <v>2024-03-11</v>
      </c>
      <c r="F251" s="2" t="n">
        <f aca="false">IF(Raw_Orders!F251&lt;0,0,Raw_Orders!F251)</f>
        <v>1283.59</v>
      </c>
      <c r="G251" s="2" t="str">
        <f aca="false">Raw_Orders!G251</f>
        <v>Delivered</v>
      </c>
      <c r="H251" s="2" t="n">
        <f aca="false">IF(Raw_Orders!H251="","N/A",Raw_Orders!H251)</f>
        <v>49.2</v>
      </c>
      <c r="I251" s="2" t="n">
        <f aca="false">IF(Raw_Orders!I251="","Not Rated",Raw_Orders!I251)</f>
        <v>2.8</v>
      </c>
      <c r="J251" s="2" t="str">
        <f aca="false">IF(COUNTIF($A$2:A251,A251)&gt;1,"Duplicate","Unique")</f>
        <v>Unique</v>
      </c>
      <c r="K251" s="2" t="str">
        <f aca="false">IF(Raw_Orders!F251&lt;0,"Anomaly","OK")</f>
        <v>OK</v>
      </c>
      <c r="L251" s="2" t="str">
        <f aca="false">IFERROR(VLOOKUP(C251,Raw_Restaurants!$A$2:$C$151,3,FALSE()),"Unknown")</f>
        <v>Pune</v>
      </c>
    </row>
    <row r="252" customFormat="false" ht="15" hidden="false" customHeight="false" outlineLevel="0" collapsed="false">
      <c r="A252" s="2" t="n">
        <f aca="false">Raw_Orders!A252</f>
        <v>500698</v>
      </c>
      <c r="B252" s="2" t="str">
        <f aca="false">Raw_Orders!B252</f>
        <v>CUST1075</v>
      </c>
      <c r="C252" s="2" t="str">
        <f aca="false">Raw_Orders!C252</f>
        <v>REST304</v>
      </c>
      <c r="D252" s="2" t="str">
        <f aca="false">Raw_Orders!D252</f>
        <v>DP357</v>
      </c>
      <c r="E252" s="2" t="str">
        <f aca="false">Raw_Orders!E252</f>
        <v>2024-02-15</v>
      </c>
      <c r="F252" s="2" t="n">
        <f aca="false">IF(Raw_Orders!F252&lt;0,0,Raw_Orders!F252)</f>
        <v>1301.13</v>
      </c>
      <c r="G252" s="2" t="str">
        <f aca="false">Raw_Orders!G252</f>
        <v>Delivered</v>
      </c>
      <c r="H252" s="2" t="n">
        <f aca="false">IF(Raw_Orders!H252="","N/A",Raw_Orders!H252)</f>
        <v>60.2</v>
      </c>
      <c r="I252" s="2" t="n">
        <f aca="false">IF(Raw_Orders!I252="","Not Rated",Raw_Orders!I252)</f>
        <v>2.6</v>
      </c>
      <c r="J252" s="2" t="str">
        <f aca="false">IF(COUNTIF($A$2:A252,A252)&gt;1,"Duplicate","Unique")</f>
        <v>Unique</v>
      </c>
      <c r="K252" s="2" t="str">
        <f aca="false">IF(Raw_Orders!F252&lt;0,"Anomaly","OK")</f>
        <v>OK</v>
      </c>
      <c r="L252" s="2" t="str">
        <f aca="false">IFERROR(VLOOKUP(C252,Raw_Restaurants!$A$2:$C$151,3,FALSE()),"Unknown")</f>
        <v>Jaipur</v>
      </c>
    </row>
    <row r="253" customFormat="false" ht="15" hidden="false" customHeight="false" outlineLevel="0" collapsed="false">
      <c r="A253" s="2" t="n">
        <f aca="false">Raw_Orders!A253</f>
        <v>502909</v>
      </c>
      <c r="B253" s="2" t="str">
        <f aca="false">Raw_Orders!B253</f>
        <v>CUST1380</v>
      </c>
      <c r="C253" s="2" t="str">
        <f aca="false">Raw_Orders!C253</f>
        <v>REST310</v>
      </c>
      <c r="D253" s="2" t="str">
        <f aca="false">Raw_Orders!D253</f>
        <v>DP456</v>
      </c>
      <c r="E253" s="2" t="str">
        <f aca="false">Raw_Orders!E253</f>
        <v>2024-09-02</v>
      </c>
      <c r="F253" s="2" t="n">
        <f aca="false">IF(Raw_Orders!F253&lt;0,0,Raw_Orders!F253)</f>
        <v>1236.02</v>
      </c>
      <c r="G253" s="2" t="str">
        <f aca="false">Raw_Orders!G253</f>
        <v>Delivered</v>
      </c>
      <c r="H253" s="2" t="n">
        <f aca="false">IF(Raw_Orders!H253="","N/A",Raw_Orders!H253)</f>
        <v>62.3</v>
      </c>
      <c r="I253" s="2" t="str">
        <f aca="false">IF(Raw_Orders!I253="","Not Rated",Raw_Orders!I253)</f>
        <v>Not Rated</v>
      </c>
      <c r="J253" s="2" t="str">
        <f aca="false">IF(COUNTIF($A$2:A253,A253)&gt;1,"Duplicate","Unique")</f>
        <v>Unique</v>
      </c>
      <c r="K253" s="2" t="str">
        <f aca="false">IF(Raw_Orders!F253&lt;0,"Anomaly","OK")</f>
        <v>OK</v>
      </c>
      <c r="L253" s="2" t="str">
        <f aca="false">IFERROR(VLOOKUP(C253,Raw_Restaurants!$A$2:$C$151,3,FALSE()),"Unknown")</f>
        <v>Bhopal</v>
      </c>
    </row>
    <row r="254" customFormat="false" ht="15" hidden="false" customHeight="false" outlineLevel="0" collapsed="false">
      <c r="A254" s="2" t="n">
        <f aca="false">Raw_Orders!A254</f>
        <v>501185</v>
      </c>
      <c r="B254" s="2" t="str">
        <f aca="false">Raw_Orders!B254</f>
        <v>CUST1226</v>
      </c>
      <c r="C254" s="2" t="str">
        <f aca="false">Raw_Orders!C254</f>
        <v>REST313</v>
      </c>
      <c r="D254" s="2" t="str">
        <f aca="false">Raw_Orders!D254</f>
        <v>DP420</v>
      </c>
      <c r="E254" s="2" t="str">
        <f aca="false">Raw_Orders!E254</f>
        <v>2024-03-06</v>
      </c>
      <c r="F254" s="2" t="n">
        <f aca="false">IF(Raw_Orders!F254&lt;0,0,Raw_Orders!F254)</f>
        <v>776.36</v>
      </c>
      <c r="G254" s="2" t="str">
        <f aca="false">Raw_Orders!G254</f>
        <v>Delivered</v>
      </c>
      <c r="H254" s="2" t="n">
        <f aca="false">IF(Raw_Orders!H254="","N/A",Raw_Orders!H254)</f>
        <v>64.2</v>
      </c>
      <c r="I254" s="2" t="n">
        <f aca="false">IF(Raw_Orders!I254="","Not Rated",Raw_Orders!I254)</f>
        <v>3.5</v>
      </c>
      <c r="J254" s="2" t="str">
        <f aca="false">IF(COUNTIF($A$2:A254,A254)&gt;1,"Duplicate","Unique")</f>
        <v>Unique</v>
      </c>
      <c r="K254" s="2" t="str">
        <f aca="false">IF(Raw_Orders!F254&lt;0,"Anomaly","OK")</f>
        <v>OK</v>
      </c>
      <c r="L254" s="2" t="str">
        <f aca="false">IFERROR(VLOOKUP(C254,Raw_Restaurants!$A$2:$C$151,3,FALSE()),"Unknown")</f>
        <v>Kolkata</v>
      </c>
    </row>
    <row r="255" customFormat="false" ht="15" hidden="false" customHeight="false" outlineLevel="0" collapsed="false">
      <c r="A255" s="2" t="n">
        <f aca="false">Raw_Orders!A255</f>
        <v>502239</v>
      </c>
      <c r="B255" s="2" t="str">
        <f aca="false">Raw_Orders!B255</f>
        <v>CUST1349</v>
      </c>
      <c r="C255" s="2" t="str">
        <f aca="false">Raw_Orders!C255</f>
        <v>REST224</v>
      </c>
      <c r="D255" s="2" t="str">
        <f aca="false">Raw_Orders!D255</f>
        <v>DP325</v>
      </c>
      <c r="E255" s="2" t="str">
        <f aca="false">Raw_Orders!E255</f>
        <v>2024-01-06</v>
      </c>
      <c r="F255" s="2" t="n">
        <f aca="false">IF(Raw_Orders!F255&lt;0,0,Raw_Orders!F255)</f>
        <v>1286.59</v>
      </c>
      <c r="G255" s="2" t="str">
        <f aca="false">Raw_Orders!G255</f>
        <v>Delivered</v>
      </c>
      <c r="H255" s="2" t="n">
        <f aca="false">IF(Raw_Orders!H255="","N/A",Raw_Orders!H255)</f>
        <v>23.2</v>
      </c>
      <c r="I255" s="2" t="n">
        <f aca="false">IF(Raw_Orders!I255="","Not Rated",Raw_Orders!I255)</f>
        <v>3.4</v>
      </c>
      <c r="J255" s="2" t="str">
        <f aca="false">IF(COUNTIF($A$2:A255,A255)&gt;1,"Duplicate","Unique")</f>
        <v>Unique</v>
      </c>
      <c r="K255" s="2" t="str">
        <f aca="false">IF(Raw_Orders!F255&lt;0,"Anomaly","OK")</f>
        <v>OK</v>
      </c>
      <c r="L255" s="2" t="str">
        <f aca="false">IFERROR(VLOOKUP(C255,Raw_Restaurants!$A$2:$C$151,3,FALSE()),"Unknown")</f>
        <v>Indore</v>
      </c>
    </row>
    <row r="256" customFormat="false" ht="15" hidden="false" customHeight="false" outlineLevel="0" collapsed="false">
      <c r="A256" s="2" t="n">
        <f aca="false">Raw_Orders!A256</f>
        <v>504899</v>
      </c>
      <c r="B256" s="2" t="str">
        <f aca="false">Raw_Orders!B256</f>
        <v>CUST1202</v>
      </c>
      <c r="C256" s="2" t="str">
        <f aca="false">Raw_Orders!C256</f>
        <v>REST219</v>
      </c>
      <c r="D256" s="2" t="str">
        <f aca="false">Raw_Orders!D256</f>
        <v>DP365</v>
      </c>
      <c r="E256" s="2" t="str">
        <f aca="false">Raw_Orders!E256</f>
        <v>2024-07-24</v>
      </c>
      <c r="F256" s="2" t="n">
        <f aca="false">IF(Raw_Orders!F256&lt;0,0,Raw_Orders!F256)</f>
        <v>932.46</v>
      </c>
      <c r="G256" s="2" t="str">
        <f aca="false">Raw_Orders!G256</f>
        <v>Delivered</v>
      </c>
      <c r="H256" s="2" t="n">
        <f aca="false">IF(Raw_Orders!H256="","N/A",Raw_Orders!H256)</f>
        <v>65.7</v>
      </c>
      <c r="I256" s="2" t="n">
        <f aca="false">IF(Raw_Orders!I256="","Not Rated",Raw_Orders!I256)</f>
        <v>3.5</v>
      </c>
      <c r="J256" s="2" t="str">
        <f aca="false">IF(COUNTIF($A$2:A256,A256)&gt;1,"Duplicate","Unique")</f>
        <v>Unique</v>
      </c>
      <c r="K256" s="2" t="str">
        <f aca="false">IF(Raw_Orders!F256&lt;0,"Anomaly","OK")</f>
        <v>OK</v>
      </c>
      <c r="L256" s="2" t="str">
        <f aca="false">IFERROR(VLOOKUP(C256,Raw_Restaurants!$A$2:$C$151,3,FALSE()),"Unknown")</f>
        <v>Pune</v>
      </c>
    </row>
    <row r="257" customFormat="false" ht="15" hidden="false" customHeight="false" outlineLevel="0" collapsed="false">
      <c r="A257" s="2" t="n">
        <f aca="false">Raw_Orders!A257</f>
        <v>500295</v>
      </c>
      <c r="B257" s="2" t="str">
        <f aca="false">Raw_Orders!B257</f>
        <v>CUST1733</v>
      </c>
      <c r="C257" s="2" t="str">
        <f aca="false">Raw_Orders!C257</f>
        <v>REST303</v>
      </c>
      <c r="D257" s="2" t="str">
        <f aca="false">Raw_Orders!D257</f>
        <v>DP424</v>
      </c>
      <c r="E257" s="2" t="str">
        <f aca="false">Raw_Orders!E257</f>
        <v>2024-06-19</v>
      </c>
      <c r="F257" s="2" t="n">
        <f aca="false">IF(Raw_Orders!F257&lt;0,0,Raw_Orders!F257)</f>
        <v>240.17</v>
      </c>
      <c r="G257" s="2" t="str">
        <f aca="false">Raw_Orders!G257</f>
        <v>Cancelled</v>
      </c>
      <c r="H257" s="2" t="str">
        <f aca="false">IF(Raw_Orders!H257="","N/A",Raw_Orders!H257)</f>
        <v>N/A</v>
      </c>
      <c r="I257" s="2" t="str">
        <f aca="false">IF(Raw_Orders!I257="","Not Rated",Raw_Orders!I257)</f>
        <v>Not Rated</v>
      </c>
      <c r="J257" s="2" t="str">
        <f aca="false">IF(COUNTIF($A$2:A257,A257)&gt;1,"Duplicate","Unique")</f>
        <v>Unique</v>
      </c>
      <c r="K257" s="2" t="str">
        <f aca="false">IF(Raw_Orders!F257&lt;0,"Anomaly","OK")</f>
        <v>OK</v>
      </c>
      <c r="L257" s="2" t="str">
        <f aca="false">IFERROR(VLOOKUP(C257,Raw_Restaurants!$A$2:$C$151,3,FALSE()),"Unknown")</f>
        <v>Kolkata</v>
      </c>
    </row>
    <row r="258" customFormat="false" ht="15" hidden="false" customHeight="false" outlineLevel="0" collapsed="false">
      <c r="A258" s="2" t="n">
        <f aca="false">Raw_Orders!A258</f>
        <v>504322</v>
      </c>
      <c r="B258" s="2" t="str">
        <f aca="false">Raw_Orders!B258</f>
        <v>CUST1132</v>
      </c>
      <c r="C258" s="2" t="str">
        <f aca="false">Raw_Orders!C258</f>
        <v>REST295</v>
      </c>
      <c r="D258" s="2" t="str">
        <f aca="false">Raw_Orders!D258</f>
        <v>DP323</v>
      </c>
      <c r="E258" s="2" t="str">
        <f aca="false">Raw_Orders!E258</f>
        <v>2024-03-24</v>
      </c>
      <c r="F258" s="2" t="n">
        <f aca="false">IF(Raw_Orders!F258&lt;0,0,Raw_Orders!F258)</f>
        <v>1179.74</v>
      </c>
      <c r="G258" s="2" t="str">
        <f aca="false">Raw_Orders!G258</f>
        <v>Delayed</v>
      </c>
      <c r="H258" s="2" t="n">
        <f aca="false">IF(Raw_Orders!H258="","N/A",Raw_Orders!H258)</f>
        <v>32.6</v>
      </c>
      <c r="I258" s="2" t="n">
        <f aca="false">IF(Raw_Orders!I258="","Not Rated",Raw_Orders!I258)</f>
        <v>4</v>
      </c>
      <c r="J258" s="2" t="str">
        <f aca="false">IF(COUNTIF($A$2:A258,A258)&gt;1,"Duplicate","Unique")</f>
        <v>Unique</v>
      </c>
      <c r="K258" s="2" t="str">
        <f aca="false">IF(Raw_Orders!F258&lt;0,"Anomaly","OK")</f>
        <v>OK</v>
      </c>
      <c r="L258" s="2" t="str">
        <f aca="false">IFERROR(VLOOKUP(C258,Raw_Restaurants!$A$2:$C$151,3,FALSE()),"Unknown")</f>
        <v>Kolkata</v>
      </c>
    </row>
    <row r="259" customFormat="false" ht="15" hidden="false" customHeight="false" outlineLevel="0" collapsed="false">
      <c r="A259" s="2" t="n">
        <f aca="false">Raw_Orders!A259</f>
        <v>500924</v>
      </c>
      <c r="B259" s="2" t="str">
        <f aca="false">Raw_Orders!B259</f>
        <v>CUST1672</v>
      </c>
      <c r="C259" s="2" t="str">
        <f aca="false">Raw_Orders!C259</f>
        <v>REST300</v>
      </c>
      <c r="D259" s="2" t="str">
        <f aca="false">Raw_Orders!D259</f>
        <v>DP325</v>
      </c>
      <c r="E259" s="2" t="str">
        <f aca="false">Raw_Orders!E259</f>
        <v>2024-07-28</v>
      </c>
      <c r="F259" s="2" t="n">
        <f aca="false">IF(Raw_Orders!F259&lt;0,0,Raw_Orders!F259)</f>
        <v>762.67</v>
      </c>
      <c r="G259" s="2" t="str">
        <f aca="false">Raw_Orders!G259</f>
        <v>Delivered</v>
      </c>
      <c r="H259" s="2" t="n">
        <f aca="false">IF(Raw_Orders!H259="","N/A",Raw_Orders!H259)</f>
        <v>31.2</v>
      </c>
      <c r="I259" s="2" t="n">
        <f aca="false">IF(Raw_Orders!I259="","Not Rated",Raw_Orders!I259)</f>
        <v>3.8</v>
      </c>
      <c r="J259" s="2" t="str">
        <f aca="false">IF(COUNTIF($A$2:A259,A259)&gt;1,"Duplicate","Unique")</f>
        <v>Unique</v>
      </c>
      <c r="K259" s="2" t="str">
        <f aca="false">IF(Raw_Orders!F259&lt;0,"Anomaly","OK")</f>
        <v>OK</v>
      </c>
      <c r="L259" s="2" t="str">
        <f aca="false">IFERROR(VLOOKUP(C259,Raw_Restaurants!$A$2:$C$151,3,FALSE()),"Unknown")</f>
        <v>Indore</v>
      </c>
    </row>
    <row r="260" customFormat="false" ht="15" hidden="false" customHeight="false" outlineLevel="0" collapsed="false">
      <c r="A260" s="2" t="n">
        <f aca="false">Raw_Orders!A260</f>
        <v>501361</v>
      </c>
      <c r="B260" s="2" t="str">
        <f aca="false">Raw_Orders!B260</f>
        <v>CUST1039</v>
      </c>
      <c r="C260" s="2" t="str">
        <f aca="false">Raw_Orders!C260</f>
        <v>REST204</v>
      </c>
      <c r="D260" s="2" t="str">
        <f aca="false">Raw_Orders!D260</f>
        <v>DP455</v>
      </c>
      <c r="E260" s="2" t="str">
        <f aca="false">Raw_Orders!E260</f>
        <v>2024-12-08</v>
      </c>
      <c r="F260" s="2" t="n">
        <f aca="false">IF(Raw_Orders!F260&lt;0,0,Raw_Orders!F260)</f>
        <v>180.16</v>
      </c>
      <c r="G260" s="2" t="str">
        <f aca="false">Raw_Orders!G260</f>
        <v>Delivered</v>
      </c>
      <c r="H260" s="2" t="n">
        <f aca="false">IF(Raw_Orders!H260="","N/A",Raw_Orders!H260)</f>
        <v>51.9</v>
      </c>
      <c r="I260" s="2" t="n">
        <f aca="false">IF(Raw_Orders!I260="","Not Rated",Raw_Orders!I260)</f>
        <v>3.6</v>
      </c>
      <c r="J260" s="2" t="str">
        <f aca="false">IF(COUNTIF($A$2:A260,A260)&gt;1,"Duplicate","Unique")</f>
        <v>Unique</v>
      </c>
      <c r="K260" s="2" t="str">
        <f aca="false">IF(Raw_Orders!F260&lt;0,"Anomaly","OK")</f>
        <v>OK</v>
      </c>
      <c r="L260" s="2" t="str">
        <f aca="false">IFERROR(VLOOKUP(C260,Raw_Restaurants!$A$2:$C$151,3,FALSE()),"Unknown")</f>
        <v>Bhopal</v>
      </c>
    </row>
    <row r="261" customFormat="false" ht="15" hidden="false" customHeight="false" outlineLevel="0" collapsed="false">
      <c r="A261" s="2" t="n">
        <f aca="false">Raw_Orders!A261</f>
        <v>503497</v>
      </c>
      <c r="B261" s="2" t="str">
        <f aca="false">Raw_Orders!B261</f>
        <v>CUST1728</v>
      </c>
      <c r="C261" s="2" t="str">
        <f aca="false">Raw_Orders!C261</f>
        <v>REST304</v>
      </c>
      <c r="D261" s="2" t="str">
        <f aca="false">Raw_Orders!D261</f>
        <v>DP402</v>
      </c>
      <c r="E261" s="2" t="str">
        <f aca="false">Raw_Orders!E261</f>
        <v>2024-04-30</v>
      </c>
      <c r="F261" s="2" t="n">
        <f aca="false">IF(Raw_Orders!F261&lt;0,0,Raw_Orders!F261)</f>
        <v>1050.68</v>
      </c>
      <c r="G261" s="2" t="str">
        <f aca="false">Raw_Orders!G261</f>
        <v>Delivered</v>
      </c>
      <c r="H261" s="2" t="n">
        <f aca="false">IF(Raw_Orders!H261="","N/A",Raw_Orders!H261)</f>
        <v>74.4</v>
      </c>
      <c r="I261" s="2" t="n">
        <f aca="false">IF(Raw_Orders!I261="","Not Rated",Raw_Orders!I261)</f>
        <v>2.9</v>
      </c>
      <c r="J261" s="2" t="str">
        <f aca="false">IF(COUNTIF($A$2:A261,A261)&gt;1,"Duplicate","Unique")</f>
        <v>Unique</v>
      </c>
      <c r="K261" s="2" t="str">
        <f aca="false">IF(Raw_Orders!F261&lt;0,"Anomaly","OK")</f>
        <v>OK</v>
      </c>
      <c r="L261" s="2" t="str">
        <f aca="false">IFERROR(VLOOKUP(C261,Raw_Restaurants!$A$2:$C$151,3,FALSE()),"Unknown")</f>
        <v>Jaipur</v>
      </c>
    </row>
    <row r="262" customFormat="false" ht="15" hidden="false" customHeight="false" outlineLevel="0" collapsed="false">
      <c r="A262" s="2" t="n">
        <f aca="false">Raw_Orders!A262</f>
        <v>500517</v>
      </c>
      <c r="B262" s="2" t="str">
        <f aca="false">Raw_Orders!B262</f>
        <v>CUST1211</v>
      </c>
      <c r="C262" s="2" t="str">
        <f aca="false">Raw_Orders!C262</f>
        <v>REST333</v>
      </c>
      <c r="D262" s="2" t="str">
        <f aca="false">Raw_Orders!D262</f>
        <v>DP312</v>
      </c>
      <c r="E262" s="2" t="str">
        <f aca="false">Raw_Orders!E262</f>
        <v>2024-08-18</v>
      </c>
      <c r="F262" s="2" t="n">
        <f aca="false">IF(Raw_Orders!F262&lt;0,0,Raw_Orders!F262)</f>
        <v>969.41</v>
      </c>
      <c r="G262" s="2" t="str">
        <f aca="false">Raw_Orders!G262</f>
        <v>Delivered</v>
      </c>
      <c r="H262" s="2" t="n">
        <f aca="false">IF(Raw_Orders!H262="","N/A",Raw_Orders!H262)</f>
        <v>56.9</v>
      </c>
      <c r="I262" s="2" t="n">
        <f aca="false">IF(Raw_Orders!I262="","Not Rated",Raw_Orders!I262)</f>
        <v>3</v>
      </c>
      <c r="J262" s="2" t="str">
        <f aca="false">IF(COUNTIF($A$2:A262,A262)&gt;1,"Duplicate","Unique")</f>
        <v>Unique</v>
      </c>
      <c r="K262" s="2" t="str">
        <f aca="false">IF(Raw_Orders!F262&lt;0,"Anomaly","OK")</f>
        <v>OK</v>
      </c>
      <c r="L262" s="2" t="str">
        <f aca="false">IFERROR(VLOOKUP(C262,Raw_Restaurants!$A$2:$C$151,3,FALSE()),"Unknown")</f>
        <v>Hyderabad</v>
      </c>
    </row>
    <row r="263" customFormat="false" ht="15" hidden="false" customHeight="false" outlineLevel="0" collapsed="false">
      <c r="A263" s="2" t="n">
        <f aca="false">Raw_Orders!A263</f>
        <v>503251</v>
      </c>
      <c r="B263" s="2" t="str">
        <f aca="false">Raw_Orders!B263</f>
        <v>CUST1271</v>
      </c>
      <c r="C263" s="2" t="str">
        <f aca="false">Raw_Orders!C263</f>
        <v>REST331</v>
      </c>
      <c r="D263" s="2" t="str">
        <f aca="false">Raw_Orders!D263</f>
        <v>DP312</v>
      </c>
      <c r="E263" s="2" t="str">
        <f aca="false">Raw_Orders!E263</f>
        <v>2024-05-01</v>
      </c>
      <c r="F263" s="2" t="n">
        <f aca="false">IF(Raw_Orders!F263&lt;0,0,Raw_Orders!F263)</f>
        <v>239.11</v>
      </c>
      <c r="G263" s="2" t="str">
        <f aca="false">Raw_Orders!G263</f>
        <v>Delayed</v>
      </c>
      <c r="H263" s="2" t="n">
        <f aca="false">IF(Raw_Orders!H263="","N/A",Raw_Orders!H263)</f>
        <v>43.5</v>
      </c>
      <c r="I263" s="2" t="n">
        <f aca="false">IF(Raw_Orders!I263="","Not Rated",Raw_Orders!I263)</f>
        <v>2.6</v>
      </c>
      <c r="J263" s="2" t="str">
        <f aca="false">IF(COUNTIF($A$2:A263,A263)&gt;1,"Duplicate","Unique")</f>
        <v>Unique</v>
      </c>
      <c r="K263" s="2" t="str">
        <f aca="false">IF(Raw_Orders!F263&lt;0,"Anomaly","OK")</f>
        <v>OK</v>
      </c>
      <c r="L263" s="2" t="str">
        <f aca="false">IFERROR(VLOOKUP(C263,Raw_Restaurants!$A$2:$C$151,3,FALSE()),"Unknown")</f>
        <v>Chennai</v>
      </c>
    </row>
    <row r="264" customFormat="false" ht="15" hidden="false" customHeight="false" outlineLevel="0" collapsed="false">
      <c r="A264" s="2" t="n">
        <f aca="false">Raw_Orders!A264</f>
        <v>503636</v>
      </c>
      <c r="B264" s="2" t="str">
        <f aca="false">Raw_Orders!B264</f>
        <v>CUST1642</v>
      </c>
      <c r="C264" s="2" t="str">
        <f aca="false">Raw_Orders!C264</f>
        <v>REST208</v>
      </c>
      <c r="D264" s="2" t="str">
        <f aca="false">Raw_Orders!D264</f>
        <v>DP369</v>
      </c>
      <c r="E264" s="2" t="str">
        <f aca="false">Raw_Orders!E264</f>
        <v>2024-05-28</v>
      </c>
      <c r="F264" s="2" t="n">
        <f aca="false">IF(Raw_Orders!F264&lt;0,0,Raw_Orders!F264)</f>
        <v>1018.94</v>
      </c>
      <c r="G264" s="2" t="str">
        <f aca="false">Raw_Orders!G264</f>
        <v>Delivered</v>
      </c>
      <c r="H264" s="2" t="n">
        <f aca="false">IF(Raw_Orders!H264="","N/A",Raw_Orders!H264)</f>
        <v>75.6</v>
      </c>
      <c r="I264" s="2" t="str">
        <f aca="false">IF(Raw_Orders!I264="","Not Rated",Raw_Orders!I264)</f>
        <v>Not Rated</v>
      </c>
      <c r="J264" s="2" t="str">
        <f aca="false">IF(COUNTIF($A$2:A264,A264)&gt;1,"Duplicate","Unique")</f>
        <v>Unique</v>
      </c>
      <c r="K264" s="2" t="str">
        <f aca="false">IF(Raw_Orders!F264&lt;0,"Anomaly","OK")</f>
        <v>OK</v>
      </c>
      <c r="L264" s="2" t="str">
        <f aca="false">IFERROR(VLOOKUP(C264,Raw_Restaurants!$A$2:$C$151,3,FALSE()),"Unknown")</f>
        <v>Mumbai</v>
      </c>
    </row>
    <row r="265" customFormat="false" ht="15" hidden="false" customHeight="false" outlineLevel="0" collapsed="false">
      <c r="A265" s="2" t="n">
        <f aca="false">Raw_Orders!A265</f>
        <v>503909</v>
      </c>
      <c r="B265" s="2" t="str">
        <f aca="false">Raw_Orders!B265</f>
        <v>CUST1187</v>
      </c>
      <c r="C265" s="2" t="str">
        <f aca="false">Raw_Orders!C265</f>
        <v>REST254</v>
      </c>
      <c r="D265" s="2" t="str">
        <f aca="false">Raw_Orders!D265</f>
        <v>DP318</v>
      </c>
      <c r="E265" s="2" t="str">
        <f aca="false">Raw_Orders!E265</f>
        <v>2024-07-26</v>
      </c>
      <c r="F265" s="2" t="n">
        <f aca="false">IF(Raw_Orders!F265&lt;0,0,Raw_Orders!F265)</f>
        <v>918.7</v>
      </c>
      <c r="G265" s="2" t="str">
        <f aca="false">Raw_Orders!G265</f>
        <v>Delivered</v>
      </c>
      <c r="H265" s="2" t="n">
        <f aca="false">IF(Raw_Orders!H265="","N/A",Raw_Orders!H265)</f>
        <v>15.7</v>
      </c>
      <c r="I265" s="2" t="str">
        <f aca="false">IF(Raw_Orders!I265="","Not Rated",Raw_Orders!I265)</f>
        <v>Not Rated</v>
      </c>
      <c r="J265" s="2" t="str">
        <f aca="false">IF(COUNTIF($A$2:A265,A265)&gt;1,"Duplicate","Unique")</f>
        <v>Unique</v>
      </c>
      <c r="K265" s="2" t="str">
        <f aca="false">IF(Raw_Orders!F265&lt;0,"Anomaly","OK")</f>
        <v>OK</v>
      </c>
      <c r="L265" s="2" t="str">
        <f aca="false">IFERROR(VLOOKUP(C265,Raw_Restaurants!$A$2:$C$151,3,FALSE()),"Unknown")</f>
        <v>Hyderabad</v>
      </c>
    </row>
    <row r="266" customFormat="false" ht="15" hidden="false" customHeight="false" outlineLevel="0" collapsed="false">
      <c r="A266" s="2" t="n">
        <f aca="false">Raw_Orders!A266</f>
        <v>504656</v>
      </c>
      <c r="B266" s="2" t="str">
        <f aca="false">Raw_Orders!B266</f>
        <v>CUST1523</v>
      </c>
      <c r="C266" s="2" t="str">
        <f aca="false">Raw_Orders!C266</f>
        <v>REST240</v>
      </c>
      <c r="D266" s="2" t="str">
        <f aca="false">Raw_Orders!D266</f>
        <v>DP459</v>
      </c>
      <c r="E266" s="2" t="str">
        <f aca="false">Raw_Orders!E266</f>
        <v>2024-07-28</v>
      </c>
      <c r="F266" s="2" t="n">
        <f aca="false">IF(Raw_Orders!F266&lt;0,0,Raw_Orders!F266)</f>
        <v>672.68</v>
      </c>
      <c r="G266" s="2" t="str">
        <f aca="false">Raw_Orders!G266</f>
        <v>Delivered</v>
      </c>
      <c r="H266" s="2" t="n">
        <f aca="false">IF(Raw_Orders!H266="","N/A",Raw_Orders!H266)</f>
        <v>34.6</v>
      </c>
      <c r="I266" s="2" t="n">
        <f aca="false">IF(Raw_Orders!I266="","Not Rated",Raw_Orders!I266)</f>
        <v>3</v>
      </c>
      <c r="J266" s="2" t="str">
        <f aca="false">IF(COUNTIF($A$2:A266,A266)&gt;1,"Duplicate","Unique")</f>
        <v>Unique</v>
      </c>
      <c r="K266" s="2" t="str">
        <f aca="false">IF(Raw_Orders!F266&lt;0,"Anomaly","OK")</f>
        <v>OK</v>
      </c>
      <c r="L266" s="2" t="str">
        <f aca="false">IFERROR(VLOOKUP(C266,Raw_Restaurants!$A$2:$C$151,3,FALSE()),"Unknown")</f>
        <v>Delhi</v>
      </c>
    </row>
    <row r="267" customFormat="false" ht="15" hidden="false" customHeight="false" outlineLevel="0" collapsed="false">
      <c r="A267" s="2" t="n">
        <f aca="false">Raw_Orders!A267</f>
        <v>500804</v>
      </c>
      <c r="B267" s="2" t="str">
        <f aca="false">Raw_Orders!B267</f>
        <v>CUST1677</v>
      </c>
      <c r="C267" s="2" t="str">
        <f aca="false">Raw_Orders!C267</f>
        <v>REST217</v>
      </c>
      <c r="D267" s="2" t="str">
        <f aca="false">Raw_Orders!D267</f>
        <v>DP423</v>
      </c>
      <c r="E267" s="2" t="str">
        <f aca="false">Raw_Orders!E267</f>
        <v>2024-03-15</v>
      </c>
      <c r="F267" s="2" t="n">
        <f aca="false">IF(Raw_Orders!F267&lt;0,0,Raw_Orders!F267)</f>
        <v>799.21</v>
      </c>
      <c r="G267" s="2" t="str">
        <f aca="false">Raw_Orders!G267</f>
        <v>Cancelled</v>
      </c>
      <c r="H267" s="2" t="str">
        <f aca="false">IF(Raw_Orders!H267="","N/A",Raw_Orders!H267)</f>
        <v>N/A</v>
      </c>
      <c r="I267" s="2" t="str">
        <f aca="false">IF(Raw_Orders!I267="","Not Rated",Raw_Orders!I267)</f>
        <v>Not Rated</v>
      </c>
      <c r="J267" s="2" t="str">
        <f aca="false">IF(COUNTIF($A$2:A267,A267)&gt;1,"Duplicate","Unique")</f>
        <v>Unique</v>
      </c>
      <c r="K267" s="2" t="str">
        <f aca="false">IF(Raw_Orders!F267&lt;0,"Anomaly","OK")</f>
        <v>OK</v>
      </c>
      <c r="L267" s="2" t="str">
        <f aca="false">IFERROR(VLOOKUP(C267,Raw_Restaurants!$A$2:$C$151,3,FALSE()),"Unknown")</f>
        <v>Kolkata</v>
      </c>
    </row>
    <row r="268" customFormat="false" ht="15" hidden="false" customHeight="false" outlineLevel="0" collapsed="false">
      <c r="A268" s="2" t="n">
        <f aca="false">Raw_Orders!A268</f>
        <v>502808</v>
      </c>
      <c r="B268" s="2" t="str">
        <f aca="false">Raw_Orders!B268</f>
        <v>CUST1778</v>
      </c>
      <c r="C268" s="2" t="str">
        <f aca="false">Raw_Orders!C268</f>
        <v>REST301</v>
      </c>
      <c r="D268" s="2" t="str">
        <f aca="false">Raw_Orders!D268</f>
        <v>DP478</v>
      </c>
      <c r="E268" s="2" t="str">
        <f aca="false">Raw_Orders!E268</f>
        <v>2024-12-11</v>
      </c>
      <c r="F268" s="2" t="n">
        <f aca="false">IF(Raw_Orders!F268&lt;0,0,Raw_Orders!F268)</f>
        <v>377.57</v>
      </c>
      <c r="G268" s="2" t="str">
        <f aca="false">Raw_Orders!G268</f>
        <v>Delivered</v>
      </c>
      <c r="H268" s="2" t="n">
        <f aca="false">IF(Raw_Orders!H268="","N/A",Raw_Orders!H268)</f>
        <v>71.1</v>
      </c>
      <c r="I268" s="2" t="n">
        <f aca="false">IF(Raw_Orders!I268="","Not Rated",Raw_Orders!I268)</f>
        <v>3.2</v>
      </c>
      <c r="J268" s="2" t="str">
        <f aca="false">IF(COUNTIF($A$2:A268,A268)&gt;1,"Duplicate","Unique")</f>
        <v>Unique</v>
      </c>
      <c r="K268" s="2" t="str">
        <f aca="false">IF(Raw_Orders!F268&lt;0,"Anomaly","OK")</f>
        <v>OK</v>
      </c>
      <c r="L268" s="2" t="str">
        <f aca="false">IFERROR(VLOOKUP(C268,Raw_Restaurants!$A$2:$C$151,3,FALSE()),"Unknown")</f>
        <v>Kolkata</v>
      </c>
    </row>
    <row r="269" customFormat="false" ht="15" hidden="false" customHeight="false" outlineLevel="0" collapsed="false">
      <c r="A269" s="2" t="n">
        <f aca="false">Raw_Orders!A269</f>
        <v>500948</v>
      </c>
      <c r="B269" s="2" t="str">
        <f aca="false">Raw_Orders!B269</f>
        <v>CUST1114</v>
      </c>
      <c r="C269" s="2" t="str">
        <f aca="false">Raw_Orders!C269</f>
        <v>REST228</v>
      </c>
      <c r="D269" s="2" t="str">
        <f aca="false">Raw_Orders!D269</f>
        <v>DP417</v>
      </c>
      <c r="E269" s="2" t="str">
        <f aca="false">Raw_Orders!E269</f>
        <v>2024-05-17</v>
      </c>
      <c r="F269" s="2" t="n">
        <f aca="false">IF(Raw_Orders!F269&lt;0,0,Raw_Orders!F269)</f>
        <v>1016.79</v>
      </c>
      <c r="G269" s="2" t="str">
        <f aca="false">Raw_Orders!G269</f>
        <v>Delivered</v>
      </c>
      <c r="H269" s="2" t="n">
        <f aca="false">IF(Raw_Orders!H269="","N/A",Raw_Orders!H269)</f>
        <v>28.2</v>
      </c>
      <c r="I269" s="2" t="str">
        <f aca="false">IF(Raw_Orders!I269="","Not Rated",Raw_Orders!I269)</f>
        <v>Not Rated</v>
      </c>
      <c r="J269" s="2" t="str">
        <f aca="false">IF(COUNTIF($A$2:A269,A269)&gt;1,"Duplicate","Unique")</f>
        <v>Unique</v>
      </c>
      <c r="K269" s="2" t="str">
        <f aca="false">IF(Raw_Orders!F269&lt;0,"Anomaly","OK")</f>
        <v>OK</v>
      </c>
      <c r="L269" s="2" t="str">
        <f aca="false">IFERROR(VLOOKUP(C269,Raw_Restaurants!$A$2:$C$151,3,FALSE()),"Unknown")</f>
        <v>Pune</v>
      </c>
    </row>
    <row r="270" customFormat="false" ht="15" hidden="false" customHeight="false" outlineLevel="0" collapsed="false">
      <c r="A270" s="2" t="n">
        <f aca="false">Raw_Orders!A270</f>
        <v>502816</v>
      </c>
      <c r="B270" s="2" t="str">
        <f aca="false">Raw_Orders!B270</f>
        <v>CUST1617</v>
      </c>
      <c r="C270" s="2" t="str">
        <f aca="false">Raw_Orders!C270</f>
        <v>REST214</v>
      </c>
      <c r="D270" s="2" t="str">
        <f aca="false">Raw_Orders!D270</f>
        <v>DP401</v>
      </c>
      <c r="E270" s="2" t="str">
        <f aca="false">Raw_Orders!E270</f>
        <v>2024-02-29</v>
      </c>
      <c r="F270" s="2" t="n">
        <f aca="false">IF(Raw_Orders!F270&lt;0,0,Raw_Orders!F270)</f>
        <v>568.84</v>
      </c>
      <c r="G270" s="2" t="str">
        <f aca="false">Raw_Orders!G270</f>
        <v>Delivered</v>
      </c>
      <c r="H270" s="2" t="n">
        <f aca="false">IF(Raw_Orders!H270="","N/A",Raw_Orders!H270)</f>
        <v>47.9</v>
      </c>
      <c r="I270" s="2" t="n">
        <f aca="false">IF(Raw_Orders!I270="","Not Rated",Raw_Orders!I270)</f>
        <v>3.6</v>
      </c>
      <c r="J270" s="2" t="str">
        <f aca="false">IF(COUNTIF($A$2:A270,A270)&gt;1,"Duplicate","Unique")</f>
        <v>Unique</v>
      </c>
      <c r="K270" s="2" t="str">
        <f aca="false">IF(Raw_Orders!F270&lt;0,"Anomaly","OK")</f>
        <v>OK</v>
      </c>
      <c r="L270" s="2" t="str">
        <f aca="false">IFERROR(VLOOKUP(C270,Raw_Restaurants!$A$2:$C$151,3,FALSE()),"Unknown")</f>
        <v>Chennai</v>
      </c>
    </row>
    <row r="271" customFormat="false" ht="15" hidden="false" customHeight="false" outlineLevel="0" collapsed="false">
      <c r="A271" s="2" t="n">
        <f aca="false">Raw_Orders!A271</f>
        <v>503228</v>
      </c>
      <c r="B271" s="2" t="str">
        <f aca="false">Raw_Orders!B271</f>
        <v>CUST1394</v>
      </c>
      <c r="C271" s="2" t="str">
        <f aca="false">Raw_Orders!C271</f>
        <v>REST215</v>
      </c>
      <c r="D271" s="2" t="str">
        <f aca="false">Raw_Orders!D271</f>
        <v>DP464</v>
      </c>
      <c r="E271" s="2" t="str">
        <f aca="false">Raw_Orders!E271</f>
        <v>2024-10-27</v>
      </c>
      <c r="F271" s="2" t="n">
        <f aca="false">IF(Raw_Orders!F271&lt;0,0,Raw_Orders!F271)</f>
        <v>1278.39</v>
      </c>
      <c r="G271" s="2" t="str">
        <f aca="false">Raw_Orders!G271</f>
        <v>Delivered</v>
      </c>
      <c r="H271" s="2" t="n">
        <f aca="false">IF(Raw_Orders!H271="","N/A",Raw_Orders!H271)</f>
        <v>48.1</v>
      </c>
      <c r="I271" s="2" t="str">
        <f aca="false">IF(Raw_Orders!I271="","Not Rated",Raw_Orders!I271)</f>
        <v>Not Rated</v>
      </c>
      <c r="J271" s="2" t="str">
        <f aca="false">IF(COUNTIF($A$2:A271,A271)&gt;1,"Duplicate","Unique")</f>
        <v>Unique</v>
      </c>
      <c r="K271" s="2" t="str">
        <f aca="false">IF(Raw_Orders!F271&lt;0,"Anomaly","OK")</f>
        <v>OK</v>
      </c>
      <c r="L271" s="2" t="str">
        <f aca="false">IFERROR(VLOOKUP(C271,Raw_Restaurants!$A$2:$C$151,3,FALSE()),"Unknown")</f>
        <v>Indore</v>
      </c>
    </row>
    <row r="272" customFormat="false" ht="15" hidden="false" customHeight="false" outlineLevel="0" collapsed="false">
      <c r="A272" s="2" t="n">
        <f aca="false">Raw_Orders!A272</f>
        <v>503552</v>
      </c>
      <c r="B272" s="2" t="str">
        <f aca="false">Raw_Orders!B272</f>
        <v>CUST1762</v>
      </c>
      <c r="C272" s="2" t="str">
        <f aca="false">Raw_Orders!C272</f>
        <v>REST201</v>
      </c>
      <c r="D272" s="2" t="str">
        <f aca="false">Raw_Orders!D272</f>
        <v>DP421</v>
      </c>
      <c r="E272" s="2" t="str">
        <f aca="false">Raw_Orders!E272</f>
        <v>2024-10-19</v>
      </c>
      <c r="F272" s="2" t="n">
        <f aca="false">IF(Raw_Orders!F272&lt;0,0,Raw_Orders!F272)</f>
        <v>1206.78</v>
      </c>
      <c r="G272" s="2" t="str">
        <f aca="false">Raw_Orders!G272</f>
        <v>Delivered</v>
      </c>
      <c r="H272" s="2" t="n">
        <f aca="false">IF(Raw_Orders!H272="","N/A",Raw_Orders!H272)</f>
        <v>71.5</v>
      </c>
      <c r="I272" s="2" t="n">
        <f aca="false">IF(Raw_Orders!I272="","Not Rated",Raw_Orders!I272)</f>
        <v>4.2</v>
      </c>
      <c r="J272" s="2" t="str">
        <f aca="false">IF(COUNTIF($A$2:A272,A272)&gt;1,"Duplicate","Unique")</f>
        <v>Unique</v>
      </c>
      <c r="K272" s="2" t="str">
        <f aca="false">IF(Raw_Orders!F272&lt;0,"Anomaly","OK")</f>
        <v>OK</v>
      </c>
      <c r="L272" s="2" t="str">
        <f aca="false">IFERROR(VLOOKUP(C272,Raw_Restaurants!$A$2:$C$151,3,FALSE()),"Unknown")</f>
        <v>Kolkata</v>
      </c>
    </row>
    <row r="273" customFormat="false" ht="15" hidden="false" customHeight="false" outlineLevel="0" collapsed="false">
      <c r="A273" s="2" t="n">
        <f aca="false">Raw_Orders!A273</f>
        <v>504823</v>
      </c>
      <c r="B273" s="2" t="str">
        <f aca="false">Raw_Orders!B273</f>
        <v>CUST1294</v>
      </c>
      <c r="C273" s="2" t="str">
        <f aca="false">Raw_Orders!C273</f>
        <v>REST221</v>
      </c>
      <c r="D273" s="2" t="str">
        <f aca="false">Raw_Orders!D273</f>
        <v>DP497</v>
      </c>
      <c r="E273" s="2" t="str">
        <f aca="false">Raw_Orders!E273</f>
        <v>2024-01-01</v>
      </c>
      <c r="F273" s="2" t="n">
        <f aca="false">IF(Raw_Orders!F273&lt;0,0,Raw_Orders!F273)</f>
        <v>1380.39</v>
      </c>
      <c r="G273" s="2" t="str">
        <f aca="false">Raw_Orders!G273</f>
        <v>Delayed</v>
      </c>
      <c r="H273" s="2" t="n">
        <f aca="false">IF(Raw_Orders!H273="","N/A",Raw_Orders!H273)</f>
        <v>39.6</v>
      </c>
      <c r="I273" s="2" t="str">
        <f aca="false">IF(Raw_Orders!I273="","Not Rated",Raw_Orders!I273)</f>
        <v>Not Rated</v>
      </c>
      <c r="J273" s="2" t="str">
        <f aca="false">IF(COUNTIF($A$2:A273,A273)&gt;1,"Duplicate","Unique")</f>
        <v>Unique</v>
      </c>
      <c r="K273" s="2" t="str">
        <f aca="false">IF(Raw_Orders!F273&lt;0,"Anomaly","OK")</f>
        <v>OK</v>
      </c>
      <c r="L273" s="2" t="str">
        <f aca="false">IFERROR(VLOOKUP(C273,Raw_Restaurants!$A$2:$C$151,3,FALSE()),"Unknown")</f>
        <v>Pune</v>
      </c>
    </row>
    <row r="274" customFormat="false" ht="15" hidden="false" customHeight="false" outlineLevel="0" collapsed="false">
      <c r="A274" s="2" t="n">
        <f aca="false">Raw_Orders!A274</f>
        <v>501632</v>
      </c>
      <c r="B274" s="2" t="str">
        <f aca="false">Raw_Orders!B274</f>
        <v>CUST1077</v>
      </c>
      <c r="C274" s="2" t="str">
        <f aca="false">Raw_Orders!C274</f>
        <v>REST349</v>
      </c>
      <c r="D274" s="2" t="str">
        <f aca="false">Raw_Orders!D274</f>
        <v>DP413</v>
      </c>
      <c r="E274" s="2" t="str">
        <f aca="false">Raw_Orders!E274</f>
        <v>2024-01-16</v>
      </c>
      <c r="F274" s="2" t="n">
        <f aca="false">IF(Raw_Orders!F274&lt;0,0,Raw_Orders!F274)</f>
        <v>671.16</v>
      </c>
      <c r="G274" s="2" t="str">
        <f aca="false">Raw_Orders!G274</f>
        <v>Delivered</v>
      </c>
      <c r="H274" s="2" t="n">
        <f aca="false">IF(Raw_Orders!H274="","N/A",Raw_Orders!H274)</f>
        <v>38.5</v>
      </c>
      <c r="I274" s="2" t="str">
        <f aca="false">IF(Raw_Orders!I274="","Not Rated",Raw_Orders!I274)</f>
        <v>Not Rated</v>
      </c>
      <c r="J274" s="2" t="str">
        <f aca="false">IF(COUNTIF($A$2:A274,A274)&gt;1,"Duplicate","Unique")</f>
        <v>Unique</v>
      </c>
      <c r="K274" s="2" t="str">
        <f aca="false">IF(Raw_Orders!F274&lt;0,"Anomaly","OK")</f>
        <v>OK</v>
      </c>
      <c r="L274" s="2" t="str">
        <f aca="false">IFERROR(VLOOKUP(C274,Raw_Restaurants!$A$2:$C$151,3,FALSE()),"Unknown")</f>
        <v>Bhopal</v>
      </c>
    </row>
    <row r="275" customFormat="false" ht="15" hidden="false" customHeight="false" outlineLevel="0" collapsed="false">
      <c r="A275" s="2" t="n">
        <f aca="false">Raw_Orders!A275</f>
        <v>502147</v>
      </c>
      <c r="B275" s="2" t="str">
        <f aca="false">Raw_Orders!B275</f>
        <v>CUST1710</v>
      </c>
      <c r="C275" s="2" t="str">
        <f aca="false">Raw_Orders!C275</f>
        <v>REST278</v>
      </c>
      <c r="D275" s="2" t="str">
        <f aca="false">Raw_Orders!D275</f>
        <v>DP391</v>
      </c>
      <c r="E275" s="2" t="str">
        <f aca="false">Raw_Orders!E275</f>
        <v>2024-01-18</v>
      </c>
      <c r="F275" s="2" t="n">
        <f aca="false">IF(Raw_Orders!F275&lt;0,0,Raw_Orders!F275)</f>
        <v>886.74</v>
      </c>
      <c r="G275" s="2" t="str">
        <f aca="false">Raw_Orders!G275</f>
        <v>Delivered</v>
      </c>
      <c r="H275" s="2" t="n">
        <f aca="false">IF(Raw_Orders!H275="","N/A",Raw_Orders!H275)</f>
        <v>53.7</v>
      </c>
      <c r="I275" s="2" t="n">
        <f aca="false">IF(Raw_Orders!I275="","Not Rated",Raw_Orders!I275)</f>
        <v>3.1</v>
      </c>
      <c r="J275" s="2" t="str">
        <f aca="false">IF(COUNTIF($A$2:A275,A275)&gt;1,"Duplicate","Unique")</f>
        <v>Unique</v>
      </c>
      <c r="K275" s="2" t="str">
        <f aca="false">IF(Raw_Orders!F275&lt;0,"Anomaly","OK")</f>
        <v>OK</v>
      </c>
      <c r="L275" s="2" t="str">
        <f aca="false">IFERROR(VLOOKUP(C275,Raw_Restaurants!$A$2:$C$151,3,FALSE()),"Unknown")</f>
        <v>Kolkata</v>
      </c>
    </row>
    <row r="276" customFormat="false" ht="15" hidden="false" customHeight="false" outlineLevel="0" collapsed="false">
      <c r="A276" s="2" t="n">
        <f aca="false">Raw_Orders!A276</f>
        <v>500393</v>
      </c>
      <c r="B276" s="2" t="str">
        <f aca="false">Raw_Orders!B276</f>
        <v>CUST1730</v>
      </c>
      <c r="C276" s="2" t="str">
        <f aca="false">Raw_Orders!C276</f>
        <v>REST218</v>
      </c>
      <c r="D276" s="2" t="str">
        <f aca="false">Raw_Orders!D276</f>
        <v>DP479</v>
      </c>
      <c r="E276" s="2" t="str">
        <f aca="false">Raw_Orders!E276</f>
        <v>2024-09-25</v>
      </c>
      <c r="F276" s="2" t="n">
        <f aca="false">IF(Raw_Orders!F276&lt;0,0,Raw_Orders!F276)</f>
        <v>540.37</v>
      </c>
      <c r="G276" s="2" t="str">
        <f aca="false">Raw_Orders!G276</f>
        <v>Delivered</v>
      </c>
      <c r="H276" s="2" t="n">
        <f aca="false">IF(Raw_Orders!H276="","N/A",Raw_Orders!H276)</f>
        <v>44.3</v>
      </c>
      <c r="I276" s="2" t="n">
        <f aca="false">IF(Raw_Orders!I276="","Not Rated",Raw_Orders!I276)</f>
        <v>4.2</v>
      </c>
      <c r="J276" s="2" t="str">
        <f aca="false">IF(COUNTIF($A$2:A276,A276)&gt;1,"Duplicate","Unique")</f>
        <v>Unique</v>
      </c>
      <c r="K276" s="2" t="str">
        <f aca="false">IF(Raw_Orders!F276&lt;0,"Anomaly","OK")</f>
        <v>OK</v>
      </c>
      <c r="L276" s="2" t="str">
        <f aca="false">IFERROR(VLOOKUP(C276,Raw_Restaurants!$A$2:$C$151,3,FALSE()),"Unknown")</f>
        <v>Pune</v>
      </c>
    </row>
    <row r="277" customFormat="false" ht="15" hidden="false" customHeight="false" outlineLevel="0" collapsed="false">
      <c r="A277" s="2" t="n">
        <f aca="false">Raw_Orders!A277</f>
        <v>501641</v>
      </c>
      <c r="B277" s="2" t="str">
        <f aca="false">Raw_Orders!B277</f>
        <v>CUST1029</v>
      </c>
      <c r="C277" s="2" t="str">
        <f aca="false">Raw_Orders!C277</f>
        <v>REST327</v>
      </c>
      <c r="D277" s="2" t="str">
        <f aca="false">Raw_Orders!D277</f>
        <v>DP316</v>
      </c>
      <c r="E277" s="2" t="str">
        <f aca="false">Raw_Orders!E277</f>
        <v>2024-12-14</v>
      </c>
      <c r="F277" s="2" t="n">
        <f aca="false">IF(Raw_Orders!F277&lt;0,0,Raw_Orders!F277)</f>
        <v>127.72</v>
      </c>
      <c r="G277" s="2" t="str">
        <f aca="false">Raw_Orders!G277</f>
        <v>Delayed</v>
      </c>
      <c r="H277" s="2" t="n">
        <f aca="false">IF(Raw_Orders!H277="","N/A",Raw_Orders!H277)</f>
        <v>28.6</v>
      </c>
      <c r="I277" s="2" t="n">
        <f aca="false">IF(Raw_Orders!I277="","Not Rated",Raw_Orders!I277)</f>
        <v>2.6</v>
      </c>
      <c r="J277" s="2" t="str">
        <f aca="false">IF(COUNTIF($A$2:A277,A277)&gt;1,"Duplicate","Unique")</f>
        <v>Unique</v>
      </c>
      <c r="K277" s="2" t="str">
        <f aca="false">IF(Raw_Orders!F277&lt;0,"Anomaly","OK")</f>
        <v>OK</v>
      </c>
      <c r="L277" s="2" t="str">
        <f aca="false">IFERROR(VLOOKUP(C277,Raw_Restaurants!$A$2:$C$151,3,FALSE()),"Unknown")</f>
        <v>Kolkata</v>
      </c>
    </row>
    <row r="278" customFormat="false" ht="15" hidden="false" customHeight="false" outlineLevel="0" collapsed="false">
      <c r="A278" s="2" t="n">
        <f aca="false">Raw_Orders!A278</f>
        <v>500416</v>
      </c>
      <c r="B278" s="2" t="str">
        <f aca="false">Raw_Orders!B278</f>
        <v>CUST1477</v>
      </c>
      <c r="C278" s="2" t="str">
        <f aca="false">Raw_Orders!C278</f>
        <v>REST209</v>
      </c>
      <c r="D278" s="2" t="str">
        <f aca="false">Raw_Orders!D278</f>
        <v>DP468</v>
      </c>
      <c r="E278" s="2" t="str">
        <f aca="false">Raw_Orders!E278</f>
        <v>2024-12-27</v>
      </c>
      <c r="F278" s="2" t="n">
        <f aca="false">IF(Raw_Orders!F278&lt;0,0,Raw_Orders!F278)</f>
        <v>478.93</v>
      </c>
      <c r="G278" s="2" t="str">
        <f aca="false">Raw_Orders!G278</f>
        <v>Delivered</v>
      </c>
      <c r="H278" s="2" t="n">
        <f aca="false">IF(Raw_Orders!H278="","N/A",Raw_Orders!H278)</f>
        <v>28.5</v>
      </c>
      <c r="I278" s="2" t="n">
        <f aca="false">IF(Raw_Orders!I278="","Not Rated",Raw_Orders!I278)</f>
        <v>4</v>
      </c>
      <c r="J278" s="2" t="str">
        <f aca="false">IF(COUNTIF($A$2:A278,A278)&gt;1,"Duplicate","Unique")</f>
        <v>Unique</v>
      </c>
      <c r="K278" s="2" t="str">
        <f aca="false">IF(Raw_Orders!F278&lt;0,"Anomaly","OK")</f>
        <v>OK</v>
      </c>
      <c r="L278" s="2" t="str">
        <f aca="false">IFERROR(VLOOKUP(C278,Raw_Restaurants!$A$2:$C$151,3,FALSE()),"Unknown")</f>
        <v>Bangalore</v>
      </c>
    </row>
    <row r="279" customFormat="false" ht="15" hidden="false" customHeight="false" outlineLevel="0" collapsed="false">
      <c r="A279" s="2" t="n">
        <f aca="false">Raw_Orders!A279</f>
        <v>501847</v>
      </c>
      <c r="B279" s="2" t="str">
        <f aca="false">Raw_Orders!B279</f>
        <v>CUST1538</v>
      </c>
      <c r="C279" s="2" t="str">
        <f aca="false">Raw_Orders!C279</f>
        <v>REST263</v>
      </c>
      <c r="D279" s="2" t="str">
        <f aca="false">Raw_Orders!D279</f>
        <v>DP308</v>
      </c>
      <c r="E279" s="2" t="str">
        <f aca="false">Raw_Orders!E279</f>
        <v>2024-03-18</v>
      </c>
      <c r="F279" s="2" t="n">
        <f aca="false">IF(Raw_Orders!F279&lt;0,0,Raw_Orders!F279)</f>
        <v>1316.32</v>
      </c>
      <c r="G279" s="2" t="str">
        <f aca="false">Raw_Orders!G279</f>
        <v>Delivered</v>
      </c>
      <c r="H279" s="2" t="str">
        <f aca="false">IF(Raw_Orders!H279="","N/A",Raw_Orders!H279)</f>
        <v>N/A</v>
      </c>
      <c r="I279" s="2" t="str">
        <f aca="false">IF(Raw_Orders!I279="","Not Rated",Raw_Orders!I279)</f>
        <v>Not Rated</v>
      </c>
      <c r="J279" s="2" t="str">
        <f aca="false">IF(COUNTIF($A$2:A279,A279)&gt;1,"Duplicate","Unique")</f>
        <v>Unique</v>
      </c>
      <c r="K279" s="2" t="str">
        <f aca="false">IF(Raw_Orders!F279&lt;0,"Anomaly","OK")</f>
        <v>OK</v>
      </c>
      <c r="L279" s="2" t="str">
        <f aca="false">IFERROR(VLOOKUP(C279,Raw_Restaurants!$A$2:$C$151,3,FALSE()),"Unknown")</f>
        <v>Kolkata</v>
      </c>
    </row>
    <row r="280" customFormat="false" ht="15" hidden="false" customHeight="false" outlineLevel="0" collapsed="false">
      <c r="A280" s="2" t="n">
        <f aca="false">Raw_Orders!A280</f>
        <v>500879</v>
      </c>
      <c r="B280" s="2" t="str">
        <f aca="false">Raw_Orders!B280</f>
        <v>CUST1012</v>
      </c>
      <c r="C280" s="2" t="str">
        <f aca="false">Raw_Orders!C280</f>
        <v>REST323</v>
      </c>
      <c r="D280" s="2" t="str">
        <f aca="false">Raw_Orders!D280</f>
        <v>DP492</v>
      </c>
      <c r="E280" s="2" t="str">
        <f aca="false">Raw_Orders!E280</f>
        <v>2024-02-26</v>
      </c>
      <c r="F280" s="2" t="n">
        <f aca="false">IF(Raw_Orders!F280&lt;0,0,Raw_Orders!F280)</f>
        <v>1312.3</v>
      </c>
      <c r="G280" s="2" t="str">
        <f aca="false">Raw_Orders!G280</f>
        <v>Delivered</v>
      </c>
      <c r="H280" s="2" t="n">
        <f aca="false">IF(Raw_Orders!H280="","N/A",Raw_Orders!H280)</f>
        <v>67.9</v>
      </c>
      <c r="I280" s="2" t="str">
        <f aca="false">IF(Raw_Orders!I280="","Not Rated",Raw_Orders!I280)</f>
        <v>Not Rated</v>
      </c>
      <c r="J280" s="2" t="str">
        <f aca="false">IF(COUNTIF($A$2:A280,A280)&gt;1,"Duplicate","Unique")</f>
        <v>Unique</v>
      </c>
      <c r="K280" s="2" t="str">
        <f aca="false">IF(Raw_Orders!F280&lt;0,"Anomaly","OK")</f>
        <v>OK</v>
      </c>
      <c r="L280" s="2" t="str">
        <f aca="false">IFERROR(VLOOKUP(C280,Raw_Restaurants!$A$2:$C$151,3,FALSE()),"Unknown")</f>
        <v>Pune</v>
      </c>
    </row>
    <row r="281" customFormat="false" ht="15" hidden="false" customHeight="false" outlineLevel="0" collapsed="false">
      <c r="A281" s="2" t="n">
        <f aca="false">Raw_Orders!A281</f>
        <v>500949</v>
      </c>
      <c r="B281" s="2" t="str">
        <f aca="false">Raw_Orders!B281</f>
        <v>CUST1290</v>
      </c>
      <c r="C281" s="2" t="str">
        <f aca="false">Raw_Orders!C281</f>
        <v>REST219</v>
      </c>
      <c r="D281" s="2" t="str">
        <f aca="false">Raw_Orders!D281</f>
        <v>DP410</v>
      </c>
      <c r="E281" s="2" t="str">
        <f aca="false">Raw_Orders!E281</f>
        <v>2024-09-12</v>
      </c>
      <c r="F281" s="2" t="n">
        <f aca="false">IF(Raw_Orders!F281&lt;0,0,Raw_Orders!F281)</f>
        <v>1301.83</v>
      </c>
      <c r="G281" s="2" t="str">
        <f aca="false">Raw_Orders!G281</f>
        <v>Delivered</v>
      </c>
      <c r="H281" s="2" t="n">
        <f aca="false">IF(Raw_Orders!H281="","N/A",Raw_Orders!H281)</f>
        <v>25.3</v>
      </c>
      <c r="I281" s="2" t="n">
        <f aca="false">IF(Raw_Orders!I281="","Not Rated",Raw_Orders!I281)</f>
        <v>3</v>
      </c>
      <c r="J281" s="2" t="str">
        <f aca="false">IF(COUNTIF($A$2:A281,A281)&gt;1,"Duplicate","Unique")</f>
        <v>Unique</v>
      </c>
      <c r="K281" s="2" t="str">
        <f aca="false">IF(Raw_Orders!F281&lt;0,"Anomaly","OK")</f>
        <v>OK</v>
      </c>
      <c r="L281" s="2" t="str">
        <f aca="false">IFERROR(VLOOKUP(C281,Raw_Restaurants!$A$2:$C$151,3,FALSE()),"Unknown")</f>
        <v>Pune</v>
      </c>
    </row>
    <row r="282" customFormat="false" ht="15" hidden="false" customHeight="false" outlineLevel="0" collapsed="false">
      <c r="A282" s="2" t="n">
        <f aca="false">Raw_Orders!A282</f>
        <v>501352</v>
      </c>
      <c r="B282" s="2" t="str">
        <f aca="false">Raw_Orders!B282</f>
        <v>CUST1515</v>
      </c>
      <c r="C282" s="2" t="str">
        <f aca="false">Raw_Orders!C282</f>
        <v>REST315</v>
      </c>
      <c r="D282" s="2" t="str">
        <f aca="false">Raw_Orders!D282</f>
        <v>DP464</v>
      </c>
      <c r="E282" s="2" t="str">
        <f aca="false">Raw_Orders!E282</f>
        <v>2024-08-15</v>
      </c>
      <c r="F282" s="2" t="n">
        <f aca="false">IF(Raw_Orders!F282&lt;0,0,Raw_Orders!F282)</f>
        <v>530.05</v>
      </c>
      <c r="G282" s="2" t="str">
        <f aca="false">Raw_Orders!G282</f>
        <v>Delivered</v>
      </c>
      <c r="H282" s="2" t="n">
        <f aca="false">IF(Raw_Orders!H282="","N/A",Raw_Orders!H282)</f>
        <v>73.4</v>
      </c>
      <c r="I282" s="2" t="n">
        <f aca="false">IF(Raw_Orders!I282="","Not Rated",Raw_Orders!I282)</f>
        <v>3.4</v>
      </c>
      <c r="J282" s="2" t="str">
        <f aca="false">IF(COUNTIF($A$2:A282,A282)&gt;1,"Duplicate","Unique")</f>
        <v>Unique</v>
      </c>
      <c r="K282" s="2" t="str">
        <f aca="false">IF(Raw_Orders!F282&lt;0,"Anomaly","OK")</f>
        <v>OK</v>
      </c>
      <c r="L282" s="2" t="str">
        <f aca="false">IFERROR(VLOOKUP(C282,Raw_Restaurants!$A$2:$C$151,3,FALSE()),"Unknown")</f>
        <v>Indore</v>
      </c>
    </row>
    <row r="283" customFormat="false" ht="15" hidden="false" customHeight="false" outlineLevel="0" collapsed="false">
      <c r="A283" s="2" t="n">
        <f aca="false">Raw_Orders!A283</f>
        <v>504042</v>
      </c>
      <c r="B283" s="2" t="str">
        <f aca="false">Raw_Orders!B283</f>
        <v>CUST1199</v>
      </c>
      <c r="C283" s="2" t="str">
        <f aca="false">Raw_Orders!C283</f>
        <v>REST311</v>
      </c>
      <c r="D283" s="2" t="str">
        <f aca="false">Raw_Orders!D283</f>
        <v>DP491</v>
      </c>
      <c r="E283" s="2" t="str">
        <f aca="false">Raw_Orders!E283</f>
        <v>2024-12-17</v>
      </c>
      <c r="F283" s="2" t="n">
        <f aca="false">IF(Raw_Orders!F283&lt;0,0,Raw_Orders!F283)</f>
        <v>846.41</v>
      </c>
      <c r="G283" s="2" t="str">
        <f aca="false">Raw_Orders!G283</f>
        <v>Delivered</v>
      </c>
      <c r="H283" s="2" t="n">
        <f aca="false">IF(Raw_Orders!H283="","N/A",Raw_Orders!H283)</f>
        <v>44.1</v>
      </c>
      <c r="I283" s="2" t="str">
        <f aca="false">IF(Raw_Orders!I283="","Not Rated",Raw_Orders!I283)</f>
        <v>Not Rated</v>
      </c>
      <c r="J283" s="2" t="str">
        <f aca="false">IF(COUNTIF($A$2:A283,A283)&gt;1,"Duplicate","Unique")</f>
        <v>Unique</v>
      </c>
      <c r="K283" s="2" t="str">
        <f aca="false">IF(Raw_Orders!F283&lt;0,"Anomaly","OK")</f>
        <v>OK</v>
      </c>
      <c r="L283" s="2" t="str">
        <f aca="false">IFERROR(VLOOKUP(C283,Raw_Restaurants!$A$2:$C$151,3,FALSE()),"Unknown")</f>
        <v>Bhopal</v>
      </c>
    </row>
    <row r="284" customFormat="false" ht="15" hidden="false" customHeight="false" outlineLevel="0" collapsed="false">
      <c r="A284" s="2" t="n">
        <f aca="false">Raw_Orders!A284</f>
        <v>504962</v>
      </c>
      <c r="B284" s="2" t="str">
        <f aca="false">Raw_Orders!B284</f>
        <v>CUST1204</v>
      </c>
      <c r="C284" s="2" t="str">
        <f aca="false">Raw_Orders!C284</f>
        <v>REST340</v>
      </c>
      <c r="D284" s="2" t="str">
        <f aca="false">Raw_Orders!D284</f>
        <v>DP468</v>
      </c>
      <c r="E284" s="2" t="str">
        <f aca="false">Raw_Orders!E284</f>
        <v>2024-08-02</v>
      </c>
      <c r="F284" s="2" t="n">
        <f aca="false">IF(Raw_Orders!F284&lt;0,0,Raw_Orders!F284)</f>
        <v>1159.37</v>
      </c>
      <c r="G284" s="2" t="str">
        <f aca="false">Raw_Orders!G284</f>
        <v>Delivered</v>
      </c>
      <c r="H284" s="2" t="str">
        <f aca="false">IF(Raw_Orders!H284="","N/A",Raw_Orders!H284)</f>
        <v>N/A</v>
      </c>
      <c r="I284" s="2" t="str">
        <f aca="false">IF(Raw_Orders!I284="","Not Rated",Raw_Orders!I284)</f>
        <v>Not Rated</v>
      </c>
      <c r="J284" s="2" t="str">
        <f aca="false">IF(COUNTIF($A$2:A284,A284)&gt;1,"Duplicate","Unique")</f>
        <v>Unique</v>
      </c>
      <c r="K284" s="2" t="str">
        <f aca="false">IF(Raw_Orders!F284&lt;0,"Anomaly","OK")</f>
        <v>OK</v>
      </c>
      <c r="L284" s="2" t="str">
        <f aca="false">IFERROR(VLOOKUP(C284,Raw_Restaurants!$A$2:$C$151,3,FALSE()),"Unknown")</f>
        <v>Hyderabad</v>
      </c>
    </row>
    <row r="285" customFormat="false" ht="15" hidden="false" customHeight="false" outlineLevel="0" collapsed="false">
      <c r="A285" s="2" t="n">
        <f aca="false">Raw_Orders!A285</f>
        <v>500097</v>
      </c>
      <c r="B285" s="2" t="str">
        <f aca="false">Raw_Orders!B285</f>
        <v>CUST1064</v>
      </c>
      <c r="C285" s="2" t="str">
        <f aca="false">Raw_Orders!C285</f>
        <v>REST273</v>
      </c>
      <c r="D285" s="2" t="str">
        <f aca="false">Raw_Orders!D285</f>
        <v>DP472</v>
      </c>
      <c r="E285" s="2" t="str">
        <f aca="false">Raw_Orders!E285</f>
        <v>2024-02-01</v>
      </c>
      <c r="F285" s="2" t="n">
        <f aca="false">IF(Raw_Orders!F285&lt;0,0,Raw_Orders!F285)</f>
        <v>556.45</v>
      </c>
      <c r="G285" s="2" t="str">
        <f aca="false">Raw_Orders!G285</f>
        <v>Cancelled</v>
      </c>
      <c r="H285" s="2" t="str">
        <f aca="false">IF(Raw_Orders!H285="","N/A",Raw_Orders!H285)</f>
        <v>N/A</v>
      </c>
      <c r="I285" s="2" t="str">
        <f aca="false">IF(Raw_Orders!I285="","Not Rated",Raw_Orders!I285)</f>
        <v>Not Rated</v>
      </c>
      <c r="J285" s="2" t="str">
        <f aca="false">IF(COUNTIF($A$2:A285,A285)&gt;1,"Duplicate","Unique")</f>
        <v>Unique</v>
      </c>
      <c r="K285" s="2" t="str">
        <f aca="false">IF(Raw_Orders!F285&lt;0,"Anomaly","OK")</f>
        <v>OK</v>
      </c>
      <c r="L285" s="2" t="str">
        <f aca="false">IFERROR(VLOOKUP(C285,Raw_Restaurants!$A$2:$C$151,3,FALSE()),"Unknown")</f>
        <v>Bhopal</v>
      </c>
    </row>
    <row r="286" customFormat="false" ht="15" hidden="false" customHeight="false" outlineLevel="0" collapsed="false">
      <c r="A286" s="2" t="n">
        <f aca="false">Raw_Orders!A286</f>
        <v>503775</v>
      </c>
      <c r="B286" s="2" t="str">
        <f aca="false">Raw_Orders!B286</f>
        <v>CUST1012</v>
      </c>
      <c r="C286" s="2" t="str">
        <f aca="false">Raw_Orders!C286</f>
        <v>REST332</v>
      </c>
      <c r="D286" s="2" t="str">
        <f aca="false">Raw_Orders!D286</f>
        <v>DP389</v>
      </c>
      <c r="E286" s="2" t="str">
        <f aca="false">Raw_Orders!E286</f>
        <v>2024-02-25</v>
      </c>
      <c r="F286" s="2" t="n">
        <f aca="false">IF(Raw_Orders!F286&lt;0,0,Raw_Orders!F286)</f>
        <v>796.79</v>
      </c>
      <c r="G286" s="2" t="str">
        <f aca="false">Raw_Orders!G286</f>
        <v>Delivered</v>
      </c>
      <c r="H286" s="2" t="n">
        <f aca="false">IF(Raw_Orders!H286="","N/A",Raw_Orders!H286)</f>
        <v>63</v>
      </c>
      <c r="I286" s="2" t="n">
        <f aca="false">IF(Raw_Orders!I286="","Not Rated",Raw_Orders!I286)</f>
        <v>2.7</v>
      </c>
      <c r="J286" s="2" t="str">
        <f aca="false">IF(COUNTIF($A$2:A286,A286)&gt;1,"Duplicate","Unique")</f>
        <v>Unique</v>
      </c>
      <c r="K286" s="2" t="str">
        <f aca="false">IF(Raw_Orders!F286&lt;0,"Anomaly","OK")</f>
        <v>OK</v>
      </c>
      <c r="L286" s="2" t="str">
        <f aca="false">IFERROR(VLOOKUP(C286,Raw_Restaurants!$A$2:$C$151,3,FALSE()),"Unknown")</f>
        <v>Pune</v>
      </c>
    </row>
    <row r="287" customFormat="false" ht="15" hidden="false" customHeight="false" outlineLevel="0" collapsed="false">
      <c r="A287" s="2" t="n">
        <f aca="false">Raw_Orders!A287</f>
        <v>504217</v>
      </c>
      <c r="B287" s="2" t="str">
        <f aca="false">Raw_Orders!B287</f>
        <v>CUST1597</v>
      </c>
      <c r="C287" s="2" t="str">
        <f aca="false">Raw_Orders!C287</f>
        <v>REST318</v>
      </c>
      <c r="D287" s="2" t="str">
        <f aca="false">Raw_Orders!D287</f>
        <v>DP392</v>
      </c>
      <c r="E287" s="2" t="str">
        <f aca="false">Raw_Orders!E287</f>
        <v>2024-02-20</v>
      </c>
      <c r="F287" s="2" t="n">
        <f aca="false">IF(Raw_Orders!F287&lt;0,0,Raw_Orders!F287)</f>
        <v>495.41</v>
      </c>
      <c r="G287" s="2" t="str">
        <f aca="false">Raw_Orders!G287</f>
        <v>Delivered</v>
      </c>
      <c r="H287" s="2" t="n">
        <f aca="false">IF(Raw_Orders!H287="","N/A",Raw_Orders!H287)</f>
        <v>29</v>
      </c>
      <c r="I287" s="2" t="n">
        <f aca="false">IF(Raw_Orders!I287="","Not Rated",Raw_Orders!I287)</f>
        <v>4.9</v>
      </c>
      <c r="J287" s="2" t="str">
        <f aca="false">IF(COUNTIF($A$2:A287,A287)&gt;1,"Duplicate","Unique")</f>
        <v>Unique</v>
      </c>
      <c r="K287" s="2" t="str">
        <f aca="false">IF(Raw_Orders!F287&lt;0,"Anomaly","OK")</f>
        <v>OK</v>
      </c>
      <c r="L287" s="2" t="str">
        <f aca="false">IFERROR(VLOOKUP(C287,Raw_Restaurants!$A$2:$C$151,3,FALSE()),"Unknown")</f>
        <v>Mumbai</v>
      </c>
    </row>
    <row r="288" customFormat="false" ht="15" hidden="false" customHeight="false" outlineLevel="0" collapsed="false">
      <c r="A288" s="2" t="n">
        <f aca="false">Raw_Orders!A288</f>
        <v>501901</v>
      </c>
      <c r="B288" s="2" t="str">
        <f aca="false">Raw_Orders!B288</f>
        <v>CUST1599</v>
      </c>
      <c r="C288" s="2" t="str">
        <f aca="false">Raw_Orders!C288</f>
        <v>REST298</v>
      </c>
      <c r="D288" s="2" t="str">
        <f aca="false">Raw_Orders!D288</f>
        <v>DP461</v>
      </c>
      <c r="E288" s="2" t="str">
        <f aca="false">Raw_Orders!E288</f>
        <v>2024-10-19</v>
      </c>
      <c r="F288" s="2" t="n">
        <f aca="false">IF(Raw_Orders!F288&lt;0,0,Raw_Orders!F288)</f>
        <v>862.43</v>
      </c>
      <c r="G288" s="2" t="str">
        <f aca="false">Raw_Orders!G288</f>
        <v>Cancelled</v>
      </c>
      <c r="H288" s="2" t="str">
        <f aca="false">IF(Raw_Orders!H288="","N/A",Raw_Orders!H288)</f>
        <v>N/A</v>
      </c>
      <c r="I288" s="2" t="str">
        <f aca="false">IF(Raw_Orders!I288="","Not Rated",Raw_Orders!I288)</f>
        <v>Not Rated</v>
      </c>
      <c r="J288" s="2" t="str">
        <f aca="false">IF(COUNTIF($A$2:A288,A288)&gt;1,"Duplicate","Unique")</f>
        <v>Unique</v>
      </c>
      <c r="K288" s="2" t="str">
        <f aca="false">IF(Raw_Orders!F288&lt;0,"Anomaly","OK")</f>
        <v>OK</v>
      </c>
      <c r="L288" s="2" t="str">
        <f aca="false">IFERROR(VLOOKUP(C288,Raw_Restaurants!$A$2:$C$151,3,FALSE()),"Unknown")</f>
        <v>Mumbai</v>
      </c>
    </row>
    <row r="289" customFormat="false" ht="15" hidden="false" customHeight="false" outlineLevel="0" collapsed="false">
      <c r="A289" s="2" t="n">
        <f aca="false">Raw_Orders!A289</f>
        <v>501919</v>
      </c>
      <c r="B289" s="2" t="str">
        <f aca="false">Raw_Orders!B289</f>
        <v>CUST1569</v>
      </c>
      <c r="C289" s="2" t="str">
        <f aca="false">Raw_Orders!C289</f>
        <v>REST271</v>
      </c>
      <c r="D289" s="2" t="str">
        <f aca="false">Raw_Orders!D289</f>
        <v>DP500</v>
      </c>
      <c r="E289" s="2" t="str">
        <f aca="false">Raw_Orders!E289</f>
        <v>2024-04-26</v>
      </c>
      <c r="F289" s="2" t="n">
        <f aca="false">IF(Raw_Orders!F289&lt;0,0,Raw_Orders!F289)</f>
        <v>328.94</v>
      </c>
      <c r="G289" s="2" t="str">
        <f aca="false">Raw_Orders!G289</f>
        <v>Delivered</v>
      </c>
      <c r="H289" s="2" t="n">
        <f aca="false">IF(Raw_Orders!H289="","N/A",Raw_Orders!H289)</f>
        <v>75.6</v>
      </c>
      <c r="I289" s="2" t="str">
        <f aca="false">IF(Raw_Orders!I289="","Not Rated",Raw_Orders!I289)</f>
        <v>Not Rated</v>
      </c>
      <c r="J289" s="2" t="str">
        <f aca="false">IF(COUNTIF($A$2:A289,A289)&gt;1,"Duplicate","Unique")</f>
        <v>Unique</v>
      </c>
      <c r="K289" s="2" t="str">
        <f aca="false">IF(Raw_Orders!F289&lt;0,"Anomaly","OK")</f>
        <v>OK</v>
      </c>
      <c r="L289" s="2" t="str">
        <f aca="false">IFERROR(VLOOKUP(C289,Raw_Restaurants!$A$2:$C$151,3,FALSE()),"Unknown")</f>
        <v>Indore</v>
      </c>
    </row>
    <row r="290" customFormat="false" ht="15" hidden="false" customHeight="false" outlineLevel="0" collapsed="false">
      <c r="A290" s="2" t="n">
        <f aca="false">Raw_Orders!A290</f>
        <v>503214</v>
      </c>
      <c r="B290" s="2" t="str">
        <f aca="false">Raw_Orders!B290</f>
        <v>CUST1704</v>
      </c>
      <c r="C290" s="2" t="str">
        <f aca="false">Raw_Orders!C290</f>
        <v>REST247</v>
      </c>
      <c r="D290" s="2" t="str">
        <f aca="false">Raw_Orders!D290</f>
        <v>DP478</v>
      </c>
      <c r="E290" s="2" t="str">
        <f aca="false">Raw_Orders!E290</f>
        <v>2024-11-12</v>
      </c>
      <c r="F290" s="2" t="n">
        <f aca="false">IF(Raw_Orders!F290&lt;0,0,Raw_Orders!F290)</f>
        <v>1052.06</v>
      </c>
      <c r="G290" s="2" t="str">
        <f aca="false">Raw_Orders!G290</f>
        <v>Delayed</v>
      </c>
      <c r="H290" s="2" t="n">
        <f aca="false">IF(Raw_Orders!H290="","N/A",Raw_Orders!H290)</f>
        <v>21.6</v>
      </c>
      <c r="I290" s="2" t="n">
        <f aca="false">IF(Raw_Orders!I290="","Not Rated",Raw_Orders!I290)</f>
        <v>4.1</v>
      </c>
      <c r="J290" s="2" t="str">
        <f aca="false">IF(COUNTIF($A$2:A290,A290)&gt;1,"Duplicate","Unique")</f>
        <v>Unique</v>
      </c>
      <c r="K290" s="2" t="str">
        <f aca="false">IF(Raw_Orders!F290&lt;0,"Anomaly","OK")</f>
        <v>OK</v>
      </c>
      <c r="L290" s="2" t="str">
        <f aca="false">IFERROR(VLOOKUP(C290,Raw_Restaurants!$A$2:$C$151,3,FALSE()),"Unknown")</f>
        <v>Kolkata</v>
      </c>
    </row>
    <row r="291" customFormat="false" ht="15" hidden="false" customHeight="false" outlineLevel="0" collapsed="false">
      <c r="A291" s="2" t="n">
        <f aca="false">Raw_Orders!A291</f>
        <v>501868</v>
      </c>
      <c r="B291" s="2" t="str">
        <f aca="false">Raw_Orders!B291</f>
        <v>CUST1069</v>
      </c>
      <c r="C291" s="2" t="str">
        <f aca="false">Raw_Orders!C291</f>
        <v>REST304</v>
      </c>
      <c r="D291" s="2" t="str">
        <f aca="false">Raw_Orders!D291</f>
        <v>DP320</v>
      </c>
      <c r="E291" s="2" t="str">
        <f aca="false">Raw_Orders!E291</f>
        <v>2024-07-03</v>
      </c>
      <c r="F291" s="2" t="n">
        <f aca="false">IF(Raw_Orders!F291&lt;0,0,Raw_Orders!F291)</f>
        <v>1300.71</v>
      </c>
      <c r="G291" s="2" t="str">
        <f aca="false">Raw_Orders!G291</f>
        <v>Delivered</v>
      </c>
      <c r="H291" s="2" t="n">
        <f aca="false">IF(Raw_Orders!H291="","N/A",Raw_Orders!H291)</f>
        <v>41.4</v>
      </c>
      <c r="I291" s="2" t="str">
        <f aca="false">IF(Raw_Orders!I291="","Not Rated",Raw_Orders!I291)</f>
        <v>Not Rated</v>
      </c>
      <c r="J291" s="2" t="str">
        <f aca="false">IF(COUNTIF($A$2:A291,A291)&gt;1,"Duplicate","Unique")</f>
        <v>Unique</v>
      </c>
      <c r="K291" s="2" t="str">
        <f aca="false">IF(Raw_Orders!F291&lt;0,"Anomaly","OK")</f>
        <v>OK</v>
      </c>
      <c r="L291" s="2" t="str">
        <f aca="false">IFERROR(VLOOKUP(C291,Raw_Restaurants!$A$2:$C$151,3,FALSE()),"Unknown")</f>
        <v>Jaipur</v>
      </c>
    </row>
    <row r="292" customFormat="false" ht="15" hidden="false" customHeight="false" outlineLevel="0" collapsed="false">
      <c r="A292" s="2" t="n">
        <f aca="false">Raw_Orders!A292</f>
        <v>503017</v>
      </c>
      <c r="B292" s="2" t="str">
        <f aca="false">Raw_Orders!B292</f>
        <v>CUST1096</v>
      </c>
      <c r="C292" s="2" t="str">
        <f aca="false">Raw_Orders!C292</f>
        <v>REST277</v>
      </c>
      <c r="D292" s="2" t="str">
        <f aca="false">Raw_Orders!D292</f>
        <v>DP365</v>
      </c>
      <c r="E292" s="2" t="str">
        <f aca="false">Raw_Orders!E292</f>
        <v>2024-12-20</v>
      </c>
      <c r="F292" s="2" t="n">
        <f aca="false">IF(Raw_Orders!F292&lt;0,0,Raw_Orders!F292)</f>
        <v>765.92</v>
      </c>
      <c r="G292" s="2" t="str">
        <f aca="false">Raw_Orders!G292</f>
        <v>Delivered</v>
      </c>
      <c r="H292" s="2" t="n">
        <f aca="false">IF(Raw_Orders!H292="","N/A",Raw_Orders!H292)</f>
        <v>60.3</v>
      </c>
      <c r="I292" s="2" t="n">
        <f aca="false">IF(Raw_Orders!I292="","Not Rated",Raw_Orders!I292)</f>
        <v>3</v>
      </c>
      <c r="J292" s="2" t="str">
        <f aca="false">IF(COUNTIF($A$2:A292,A292)&gt;1,"Duplicate","Unique")</f>
        <v>Unique</v>
      </c>
      <c r="K292" s="2" t="str">
        <f aca="false">IF(Raw_Orders!F292&lt;0,"Anomaly","OK")</f>
        <v>OK</v>
      </c>
      <c r="L292" s="2" t="str">
        <f aca="false">IFERROR(VLOOKUP(C292,Raw_Restaurants!$A$2:$C$151,3,FALSE()),"Unknown")</f>
        <v>Pune</v>
      </c>
    </row>
    <row r="293" customFormat="false" ht="15" hidden="false" customHeight="false" outlineLevel="0" collapsed="false">
      <c r="A293" s="2" t="n">
        <f aca="false">Raw_Orders!A293</f>
        <v>502924</v>
      </c>
      <c r="B293" s="2" t="str">
        <f aca="false">Raw_Orders!B293</f>
        <v>CUST1033</v>
      </c>
      <c r="C293" s="2" t="str">
        <f aca="false">Raw_Orders!C293</f>
        <v>REST306</v>
      </c>
      <c r="D293" s="2" t="str">
        <f aca="false">Raw_Orders!D293</f>
        <v>DP479</v>
      </c>
      <c r="E293" s="2" t="str">
        <f aca="false">Raw_Orders!E293</f>
        <v>2024-06-19</v>
      </c>
      <c r="F293" s="2" t="n">
        <f aca="false">IF(Raw_Orders!F293&lt;0,0,Raw_Orders!F293)</f>
        <v>613.34</v>
      </c>
      <c r="G293" s="2" t="str">
        <f aca="false">Raw_Orders!G293</f>
        <v>Delivered</v>
      </c>
      <c r="H293" s="2" t="n">
        <f aca="false">IF(Raw_Orders!H293="","N/A",Raw_Orders!H293)</f>
        <v>78.1</v>
      </c>
      <c r="I293" s="2" t="n">
        <f aca="false">IF(Raw_Orders!I293="","Not Rated",Raw_Orders!I293)</f>
        <v>3.8</v>
      </c>
      <c r="J293" s="2" t="str">
        <f aca="false">IF(COUNTIF($A$2:A293,A293)&gt;1,"Duplicate","Unique")</f>
        <v>Unique</v>
      </c>
      <c r="K293" s="2" t="str">
        <f aca="false">IF(Raw_Orders!F293&lt;0,"Anomaly","OK")</f>
        <v>OK</v>
      </c>
      <c r="L293" s="2" t="str">
        <f aca="false">IFERROR(VLOOKUP(C293,Raw_Restaurants!$A$2:$C$151,3,FALSE()),"Unknown")</f>
        <v>Pune</v>
      </c>
    </row>
    <row r="294" customFormat="false" ht="15" hidden="false" customHeight="false" outlineLevel="0" collapsed="false">
      <c r="A294" s="2" t="n">
        <f aca="false">Raw_Orders!A294</f>
        <v>501402</v>
      </c>
      <c r="B294" s="2" t="str">
        <f aca="false">Raw_Orders!B294</f>
        <v>CUST1330</v>
      </c>
      <c r="C294" s="2" t="str">
        <f aca="false">Raw_Orders!C294</f>
        <v>REST304</v>
      </c>
      <c r="D294" s="2" t="str">
        <f aca="false">Raw_Orders!D294</f>
        <v>DP320</v>
      </c>
      <c r="E294" s="2" t="str">
        <f aca="false">Raw_Orders!E294</f>
        <v>2024-02-05</v>
      </c>
      <c r="F294" s="2" t="n">
        <f aca="false">IF(Raw_Orders!F294&lt;0,0,Raw_Orders!F294)</f>
        <v>637.29</v>
      </c>
      <c r="G294" s="2" t="str">
        <f aca="false">Raw_Orders!G294</f>
        <v>Delivered</v>
      </c>
      <c r="H294" s="2" t="n">
        <f aca="false">IF(Raw_Orders!H294="","N/A",Raw_Orders!H294)</f>
        <v>29</v>
      </c>
      <c r="I294" s="2" t="n">
        <f aca="false">IF(Raw_Orders!I294="","Not Rated",Raw_Orders!I294)</f>
        <v>3.6</v>
      </c>
      <c r="J294" s="2" t="str">
        <f aca="false">IF(COUNTIF($A$2:A294,A294)&gt;1,"Duplicate","Unique")</f>
        <v>Unique</v>
      </c>
      <c r="K294" s="2" t="str">
        <f aca="false">IF(Raw_Orders!F294&lt;0,"Anomaly","OK")</f>
        <v>OK</v>
      </c>
      <c r="L294" s="2" t="str">
        <f aca="false">IFERROR(VLOOKUP(C294,Raw_Restaurants!$A$2:$C$151,3,FALSE()),"Unknown")</f>
        <v>Jaipur</v>
      </c>
    </row>
    <row r="295" customFormat="false" ht="15" hidden="false" customHeight="false" outlineLevel="0" collapsed="false">
      <c r="A295" s="2" t="n">
        <f aca="false">Raw_Orders!A295</f>
        <v>501437</v>
      </c>
      <c r="B295" s="2" t="str">
        <f aca="false">Raw_Orders!B295</f>
        <v>CUST1644</v>
      </c>
      <c r="C295" s="2" t="str">
        <f aca="false">Raw_Orders!C295</f>
        <v>REST205</v>
      </c>
      <c r="D295" s="2" t="str">
        <f aca="false">Raw_Orders!D295</f>
        <v>DP483</v>
      </c>
      <c r="E295" s="2" t="str">
        <f aca="false">Raw_Orders!E295</f>
        <v>2024-06-07</v>
      </c>
      <c r="F295" s="2" t="n">
        <f aca="false">IF(Raw_Orders!F295&lt;0,0,Raw_Orders!F295)</f>
        <v>577.16</v>
      </c>
      <c r="G295" s="2" t="str">
        <f aca="false">Raw_Orders!G295</f>
        <v>Delayed</v>
      </c>
      <c r="H295" s="2" t="str">
        <f aca="false">IF(Raw_Orders!H295="","N/A",Raw_Orders!H295)</f>
        <v>N/A</v>
      </c>
      <c r="I295" s="2" t="n">
        <f aca="false">IF(Raw_Orders!I295="","Not Rated",Raw_Orders!I295)</f>
        <v>3.4</v>
      </c>
      <c r="J295" s="2" t="str">
        <f aca="false">IF(COUNTIF($A$2:A295,A295)&gt;1,"Duplicate","Unique")</f>
        <v>Unique</v>
      </c>
      <c r="K295" s="2" t="str">
        <f aca="false">IF(Raw_Orders!F295&lt;0,"Anomaly","OK")</f>
        <v>OK</v>
      </c>
      <c r="L295" s="2" t="str">
        <f aca="false">IFERROR(VLOOKUP(C295,Raw_Restaurants!$A$2:$C$151,3,FALSE()),"Unknown")</f>
        <v>Delhi</v>
      </c>
    </row>
    <row r="296" customFormat="false" ht="15" hidden="false" customHeight="false" outlineLevel="0" collapsed="false">
      <c r="A296" s="2" t="n">
        <f aca="false">Raw_Orders!A296</f>
        <v>503967</v>
      </c>
      <c r="B296" s="2" t="str">
        <f aca="false">Raw_Orders!B296</f>
        <v>CUST1200</v>
      </c>
      <c r="C296" s="2" t="str">
        <f aca="false">Raw_Orders!C296</f>
        <v>REST318</v>
      </c>
      <c r="D296" s="2" t="str">
        <f aca="false">Raw_Orders!D296</f>
        <v>DP389</v>
      </c>
      <c r="E296" s="2" t="str">
        <f aca="false">Raw_Orders!E296</f>
        <v>2024-12-26</v>
      </c>
      <c r="F296" s="2" t="n">
        <f aca="false">IF(Raw_Orders!F296&lt;0,0,Raw_Orders!F296)</f>
        <v>886.67</v>
      </c>
      <c r="G296" s="2" t="str">
        <f aca="false">Raw_Orders!G296</f>
        <v>Delivered</v>
      </c>
      <c r="H296" s="2" t="n">
        <f aca="false">IF(Raw_Orders!H296="","N/A",Raw_Orders!H296)</f>
        <v>28.3</v>
      </c>
      <c r="I296" s="2" t="n">
        <f aca="false">IF(Raw_Orders!I296="","Not Rated",Raw_Orders!I296)</f>
        <v>4.5</v>
      </c>
      <c r="J296" s="2" t="str">
        <f aca="false">IF(COUNTIF($A$2:A296,A296)&gt;1,"Duplicate","Unique")</f>
        <v>Unique</v>
      </c>
      <c r="K296" s="2" t="str">
        <f aca="false">IF(Raw_Orders!F296&lt;0,"Anomaly","OK")</f>
        <v>OK</v>
      </c>
      <c r="L296" s="2" t="str">
        <f aca="false">IFERROR(VLOOKUP(C296,Raw_Restaurants!$A$2:$C$151,3,FALSE()),"Unknown")</f>
        <v>Mumbai</v>
      </c>
    </row>
    <row r="297" customFormat="false" ht="15" hidden="false" customHeight="false" outlineLevel="0" collapsed="false">
      <c r="A297" s="2" t="n">
        <f aca="false">Raw_Orders!A297</f>
        <v>501587</v>
      </c>
      <c r="B297" s="2" t="str">
        <f aca="false">Raw_Orders!B297</f>
        <v>CUST1402</v>
      </c>
      <c r="C297" s="2" t="str">
        <f aca="false">Raw_Orders!C297</f>
        <v>REST321</v>
      </c>
      <c r="D297" s="2" t="str">
        <f aca="false">Raw_Orders!D297</f>
        <v>DP465</v>
      </c>
      <c r="E297" s="2" t="str">
        <f aca="false">Raw_Orders!E297</f>
        <v>2024-04-12</v>
      </c>
      <c r="F297" s="2" t="n">
        <f aca="false">IF(Raw_Orders!F297&lt;0,0,Raw_Orders!F297)</f>
        <v>1291.77</v>
      </c>
      <c r="G297" s="2" t="str">
        <f aca="false">Raw_Orders!G297</f>
        <v>Delivered</v>
      </c>
      <c r="H297" s="2" t="n">
        <f aca="false">IF(Raw_Orders!H297="","N/A",Raw_Orders!H297)</f>
        <v>68.3</v>
      </c>
      <c r="I297" s="2" t="n">
        <f aca="false">IF(Raw_Orders!I297="","Not Rated",Raw_Orders!I297)</f>
        <v>4.9</v>
      </c>
      <c r="J297" s="2" t="str">
        <f aca="false">IF(COUNTIF($A$2:A297,A297)&gt;1,"Duplicate","Unique")</f>
        <v>Unique</v>
      </c>
      <c r="K297" s="2" t="str">
        <f aca="false">IF(Raw_Orders!F297&lt;0,"Anomaly","OK")</f>
        <v>OK</v>
      </c>
      <c r="L297" s="2" t="str">
        <f aca="false">IFERROR(VLOOKUP(C297,Raw_Restaurants!$A$2:$C$151,3,FALSE()),"Unknown")</f>
        <v>Chennai</v>
      </c>
    </row>
    <row r="298" customFormat="false" ht="15" hidden="false" customHeight="false" outlineLevel="0" collapsed="false">
      <c r="A298" s="2" t="n">
        <f aca="false">Raw_Orders!A298</f>
        <v>504039</v>
      </c>
      <c r="B298" s="2" t="str">
        <f aca="false">Raw_Orders!B298</f>
        <v>CUST1534</v>
      </c>
      <c r="C298" s="2" t="str">
        <f aca="false">Raw_Orders!C298</f>
        <v>REST327</v>
      </c>
      <c r="D298" s="2" t="str">
        <f aca="false">Raw_Orders!D298</f>
        <v>DP445</v>
      </c>
      <c r="E298" s="2" t="str">
        <f aca="false">Raw_Orders!E298</f>
        <v>2024-01-04</v>
      </c>
      <c r="F298" s="2" t="n">
        <f aca="false">IF(Raw_Orders!F298&lt;0,0,Raw_Orders!F298)</f>
        <v>788</v>
      </c>
      <c r="G298" s="2" t="str">
        <f aca="false">Raw_Orders!G298</f>
        <v>Delivered</v>
      </c>
      <c r="H298" s="2" t="n">
        <f aca="false">IF(Raw_Orders!H298="","N/A",Raw_Orders!H298)</f>
        <v>54.1</v>
      </c>
      <c r="I298" s="2" t="n">
        <f aca="false">IF(Raw_Orders!I298="","Not Rated",Raw_Orders!I298)</f>
        <v>2.9</v>
      </c>
      <c r="J298" s="2" t="str">
        <f aca="false">IF(COUNTIF($A$2:A298,A298)&gt;1,"Duplicate","Unique")</f>
        <v>Unique</v>
      </c>
      <c r="K298" s="2" t="str">
        <f aca="false">IF(Raw_Orders!F298&lt;0,"Anomaly","OK")</f>
        <v>OK</v>
      </c>
      <c r="L298" s="2" t="str">
        <f aca="false">IFERROR(VLOOKUP(C298,Raw_Restaurants!$A$2:$C$151,3,FALSE()),"Unknown")</f>
        <v>Kolkata</v>
      </c>
    </row>
    <row r="299" customFormat="false" ht="15" hidden="false" customHeight="false" outlineLevel="0" collapsed="false">
      <c r="A299" s="2" t="n">
        <f aca="false">Raw_Orders!A299</f>
        <v>504088</v>
      </c>
      <c r="B299" s="2" t="str">
        <f aca="false">Raw_Orders!B299</f>
        <v>CUST1678</v>
      </c>
      <c r="C299" s="2" t="str">
        <f aca="false">Raw_Orders!C299</f>
        <v>REST335</v>
      </c>
      <c r="D299" s="2" t="str">
        <f aca="false">Raw_Orders!D299</f>
        <v>DP492</v>
      </c>
      <c r="E299" s="2" t="str">
        <f aca="false">Raw_Orders!E299</f>
        <v>2024-07-31</v>
      </c>
      <c r="F299" s="2" t="n">
        <f aca="false">IF(Raw_Orders!F299&lt;0,0,Raw_Orders!F299)</f>
        <v>1339.9</v>
      </c>
      <c r="G299" s="2" t="str">
        <f aca="false">Raw_Orders!G299</f>
        <v>Delivered</v>
      </c>
      <c r="H299" s="2" t="n">
        <f aca="false">IF(Raw_Orders!H299="","N/A",Raw_Orders!H299)</f>
        <v>34.1</v>
      </c>
      <c r="I299" s="2" t="n">
        <f aca="false">IF(Raw_Orders!I299="","Not Rated",Raw_Orders!I299)</f>
        <v>3.7</v>
      </c>
      <c r="J299" s="2" t="str">
        <f aca="false">IF(COUNTIF($A$2:A299,A299)&gt;1,"Duplicate","Unique")</f>
        <v>Unique</v>
      </c>
      <c r="K299" s="2" t="str">
        <f aca="false">IF(Raw_Orders!F299&lt;0,"Anomaly","OK")</f>
        <v>OK</v>
      </c>
      <c r="L299" s="2" t="str">
        <f aca="false">IFERROR(VLOOKUP(C299,Raw_Restaurants!$A$2:$C$151,3,FALSE()),"Unknown")</f>
        <v>Pune</v>
      </c>
    </row>
    <row r="300" customFormat="false" ht="15" hidden="false" customHeight="false" outlineLevel="0" collapsed="false">
      <c r="A300" s="2" t="n">
        <f aca="false">Raw_Orders!A300</f>
        <v>503537</v>
      </c>
      <c r="B300" s="2" t="str">
        <f aca="false">Raw_Orders!B300</f>
        <v>CUST1800</v>
      </c>
      <c r="C300" s="2" t="str">
        <f aca="false">Raw_Orders!C300</f>
        <v>REST315</v>
      </c>
      <c r="D300" s="2" t="str">
        <f aca="false">Raw_Orders!D300</f>
        <v>DP388</v>
      </c>
      <c r="E300" s="2" t="str">
        <f aca="false">Raw_Orders!E300</f>
        <v>2024-06-03</v>
      </c>
      <c r="F300" s="2" t="n">
        <f aca="false">IF(Raw_Orders!F300&lt;0,0,Raw_Orders!F300)</f>
        <v>519.06</v>
      </c>
      <c r="G300" s="2" t="str">
        <f aca="false">Raw_Orders!G300</f>
        <v>Delayed</v>
      </c>
      <c r="H300" s="2" t="n">
        <f aca="false">IF(Raw_Orders!H300="","N/A",Raw_Orders!H300)</f>
        <v>72.9</v>
      </c>
      <c r="I300" s="2" t="n">
        <f aca="false">IF(Raw_Orders!I300="","Not Rated",Raw_Orders!I300)</f>
        <v>4</v>
      </c>
      <c r="J300" s="2" t="str">
        <f aca="false">IF(COUNTIF($A$2:A300,A300)&gt;1,"Duplicate","Unique")</f>
        <v>Unique</v>
      </c>
      <c r="K300" s="2" t="str">
        <f aca="false">IF(Raw_Orders!F300&lt;0,"Anomaly","OK")</f>
        <v>OK</v>
      </c>
      <c r="L300" s="2" t="str">
        <f aca="false">IFERROR(VLOOKUP(C300,Raw_Restaurants!$A$2:$C$151,3,FALSE()),"Unknown")</f>
        <v>Indore</v>
      </c>
    </row>
    <row r="301" customFormat="false" ht="15" hidden="false" customHeight="false" outlineLevel="0" collapsed="false">
      <c r="A301" s="2" t="n">
        <f aca="false">Raw_Orders!A301</f>
        <v>501243</v>
      </c>
      <c r="B301" s="2" t="str">
        <f aca="false">Raw_Orders!B301</f>
        <v>CUST1688</v>
      </c>
      <c r="C301" s="2" t="str">
        <f aca="false">Raw_Orders!C301</f>
        <v>REST349</v>
      </c>
      <c r="D301" s="2" t="str">
        <f aca="false">Raw_Orders!D301</f>
        <v>DP468</v>
      </c>
      <c r="E301" s="2" t="str">
        <f aca="false">Raw_Orders!E301</f>
        <v>2024-04-12</v>
      </c>
      <c r="F301" s="2" t="n">
        <f aca="false">IF(Raw_Orders!F301&lt;0,0,Raw_Orders!F301)</f>
        <v>479.31</v>
      </c>
      <c r="G301" s="2" t="str">
        <f aca="false">Raw_Orders!G301</f>
        <v>Delivered</v>
      </c>
      <c r="H301" s="2" t="n">
        <f aca="false">IF(Raw_Orders!H301="","N/A",Raw_Orders!H301)</f>
        <v>68</v>
      </c>
      <c r="I301" s="2" t="n">
        <f aca="false">IF(Raw_Orders!I301="","Not Rated",Raw_Orders!I301)</f>
        <v>3.5</v>
      </c>
      <c r="J301" s="2" t="str">
        <f aca="false">IF(COUNTIF($A$2:A301,A301)&gt;1,"Duplicate","Unique")</f>
        <v>Unique</v>
      </c>
      <c r="K301" s="2" t="str">
        <f aca="false">IF(Raw_Orders!F301&lt;0,"Anomaly","OK")</f>
        <v>OK</v>
      </c>
      <c r="L301" s="2" t="str">
        <f aca="false">IFERROR(VLOOKUP(C301,Raw_Restaurants!$A$2:$C$151,3,FALSE()),"Unknown")</f>
        <v>Bhopal</v>
      </c>
    </row>
    <row r="302" customFormat="false" ht="15" hidden="false" customHeight="false" outlineLevel="0" collapsed="false">
      <c r="A302" s="2" t="n">
        <f aca="false">Raw_Orders!A302</f>
        <v>503866</v>
      </c>
      <c r="B302" s="2" t="str">
        <f aca="false">Raw_Orders!B302</f>
        <v>CUST1752</v>
      </c>
      <c r="C302" s="2" t="str">
        <f aca="false">Raw_Orders!C302</f>
        <v>REST342</v>
      </c>
      <c r="D302" s="2" t="str">
        <f aca="false">Raw_Orders!D302</f>
        <v>DP481</v>
      </c>
      <c r="E302" s="2" t="str">
        <f aca="false">Raw_Orders!E302</f>
        <v>2024-02-15</v>
      </c>
      <c r="F302" s="2" t="n">
        <f aca="false">IF(Raw_Orders!F302&lt;0,0,Raw_Orders!F302)</f>
        <v>1038.63</v>
      </c>
      <c r="G302" s="2" t="str">
        <f aca="false">Raw_Orders!G302</f>
        <v>Delivered</v>
      </c>
      <c r="H302" s="2" t="n">
        <f aca="false">IF(Raw_Orders!H302="","N/A",Raw_Orders!H302)</f>
        <v>40.7</v>
      </c>
      <c r="I302" s="2" t="n">
        <f aca="false">IF(Raw_Orders!I302="","Not Rated",Raw_Orders!I302)</f>
        <v>4.4</v>
      </c>
      <c r="J302" s="2" t="str">
        <f aca="false">IF(COUNTIF($A$2:A302,A302)&gt;1,"Duplicate","Unique")</f>
        <v>Unique</v>
      </c>
      <c r="K302" s="2" t="str">
        <f aca="false">IF(Raw_Orders!F302&lt;0,"Anomaly","OK")</f>
        <v>OK</v>
      </c>
      <c r="L302" s="2" t="str">
        <f aca="false">IFERROR(VLOOKUP(C302,Raw_Restaurants!$A$2:$C$151,3,FALSE()),"Unknown")</f>
        <v>Hyderabad</v>
      </c>
    </row>
    <row r="303" customFormat="false" ht="15" hidden="false" customHeight="false" outlineLevel="0" collapsed="false">
      <c r="A303" s="2" t="n">
        <f aca="false">Raw_Orders!A303</f>
        <v>503566</v>
      </c>
      <c r="B303" s="2" t="str">
        <f aca="false">Raw_Orders!B303</f>
        <v>CUST1710</v>
      </c>
      <c r="C303" s="2" t="str">
        <f aca="false">Raw_Orders!C303</f>
        <v>REST341</v>
      </c>
      <c r="D303" s="2" t="str">
        <f aca="false">Raw_Orders!D303</f>
        <v>DP304</v>
      </c>
      <c r="E303" s="2" t="str">
        <f aca="false">Raw_Orders!E303</f>
        <v>2024-03-12</v>
      </c>
      <c r="F303" s="2" t="n">
        <f aca="false">IF(Raw_Orders!F303&lt;0,0,Raw_Orders!F303)</f>
        <v>974.55</v>
      </c>
      <c r="G303" s="2" t="str">
        <f aca="false">Raw_Orders!G303</f>
        <v>Delivered</v>
      </c>
      <c r="H303" s="2" t="n">
        <f aca="false">IF(Raw_Orders!H303="","N/A",Raw_Orders!H303)</f>
        <v>72</v>
      </c>
      <c r="I303" s="2" t="n">
        <f aca="false">IF(Raw_Orders!I303="","Not Rated",Raw_Orders!I303)</f>
        <v>3.3</v>
      </c>
      <c r="J303" s="2" t="str">
        <f aca="false">IF(COUNTIF($A$2:A303,A303)&gt;1,"Duplicate","Unique")</f>
        <v>Unique</v>
      </c>
      <c r="K303" s="2" t="str">
        <f aca="false">IF(Raw_Orders!F303&lt;0,"Anomaly","OK")</f>
        <v>OK</v>
      </c>
      <c r="L303" s="2" t="str">
        <f aca="false">IFERROR(VLOOKUP(C303,Raw_Restaurants!$A$2:$C$151,3,FALSE()),"Unknown")</f>
        <v>Kolkata</v>
      </c>
    </row>
    <row r="304" customFormat="false" ht="15" hidden="false" customHeight="false" outlineLevel="0" collapsed="false">
      <c r="A304" s="2" t="n">
        <f aca="false">Raw_Orders!A304</f>
        <v>500079</v>
      </c>
      <c r="B304" s="2" t="str">
        <f aca="false">Raw_Orders!B304</f>
        <v>CUST1790</v>
      </c>
      <c r="C304" s="2" t="str">
        <f aca="false">Raw_Orders!C304</f>
        <v>REST211</v>
      </c>
      <c r="D304" s="2" t="str">
        <f aca="false">Raw_Orders!D304</f>
        <v>DP403</v>
      </c>
      <c r="E304" s="2" t="str">
        <f aca="false">Raw_Orders!E304</f>
        <v>2024-04-01</v>
      </c>
      <c r="F304" s="2" t="n">
        <f aca="false">IF(Raw_Orders!F304&lt;0,0,Raw_Orders!F304)</f>
        <v>955.94</v>
      </c>
      <c r="G304" s="2" t="str">
        <f aca="false">Raw_Orders!G304</f>
        <v>Delivered</v>
      </c>
      <c r="H304" s="2" t="n">
        <f aca="false">IF(Raw_Orders!H304="","N/A",Raw_Orders!H304)</f>
        <v>31.3</v>
      </c>
      <c r="I304" s="2" t="n">
        <f aca="false">IF(Raw_Orders!I304="","Not Rated",Raw_Orders!I304)</f>
        <v>3.9</v>
      </c>
      <c r="J304" s="2" t="str">
        <f aca="false">IF(COUNTIF($A$2:A304,A304)&gt;1,"Duplicate","Unique")</f>
        <v>Unique</v>
      </c>
      <c r="K304" s="2" t="str">
        <f aca="false">IF(Raw_Orders!F304&lt;0,"Anomaly","OK")</f>
        <v>OK</v>
      </c>
      <c r="L304" s="2" t="str">
        <f aca="false">IFERROR(VLOOKUP(C304,Raw_Restaurants!$A$2:$C$151,3,FALSE()),"Unknown")</f>
        <v>Mumbai</v>
      </c>
    </row>
    <row r="305" customFormat="false" ht="15" hidden="false" customHeight="false" outlineLevel="0" collapsed="false">
      <c r="A305" s="2" t="n">
        <f aca="false">Raw_Orders!A305</f>
        <v>504227</v>
      </c>
      <c r="B305" s="2" t="str">
        <f aca="false">Raw_Orders!B305</f>
        <v>CUST1697</v>
      </c>
      <c r="C305" s="2" t="str">
        <f aca="false">Raw_Orders!C305</f>
        <v>REST321</v>
      </c>
      <c r="D305" s="2" t="str">
        <f aca="false">Raw_Orders!D305</f>
        <v>DP489</v>
      </c>
      <c r="E305" s="2" t="str">
        <f aca="false">Raw_Orders!E305</f>
        <v>2024-06-01</v>
      </c>
      <c r="F305" s="2" t="n">
        <f aca="false">IF(Raw_Orders!F305&lt;0,0,Raw_Orders!F305)</f>
        <v>377.26</v>
      </c>
      <c r="G305" s="2" t="str">
        <f aca="false">Raw_Orders!G305</f>
        <v>Delivered</v>
      </c>
      <c r="H305" s="2" t="n">
        <f aca="false">IF(Raw_Orders!H305="","N/A",Raw_Orders!H305)</f>
        <v>62.4</v>
      </c>
      <c r="I305" s="2" t="n">
        <f aca="false">IF(Raw_Orders!I305="","Not Rated",Raw_Orders!I305)</f>
        <v>3.6</v>
      </c>
      <c r="J305" s="2" t="str">
        <f aca="false">IF(COUNTIF($A$2:A305,A305)&gt;1,"Duplicate","Unique")</f>
        <v>Unique</v>
      </c>
      <c r="K305" s="2" t="str">
        <f aca="false">IF(Raw_Orders!F305&lt;0,"Anomaly","OK")</f>
        <v>OK</v>
      </c>
      <c r="L305" s="2" t="str">
        <f aca="false">IFERROR(VLOOKUP(C305,Raw_Restaurants!$A$2:$C$151,3,FALSE()),"Unknown")</f>
        <v>Chennai</v>
      </c>
    </row>
    <row r="306" customFormat="false" ht="15" hidden="false" customHeight="false" outlineLevel="0" collapsed="false">
      <c r="A306" s="2" t="n">
        <f aca="false">Raw_Orders!A306</f>
        <v>504127</v>
      </c>
      <c r="B306" s="2" t="str">
        <f aca="false">Raw_Orders!B306</f>
        <v>CUST1350</v>
      </c>
      <c r="C306" s="2" t="str">
        <f aca="false">Raw_Orders!C306</f>
        <v>REST232</v>
      </c>
      <c r="D306" s="2" t="str">
        <f aca="false">Raw_Orders!D306</f>
        <v>DP307</v>
      </c>
      <c r="E306" s="2" t="str">
        <f aca="false">Raw_Orders!E306</f>
        <v>2024-07-29</v>
      </c>
      <c r="F306" s="2" t="n">
        <f aca="false">IF(Raw_Orders!F306&lt;0,0,Raw_Orders!F306)</f>
        <v>1123.1</v>
      </c>
      <c r="G306" s="2" t="str">
        <f aca="false">Raw_Orders!G306</f>
        <v>Delayed</v>
      </c>
      <c r="H306" s="2" t="n">
        <f aca="false">IF(Raw_Orders!H306="","N/A",Raw_Orders!H306)</f>
        <v>68.4</v>
      </c>
      <c r="I306" s="2" t="n">
        <f aca="false">IF(Raw_Orders!I306="","Not Rated",Raw_Orders!I306)</f>
        <v>2.5</v>
      </c>
      <c r="J306" s="2" t="str">
        <f aca="false">IF(COUNTIF($A$2:A306,A306)&gt;1,"Duplicate","Unique")</f>
        <v>Unique</v>
      </c>
      <c r="K306" s="2" t="str">
        <f aca="false">IF(Raw_Orders!F306&lt;0,"Anomaly","OK")</f>
        <v>OK</v>
      </c>
      <c r="L306" s="2" t="str">
        <f aca="false">IFERROR(VLOOKUP(C306,Raw_Restaurants!$A$2:$C$151,3,FALSE()),"Unknown")</f>
        <v>Bhopal</v>
      </c>
    </row>
    <row r="307" customFormat="false" ht="15" hidden="false" customHeight="false" outlineLevel="0" collapsed="false">
      <c r="A307" s="2" t="n">
        <f aca="false">Raw_Orders!A307</f>
        <v>501864</v>
      </c>
      <c r="B307" s="2" t="str">
        <f aca="false">Raw_Orders!B307</f>
        <v>CUST1082</v>
      </c>
      <c r="C307" s="2" t="str">
        <f aca="false">Raw_Orders!C307</f>
        <v>REST222</v>
      </c>
      <c r="D307" s="2" t="str">
        <f aca="false">Raw_Orders!D307</f>
        <v>DP395</v>
      </c>
      <c r="E307" s="2" t="str">
        <f aca="false">Raw_Orders!E307</f>
        <v>2024-03-19</v>
      </c>
      <c r="F307" s="2" t="n">
        <f aca="false">IF(Raw_Orders!F307&lt;0,0,Raw_Orders!F307)</f>
        <v>275</v>
      </c>
      <c r="G307" s="2" t="str">
        <f aca="false">Raw_Orders!G307</f>
        <v>Delivered</v>
      </c>
      <c r="H307" s="2" t="n">
        <f aca="false">IF(Raw_Orders!H307="","N/A",Raw_Orders!H307)</f>
        <v>68</v>
      </c>
      <c r="I307" s="2" t="n">
        <f aca="false">IF(Raw_Orders!I307="","Not Rated",Raw_Orders!I307)</f>
        <v>3.2</v>
      </c>
      <c r="J307" s="2" t="str">
        <f aca="false">IF(COUNTIF($A$2:A307,A307)&gt;1,"Duplicate","Unique")</f>
        <v>Unique</v>
      </c>
      <c r="K307" s="2" t="str">
        <f aca="false">IF(Raw_Orders!F307&lt;0,"Anomaly","OK")</f>
        <v>OK</v>
      </c>
      <c r="L307" s="2" t="str">
        <f aca="false">IFERROR(VLOOKUP(C307,Raw_Restaurants!$A$2:$C$151,3,FALSE()),"Unknown")</f>
        <v>Delhi</v>
      </c>
    </row>
    <row r="308" customFormat="false" ht="15" hidden="false" customHeight="false" outlineLevel="0" collapsed="false">
      <c r="A308" s="2" t="n">
        <f aca="false">Raw_Orders!A308</f>
        <v>502643</v>
      </c>
      <c r="B308" s="2" t="str">
        <f aca="false">Raw_Orders!B308</f>
        <v>CUST1317</v>
      </c>
      <c r="C308" s="2" t="str">
        <f aca="false">Raw_Orders!C308</f>
        <v>REST206</v>
      </c>
      <c r="D308" s="2" t="str">
        <f aca="false">Raw_Orders!D308</f>
        <v>DP404</v>
      </c>
      <c r="E308" s="2" t="str">
        <f aca="false">Raw_Orders!E308</f>
        <v>2024-03-10</v>
      </c>
      <c r="F308" s="2" t="n">
        <f aca="false">IF(Raw_Orders!F308&lt;0,0,Raw_Orders!F308)</f>
        <v>206.95</v>
      </c>
      <c r="G308" s="2" t="str">
        <f aca="false">Raw_Orders!G308</f>
        <v>Delivered</v>
      </c>
      <c r="H308" s="2" t="n">
        <f aca="false">IF(Raw_Orders!H308="","N/A",Raw_Orders!H308)</f>
        <v>51.7</v>
      </c>
      <c r="I308" s="2" t="n">
        <f aca="false">IF(Raw_Orders!I308="","Not Rated",Raw_Orders!I308)</f>
        <v>3.3</v>
      </c>
      <c r="J308" s="2" t="str">
        <f aca="false">IF(COUNTIF($A$2:A308,A308)&gt;1,"Duplicate","Unique")</f>
        <v>Unique</v>
      </c>
      <c r="K308" s="2" t="str">
        <f aca="false">IF(Raw_Orders!F308&lt;0,"Anomaly","OK")</f>
        <v>OK</v>
      </c>
      <c r="L308" s="2" t="str">
        <f aca="false">IFERROR(VLOOKUP(C308,Raw_Restaurants!$A$2:$C$151,3,FALSE()),"Unknown")</f>
        <v>Indore</v>
      </c>
    </row>
    <row r="309" customFormat="false" ht="15" hidden="false" customHeight="false" outlineLevel="0" collapsed="false">
      <c r="A309" s="2" t="n">
        <f aca="false">Raw_Orders!A309</f>
        <v>500578</v>
      </c>
      <c r="B309" s="2" t="str">
        <f aca="false">Raw_Orders!B309</f>
        <v>CUST1435</v>
      </c>
      <c r="C309" s="2" t="str">
        <f aca="false">Raw_Orders!C309</f>
        <v>REST267</v>
      </c>
      <c r="D309" s="2" t="str">
        <f aca="false">Raw_Orders!D309</f>
        <v>DP402</v>
      </c>
      <c r="E309" s="2" t="str">
        <f aca="false">Raw_Orders!E309</f>
        <v>2024-05-12</v>
      </c>
      <c r="F309" s="2" t="n">
        <f aca="false">IF(Raw_Orders!F309&lt;0,0,Raw_Orders!F309)</f>
        <v>377.76</v>
      </c>
      <c r="G309" s="2" t="str">
        <f aca="false">Raw_Orders!G309</f>
        <v>Delayed</v>
      </c>
      <c r="H309" s="2" t="n">
        <f aca="false">IF(Raw_Orders!H309="","N/A",Raw_Orders!H309)</f>
        <v>45.7</v>
      </c>
      <c r="I309" s="2" t="n">
        <f aca="false">IF(Raw_Orders!I309="","Not Rated",Raw_Orders!I309)</f>
        <v>4.2</v>
      </c>
      <c r="J309" s="2" t="str">
        <f aca="false">IF(COUNTIF($A$2:A309,A309)&gt;1,"Duplicate","Unique")</f>
        <v>Unique</v>
      </c>
      <c r="K309" s="2" t="str">
        <f aca="false">IF(Raw_Orders!F309&lt;0,"Anomaly","OK")</f>
        <v>OK</v>
      </c>
      <c r="L309" s="2" t="str">
        <f aca="false">IFERROR(VLOOKUP(C309,Raw_Restaurants!$A$2:$C$151,3,FALSE()),"Unknown")</f>
        <v>Jaipur</v>
      </c>
    </row>
    <row r="310" customFormat="false" ht="15" hidden="false" customHeight="false" outlineLevel="0" collapsed="false">
      <c r="A310" s="2" t="n">
        <f aca="false">Raw_Orders!A310</f>
        <v>501306</v>
      </c>
      <c r="B310" s="2" t="str">
        <f aca="false">Raw_Orders!B310</f>
        <v>CUST1536</v>
      </c>
      <c r="C310" s="2" t="str">
        <f aca="false">Raw_Orders!C310</f>
        <v>REST330</v>
      </c>
      <c r="D310" s="2" t="str">
        <f aca="false">Raw_Orders!D310</f>
        <v>DP416</v>
      </c>
      <c r="E310" s="2" t="str">
        <f aca="false">Raw_Orders!E310</f>
        <v>2024-01-21</v>
      </c>
      <c r="F310" s="2" t="n">
        <f aca="false">IF(Raw_Orders!F310&lt;0,0,Raw_Orders!F310)</f>
        <v>589.11</v>
      </c>
      <c r="G310" s="2" t="str">
        <f aca="false">Raw_Orders!G310</f>
        <v>Delivered</v>
      </c>
      <c r="H310" s="2" t="n">
        <f aca="false">IF(Raw_Orders!H310="","N/A",Raw_Orders!H310)</f>
        <v>15.4</v>
      </c>
      <c r="I310" s="2" t="n">
        <f aca="false">IF(Raw_Orders!I310="","Not Rated",Raw_Orders!I310)</f>
        <v>4.9</v>
      </c>
      <c r="J310" s="2" t="str">
        <f aca="false">IF(COUNTIF($A$2:A310,A310)&gt;1,"Duplicate","Unique")</f>
        <v>Unique</v>
      </c>
      <c r="K310" s="2" t="str">
        <f aca="false">IF(Raw_Orders!F310&lt;0,"Anomaly","OK")</f>
        <v>OK</v>
      </c>
      <c r="L310" s="2" t="str">
        <f aca="false">IFERROR(VLOOKUP(C310,Raw_Restaurants!$A$2:$C$151,3,FALSE()),"Unknown")</f>
        <v>Hyderabad</v>
      </c>
    </row>
    <row r="311" customFormat="false" ht="15" hidden="false" customHeight="false" outlineLevel="0" collapsed="false">
      <c r="A311" s="2" t="n">
        <f aca="false">Raw_Orders!A311</f>
        <v>501848</v>
      </c>
      <c r="B311" s="2" t="str">
        <f aca="false">Raw_Orders!B311</f>
        <v>CUST1783</v>
      </c>
      <c r="C311" s="2" t="str">
        <f aca="false">Raw_Orders!C311</f>
        <v>REST226</v>
      </c>
      <c r="D311" s="2" t="str">
        <f aca="false">Raw_Orders!D311</f>
        <v>DP418</v>
      </c>
      <c r="E311" s="2" t="str">
        <f aca="false">Raw_Orders!E311</f>
        <v>2024-10-11</v>
      </c>
      <c r="F311" s="2" t="n">
        <f aca="false">IF(Raw_Orders!F311&lt;0,0,Raw_Orders!F311)</f>
        <v>210.18</v>
      </c>
      <c r="G311" s="2" t="str">
        <f aca="false">Raw_Orders!G311</f>
        <v>Cancelled</v>
      </c>
      <c r="H311" s="2" t="str">
        <f aca="false">IF(Raw_Orders!H311="","N/A",Raw_Orders!H311)</f>
        <v>N/A</v>
      </c>
      <c r="I311" s="2" t="str">
        <f aca="false">IF(Raw_Orders!I311="","Not Rated",Raw_Orders!I311)</f>
        <v>Not Rated</v>
      </c>
      <c r="J311" s="2" t="str">
        <f aca="false">IF(COUNTIF($A$2:A311,A311)&gt;1,"Duplicate","Unique")</f>
        <v>Unique</v>
      </c>
      <c r="K311" s="2" t="str">
        <f aca="false">IF(Raw_Orders!F311&lt;0,"Anomaly","OK")</f>
        <v>OK</v>
      </c>
      <c r="L311" s="2" t="str">
        <f aca="false">IFERROR(VLOOKUP(C311,Raw_Restaurants!$A$2:$C$151,3,FALSE()),"Unknown")</f>
        <v>Indore</v>
      </c>
    </row>
    <row r="312" customFormat="false" ht="15" hidden="false" customHeight="false" outlineLevel="0" collapsed="false">
      <c r="A312" s="2" t="n">
        <f aca="false">Raw_Orders!A312</f>
        <v>502870</v>
      </c>
      <c r="B312" s="2" t="str">
        <f aca="false">Raw_Orders!B312</f>
        <v>CUST1733</v>
      </c>
      <c r="C312" s="2" t="str">
        <f aca="false">Raw_Orders!C312</f>
        <v>REST301</v>
      </c>
      <c r="D312" s="2" t="str">
        <f aca="false">Raw_Orders!D312</f>
        <v>DP398</v>
      </c>
      <c r="E312" s="2" t="str">
        <f aca="false">Raw_Orders!E312</f>
        <v>2024-03-18</v>
      </c>
      <c r="F312" s="2" t="n">
        <f aca="false">IF(Raw_Orders!F312&lt;0,0,Raw_Orders!F312)</f>
        <v>1362.52</v>
      </c>
      <c r="G312" s="2" t="str">
        <f aca="false">Raw_Orders!G312</f>
        <v>Delivered</v>
      </c>
      <c r="H312" s="2" t="n">
        <f aca="false">IF(Raw_Orders!H312="","N/A",Raw_Orders!H312)</f>
        <v>43</v>
      </c>
      <c r="I312" s="2" t="n">
        <f aca="false">IF(Raw_Orders!I312="","Not Rated",Raw_Orders!I312)</f>
        <v>4.3</v>
      </c>
      <c r="J312" s="2" t="str">
        <f aca="false">IF(COUNTIF($A$2:A312,A312)&gt;1,"Duplicate","Unique")</f>
        <v>Unique</v>
      </c>
      <c r="K312" s="2" t="str">
        <f aca="false">IF(Raw_Orders!F312&lt;0,"Anomaly","OK")</f>
        <v>OK</v>
      </c>
      <c r="L312" s="2" t="str">
        <f aca="false">IFERROR(VLOOKUP(C312,Raw_Restaurants!$A$2:$C$151,3,FALSE()),"Unknown")</f>
        <v>Kolkata</v>
      </c>
    </row>
    <row r="313" customFormat="false" ht="15" hidden="false" customHeight="false" outlineLevel="0" collapsed="false">
      <c r="A313" s="2" t="n">
        <f aca="false">Raw_Orders!A313</f>
        <v>501905</v>
      </c>
      <c r="B313" s="2" t="str">
        <f aca="false">Raw_Orders!B313</f>
        <v>CUST1207</v>
      </c>
      <c r="C313" s="2" t="str">
        <f aca="false">Raw_Orders!C313</f>
        <v>REST206</v>
      </c>
      <c r="D313" s="2" t="str">
        <f aca="false">Raw_Orders!D313</f>
        <v>DP359</v>
      </c>
      <c r="E313" s="2" t="str">
        <f aca="false">Raw_Orders!E313</f>
        <v>2024-01-22</v>
      </c>
      <c r="F313" s="2" t="n">
        <f aca="false">IF(Raw_Orders!F313&lt;0,0,Raw_Orders!F313)</f>
        <v>485.69</v>
      </c>
      <c r="G313" s="2" t="str">
        <f aca="false">Raw_Orders!G313</f>
        <v>Delivered</v>
      </c>
      <c r="H313" s="2" t="n">
        <f aca="false">IF(Raw_Orders!H313="","N/A",Raw_Orders!H313)</f>
        <v>23.2</v>
      </c>
      <c r="I313" s="2" t="n">
        <f aca="false">IF(Raw_Orders!I313="","Not Rated",Raw_Orders!I313)</f>
        <v>4.7</v>
      </c>
      <c r="J313" s="2" t="str">
        <f aca="false">IF(COUNTIF($A$2:A313,A313)&gt;1,"Duplicate","Unique")</f>
        <v>Unique</v>
      </c>
      <c r="K313" s="2" t="str">
        <f aca="false">IF(Raw_Orders!F313&lt;0,"Anomaly","OK")</f>
        <v>OK</v>
      </c>
      <c r="L313" s="2" t="str">
        <f aca="false">IFERROR(VLOOKUP(C313,Raw_Restaurants!$A$2:$C$151,3,FALSE()),"Unknown")</f>
        <v>Indore</v>
      </c>
    </row>
    <row r="314" customFormat="false" ht="15" hidden="false" customHeight="false" outlineLevel="0" collapsed="false">
      <c r="A314" s="2" t="n">
        <f aca="false">Raw_Orders!A314</f>
        <v>500976</v>
      </c>
      <c r="B314" s="2" t="str">
        <f aca="false">Raw_Orders!B314</f>
        <v>CUST1191</v>
      </c>
      <c r="C314" s="2" t="str">
        <f aca="false">Raw_Orders!C314</f>
        <v>REST219</v>
      </c>
      <c r="D314" s="2" t="str">
        <f aca="false">Raw_Orders!D314</f>
        <v>DP388</v>
      </c>
      <c r="E314" s="2" t="str">
        <f aca="false">Raw_Orders!E314</f>
        <v>2024-07-20</v>
      </c>
      <c r="F314" s="2" t="n">
        <f aca="false">IF(Raw_Orders!F314&lt;0,0,Raw_Orders!F314)</f>
        <v>1073.23</v>
      </c>
      <c r="G314" s="2" t="str">
        <f aca="false">Raw_Orders!G314</f>
        <v>Delivered</v>
      </c>
      <c r="H314" s="2" t="str">
        <f aca="false">IF(Raw_Orders!H314="","N/A",Raw_Orders!H314)</f>
        <v>N/A</v>
      </c>
      <c r="I314" s="2" t="n">
        <f aca="false">IF(Raw_Orders!I314="","Not Rated",Raw_Orders!I314)</f>
        <v>4.1</v>
      </c>
      <c r="J314" s="2" t="str">
        <f aca="false">IF(COUNTIF($A$2:A314,A314)&gt;1,"Duplicate","Unique")</f>
        <v>Unique</v>
      </c>
      <c r="K314" s="2" t="str">
        <f aca="false">IF(Raw_Orders!F314&lt;0,"Anomaly","OK")</f>
        <v>OK</v>
      </c>
      <c r="L314" s="2" t="str">
        <f aca="false">IFERROR(VLOOKUP(C314,Raw_Restaurants!$A$2:$C$151,3,FALSE()),"Unknown")</f>
        <v>Pune</v>
      </c>
    </row>
    <row r="315" customFormat="false" ht="15" hidden="false" customHeight="false" outlineLevel="0" collapsed="false">
      <c r="A315" s="2" t="n">
        <f aca="false">Raw_Orders!A315</f>
        <v>501630</v>
      </c>
      <c r="B315" s="2" t="str">
        <f aca="false">Raw_Orders!B315</f>
        <v>CUST1241</v>
      </c>
      <c r="C315" s="2" t="str">
        <f aca="false">Raw_Orders!C315</f>
        <v>REST218</v>
      </c>
      <c r="D315" s="2" t="str">
        <f aca="false">Raw_Orders!D315</f>
        <v>DP363</v>
      </c>
      <c r="E315" s="2" t="str">
        <f aca="false">Raw_Orders!E315</f>
        <v>2024-12-17</v>
      </c>
      <c r="F315" s="2" t="n">
        <f aca="false">IF(Raw_Orders!F315&lt;0,0,Raw_Orders!F315)</f>
        <v>928.37</v>
      </c>
      <c r="G315" s="2" t="str">
        <f aca="false">Raw_Orders!G315</f>
        <v>Delivered</v>
      </c>
      <c r="H315" s="2" t="n">
        <f aca="false">IF(Raw_Orders!H315="","N/A",Raw_Orders!H315)</f>
        <v>32.6</v>
      </c>
      <c r="I315" s="2" t="n">
        <f aca="false">IF(Raw_Orders!I315="","Not Rated",Raw_Orders!I315)</f>
        <v>3.5</v>
      </c>
      <c r="J315" s="2" t="str">
        <f aca="false">IF(COUNTIF($A$2:A315,A315)&gt;1,"Duplicate","Unique")</f>
        <v>Unique</v>
      </c>
      <c r="K315" s="2" t="str">
        <f aca="false">IF(Raw_Orders!F315&lt;0,"Anomaly","OK")</f>
        <v>OK</v>
      </c>
      <c r="L315" s="2" t="str">
        <f aca="false">IFERROR(VLOOKUP(C315,Raw_Restaurants!$A$2:$C$151,3,FALSE()),"Unknown")</f>
        <v>Pune</v>
      </c>
    </row>
    <row r="316" customFormat="false" ht="15" hidden="false" customHeight="false" outlineLevel="0" collapsed="false">
      <c r="A316" s="2" t="n">
        <f aca="false">Raw_Orders!A316</f>
        <v>503078</v>
      </c>
      <c r="B316" s="2" t="str">
        <f aca="false">Raw_Orders!B316</f>
        <v>CUST1751</v>
      </c>
      <c r="C316" s="2" t="str">
        <f aca="false">Raw_Orders!C316</f>
        <v>REST269</v>
      </c>
      <c r="D316" s="2" t="str">
        <f aca="false">Raw_Orders!D316</f>
        <v>DP461</v>
      </c>
      <c r="E316" s="2" t="str">
        <f aca="false">Raw_Orders!E316</f>
        <v>2024-08-16</v>
      </c>
      <c r="F316" s="2" t="n">
        <f aca="false">IF(Raw_Orders!F316&lt;0,0,Raw_Orders!F316)</f>
        <v>1221.44</v>
      </c>
      <c r="G316" s="2" t="str">
        <f aca="false">Raw_Orders!G316</f>
        <v>Delivered</v>
      </c>
      <c r="H316" s="2" t="n">
        <f aca="false">IF(Raw_Orders!H316="","N/A",Raw_Orders!H316)</f>
        <v>37.8</v>
      </c>
      <c r="I316" s="2" t="n">
        <f aca="false">IF(Raw_Orders!I316="","Not Rated",Raw_Orders!I316)</f>
        <v>3.5</v>
      </c>
      <c r="J316" s="2" t="str">
        <f aca="false">IF(COUNTIF($A$2:A316,A316)&gt;1,"Duplicate","Unique")</f>
        <v>Unique</v>
      </c>
      <c r="K316" s="2" t="str">
        <f aca="false">IF(Raw_Orders!F316&lt;0,"Anomaly","OK")</f>
        <v>OK</v>
      </c>
      <c r="L316" s="2" t="str">
        <f aca="false">IFERROR(VLOOKUP(C316,Raw_Restaurants!$A$2:$C$151,3,FALSE()),"Unknown")</f>
        <v>Delhi</v>
      </c>
    </row>
    <row r="317" customFormat="false" ht="15" hidden="false" customHeight="false" outlineLevel="0" collapsed="false">
      <c r="A317" s="2" t="n">
        <f aca="false">Raw_Orders!A317</f>
        <v>502315</v>
      </c>
      <c r="B317" s="2" t="str">
        <f aca="false">Raw_Orders!B317</f>
        <v>CUST1019</v>
      </c>
      <c r="C317" s="2" t="str">
        <f aca="false">Raw_Orders!C317</f>
        <v>REST291</v>
      </c>
      <c r="D317" s="2" t="str">
        <f aca="false">Raw_Orders!D317</f>
        <v>DP446</v>
      </c>
      <c r="E317" s="2" t="str">
        <f aca="false">Raw_Orders!E317</f>
        <v>2024-10-20</v>
      </c>
      <c r="F317" s="2" t="n">
        <f aca="false">IF(Raw_Orders!F317&lt;0,0,Raw_Orders!F317)</f>
        <v>1215.13</v>
      </c>
      <c r="G317" s="2" t="str">
        <f aca="false">Raw_Orders!G317</f>
        <v>Delivered</v>
      </c>
      <c r="H317" s="2" t="n">
        <f aca="false">IF(Raw_Orders!H317="","N/A",Raw_Orders!H317)</f>
        <v>46.5</v>
      </c>
      <c r="I317" s="2" t="str">
        <f aca="false">IF(Raw_Orders!I317="","Not Rated",Raw_Orders!I317)</f>
        <v>Not Rated</v>
      </c>
      <c r="J317" s="2" t="str">
        <f aca="false">IF(COUNTIF($A$2:A317,A317)&gt;1,"Duplicate","Unique")</f>
        <v>Unique</v>
      </c>
      <c r="K317" s="2" t="str">
        <f aca="false">IF(Raw_Orders!F317&lt;0,"Anomaly","OK")</f>
        <v>OK</v>
      </c>
      <c r="L317" s="2" t="str">
        <f aca="false">IFERROR(VLOOKUP(C317,Raw_Restaurants!$A$2:$C$151,3,FALSE()),"Unknown")</f>
        <v>Pune</v>
      </c>
    </row>
    <row r="318" customFormat="false" ht="15" hidden="false" customHeight="false" outlineLevel="0" collapsed="false">
      <c r="A318" s="2" t="n">
        <f aca="false">Raw_Orders!A318</f>
        <v>500925</v>
      </c>
      <c r="B318" s="2" t="str">
        <f aca="false">Raw_Orders!B318</f>
        <v>CUST1055</v>
      </c>
      <c r="C318" s="2" t="str">
        <f aca="false">Raw_Orders!C318</f>
        <v>REST277</v>
      </c>
      <c r="D318" s="2" t="str">
        <f aca="false">Raw_Orders!D318</f>
        <v>DP335</v>
      </c>
      <c r="E318" s="2" t="str">
        <f aca="false">Raw_Orders!E318</f>
        <v>2024-03-02</v>
      </c>
      <c r="F318" s="2" t="n">
        <f aca="false">IF(Raw_Orders!F318&lt;0,0,Raw_Orders!F318)</f>
        <v>830.55</v>
      </c>
      <c r="G318" s="2" t="str">
        <f aca="false">Raw_Orders!G318</f>
        <v>Delivered</v>
      </c>
      <c r="H318" s="2" t="n">
        <f aca="false">IF(Raw_Orders!H318="","N/A",Raw_Orders!H318)</f>
        <v>25.2</v>
      </c>
      <c r="I318" s="2" t="str">
        <f aca="false">IF(Raw_Orders!I318="","Not Rated",Raw_Orders!I318)</f>
        <v>Not Rated</v>
      </c>
      <c r="J318" s="2" t="str">
        <f aca="false">IF(COUNTIF($A$2:A318,A318)&gt;1,"Duplicate","Unique")</f>
        <v>Unique</v>
      </c>
      <c r="K318" s="2" t="str">
        <f aca="false">IF(Raw_Orders!F318&lt;0,"Anomaly","OK")</f>
        <v>OK</v>
      </c>
      <c r="L318" s="2" t="str">
        <f aca="false">IFERROR(VLOOKUP(C318,Raw_Restaurants!$A$2:$C$151,3,FALSE()),"Unknown")</f>
        <v>Pune</v>
      </c>
    </row>
    <row r="319" customFormat="false" ht="15" hidden="false" customHeight="false" outlineLevel="0" collapsed="false">
      <c r="A319" s="2" t="n">
        <f aca="false">Raw_Orders!A319</f>
        <v>502794</v>
      </c>
      <c r="B319" s="2" t="str">
        <f aca="false">Raw_Orders!B319</f>
        <v>CUST1466</v>
      </c>
      <c r="C319" s="2" t="str">
        <f aca="false">Raw_Orders!C319</f>
        <v>REST202</v>
      </c>
      <c r="D319" s="2" t="str">
        <f aca="false">Raw_Orders!D319</f>
        <v>DP334</v>
      </c>
      <c r="E319" s="2" t="str">
        <f aca="false">Raw_Orders!E319</f>
        <v>2024-04-11</v>
      </c>
      <c r="F319" s="2" t="n">
        <f aca="false">IF(Raw_Orders!F319&lt;0,0,Raw_Orders!F319)</f>
        <v>1212.28</v>
      </c>
      <c r="G319" s="2" t="str">
        <f aca="false">Raw_Orders!G319</f>
        <v>Delivered</v>
      </c>
      <c r="H319" s="2" t="n">
        <f aca="false">IF(Raw_Orders!H319="","N/A",Raw_Orders!H319)</f>
        <v>77.5</v>
      </c>
      <c r="I319" s="2" t="n">
        <f aca="false">IF(Raw_Orders!I319="","Not Rated",Raw_Orders!I319)</f>
        <v>4.8</v>
      </c>
      <c r="J319" s="2" t="str">
        <f aca="false">IF(COUNTIF($A$2:A319,A319)&gt;1,"Duplicate","Unique")</f>
        <v>Unique</v>
      </c>
      <c r="K319" s="2" t="str">
        <f aca="false">IF(Raw_Orders!F319&lt;0,"Anomaly","OK")</f>
        <v>OK</v>
      </c>
      <c r="L319" s="2" t="str">
        <f aca="false">IFERROR(VLOOKUP(C319,Raw_Restaurants!$A$2:$C$151,3,FALSE()),"Unknown")</f>
        <v>Bangalore</v>
      </c>
    </row>
    <row r="320" customFormat="false" ht="15" hidden="false" customHeight="false" outlineLevel="0" collapsed="false">
      <c r="A320" s="2" t="n">
        <f aca="false">Raw_Orders!A320</f>
        <v>500743</v>
      </c>
      <c r="B320" s="2" t="str">
        <f aca="false">Raw_Orders!B320</f>
        <v>CUST1487</v>
      </c>
      <c r="C320" s="2" t="str">
        <f aca="false">Raw_Orders!C320</f>
        <v>REST287</v>
      </c>
      <c r="D320" s="2" t="str">
        <f aca="false">Raw_Orders!D320</f>
        <v>DP451</v>
      </c>
      <c r="E320" s="2" t="str">
        <f aca="false">Raw_Orders!E320</f>
        <v>2024-02-19</v>
      </c>
      <c r="F320" s="2" t="n">
        <f aca="false">IF(Raw_Orders!F320&lt;0,0,Raw_Orders!F320)</f>
        <v>618.93</v>
      </c>
      <c r="G320" s="2" t="str">
        <f aca="false">Raw_Orders!G320</f>
        <v>Delivered</v>
      </c>
      <c r="H320" s="2" t="n">
        <f aca="false">IF(Raw_Orders!H320="","N/A",Raw_Orders!H320)</f>
        <v>15.4</v>
      </c>
      <c r="I320" s="2" t="n">
        <f aca="false">IF(Raw_Orders!I320="","Not Rated",Raw_Orders!I320)</f>
        <v>2.6</v>
      </c>
      <c r="J320" s="2" t="str">
        <f aca="false">IF(COUNTIF($A$2:A320,A320)&gt;1,"Duplicate","Unique")</f>
        <v>Unique</v>
      </c>
      <c r="K320" s="2" t="str">
        <f aca="false">IF(Raw_Orders!F320&lt;0,"Anomaly","OK")</f>
        <v>OK</v>
      </c>
      <c r="L320" s="2" t="str">
        <f aca="false">IFERROR(VLOOKUP(C320,Raw_Restaurants!$A$2:$C$151,3,FALSE()),"Unknown")</f>
        <v>Pune</v>
      </c>
    </row>
    <row r="321" customFormat="false" ht="15" hidden="false" customHeight="false" outlineLevel="0" collapsed="false">
      <c r="A321" s="2" t="n">
        <f aca="false">Raw_Orders!A321</f>
        <v>504955</v>
      </c>
      <c r="B321" s="2" t="str">
        <f aca="false">Raw_Orders!B321</f>
        <v>CUST1077</v>
      </c>
      <c r="C321" s="2" t="str">
        <f aca="false">Raw_Orders!C321</f>
        <v>REST255</v>
      </c>
      <c r="D321" s="2" t="str">
        <f aca="false">Raw_Orders!D321</f>
        <v>DP492</v>
      </c>
      <c r="E321" s="2" t="str">
        <f aca="false">Raw_Orders!E321</f>
        <v>2024-11-24</v>
      </c>
      <c r="F321" s="2" t="n">
        <f aca="false">IF(Raw_Orders!F321&lt;0,0,Raw_Orders!F321)</f>
        <v>965.04</v>
      </c>
      <c r="G321" s="2" t="str">
        <f aca="false">Raw_Orders!G321</f>
        <v>Delivered</v>
      </c>
      <c r="H321" s="2" t="n">
        <f aca="false">IF(Raw_Orders!H321="","N/A",Raw_Orders!H321)</f>
        <v>33.2</v>
      </c>
      <c r="I321" s="2" t="n">
        <f aca="false">IF(Raw_Orders!I321="","Not Rated",Raw_Orders!I321)</f>
        <v>3.2</v>
      </c>
      <c r="J321" s="2" t="str">
        <f aca="false">IF(COUNTIF($A$2:A321,A321)&gt;1,"Duplicate","Unique")</f>
        <v>Unique</v>
      </c>
      <c r="K321" s="2" t="str">
        <f aca="false">IF(Raw_Orders!F321&lt;0,"Anomaly","OK")</f>
        <v>OK</v>
      </c>
      <c r="L321" s="2" t="str">
        <f aca="false">IFERROR(VLOOKUP(C321,Raw_Restaurants!$A$2:$C$151,3,FALSE()),"Unknown")</f>
        <v>Kolkata</v>
      </c>
    </row>
    <row r="322" customFormat="false" ht="15" hidden="false" customHeight="false" outlineLevel="0" collapsed="false">
      <c r="A322" s="2" t="n">
        <f aca="false">Raw_Orders!A322</f>
        <v>502425</v>
      </c>
      <c r="B322" s="2" t="str">
        <f aca="false">Raw_Orders!B322</f>
        <v>CUST1397</v>
      </c>
      <c r="C322" s="2" t="str">
        <f aca="false">Raw_Orders!C322</f>
        <v>REST263</v>
      </c>
      <c r="D322" s="2" t="str">
        <f aca="false">Raw_Orders!D322</f>
        <v>DP327</v>
      </c>
      <c r="E322" s="2" t="str">
        <f aca="false">Raw_Orders!E322</f>
        <v>2024-03-24</v>
      </c>
      <c r="F322" s="2" t="n">
        <f aca="false">IF(Raw_Orders!F322&lt;0,0,Raw_Orders!F322)</f>
        <v>1151.3</v>
      </c>
      <c r="G322" s="2" t="str">
        <f aca="false">Raw_Orders!G322</f>
        <v>Delivered</v>
      </c>
      <c r="H322" s="2" t="n">
        <f aca="false">IF(Raw_Orders!H322="","N/A",Raw_Orders!H322)</f>
        <v>29.7</v>
      </c>
      <c r="I322" s="2" t="str">
        <f aca="false">IF(Raw_Orders!I322="","Not Rated",Raw_Orders!I322)</f>
        <v>Not Rated</v>
      </c>
      <c r="J322" s="2" t="str">
        <f aca="false">IF(COUNTIF($A$2:A322,A322)&gt;1,"Duplicate","Unique")</f>
        <v>Unique</v>
      </c>
      <c r="K322" s="2" t="str">
        <f aca="false">IF(Raw_Orders!F322&lt;0,"Anomaly","OK")</f>
        <v>OK</v>
      </c>
      <c r="L322" s="2" t="str">
        <f aca="false">IFERROR(VLOOKUP(C322,Raw_Restaurants!$A$2:$C$151,3,FALSE()),"Unknown")</f>
        <v>Kolkata</v>
      </c>
    </row>
    <row r="323" customFormat="false" ht="15" hidden="false" customHeight="false" outlineLevel="0" collapsed="false">
      <c r="A323" s="2" t="n">
        <f aca="false">Raw_Orders!A323</f>
        <v>504702</v>
      </c>
      <c r="B323" s="2" t="str">
        <f aca="false">Raw_Orders!B323</f>
        <v>CUST1499</v>
      </c>
      <c r="C323" s="2" t="str">
        <f aca="false">Raw_Orders!C323</f>
        <v>REST221</v>
      </c>
      <c r="D323" s="2" t="str">
        <f aca="false">Raw_Orders!D323</f>
        <v>DP386</v>
      </c>
      <c r="E323" s="2" t="str">
        <f aca="false">Raw_Orders!E323</f>
        <v>2024-01-29</v>
      </c>
      <c r="F323" s="2" t="n">
        <f aca="false">IF(Raw_Orders!F323&lt;0,0,Raw_Orders!F323)</f>
        <v>191.52</v>
      </c>
      <c r="G323" s="2" t="str">
        <f aca="false">Raw_Orders!G323</f>
        <v>Delivered</v>
      </c>
      <c r="H323" s="2" t="n">
        <f aca="false">IF(Raw_Orders!H323="","N/A",Raw_Orders!H323)</f>
        <v>64.4</v>
      </c>
      <c r="I323" s="2" t="n">
        <f aca="false">IF(Raw_Orders!I323="","Not Rated",Raw_Orders!I323)</f>
        <v>3.3</v>
      </c>
      <c r="J323" s="2" t="str">
        <f aca="false">IF(COUNTIF($A$2:A323,A323)&gt;1,"Duplicate","Unique")</f>
        <v>Unique</v>
      </c>
      <c r="K323" s="2" t="str">
        <f aca="false">IF(Raw_Orders!F323&lt;0,"Anomaly","OK")</f>
        <v>OK</v>
      </c>
      <c r="L323" s="2" t="str">
        <f aca="false">IFERROR(VLOOKUP(C323,Raw_Restaurants!$A$2:$C$151,3,FALSE()),"Unknown")</f>
        <v>Pune</v>
      </c>
    </row>
    <row r="324" customFormat="false" ht="15" hidden="false" customHeight="false" outlineLevel="0" collapsed="false">
      <c r="A324" s="2" t="n">
        <f aca="false">Raw_Orders!A324</f>
        <v>503622</v>
      </c>
      <c r="B324" s="2" t="str">
        <f aca="false">Raw_Orders!B324</f>
        <v>CUST1719</v>
      </c>
      <c r="C324" s="2" t="str">
        <f aca="false">Raw_Orders!C324</f>
        <v>REST268</v>
      </c>
      <c r="D324" s="2" t="str">
        <f aca="false">Raw_Orders!D324</f>
        <v>DP326</v>
      </c>
      <c r="E324" s="2" t="str">
        <f aca="false">Raw_Orders!E324</f>
        <v>2024-04-04</v>
      </c>
      <c r="F324" s="2" t="n">
        <f aca="false">IF(Raw_Orders!F324&lt;0,0,Raw_Orders!F324)</f>
        <v>0</v>
      </c>
      <c r="G324" s="2" t="str">
        <f aca="false">Raw_Orders!G324</f>
        <v>Delivered</v>
      </c>
      <c r="H324" s="2" t="n">
        <f aca="false">IF(Raw_Orders!H324="","N/A",Raw_Orders!H324)</f>
        <v>29.4</v>
      </c>
      <c r="I324" s="2" t="n">
        <f aca="false">IF(Raw_Orders!I324="","Not Rated",Raw_Orders!I324)</f>
        <v>4.5</v>
      </c>
      <c r="J324" s="2" t="str">
        <f aca="false">IF(COUNTIF($A$2:A324,A324)&gt;1,"Duplicate","Unique")</f>
        <v>Unique</v>
      </c>
      <c r="K324" s="2" t="str">
        <f aca="false">IF(Raw_Orders!F324&lt;0,"Anomaly","OK")</f>
        <v>Anomaly</v>
      </c>
      <c r="L324" s="2" t="str">
        <f aca="false">IFERROR(VLOOKUP(C324,Raw_Restaurants!$A$2:$C$151,3,FALSE()),"Unknown")</f>
        <v>Pune</v>
      </c>
    </row>
    <row r="325" customFormat="false" ht="15" hidden="false" customHeight="false" outlineLevel="0" collapsed="false">
      <c r="A325" s="2" t="n">
        <f aca="false">Raw_Orders!A325</f>
        <v>502510</v>
      </c>
      <c r="B325" s="2" t="str">
        <f aca="false">Raw_Orders!B325</f>
        <v>CUST1579</v>
      </c>
      <c r="C325" s="2" t="str">
        <f aca="false">Raw_Orders!C325</f>
        <v>REST227</v>
      </c>
      <c r="D325" s="2" t="str">
        <f aca="false">Raw_Orders!D325</f>
        <v>DP455</v>
      </c>
      <c r="E325" s="2" t="str">
        <f aca="false">Raw_Orders!E325</f>
        <v>2024-08-01</v>
      </c>
      <c r="F325" s="2" t="n">
        <f aca="false">IF(Raw_Orders!F325&lt;0,0,Raw_Orders!F325)</f>
        <v>1388.2</v>
      </c>
      <c r="G325" s="2" t="str">
        <f aca="false">Raw_Orders!G325</f>
        <v>Delivered</v>
      </c>
      <c r="H325" s="2" t="n">
        <f aca="false">IF(Raw_Orders!H325="","N/A",Raw_Orders!H325)</f>
        <v>45.2</v>
      </c>
      <c r="I325" s="2" t="str">
        <f aca="false">IF(Raw_Orders!I325="","Not Rated",Raw_Orders!I325)</f>
        <v>Not Rated</v>
      </c>
      <c r="J325" s="2" t="str">
        <f aca="false">IF(COUNTIF($A$2:A325,A325)&gt;1,"Duplicate","Unique")</f>
        <v>Unique</v>
      </c>
      <c r="K325" s="2" t="str">
        <f aca="false">IF(Raw_Orders!F325&lt;0,"Anomaly","OK")</f>
        <v>OK</v>
      </c>
      <c r="L325" s="2" t="str">
        <f aca="false">IFERROR(VLOOKUP(C325,Raw_Restaurants!$A$2:$C$151,3,FALSE()),"Unknown")</f>
        <v>Bhopal</v>
      </c>
    </row>
    <row r="326" customFormat="false" ht="15" hidden="false" customHeight="false" outlineLevel="0" collapsed="false">
      <c r="A326" s="2" t="n">
        <f aca="false">Raw_Orders!A326</f>
        <v>501755</v>
      </c>
      <c r="B326" s="2" t="str">
        <f aca="false">Raw_Orders!B326</f>
        <v>CUST1156</v>
      </c>
      <c r="C326" s="2" t="str">
        <f aca="false">Raw_Orders!C326</f>
        <v>REST246</v>
      </c>
      <c r="D326" s="2" t="str">
        <f aca="false">Raw_Orders!D326</f>
        <v>DP303</v>
      </c>
      <c r="E326" s="2" t="str">
        <f aca="false">Raw_Orders!E326</f>
        <v>2024-01-06</v>
      </c>
      <c r="F326" s="2" t="n">
        <f aca="false">IF(Raw_Orders!F326&lt;0,0,Raw_Orders!F326)</f>
        <v>769.12</v>
      </c>
      <c r="G326" s="2" t="str">
        <f aca="false">Raw_Orders!G326</f>
        <v>Delivered</v>
      </c>
      <c r="H326" s="2" t="n">
        <f aca="false">IF(Raw_Orders!H326="","N/A",Raw_Orders!H326)</f>
        <v>42.3</v>
      </c>
      <c r="I326" s="2" t="n">
        <f aca="false">IF(Raw_Orders!I326="","Not Rated",Raw_Orders!I326)</f>
        <v>3.2</v>
      </c>
      <c r="J326" s="2" t="str">
        <f aca="false">IF(COUNTIF($A$2:A326,A326)&gt;1,"Duplicate","Unique")</f>
        <v>Unique</v>
      </c>
      <c r="K326" s="2" t="str">
        <f aca="false">IF(Raw_Orders!F326&lt;0,"Anomaly","OK")</f>
        <v>OK</v>
      </c>
      <c r="L326" s="2" t="str">
        <f aca="false">IFERROR(VLOOKUP(C326,Raw_Restaurants!$A$2:$C$151,3,FALSE()),"Unknown")</f>
        <v>Mumbai</v>
      </c>
    </row>
    <row r="327" customFormat="false" ht="15" hidden="false" customHeight="false" outlineLevel="0" collapsed="false">
      <c r="A327" s="2" t="n">
        <f aca="false">Raw_Orders!A327</f>
        <v>504089</v>
      </c>
      <c r="B327" s="2" t="str">
        <f aca="false">Raw_Orders!B327</f>
        <v>CUST1316</v>
      </c>
      <c r="C327" s="2" t="str">
        <f aca="false">Raw_Orders!C327</f>
        <v>REST306</v>
      </c>
      <c r="D327" s="2" t="str">
        <f aca="false">Raw_Orders!D327</f>
        <v>DP335</v>
      </c>
      <c r="E327" s="2" t="str">
        <f aca="false">Raw_Orders!E327</f>
        <v>2024-03-12</v>
      </c>
      <c r="F327" s="2" t="n">
        <f aca="false">IF(Raw_Orders!F327&lt;0,0,Raw_Orders!F327)</f>
        <v>902.51</v>
      </c>
      <c r="G327" s="2" t="str">
        <f aca="false">Raw_Orders!G327</f>
        <v>Delivered</v>
      </c>
      <c r="H327" s="2" t="n">
        <f aca="false">IF(Raw_Orders!H327="","N/A",Raw_Orders!H327)</f>
        <v>65.6</v>
      </c>
      <c r="I327" s="2" t="str">
        <f aca="false">IF(Raw_Orders!I327="","Not Rated",Raw_Orders!I327)</f>
        <v>Not Rated</v>
      </c>
      <c r="J327" s="2" t="str">
        <f aca="false">IF(COUNTIF($A$2:A327,A327)&gt;1,"Duplicate","Unique")</f>
        <v>Unique</v>
      </c>
      <c r="K327" s="2" t="str">
        <f aca="false">IF(Raw_Orders!F327&lt;0,"Anomaly","OK")</f>
        <v>OK</v>
      </c>
      <c r="L327" s="2" t="str">
        <f aca="false">IFERROR(VLOOKUP(C327,Raw_Restaurants!$A$2:$C$151,3,FALSE()),"Unknown")</f>
        <v>Pune</v>
      </c>
    </row>
    <row r="328" customFormat="false" ht="15" hidden="false" customHeight="false" outlineLevel="0" collapsed="false">
      <c r="A328" s="2" t="n">
        <f aca="false">Raw_Orders!A328</f>
        <v>501434</v>
      </c>
      <c r="B328" s="2" t="str">
        <f aca="false">Raw_Orders!B328</f>
        <v>CUST1117</v>
      </c>
      <c r="C328" s="2" t="str">
        <f aca="false">Raw_Orders!C328</f>
        <v>REST333</v>
      </c>
      <c r="D328" s="2" t="str">
        <f aca="false">Raw_Orders!D328</f>
        <v>DP480</v>
      </c>
      <c r="E328" s="2" t="str">
        <f aca="false">Raw_Orders!E328</f>
        <v>2024-11-03</v>
      </c>
      <c r="F328" s="2" t="n">
        <f aca="false">IF(Raw_Orders!F328&lt;0,0,Raw_Orders!F328)</f>
        <v>478.3</v>
      </c>
      <c r="G328" s="2" t="str">
        <f aca="false">Raw_Orders!G328</f>
        <v>Delivered</v>
      </c>
      <c r="H328" s="2" t="n">
        <f aca="false">IF(Raw_Orders!H328="","N/A",Raw_Orders!H328)</f>
        <v>36.5</v>
      </c>
      <c r="I328" s="2" t="n">
        <f aca="false">IF(Raw_Orders!I328="","Not Rated",Raw_Orders!I328)</f>
        <v>4.7</v>
      </c>
      <c r="J328" s="2" t="str">
        <f aca="false">IF(COUNTIF($A$2:A328,A328)&gt;1,"Duplicate","Unique")</f>
        <v>Unique</v>
      </c>
      <c r="K328" s="2" t="str">
        <f aca="false">IF(Raw_Orders!F328&lt;0,"Anomaly","OK")</f>
        <v>OK</v>
      </c>
      <c r="L328" s="2" t="str">
        <f aca="false">IFERROR(VLOOKUP(C328,Raw_Restaurants!$A$2:$C$151,3,FALSE()),"Unknown")</f>
        <v>Hyderabad</v>
      </c>
    </row>
    <row r="329" customFormat="false" ht="15" hidden="false" customHeight="false" outlineLevel="0" collapsed="false">
      <c r="A329" s="2" t="n">
        <f aca="false">Raw_Orders!A329</f>
        <v>504161</v>
      </c>
      <c r="B329" s="2" t="str">
        <f aca="false">Raw_Orders!B329</f>
        <v>CUST1087</v>
      </c>
      <c r="C329" s="2" t="str">
        <f aca="false">Raw_Orders!C329</f>
        <v>REST216</v>
      </c>
      <c r="D329" s="2" t="str">
        <f aca="false">Raw_Orders!D329</f>
        <v>DP312</v>
      </c>
      <c r="E329" s="2" t="str">
        <f aca="false">Raw_Orders!E329</f>
        <v>2024-02-18</v>
      </c>
      <c r="F329" s="2" t="n">
        <f aca="false">IF(Raw_Orders!F329&lt;0,0,Raw_Orders!F329)</f>
        <v>1374.32</v>
      </c>
      <c r="G329" s="2" t="str">
        <f aca="false">Raw_Orders!G329</f>
        <v>Delivered</v>
      </c>
      <c r="H329" s="2" t="n">
        <f aca="false">IF(Raw_Orders!H329="","N/A",Raw_Orders!H329)</f>
        <v>75.2</v>
      </c>
      <c r="I329" s="2" t="n">
        <f aca="false">IF(Raw_Orders!I329="","Not Rated",Raw_Orders!I329)</f>
        <v>4.1</v>
      </c>
      <c r="J329" s="2" t="str">
        <f aca="false">IF(COUNTIF($A$2:A329,A329)&gt;1,"Duplicate","Unique")</f>
        <v>Unique</v>
      </c>
      <c r="K329" s="2" t="str">
        <f aca="false">IF(Raw_Orders!F329&lt;0,"Anomaly","OK")</f>
        <v>OK</v>
      </c>
      <c r="L329" s="2" t="str">
        <f aca="false">IFERROR(VLOOKUP(C329,Raw_Restaurants!$A$2:$C$151,3,FALSE()),"Unknown")</f>
        <v>Chennai</v>
      </c>
    </row>
    <row r="330" customFormat="false" ht="15" hidden="false" customHeight="false" outlineLevel="0" collapsed="false">
      <c r="A330" s="2" t="n">
        <f aca="false">Raw_Orders!A330</f>
        <v>502009</v>
      </c>
      <c r="B330" s="2" t="str">
        <f aca="false">Raw_Orders!B330</f>
        <v>CUST1386</v>
      </c>
      <c r="C330" s="2" t="str">
        <f aca="false">Raw_Orders!C330</f>
        <v>REST246</v>
      </c>
      <c r="D330" s="2" t="str">
        <f aca="false">Raw_Orders!D330</f>
        <v>DP350</v>
      </c>
      <c r="E330" s="2" t="str">
        <f aca="false">Raw_Orders!E330</f>
        <v>2024-03-28</v>
      </c>
      <c r="F330" s="2" t="n">
        <f aca="false">IF(Raw_Orders!F330&lt;0,0,Raw_Orders!F330)</f>
        <v>1170.09</v>
      </c>
      <c r="G330" s="2" t="str">
        <f aca="false">Raw_Orders!G330</f>
        <v>Delivered</v>
      </c>
      <c r="H330" s="2" t="n">
        <f aca="false">IF(Raw_Orders!H330="","N/A",Raw_Orders!H330)</f>
        <v>62.8</v>
      </c>
      <c r="I330" s="2" t="n">
        <f aca="false">IF(Raw_Orders!I330="","Not Rated",Raw_Orders!I330)</f>
        <v>4.2</v>
      </c>
      <c r="J330" s="2" t="str">
        <f aca="false">IF(COUNTIF($A$2:A330,A330)&gt;1,"Duplicate","Unique")</f>
        <v>Unique</v>
      </c>
      <c r="K330" s="2" t="str">
        <f aca="false">IF(Raw_Orders!F330&lt;0,"Anomaly","OK")</f>
        <v>OK</v>
      </c>
      <c r="L330" s="2" t="str">
        <f aca="false">IFERROR(VLOOKUP(C330,Raw_Restaurants!$A$2:$C$151,3,FALSE()),"Unknown")</f>
        <v>Mumbai</v>
      </c>
    </row>
    <row r="331" customFormat="false" ht="15" hidden="false" customHeight="false" outlineLevel="0" collapsed="false">
      <c r="A331" s="2" t="n">
        <f aca="false">Raw_Orders!A331</f>
        <v>500124</v>
      </c>
      <c r="B331" s="2" t="str">
        <f aca="false">Raw_Orders!B331</f>
        <v>CUST1310</v>
      </c>
      <c r="C331" s="2" t="str">
        <f aca="false">Raw_Orders!C331</f>
        <v>REST328</v>
      </c>
      <c r="D331" s="2" t="str">
        <f aca="false">Raw_Orders!D331</f>
        <v>DP450</v>
      </c>
      <c r="E331" s="2" t="str">
        <f aca="false">Raw_Orders!E331</f>
        <v>2024-07-23</v>
      </c>
      <c r="F331" s="2" t="n">
        <f aca="false">IF(Raw_Orders!F331&lt;0,0,Raw_Orders!F331)</f>
        <v>406.23</v>
      </c>
      <c r="G331" s="2" t="str">
        <f aca="false">Raw_Orders!G331</f>
        <v>Delivered</v>
      </c>
      <c r="H331" s="2" t="n">
        <f aca="false">IF(Raw_Orders!H331="","N/A",Raw_Orders!H331)</f>
        <v>38.5</v>
      </c>
      <c r="I331" s="2" t="str">
        <f aca="false">IF(Raw_Orders!I331="","Not Rated",Raw_Orders!I331)</f>
        <v>Not Rated</v>
      </c>
      <c r="J331" s="2" t="str">
        <f aca="false">IF(COUNTIF($A$2:A331,A331)&gt;1,"Duplicate","Unique")</f>
        <v>Unique</v>
      </c>
      <c r="K331" s="2" t="str">
        <f aca="false">IF(Raw_Orders!F331&lt;0,"Anomaly","OK")</f>
        <v>OK</v>
      </c>
      <c r="L331" s="2" t="str">
        <f aca="false">IFERROR(VLOOKUP(C331,Raw_Restaurants!$A$2:$C$151,3,FALSE()),"Unknown")</f>
        <v>Chennai</v>
      </c>
    </row>
    <row r="332" customFormat="false" ht="15" hidden="false" customHeight="false" outlineLevel="0" collapsed="false">
      <c r="A332" s="2" t="n">
        <f aca="false">Raw_Orders!A332</f>
        <v>503030</v>
      </c>
      <c r="B332" s="2" t="str">
        <f aca="false">Raw_Orders!B332</f>
        <v>CUST1400</v>
      </c>
      <c r="C332" s="2" t="str">
        <f aca="false">Raw_Orders!C332</f>
        <v>REST243</v>
      </c>
      <c r="D332" s="2" t="str">
        <f aca="false">Raw_Orders!D332</f>
        <v>DP399</v>
      </c>
      <c r="E332" s="2" t="str">
        <f aca="false">Raw_Orders!E332</f>
        <v>2024-06-20</v>
      </c>
      <c r="F332" s="2" t="n">
        <f aca="false">IF(Raw_Orders!F332&lt;0,0,Raw_Orders!F332)</f>
        <v>1288.05</v>
      </c>
      <c r="G332" s="2" t="str">
        <f aca="false">Raw_Orders!G332</f>
        <v>Delivered</v>
      </c>
      <c r="H332" s="2" t="n">
        <f aca="false">IF(Raw_Orders!H332="","N/A",Raw_Orders!H332)</f>
        <v>17.3</v>
      </c>
      <c r="I332" s="2" t="n">
        <f aca="false">IF(Raw_Orders!I332="","Not Rated",Raw_Orders!I332)</f>
        <v>3.4</v>
      </c>
      <c r="J332" s="2" t="str">
        <f aca="false">IF(COUNTIF($A$2:A332,A332)&gt;1,"Duplicate","Unique")</f>
        <v>Unique</v>
      </c>
      <c r="K332" s="2" t="str">
        <f aca="false">IF(Raw_Orders!F332&lt;0,"Anomaly","OK")</f>
        <v>OK</v>
      </c>
      <c r="L332" s="2" t="str">
        <f aca="false">IFERROR(VLOOKUP(C332,Raw_Restaurants!$A$2:$C$151,3,FALSE()),"Unknown")</f>
        <v>Mumbai</v>
      </c>
    </row>
    <row r="333" customFormat="false" ht="15" hidden="false" customHeight="false" outlineLevel="0" collapsed="false">
      <c r="A333" s="2" t="n">
        <f aca="false">Raw_Orders!A333</f>
        <v>502255</v>
      </c>
      <c r="B333" s="2" t="str">
        <f aca="false">Raw_Orders!B333</f>
        <v>CUST1079</v>
      </c>
      <c r="C333" s="2" t="str">
        <f aca="false">Raw_Orders!C333</f>
        <v>REST334</v>
      </c>
      <c r="D333" s="2" t="str">
        <f aca="false">Raw_Orders!D333</f>
        <v>DP372</v>
      </c>
      <c r="E333" s="2" t="str">
        <f aca="false">Raw_Orders!E333</f>
        <v>2024-11-10</v>
      </c>
      <c r="F333" s="2" t="n">
        <f aca="false">IF(Raw_Orders!F333&lt;0,0,Raw_Orders!F333)</f>
        <v>293.27</v>
      </c>
      <c r="G333" s="2" t="str">
        <f aca="false">Raw_Orders!G333</f>
        <v>Delivered</v>
      </c>
      <c r="H333" s="2" t="n">
        <f aca="false">IF(Raw_Orders!H333="","N/A",Raw_Orders!H333)</f>
        <v>18</v>
      </c>
      <c r="I333" s="2" t="n">
        <f aca="false">IF(Raw_Orders!I333="","Not Rated",Raw_Orders!I333)</f>
        <v>4.5</v>
      </c>
      <c r="J333" s="2" t="str">
        <f aca="false">IF(COUNTIF($A$2:A333,A333)&gt;1,"Duplicate","Unique")</f>
        <v>Unique</v>
      </c>
      <c r="K333" s="2" t="str">
        <f aca="false">IF(Raw_Orders!F333&lt;0,"Anomaly","OK")</f>
        <v>OK</v>
      </c>
      <c r="L333" s="2" t="str">
        <f aca="false">IFERROR(VLOOKUP(C333,Raw_Restaurants!$A$2:$C$151,3,FALSE()),"Unknown")</f>
        <v>Chennai</v>
      </c>
    </row>
    <row r="334" customFormat="false" ht="15" hidden="false" customHeight="false" outlineLevel="0" collapsed="false">
      <c r="A334" s="2" t="n">
        <f aca="false">Raw_Orders!A334</f>
        <v>500501</v>
      </c>
      <c r="B334" s="2" t="str">
        <f aca="false">Raw_Orders!B334</f>
        <v>CUST1548</v>
      </c>
      <c r="C334" s="2" t="str">
        <f aca="false">Raw_Orders!C334</f>
        <v>REST258</v>
      </c>
      <c r="D334" s="2" t="str">
        <f aca="false">Raw_Orders!D334</f>
        <v>DP473</v>
      </c>
      <c r="E334" s="2" t="str">
        <f aca="false">Raw_Orders!E334</f>
        <v>2024-05-18</v>
      </c>
      <c r="F334" s="2" t="n">
        <f aca="false">IF(Raw_Orders!F334&lt;0,0,Raw_Orders!F334)</f>
        <v>718.64</v>
      </c>
      <c r="G334" s="2" t="str">
        <f aca="false">Raw_Orders!G334</f>
        <v>Delayed</v>
      </c>
      <c r="H334" s="2" t="n">
        <f aca="false">IF(Raw_Orders!H334="","N/A",Raw_Orders!H334)</f>
        <v>71.6</v>
      </c>
      <c r="I334" s="2" t="n">
        <f aca="false">IF(Raw_Orders!I334="","Not Rated",Raw_Orders!I334)</f>
        <v>2.6</v>
      </c>
      <c r="J334" s="2" t="str">
        <f aca="false">IF(COUNTIF($A$2:A334,A334)&gt;1,"Duplicate","Unique")</f>
        <v>Unique</v>
      </c>
      <c r="K334" s="2" t="str">
        <f aca="false">IF(Raw_Orders!F334&lt;0,"Anomaly","OK")</f>
        <v>OK</v>
      </c>
      <c r="L334" s="2" t="str">
        <f aca="false">IFERROR(VLOOKUP(C334,Raw_Restaurants!$A$2:$C$151,3,FALSE()),"Unknown")</f>
        <v>Mumbai</v>
      </c>
    </row>
    <row r="335" customFormat="false" ht="15" hidden="false" customHeight="false" outlineLevel="0" collapsed="false">
      <c r="A335" s="2" t="n">
        <f aca="false">Raw_Orders!A335</f>
        <v>504700</v>
      </c>
      <c r="B335" s="2" t="str">
        <f aca="false">Raw_Orders!B335</f>
        <v>CUST1434</v>
      </c>
      <c r="C335" s="2" t="str">
        <f aca="false">Raw_Orders!C335</f>
        <v>REST245</v>
      </c>
      <c r="D335" s="2" t="str">
        <f aca="false">Raw_Orders!D335</f>
        <v>DP449</v>
      </c>
      <c r="E335" s="2" t="str">
        <f aca="false">Raw_Orders!E335</f>
        <v>2024-06-19</v>
      </c>
      <c r="F335" s="2" t="n">
        <f aca="false">IF(Raw_Orders!F335&lt;0,0,Raw_Orders!F335)</f>
        <v>744.82</v>
      </c>
      <c r="G335" s="2" t="str">
        <f aca="false">Raw_Orders!G335</f>
        <v>Cancelled</v>
      </c>
      <c r="H335" s="2" t="str">
        <f aca="false">IF(Raw_Orders!H335="","N/A",Raw_Orders!H335)</f>
        <v>N/A</v>
      </c>
      <c r="I335" s="2" t="str">
        <f aca="false">IF(Raw_Orders!I335="","Not Rated",Raw_Orders!I335)</f>
        <v>Not Rated</v>
      </c>
      <c r="J335" s="2" t="str">
        <f aca="false">IF(COUNTIF($A$2:A335,A335)&gt;1,"Duplicate","Unique")</f>
        <v>Unique</v>
      </c>
      <c r="K335" s="2" t="str">
        <f aca="false">IF(Raw_Orders!F335&lt;0,"Anomaly","OK")</f>
        <v>OK</v>
      </c>
      <c r="L335" s="2" t="str">
        <f aca="false">IFERROR(VLOOKUP(C335,Raw_Restaurants!$A$2:$C$151,3,FALSE()),"Unknown")</f>
        <v>Indore</v>
      </c>
    </row>
    <row r="336" customFormat="false" ht="15" hidden="false" customHeight="false" outlineLevel="0" collapsed="false">
      <c r="A336" s="2" t="n">
        <f aca="false">Raw_Orders!A336</f>
        <v>502143</v>
      </c>
      <c r="B336" s="2" t="str">
        <f aca="false">Raw_Orders!B336</f>
        <v>CUST1161</v>
      </c>
      <c r="C336" s="2" t="str">
        <f aca="false">Raw_Orders!C336</f>
        <v>REST341</v>
      </c>
      <c r="D336" s="2" t="str">
        <f aca="false">Raw_Orders!D336</f>
        <v>DP445</v>
      </c>
      <c r="E336" s="2" t="str">
        <f aca="false">Raw_Orders!E336</f>
        <v>2024-02-07</v>
      </c>
      <c r="F336" s="2" t="n">
        <f aca="false">IF(Raw_Orders!F336&lt;0,0,Raw_Orders!F336)</f>
        <v>392.07</v>
      </c>
      <c r="G336" s="2" t="str">
        <f aca="false">Raw_Orders!G336</f>
        <v>Delivered</v>
      </c>
      <c r="H336" s="2" t="n">
        <f aca="false">IF(Raw_Orders!H336="","N/A",Raw_Orders!H336)</f>
        <v>67.6</v>
      </c>
      <c r="I336" s="2" t="n">
        <f aca="false">IF(Raw_Orders!I336="","Not Rated",Raw_Orders!I336)</f>
        <v>3.7</v>
      </c>
      <c r="J336" s="2" t="str">
        <f aca="false">IF(COUNTIF($A$2:A336,A336)&gt;1,"Duplicate","Unique")</f>
        <v>Unique</v>
      </c>
      <c r="K336" s="2" t="str">
        <f aca="false">IF(Raw_Orders!F336&lt;0,"Anomaly","OK")</f>
        <v>OK</v>
      </c>
      <c r="L336" s="2" t="str">
        <f aca="false">IFERROR(VLOOKUP(C336,Raw_Restaurants!$A$2:$C$151,3,FALSE()),"Unknown")</f>
        <v>Kolkata</v>
      </c>
    </row>
    <row r="337" customFormat="false" ht="15" hidden="false" customHeight="false" outlineLevel="0" collapsed="false">
      <c r="A337" s="2" t="n">
        <f aca="false">Raw_Orders!A337</f>
        <v>500081</v>
      </c>
      <c r="B337" s="2" t="str">
        <f aca="false">Raw_Orders!B337</f>
        <v>CUST1330</v>
      </c>
      <c r="C337" s="2" t="str">
        <f aca="false">Raw_Orders!C337</f>
        <v>REST212</v>
      </c>
      <c r="D337" s="2" t="str">
        <f aca="false">Raw_Orders!D337</f>
        <v>DP306</v>
      </c>
      <c r="E337" s="2" t="str">
        <f aca="false">Raw_Orders!E337</f>
        <v>2024-09-16</v>
      </c>
      <c r="F337" s="2" t="n">
        <f aca="false">IF(Raw_Orders!F337&lt;0,0,Raw_Orders!F337)</f>
        <v>454.16</v>
      </c>
      <c r="G337" s="2" t="str">
        <f aca="false">Raw_Orders!G337</f>
        <v>Delivered</v>
      </c>
      <c r="H337" s="2" t="n">
        <f aca="false">IF(Raw_Orders!H337="","N/A",Raw_Orders!H337)</f>
        <v>71.3</v>
      </c>
      <c r="I337" s="2" t="str">
        <f aca="false">IF(Raw_Orders!I337="","Not Rated",Raw_Orders!I337)</f>
        <v>Not Rated</v>
      </c>
      <c r="J337" s="2" t="str">
        <f aca="false">IF(COUNTIF($A$2:A337,A337)&gt;1,"Duplicate","Unique")</f>
        <v>Unique</v>
      </c>
      <c r="K337" s="2" t="str">
        <f aca="false">IF(Raw_Orders!F337&lt;0,"Anomaly","OK")</f>
        <v>OK</v>
      </c>
      <c r="L337" s="2" t="str">
        <f aca="false">IFERROR(VLOOKUP(C337,Raw_Restaurants!$A$2:$C$151,3,FALSE()),"Unknown")</f>
        <v>Jaipur</v>
      </c>
    </row>
    <row r="338" customFormat="false" ht="15" hidden="false" customHeight="false" outlineLevel="0" collapsed="false">
      <c r="A338" s="2" t="n">
        <f aca="false">Raw_Orders!A338</f>
        <v>503726</v>
      </c>
      <c r="B338" s="2" t="str">
        <f aca="false">Raw_Orders!B338</f>
        <v>CUST1708</v>
      </c>
      <c r="C338" s="2" t="str">
        <f aca="false">Raw_Orders!C338</f>
        <v>REST209</v>
      </c>
      <c r="D338" s="2" t="str">
        <f aca="false">Raw_Orders!D338</f>
        <v>DP440</v>
      </c>
      <c r="E338" s="2" t="str">
        <f aca="false">Raw_Orders!E338</f>
        <v>2024-08-31</v>
      </c>
      <c r="F338" s="2" t="n">
        <f aca="false">IF(Raw_Orders!F338&lt;0,0,Raw_Orders!F338)</f>
        <v>1008.11</v>
      </c>
      <c r="G338" s="2" t="str">
        <f aca="false">Raw_Orders!G338</f>
        <v>Delayed</v>
      </c>
      <c r="H338" s="2" t="n">
        <f aca="false">IF(Raw_Orders!H338="","N/A",Raw_Orders!H338)</f>
        <v>48</v>
      </c>
      <c r="I338" s="2" t="n">
        <f aca="false">IF(Raw_Orders!I338="","Not Rated",Raw_Orders!I338)</f>
        <v>3</v>
      </c>
      <c r="J338" s="2" t="str">
        <f aca="false">IF(COUNTIF($A$2:A338,A338)&gt;1,"Duplicate","Unique")</f>
        <v>Unique</v>
      </c>
      <c r="K338" s="2" t="str">
        <f aca="false">IF(Raw_Orders!F338&lt;0,"Anomaly","OK")</f>
        <v>OK</v>
      </c>
      <c r="L338" s="2" t="str">
        <f aca="false">IFERROR(VLOOKUP(C338,Raw_Restaurants!$A$2:$C$151,3,FALSE()),"Unknown")</f>
        <v>Bangalore</v>
      </c>
    </row>
    <row r="339" customFormat="false" ht="15" hidden="false" customHeight="false" outlineLevel="0" collapsed="false">
      <c r="A339" s="2" t="n">
        <f aca="false">Raw_Orders!A339</f>
        <v>503746</v>
      </c>
      <c r="B339" s="2" t="str">
        <f aca="false">Raw_Orders!B339</f>
        <v>CUST1208</v>
      </c>
      <c r="C339" s="2" t="str">
        <f aca="false">Raw_Orders!C339</f>
        <v>REST289</v>
      </c>
      <c r="D339" s="2" t="str">
        <f aca="false">Raw_Orders!D339</f>
        <v>DP457</v>
      </c>
      <c r="E339" s="2" t="str">
        <f aca="false">Raw_Orders!E339</f>
        <v>2024-02-12</v>
      </c>
      <c r="F339" s="2" t="n">
        <f aca="false">IF(Raw_Orders!F339&lt;0,0,Raw_Orders!F339)</f>
        <v>573.19</v>
      </c>
      <c r="G339" s="2" t="str">
        <f aca="false">Raw_Orders!G339</f>
        <v>Delivered</v>
      </c>
      <c r="H339" s="2" t="n">
        <f aca="false">IF(Raw_Orders!H339="","N/A",Raw_Orders!H339)</f>
        <v>34</v>
      </c>
      <c r="I339" s="2" t="str">
        <f aca="false">IF(Raw_Orders!I339="","Not Rated",Raw_Orders!I339)</f>
        <v>Not Rated</v>
      </c>
      <c r="J339" s="2" t="str">
        <f aca="false">IF(COUNTIF($A$2:A339,A339)&gt;1,"Duplicate","Unique")</f>
        <v>Unique</v>
      </c>
      <c r="K339" s="2" t="str">
        <f aca="false">IF(Raw_Orders!F339&lt;0,"Anomaly","OK")</f>
        <v>OK</v>
      </c>
      <c r="L339" s="2" t="str">
        <f aca="false">IFERROR(VLOOKUP(C339,Raw_Restaurants!$A$2:$C$151,3,FALSE()),"Unknown")</f>
        <v>Jaipur</v>
      </c>
    </row>
    <row r="340" customFormat="false" ht="15" hidden="false" customHeight="false" outlineLevel="0" collapsed="false">
      <c r="A340" s="2" t="n">
        <f aca="false">Raw_Orders!A340</f>
        <v>504242</v>
      </c>
      <c r="B340" s="2" t="str">
        <f aca="false">Raw_Orders!B340</f>
        <v>CUST1452</v>
      </c>
      <c r="C340" s="2" t="str">
        <f aca="false">Raw_Orders!C340</f>
        <v>REST229</v>
      </c>
      <c r="D340" s="2" t="str">
        <f aca="false">Raw_Orders!D340</f>
        <v>DP474</v>
      </c>
      <c r="E340" s="2" t="str">
        <f aca="false">Raw_Orders!E340</f>
        <v>2024-02-02</v>
      </c>
      <c r="F340" s="2" t="n">
        <f aca="false">IF(Raw_Orders!F340&lt;0,0,Raw_Orders!F340)</f>
        <v>529.83</v>
      </c>
      <c r="G340" s="2" t="str">
        <f aca="false">Raw_Orders!G340</f>
        <v>Delivered</v>
      </c>
      <c r="H340" s="2" t="n">
        <f aca="false">IF(Raw_Orders!H340="","N/A",Raw_Orders!H340)</f>
        <v>52.7</v>
      </c>
      <c r="I340" s="2" t="str">
        <f aca="false">IF(Raw_Orders!I340="","Not Rated",Raw_Orders!I340)</f>
        <v>Not Rated</v>
      </c>
      <c r="J340" s="2" t="str">
        <f aca="false">IF(COUNTIF($A$2:A340,A340)&gt;1,"Duplicate","Unique")</f>
        <v>Unique</v>
      </c>
      <c r="K340" s="2" t="str">
        <f aca="false">IF(Raw_Orders!F340&lt;0,"Anomaly","OK")</f>
        <v>OK</v>
      </c>
      <c r="L340" s="2" t="str">
        <f aca="false">IFERROR(VLOOKUP(C340,Raw_Restaurants!$A$2:$C$151,3,FALSE()),"Unknown")</f>
        <v>Jaipur</v>
      </c>
    </row>
    <row r="341" customFormat="false" ht="15" hidden="false" customHeight="false" outlineLevel="0" collapsed="false">
      <c r="A341" s="2" t="n">
        <f aca="false">Raw_Orders!A341</f>
        <v>504418</v>
      </c>
      <c r="B341" s="2" t="str">
        <f aca="false">Raw_Orders!B341</f>
        <v>CUST1179</v>
      </c>
      <c r="C341" s="2" t="str">
        <f aca="false">Raw_Orders!C341</f>
        <v>REST215</v>
      </c>
      <c r="D341" s="2" t="str">
        <f aca="false">Raw_Orders!D341</f>
        <v>DP459</v>
      </c>
      <c r="E341" s="2" t="str">
        <f aca="false">Raw_Orders!E341</f>
        <v>2024-02-23</v>
      </c>
      <c r="F341" s="2" t="n">
        <f aca="false">IF(Raw_Orders!F341&lt;0,0,Raw_Orders!F341)</f>
        <v>766.34</v>
      </c>
      <c r="G341" s="2" t="str">
        <f aca="false">Raw_Orders!G341</f>
        <v>Delivered</v>
      </c>
      <c r="H341" s="2" t="n">
        <f aca="false">IF(Raw_Orders!H341="","N/A",Raw_Orders!H341)</f>
        <v>72</v>
      </c>
      <c r="I341" s="2" t="n">
        <f aca="false">IF(Raw_Orders!I341="","Not Rated",Raw_Orders!I341)</f>
        <v>3.1</v>
      </c>
      <c r="J341" s="2" t="str">
        <f aca="false">IF(COUNTIF($A$2:A341,A341)&gt;1,"Duplicate","Unique")</f>
        <v>Unique</v>
      </c>
      <c r="K341" s="2" t="str">
        <f aca="false">IF(Raw_Orders!F341&lt;0,"Anomaly","OK")</f>
        <v>OK</v>
      </c>
      <c r="L341" s="2" t="str">
        <f aca="false">IFERROR(VLOOKUP(C341,Raw_Restaurants!$A$2:$C$151,3,FALSE()),"Unknown")</f>
        <v>Indore</v>
      </c>
    </row>
    <row r="342" customFormat="false" ht="15" hidden="false" customHeight="false" outlineLevel="0" collapsed="false">
      <c r="A342" s="2" t="n">
        <f aca="false">Raw_Orders!A342</f>
        <v>504708</v>
      </c>
      <c r="B342" s="2" t="str">
        <f aca="false">Raw_Orders!B342</f>
        <v>CUST1517</v>
      </c>
      <c r="C342" s="2" t="str">
        <f aca="false">Raw_Orders!C342</f>
        <v>REST244</v>
      </c>
      <c r="D342" s="2" t="str">
        <f aca="false">Raw_Orders!D342</f>
        <v>DP412</v>
      </c>
      <c r="E342" s="2" t="str">
        <f aca="false">Raw_Orders!E342</f>
        <v>2024-11-13</v>
      </c>
      <c r="F342" s="2" t="n">
        <f aca="false">IF(Raw_Orders!F342&lt;0,0,Raw_Orders!F342)</f>
        <v>735.29</v>
      </c>
      <c r="G342" s="2" t="str">
        <f aca="false">Raw_Orders!G342</f>
        <v>Delivered</v>
      </c>
      <c r="H342" s="2" t="n">
        <f aca="false">IF(Raw_Orders!H342="","N/A",Raw_Orders!H342)</f>
        <v>73.4</v>
      </c>
      <c r="I342" s="2" t="str">
        <f aca="false">IF(Raw_Orders!I342="","Not Rated",Raw_Orders!I342)</f>
        <v>Not Rated</v>
      </c>
      <c r="J342" s="2" t="str">
        <f aca="false">IF(COUNTIF($A$2:A342,A342)&gt;1,"Duplicate","Unique")</f>
        <v>Unique</v>
      </c>
      <c r="K342" s="2" t="str">
        <f aca="false">IF(Raw_Orders!F342&lt;0,"Anomaly","OK")</f>
        <v>OK</v>
      </c>
      <c r="L342" s="2" t="str">
        <f aca="false">IFERROR(VLOOKUP(C342,Raw_Restaurants!$A$2:$C$151,3,FALSE()),"Unknown")</f>
        <v>Indore</v>
      </c>
    </row>
    <row r="343" customFormat="false" ht="15" hidden="false" customHeight="false" outlineLevel="0" collapsed="false">
      <c r="A343" s="2" t="n">
        <f aca="false">Raw_Orders!A343</f>
        <v>504273</v>
      </c>
      <c r="B343" s="2" t="str">
        <f aca="false">Raw_Orders!B343</f>
        <v>CUST1673</v>
      </c>
      <c r="C343" s="2" t="str">
        <f aca="false">Raw_Orders!C343</f>
        <v>REST244</v>
      </c>
      <c r="D343" s="2" t="str">
        <f aca="false">Raw_Orders!D343</f>
        <v>DP388</v>
      </c>
      <c r="E343" s="2" t="str">
        <f aca="false">Raw_Orders!E343</f>
        <v>2024-01-16</v>
      </c>
      <c r="F343" s="2" t="n">
        <f aca="false">IF(Raw_Orders!F343&lt;0,0,Raw_Orders!F343)</f>
        <v>889.39</v>
      </c>
      <c r="G343" s="2" t="str">
        <f aca="false">Raw_Orders!G343</f>
        <v>Delivered</v>
      </c>
      <c r="H343" s="2" t="n">
        <f aca="false">IF(Raw_Orders!H343="","N/A",Raw_Orders!H343)</f>
        <v>68.1</v>
      </c>
      <c r="I343" s="2" t="n">
        <f aca="false">IF(Raw_Orders!I343="","Not Rated",Raw_Orders!I343)</f>
        <v>4.4</v>
      </c>
      <c r="J343" s="2" t="str">
        <f aca="false">IF(COUNTIF($A$2:A343,A343)&gt;1,"Duplicate","Unique")</f>
        <v>Unique</v>
      </c>
      <c r="K343" s="2" t="str">
        <f aca="false">IF(Raw_Orders!F343&lt;0,"Anomaly","OK")</f>
        <v>OK</v>
      </c>
      <c r="L343" s="2" t="str">
        <f aca="false">IFERROR(VLOOKUP(C343,Raw_Restaurants!$A$2:$C$151,3,FALSE()),"Unknown")</f>
        <v>Indore</v>
      </c>
    </row>
    <row r="344" customFormat="false" ht="15" hidden="false" customHeight="false" outlineLevel="0" collapsed="false">
      <c r="A344" s="2" t="n">
        <f aca="false">Raw_Orders!A344</f>
        <v>503061</v>
      </c>
      <c r="B344" s="2" t="str">
        <f aca="false">Raw_Orders!B344</f>
        <v>CUST1164</v>
      </c>
      <c r="C344" s="2" t="str">
        <f aca="false">Raw_Orders!C344</f>
        <v>REST240</v>
      </c>
      <c r="D344" s="2" t="str">
        <f aca="false">Raw_Orders!D344</f>
        <v>DP321</v>
      </c>
      <c r="E344" s="2" t="str">
        <f aca="false">Raw_Orders!E344</f>
        <v>2024-05-28</v>
      </c>
      <c r="F344" s="2" t="n">
        <f aca="false">IF(Raw_Orders!F344&lt;0,0,Raw_Orders!F344)</f>
        <v>486.19</v>
      </c>
      <c r="G344" s="2" t="str">
        <f aca="false">Raw_Orders!G344</f>
        <v>Delivered</v>
      </c>
      <c r="H344" s="2" t="n">
        <f aca="false">IF(Raw_Orders!H344="","N/A",Raw_Orders!H344)</f>
        <v>27.5</v>
      </c>
      <c r="I344" s="2" t="n">
        <f aca="false">IF(Raw_Orders!I344="","Not Rated",Raw_Orders!I344)</f>
        <v>4.1</v>
      </c>
      <c r="J344" s="2" t="str">
        <f aca="false">IF(COUNTIF($A$2:A344,A344)&gt;1,"Duplicate","Unique")</f>
        <v>Unique</v>
      </c>
      <c r="K344" s="2" t="str">
        <f aca="false">IF(Raw_Orders!F344&lt;0,"Anomaly","OK")</f>
        <v>OK</v>
      </c>
      <c r="L344" s="2" t="str">
        <f aca="false">IFERROR(VLOOKUP(C344,Raw_Restaurants!$A$2:$C$151,3,FALSE()),"Unknown")</f>
        <v>Delhi</v>
      </c>
    </row>
    <row r="345" customFormat="false" ht="15" hidden="false" customHeight="false" outlineLevel="0" collapsed="false">
      <c r="A345" s="2" t="n">
        <f aca="false">Raw_Orders!A345</f>
        <v>502592</v>
      </c>
      <c r="B345" s="2" t="str">
        <f aca="false">Raw_Orders!B345</f>
        <v>CUST1255</v>
      </c>
      <c r="C345" s="2" t="str">
        <f aca="false">Raw_Orders!C345</f>
        <v>REST251</v>
      </c>
      <c r="D345" s="2" t="str">
        <f aca="false">Raw_Orders!D345</f>
        <v>DP486</v>
      </c>
      <c r="E345" s="2" t="str">
        <f aca="false">Raw_Orders!E345</f>
        <v>2024-06-03</v>
      </c>
      <c r="F345" s="2" t="n">
        <f aca="false">IF(Raw_Orders!F345&lt;0,0,Raw_Orders!F345)</f>
        <v>483.62</v>
      </c>
      <c r="G345" s="2" t="str">
        <f aca="false">Raw_Orders!G345</f>
        <v>Delivered</v>
      </c>
      <c r="H345" s="2" t="str">
        <f aca="false">IF(Raw_Orders!H345="","N/A",Raw_Orders!H345)</f>
        <v>N/A</v>
      </c>
      <c r="I345" s="2" t="n">
        <f aca="false">IF(Raw_Orders!I345="","Not Rated",Raw_Orders!I345)</f>
        <v>3.8</v>
      </c>
      <c r="J345" s="2" t="str">
        <f aca="false">IF(COUNTIF($A$2:A345,A345)&gt;1,"Duplicate","Unique")</f>
        <v>Unique</v>
      </c>
      <c r="K345" s="2" t="str">
        <f aca="false">IF(Raw_Orders!F345&lt;0,"Anomaly","OK")</f>
        <v>OK</v>
      </c>
      <c r="L345" s="2" t="str">
        <f aca="false">IFERROR(VLOOKUP(C345,Raw_Restaurants!$A$2:$C$151,3,FALSE()),"Unknown")</f>
        <v>Bhopal</v>
      </c>
    </row>
    <row r="346" customFormat="false" ht="15" hidden="false" customHeight="false" outlineLevel="0" collapsed="false">
      <c r="A346" s="2" t="n">
        <f aca="false">Raw_Orders!A346</f>
        <v>502543</v>
      </c>
      <c r="B346" s="2" t="str">
        <f aca="false">Raw_Orders!B346</f>
        <v>CUST1144</v>
      </c>
      <c r="C346" s="2" t="str">
        <f aca="false">Raw_Orders!C346</f>
        <v>REST319</v>
      </c>
      <c r="D346" s="2" t="str">
        <f aca="false">Raw_Orders!D346</f>
        <v>DP367</v>
      </c>
      <c r="E346" s="2" t="str">
        <f aca="false">Raw_Orders!E346</f>
        <v>2024-05-02</v>
      </c>
      <c r="F346" s="2" t="n">
        <f aca="false">IF(Raw_Orders!F346&lt;0,0,Raw_Orders!F346)</f>
        <v>636.7</v>
      </c>
      <c r="G346" s="2" t="str">
        <f aca="false">Raw_Orders!G346</f>
        <v>Delivered</v>
      </c>
      <c r="H346" s="2" t="n">
        <f aca="false">IF(Raw_Orders!H346="","N/A",Raw_Orders!H346)</f>
        <v>15.2</v>
      </c>
      <c r="I346" s="2" t="n">
        <f aca="false">IF(Raw_Orders!I346="","Not Rated",Raw_Orders!I346)</f>
        <v>4.8</v>
      </c>
      <c r="J346" s="2" t="str">
        <f aca="false">IF(COUNTIF($A$2:A346,A346)&gt;1,"Duplicate","Unique")</f>
        <v>Unique</v>
      </c>
      <c r="K346" s="2" t="str">
        <f aca="false">IF(Raw_Orders!F346&lt;0,"Anomaly","OK")</f>
        <v>OK</v>
      </c>
      <c r="L346" s="2" t="str">
        <f aca="false">IFERROR(VLOOKUP(C346,Raw_Restaurants!$A$2:$C$151,3,FALSE()),"Unknown")</f>
        <v>Bhopal</v>
      </c>
    </row>
    <row r="347" customFormat="false" ht="15" hidden="false" customHeight="false" outlineLevel="0" collapsed="false">
      <c r="A347" s="2" t="n">
        <f aca="false">Raw_Orders!A347</f>
        <v>500488</v>
      </c>
      <c r="B347" s="2" t="str">
        <f aca="false">Raw_Orders!B347</f>
        <v>CUST1473</v>
      </c>
      <c r="C347" s="2" t="str">
        <f aca="false">Raw_Orders!C347</f>
        <v>REST270</v>
      </c>
      <c r="D347" s="2" t="str">
        <f aca="false">Raw_Orders!D347</f>
        <v>DP430</v>
      </c>
      <c r="E347" s="2" t="str">
        <f aca="false">Raw_Orders!E347</f>
        <v>2024-02-02</v>
      </c>
      <c r="F347" s="2" t="n">
        <f aca="false">IF(Raw_Orders!F347&lt;0,0,Raw_Orders!F347)</f>
        <v>823.73</v>
      </c>
      <c r="G347" s="2" t="str">
        <f aca="false">Raw_Orders!G347</f>
        <v>Delivered</v>
      </c>
      <c r="H347" s="2" t="n">
        <f aca="false">IF(Raw_Orders!H347="","N/A",Raw_Orders!H347)</f>
        <v>70.1</v>
      </c>
      <c r="I347" s="2" t="n">
        <f aca="false">IF(Raw_Orders!I347="","Not Rated",Raw_Orders!I347)</f>
        <v>2.9</v>
      </c>
      <c r="J347" s="2" t="str">
        <f aca="false">IF(COUNTIF($A$2:A347,A347)&gt;1,"Duplicate","Unique")</f>
        <v>Unique</v>
      </c>
      <c r="K347" s="2" t="str">
        <f aca="false">IF(Raw_Orders!F347&lt;0,"Anomaly","OK")</f>
        <v>OK</v>
      </c>
      <c r="L347" s="2" t="str">
        <f aca="false">IFERROR(VLOOKUP(C347,Raw_Restaurants!$A$2:$C$151,3,FALSE()),"Unknown")</f>
        <v>Hyderabad</v>
      </c>
    </row>
    <row r="348" customFormat="false" ht="15" hidden="false" customHeight="false" outlineLevel="0" collapsed="false">
      <c r="A348" s="2" t="n">
        <f aca="false">Raw_Orders!A348</f>
        <v>502497</v>
      </c>
      <c r="B348" s="2" t="str">
        <f aca="false">Raw_Orders!B348</f>
        <v>CUST1547</v>
      </c>
      <c r="C348" s="2" t="str">
        <f aca="false">Raw_Orders!C348</f>
        <v>REST229</v>
      </c>
      <c r="D348" s="2" t="str">
        <f aca="false">Raw_Orders!D348</f>
        <v>DP412</v>
      </c>
      <c r="E348" s="2" t="str">
        <f aca="false">Raw_Orders!E348</f>
        <v>2024-12-26</v>
      </c>
      <c r="F348" s="2" t="n">
        <f aca="false">IF(Raw_Orders!F348&lt;0,0,Raw_Orders!F348)</f>
        <v>264.1</v>
      </c>
      <c r="G348" s="2" t="str">
        <f aca="false">Raw_Orders!G348</f>
        <v>Delivered</v>
      </c>
      <c r="H348" s="2" t="str">
        <f aca="false">IF(Raw_Orders!H348="","N/A",Raw_Orders!H348)</f>
        <v>N/A</v>
      </c>
      <c r="I348" s="2" t="n">
        <f aca="false">IF(Raw_Orders!I348="","Not Rated",Raw_Orders!I348)</f>
        <v>4.9</v>
      </c>
      <c r="J348" s="2" t="str">
        <f aca="false">IF(COUNTIF($A$2:A348,A348)&gt;1,"Duplicate","Unique")</f>
        <v>Unique</v>
      </c>
      <c r="K348" s="2" t="str">
        <f aca="false">IF(Raw_Orders!F348&lt;0,"Anomaly","OK")</f>
        <v>OK</v>
      </c>
      <c r="L348" s="2" t="str">
        <f aca="false">IFERROR(VLOOKUP(C348,Raw_Restaurants!$A$2:$C$151,3,FALSE()),"Unknown")</f>
        <v>Jaipur</v>
      </c>
    </row>
    <row r="349" customFormat="false" ht="15" hidden="false" customHeight="false" outlineLevel="0" collapsed="false">
      <c r="A349" s="2" t="n">
        <f aca="false">Raw_Orders!A349</f>
        <v>503264</v>
      </c>
      <c r="B349" s="2" t="str">
        <f aca="false">Raw_Orders!B349</f>
        <v>CUST1328</v>
      </c>
      <c r="C349" s="2" t="str">
        <f aca="false">Raw_Orders!C349</f>
        <v>REST239</v>
      </c>
      <c r="D349" s="2" t="str">
        <f aca="false">Raw_Orders!D349</f>
        <v>DP384</v>
      </c>
      <c r="E349" s="2" t="str">
        <f aca="false">Raw_Orders!E349</f>
        <v>2024-08-08</v>
      </c>
      <c r="F349" s="2" t="n">
        <f aca="false">IF(Raw_Orders!F349&lt;0,0,Raw_Orders!F349)</f>
        <v>1215.73</v>
      </c>
      <c r="G349" s="2" t="str">
        <f aca="false">Raw_Orders!G349</f>
        <v>Delivered</v>
      </c>
      <c r="H349" s="2" t="n">
        <f aca="false">IF(Raw_Orders!H349="","N/A",Raw_Orders!H349)</f>
        <v>37.2</v>
      </c>
      <c r="I349" s="2" t="n">
        <f aca="false">IF(Raw_Orders!I349="","Not Rated",Raw_Orders!I349)</f>
        <v>4.6</v>
      </c>
      <c r="J349" s="2" t="str">
        <f aca="false">IF(COUNTIF($A$2:A349,A349)&gt;1,"Duplicate","Unique")</f>
        <v>Unique</v>
      </c>
      <c r="K349" s="2" t="str">
        <f aca="false">IF(Raw_Orders!F349&lt;0,"Anomaly","OK")</f>
        <v>OK</v>
      </c>
      <c r="L349" s="2" t="str">
        <f aca="false">IFERROR(VLOOKUP(C349,Raw_Restaurants!$A$2:$C$151,3,FALSE()),"Unknown")</f>
        <v>Hyderabad</v>
      </c>
    </row>
    <row r="350" customFormat="false" ht="15" hidden="false" customHeight="false" outlineLevel="0" collapsed="false">
      <c r="A350" s="2" t="n">
        <f aca="false">Raw_Orders!A350</f>
        <v>503414</v>
      </c>
      <c r="B350" s="2" t="str">
        <f aca="false">Raw_Orders!B350</f>
        <v>CUST1335</v>
      </c>
      <c r="C350" s="2" t="str">
        <f aca="false">Raw_Orders!C350</f>
        <v>REST344</v>
      </c>
      <c r="D350" s="2" t="str">
        <f aca="false">Raw_Orders!D350</f>
        <v>DP312</v>
      </c>
      <c r="E350" s="2" t="str">
        <f aca="false">Raw_Orders!E350</f>
        <v>2024-04-26</v>
      </c>
      <c r="F350" s="2" t="n">
        <f aca="false">IF(Raw_Orders!F350&lt;0,0,Raw_Orders!F350)</f>
        <v>1236.51</v>
      </c>
      <c r="G350" s="2" t="str">
        <f aca="false">Raw_Orders!G350</f>
        <v>Delivered</v>
      </c>
      <c r="H350" s="2" t="n">
        <f aca="false">IF(Raw_Orders!H350="","N/A",Raw_Orders!H350)</f>
        <v>69.7</v>
      </c>
      <c r="I350" s="2" t="n">
        <f aca="false">IF(Raw_Orders!I350="","Not Rated",Raw_Orders!I350)</f>
        <v>3.8</v>
      </c>
      <c r="J350" s="2" t="str">
        <f aca="false">IF(COUNTIF($A$2:A350,A350)&gt;1,"Duplicate","Unique")</f>
        <v>Unique</v>
      </c>
      <c r="K350" s="2" t="str">
        <f aca="false">IF(Raw_Orders!F350&lt;0,"Anomaly","OK")</f>
        <v>OK</v>
      </c>
      <c r="L350" s="2" t="str">
        <f aca="false">IFERROR(VLOOKUP(C350,Raw_Restaurants!$A$2:$C$151,3,FALSE()),"Unknown")</f>
        <v>Chennai</v>
      </c>
    </row>
    <row r="351" customFormat="false" ht="15" hidden="false" customHeight="false" outlineLevel="0" collapsed="false">
      <c r="A351" s="2" t="n">
        <f aca="false">Raw_Orders!A351</f>
        <v>504199</v>
      </c>
      <c r="B351" s="2" t="str">
        <f aca="false">Raw_Orders!B351</f>
        <v>CUST1246</v>
      </c>
      <c r="C351" s="2" t="str">
        <f aca="false">Raw_Orders!C351</f>
        <v>REST291</v>
      </c>
      <c r="D351" s="2" t="str">
        <f aca="false">Raw_Orders!D351</f>
        <v>DP451</v>
      </c>
      <c r="E351" s="2" t="str">
        <f aca="false">Raw_Orders!E351</f>
        <v>2024-11-29</v>
      </c>
      <c r="F351" s="2" t="n">
        <f aca="false">IF(Raw_Orders!F351&lt;0,0,Raw_Orders!F351)</f>
        <v>807.85</v>
      </c>
      <c r="G351" s="2" t="str">
        <f aca="false">Raw_Orders!G351</f>
        <v>Delivered</v>
      </c>
      <c r="H351" s="2" t="n">
        <f aca="false">IF(Raw_Orders!H351="","N/A",Raw_Orders!H351)</f>
        <v>16.5</v>
      </c>
      <c r="I351" s="2" t="n">
        <f aca="false">IF(Raw_Orders!I351="","Not Rated",Raw_Orders!I351)</f>
        <v>4.6</v>
      </c>
      <c r="J351" s="2" t="str">
        <f aca="false">IF(COUNTIF($A$2:A351,A351)&gt;1,"Duplicate","Unique")</f>
        <v>Unique</v>
      </c>
      <c r="K351" s="2" t="str">
        <f aca="false">IF(Raw_Orders!F351&lt;0,"Anomaly","OK")</f>
        <v>OK</v>
      </c>
      <c r="L351" s="2" t="str">
        <f aca="false">IFERROR(VLOOKUP(C351,Raw_Restaurants!$A$2:$C$151,3,FALSE()),"Unknown")</f>
        <v>Pune</v>
      </c>
    </row>
    <row r="352" customFormat="false" ht="15" hidden="false" customHeight="false" outlineLevel="0" collapsed="false">
      <c r="A352" s="2" t="n">
        <f aca="false">Raw_Orders!A352</f>
        <v>503310</v>
      </c>
      <c r="B352" s="2" t="str">
        <f aca="false">Raw_Orders!B352</f>
        <v>CUST1705</v>
      </c>
      <c r="C352" s="2" t="str">
        <f aca="false">Raw_Orders!C352</f>
        <v>REST242</v>
      </c>
      <c r="D352" s="2" t="str">
        <f aca="false">Raw_Orders!D352</f>
        <v>DP397</v>
      </c>
      <c r="E352" s="2" t="str">
        <f aca="false">Raw_Orders!E352</f>
        <v>2024-12-30</v>
      </c>
      <c r="F352" s="2" t="n">
        <f aca="false">IF(Raw_Orders!F352&lt;0,0,Raw_Orders!F352)</f>
        <v>1328.66</v>
      </c>
      <c r="G352" s="2" t="str">
        <f aca="false">Raw_Orders!G352</f>
        <v>Delivered</v>
      </c>
      <c r="H352" s="2" t="n">
        <f aca="false">IF(Raw_Orders!H352="","N/A",Raw_Orders!H352)</f>
        <v>56.1</v>
      </c>
      <c r="I352" s="2" t="n">
        <f aca="false">IF(Raw_Orders!I352="","Not Rated",Raw_Orders!I352)</f>
        <v>2.6</v>
      </c>
      <c r="J352" s="2" t="str">
        <f aca="false">IF(COUNTIF($A$2:A352,A352)&gt;1,"Duplicate","Unique")</f>
        <v>Unique</v>
      </c>
      <c r="K352" s="2" t="str">
        <f aca="false">IF(Raw_Orders!F352&lt;0,"Anomaly","OK")</f>
        <v>OK</v>
      </c>
      <c r="L352" s="2" t="str">
        <f aca="false">IFERROR(VLOOKUP(C352,Raw_Restaurants!$A$2:$C$151,3,FALSE()),"Unknown")</f>
        <v>Bhopal</v>
      </c>
    </row>
    <row r="353" customFormat="false" ht="15" hidden="false" customHeight="false" outlineLevel="0" collapsed="false">
      <c r="A353" s="2" t="n">
        <f aca="false">Raw_Orders!A353</f>
        <v>501918</v>
      </c>
      <c r="B353" s="2" t="str">
        <f aca="false">Raw_Orders!B353</f>
        <v>CUST1480</v>
      </c>
      <c r="C353" s="2" t="str">
        <f aca="false">Raw_Orders!C353</f>
        <v>REST268</v>
      </c>
      <c r="D353" s="2" t="str">
        <f aca="false">Raw_Orders!D353</f>
        <v>DP326</v>
      </c>
      <c r="E353" s="2" t="str">
        <f aca="false">Raw_Orders!E353</f>
        <v>2024-08-29</v>
      </c>
      <c r="F353" s="2" t="n">
        <f aca="false">IF(Raw_Orders!F353&lt;0,0,Raw_Orders!F353)</f>
        <v>1103.19</v>
      </c>
      <c r="G353" s="2" t="str">
        <f aca="false">Raw_Orders!G353</f>
        <v>Delivered</v>
      </c>
      <c r="H353" s="2" t="n">
        <f aca="false">IF(Raw_Orders!H353="","N/A",Raw_Orders!H353)</f>
        <v>69.6</v>
      </c>
      <c r="I353" s="2" t="n">
        <f aca="false">IF(Raw_Orders!I353="","Not Rated",Raw_Orders!I353)</f>
        <v>3.2</v>
      </c>
      <c r="J353" s="2" t="str">
        <f aca="false">IF(COUNTIF($A$2:A353,A353)&gt;1,"Duplicate","Unique")</f>
        <v>Unique</v>
      </c>
      <c r="K353" s="2" t="str">
        <f aca="false">IF(Raw_Orders!F353&lt;0,"Anomaly","OK")</f>
        <v>OK</v>
      </c>
      <c r="L353" s="2" t="str">
        <f aca="false">IFERROR(VLOOKUP(C353,Raw_Restaurants!$A$2:$C$151,3,FALSE()),"Unknown")</f>
        <v>Pune</v>
      </c>
    </row>
    <row r="354" customFormat="false" ht="15" hidden="false" customHeight="false" outlineLevel="0" collapsed="false">
      <c r="A354" s="2" t="n">
        <f aca="false">Raw_Orders!A354</f>
        <v>502039</v>
      </c>
      <c r="B354" s="2" t="str">
        <f aca="false">Raw_Orders!B354</f>
        <v>CUST1466</v>
      </c>
      <c r="C354" s="2" t="str">
        <f aca="false">Raw_Orders!C354</f>
        <v>REST314</v>
      </c>
      <c r="D354" s="2" t="str">
        <f aca="false">Raw_Orders!D354</f>
        <v>DP380</v>
      </c>
      <c r="E354" s="2" t="str">
        <f aca="false">Raw_Orders!E354</f>
        <v>2024-04-17</v>
      </c>
      <c r="F354" s="2" t="n">
        <f aca="false">IF(Raw_Orders!F354&lt;0,0,Raw_Orders!F354)</f>
        <v>1276.56</v>
      </c>
      <c r="G354" s="2" t="str">
        <f aca="false">Raw_Orders!G354</f>
        <v>Delivered</v>
      </c>
      <c r="H354" s="2" t="n">
        <f aca="false">IF(Raw_Orders!H354="","N/A",Raw_Orders!H354)</f>
        <v>60.6</v>
      </c>
      <c r="I354" s="2" t="n">
        <f aca="false">IF(Raw_Orders!I354="","Not Rated",Raw_Orders!I354)</f>
        <v>3.1</v>
      </c>
      <c r="J354" s="2" t="str">
        <f aca="false">IF(COUNTIF($A$2:A354,A354)&gt;1,"Duplicate","Unique")</f>
        <v>Unique</v>
      </c>
      <c r="K354" s="2" t="str">
        <f aca="false">IF(Raw_Orders!F354&lt;0,"Anomaly","OK")</f>
        <v>OK</v>
      </c>
      <c r="L354" s="2" t="str">
        <f aca="false">IFERROR(VLOOKUP(C354,Raw_Restaurants!$A$2:$C$151,3,FALSE()),"Unknown")</f>
        <v>Bangalore</v>
      </c>
    </row>
    <row r="355" customFormat="false" ht="15" hidden="false" customHeight="false" outlineLevel="0" collapsed="false">
      <c r="A355" s="2" t="n">
        <f aca="false">Raw_Orders!A355</f>
        <v>502214</v>
      </c>
      <c r="B355" s="2" t="str">
        <f aca="false">Raw_Orders!B355</f>
        <v>CUST1445</v>
      </c>
      <c r="C355" s="2" t="str">
        <f aca="false">Raw_Orders!C355</f>
        <v>REST260</v>
      </c>
      <c r="D355" s="2" t="str">
        <f aca="false">Raw_Orders!D355</f>
        <v>DP346</v>
      </c>
      <c r="E355" s="2" t="str">
        <f aca="false">Raw_Orders!E355</f>
        <v>2024-05-01</v>
      </c>
      <c r="F355" s="2" t="n">
        <f aca="false">IF(Raw_Orders!F355&lt;0,0,Raw_Orders!F355)</f>
        <v>1152.65</v>
      </c>
      <c r="G355" s="2" t="str">
        <f aca="false">Raw_Orders!G355</f>
        <v>Delivered</v>
      </c>
      <c r="H355" s="2" t="n">
        <f aca="false">IF(Raw_Orders!H355="","N/A",Raw_Orders!H355)</f>
        <v>34.1</v>
      </c>
      <c r="I355" s="2" t="n">
        <f aca="false">IF(Raw_Orders!I355="","Not Rated",Raw_Orders!I355)</f>
        <v>3.7</v>
      </c>
      <c r="J355" s="2" t="str">
        <f aca="false">IF(COUNTIF($A$2:A355,A355)&gt;1,"Duplicate","Unique")</f>
        <v>Unique</v>
      </c>
      <c r="K355" s="2" t="str">
        <f aca="false">IF(Raw_Orders!F355&lt;0,"Anomaly","OK")</f>
        <v>OK</v>
      </c>
      <c r="L355" s="2" t="str">
        <f aca="false">IFERROR(VLOOKUP(C355,Raw_Restaurants!$A$2:$C$151,3,FALSE()),"Unknown")</f>
        <v>Indore</v>
      </c>
    </row>
    <row r="356" customFormat="false" ht="15" hidden="false" customHeight="false" outlineLevel="0" collapsed="false">
      <c r="A356" s="2" t="n">
        <f aca="false">Raw_Orders!A356</f>
        <v>502194</v>
      </c>
      <c r="B356" s="2" t="str">
        <f aca="false">Raw_Orders!B356</f>
        <v>CUST1416</v>
      </c>
      <c r="C356" s="2" t="str">
        <f aca="false">Raw_Orders!C356</f>
        <v>REST239</v>
      </c>
      <c r="D356" s="2" t="str">
        <f aca="false">Raw_Orders!D356</f>
        <v>DP311</v>
      </c>
      <c r="E356" s="2" t="str">
        <f aca="false">Raw_Orders!E356</f>
        <v>2024-02-04</v>
      </c>
      <c r="F356" s="2" t="n">
        <f aca="false">IF(Raw_Orders!F356&lt;0,0,Raw_Orders!F356)</f>
        <v>1183.94</v>
      </c>
      <c r="G356" s="2" t="str">
        <f aca="false">Raw_Orders!G356</f>
        <v>Delivered</v>
      </c>
      <c r="H356" s="2" t="n">
        <f aca="false">IF(Raw_Orders!H356="","N/A",Raw_Orders!H356)</f>
        <v>34.1</v>
      </c>
      <c r="I356" s="2" t="n">
        <f aca="false">IF(Raw_Orders!I356="","Not Rated",Raw_Orders!I356)</f>
        <v>3.1</v>
      </c>
      <c r="J356" s="2" t="str">
        <f aca="false">IF(COUNTIF($A$2:A356,A356)&gt;1,"Duplicate","Unique")</f>
        <v>Unique</v>
      </c>
      <c r="K356" s="2" t="str">
        <f aca="false">IF(Raw_Orders!F356&lt;0,"Anomaly","OK")</f>
        <v>OK</v>
      </c>
      <c r="L356" s="2" t="str">
        <f aca="false">IFERROR(VLOOKUP(C356,Raw_Restaurants!$A$2:$C$151,3,FALSE()),"Unknown")</f>
        <v>Hyderabad</v>
      </c>
    </row>
    <row r="357" customFormat="false" ht="15" hidden="false" customHeight="false" outlineLevel="0" collapsed="false">
      <c r="A357" s="2" t="n">
        <f aca="false">Raw_Orders!A357</f>
        <v>500382</v>
      </c>
      <c r="B357" s="2" t="str">
        <f aca="false">Raw_Orders!B357</f>
        <v>CUST1665</v>
      </c>
      <c r="C357" s="2" t="str">
        <f aca="false">Raw_Orders!C357</f>
        <v>REST274</v>
      </c>
      <c r="D357" s="2" t="str">
        <f aca="false">Raw_Orders!D357</f>
        <v>DP347</v>
      </c>
      <c r="E357" s="2" t="str">
        <f aca="false">Raw_Orders!E357</f>
        <v>2024-03-09</v>
      </c>
      <c r="F357" s="2" t="n">
        <f aca="false">IF(Raw_Orders!F357&lt;0,0,Raw_Orders!F357)</f>
        <v>1077.01</v>
      </c>
      <c r="G357" s="2" t="str">
        <f aca="false">Raw_Orders!G357</f>
        <v>Delayed</v>
      </c>
      <c r="H357" s="2" t="n">
        <f aca="false">IF(Raw_Orders!H357="","N/A",Raw_Orders!H357)</f>
        <v>33.1</v>
      </c>
      <c r="I357" s="2" t="n">
        <f aca="false">IF(Raw_Orders!I357="","Not Rated",Raw_Orders!I357)</f>
        <v>4.3</v>
      </c>
      <c r="J357" s="2" t="str">
        <f aca="false">IF(COUNTIF($A$2:A357,A357)&gt;1,"Duplicate","Unique")</f>
        <v>Unique</v>
      </c>
      <c r="K357" s="2" t="str">
        <f aca="false">IF(Raw_Orders!F357&lt;0,"Anomaly","OK")</f>
        <v>OK</v>
      </c>
      <c r="L357" s="2" t="str">
        <f aca="false">IFERROR(VLOOKUP(C357,Raw_Restaurants!$A$2:$C$151,3,FALSE()),"Unknown")</f>
        <v>Chennai</v>
      </c>
    </row>
    <row r="358" customFormat="false" ht="15" hidden="false" customHeight="false" outlineLevel="0" collapsed="false">
      <c r="A358" s="2" t="n">
        <f aca="false">Raw_Orders!A358</f>
        <v>504722</v>
      </c>
      <c r="B358" s="2" t="str">
        <f aca="false">Raw_Orders!B358</f>
        <v>CUST1151</v>
      </c>
      <c r="C358" s="2" t="str">
        <f aca="false">Raw_Orders!C358</f>
        <v>REST340</v>
      </c>
      <c r="D358" s="2" t="str">
        <f aca="false">Raw_Orders!D358</f>
        <v>DP430</v>
      </c>
      <c r="E358" s="2" t="str">
        <f aca="false">Raw_Orders!E358</f>
        <v>2024-12-27</v>
      </c>
      <c r="F358" s="2" t="n">
        <f aca="false">IF(Raw_Orders!F358&lt;0,0,Raw_Orders!F358)</f>
        <v>472.36</v>
      </c>
      <c r="G358" s="2" t="str">
        <f aca="false">Raw_Orders!G358</f>
        <v>Delivered</v>
      </c>
      <c r="H358" s="2" t="n">
        <f aca="false">IF(Raw_Orders!H358="","N/A",Raw_Orders!H358)</f>
        <v>77.2</v>
      </c>
      <c r="I358" s="2" t="n">
        <f aca="false">IF(Raw_Orders!I358="","Not Rated",Raw_Orders!I358)</f>
        <v>2.8</v>
      </c>
      <c r="J358" s="2" t="str">
        <f aca="false">IF(COUNTIF($A$2:A358,A358)&gt;1,"Duplicate","Unique")</f>
        <v>Unique</v>
      </c>
      <c r="K358" s="2" t="str">
        <f aca="false">IF(Raw_Orders!F358&lt;0,"Anomaly","OK")</f>
        <v>OK</v>
      </c>
      <c r="L358" s="2" t="str">
        <f aca="false">IFERROR(VLOOKUP(C358,Raw_Restaurants!$A$2:$C$151,3,FALSE()),"Unknown")</f>
        <v>Hyderabad</v>
      </c>
    </row>
    <row r="359" customFormat="false" ht="15" hidden="false" customHeight="false" outlineLevel="0" collapsed="false">
      <c r="A359" s="2" t="n">
        <f aca="false">Raw_Orders!A359</f>
        <v>503265</v>
      </c>
      <c r="B359" s="2" t="str">
        <f aca="false">Raw_Orders!B359</f>
        <v>CUST1359</v>
      </c>
      <c r="C359" s="2" t="str">
        <f aca="false">Raw_Orders!C359</f>
        <v>REST332</v>
      </c>
      <c r="D359" s="2" t="str">
        <f aca="false">Raw_Orders!D359</f>
        <v>DP312</v>
      </c>
      <c r="E359" s="2" t="str">
        <f aca="false">Raw_Orders!E359</f>
        <v>2024-02-11</v>
      </c>
      <c r="F359" s="2" t="n">
        <f aca="false">IF(Raw_Orders!F359&lt;0,0,Raw_Orders!F359)</f>
        <v>155.88</v>
      </c>
      <c r="G359" s="2" t="str">
        <f aca="false">Raw_Orders!G359</f>
        <v>Delivered</v>
      </c>
      <c r="H359" s="2" t="n">
        <f aca="false">IF(Raw_Orders!H359="","N/A",Raw_Orders!H359)</f>
        <v>59.9</v>
      </c>
      <c r="I359" s="2" t="n">
        <f aca="false">IF(Raw_Orders!I359="","Not Rated",Raw_Orders!I359)</f>
        <v>3.2</v>
      </c>
      <c r="J359" s="2" t="str">
        <f aca="false">IF(COUNTIF($A$2:A359,A359)&gt;1,"Duplicate","Unique")</f>
        <v>Unique</v>
      </c>
      <c r="K359" s="2" t="str">
        <f aca="false">IF(Raw_Orders!F359&lt;0,"Anomaly","OK")</f>
        <v>OK</v>
      </c>
      <c r="L359" s="2" t="str">
        <f aca="false">IFERROR(VLOOKUP(C359,Raw_Restaurants!$A$2:$C$151,3,FALSE()),"Unknown")</f>
        <v>Pune</v>
      </c>
    </row>
    <row r="360" customFormat="false" ht="15" hidden="false" customHeight="false" outlineLevel="0" collapsed="false">
      <c r="A360" s="2" t="n">
        <f aca="false">Raw_Orders!A360</f>
        <v>501682</v>
      </c>
      <c r="B360" s="2" t="str">
        <f aca="false">Raw_Orders!B360</f>
        <v>CUST1084</v>
      </c>
      <c r="C360" s="2" t="str">
        <f aca="false">Raw_Orders!C360</f>
        <v>REST297</v>
      </c>
      <c r="D360" s="2" t="str">
        <f aca="false">Raw_Orders!D360</f>
        <v>DP470</v>
      </c>
      <c r="E360" s="2" t="str">
        <f aca="false">Raw_Orders!E360</f>
        <v>2024-12-20</v>
      </c>
      <c r="F360" s="2" t="n">
        <f aca="false">IF(Raw_Orders!F360&lt;0,0,Raw_Orders!F360)</f>
        <v>637.44</v>
      </c>
      <c r="G360" s="2" t="str">
        <f aca="false">Raw_Orders!G360</f>
        <v>Delivered</v>
      </c>
      <c r="H360" s="2" t="n">
        <f aca="false">IF(Raw_Orders!H360="","N/A",Raw_Orders!H360)</f>
        <v>49.7</v>
      </c>
      <c r="I360" s="2" t="n">
        <f aca="false">IF(Raw_Orders!I360="","Not Rated",Raw_Orders!I360)</f>
        <v>4.4</v>
      </c>
      <c r="J360" s="2" t="str">
        <f aca="false">IF(COUNTIF($A$2:A360,A360)&gt;1,"Duplicate","Unique")</f>
        <v>Unique</v>
      </c>
      <c r="K360" s="2" t="str">
        <f aca="false">IF(Raw_Orders!F360&lt;0,"Anomaly","OK")</f>
        <v>OK</v>
      </c>
      <c r="L360" s="2" t="str">
        <f aca="false">IFERROR(VLOOKUP(C360,Raw_Restaurants!$A$2:$C$151,3,FALSE()),"Unknown")</f>
        <v>Jaipur</v>
      </c>
    </row>
    <row r="361" customFormat="false" ht="15" hidden="false" customHeight="false" outlineLevel="0" collapsed="false">
      <c r="A361" s="2" t="n">
        <f aca="false">Raw_Orders!A361</f>
        <v>503694</v>
      </c>
      <c r="B361" s="2" t="str">
        <f aca="false">Raw_Orders!B361</f>
        <v>CUST1489</v>
      </c>
      <c r="C361" s="2" t="str">
        <f aca="false">Raw_Orders!C361</f>
        <v>REST225</v>
      </c>
      <c r="D361" s="2" t="str">
        <f aca="false">Raw_Orders!D361</f>
        <v>DP476</v>
      </c>
      <c r="E361" s="2" t="str">
        <f aca="false">Raw_Orders!E361</f>
        <v>2024-04-13</v>
      </c>
      <c r="F361" s="2" t="n">
        <f aca="false">IF(Raw_Orders!F361&lt;0,0,Raw_Orders!F361)</f>
        <v>1182.79</v>
      </c>
      <c r="G361" s="2" t="str">
        <f aca="false">Raw_Orders!G361</f>
        <v>Delivered</v>
      </c>
      <c r="H361" s="2" t="n">
        <f aca="false">IF(Raw_Orders!H361="","N/A",Raw_Orders!H361)</f>
        <v>64.1</v>
      </c>
      <c r="I361" s="2" t="n">
        <f aca="false">IF(Raw_Orders!I361="","Not Rated",Raw_Orders!I361)</f>
        <v>4.7</v>
      </c>
      <c r="J361" s="2" t="str">
        <f aca="false">IF(COUNTIF($A$2:A361,A361)&gt;1,"Duplicate","Unique")</f>
        <v>Unique</v>
      </c>
      <c r="K361" s="2" t="str">
        <f aca="false">IF(Raw_Orders!F361&lt;0,"Anomaly","OK")</f>
        <v>OK</v>
      </c>
      <c r="L361" s="2" t="str">
        <f aca="false">IFERROR(VLOOKUP(C361,Raw_Restaurants!$A$2:$C$151,3,FALSE()),"Unknown")</f>
        <v>Kolkata</v>
      </c>
    </row>
    <row r="362" customFormat="false" ht="15" hidden="false" customHeight="false" outlineLevel="0" collapsed="false">
      <c r="A362" s="2" t="n">
        <f aca="false">Raw_Orders!A362</f>
        <v>503111</v>
      </c>
      <c r="B362" s="2" t="str">
        <f aca="false">Raw_Orders!B362</f>
        <v>CUST1621</v>
      </c>
      <c r="C362" s="2" t="str">
        <f aca="false">Raw_Orders!C362</f>
        <v>REST326</v>
      </c>
      <c r="D362" s="2" t="str">
        <f aca="false">Raw_Orders!D362</f>
        <v>DP404</v>
      </c>
      <c r="E362" s="2" t="str">
        <f aca="false">Raw_Orders!E362</f>
        <v>2024-08-04</v>
      </c>
      <c r="F362" s="2" t="n">
        <f aca="false">IF(Raw_Orders!F362&lt;0,0,Raw_Orders!F362)</f>
        <v>876.93</v>
      </c>
      <c r="G362" s="2" t="str">
        <f aca="false">Raw_Orders!G362</f>
        <v>Delivered</v>
      </c>
      <c r="H362" s="2" t="n">
        <f aca="false">IF(Raw_Orders!H362="","N/A",Raw_Orders!H362)</f>
        <v>72.1</v>
      </c>
      <c r="I362" s="2" t="n">
        <f aca="false">IF(Raw_Orders!I362="","Not Rated",Raw_Orders!I362)</f>
        <v>4.8</v>
      </c>
      <c r="J362" s="2" t="str">
        <f aca="false">IF(COUNTIF($A$2:A362,A362)&gt;1,"Duplicate","Unique")</f>
        <v>Unique</v>
      </c>
      <c r="K362" s="2" t="str">
        <f aca="false">IF(Raw_Orders!F362&lt;0,"Anomaly","OK")</f>
        <v>OK</v>
      </c>
      <c r="L362" s="2" t="str">
        <f aca="false">IFERROR(VLOOKUP(C362,Raw_Restaurants!$A$2:$C$151,3,FALSE()),"Unknown")</f>
        <v>Bhopal</v>
      </c>
    </row>
    <row r="363" customFormat="false" ht="15" hidden="false" customHeight="false" outlineLevel="0" collapsed="false">
      <c r="A363" s="2" t="n">
        <f aca="false">Raw_Orders!A363</f>
        <v>501839</v>
      </c>
      <c r="B363" s="2" t="str">
        <f aca="false">Raw_Orders!B363</f>
        <v>CUST1616</v>
      </c>
      <c r="C363" s="2" t="str">
        <f aca="false">Raw_Orders!C363</f>
        <v>REST311</v>
      </c>
      <c r="D363" s="2" t="str">
        <f aca="false">Raw_Orders!D363</f>
        <v>DP307</v>
      </c>
      <c r="E363" s="2" t="str">
        <f aca="false">Raw_Orders!E363</f>
        <v>2024-11-19</v>
      </c>
      <c r="F363" s="2" t="n">
        <f aca="false">IF(Raw_Orders!F363&lt;0,0,Raw_Orders!F363)</f>
        <v>161.6</v>
      </c>
      <c r="G363" s="2" t="str">
        <f aca="false">Raw_Orders!G363</f>
        <v>Delivered</v>
      </c>
      <c r="H363" s="2" t="n">
        <f aca="false">IF(Raw_Orders!H363="","N/A",Raw_Orders!H363)</f>
        <v>22.6</v>
      </c>
      <c r="I363" s="2" t="n">
        <f aca="false">IF(Raw_Orders!I363="","Not Rated",Raw_Orders!I363)</f>
        <v>4.1</v>
      </c>
      <c r="J363" s="2" t="str">
        <f aca="false">IF(COUNTIF($A$2:A363,A363)&gt;1,"Duplicate","Unique")</f>
        <v>Unique</v>
      </c>
      <c r="K363" s="2" t="str">
        <f aca="false">IF(Raw_Orders!F363&lt;0,"Anomaly","OK")</f>
        <v>OK</v>
      </c>
      <c r="L363" s="2" t="str">
        <f aca="false">IFERROR(VLOOKUP(C363,Raw_Restaurants!$A$2:$C$151,3,FALSE()),"Unknown")</f>
        <v>Bhopal</v>
      </c>
    </row>
    <row r="364" customFormat="false" ht="15" hidden="false" customHeight="false" outlineLevel="0" collapsed="false">
      <c r="A364" s="2" t="n">
        <f aca="false">Raw_Orders!A364</f>
        <v>501097</v>
      </c>
      <c r="B364" s="2" t="str">
        <f aca="false">Raw_Orders!B364</f>
        <v>CUST1155</v>
      </c>
      <c r="C364" s="2" t="str">
        <f aca="false">Raw_Orders!C364</f>
        <v>REST201</v>
      </c>
      <c r="D364" s="2" t="str">
        <f aca="false">Raw_Orders!D364</f>
        <v>DP435</v>
      </c>
      <c r="E364" s="2" t="str">
        <f aca="false">Raw_Orders!E364</f>
        <v>2024-06-10</v>
      </c>
      <c r="F364" s="2" t="n">
        <f aca="false">IF(Raw_Orders!F364&lt;0,0,Raw_Orders!F364)</f>
        <v>1182.66</v>
      </c>
      <c r="G364" s="2" t="str">
        <f aca="false">Raw_Orders!G364</f>
        <v>Delivered</v>
      </c>
      <c r="H364" s="2" t="n">
        <f aca="false">IF(Raw_Orders!H364="","N/A",Raw_Orders!H364)</f>
        <v>74.9</v>
      </c>
      <c r="I364" s="2" t="n">
        <f aca="false">IF(Raw_Orders!I364="","Not Rated",Raw_Orders!I364)</f>
        <v>4.6</v>
      </c>
      <c r="J364" s="2" t="str">
        <f aca="false">IF(COUNTIF($A$2:A364,A364)&gt;1,"Duplicate","Unique")</f>
        <v>Unique</v>
      </c>
      <c r="K364" s="2" t="str">
        <f aca="false">IF(Raw_Orders!F364&lt;0,"Anomaly","OK")</f>
        <v>OK</v>
      </c>
      <c r="L364" s="2" t="str">
        <f aca="false">IFERROR(VLOOKUP(C364,Raw_Restaurants!$A$2:$C$151,3,FALSE()),"Unknown")</f>
        <v>Kolkata</v>
      </c>
    </row>
    <row r="365" customFormat="false" ht="15" hidden="false" customHeight="false" outlineLevel="0" collapsed="false">
      <c r="A365" s="2" t="n">
        <f aca="false">Raw_Orders!A365</f>
        <v>504617</v>
      </c>
      <c r="B365" s="2" t="str">
        <f aca="false">Raw_Orders!B365</f>
        <v>CUST1531</v>
      </c>
      <c r="C365" s="2" t="str">
        <f aca="false">Raw_Orders!C365</f>
        <v>REST341</v>
      </c>
      <c r="D365" s="2" t="str">
        <f aca="false">Raw_Orders!D365</f>
        <v>DP445</v>
      </c>
      <c r="E365" s="2" t="str">
        <f aca="false">Raw_Orders!E365</f>
        <v>2024-04-05</v>
      </c>
      <c r="F365" s="2" t="n">
        <f aca="false">IF(Raw_Orders!F365&lt;0,0,Raw_Orders!F365)</f>
        <v>1207.95</v>
      </c>
      <c r="G365" s="2" t="str">
        <f aca="false">Raw_Orders!G365</f>
        <v>Delivered</v>
      </c>
      <c r="H365" s="2" t="n">
        <f aca="false">IF(Raw_Orders!H365="","N/A",Raw_Orders!H365)</f>
        <v>70.3</v>
      </c>
      <c r="I365" s="2" t="n">
        <f aca="false">IF(Raw_Orders!I365="","Not Rated",Raw_Orders!I365)</f>
        <v>3.9</v>
      </c>
      <c r="J365" s="2" t="str">
        <f aca="false">IF(COUNTIF($A$2:A365,A365)&gt;1,"Duplicate","Unique")</f>
        <v>Unique</v>
      </c>
      <c r="K365" s="2" t="str">
        <f aca="false">IF(Raw_Orders!F365&lt;0,"Anomaly","OK")</f>
        <v>OK</v>
      </c>
      <c r="L365" s="2" t="str">
        <f aca="false">IFERROR(VLOOKUP(C365,Raw_Restaurants!$A$2:$C$151,3,FALSE()),"Unknown")</f>
        <v>Kolkata</v>
      </c>
    </row>
    <row r="366" customFormat="false" ht="15" hidden="false" customHeight="false" outlineLevel="0" collapsed="false">
      <c r="A366" s="2" t="n">
        <f aca="false">Raw_Orders!A366</f>
        <v>502165</v>
      </c>
      <c r="B366" s="2" t="str">
        <f aca="false">Raw_Orders!B366</f>
        <v>CUST1084</v>
      </c>
      <c r="C366" s="2" t="str">
        <f aca="false">Raw_Orders!C366</f>
        <v>REST317</v>
      </c>
      <c r="D366" s="2" t="str">
        <f aca="false">Raw_Orders!D366</f>
        <v>DP474</v>
      </c>
      <c r="E366" s="2" t="str">
        <f aca="false">Raw_Orders!E366</f>
        <v>2024-01-12</v>
      </c>
      <c r="F366" s="2" t="n">
        <f aca="false">IF(Raw_Orders!F366&lt;0,0,Raw_Orders!F366)</f>
        <v>881.39</v>
      </c>
      <c r="G366" s="2" t="str">
        <f aca="false">Raw_Orders!G366</f>
        <v>Delivered</v>
      </c>
      <c r="H366" s="2" t="n">
        <f aca="false">IF(Raw_Orders!H366="","N/A",Raw_Orders!H366)</f>
        <v>49.5</v>
      </c>
      <c r="I366" s="2" t="str">
        <f aca="false">IF(Raw_Orders!I366="","Not Rated",Raw_Orders!I366)</f>
        <v>Not Rated</v>
      </c>
      <c r="J366" s="2" t="str">
        <f aca="false">IF(COUNTIF($A$2:A366,A366)&gt;1,"Duplicate","Unique")</f>
        <v>Unique</v>
      </c>
      <c r="K366" s="2" t="str">
        <f aca="false">IF(Raw_Orders!F366&lt;0,"Anomaly","OK")</f>
        <v>OK</v>
      </c>
      <c r="L366" s="2" t="str">
        <f aca="false">IFERROR(VLOOKUP(C366,Raw_Restaurants!$A$2:$C$151,3,FALSE()),"Unknown")</f>
        <v>Jaipur</v>
      </c>
    </row>
    <row r="367" customFormat="false" ht="15" hidden="false" customHeight="false" outlineLevel="0" collapsed="false">
      <c r="A367" s="2" t="n">
        <f aca="false">Raw_Orders!A367</f>
        <v>503145</v>
      </c>
      <c r="B367" s="2" t="str">
        <f aca="false">Raw_Orders!B367</f>
        <v>CUST1560</v>
      </c>
      <c r="C367" s="2" t="str">
        <f aca="false">Raw_Orders!C367</f>
        <v>REST312</v>
      </c>
      <c r="D367" s="2" t="str">
        <f aca="false">Raw_Orders!D367</f>
        <v>DP403</v>
      </c>
      <c r="E367" s="2" t="str">
        <f aca="false">Raw_Orders!E367</f>
        <v>2024-12-30</v>
      </c>
      <c r="F367" s="2" t="n">
        <f aca="false">IF(Raw_Orders!F367&lt;0,0,Raw_Orders!F367)</f>
        <v>579.48</v>
      </c>
      <c r="G367" s="2" t="str">
        <f aca="false">Raw_Orders!G367</f>
        <v>Delivered</v>
      </c>
      <c r="H367" s="2" t="n">
        <f aca="false">IF(Raw_Orders!H367="","N/A",Raw_Orders!H367)</f>
        <v>66.8</v>
      </c>
      <c r="I367" s="2" t="n">
        <f aca="false">IF(Raw_Orders!I367="","Not Rated",Raw_Orders!I367)</f>
        <v>3.3</v>
      </c>
      <c r="J367" s="2" t="str">
        <f aca="false">IF(COUNTIF($A$2:A367,A367)&gt;1,"Duplicate","Unique")</f>
        <v>Unique</v>
      </c>
      <c r="K367" s="2" t="str">
        <f aca="false">IF(Raw_Orders!F367&lt;0,"Anomaly","OK")</f>
        <v>OK</v>
      </c>
      <c r="L367" s="2" t="str">
        <f aca="false">IFERROR(VLOOKUP(C367,Raw_Restaurants!$A$2:$C$151,3,FALSE()),"Unknown")</f>
        <v>Mumbai</v>
      </c>
    </row>
    <row r="368" customFormat="false" ht="15" hidden="false" customHeight="false" outlineLevel="0" collapsed="false">
      <c r="A368" s="2" t="n">
        <f aca="false">Raw_Orders!A368</f>
        <v>501660</v>
      </c>
      <c r="B368" s="2" t="str">
        <f aca="false">Raw_Orders!B368</f>
        <v>CUST1224</v>
      </c>
      <c r="C368" s="2" t="str">
        <f aca="false">Raw_Orders!C368</f>
        <v>REST260</v>
      </c>
      <c r="D368" s="2" t="str">
        <f aca="false">Raw_Orders!D368</f>
        <v>DP464</v>
      </c>
      <c r="E368" s="2" t="str">
        <f aca="false">Raw_Orders!E368</f>
        <v>2024-03-31</v>
      </c>
      <c r="F368" s="2" t="n">
        <f aca="false">IF(Raw_Orders!F368&lt;0,0,Raw_Orders!F368)</f>
        <v>635.76</v>
      </c>
      <c r="G368" s="2" t="str">
        <f aca="false">Raw_Orders!G368</f>
        <v>Delivered</v>
      </c>
      <c r="H368" s="2" t="n">
        <f aca="false">IF(Raw_Orders!H368="","N/A",Raw_Orders!H368)</f>
        <v>30.2</v>
      </c>
      <c r="I368" s="2" t="n">
        <f aca="false">IF(Raw_Orders!I368="","Not Rated",Raw_Orders!I368)</f>
        <v>2.9</v>
      </c>
      <c r="J368" s="2" t="str">
        <f aca="false">IF(COUNTIF($A$2:A368,A368)&gt;1,"Duplicate","Unique")</f>
        <v>Unique</v>
      </c>
      <c r="K368" s="2" t="str">
        <f aca="false">IF(Raw_Orders!F368&lt;0,"Anomaly","OK")</f>
        <v>OK</v>
      </c>
      <c r="L368" s="2" t="str">
        <f aca="false">IFERROR(VLOOKUP(C368,Raw_Restaurants!$A$2:$C$151,3,FALSE()),"Unknown")</f>
        <v>Indore</v>
      </c>
    </row>
    <row r="369" customFormat="false" ht="15" hidden="false" customHeight="false" outlineLevel="0" collapsed="false">
      <c r="A369" s="2" t="n">
        <f aca="false">Raw_Orders!A369</f>
        <v>503274</v>
      </c>
      <c r="B369" s="2" t="str">
        <f aca="false">Raw_Orders!B369</f>
        <v>CUST1564</v>
      </c>
      <c r="C369" s="2" t="str">
        <f aca="false">Raw_Orders!C369</f>
        <v>REST257</v>
      </c>
      <c r="D369" s="2" t="str">
        <f aca="false">Raw_Orders!D369</f>
        <v>DP483</v>
      </c>
      <c r="E369" s="2" t="str">
        <f aca="false">Raw_Orders!E369</f>
        <v>2024-05-18</v>
      </c>
      <c r="F369" s="2" t="n">
        <f aca="false">IF(Raw_Orders!F369&lt;0,0,Raw_Orders!F369)</f>
        <v>628.63</v>
      </c>
      <c r="G369" s="2" t="str">
        <f aca="false">Raw_Orders!G369</f>
        <v>Delivered</v>
      </c>
      <c r="H369" s="2" t="n">
        <f aca="false">IF(Raw_Orders!H369="","N/A",Raw_Orders!H369)</f>
        <v>31.5</v>
      </c>
      <c r="I369" s="2" t="n">
        <f aca="false">IF(Raw_Orders!I369="","Not Rated",Raw_Orders!I369)</f>
        <v>4.5</v>
      </c>
      <c r="J369" s="2" t="str">
        <f aca="false">IF(COUNTIF($A$2:A369,A369)&gt;1,"Duplicate","Unique")</f>
        <v>Unique</v>
      </c>
      <c r="K369" s="2" t="str">
        <f aca="false">IF(Raw_Orders!F369&lt;0,"Anomaly","OK")</f>
        <v>OK</v>
      </c>
      <c r="L369" s="2" t="str">
        <f aca="false">IFERROR(VLOOKUP(C369,Raw_Restaurants!$A$2:$C$151,3,FALSE()),"Unknown")</f>
        <v>Jaipur</v>
      </c>
    </row>
    <row r="370" customFormat="false" ht="15" hidden="false" customHeight="false" outlineLevel="0" collapsed="false">
      <c r="A370" s="2" t="n">
        <f aca="false">Raw_Orders!A370</f>
        <v>501857</v>
      </c>
      <c r="B370" s="2" t="str">
        <f aca="false">Raw_Orders!B370</f>
        <v>CUST1061</v>
      </c>
      <c r="C370" s="2" t="str">
        <f aca="false">Raw_Orders!C370</f>
        <v>REST309</v>
      </c>
      <c r="D370" s="2" t="str">
        <f aca="false">Raw_Orders!D370</f>
        <v>DP332</v>
      </c>
      <c r="E370" s="2" t="str">
        <f aca="false">Raw_Orders!E370</f>
        <v>2024-04-07</v>
      </c>
      <c r="F370" s="2" t="n">
        <f aca="false">IF(Raw_Orders!F370&lt;0,0,Raw_Orders!F370)</f>
        <v>320.35</v>
      </c>
      <c r="G370" s="2" t="str">
        <f aca="false">Raw_Orders!G370</f>
        <v>Delivered</v>
      </c>
      <c r="H370" s="2" t="n">
        <f aca="false">IF(Raw_Orders!H370="","N/A",Raw_Orders!H370)</f>
        <v>58.5</v>
      </c>
      <c r="I370" s="2" t="n">
        <f aca="false">IF(Raw_Orders!I370="","Not Rated",Raw_Orders!I370)</f>
        <v>4.9</v>
      </c>
      <c r="J370" s="2" t="str">
        <f aca="false">IF(COUNTIF($A$2:A370,A370)&gt;1,"Duplicate","Unique")</f>
        <v>Unique</v>
      </c>
      <c r="K370" s="2" t="str">
        <f aca="false">IF(Raw_Orders!F370&lt;0,"Anomaly","OK")</f>
        <v>OK</v>
      </c>
      <c r="L370" s="2" t="str">
        <f aca="false">IFERROR(VLOOKUP(C370,Raw_Restaurants!$A$2:$C$151,3,FALSE()),"Unknown")</f>
        <v>Mumbai</v>
      </c>
    </row>
    <row r="371" customFormat="false" ht="15" hidden="false" customHeight="false" outlineLevel="0" collapsed="false">
      <c r="A371" s="2" t="n">
        <f aca="false">Raw_Orders!A371</f>
        <v>501696</v>
      </c>
      <c r="B371" s="2" t="str">
        <f aca="false">Raw_Orders!B371</f>
        <v>CUST1647</v>
      </c>
      <c r="C371" s="2" t="str">
        <f aca="false">Raw_Orders!C371</f>
        <v>REST349</v>
      </c>
      <c r="D371" s="2" t="str">
        <f aca="false">Raw_Orders!D371</f>
        <v>DP482</v>
      </c>
      <c r="E371" s="2" t="str">
        <f aca="false">Raw_Orders!E371</f>
        <v>2024-11-03</v>
      </c>
      <c r="F371" s="2" t="n">
        <f aca="false">IF(Raw_Orders!F371&lt;0,0,Raw_Orders!F371)</f>
        <v>809.63</v>
      </c>
      <c r="G371" s="2" t="str">
        <f aca="false">Raw_Orders!G371</f>
        <v>Delivered</v>
      </c>
      <c r="H371" s="2" t="n">
        <f aca="false">IF(Raw_Orders!H371="","N/A",Raw_Orders!H371)</f>
        <v>47.7</v>
      </c>
      <c r="I371" s="2" t="n">
        <f aca="false">IF(Raw_Orders!I371="","Not Rated",Raw_Orders!I371)</f>
        <v>3.8</v>
      </c>
      <c r="J371" s="2" t="str">
        <f aca="false">IF(COUNTIF($A$2:A371,A371)&gt;1,"Duplicate","Unique")</f>
        <v>Unique</v>
      </c>
      <c r="K371" s="2" t="str">
        <f aca="false">IF(Raw_Orders!F371&lt;0,"Anomaly","OK")</f>
        <v>OK</v>
      </c>
      <c r="L371" s="2" t="str">
        <f aca="false">IFERROR(VLOOKUP(C371,Raw_Restaurants!$A$2:$C$151,3,FALSE()),"Unknown")</f>
        <v>Bhopal</v>
      </c>
    </row>
    <row r="372" customFormat="false" ht="15" hidden="false" customHeight="false" outlineLevel="0" collapsed="false">
      <c r="A372" s="2" t="n">
        <f aca="false">Raw_Orders!A372</f>
        <v>500610</v>
      </c>
      <c r="B372" s="2" t="str">
        <f aca="false">Raw_Orders!B372</f>
        <v>CUST1473</v>
      </c>
      <c r="C372" s="2" t="str">
        <f aca="false">Raw_Orders!C372</f>
        <v>REST308</v>
      </c>
      <c r="D372" s="2" t="str">
        <f aca="false">Raw_Orders!D372</f>
        <v>DP466</v>
      </c>
      <c r="E372" s="2" t="str">
        <f aca="false">Raw_Orders!E372</f>
        <v>2024-11-02</v>
      </c>
      <c r="F372" s="2" t="n">
        <f aca="false">IF(Raw_Orders!F372&lt;0,0,Raw_Orders!F372)</f>
        <v>439.84</v>
      </c>
      <c r="G372" s="2" t="str">
        <f aca="false">Raw_Orders!G372</f>
        <v>Cancelled</v>
      </c>
      <c r="H372" s="2" t="str">
        <f aca="false">IF(Raw_Orders!H372="","N/A",Raw_Orders!H372)</f>
        <v>N/A</v>
      </c>
      <c r="I372" s="2" t="str">
        <f aca="false">IF(Raw_Orders!I372="","Not Rated",Raw_Orders!I372)</f>
        <v>Not Rated</v>
      </c>
      <c r="J372" s="2" t="str">
        <f aca="false">IF(COUNTIF($A$2:A372,A372)&gt;1,"Duplicate","Unique")</f>
        <v>Unique</v>
      </c>
      <c r="K372" s="2" t="str">
        <f aca="false">IF(Raw_Orders!F372&lt;0,"Anomaly","OK")</f>
        <v>OK</v>
      </c>
      <c r="L372" s="2" t="str">
        <f aca="false">IFERROR(VLOOKUP(C372,Raw_Restaurants!$A$2:$C$151,3,FALSE()),"Unknown")</f>
        <v>Delhi</v>
      </c>
    </row>
    <row r="373" customFormat="false" ht="15" hidden="false" customHeight="false" outlineLevel="0" collapsed="false">
      <c r="A373" s="2" t="n">
        <f aca="false">Raw_Orders!A373</f>
        <v>500994</v>
      </c>
      <c r="B373" s="2" t="str">
        <f aca="false">Raw_Orders!B373</f>
        <v>CUST1590</v>
      </c>
      <c r="C373" s="2" t="str">
        <f aca="false">Raw_Orders!C373</f>
        <v>REST294</v>
      </c>
      <c r="D373" s="2" t="str">
        <f aca="false">Raw_Orders!D373</f>
        <v>DP416</v>
      </c>
      <c r="E373" s="2" t="str">
        <f aca="false">Raw_Orders!E373</f>
        <v>2024-06-01</v>
      </c>
      <c r="F373" s="2" t="n">
        <f aca="false">IF(Raw_Orders!F373&lt;0,0,Raw_Orders!F373)</f>
        <v>1265.39</v>
      </c>
      <c r="G373" s="2" t="str">
        <f aca="false">Raw_Orders!G373</f>
        <v>Delivered</v>
      </c>
      <c r="H373" s="2" t="n">
        <f aca="false">IF(Raw_Orders!H373="","N/A",Raw_Orders!H373)</f>
        <v>79.7</v>
      </c>
      <c r="I373" s="2" t="n">
        <f aca="false">IF(Raw_Orders!I373="","Not Rated",Raw_Orders!I373)</f>
        <v>2.9</v>
      </c>
      <c r="J373" s="2" t="str">
        <f aca="false">IF(COUNTIF($A$2:A373,A373)&gt;1,"Duplicate","Unique")</f>
        <v>Unique</v>
      </c>
      <c r="K373" s="2" t="str">
        <f aca="false">IF(Raw_Orders!F373&lt;0,"Anomaly","OK")</f>
        <v>OK</v>
      </c>
      <c r="L373" s="2" t="str">
        <f aca="false">IFERROR(VLOOKUP(C373,Raw_Restaurants!$A$2:$C$151,3,FALSE()),"Unknown")</f>
        <v>Hyderabad</v>
      </c>
    </row>
    <row r="374" customFormat="false" ht="15" hidden="false" customHeight="false" outlineLevel="0" collapsed="false">
      <c r="A374" s="2" t="n">
        <f aca="false">Raw_Orders!A374</f>
        <v>504250</v>
      </c>
      <c r="B374" s="2" t="str">
        <f aca="false">Raw_Orders!B374</f>
        <v>CUST1681</v>
      </c>
      <c r="C374" s="2" t="str">
        <f aca="false">Raw_Orders!C374</f>
        <v>REST343</v>
      </c>
      <c r="D374" s="2" t="str">
        <f aca="false">Raw_Orders!D374</f>
        <v>DP304</v>
      </c>
      <c r="E374" s="2" t="str">
        <f aca="false">Raw_Orders!E374</f>
        <v>2024-07-31</v>
      </c>
      <c r="F374" s="2" t="n">
        <f aca="false">IF(Raw_Orders!F374&lt;0,0,Raw_Orders!F374)</f>
        <v>632.46</v>
      </c>
      <c r="G374" s="2" t="str">
        <f aca="false">Raw_Orders!G374</f>
        <v>Delivered</v>
      </c>
      <c r="H374" s="2" t="n">
        <f aca="false">IF(Raw_Orders!H374="","N/A",Raw_Orders!H374)</f>
        <v>54.8</v>
      </c>
      <c r="I374" s="2" t="n">
        <f aca="false">IF(Raw_Orders!I374="","Not Rated",Raw_Orders!I374)</f>
        <v>2.7</v>
      </c>
      <c r="J374" s="2" t="str">
        <f aca="false">IF(COUNTIF($A$2:A374,A374)&gt;1,"Duplicate","Unique")</f>
        <v>Unique</v>
      </c>
      <c r="K374" s="2" t="str">
        <f aca="false">IF(Raw_Orders!F374&lt;0,"Anomaly","OK")</f>
        <v>OK</v>
      </c>
      <c r="L374" s="2" t="str">
        <f aca="false">IFERROR(VLOOKUP(C374,Raw_Restaurants!$A$2:$C$151,3,FALSE()),"Unknown")</f>
        <v>Delhi</v>
      </c>
    </row>
    <row r="375" customFormat="false" ht="15" hidden="false" customHeight="false" outlineLevel="0" collapsed="false">
      <c r="A375" s="2" t="n">
        <f aca="false">Raw_Orders!A375</f>
        <v>501077</v>
      </c>
      <c r="B375" s="2" t="str">
        <f aca="false">Raw_Orders!B375</f>
        <v>CUST1233</v>
      </c>
      <c r="C375" s="2" t="str">
        <f aca="false">Raw_Orders!C375</f>
        <v>REST308</v>
      </c>
      <c r="D375" s="2" t="str">
        <f aca="false">Raw_Orders!D375</f>
        <v>DP364</v>
      </c>
      <c r="E375" s="2" t="str">
        <f aca="false">Raw_Orders!E375</f>
        <v>2024-09-06</v>
      </c>
      <c r="F375" s="2" t="n">
        <f aca="false">IF(Raw_Orders!F375&lt;0,0,Raw_Orders!F375)</f>
        <v>909.94</v>
      </c>
      <c r="G375" s="2" t="str">
        <f aca="false">Raw_Orders!G375</f>
        <v>Delivered</v>
      </c>
      <c r="H375" s="2" t="n">
        <f aca="false">IF(Raw_Orders!H375="","N/A",Raw_Orders!H375)</f>
        <v>31.1</v>
      </c>
      <c r="I375" s="2" t="n">
        <f aca="false">IF(Raw_Orders!I375="","Not Rated",Raw_Orders!I375)</f>
        <v>3.7</v>
      </c>
      <c r="J375" s="2" t="str">
        <f aca="false">IF(COUNTIF($A$2:A375,A375)&gt;1,"Duplicate","Unique")</f>
        <v>Unique</v>
      </c>
      <c r="K375" s="2" t="str">
        <f aca="false">IF(Raw_Orders!F375&lt;0,"Anomaly","OK")</f>
        <v>OK</v>
      </c>
      <c r="L375" s="2" t="str">
        <f aca="false">IFERROR(VLOOKUP(C375,Raw_Restaurants!$A$2:$C$151,3,FALSE()),"Unknown")</f>
        <v>Delhi</v>
      </c>
    </row>
    <row r="376" customFormat="false" ht="15" hidden="false" customHeight="false" outlineLevel="0" collapsed="false">
      <c r="A376" s="2" t="n">
        <f aca="false">Raw_Orders!A376</f>
        <v>501217</v>
      </c>
      <c r="B376" s="2" t="str">
        <f aca="false">Raw_Orders!B376</f>
        <v>CUST1226</v>
      </c>
      <c r="C376" s="2" t="str">
        <f aca="false">Raw_Orders!C376</f>
        <v>REST262</v>
      </c>
      <c r="D376" s="2" t="str">
        <f aca="false">Raw_Orders!D376</f>
        <v>DP399</v>
      </c>
      <c r="E376" s="2" t="str">
        <f aca="false">Raw_Orders!E376</f>
        <v>2024-03-03</v>
      </c>
      <c r="F376" s="2" t="n">
        <f aca="false">IF(Raw_Orders!F376&lt;0,0,Raw_Orders!F376)</f>
        <v>809.85</v>
      </c>
      <c r="G376" s="2" t="str">
        <f aca="false">Raw_Orders!G376</f>
        <v>Delivered</v>
      </c>
      <c r="H376" s="2" t="n">
        <f aca="false">IF(Raw_Orders!H376="","N/A",Raw_Orders!H376)</f>
        <v>68.5</v>
      </c>
      <c r="I376" s="2" t="str">
        <f aca="false">IF(Raw_Orders!I376="","Not Rated",Raw_Orders!I376)</f>
        <v>Not Rated</v>
      </c>
      <c r="J376" s="2" t="str">
        <f aca="false">IF(COUNTIF($A$2:A376,A376)&gt;1,"Duplicate","Unique")</f>
        <v>Unique</v>
      </c>
      <c r="K376" s="2" t="str">
        <f aca="false">IF(Raw_Orders!F376&lt;0,"Anomaly","OK")</f>
        <v>OK</v>
      </c>
      <c r="L376" s="2" t="str">
        <f aca="false">IFERROR(VLOOKUP(C376,Raw_Restaurants!$A$2:$C$151,3,FALSE()),"Unknown")</f>
        <v>Mumbai</v>
      </c>
    </row>
    <row r="377" customFormat="false" ht="15" hidden="false" customHeight="false" outlineLevel="0" collapsed="false">
      <c r="A377" s="2" t="n">
        <f aca="false">Raw_Orders!A377</f>
        <v>502793</v>
      </c>
      <c r="B377" s="2" t="str">
        <f aca="false">Raw_Orders!B377</f>
        <v>CUST1036</v>
      </c>
      <c r="C377" s="2" t="str">
        <f aca="false">Raw_Orders!C377</f>
        <v>REST300</v>
      </c>
      <c r="D377" s="2" t="str">
        <f aca="false">Raw_Orders!D377</f>
        <v>DP385</v>
      </c>
      <c r="E377" s="2" t="str">
        <f aca="false">Raw_Orders!E377</f>
        <v>2024-12-20</v>
      </c>
      <c r="F377" s="2" t="n">
        <f aca="false">IF(Raw_Orders!F377&lt;0,0,Raw_Orders!F377)</f>
        <v>258.14</v>
      </c>
      <c r="G377" s="2" t="str">
        <f aca="false">Raw_Orders!G377</f>
        <v>Delivered</v>
      </c>
      <c r="H377" s="2" t="n">
        <f aca="false">IF(Raw_Orders!H377="","N/A",Raw_Orders!H377)</f>
        <v>59.9</v>
      </c>
      <c r="I377" s="2" t="n">
        <f aca="false">IF(Raw_Orders!I377="","Not Rated",Raw_Orders!I377)</f>
        <v>4.6</v>
      </c>
      <c r="J377" s="2" t="str">
        <f aca="false">IF(COUNTIF($A$2:A377,A377)&gt;1,"Duplicate","Unique")</f>
        <v>Unique</v>
      </c>
      <c r="K377" s="2" t="str">
        <f aca="false">IF(Raw_Orders!F377&lt;0,"Anomaly","OK")</f>
        <v>OK</v>
      </c>
      <c r="L377" s="2" t="str">
        <f aca="false">IFERROR(VLOOKUP(C377,Raw_Restaurants!$A$2:$C$151,3,FALSE()),"Unknown")</f>
        <v>Indore</v>
      </c>
    </row>
    <row r="378" customFormat="false" ht="15" hidden="false" customHeight="false" outlineLevel="0" collapsed="false">
      <c r="A378" s="2" t="n">
        <f aca="false">Raw_Orders!A378</f>
        <v>500886</v>
      </c>
      <c r="B378" s="2" t="str">
        <f aca="false">Raw_Orders!B378</f>
        <v>CUST1369</v>
      </c>
      <c r="C378" s="2" t="str">
        <f aca="false">Raw_Orders!C378</f>
        <v>REST224</v>
      </c>
      <c r="D378" s="2" t="str">
        <f aca="false">Raw_Orders!D378</f>
        <v>DP467</v>
      </c>
      <c r="E378" s="2" t="str">
        <f aca="false">Raw_Orders!E378</f>
        <v>2024-07-29</v>
      </c>
      <c r="F378" s="2" t="n">
        <f aca="false">IF(Raw_Orders!F378&lt;0,0,Raw_Orders!F378)</f>
        <v>981.22</v>
      </c>
      <c r="G378" s="2" t="str">
        <f aca="false">Raw_Orders!G378</f>
        <v>Delayed</v>
      </c>
      <c r="H378" s="2" t="n">
        <f aca="false">IF(Raw_Orders!H378="","N/A",Raw_Orders!H378)</f>
        <v>60.9</v>
      </c>
      <c r="I378" s="2" t="n">
        <f aca="false">IF(Raw_Orders!I378="","Not Rated",Raw_Orders!I378)</f>
        <v>3.1</v>
      </c>
      <c r="J378" s="2" t="str">
        <f aca="false">IF(COUNTIF($A$2:A378,A378)&gt;1,"Duplicate","Unique")</f>
        <v>Unique</v>
      </c>
      <c r="K378" s="2" t="str">
        <f aca="false">IF(Raw_Orders!F378&lt;0,"Anomaly","OK")</f>
        <v>OK</v>
      </c>
      <c r="L378" s="2" t="str">
        <f aca="false">IFERROR(VLOOKUP(C378,Raw_Restaurants!$A$2:$C$151,3,FALSE()),"Unknown")</f>
        <v>Indore</v>
      </c>
    </row>
    <row r="379" customFormat="false" ht="15" hidden="false" customHeight="false" outlineLevel="0" collapsed="false">
      <c r="A379" s="2" t="n">
        <f aca="false">Raw_Orders!A379</f>
        <v>504285</v>
      </c>
      <c r="B379" s="2" t="str">
        <f aca="false">Raw_Orders!B379</f>
        <v>CUST1644</v>
      </c>
      <c r="C379" s="2" t="str">
        <f aca="false">Raw_Orders!C379</f>
        <v>REST294</v>
      </c>
      <c r="D379" s="2" t="str">
        <f aca="false">Raw_Orders!D379</f>
        <v>DP460</v>
      </c>
      <c r="E379" s="2" t="str">
        <f aca="false">Raw_Orders!E379</f>
        <v>2024-04-06</v>
      </c>
      <c r="F379" s="2" t="n">
        <f aca="false">IF(Raw_Orders!F379&lt;0,0,Raw_Orders!F379)</f>
        <v>896.7</v>
      </c>
      <c r="G379" s="2" t="str">
        <f aca="false">Raw_Orders!G379</f>
        <v>Delivered</v>
      </c>
      <c r="H379" s="2" t="n">
        <f aca="false">IF(Raw_Orders!H379="","N/A",Raw_Orders!H379)</f>
        <v>15.6</v>
      </c>
      <c r="I379" s="2" t="n">
        <f aca="false">IF(Raw_Orders!I379="","Not Rated",Raw_Orders!I379)</f>
        <v>2.7</v>
      </c>
      <c r="J379" s="2" t="str">
        <f aca="false">IF(COUNTIF($A$2:A379,A379)&gt;1,"Duplicate","Unique")</f>
        <v>Unique</v>
      </c>
      <c r="K379" s="2" t="str">
        <f aca="false">IF(Raw_Orders!F379&lt;0,"Anomaly","OK")</f>
        <v>OK</v>
      </c>
      <c r="L379" s="2" t="str">
        <f aca="false">IFERROR(VLOOKUP(C379,Raw_Restaurants!$A$2:$C$151,3,FALSE()),"Unknown")</f>
        <v>Hyderabad</v>
      </c>
    </row>
    <row r="380" customFormat="false" ht="15" hidden="false" customHeight="false" outlineLevel="0" collapsed="false">
      <c r="A380" s="2" t="n">
        <f aca="false">Raw_Orders!A380</f>
        <v>502415</v>
      </c>
      <c r="B380" s="2" t="str">
        <f aca="false">Raw_Orders!B380</f>
        <v>CUST1506</v>
      </c>
      <c r="C380" s="2" t="str">
        <f aca="false">Raw_Orders!C380</f>
        <v>REST255</v>
      </c>
      <c r="D380" s="2" t="str">
        <f aca="false">Raw_Orders!D380</f>
        <v>DP391</v>
      </c>
      <c r="E380" s="2" t="str">
        <f aca="false">Raw_Orders!E380</f>
        <v>2024-02-21</v>
      </c>
      <c r="F380" s="2" t="n">
        <f aca="false">IF(Raw_Orders!F380&lt;0,0,Raw_Orders!F380)</f>
        <v>306.2</v>
      </c>
      <c r="G380" s="2" t="str">
        <f aca="false">Raw_Orders!G380</f>
        <v>Delivered</v>
      </c>
      <c r="H380" s="2" t="n">
        <f aca="false">IF(Raw_Orders!H380="","N/A",Raw_Orders!H380)</f>
        <v>73.6</v>
      </c>
      <c r="I380" s="2" t="n">
        <f aca="false">IF(Raw_Orders!I380="","Not Rated",Raw_Orders!I380)</f>
        <v>4.6</v>
      </c>
      <c r="J380" s="2" t="str">
        <f aca="false">IF(COUNTIF($A$2:A380,A380)&gt;1,"Duplicate","Unique")</f>
        <v>Unique</v>
      </c>
      <c r="K380" s="2" t="str">
        <f aca="false">IF(Raw_Orders!F380&lt;0,"Anomaly","OK")</f>
        <v>OK</v>
      </c>
      <c r="L380" s="2" t="str">
        <f aca="false">IFERROR(VLOOKUP(C380,Raw_Restaurants!$A$2:$C$151,3,FALSE()),"Unknown")</f>
        <v>Kolkata</v>
      </c>
    </row>
    <row r="381" customFormat="false" ht="15" hidden="false" customHeight="false" outlineLevel="0" collapsed="false">
      <c r="A381" s="2" t="n">
        <f aca="false">Raw_Orders!A381</f>
        <v>501423</v>
      </c>
      <c r="B381" s="2" t="str">
        <f aca="false">Raw_Orders!B381</f>
        <v>CUST1079</v>
      </c>
      <c r="C381" s="2" t="str">
        <f aca="false">Raw_Orders!C381</f>
        <v>REST240</v>
      </c>
      <c r="D381" s="2" t="str">
        <f aca="false">Raw_Orders!D381</f>
        <v>DP352</v>
      </c>
      <c r="E381" s="2" t="str">
        <f aca="false">Raw_Orders!E381</f>
        <v>2024-09-22</v>
      </c>
      <c r="F381" s="2" t="n">
        <f aca="false">IF(Raw_Orders!F381&lt;0,0,Raw_Orders!F381)</f>
        <v>650.57</v>
      </c>
      <c r="G381" s="2" t="str">
        <f aca="false">Raw_Orders!G381</f>
        <v>Delivered</v>
      </c>
      <c r="H381" s="2" t="n">
        <f aca="false">IF(Raw_Orders!H381="","N/A",Raw_Orders!H381)</f>
        <v>21.2</v>
      </c>
      <c r="I381" s="2" t="n">
        <f aca="false">IF(Raw_Orders!I381="","Not Rated",Raw_Orders!I381)</f>
        <v>5</v>
      </c>
      <c r="J381" s="2" t="str">
        <f aca="false">IF(COUNTIF($A$2:A381,A381)&gt;1,"Duplicate","Unique")</f>
        <v>Unique</v>
      </c>
      <c r="K381" s="2" t="str">
        <f aca="false">IF(Raw_Orders!F381&lt;0,"Anomaly","OK")</f>
        <v>OK</v>
      </c>
      <c r="L381" s="2" t="str">
        <f aca="false">IFERROR(VLOOKUP(C381,Raw_Restaurants!$A$2:$C$151,3,FALSE()),"Unknown")</f>
        <v>Delhi</v>
      </c>
    </row>
    <row r="382" customFormat="false" ht="15" hidden="false" customHeight="false" outlineLevel="0" collapsed="false">
      <c r="A382" s="2" t="n">
        <f aca="false">Raw_Orders!A382</f>
        <v>503328</v>
      </c>
      <c r="B382" s="2" t="str">
        <f aca="false">Raw_Orders!B382</f>
        <v>CUST1259</v>
      </c>
      <c r="C382" s="2" t="str">
        <f aca="false">Raw_Orders!C382</f>
        <v>REST236</v>
      </c>
      <c r="D382" s="2" t="str">
        <f aca="false">Raw_Orders!D382</f>
        <v>DP350</v>
      </c>
      <c r="E382" s="2" t="str">
        <f aca="false">Raw_Orders!E382</f>
        <v>2024-08-08</v>
      </c>
      <c r="F382" s="2" t="n">
        <f aca="false">IF(Raw_Orders!F382&lt;0,0,Raw_Orders!F382)</f>
        <v>961.92</v>
      </c>
      <c r="G382" s="2" t="str">
        <f aca="false">Raw_Orders!G382</f>
        <v>Delivered</v>
      </c>
      <c r="H382" s="2" t="n">
        <f aca="false">IF(Raw_Orders!H382="","N/A",Raw_Orders!H382)</f>
        <v>46.2</v>
      </c>
      <c r="I382" s="2" t="n">
        <f aca="false">IF(Raw_Orders!I382="","Not Rated",Raw_Orders!I382)</f>
        <v>4.6</v>
      </c>
      <c r="J382" s="2" t="str">
        <f aca="false">IF(COUNTIF($A$2:A382,A382)&gt;1,"Duplicate","Unique")</f>
        <v>Unique</v>
      </c>
      <c r="K382" s="2" t="str">
        <f aca="false">IF(Raw_Orders!F382&lt;0,"Anomaly","OK")</f>
        <v>OK</v>
      </c>
      <c r="L382" s="2" t="str">
        <f aca="false">IFERROR(VLOOKUP(C382,Raw_Restaurants!$A$2:$C$151,3,FALSE()),"Unknown")</f>
        <v>Mumbai</v>
      </c>
    </row>
    <row r="383" customFormat="false" ht="15" hidden="false" customHeight="false" outlineLevel="0" collapsed="false">
      <c r="A383" s="2" t="n">
        <f aca="false">Raw_Orders!A383</f>
        <v>504118</v>
      </c>
      <c r="B383" s="2" t="str">
        <f aca="false">Raw_Orders!B383</f>
        <v>CUST1684</v>
      </c>
      <c r="C383" s="2" t="str">
        <f aca="false">Raw_Orders!C383</f>
        <v>REST276</v>
      </c>
      <c r="D383" s="2" t="str">
        <f aca="false">Raw_Orders!D383</f>
        <v>DP341</v>
      </c>
      <c r="E383" s="2" t="str">
        <f aca="false">Raw_Orders!E383</f>
        <v>2024-03-09</v>
      </c>
      <c r="F383" s="2" t="n">
        <f aca="false">IF(Raw_Orders!F383&lt;0,0,Raw_Orders!F383)</f>
        <v>407.98</v>
      </c>
      <c r="G383" s="2" t="str">
        <f aca="false">Raw_Orders!G383</f>
        <v>Cancelled</v>
      </c>
      <c r="H383" s="2" t="str">
        <f aca="false">IF(Raw_Orders!H383="","N/A",Raw_Orders!H383)</f>
        <v>N/A</v>
      </c>
      <c r="I383" s="2" t="str">
        <f aca="false">IF(Raw_Orders!I383="","Not Rated",Raw_Orders!I383)</f>
        <v>Not Rated</v>
      </c>
      <c r="J383" s="2" t="str">
        <f aca="false">IF(COUNTIF($A$2:A383,A383)&gt;1,"Duplicate","Unique")</f>
        <v>Unique</v>
      </c>
      <c r="K383" s="2" t="str">
        <f aca="false">IF(Raw_Orders!F383&lt;0,"Anomaly","OK")</f>
        <v>OK</v>
      </c>
      <c r="L383" s="2" t="str">
        <f aca="false">IFERROR(VLOOKUP(C383,Raw_Restaurants!$A$2:$C$151,3,FALSE()),"Unknown")</f>
        <v>Bangalore</v>
      </c>
    </row>
    <row r="384" customFormat="false" ht="15" hidden="false" customHeight="false" outlineLevel="0" collapsed="false">
      <c r="A384" s="2" t="n">
        <f aca="false">Raw_Orders!A384</f>
        <v>501102</v>
      </c>
      <c r="B384" s="2" t="str">
        <f aca="false">Raw_Orders!B384</f>
        <v>CUST1276</v>
      </c>
      <c r="C384" s="2" t="str">
        <f aca="false">Raw_Orders!C384</f>
        <v>REST310</v>
      </c>
      <c r="D384" s="2" t="str">
        <f aca="false">Raw_Orders!D384</f>
        <v>DP456</v>
      </c>
      <c r="E384" s="2" t="str">
        <f aca="false">Raw_Orders!E384</f>
        <v>2024-04-13</v>
      </c>
      <c r="F384" s="2" t="n">
        <f aca="false">IF(Raw_Orders!F384&lt;0,0,Raw_Orders!F384)</f>
        <v>191.91</v>
      </c>
      <c r="G384" s="2" t="str">
        <f aca="false">Raw_Orders!G384</f>
        <v>Delivered</v>
      </c>
      <c r="H384" s="2" t="n">
        <f aca="false">IF(Raw_Orders!H384="","N/A",Raw_Orders!H384)</f>
        <v>59.9</v>
      </c>
      <c r="I384" s="2" t="n">
        <f aca="false">IF(Raw_Orders!I384="","Not Rated",Raw_Orders!I384)</f>
        <v>3</v>
      </c>
      <c r="J384" s="2" t="str">
        <f aca="false">IF(COUNTIF($A$2:A384,A384)&gt;1,"Duplicate","Unique")</f>
        <v>Unique</v>
      </c>
      <c r="K384" s="2" t="str">
        <f aca="false">IF(Raw_Orders!F384&lt;0,"Anomaly","OK")</f>
        <v>OK</v>
      </c>
      <c r="L384" s="2" t="str">
        <f aca="false">IFERROR(VLOOKUP(C384,Raw_Restaurants!$A$2:$C$151,3,FALSE()),"Unknown")</f>
        <v>Bhopal</v>
      </c>
    </row>
    <row r="385" customFormat="false" ht="15" hidden="false" customHeight="false" outlineLevel="0" collapsed="false">
      <c r="A385" s="2" t="n">
        <f aca="false">Raw_Orders!A385</f>
        <v>501590</v>
      </c>
      <c r="B385" s="2" t="str">
        <f aca="false">Raw_Orders!B385</f>
        <v>CUST1659</v>
      </c>
      <c r="C385" s="2" t="str">
        <f aca="false">Raw_Orders!C385</f>
        <v>REST338</v>
      </c>
      <c r="D385" s="2" t="str">
        <f aca="false">Raw_Orders!D385</f>
        <v>DP341</v>
      </c>
      <c r="E385" s="2" t="str">
        <f aca="false">Raw_Orders!E385</f>
        <v>2024-06-18</v>
      </c>
      <c r="F385" s="2" t="n">
        <f aca="false">IF(Raw_Orders!F385&lt;0,0,Raw_Orders!F385)</f>
        <v>423.6</v>
      </c>
      <c r="G385" s="2" t="str">
        <f aca="false">Raw_Orders!G385</f>
        <v>Delivered</v>
      </c>
      <c r="H385" s="2" t="n">
        <f aca="false">IF(Raw_Orders!H385="","N/A",Raw_Orders!H385)</f>
        <v>71.7</v>
      </c>
      <c r="I385" s="2" t="n">
        <f aca="false">IF(Raw_Orders!I385="","Not Rated",Raw_Orders!I385)</f>
        <v>3.5</v>
      </c>
      <c r="J385" s="2" t="str">
        <f aca="false">IF(COUNTIF($A$2:A385,A385)&gt;1,"Duplicate","Unique")</f>
        <v>Unique</v>
      </c>
      <c r="K385" s="2" t="str">
        <f aca="false">IF(Raw_Orders!F385&lt;0,"Anomaly","OK")</f>
        <v>OK</v>
      </c>
      <c r="L385" s="2" t="str">
        <f aca="false">IFERROR(VLOOKUP(C385,Raw_Restaurants!$A$2:$C$151,3,FALSE()),"Unknown")</f>
        <v>Bangalore</v>
      </c>
    </row>
    <row r="386" customFormat="false" ht="15" hidden="false" customHeight="false" outlineLevel="0" collapsed="false">
      <c r="A386" s="2" t="n">
        <f aca="false">Raw_Orders!A386</f>
        <v>500202</v>
      </c>
      <c r="B386" s="2" t="str">
        <f aca="false">Raw_Orders!B386</f>
        <v>CUST1403</v>
      </c>
      <c r="C386" s="2" t="str">
        <f aca="false">Raw_Orders!C386</f>
        <v>REST260</v>
      </c>
      <c r="D386" s="2" t="str">
        <f aca="false">Raw_Orders!D386</f>
        <v>DP418</v>
      </c>
      <c r="E386" s="2" t="str">
        <f aca="false">Raw_Orders!E386</f>
        <v>2024-10-30</v>
      </c>
      <c r="F386" s="2" t="n">
        <f aca="false">IF(Raw_Orders!F386&lt;0,0,Raw_Orders!F386)</f>
        <v>686.25</v>
      </c>
      <c r="G386" s="2" t="str">
        <f aca="false">Raw_Orders!G386</f>
        <v>Delivered</v>
      </c>
      <c r="H386" s="2" t="n">
        <f aca="false">IF(Raw_Orders!H386="","N/A",Raw_Orders!H386)</f>
        <v>78.9</v>
      </c>
      <c r="I386" s="2" t="n">
        <f aca="false">IF(Raw_Orders!I386="","Not Rated",Raw_Orders!I386)</f>
        <v>4.6</v>
      </c>
      <c r="J386" s="2" t="str">
        <f aca="false">IF(COUNTIF($A$2:A386,A386)&gt;1,"Duplicate","Unique")</f>
        <v>Unique</v>
      </c>
      <c r="K386" s="2" t="str">
        <f aca="false">IF(Raw_Orders!F386&lt;0,"Anomaly","OK")</f>
        <v>OK</v>
      </c>
      <c r="L386" s="2" t="str">
        <f aca="false">IFERROR(VLOOKUP(C386,Raw_Restaurants!$A$2:$C$151,3,FALSE()),"Unknown")</f>
        <v>Indore</v>
      </c>
    </row>
    <row r="387" customFormat="false" ht="15" hidden="false" customHeight="false" outlineLevel="0" collapsed="false">
      <c r="A387" s="2" t="n">
        <f aca="false">Raw_Orders!A387</f>
        <v>502185</v>
      </c>
      <c r="B387" s="2" t="str">
        <f aca="false">Raw_Orders!B387</f>
        <v>CUST1421</v>
      </c>
      <c r="C387" s="2" t="str">
        <f aca="false">Raw_Orders!C387</f>
        <v>REST245</v>
      </c>
      <c r="D387" s="2" t="str">
        <f aca="false">Raw_Orders!D387</f>
        <v>DP500</v>
      </c>
      <c r="E387" s="2" t="str">
        <f aca="false">Raw_Orders!E387</f>
        <v>2024-05-18</v>
      </c>
      <c r="F387" s="2" t="n">
        <f aca="false">IF(Raw_Orders!F387&lt;0,0,Raw_Orders!F387)</f>
        <v>966.42</v>
      </c>
      <c r="G387" s="2" t="str">
        <f aca="false">Raw_Orders!G387</f>
        <v>Delivered</v>
      </c>
      <c r="H387" s="2" t="n">
        <f aca="false">IF(Raw_Orders!H387="","N/A",Raw_Orders!H387)</f>
        <v>79.7</v>
      </c>
      <c r="I387" s="2" t="n">
        <f aca="false">IF(Raw_Orders!I387="","Not Rated",Raw_Orders!I387)</f>
        <v>3.4</v>
      </c>
      <c r="J387" s="2" t="str">
        <f aca="false">IF(COUNTIF($A$2:A387,A387)&gt;1,"Duplicate","Unique")</f>
        <v>Unique</v>
      </c>
      <c r="K387" s="2" t="str">
        <f aca="false">IF(Raw_Orders!F387&lt;0,"Anomaly","OK")</f>
        <v>OK</v>
      </c>
      <c r="L387" s="2" t="str">
        <f aca="false">IFERROR(VLOOKUP(C387,Raw_Restaurants!$A$2:$C$151,3,FALSE()),"Unknown")</f>
        <v>Indore</v>
      </c>
    </row>
    <row r="388" customFormat="false" ht="15" hidden="false" customHeight="false" outlineLevel="0" collapsed="false">
      <c r="A388" s="2" t="n">
        <f aca="false">Raw_Orders!A388</f>
        <v>503487</v>
      </c>
      <c r="B388" s="2" t="str">
        <f aca="false">Raw_Orders!B388</f>
        <v>CUST1228</v>
      </c>
      <c r="C388" s="2" t="str">
        <f aca="false">Raw_Orders!C388</f>
        <v>REST281</v>
      </c>
      <c r="D388" s="2" t="str">
        <f aca="false">Raw_Orders!D388</f>
        <v>DP409</v>
      </c>
      <c r="E388" s="2" t="str">
        <f aca="false">Raw_Orders!E388</f>
        <v>2024-04-29</v>
      </c>
      <c r="F388" s="2" t="n">
        <f aca="false">IF(Raw_Orders!F388&lt;0,0,Raw_Orders!F388)</f>
        <v>638.68</v>
      </c>
      <c r="G388" s="2" t="str">
        <f aca="false">Raw_Orders!G388</f>
        <v>Delivered</v>
      </c>
      <c r="H388" s="2" t="n">
        <f aca="false">IF(Raw_Orders!H388="","N/A",Raw_Orders!H388)</f>
        <v>45.2</v>
      </c>
      <c r="I388" s="2" t="n">
        <f aca="false">IF(Raw_Orders!I388="","Not Rated",Raw_Orders!I388)</f>
        <v>4.2</v>
      </c>
      <c r="J388" s="2" t="str">
        <f aca="false">IF(COUNTIF($A$2:A388,A388)&gt;1,"Duplicate","Unique")</f>
        <v>Unique</v>
      </c>
      <c r="K388" s="2" t="str">
        <f aca="false">IF(Raw_Orders!F388&lt;0,"Anomaly","OK")</f>
        <v>OK</v>
      </c>
      <c r="L388" s="2" t="str">
        <f aca="false">IFERROR(VLOOKUP(C388,Raw_Restaurants!$A$2:$C$151,3,FALSE()),"Unknown")</f>
        <v>Chennai</v>
      </c>
    </row>
    <row r="389" customFormat="false" ht="15" hidden="false" customHeight="false" outlineLevel="0" collapsed="false">
      <c r="A389" s="2" t="n">
        <f aca="false">Raw_Orders!A389</f>
        <v>503085</v>
      </c>
      <c r="B389" s="2" t="str">
        <f aca="false">Raw_Orders!B389</f>
        <v>CUST1210</v>
      </c>
      <c r="C389" s="2" t="str">
        <f aca="false">Raw_Orders!C389</f>
        <v>REST245</v>
      </c>
      <c r="D389" s="2" t="str">
        <f aca="false">Raw_Orders!D389</f>
        <v>DP404</v>
      </c>
      <c r="E389" s="2" t="str">
        <f aca="false">Raw_Orders!E389</f>
        <v>2024-07-26</v>
      </c>
      <c r="F389" s="2" t="n">
        <f aca="false">IF(Raw_Orders!F389&lt;0,0,Raw_Orders!F389)</f>
        <v>811.3</v>
      </c>
      <c r="G389" s="2" t="str">
        <f aca="false">Raw_Orders!G389</f>
        <v>Delivered</v>
      </c>
      <c r="H389" s="2" t="n">
        <f aca="false">IF(Raw_Orders!H389="","N/A",Raw_Orders!H389)</f>
        <v>35.4</v>
      </c>
      <c r="I389" s="2" t="str">
        <f aca="false">IF(Raw_Orders!I389="","Not Rated",Raw_Orders!I389)</f>
        <v>Not Rated</v>
      </c>
      <c r="J389" s="2" t="str">
        <f aca="false">IF(COUNTIF($A$2:A389,A389)&gt;1,"Duplicate","Unique")</f>
        <v>Unique</v>
      </c>
      <c r="K389" s="2" t="str">
        <f aca="false">IF(Raw_Orders!F389&lt;0,"Anomaly","OK")</f>
        <v>OK</v>
      </c>
      <c r="L389" s="2" t="str">
        <f aca="false">IFERROR(VLOOKUP(C389,Raw_Restaurants!$A$2:$C$151,3,FALSE()),"Unknown")</f>
        <v>Indore</v>
      </c>
    </row>
    <row r="390" customFormat="false" ht="15" hidden="false" customHeight="false" outlineLevel="0" collapsed="false">
      <c r="A390" s="2" t="n">
        <f aca="false">Raw_Orders!A390</f>
        <v>503855</v>
      </c>
      <c r="B390" s="2" t="str">
        <f aca="false">Raw_Orders!B390</f>
        <v>CUST1328</v>
      </c>
      <c r="C390" s="2" t="str">
        <f aca="false">Raw_Orders!C390</f>
        <v>REST294</v>
      </c>
      <c r="D390" s="2" t="str">
        <f aca="false">Raw_Orders!D390</f>
        <v>DP473</v>
      </c>
      <c r="E390" s="2" t="str">
        <f aca="false">Raw_Orders!E390</f>
        <v>2024-12-03</v>
      </c>
      <c r="F390" s="2" t="n">
        <f aca="false">IF(Raw_Orders!F390&lt;0,0,Raw_Orders!F390)</f>
        <v>387.73</v>
      </c>
      <c r="G390" s="2" t="str">
        <f aca="false">Raw_Orders!G390</f>
        <v>Delivered</v>
      </c>
      <c r="H390" s="2" t="n">
        <f aca="false">IF(Raw_Orders!H390="","N/A",Raw_Orders!H390)</f>
        <v>16.7</v>
      </c>
      <c r="I390" s="2" t="n">
        <f aca="false">IF(Raw_Orders!I390="","Not Rated",Raw_Orders!I390)</f>
        <v>3.2</v>
      </c>
      <c r="J390" s="2" t="str">
        <f aca="false">IF(COUNTIF($A$2:A390,A390)&gt;1,"Duplicate","Unique")</f>
        <v>Unique</v>
      </c>
      <c r="K390" s="2" t="str">
        <f aca="false">IF(Raw_Orders!F390&lt;0,"Anomaly","OK")</f>
        <v>OK</v>
      </c>
      <c r="L390" s="2" t="str">
        <f aca="false">IFERROR(VLOOKUP(C390,Raw_Restaurants!$A$2:$C$151,3,FALSE()),"Unknown")</f>
        <v>Hyderabad</v>
      </c>
    </row>
    <row r="391" customFormat="false" ht="15" hidden="false" customHeight="false" outlineLevel="0" collapsed="false">
      <c r="A391" s="2" t="n">
        <f aca="false">Raw_Orders!A391</f>
        <v>502736</v>
      </c>
      <c r="B391" s="2" t="str">
        <f aca="false">Raw_Orders!B391</f>
        <v>CUST1058</v>
      </c>
      <c r="C391" s="2" t="str">
        <f aca="false">Raw_Orders!C391</f>
        <v>REST226</v>
      </c>
      <c r="D391" s="2" t="str">
        <f aca="false">Raw_Orders!D391</f>
        <v>DP457</v>
      </c>
      <c r="E391" s="2" t="str">
        <f aca="false">Raw_Orders!E391</f>
        <v>2024-05-06</v>
      </c>
      <c r="F391" s="2" t="n">
        <f aca="false">IF(Raw_Orders!F391&lt;0,0,Raw_Orders!F391)</f>
        <v>1340.42</v>
      </c>
      <c r="G391" s="2" t="str">
        <f aca="false">Raw_Orders!G391</f>
        <v>Delivered</v>
      </c>
      <c r="H391" s="2" t="n">
        <f aca="false">IF(Raw_Orders!H391="","N/A",Raw_Orders!H391)</f>
        <v>29.2</v>
      </c>
      <c r="I391" s="2" t="n">
        <f aca="false">IF(Raw_Orders!I391="","Not Rated",Raw_Orders!I391)</f>
        <v>4.5</v>
      </c>
      <c r="J391" s="2" t="str">
        <f aca="false">IF(COUNTIF($A$2:A391,A391)&gt;1,"Duplicate","Unique")</f>
        <v>Unique</v>
      </c>
      <c r="K391" s="2" t="str">
        <f aca="false">IF(Raw_Orders!F391&lt;0,"Anomaly","OK")</f>
        <v>OK</v>
      </c>
      <c r="L391" s="2" t="str">
        <f aca="false">IFERROR(VLOOKUP(C391,Raw_Restaurants!$A$2:$C$151,3,FALSE()),"Unknown")</f>
        <v>Indore</v>
      </c>
    </row>
    <row r="392" customFormat="false" ht="15" hidden="false" customHeight="false" outlineLevel="0" collapsed="false">
      <c r="A392" s="2" t="n">
        <f aca="false">Raw_Orders!A392</f>
        <v>500016</v>
      </c>
      <c r="B392" s="2" t="str">
        <f aca="false">Raw_Orders!B392</f>
        <v>CUST1767</v>
      </c>
      <c r="C392" s="2" t="str">
        <f aca="false">Raw_Orders!C392</f>
        <v>REST236</v>
      </c>
      <c r="D392" s="2" t="str">
        <f aca="false">Raw_Orders!D392</f>
        <v>DP429</v>
      </c>
      <c r="E392" s="2" t="str">
        <f aca="false">Raw_Orders!E392</f>
        <v>2024-11-29</v>
      </c>
      <c r="F392" s="2" t="n">
        <f aca="false">IF(Raw_Orders!F392&lt;0,0,Raw_Orders!F392)</f>
        <v>316.69</v>
      </c>
      <c r="G392" s="2" t="str">
        <f aca="false">Raw_Orders!G392</f>
        <v>Delivered</v>
      </c>
      <c r="H392" s="2" t="n">
        <f aca="false">IF(Raw_Orders!H392="","N/A",Raw_Orders!H392)</f>
        <v>67.8</v>
      </c>
      <c r="I392" s="2" t="n">
        <f aca="false">IF(Raw_Orders!I392="","Not Rated",Raw_Orders!I392)</f>
        <v>3.3</v>
      </c>
      <c r="J392" s="2" t="str">
        <f aca="false">IF(COUNTIF($A$2:A392,A392)&gt;1,"Duplicate","Unique")</f>
        <v>Unique</v>
      </c>
      <c r="K392" s="2" t="str">
        <f aca="false">IF(Raw_Orders!F392&lt;0,"Anomaly","OK")</f>
        <v>OK</v>
      </c>
      <c r="L392" s="2" t="str">
        <f aca="false">IFERROR(VLOOKUP(C392,Raw_Restaurants!$A$2:$C$151,3,FALSE()),"Unknown")</f>
        <v>Mumbai</v>
      </c>
    </row>
    <row r="393" customFormat="false" ht="15" hidden="false" customHeight="false" outlineLevel="0" collapsed="false">
      <c r="A393" s="2" t="n">
        <f aca="false">Raw_Orders!A393</f>
        <v>503232</v>
      </c>
      <c r="B393" s="2" t="str">
        <f aca="false">Raw_Orders!B393</f>
        <v>CUST1340</v>
      </c>
      <c r="C393" s="2" t="str">
        <f aca="false">Raw_Orders!C393</f>
        <v>REST252</v>
      </c>
      <c r="D393" s="2" t="str">
        <f aca="false">Raw_Orders!D393</f>
        <v>DP418</v>
      </c>
      <c r="E393" s="2" t="str">
        <f aca="false">Raw_Orders!E393</f>
        <v>2024-04-17</v>
      </c>
      <c r="F393" s="2" t="n">
        <f aca="false">IF(Raw_Orders!F393&lt;0,0,Raw_Orders!F393)</f>
        <v>488.71</v>
      </c>
      <c r="G393" s="2" t="str">
        <f aca="false">Raw_Orders!G393</f>
        <v>Cancelled</v>
      </c>
      <c r="H393" s="2" t="str">
        <f aca="false">IF(Raw_Orders!H393="","N/A",Raw_Orders!H393)</f>
        <v>N/A</v>
      </c>
      <c r="I393" s="2" t="str">
        <f aca="false">IF(Raw_Orders!I393="","Not Rated",Raw_Orders!I393)</f>
        <v>Not Rated</v>
      </c>
      <c r="J393" s="2" t="str">
        <f aca="false">IF(COUNTIF($A$2:A393,A393)&gt;1,"Duplicate","Unique")</f>
        <v>Unique</v>
      </c>
      <c r="K393" s="2" t="str">
        <f aca="false">IF(Raw_Orders!F393&lt;0,"Anomaly","OK")</f>
        <v>OK</v>
      </c>
      <c r="L393" s="2" t="str">
        <f aca="false">IFERROR(VLOOKUP(C393,Raw_Restaurants!$A$2:$C$151,3,FALSE()),"Unknown")</f>
        <v>Indore</v>
      </c>
    </row>
    <row r="394" customFormat="false" ht="15" hidden="false" customHeight="false" outlineLevel="0" collapsed="false">
      <c r="A394" s="2" t="n">
        <f aca="false">Raw_Orders!A394</f>
        <v>500802</v>
      </c>
      <c r="B394" s="2" t="str">
        <f aca="false">Raw_Orders!B394</f>
        <v>CUST1271</v>
      </c>
      <c r="C394" s="2" t="str">
        <f aca="false">Raw_Orders!C394</f>
        <v>REST328</v>
      </c>
      <c r="D394" s="2" t="str">
        <f aca="false">Raw_Orders!D394</f>
        <v>DP411</v>
      </c>
      <c r="E394" s="2" t="str">
        <f aca="false">Raw_Orders!E394</f>
        <v>2024-12-12</v>
      </c>
      <c r="F394" s="2" t="n">
        <f aca="false">IF(Raw_Orders!F394&lt;0,0,Raw_Orders!F394)</f>
        <v>848.16</v>
      </c>
      <c r="G394" s="2" t="str">
        <f aca="false">Raw_Orders!G394</f>
        <v>Cancelled</v>
      </c>
      <c r="H394" s="2" t="str">
        <f aca="false">IF(Raw_Orders!H394="","N/A",Raw_Orders!H394)</f>
        <v>N/A</v>
      </c>
      <c r="I394" s="2" t="str">
        <f aca="false">IF(Raw_Orders!I394="","Not Rated",Raw_Orders!I394)</f>
        <v>Not Rated</v>
      </c>
      <c r="J394" s="2" t="str">
        <f aca="false">IF(COUNTIF($A$2:A394,A394)&gt;1,"Duplicate","Unique")</f>
        <v>Unique</v>
      </c>
      <c r="K394" s="2" t="str">
        <f aca="false">IF(Raw_Orders!F394&lt;0,"Anomaly","OK")</f>
        <v>OK</v>
      </c>
      <c r="L394" s="2" t="str">
        <f aca="false">IFERROR(VLOOKUP(C394,Raw_Restaurants!$A$2:$C$151,3,FALSE()),"Unknown")</f>
        <v>Chennai</v>
      </c>
    </row>
    <row r="395" customFormat="false" ht="15" hidden="false" customHeight="false" outlineLevel="0" collapsed="false">
      <c r="A395" s="2" t="n">
        <f aca="false">Raw_Orders!A395</f>
        <v>504074</v>
      </c>
      <c r="B395" s="2" t="str">
        <f aca="false">Raw_Orders!B395</f>
        <v>CUST1456</v>
      </c>
      <c r="C395" s="2" t="str">
        <f aca="false">Raw_Orders!C395</f>
        <v>REST262</v>
      </c>
      <c r="D395" s="2" t="str">
        <f aca="false">Raw_Orders!D395</f>
        <v>DP410</v>
      </c>
      <c r="E395" s="2" t="str">
        <f aca="false">Raw_Orders!E395</f>
        <v>2024-06-11</v>
      </c>
      <c r="F395" s="2" t="n">
        <f aca="false">IF(Raw_Orders!F395&lt;0,0,Raw_Orders!F395)</f>
        <v>383.57</v>
      </c>
      <c r="G395" s="2" t="str">
        <f aca="false">Raw_Orders!G395</f>
        <v>Delivered</v>
      </c>
      <c r="H395" s="2" t="n">
        <f aca="false">IF(Raw_Orders!H395="","N/A",Raw_Orders!H395)</f>
        <v>68.4</v>
      </c>
      <c r="I395" s="2" t="n">
        <f aca="false">IF(Raw_Orders!I395="","Not Rated",Raw_Orders!I395)</f>
        <v>4.5</v>
      </c>
      <c r="J395" s="2" t="str">
        <f aca="false">IF(COUNTIF($A$2:A395,A395)&gt;1,"Duplicate","Unique")</f>
        <v>Unique</v>
      </c>
      <c r="K395" s="2" t="str">
        <f aca="false">IF(Raw_Orders!F395&lt;0,"Anomaly","OK")</f>
        <v>OK</v>
      </c>
      <c r="L395" s="2" t="str">
        <f aca="false">IFERROR(VLOOKUP(C395,Raw_Restaurants!$A$2:$C$151,3,FALSE()),"Unknown")</f>
        <v>Mumbai</v>
      </c>
    </row>
    <row r="396" customFormat="false" ht="15" hidden="false" customHeight="false" outlineLevel="0" collapsed="false">
      <c r="A396" s="2" t="n">
        <f aca="false">Raw_Orders!A396</f>
        <v>501089</v>
      </c>
      <c r="B396" s="2" t="str">
        <f aca="false">Raw_Orders!B396</f>
        <v>CUST1794</v>
      </c>
      <c r="C396" s="2" t="str">
        <f aca="false">Raw_Orders!C396</f>
        <v>REST324</v>
      </c>
      <c r="D396" s="2" t="str">
        <f aca="false">Raw_Orders!D396</f>
        <v>DP486</v>
      </c>
      <c r="E396" s="2" t="str">
        <f aca="false">Raw_Orders!E396</f>
        <v>2024-10-04</v>
      </c>
      <c r="F396" s="2" t="n">
        <f aca="false">IF(Raw_Orders!F396&lt;0,0,Raw_Orders!F396)</f>
        <v>687.26</v>
      </c>
      <c r="G396" s="2" t="str">
        <f aca="false">Raw_Orders!G396</f>
        <v>Delivered</v>
      </c>
      <c r="H396" s="2" t="n">
        <f aca="false">IF(Raw_Orders!H396="","N/A",Raw_Orders!H396)</f>
        <v>64.5</v>
      </c>
      <c r="I396" s="2" t="n">
        <f aca="false">IF(Raw_Orders!I396="","Not Rated",Raw_Orders!I396)</f>
        <v>3.2</v>
      </c>
      <c r="J396" s="2" t="str">
        <f aca="false">IF(COUNTIF($A$2:A396,A396)&gt;1,"Duplicate","Unique")</f>
        <v>Unique</v>
      </c>
      <c r="K396" s="2" t="str">
        <f aca="false">IF(Raw_Orders!F396&lt;0,"Anomaly","OK")</f>
        <v>OK</v>
      </c>
      <c r="L396" s="2" t="str">
        <f aca="false">IFERROR(VLOOKUP(C396,Raw_Restaurants!$A$2:$C$151,3,FALSE()),"Unknown")</f>
        <v>Bhopal</v>
      </c>
    </row>
    <row r="397" customFormat="false" ht="15" hidden="false" customHeight="false" outlineLevel="0" collapsed="false">
      <c r="A397" s="2" t="n">
        <f aca="false">Raw_Orders!A397</f>
        <v>501645</v>
      </c>
      <c r="B397" s="2" t="str">
        <f aca="false">Raw_Orders!B397</f>
        <v>CUST1632</v>
      </c>
      <c r="C397" s="2" t="str">
        <f aca="false">Raw_Orders!C397</f>
        <v>REST301</v>
      </c>
      <c r="D397" s="2" t="str">
        <f aca="false">Raw_Orders!D397</f>
        <v>DP391</v>
      </c>
      <c r="E397" s="2" t="str">
        <f aca="false">Raw_Orders!E397</f>
        <v>2024-07-18</v>
      </c>
      <c r="F397" s="2" t="n">
        <f aca="false">IF(Raw_Orders!F397&lt;0,0,Raw_Orders!F397)</f>
        <v>1019.82</v>
      </c>
      <c r="G397" s="2" t="str">
        <f aca="false">Raw_Orders!G397</f>
        <v>Cancelled</v>
      </c>
      <c r="H397" s="2" t="str">
        <f aca="false">IF(Raw_Orders!H397="","N/A",Raw_Orders!H397)</f>
        <v>N/A</v>
      </c>
      <c r="I397" s="2" t="str">
        <f aca="false">IF(Raw_Orders!I397="","Not Rated",Raw_Orders!I397)</f>
        <v>Not Rated</v>
      </c>
      <c r="J397" s="2" t="str">
        <f aca="false">IF(COUNTIF($A$2:A397,A397)&gt;1,"Duplicate","Unique")</f>
        <v>Unique</v>
      </c>
      <c r="K397" s="2" t="str">
        <f aca="false">IF(Raw_Orders!F397&lt;0,"Anomaly","OK")</f>
        <v>OK</v>
      </c>
      <c r="L397" s="2" t="str">
        <f aca="false">IFERROR(VLOOKUP(C397,Raw_Restaurants!$A$2:$C$151,3,FALSE()),"Unknown")</f>
        <v>Kolkata</v>
      </c>
    </row>
    <row r="398" customFormat="false" ht="15" hidden="false" customHeight="false" outlineLevel="0" collapsed="false">
      <c r="A398" s="2" t="n">
        <f aca="false">Raw_Orders!A398</f>
        <v>502833</v>
      </c>
      <c r="B398" s="2" t="str">
        <f aca="false">Raw_Orders!B398</f>
        <v>CUST1177</v>
      </c>
      <c r="C398" s="2" t="str">
        <f aca="false">Raw_Orders!C398</f>
        <v>REST341</v>
      </c>
      <c r="D398" s="2" t="str">
        <f aca="false">Raw_Orders!D398</f>
        <v>DP484</v>
      </c>
      <c r="E398" s="2" t="str">
        <f aca="false">Raw_Orders!E398</f>
        <v>2024-05-01</v>
      </c>
      <c r="F398" s="2" t="n">
        <f aca="false">IF(Raw_Orders!F398&lt;0,0,Raw_Orders!F398)</f>
        <v>703</v>
      </c>
      <c r="G398" s="2" t="str">
        <f aca="false">Raw_Orders!G398</f>
        <v>Delivered</v>
      </c>
      <c r="H398" s="2" t="n">
        <f aca="false">IF(Raw_Orders!H398="","N/A",Raw_Orders!H398)</f>
        <v>66.3</v>
      </c>
      <c r="I398" s="2" t="n">
        <f aca="false">IF(Raw_Orders!I398="","Not Rated",Raw_Orders!I398)</f>
        <v>2.5</v>
      </c>
      <c r="J398" s="2" t="str">
        <f aca="false">IF(COUNTIF($A$2:A398,A398)&gt;1,"Duplicate","Unique")</f>
        <v>Unique</v>
      </c>
      <c r="K398" s="2" t="str">
        <f aca="false">IF(Raw_Orders!F398&lt;0,"Anomaly","OK")</f>
        <v>OK</v>
      </c>
      <c r="L398" s="2" t="str">
        <f aca="false">IFERROR(VLOOKUP(C398,Raw_Restaurants!$A$2:$C$151,3,FALSE()),"Unknown")</f>
        <v>Kolkata</v>
      </c>
    </row>
    <row r="399" customFormat="false" ht="15" hidden="false" customHeight="false" outlineLevel="0" collapsed="false">
      <c r="A399" s="2" t="n">
        <f aca="false">Raw_Orders!A399</f>
        <v>500209</v>
      </c>
      <c r="B399" s="2" t="str">
        <f aca="false">Raw_Orders!B399</f>
        <v>CUST1244</v>
      </c>
      <c r="C399" s="2" t="str">
        <f aca="false">Raw_Orders!C399</f>
        <v>REST246</v>
      </c>
      <c r="D399" s="2" t="str">
        <f aca="false">Raw_Orders!D399</f>
        <v>DP348</v>
      </c>
      <c r="E399" s="2" t="str">
        <f aca="false">Raw_Orders!E399</f>
        <v>2024-07-14</v>
      </c>
      <c r="F399" s="2" t="n">
        <f aca="false">IF(Raw_Orders!F399&lt;0,0,Raw_Orders!F399)</f>
        <v>908.01</v>
      </c>
      <c r="G399" s="2" t="str">
        <f aca="false">Raw_Orders!G399</f>
        <v>Delivered</v>
      </c>
      <c r="H399" s="2" t="n">
        <f aca="false">IF(Raw_Orders!H399="","N/A",Raw_Orders!H399)</f>
        <v>36.2</v>
      </c>
      <c r="I399" s="2" t="n">
        <f aca="false">IF(Raw_Orders!I399="","Not Rated",Raw_Orders!I399)</f>
        <v>3</v>
      </c>
      <c r="J399" s="2" t="str">
        <f aca="false">IF(COUNTIF($A$2:A399,A399)&gt;1,"Duplicate","Unique")</f>
        <v>Unique</v>
      </c>
      <c r="K399" s="2" t="str">
        <f aca="false">IF(Raw_Orders!F399&lt;0,"Anomaly","OK")</f>
        <v>OK</v>
      </c>
      <c r="L399" s="2" t="str">
        <f aca="false">IFERROR(VLOOKUP(C399,Raw_Restaurants!$A$2:$C$151,3,FALSE()),"Unknown")</f>
        <v>Mumbai</v>
      </c>
    </row>
    <row r="400" customFormat="false" ht="15" hidden="false" customHeight="false" outlineLevel="0" collapsed="false">
      <c r="A400" s="2" t="n">
        <f aca="false">Raw_Orders!A400</f>
        <v>500912</v>
      </c>
      <c r="B400" s="2" t="str">
        <f aca="false">Raw_Orders!B400</f>
        <v>CUST1780</v>
      </c>
      <c r="C400" s="2" t="str">
        <f aca="false">Raw_Orders!C400</f>
        <v>REST346</v>
      </c>
      <c r="D400" s="2" t="str">
        <f aca="false">Raw_Orders!D400</f>
        <v>DP473</v>
      </c>
      <c r="E400" s="2" t="str">
        <f aca="false">Raw_Orders!E400</f>
        <v>2024-06-20</v>
      </c>
      <c r="F400" s="2" t="n">
        <f aca="false">IF(Raw_Orders!F400&lt;0,0,Raw_Orders!F400)</f>
        <v>1384.24</v>
      </c>
      <c r="G400" s="2" t="str">
        <f aca="false">Raw_Orders!G400</f>
        <v>Delivered</v>
      </c>
      <c r="H400" s="2" t="n">
        <f aca="false">IF(Raw_Orders!H400="","N/A",Raw_Orders!H400)</f>
        <v>48.3</v>
      </c>
      <c r="I400" s="2" t="n">
        <f aca="false">IF(Raw_Orders!I400="","Not Rated",Raw_Orders!I400)</f>
        <v>3.3</v>
      </c>
      <c r="J400" s="2" t="str">
        <f aca="false">IF(COUNTIF($A$2:A400,A400)&gt;1,"Duplicate","Unique")</f>
        <v>Unique</v>
      </c>
      <c r="K400" s="2" t="str">
        <f aca="false">IF(Raw_Orders!F400&lt;0,"Anomaly","OK")</f>
        <v>OK</v>
      </c>
      <c r="L400" s="2" t="str">
        <f aca="false">IFERROR(VLOOKUP(C400,Raw_Restaurants!$A$2:$C$151,3,FALSE()),"Unknown")</f>
        <v>Jaipur</v>
      </c>
    </row>
    <row r="401" customFormat="false" ht="15" hidden="false" customHeight="false" outlineLevel="0" collapsed="false">
      <c r="A401" s="2" t="n">
        <f aca="false">Raw_Orders!A401</f>
        <v>502048</v>
      </c>
      <c r="B401" s="2" t="str">
        <f aca="false">Raw_Orders!B401</f>
        <v>CUST1228</v>
      </c>
      <c r="C401" s="2" t="str">
        <f aca="false">Raw_Orders!C401</f>
        <v>REST321</v>
      </c>
      <c r="D401" s="2" t="str">
        <f aca="false">Raw_Orders!D401</f>
        <v>DP310</v>
      </c>
      <c r="E401" s="2" t="str">
        <f aca="false">Raw_Orders!E401</f>
        <v>2024-02-20</v>
      </c>
      <c r="F401" s="2" t="n">
        <f aca="false">IF(Raw_Orders!F401&lt;0,0,Raw_Orders!F401)</f>
        <v>651.82</v>
      </c>
      <c r="G401" s="2" t="str">
        <f aca="false">Raw_Orders!G401</f>
        <v>Delivered</v>
      </c>
      <c r="H401" s="2" t="n">
        <f aca="false">IF(Raw_Orders!H401="","N/A",Raw_Orders!H401)</f>
        <v>32.8</v>
      </c>
      <c r="I401" s="2" t="n">
        <f aca="false">IF(Raw_Orders!I401="","Not Rated",Raw_Orders!I401)</f>
        <v>2.6</v>
      </c>
      <c r="J401" s="2" t="str">
        <f aca="false">IF(COUNTIF($A$2:A401,A401)&gt;1,"Duplicate","Unique")</f>
        <v>Unique</v>
      </c>
      <c r="K401" s="2" t="str">
        <f aca="false">IF(Raw_Orders!F401&lt;0,"Anomaly","OK")</f>
        <v>OK</v>
      </c>
      <c r="L401" s="2" t="str">
        <f aca="false">IFERROR(VLOOKUP(C401,Raw_Restaurants!$A$2:$C$151,3,FALSE()),"Unknown")</f>
        <v>Chennai</v>
      </c>
    </row>
    <row r="402" customFormat="false" ht="15" hidden="false" customHeight="false" outlineLevel="0" collapsed="false">
      <c r="A402" s="2" t="n">
        <f aca="false">Raw_Orders!A402</f>
        <v>501188</v>
      </c>
      <c r="B402" s="2" t="str">
        <f aca="false">Raw_Orders!B402</f>
        <v>CUST1130</v>
      </c>
      <c r="C402" s="2" t="str">
        <f aca="false">Raw_Orders!C402</f>
        <v>REST305</v>
      </c>
      <c r="D402" s="2" t="str">
        <f aca="false">Raw_Orders!D402</f>
        <v>DP497</v>
      </c>
      <c r="E402" s="2" t="str">
        <f aca="false">Raw_Orders!E402</f>
        <v>2024-01-03</v>
      </c>
      <c r="F402" s="2" t="n">
        <f aca="false">IF(Raw_Orders!F402&lt;0,0,Raw_Orders!F402)</f>
        <v>938.1</v>
      </c>
      <c r="G402" s="2" t="str">
        <f aca="false">Raw_Orders!G402</f>
        <v>Cancelled</v>
      </c>
      <c r="H402" s="2" t="str">
        <f aca="false">IF(Raw_Orders!H402="","N/A",Raw_Orders!H402)</f>
        <v>N/A</v>
      </c>
      <c r="I402" s="2" t="str">
        <f aca="false">IF(Raw_Orders!I402="","Not Rated",Raw_Orders!I402)</f>
        <v>Not Rated</v>
      </c>
      <c r="J402" s="2" t="str">
        <f aca="false">IF(COUNTIF($A$2:A402,A402)&gt;1,"Duplicate","Unique")</f>
        <v>Unique</v>
      </c>
      <c r="K402" s="2" t="str">
        <f aca="false">IF(Raw_Orders!F402&lt;0,"Anomaly","OK")</f>
        <v>OK</v>
      </c>
      <c r="L402" s="2" t="str">
        <f aca="false">IFERROR(VLOOKUP(C402,Raw_Restaurants!$A$2:$C$151,3,FALSE()),"Unknown")</f>
        <v>Jaipur</v>
      </c>
    </row>
    <row r="403" customFormat="false" ht="15" hidden="false" customHeight="false" outlineLevel="0" collapsed="false">
      <c r="A403" s="2" t="n">
        <f aca="false">Raw_Orders!A403</f>
        <v>503067</v>
      </c>
      <c r="B403" s="2" t="str">
        <f aca="false">Raw_Orders!B403</f>
        <v>CUST1161</v>
      </c>
      <c r="C403" s="2" t="str">
        <f aca="false">Raw_Orders!C403</f>
        <v>REST295</v>
      </c>
      <c r="D403" s="2" t="str">
        <f aca="false">Raw_Orders!D403</f>
        <v>DP304</v>
      </c>
      <c r="E403" s="2" t="str">
        <f aca="false">Raw_Orders!E403</f>
        <v>2024-03-18</v>
      </c>
      <c r="F403" s="2" t="n">
        <f aca="false">IF(Raw_Orders!F403&lt;0,0,Raw_Orders!F403)</f>
        <v>542.93</v>
      </c>
      <c r="G403" s="2" t="str">
        <f aca="false">Raw_Orders!G403</f>
        <v>Delivered</v>
      </c>
      <c r="H403" s="2" t="n">
        <f aca="false">IF(Raw_Orders!H403="","N/A",Raw_Orders!H403)</f>
        <v>57.6</v>
      </c>
      <c r="I403" s="2" t="n">
        <f aca="false">IF(Raw_Orders!I403="","Not Rated",Raw_Orders!I403)</f>
        <v>4.5</v>
      </c>
      <c r="J403" s="2" t="str">
        <f aca="false">IF(COUNTIF($A$2:A403,A403)&gt;1,"Duplicate","Unique")</f>
        <v>Unique</v>
      </c>
      <c r="K403" s="2" t="str">
        <f aca="false">IF(Raw_Orders!F403&lt;0,"Anomaly","OK")</f>
        <v>OK</v>
      </c>
      <c r="L403" s="2" t="str">
        <f aca="false">IFERROR(VLOOKUP(C403,Raw_Restaurants!$A$2:$C$151,3,FALSE()),"Unknown")</f>
        <v>Kolkata</v>
      </c>
    </row>
    <row r="404" customFormat="false" ht="15" hidden="false" customHeight="false" outlineLevel="0" collapsed="false">
      <c r="A404" s="2" t="n">
        <f aca="false">Raw_Orders!A404</f>
        <v>502127</v>
      </c>
      <c r="B404" s="2" t="str">
        <f aca="false">Raw_Orders!B404</f>
        <v>CUST1363</v>
      </c>
      <c r="C404" s="2" t="str">
        <f aca="false">Raw_Orders!C404</f>
        <v>REST300</v>
      </c>
      <c r="D404" s="2" t="str">
        <f aca="false">Raw_Orders!D404</f>
        <v>DP331</v>
      </c>
      <c r="E404" s="2" t="str">
        <f aca="false">Raw_Orders!E404</f>
        <v>2024-04-25</v>
      </c>
      <c r="F404" s="2" t="n">
        <f aca="false">IF(Raw_Orders!F404&lt;0,0,Raw_Orders!F404)</f>
        <v>323.33</v>
      </c>
      <c r="G404" s="2" t="str">
        <f aca="false">Raw_Orders!G404</f>
        <v>Delivered</v>
      </c>
      <c r="H404" s="2" t="n">
        <f aca="false">IF(Raw_Orders!H404="","N/A",Raw_Orders!H404)</f>
        <v>77.7</v>
      </c>
      <c r="I404" s="2" t="n">
        <f aca="false">IF(Raw_Orders!I404="","Not Rated",Raw_Orders!I404)</f>
        <v>3.1</v>
      </c>
      <c r="J404" s="2" t="str">
        <f aca="false">IF(COUNTIF($A$2:A404,A404)&gt;1,"Duplicate","Unique")</f>
        <v>Unique</v>
      </c>
      <c r="K404" s="2" t="str">
        <f aca="false">IF(Raw_Orders!F404&lt;0,"Anomaly","OK")</f>
        <v>OK</v>
      </c>
      <c r="L404" s="2" t="str">
        <f aca="false">IFERROR(VLOOKUP(C404,Raw_Restaurants!$A$2:$C$151,3,FALSE()),"Unknown")</f>
        <v>Indore</v>
      </c>
    </row>
    <row r="405" customFormat="false" ht="15" hidden="false" customHeight="false" outlineLevel="0" collapsed="false">
      <c r="A405" s="2" t="n">
        <f aca="false">Raw_Orders!A405</f>
        <v>500822</v>
      </c>
      <c r="B405" s="2" t="str">
        <f aca="false">Raw_Orders!B405</f>
        <v>CUST1043</v>
      </c>
      <c r="C405" s="2" t="str">
        <f aca="false">Raw_Orders!C405</f>
        <v>REST245</v>
      </c>
      <c r="D405" s="2" t="str">
        <f aca="false">Raw_Orders!D405</f>
        <v>DP368</v>
      </c>
      <c r="E405" s="2" t="str">
        <f aca="false">Raw_Orders!E405</f>
        <v>2024-12-16</v>
      </c>
      <c r="F405" s="2" t="n">
        <f aca="false">IF(Raw_Orders!F405&lt;0,0,Raw_Orders!F405)</f>
        <v>909.15</v>
      </c>
      <c r="G405" s="2" t="str">
        <f aca="false">Raw_Orders!G405</f>
        <v>Delivered</v>
      </c>
      <c r="H405" s="2" t="n">
        <f aca="false">IF(Raw_Orders!H405="","N/A",Raw_Orders!H405)</f>
        <v>66.7</v>
      </c>
      <c r="I405" s="2" t="n">
        <f aca="false">IF(Raw_Orders!I405="","Not Rated",Raw_Orders!I405)</f>
        <v>3.1</v>
      </c>
      <c r="J405" s="2" t="str">
        <f aca="false">IF(COUNTIF($A$2:A405,A405)&gt;1,"Duplicate","Unique")</f>
        <v>Unique</v>
      </c>
      <c r="K405" s="2" t="str">
        <f aca="false">IF(Raw_Orders!F405&lt;0,"Anomaly","OK")</f>
        <v>OK</v>
      </c>
      <c r="L405" s="2" t="str">
        <f aca="false">IFERROR(VLOOKUP(C405,Raw_Restaurants!$A$2:$C$151,3,FALSE()),"Unknown")</f>
        <v>Indore</v>
      </c>
    </row>
    <row r="406" customFormat="false" ht="15" hidden="false" customHeight="false" outlineLevel="0" collapsed="false">
      <c r="A406" s="2" t="n">
        <f aca="false">Raw_Orders!A406</f>
        <v>504639</v>
      </c>
      <c r="B406" s="2" t="str">
        <f aca="false">Raw_Orders!B406</f>
        <v>CUST1037</v>
      </c>
      <c r="C406" s="2" t="str">
        <f aca="false">Raw_Orders!C406</f>
        <v>REST243</v>
      </c>
      <c r="D406" s="2" t="str">
        <f aca="false">Raw_Orders!D406</f>
        <v>DP422</v>
      </c>
      <c r="E406" s="2" t="str">
        <f aca="false">Raw_Orders!E406</f>
        <v>2024-06-29</v>
      </c>
      <c r="F406" s="2" t="n">
        <f aca="false">IF(Raw_Orders!F406&lt;0,0,Raw_Orders!F406)</f>
        <v>945.68</v>
      </c>
      <c r="G406" s="2" t="str">
        <f aca="false">Raw_Orders!G406</f>
        <v>Cancelled</v>
      </c>
      <c r="H406" s="2" t="str">
        <f aca="false">IF(Raw_Orders!H406="","N/A",Raw_Orders!H406)</f>
        <v>N/A</v>
      </c>
      <c r="I406" s="2" t="str">
        <f aca="false">IF(Raw_Orders!I406="","Not Rated",Raw_Orders!I406)</f>
        <v>Not Rated</v>
      </c>
      <c r="J406" s="2" t="str">
        <f aca="false">IF(COUNTIF($A$2:A406,A406)&gt;1,"Duplicate","Unique")</f>
        <v>Unique</v>
      </c>
      <c r="K406" s="2" t="str">
        <f aca="false">IF(Raw_Orders!F406&lt;0,"Anomaly","OK")</f>
        <v>OK</v>
      </c>
      <c r="L406" s="2" t="str">
        <f aca="false">IFERROR(VLOOKUP(C406,Raw_Restaurants!$A$2:$C$151,3,FALSE()),"Unknown")</f>
        <v>Mumbai</v>
      </c>
    </row>
    <row r="407" customFormat="false" ht="15" hidden="false" customHeight="false" outlineLevel="0" collapsed="false">
      <c r="A407" s="2" t="n">
        <f aca="false">Raw_Orders!A407</f>
        <v>501382</v>
      </c>
      <c r="B407" s="2" t="str">
        <f aca="false">Raw_Orders!B407</f>
        <v>CUST1295</v>
      </c>
      <c r="C407" s="2" t="str">
        <f aca="false">Raw_Orders!C407</f>
        <v>REST220</v>
      </c>
      <c r="D407" s="2" t="str">
        <f aca="false">Raw_Orders!D407</f>
        <v>DP398</v>
      </c>
      <c r="E407" s="2" t="str">
        <f aca="false">Raw_Orders!E407</f>
        <v>2024-10-16</v>
      </c>
      <c r="F407" s="2" t="n">
        <f aca="false">IF(Raw_Orders!F407&lt;0,0,Raw_Orders!F407)</f>
        <v>994.32</v>
      </c>
      <c r="G407" s="2" t="str">
        <f aca="false">Raw_Orders!G407</f>
        <v>Cancelled</v>
      </c>
      <c r="H407" s="2" t="str">
        <f aca="false">IF(Raw_Orders!H407="","N/A",Raw_Orders!H407)</f>
        <v>N/A</v>
      </c>
      <c r="I407" s="2" t="str">
        <f aca="false">IF(Raw_Orders!I407="","Not Rated",Raw_Orders!I407)</f>
        <v>Not Rated</v>
      </c>
      <c r="J407" s="2" t="str">
        <f aca="false">IF(COUNTIF($A$2:A407,A407)&gt;1,"Duplicate","Unique")</f>
        <v>Unique</v>
      </c>
      <c r="K407" s="2" t="str">
        <f aca="false">IF(Raw_Orders!F407&lt;0,"Anomaly","OK")</f>
        <v>OK</v>
      </c>
      <c r="L407" s="2" t="str">
        <f aca="false">IFERROR(VLOOKUP(C407,Raw_Restaurants!$A$2:$C$151,3,FALSE()),"Unknown")</f>
        <v>Pune</v>
      </c>
    </row>
    <row r="408" customFormat="false" ht="15" hidden="false" customHeight="false" outlineLevel="0" collapsed="false">
      <c r="A408" s="2" t="n">
        <f aca="false">Raw_Orders!A408</f>
        <v>500601</v>
      </c>
      <c r="B408" s="2" t="str">
        <f aca="false">Raw_Orders!B408</f>
        <v>CUST1649</v>
      </c>
      <c r="C408" s="2" t="str">
        <f aca="false">Raw_Orders!C408</f>
        <v>REST319</v>
      </c>
      <c r="D408" s="2" t="str">
        <f aca="false">Raw_Orders!D408</f>
        <v>DP367</v>
      </c>
      <c r="E408" s="2" t="str">
        <f aca="false">Raw_Orders!E408</f>
        <v>2024-01-31</v>
      </c>
      <c r="F408" s="2" t="n">
        <f aca="false">IF(Raw_Orders!F408&lt;0,0,Raw_Orders!F408)</f>
        <v>141.09</v>
      </c>
      <c r="G408" s="2" t="str">
        <f aca="false">Raw_Orders!G408</f>
        <v>Delivered</v>
      </c>
      <c r="H408" s="2" t="n">
        <f aca="false">IF(Raw_Orders!H408="","N/A",Raw_Orders!H408)</f>
        <v>15</v>
      </c>
      <c r="I408" s="2" t="n">
        <f aca="false">IF(Raw_Orders!I408="","Not Rated",Raw_Orders!I408)</f>
        <v>4.3</v>
      </c>
      <c r="J408" s="2" t="str">
        <f aca="false">IF(COUNTIF($A$2:A408,A408)&gt;1,"Duplicate","Unique")</f>
        <v>Unique</v>
      </c>
      <c r="K408" s="2" t="str">
        <f aca="false">IF(Raw_Orders!F408&lt;0,"Anomaly","OK")</f>
        <v>OK</v>
      </c>
      <c r="L408" s="2" t="str">
        <f aca="false">IFERROR(VLOOKUP(C408,Raw_Restaurants!$A$2:$C$151,3,FALSE()),"Unknown")</f>
        <v>Bhopal</v>
      </c>
    </row>
    <row r="409" customFormat="false" ht="15" hidden="false" customHeight="false" outlineLevel="0" collapsed="false">
      <c r="A409" s="2" t="n">
        <f aca="false">Raw_Orders!A409</f>
        <v>502434</v>
      </c>
      <c r="B409" s="2" t="str">
        <f aca="false">Raw_Orders!B409</f>
        <v>CUST1555</v>
      </c>
      <c r="C409" s="2" t="str">
        <f aca="false">Raw_Orders!C409</f>
        <v>REST287</v>
      </c>
      <c r="D409" s="2" t="str">
        <f aca="false">Raw_Orders!D409</f>
        <v>DP389</v>
      </c>
      <c r="E409" s="2" t="str">
        <f aca="false">Raw_Orders!E409</f>
        <v>2024-01-16</v>
      </c>
      <c r="F409" s="2" t="n">
        <f aca="false">IF(Raw_Orders!F409&lt;0,0,Raw_Orders!F409)</f>
        <v>673.35</v>
      </c>
      <c r="G409" s="2" t="str">
        <f aca="false">Raw_Orders!G409</f>
        <v>Delivered</v>
      </c>
      <c r="H409" s="2" t="n">
        <f aca="false">IF(Raw_Orders!H409="","N/A",Raw_Orders!H409)</f>
        <v>63.9</v>
      </c>
      <c r="I409" s="2" t="str">
        <f aca="false">IF(Raw_Orders!I409="","Not Rated",Raw_Orders!I409)</f>
        <v>Not Rated</v>
      </c>
      <c r="J409" s="2" t="str">
        <f aca="false">IF(COUNTIF($A$2:A409,A409)&gt;1,"Duplicate","Unique")</f>
        <v>Unique</v>
      </c>
      <c r="K409" s="2" t="str">
        <f aca="false">IF(Raw_Orders!F409&lt;0,"Anomaly","OK")</f>
        <v>OK</v>
      </c>
      <c r="L409" s="2" t="str">
        <f aca="false">IFERROR(VLOOKUP(C409,Raw_Restaurants!$A$2:$C$151,3,FALSE()),"Unknown")</f>
        <v>Pune</v>
      </c>
    </row>
    <row r="410" customFormat="false" ht="15" hidden="false" customHeight="false" outlineLevel="0" collapsed="false">
      <c r="A410" s="2" t="n">
        <f aca="false">Raw_Orders!A410</f>
        <v>500450</v>
      </c>
      <c r="B410" s="2" t="str">
        <f aca="false">Raw_Orders!B410</f>
        <v>CUST1078</v>
      </c>
      <c r="C410" s="2" t="str">
        <f aca="false">Raw_Orders!C410</f>
        <v>REST223</v>
      </c>
      <c r="D410" s="2" t="str">
        <f aca="false">Raw_Orders!D410</f>
        <v>DP396</v>
      </c>
      <c r="E410" s="2" t="str">
        <f aca="false">Raw_Orders!E410</f>
        <v>2024-03-23</v>
      </c>
      <c r="F410" s="2" t="n">
        <f aca="false">IF(Raw_Orders!F410&lt;0,0,Raw_Orders!F410)</f>
        <v>391.45</v>
      </c>
      <c r="G410" s="2" t="str">
        <f aca="false">Raw_Orders!G410</f>
        <v>Delivered</v>
      </c>
      <c r="H410" s="2" t="n">
        <f aca="false">IF(Raw_Orders!H410="","N/A",Raw_Orders!H410)</f>
        <v>73.7</v>
      </c>
      <c r="I410" s="2" t="n">
        <f aca="false">IF(Raw_Orders!I410="","Not Rated",Raw_Orders!I410)</f>
        <v>3.7</v>
      </c>
      <c r="J410" s="2" t="str">
        <f aca="false">IF(COUNTIF($A$2:A410,A410)&gt;1,"Duplicate","Unique")</f>
        <v>Unique</v>
      </c>
      <c r="K410" s="2" t="str">
        <f aca="false">IF(Raw_Orders!F410&lt;0,"Anomaly","OK")</f>
        <v>OK</v>
      </c>
      <c r="L410" s="2" t="str">
        <f aca="false">IFERROR(VLOOKUP(C410,Raw_Restaurants!$A$2:$C$151,3,FALSE()),"Unknown")</f>
        <v>Delhi</v>
      </c>
    </row>
    <row r="411" customFormat="false" ht="15" hidden="false" customHeight="false" outlineLevel="0" collapsed="false">
      <c r="A411" s="2" t="n">
        <f aca="false">Raw_Orders!A411</f>
        <v>502529</v>
      </c>
      <c r="B411" s="2" t="str">
        <f aca="false">Raw_Orders!B411</f>
        <v>CUST1037</v>
      </c>
      <c r="C411" s="2" t="str">
        <f aca="false">Raw_Orders!C411</f>
        <v>REST246</v>
      </c>
      <c r="D411" s="2" t="str">
        <f aca="false">Raw_Orders!D411</f>
        <v>DP426</v>
      </c>
      <c r="E411" s="2" t="str">
        <f aca="false">Raw_Orders!E411</f>
        <v>2024-08-22</v>
      </c>
      <c r="F411" s="2" t="n">
        <f aca="false">IF(Raw_Orders!F411&lt;0,0,Raw_Orders!F411)</f>
        <v>345.62</v>
      </c>
      <c r="G411" s="2" t="str">
        <f aca="false">Raw_Orders!G411</f>
        <v>Delivered</v>
      </c>
      <c r="H411" s="2" t="n">
        <f aca="false">IF(Raw_Orders!H411="","N/A",Raw_Orders!H411)</f>
        <v>54.4</v>
      </c>
      <c r="I411" s="2" t="n">
        <f aca="false">IF(Raw_Orders!I411="","Not Rated",Raw_Orders!I411)</f>
        <v>4</v>
      </c>
      <c r="J411" s="2" t="str">
        <f aca="false">IF(COUNTIF($A$2:A411,A411)&gt;1,"Duplicate","Unique")</f>
        <v>Unique</v>
      </c>
      <c r="K411" s="2" t="str">
        <f aca="false">IF(Raw_Orders!F411&lt;0,"Anomaly","OK")</f>
        <v>OK</v>
      </c>
      <c r="L411" s="2" t="str">
        <f aca="false">IFERROR(VLOOKUP(C411,Raw_Restaurants!$A$2:$C$151,3,FALSE()),"Unknown")</f>
        <v>Mumbai</v>
      </c>
    </row>
    <row r="412" customFormat="false" ht="15" hidden="false" customHeight="false" outlineLevel="0" collapsed="false">
      <c r="A412" s="2" t="n">
        <f aca="false">Raw_Orders!A412</f>
        <v>502098</v>
      </c>
      <c r="B412" s="2" t="str">
        <f aca="false">Raw_Orders!B412</f>
        <v>CUST1071</v>
      </c>
      <c r="C412" s="2" t="str">
        <f aca="false">Raw_Orders!C412</f>
        <v>REST322</v>
      </c>
      <c r="D412" s="2" t="str">
        <f aca="false">Raw_Orders!D412</f>
        <v>DP349</v>
      </c>
      <c r="E412" s="2" t="str">
        <f aca="false">Raw_Orders!E412</f>
        <v>2024-09-29</v>
      </c>
      <c r="F412" s="2" t="n">
        <f aca="false">IF(Raw_Orders!F412&lt;0,0,Raw_Orders!F412)</f>
        <v>853.94</v>
      </c>
      <c r="G412" s="2" t="str">
        <f aca="false">Raw_Orders!G412</f>
        <v>Delivered</v>
      </c>
      <c r="H412" s="2" t="n">
        <f aca="false">IF(Raw_Orders!H412="","N/A",Raw_Orders!H412)</f>
        <v>63.9</v>
      </c>
      <c r="I412" s="2" t="n">
        <f aca="false">IF(Raw_Orders!I412="","Not Rated",Raw_Orders!I412)</f>
        <v>3</v>
      </c>
      <c r="J412" s="2" t="str">
        <f aca="false">IF(COUNTIF($A$2:A412,A412)&gt;1,"Duplicate","Unique")</f>
        <v>Unique</v>
      </c>
      <c r="K412" s="2" t="str">
        <f aca="false">IF(Raw_Orders!F412&lt;0,"Anomaly","OK")</f>
        <v>OK</v>
      </c>
      <c r="L412" s="2" t="str">
        <f aca="false">IFERROR(VLOOKUP(C412,Raw_Restaurants!$A$2:$C$151,3,FALSE()),"Unknown")</f>
        <v>Delhi</v>
      </c>
    </row>
    <row r="413" customFormat="false" ht="15" hidden="false" customHeight="false" outlineLevel="0" collapsed="false">
      <c r="A413" s="2" t="n">
        <f aca="false">Raw_Orders!A413</f>
        <v>500980</v>
      </c>
      <c r="B413" s="2" t="str">
        <f aca="false">Raw_Orders!B413</f>
        <v>CUST1270</v>
      </c>
      <c r="C413" s="2" t="str">
        <f aca="false">Raw_Orders!C413</f>
        <v>REST334</v>
      </c>
      <c r="D413" s="2" t="str">
        <f aca="false">Raw_Orders!D413</f>
        <v>DP475</v>
      </c>
      <c r="E413" s="2" t="str">
        <f aca="false">Raw_Orders!E413</f>
        <v>2024-05-22</v>
      </c>
      <c r="F413" s="2" t="n">
        <f aca="false">IF(Raw_Orders!F413&lt;0,0,Raw_Orders!F413)</f>
        <v>1103.15</v>
      </c>
      <c r="G413" s="2" t="str">
        <f aca="false">Raw_Orders!G413</f>
        <v>Delivered</v>
      </c>
      <c r="H413" s="2" t="n">
        <f aca="false">IF(Raw_Orders!H413="","N/A",Raw_Orders!H413)</f>
        <v>15.2</v>
      </c>
      <c r="I413" s="2" t="n">
        <f aca="false">IF(Raw_Orders!I413="","Not Rated",Raw_Orders!I413)</f>
        <v>3.8</v>
      </c>
      <c r="J413" s="2" t="str">
        <f aca="false">IF(COUNTIF($A$2:A413,A413)&gt;1,"Duplicate","Unique")</f>
        <v>Unique</v>
      </c>
      <c r="K413" s="2" t="str">
        <f aca="false">IF(Raw_Orders!F413&lt;0,"Anomaly","OK")</f>
        <v>OK</v>
      </c>
      <c r="L413" s="2" t="str">
        <f aca="false">IFERROR(VLOOKUP(C413,Raw_Restaurants!$A$2:$C$151,3,FALSE()),"Unknown")</f>
        <v>Chennai</v>
      </c>
    </row>
    <row r="414" customFormat="false" ht="15" hidden="false" customHeight="false" outlineLevel="0" collapsed="false">
      <c r="A414" s="2" t="n">
        <f aca="false">Raw_Orders!A414</f>
        <v>503126</v>
      </c>
      <c r="B414" s="2" t="str">
        <f aca="false">Raw_Orders!B414</f>
        <v>CUST1679</v>
      </c>
      <c r="C414" s="2" t="str">
        <f aca="false">Raw_Orders!C414</f>
        <v>REST208</v>
      </c>
      <c r="D414" s="2" t="str">
        <f aca="false">Raw_Orders!D414</f>
        <v>DP343</v>
      </c>
      <c r="E414" s="2" t="str">
        <f aca="false">Raw_Orders!E414</f>
        <v>2024-07-31</v>
      </c>
      <c r="F414" s="2" t="n">
        <f aca="false">IF(Raw_Orders!F414&lt;0,0,Raw_Orders!F414)</f>
        <v>1219.76</v>
      </c>
      <c r="G414" s="2" t="str">
        <f aca="false">Raw_Orders!G414</f>
        <v>Delivered</v>
      </c>
      <c r="H414" s="2" t="n">
        <f aca="false">IF(Raw_Orders!H414="","N/A",Raw_Orders!H414)</f>
        <v>60.2</v>
      </c>
      <c r="I414" s="2" t="str">
        <f aca="false">IF(Raw_Orders!I414="","Not Rated",Raw_Orders!I414)</f>
        <v>Not Rated</v>
      </c>
      <c r="J414" s="2" t="str">
        <f aca="false">IF(COUNTIF($A$2:A414,A414)&gt;1,"Duplicate","Unique")</f>
        <v>Unique</v>
      </c>
      <c r="K414" s="2" t="str">
        <f aca="false">IF(Raw_Orders!F414&lt;0,"Anomaly","OK")</f>
        <v>OK</v>
      </c>
      <c r="L414" s="2" t="str">
        <f aca="false">IFERROR(VLOOKUP(C414,Raw_Restaurants!$A$2:$C$151,3,FALSE()),"Unknown")</f>
        <v>Mumbai</v>
      </c>
    </row>
    <row r="415" customFormat="false" ht="15" hidden="false" customHeight="false" outlineLevel="0" collapsed="false">
      <c r="A415" s="2" t="n">
        <f aca="false">Raw_Orders!A415</f>
        <v>500944</v>
      </c>
      <c r="B415" s="2" t="str">
        <f aca="false">Raw_Orders!B415</f>
        <v>CUST1288</v>
      </c>
      <c r="C415" s="2" t="str">
        <f aca="false">Raw_Orders!C415</f>
        <v>REST325</v>
      </c>
      <c r="D415" s="2" t="str">
        <f aca="false">Raw_Orders!D415</f>
        <v>DP454</v>
      </c>
      <c r="E415" s="2" t="str">
        <f aca="false">Raw_Orders!E415</f>
        <v>2024-06-25</v>
      </c>
      <c r="F415" s="2" t="n">
        <f aca="false">IF(Raw_Orders!F415&lt;0,0,Raw_Orders!F415)</f>
        <v>387.47</v>
      </c>
      <c r="G415" s="2" t="str">
        <f aca="false">Raw_Orders!G415</f>
        <v>Delivered</v>
      </c>
      <c r="H415" s="2" t="n">
        <f aca="false">IF(Raw_Orders!H415="","N/A",Raw_Orders!H415)</f>
        <v>18.2</v>
      </c>
      <c r="I415" s="2" t="n">
        <f aca="false">IF(Raw_Orders!I415="","Not Rated",Raw_Orders!I415)</f>
        <v>4</v>
      </c>
      <c r="J415" s="2" t="str">
        <f aca="false">IF(COUNTIF($A$2:A415,A415)&gt;1,"Duplicate","Unique")</f>
        <v>Unique</v>
      </c>
      <c r="K415" s="2" t="str">
        <f aca="false">IF(Raw_Orders!F415&lt;0,"Anomaly","OK")</f>
        <v>OK</v>
      </c>
      <c r="L415" s="2" t="str">
        <f aca="false">IFERROR(VLOOKUP(C415,Raw_Restaurants!$A$2:$C$151,3,FALSE()),"Unknown")</f>
        <v>Indore</v>
      </c>
    </row>
    <row r="416" customFormat="false" ht="15" hidden="false" customHeight="false" outlineLevel="0" collapsed="false">
      <c r="A416" s="2" t="n">
        <f aca="false">Raw_Orders!A416</f>
        <v>504530</v>
      </c>
      <c r="B416" s="2" t="str">
        <f aca="false">Raw_Orders!B416</f>
        <v>CUST1156</v>
      </c>
      <c r="C416" s="2" t="str">
        <f aca="false">Raw_Orders!C416</f>
        <v>REST204</v>
      </c>
      <c r="D416" s="2" t="str">
        <f aca="false">Raw_Orders!D416</f>
        <v>DP468</v>
      </c>
      <c r="E416" s="2" t="str">
        <f aca="false">Raw_Orders!E416</f>
        <v>2024-02-07</v>
      </c>
      <c r="F416" s="2" t="n">
        <f aca="false">IF(Raw_Orders!F416&lt;0,0,Raw_Orders!F416)</f>
        <v>628.94</v>
      </c>
      <c r="G416" s="2" t="str">
        <f aca="false">Raw_Orders!G416</f>
        <v>Delivered</v>
      </c>
      <c r="H416" s="2" t="n">
        <f aca="false">IF(Raw_Orders!H416="","N/A",Raw_Orders!H416)</f>
        <v>42.8</v>
      </c>
      <c r="I416" s="2" t="n">
        <f aca="false">IF(Raw_Orders!I416="","Not Rated",Raw_Orders!I416)</f>
        <v>4.3</v>
      </c>
      <c r="J416" s="2" t="str">
        <f aca="false">IF(COUNTIF($A$2:A416,A416)&gt;1,"Duplicate","Unique")</f>
        <v>Unique</v>
      </c>
      <c r="K416" s="2" t="str">
        <f aca="false">IF(Raw_Orders!F416&lt;0,"Anomaly","OK")</f>
        <v>OK</v>
      </c>
      <c r="L416" s="2" t="str">
        <f aca="false">IFERROR(VLOOKUP(C416,Raw_Restaurants!$A$2:$C$151,3,FALSE()),"Unknown")</f>
        <v>Bhopal</v>
      </c>
    </row>
    <row r="417" customFormat="false" ht="15" hidden="false" customHeight="false" outlineLevel="0" collapsed="false">
      <c r="A417" s="2" t="n">
        <f aca="false">Raw_Orders!A417</f>
        <v>503024</v>
      </c>
      <c r="B417" s="2" t="str">
        <f aca="false">Raw_Orders!B417</f>
        <v>CUST1303</v>
      </c>
      <c r="C417" s="2" t="str">
        <f aca="false">Raw_Orders!C417</f>
        <v>REST320</v>
      </c>
      <c r="D417" s="2" t="str">
        <f aca="false">Raw_Orders!D417</f>
        <v>DP361</v>
      </c>
      <c r="E417" s="2" t="str">
        <f aca="false">Raw_Orders!E417</f>
        <v>2024-03-04</v>
      </c>
      <c r="F417" s="2" t="n">
        <f aca="false">IF(Raw_Orders!F417&lt;0,0,Raw_Orders!F417)</f>
        <v>1069.29</v>
      </c>
      <c r="G417" s="2" t="str">
        <f aca="false">Raw_Orders!G417</f>
        <v>Cancelled</v>
      </c>
      <c r="H417" s="2" t="str">
        <f aca="false">IF(Raw_Orders!H417="","N/A",Raw_Orders!H417)</f>
        <v>N/A</v>
      </c>
      <c r="I417" s="2" t="str">
        <f aca="false">IF(Raw_Orders!I417="","Not Rated",Raw_Orders!I417)</f>
        <v>Not Rated</v>
      </c>
      <c r="J417" s="2" t="str">
        <f aca="false">IF(COUNTIF($A$2:A417,A417)&gt;1,"Duplicate","Unique")</f>
        <v>Unique</v>
      </c>
      <c r="K417" s="2" t="str">
        <f aca="false">IF(Raw_Orders!F417&lt;0,"Anomaly","OK")</f>
        <v>OK</v>
      </c>
      <c r="L417" s="2" t="str">
        <f aca="false">IFERROR(VLOOKUP(C417,Raw_Restaurants!$A$2:$C$151,3,FALSE()),"Unknown")</f>
        <v>Mumbai</v>
      </c>
    </row>
    <row r="418" customFormat="false" ht="15" hidden="false" customHeight="false" outlineLevel="0" collapsed="false">
      <c r="A418" s="2" t="n">
        <f aca="false">Raw_Orders!A418</f>
        <v>502877</v>
      </c>
      <c r="B418" s="2" t="str">
        <f aca="false">Raw_Orders!B418</f>
        <v>CUST1416</v>
      </c>
      <c r="C418" s="2" t="str">
        <f aca="false">Raw_Orders!C418</f>
        <v>REST254</v>
      </c>
      <c r="D418" s="2" t="str">
        <f aca="false">Raw_Orders!D418</f>
        <v>DP374</v>
      </c>
      <c r="E418" s="2" t="str">
        <f aca="false">Raw_Orders!E418</f>
        <v>2024-04-17</v>
      </c>
      <c r="F418" s="2" t="n">
        <f aca="false">IF(Raw_Orders!F418&lt;0,0,Raw_Orders!F418)</f>
        <v>330.46</v>
      </c>
      <c r="G418" s="2" t="str">
        <f aca="false">Raw_Orders!G418</f>
        <v>Delivered</v>
      </c>
      <c r="H418" s="2" t="n">
        <f aca="false">IF(Raw_Orders!H418="","N/A",Raw_Orders!H418)</f>
        <v>62</v>
      </c>
      <c r="I418" s="2" t="n">
        <f aca="false">IF(Raw_Orders!I418="","Not Rated",Raw_Orders!I418)</f>
        <v>3.3</v>
      </c>
      <c r="J418" s="2" t="str">
        <f aca="false">IF(COUNTIF($A$2:A418,A418)&gt;1,"Duplicate","Unique")</f>
        <v>Unique</v>
      </c>
      <c r="K418" s="2" t="str">
        <f aca="false">IF(Raw_Orders!F418&lt;0,"Anomaly","OK")</f>
        <v>OK</v>
      </c>
      <c r="L418" s="2" t="str">
        <f aca="false">IFERROR(VLOOKUP(C418,Raw_Restaurants!$A$2:$C$151,3,FALSE()),"Unknown")</f>
        <v>Hyderabad</v>
      </c>
    </row>
    <row r="419" customFormat="false" ht="15" hidden="false" customHeight="false" outlineLevel="0" collapsed="false">
      <c r="A419" s="2" t="n">
        <f aca="false">Raw_Orders!A419</f>
        <v>504934</v>
      </c>
      <c r="B419" s="2" t="str">
        <f aca="false">Raw_Orders!B419</f>
        <v>CUST1080</v>
      </c>
      <c r="C419" s="2" t="str">
        <f aca="false">Raw_Orders!C419</f>
        <v>REST293</v>
      </c>
      <c r="D419" s="2" t="str">
        <f aca="false">Raw_Orders!D419</f>
        <v>DP455</v>
      </c>
      <c r="E419" s="2" t="str">
        <f aca="false">Raw_Orders!E419</f>
        <v>2024-10-06</v>
      </c>
      <c r="F419" s="2" t="n">
        <f aca="false">IF(Raw_Orders!F419&lt;0,0,Raw_Orders!F419)</f>
        <v>1066.63</v>
      </c>
      <c r="G419" s="2" t="str">
        <f aca="false">Raw_Orders!G419</f>
        <v>Delivered</v>
      </c>
      <c r="H419" s="2" t="n">
        <f aca="false">IF(Raw_Orders!H419="","N/A",Raw_Orders!H419)</f>
        <v>51.3</v>
      </c>
      <c r="I419" s="2" t="n">
        <f aca="false">IF(Raw_Orders!I419="","Not Rated",Raw_Orders!I419)</f>
        <v>4.4</v>
      </c>
      <c r="J419" s="2" t="str">
        <f aca="false">IF(COUNTIF($A$2:A419,A419)&gt;1,"Duplicate","Unique")</f>
        <v>Unique</v>
      </c>
      <c r="K419" s="2" t="str">
        <f aca="false">IF(Raw_Orders!F419&lt;0,"Anomaly","OK")</f>
        <v>OK</v>
      </c>
      <c r="L419" s="2" t="str">
        <f aca="false">IFERROR(VLOOKUP(C419,Raw_Restaurants!$A$2:$C$151,3,FALSE()),"Unknown")</f>
        <v>Bhopal</v>
      </c>
    </row>
    <row r="420" customFormat="false" ht="15" hidden="false" customHeight="false" outlineLevel="0" collapsed="false">
      <c r="A420" s="2" t="n">
        <f aca="false">Raw_Orders!A420</f>
        <v>500558</v>
      </c>
      <c r="B420" s="2" t="str">
        <f aca="false">Raw_Orders!B420</f>
        <v>CUST1686</v>
      </c>
      <c r="C420" s="2" t="str">
        <f aca="false">Raw_Orders!C420</f>
        <v>REST322</v>
      </c>
      <c r="D420" s="2" t="str">
        <f aca="false">Raw_Orders!D420</f>
        <v>DP438</v>
      </c>
      <c r="E420" s="2" t="str">
        <f aca="false">Raw_Orders!E420</f>
        <v>2024-01-14</v>
      </c>
      <c r="F420" s="2" t="n">
        <f aca="false">IF(Raw_Orders!F420&lt;0,0,Raw_Orders!F420)</f>
        <v>684.3</v>
      </c>
      <c r="G420" s="2" t="str">
        <f aca="false">Raw_Orders!G420</f>
        <v>Delivered</v>
      </c>
      <c r="H420" s="2" t="n">
        <f aca="false">IF(Raw_Orders!H420="","N/A",Raw_Orders!H420)</f>
        <v>34.4</v>
      </c>
      <c r="I420" s="2" t="n">
        <f aca="false">IF(Raw_Orders!I420="","Not Rated",Raw_Orders!I420)</f>
        <v>4.8</v>
      </c>
      <c r="J420" s="2" t="str">
        <f aca="false">IF(COUNTIF($A$2:A420,A420)&gt;1,"Duplicate","Unique")</f>
        <v>Unique</v>
      </c>
      <c r="K420" s="2" t="str">
        <f aca="false">IF(Raw_Orders!F420&lt;0,"Anomaly","OK")</f>
        <v>OK</v>
      </c>
      <c r="L420" s="2" t="str">
        <f aca="false">IFERROR(VLOOKUP(C420,Raw_Restaurants!$A$2:$C$151,3,FALSE()),"Unknown")</f>
        <v>Delhi</v>
      </c>
    </row>
    <row r="421" customFormat="false" ht="15" hidden="false" customHeight="false" outlineLevel="0" collapsed="false">
      <c r="A421" s="2" t="n">
        <f aca="false">Raw_Orders!A421</f>
        <v>501933</v>
      </c>
      <c r="B421" s="2" t="str">
        <f aca="false">Raw_Orders!B421</f>
        <v>CUST1085</v>
      </c>
      <c r="C421" s="2" t="str">
        <f aca="false">Raw_Orders!C421</f>
        <v>REST250</v>
      </c>
      <c r="D421" s="2" t="str">
        <f aca="false">Raw_Orders!D421</f>
        <v>DP462</v>
      </c>
      <c r="E421" s="2" t="str">
        <f aca="false">Raw_Orders!E421</f>
        <v>2024-04-26</v>
      </c>
      <c r="F421" s="2" t="n">
        <f aca="false">IF(Raw_Orders!F421&lt;0,0,Raw_Orders!F421)</f>
        <v>1396.99</v>
      </c>
      <c r="G421" s="2" t="str">
        <f aca="false">Raw_Orders!G421</f>
        <v>Cancelled</v>
      </c>
      <c r="H421" s="2" t="str">
        <f aca="false">IF(Raw_Orders!H421="","N/A",Raw_Orders!H421)</f>
        <v>N/A</v>
      </c>
      <c r="I421" s="2" t="str">
        <f aca="false">IF(Raw_Orders!I421="","Not Rated",Raw_Orders!I421)</f>
        <v>Not Rated</v>
      </c>
      <c r="J421" s="2" t="str">
        <f aca="false">IF(COUNTIF($A$2:A421,A421)&gt;1,"Duplicate","Unique")</f>
        <v>Unique</v>
      </c>
      <c r="K421" s="2" t="str">
        <f aca="false">IF(Raw_Orders!F421&lt;0,"Anomaly","OK")</f>
        <v>OK</v>
      </c>
      <c r="L421" s="2" t="str">
        <f aca="false">IFERROR(VLOOKUP(C421,Raw_Restaurants!$A$2:$C$151,3,FALSE()),"Unknown")</f>
        <v>Delhi</v>
      </c>
    </row>
    <row r="422" customFormat="false" ht="15" hidden="false" customHeight="false" outlineLevel="0" collapsed="false">
      <c r="A422" s="2" t="n">
        <f aca="false">Raw_Orders!A422</f>
        <v>501322</v>
      </c>
      <c r="B422" s="2" t="str">
        <f aca="false">Raw_Orders!B422</f>
        <v>CUST1687</v>
      </c>
      <c r="C422" s="2" t="str">
        <f aca="false">Raw_Orders!C422</f>
        <v>REST285</v>
      </c>
      <c r="D422" s="2" t="str">
        <f aca="false">Raw_Orders!D422</f>
        <v>DP321</v>
      </c>
      <c r="E422" s="2" t="str">
        <f aca="false">Raw_Orders!E422</f>
        <v>2024-04-25</v>
      </c>
      <c r="F422" s="2" t="n">
        <f aca="false">IF(Raw_Orders!F422&lt;0,0,Raw_Orders!F422)</f>
        <v>1129.23</v>
      </c>
      <c r="G422" s="2" t="str">
        <f aca="false">Raw_Orders!G422</f>
        <v>Delivered</v>
      </c>
      <c r="H422" s="2" t="n">
        <f aca="false">IF(Raw_Orders!H422="","N/A",Raw_Orders!H422)</f>
        <v>64.2</v>
      </c>
      <c r="I422" s="2" t="n">
        <f aca="false">IF(Raw_Orders!I422="","Not Rated",Raw_Orders!I422)</f>
        <v>3.9</v>
      </c>
      <c r="J422" s="2" t="str">
        <f aca="false">IF(COUNTIF($A$2:A422,A422)&gt;1,"Duplicate","Unique")</f>
        <v>Unique</v>
      </c>
      <c r="K422" s="2" t="str">
        <f aca="false">IF(Raw_Orders!F422&lt;0,"Anomaly","OK")</f>
        <v>OK</v>
      </c>
      <c r="L422" s="2" t="str">
        <f aca="false">IFERROR(VLOOKUP(C422,Raw_Restaurants!$A$2:$C$151,3,FALSE()),"Unknown")</f>
        <v>Bangalore</v>
      </c>
    </row>
    <row r="423" customFormat="false" ht="15" hidden="false" customHeight="false" outlineLevel="0" collapsed="false">
      <c r="A423" s="2" t="n">
        <f aca="false">Raw_Orders!A423</f>
        <v>504271</v>
      </c>
      <c r="B423" s="2" t="str">
        <f aca="false">Raw_Orders!B423</f>
        <v>CUST1700</v>
      </c>
      <c r="C423" s="2" t="str">
        <f aca="false">Raw_Orders!C423</f>
        <v>REST228</v>
      </c>
      <c r="D423" s="2" t="str">
        <f aca="false">Raw_Orders!D423</f>
        <v>DP345</v>
      </c>
      <c r="E423" s="2" t="str">
        <f aca="false">Raw_Orders!E423</f>
        <v>2024-10-03</v>
      </c>
      <c r="F423" s="2" t="n">
        <f aca="false">IF(Raw_Orders!F423&lt;0,0,Raw_Orders!F423)</f>
        <v>1247.91</v>
      </c>
      <c r="G423" s="2" t="str">
        <f aca="false">Raw_Orders!G423</f>
        <v>Cancelled</v>
      </c>
      <c r="H423" s="2" t="str">
        <f aca="false">IF(Raw_Orders!H423="","N/A",Raw_Orders!H423)</f>
        <v>N/A</v>
      </c>
      <c r="I423" s="2" t="str">
        <f aca="false">IF(Raw_Orders!I423="","Not Rated",Raw_Orders!I423)</f>
        <v>Not Rated</v>
      </c>
      <c r="J423" s="2" t="str">
        <f aca="false">IF(COUNTIF($A$2:A423,A423)&gt;1,"Duplicate","Unique")</f>
        <v>Unique</v>
      </c>
      <c r="K423" s="2" t="str">
        <f aca="false">IF(Raw_Orders!F423&lt;0,"Anomaly","OK")</f>
        <v>OK</v>
      </c>
      <c r="L423" s="2" t="str">
        <f aca="false">IFERROR(VLOOKUP(C423,Raw_Restaurants!$A$2:$C$151,3,FALSE()),"Unknown")</f>
        <v>Pune</v>
      </c>
    </row>
    <row r="424" customFormat="false" ht="15" hidden="false" customHeight="false" outlineLevel="0" collapsed="false">
      <c r="A424" s="2" t="n">
        <f aca="false">Raw_Orders!A424</f>
        <v>504304</v>
      </c>
      <c r="B424" s="2" t="str">
        <f aca="false">Raw_Orders!B424</f>
        <v>CUST1174</v>
      </c>
      <c r="C424" s="2" t="str">
        <f aca="false">Raw_Orders!C424</f>
        <v>REST249</v>
      </c>
      <c r="D424" s="2" t="str">
        <f aca="false">Raw_Orders!D424</f>
        <v>DP364</v>
      </c>
      <c r="E424" s="2" t="str">
        <f aca="false">Raw_Orders!E424</f>
        <v>2024-04-19</v>
      </c>
      <c r="F424" s="2" t="n">
        <f aca="false">IF(Raw_Orders!F424&lt;0,0,Raw_Orders!F424)</f>
        <v>961.77</v>
      </c>
      <c r="G424" s="2" t="str">
        <f aca="false">Raw_Orders!G424</f>
        <v>Delivered</v>
      </c>
      <c r="H424" s="2" t="n">
        <f aca="false">IF(Raw_Orders!H424="","N/A",Raw_Orders!H424)</f>
        <v>49</v>
      </c>
      <c r="I424" s="2" t="n">
        <f aca="false">IF(Raw_Orders!I424="","Not Rated",Raw_Orders!I424)</f>
        <v>4.5</v>
      </c>
      <c r="J424" s="2" t="str">
        <f aca="false">IF(COUNTIF($A$2:A424,A424)&gt;1,"Duplicate","Unique")</f>
        <v>Unique</v>
      </c>
      <c r="K424" s="2" t="str">
        <f aca="false">IF(Raw_Orders!F424&lt;0,"Anomaly","OK")</f>
        <v>OK</v>
      </c>
      <c r="L424" s="2" t="str">
        <f aca="false">IFERROR(VLOOKUP(C424,Raw_Restaurants!$A$2:$C$151,3,FALSE()),"Unknown")</f>
        <v>Kolkata</v>
      </c>
    </row>
    <row r="425" customFormat="false" ht="15" hidden="false" customHeight="false" outlineLevel="0" collapsed="false">
      <c r="A425" s="2" t="n">
        <f aca="false">Raw_Orders!A425</f>
        <v>500604</v>
      </c>
      <c r="B425" s="2" t="str">
        <f aca="false">Raw_Orders!B425</f>
        <v>CUST1335</v>
      </c>
      <c r="C425" s="2" t="str">
        <f aca="false">Raw_Orders!C425</f>
        <v>REST274</v>
      </c>
      <c r="D425" s="2" t="str">
        <f aca="false">Raw_Orders!D425</f>
        <v>DP355</v>
      </c>
      <c r="E425" s="2" t="str">
        <f aca="false">Raw_Orders!E425</f>
        <v>2024-05-31</v>
      </c>
      <c r="F425" s="2" t="n">
        <f aca="false">IF(Raw_Orders!F425&lt;0,0,Raw_Orders!F425)</f>
        <v>932.49</v>
      </c>
      <c r="G425" s="2" t="str">
        <f aca="false">Raw_Orders!G425</f>
        <v>Delivered</v>
      </c>
      <c r="H425" s="2" t="n">
        <f aca="false">IF(Raw_Orders!H425="","N/A",Raw_Orders!H425)</f>
        <v>75.3</v>
      </c>
      <c r="I425" s="2" t="n">
        <f aca="false">IF(Raw_Orders!I425="","Not Rated",Raw_Orders!I425)</f>
        <v>4.2</v>
      </c>
      <c r="J425" s="2" t="str">
        <f aca="false">IF(COUNTIF($A$2:A425,A425)&gt;1,"Duplicate","Unique")</f>
        <v>Unique</v>
      </c>
      <c r="K425" s="2" t="str">
        <f aca="false">IF(Raw_Orders!F425&lt;0,"Anomaly","OK")</f>
        <v>OK</v>
      </c>
      <c r="L425" s="2" t="str">
        <f aca="false">IFERROR(VLOOKUP(C425,Raw_Restaurants!$A$2:$C$151,3,FALSE()),"Unknown")</f>
        <v>Chennai</v>
      </c>
    </row>
    <row r="426" customFormat="false" ht="15" hidden="false" customHeight="false" outlineLevel="0" collapsed="false">
      <c r="A426" s="2" t="n">
        <f aca="false">Raw_Orders!A426</f>
        <v>504034</v>
      </c>
      <c r="B426" s="2" t="str">
        <f aca="false">Raw_Orders!B426</f>
        <v>CUST1749</v>
      </c>
      <c r="C426" s="2" t="str">
        <f aca="false">Raw_Orders!C426</f>
        <v>REST310</v>
      </c>
      <c r="D426" s="2" t="str">
        <f aca="false">Raw_Orders!D426</f>
        <v>DP397</v>
      </c>
      <c r="E426" s="2" t="str">
        <f aca="false">Raw_Orders!E426</f>
        <v>2024-07-29</v>
      </c>
      <c r="F426" s="2" t="n">
        <f aca="false">IF(Raw_Orders!F426&lt;0,0,Raw_Orders!F426)</f>
        <v>121.88</v>
      </c>
      <c r="G426" s="2" t="str">
        <f aca="false">Raw_Orders!G426</f>
        <v>Cancelled</v>
      </c>
      <c r="H426" s="2" t="str">
        <f aca="false">IF(Raw_Orders!H426="","N/A",Raw_Orders!H426)</f>
        <v>N/A</v>
      </c>
      <c r="I426" s="2" t="str">
        <f aca="false">IF(Raw_Orders!I426="","Not Rated",Raw_Orders!I426)</f>
        <v>Not Rated</v>
      </c>
      <c r="J426" s="2" t="str">
        <f aca="false">IF(COUNTIF($A$2:A426,A426)&gt;1,"Duplicate","Unique")</f>
        <v>Unique</v>
      </c>
      <c r="K426" s="2" t="str">
        <f aca="false">IF(Raw_Orders!F426&lt;0,"Anomaly","OK")</f>
        <v>OK</v>
      </c>
      <c r="L426" s="2" t="str">
        <f aca="false">IFERROR(VLOOKUP(C426,Raw_Restaurants!$A$2:$C$151,3,FALSE()),"Unknown")</f>
        <v>Bhopal</v>
      </c>
    </row>
    <row r="427" customFormat="false" ht="15" hidden="false" customHeight="false" outlineLevel="0" collapsed="false">
      <c r="A427" s="2" t="n">
        <f aca="false">Raw_Orders!A427</f>
        <v>500223</v>
      </c>
      <c r="B427" s="2" t="str">
        <f aca="false">Raw_Orders!B427</f>
        <v>CUST1292</v>
      </c>
      <c r="C427" s="2" t="str">
        <f aca="false">Raw_Orders!C427</f>
        <v>REST217</v>
      </c>
      <c r="D427" s="2" t="str">
        <f aca="false">Raw_Orders!D427</f>
        <v>DP485</v>
      </c>
      <c r="E427" s="2" t="str">
        <f aca="false">Raw_Orders!E427</f>
        <v>2024-05-07</v>
      </c>
      <c r="F427" s="2" t="n">
        <f aca="false">IF(Raw_Orders!F427&lt;0,0,Raw_Orders!F427)</f>
        <v>751.64</v>
      </c>
      <c r="G427" s="2" t="str">
        <f aca="false">Raw_Orders!G427</f>
        <v>Delivered</v>
      </c>
      <c r="H427" s="2" t="n">
        <f aca="false">IF(Raw_Orders!H427="","N/A",Raw_Orders!H427)</f>
        <v>51</v>
      </c>
      <c r="I427" s="2" t="str">
        <f aca="false">IF(Raw_Orders!I427="","Not Rated",Raw_Orders!I427)</f>
        <v>Not Rated</v>
      </c>
      <c r="J427" s="2" t="str">
        <f aca="false">IF(COUNTIF($A$2:A427,A427)&gt;1,"Duplicate","Unique")</f>
        <v>Unique</v>
      </c>
      <c r="K427" s="2" t="str">
        <f aca="false">IF(Raw_Orders!F427&lt;0,"Anomaly","OK")</f>
        <v>OK</v>
      </c>
      <c r="L427" s="2" t="str">
        <f aca="false">IFERROR(VLOOKUP(C427,Raw_Restaurants!$A$2:$C$151,3,FALSE()),"Unknown")</f>
        <v>Kolkata</v>
      </c>
    </row>
    <row r="428" customFormat="false" ht="15" hidden="false" customHeight="false" outlineLevel="0" collapsed="false">
      <c r="A428" s="2" t="n">
        <f aca="false">Raw_Orders!A428</f>
        <v>501939</v>
      </c>
      <c r="B428" s="2" t="str">
        <f aca="false">Raw_Orders!B428</f>
        <v>CUST1641</v>
      </c>
      <c r="C428" s="2" t="str">
        <f aca="false">Raw_Orders!C428</f>
        <v>REST330</v>
      </c>
      <c r="D428" s="2" t="str">
        <f aca="false">Raw_Orders!D428</f>
        <v>DP358</v>
      </c>
      <c r="E428" s="2" t="str">
        <f aca="false">Raw_Orders!E428</f>
        <v>2024-06-10</v>
      </c>
      <c r="F428" s="2" t="n">
        <f aca="false">IF(Raw_Orders!F428&lt;0,0,Raw_Orders!F428)</f>
        <v>1184.79</v>
      </c>
      <c r="G428" s="2" t="str">
        <f aca="false">Raw_Orders!G428</f>
        <v>Delivered</v>
      </c>
      <c r="H428" s="2" t="n">
        <f aca="false">IF(Raw_Orders!H428="","N/A",Raw_Orders!H428)</f>
        <v>68.3</v>
      </c>
      <c r="I428" s="2" t="n">
        <f aca="false">IF(Raw_Orders!I428="","Not Rated",Raw_Orders!I428)</f>
        <v>3.2</v>
      </c>
      <c r="J428" s="2" t="str">
        <f aca="false">IF(COUNTIF($A$2:A428,A428)&gt;1,"Duplicate","Unique")</f>
        <v>Unique</v>
      </c>
      <c r="K428" s="2" t="str">
        <f aca="false">IF(Raw_Orders!F428&lt;0,"Anomaly","OK")</f>
        <v>OK</v>
      </c>
      <c r="L428" s="2" t="str">
        <f aca="false">IFERROR(VLOOKUP(C428,Raw_Restaurants!$A$2:$C$151,3,FALSE()),"Unknown")</f>
        <v>Hyderabad</v>
      </c>
    </row>
    <row r="429" customFormat="false" ht="15" hidden="false" customHeight="false" outlineLevel="0" collapsed="false">
      <c r="A429" s="2" t="n">
        <f aca="false">Raw_Orders!A429</f>
        <v>503255</v>
      </c>
      <c r="B429" s="2" t="str">
        <f aca="false">Raw_Orders!B429</f>
        <v>CUST1718</v>
      </c>
      <c r="C429" s="2" t="str">
        <f aca="false">Raw_Orders!C429</f>
        <v>REST320</v>
      </c>
      <c r="D429" s="2" t="str">
        <f aca="false">Raw_Orders!D429</f>
        <v>DP365</v>
      </c>
      <c r="E429" s="2" t="str">
        <f aca="false">Raw_Orders!E429</f>
        <v>2024-02-18</v>
      </c>
      <c r="F429" s="2" t="n">
        <f aca="false">IF(Raw_Orders!F429&lt;0,0,Raw_Orders!F429)</f>
        <v>626.82</v>
      </c>
      <c r="G429" s="2" t="str">
        <f aca="false">Raw_Orders!G429</f>
        <v>Delivered</v>
      </c>
      <c r="H429" s="2" t="n">
        <f aca="false">IF(Raw_Orders!H429="","N/A",Raw_Orders!H429)</f>
        <v>19.3</v>
      </c>
      <c r="I429" s="2" t="n">
        <f aca="false">IF(Raw_Orders!I429="","Not Rated",Raw_Orders!I429)</f>
        <v>3.6</v>
      </c>
      <c r="J429" s="2" t="str">
        <f aca="false">IF(COUNTIF($A$2:A429,A429)&gt;1,"Duplicate","Unique")</f>
        <v>Unique</v>
      </c>
      <c r="K429" s="2" t="str">
        <f aca="false">IF(Raw_Orders!F429&lt;0,"Anomaly","OK")</f>
        <v>OK</v>
      </c>
      <c r="L429" s="2" t="str">
        <f aca="false">IFERROR(VLOOKUP(C429,Raw_Restaurants!$A$2:$C$151,3,FALSE()),"Unknown")</f>
        <v>Mumbai</v>
      </c>
    </row>
    <row r="430" customFormat="false" ht="15" hidden="false" customHeight="false" outlineLevel="0" collapsed="false">
      <c r="A430" s="2" t="n">
        <f aca="false">Raw_Orders!A430</f>
        <v>502023</v>
      </c>
      <c r="B430" s="2" t="str">
        <f aca="false">Raw_Orders!B430</f>
        <v>CUST1545</v>
      </c>
      <c r="C430" s="2" t="str">
        <f aca="false">Raw_Orders!C430</f>
        <v>REST202</v>
      </c>
      <c r="D430" s="2" t="str">
        <f aca="false">Raw_Orders!D430</f>
        <v>DP483</v>
      </c>
      <c r="E430" s="2" t="str">
        <f aca="false">Raw_Orders!E430</f>
        <v>2024-03-04</v>
      </c>
      <c r="F430" s="2" t="n">
        <f aca="false">IF(Raw_Orders!F430&lt;0,0,Raw_Orders!F430)</f>
        <v>678.45</v>
      </c>
      <c r="G430" s="2" t="str">
        <f aca="false">Raw_Orders!G430</f>
        <v>Cancelled</v>
      </c>
      <c r="H430" s="2" t="str">
        <f aca="false">IF(Raw_Orders!H430="","N/A",Raw_Orders!H430)</f>
        <v>N/A</v>
      </c>
      <c r="I430" s="2" t="str">
        <f aca="false">IF(Raw_Orders!I430="","Not Rated",Raw_Orders!I430)</f>
        <v>Not Rated</v>
      </c>
      <c r="J430" s="2" t="str">
        <f aca="false">IF(COUNTIF($A$2:A430,A430)&gt;1,"Duplicate","Unique")</f>
        <v>Unique</v>
      </c>
      <c r="K430" s="2" t="str">
        <f aca="false">IF(Raw_Orders!F430&lt;0,"Anomaly","OK")</f>
        <v>OK</v>
      </c>
      <c r="L430" s="2" t="str">
        <f aca="false">IFERROR(VLOOKUP(C430,Raw_Restaurants!$A$2:$C$151,3,FALSE()),"Unknown")</f>
        <v>Bangalore</v>
      </c>
    </row>
    <row r="431" customFormat="false" ht="15" hidden="false" customHeight="false" outlineLevel="0" collapsed="false">
      <c r="A431" s="2" t="n">
        <f aca="false">Raw_Orders!A431</f>
        <v>500002</v>
      </c>
      <c r="B431" s="2" t="str">
        <f aca="false">Raw_Orders!B431</f>
        <v>CUST1274</v>
      </c>
      <c r="C431" s="2" t="str">
        <f aca="false">Raw_Orders!C431</f>
        <v>REST292</v>
      </c>
      <c r="D431" s="2" t="str">
        <f aca="false">Raw_Orders!D431</f>
        <v>DP453</v>
      </c>
      <c r="E431" s="2" t="str">
        <f aca="false">Raw_Orders!E431</f>
        <v>2024-03-20</v>
      </c>
      <c r="F431" s="2" t="n">
        <f aca="false">IF(Raw_Orders!F431&lt;0,0,Raw_Orders!F431)</f>
        <v>495.27</v>
      </c>
      <c r="G431" s="2" t="str">
        <f aca="false">Raw_Orders!G431</f>
        <v>Delivered</v>
      </c>
      <c r="H431" s="2" t="n">
        <f aca="false">IF(Raw_Orders!H431="","N/A",Raw_Orders!H431)</f>
        <v>54.5</v>
      </c>
      <c r="I431" s="2" t="n">
        <f aca="false">IF(Raw_Orders!I431="","Not Rated",Raw_Orders!I431)</f>
        <v>3.6</v>
      </c>
      <c r="J431" s="2" t="str">
        <f aca="false">IF(COUNTIF($A$2:A431,A431)&gt;1,"Duplicate","Unique")</f>
        <v>Unique</v>
      </c>
      <c r="K431" s="2" t="str">
        <f aca="false">IF(Raw_Orders!F431&lt;0,"Anomaly","OK")</f>
        <v>OK</v>
      </c>
      <c r="L431" s="2" t="str">
        <f aca="false">IFERROR(VLOOKUP(C431,Raw_Restaurants!$A$2:$C$151,3,FALSE()),"Unknown")</f>
        <v>Delhi</v>
      </c>
    </row>
    <row r="432" customFormat="false" ht="15" hidden="false" customHeight="false" outlineLevel="0" collapsed="false">
      <c r="A432" s="2" t="n">
        <f aca="false">Raw_Orders!A432</f>
        <v>503300</v>
      </c>
      <c r="B432" s="2" t="str">
        <f aca="false">Raw_Orders!B432</f>
        <v>CUST1487</v>
      </c>
      <c r="C432" s="2" t="str">
        <f aca="false">Raw_Orders!C432</f>
        <v>REST219</v>
      </c>
      <c r="D432" s="2" t="str">
        <f aca="false">Raw_Orders!D432</f>
        <v>DP443</v>
      </c>
      <c r="E432" s="2" t="str">
        <f aca="false">Raw_Orders!E432</f>
        <v>2024-01-21</v>
      </c>
      <c r="F432" s="2" t="n">
        <f aca="false">IF(Raw_Orders!F432&lt;0,0,Raw_Orders!F432)</f>
        <v>1353.87</v>
      </c>
      <c r="G432" s="2" t="str">
        <f aca="false">Raw_Orders!G432</f>
        <v>Delivered</v>
      </c>
      <c r="H432" s="2" t="n">
        <f aca="false">IF(Raw_Orders!H432="","N/A",Raw_Orders!H432)</f>
        <v>56.5</v>
      </c>
      <c r="I432" s="2" t="n">
        <f aca="false">IF(Raw_Orders!I432="","Not Rated",Raw_Orders!I432)</f>
        <v>4.9</v>
      </c>
      <c r="J432" s="2" t="str">
        <f aca="false">IF(COUNTIF($A$2:A432,A432)&gt;1,"Duplicate","Unique")</f>
        <v>Unique</v>
      </c>
      <c r="K432" s="2" t="str">
        <f aca="false">IF(Raw_Orders!F432&lt;0,"Anomaly","OK")</f>
        <v>OK</v>
      </c>
      <c r="L432" s="2" t="str">
        <f aca="false">IFERROR(VLOOKUP(C432,Raw_Restaurants!$A$2:$C$151,3,FALSE()),"Unknown")</f>
        <v>Pune</v>
      </c>
    </row>
    <row r="433" customFormat="false" ht="15" hidden="false" customHeight="false" outlineLevel="0" collapsed="false">
      <c r="A433" s="2" t="n">
        <f aca="false">Raw_Orders!A433</f>
        <v>502970</v>
      </c>
      <c r="B433" s="2" t="str">
        <f aca="false">Raw_Orders!B433</f>
        <v>CUST1783</v>
      </c>
      <c r="C433" s="2" t="str">
        <f aca="false">Raw_Orders!C433</f>
        <v>REST350</v>
      </c>
      <c r="D433" s="2" t="str">
        <f aca="false">Raw_Orders!D433</f>
        <v>DP330</v>
      </c>
      <c r="E433" s="2" t="str">
        <f aca="false">Raw_Orders!E433</f>
        <v>2024-04-05</v>
      </c>
      <c r="F433" s="2" t="n">
        <f aca="false">IF(Raw_Orders!F433&lt;0,0,Raw_Orders!F433)</f>
        <v>511.88</v>
      </c>
      <c r="G433" s="2" t="str">
        <f aca="false">Raw_Orders!G433</f>
        <v>Delivered</v>
      </c>
      <c r="H433" s="2" t="n">
        <f aca="false">IF(Raw_Orders!H433="","N/A",Raw_Orders!H433)</f>
        <v>32.4</v>
      </c>
      <c r="I433" s="2" t="str">
        <f aca="false">IF(Raw_Orders!I433="","Not Rated",Raw_Orders!I433)</f>
        <v>Not Rated</v>
      </c>
      <c r="J433" s="2" t="str">
        <f aca="false">IF(COUNTIF($A$2:A433,A433)&gt;1,"Duplicate","Unique")</f>
        <v>Unique</v>
      </c>
      <c r="K433" s="2" t="str">
        <f aca="false">IF(Raw_Orders!F433&lt;0,"Anomaly","OK")</f>
        <v>OK</v>
      </c>
      <c r="L433" s="2" t="str">
        <f aca="false">IFERROR(VLOOKUP(C433,Raw_Restaurants!$A$2:$C$151,3,FALSE()),"Unknown")</f>
        <v>Indore</v>
      </c>
    </row>
    <row r="434" customFormat="false" ht="15" hidden="false" customHeight="false" outlineLevel="0" collapsed="false">
      <c r="A434" s="2" t="n">
        <f aca="false">Raw_Orders!A434</f>
        <v>504752</v>
      </c>
      <c r="B434" s="2" t="str">
        <f aca="false">Raw_Orders!B434</f>
        <v>CUST1239</v>
      </c>
      <c r="C434" s="2" t="str">
        <f aca="false">Raw_Orders!C434</f>
        <v>REST217</v>
      </c>
      <c r="D434" s="2" t="str">
        <f aca="false">Raw_Orders!D434</f>
        <v>DP308</v>
      </c>
      <c r="E434" s="2" t="str">
        <f aca="false">Raw_Orders!E434</f>
        <v>2024-03-14</v>
      </c>
      <c r="F434" s="2" t="n">
        <f aca="false">IF(Raw_Orders!F434&lt;0,0,Raw_Orders!F434)</f>
        <v>253.82</v>
      </c>
      <c r="G434" s="2" t="str">
        <f aca="false">Raw_Orders!G434</f>
        <v>Delivered</v>
      </c>
      <c r="H434" s="2" t="n">
        <f aca="false">IF(Raw_Orders!H434="","N/A",Raw_Orders!H434)</f>
        <v>33.7</v>
      </c>
      <c r="I434" s="2" t="str">
        <f aca="false">IF(Raw_Orders!I434="","Not Rated",Raw_Orders!I434)</f>
        <v>Not Rated</v>
      </c>
      <c r="J434" s="2" t="str">
        <f aca="false">IF(COUNTIF($A$2:A434,A434)&gt;1,"Duplicate","Unique")</f>
        <v>Unique</v>
      </c>
      <c r="K434" s="2" t="str">
        <f aca="false">IF(Raw_Orders!F434&lt;0,"Anomaly","OK")</f>
        <v>OK</v>
      </c>
      <c r="L434" s="2" t="str">
        <f aca="false">IFERROR(VLOOKUP(C434,Raw_Restaurants!$A$2:$C$151,3,FALSE()),"Unknown")</f>
        <v>Kolkata</v>
      </c>
    </row>
    <row r="435" customFormat="false" ht="15" hidden="false" customHeight="false" outlineLevel="0" collapsed="false">
      <c r="A435" s="2" t="n">
        <f aca="false">Raw_Orders!A435</f>
        <v>502044</v>
      </c>
      <c r="B435" s="2" t="str">
        <f aca="false">Raw_Orders!B435</f>
        <v>CUST1699</v>
      </c>
      <c r="C435" s="2" t="str">
        <f aca="false">Raw_Orders!C435</f>
        <v>REST229</v>
      </c>
      <c r="D435" s="2" t="str">
        <f aca="false">Raw_Orders!D435</f>
        <v>DP470</v>
      </c>
      <c r="E435" s="2" t="str">
        <f aca="false">Raw_Orders!E435</f>
        <v>2024-09-17</v>
      </c>
      <c r="F435" s="2" t="n">
        <f aca="false">IF(Raw_Orders!F435&lt;0,0,Raw_Orders!F435)</f>
        <v>276.7</v>
      </c>
      <c r="G435" s="2" t="str">
        <f aca="false">Raw_Orders!G435</f>
        <v>Delivered</v>
      </c>
      <c r="H435" s="2" t="str">
        <f aca="false">IF(Raw_Orders!H435="","N/A",Raw_Orders!H435)</f>
        <v>N/A</v>
      </c>
      <c r="I435" s="2" t="n">
        <f aca="false">IF(Raw_Orders!I435="","Not Rated",Raw_Orders!I435)</f>
        <v>3.2</v>
      </c>
      <c r="J435" s="2" t="str">
        <f aca="false">IF(COUNTIF($A$2:A435,A435)&gt;1,"Duplicate","Unique")</f>
        <v>Unique</v>
      </c>
      <c r="K435" s="2" t="str">
        <f aca="false">IF(Raw_Orders!F435&lt;0,"Anomaly","OK")</f>
        <v>OK</v>
      </c>
      <c r="L435" s="2" t="str">
        <f aca="false">IFERROR(VLOOKUP(C435,Raw_Restaurants!$A$2:$C$151,3,FALSE()),"Unknown")</f>
        <v>Jaipur</v>
      </c>
    </row>
    <row r="436" customFormat="false" ht="15" hidden="false" customHeight="false" outlineLevel="0" collapsed="false">
      <c r="A436" s="2" t="n">
        <f aca="false">Raw_Orders!A436</f>
        <v>500914</v>
      </c>
      <c r="B436" s="2" t="str">
        <f aca="false">Raw_Orders!B436</f>
        <v>CUST1722</v>
      </c>
      <c r="C436" s="2" t="str">
        <f aca="false">Raw_Orders!C436</f>
        <v>REST256</v>
      </c>
      <c r="D436" s="2" t="str">
        <f aca="false">Raw_Orders!D436</f>
        <v>DP451</v>
      </c>
      <c r="E436" s="2" t="str">
        <f aca="false">Raw_Orders!E436</f>
        <v>2024-04-15</v>
      </c>
      <c r="F436" s="2" t="n">
        <f aca="false">IF(Raw_Orders!F436&lt;0,0,Raw_Orders!F436)</f>
        <v>681.5</v>
      </c>
      <c r="G436" s="2" t="str">
        <f aca="false">Raw_Orders!G436</f>
        <v>Delivered</v>
      </c>
      <c r="H436" s="2" t="str">
        <f aca="false">IF(Raw_Orders!H436="","N/A",Raw_Orders!H436)</f>
        <v>N/A</v>
      </c>
      <c r="I436" s="2" t="n">
        <f aca="false">IF(Raw_Orders!I436="","Not Rated",Raw_Orders!I436)</f>
        <v>4.4</v>
      </c>
      <c r="J436" s="2" t="str">
        <f aca="false">IF(COUNTIF($A$2:A436,A436)&gt;1,"Duplicate","Unique")</f>
        <v>Unique</v>
      </c>
      <c r="K436" s="2" t="str">
        <f aca="false">IF(Raw_Orders!F436&lt;0,"Anomaly","OK")</f>
        <v>OK</v>
      </c>
      <c r="L436" s="2" t="str">
        <f aca="false">IFERROR(VLOOKUP(C436,Raw_Restaurants!$A$2:$C$151,3,FALSE()),"Unknown")</f>
        <v>Chennai</v>
      </c>
    </row>
    <row r="437" customFormat="false" ht="15" hidden="false" customHeight="false" outlineLevel="0" collapsed="false">
      <c r="A437" s="2" t="n">
        <f aca="false">Raw_Orders!A437</f>
        <v>500814</v>
      </c>
      <c r="B437" s="2" t="str">
        <f aca="false">Raw_Orders!B437</f>
        <v>CUST1209</v>
      </c>
      <c r="C437" s="2" t="str">
        <f aca="false">Raw_Orders!C437</f>
        <v>REST253</v>
      </c>
      <c r="D437" s="2" t="str">
        <f aca="false">Raw_Orders!D437</f>
        <v>DP453</v>
      </c>
      <c r="E437" s="2" t="str">
        <f aca="false">Raw_Orders!E437</f>
        <v>2024-12-05</v>
      </c>
      <c r="F437" s="2" t="n">
        <f aca="false">IF(Raw_Orders!F437&lt;0,0,Raw_Orders!F437)</f>
        <v>431.1</v>
      </c>
      <c r="G437" s="2" t="str">
        <f aca="false">Raw_Orders!G437</f>
        <v>Delivered</v>
      </c>
      <c r="H437" s="2" t="n">
        <f aca="false">IF(Raw_Orders!H437="","N/A",Raw_Orders!H437)</f>
        <v>73.8</v>
      </c>
      <c r="I437" s="2" t="n">
        <f aca="false">IF(Raw_Orders!I437="","Not Rated",Raw_Orders!I437)</f>
        <v>4.6</v>
      </c>
      <c r="J437" s="2" t="str">
        <f aca="false">IF(COUNTIF($A$2:A437,A437)&gt;1,"Duplicate","Unique")</f>
        <v>Unique</v>
      </c>
      <c r="K437" s="2" t="str">
        <f aca="false">IF(Raw_Orders!F437&lt;0,"Anomaly","OK")</f>
        <v>OK</v>
      </c>
      <c r="L437" s="2" t="str">
        <f aca="false">IFERROR(VLOOKUP(C437,Raw_Restaurants!$A$2:$C$151,3,FALSE()),"Unknown")</f>
        <v>Delhi</v>
      </c>
    </row>
    <row r="438" customFormat="false" ht="15" hidden="false" customHeight="false" outlineLevel="0" collapsed="false">
      <c r="A438" s="2" t="n">
        <f aca="false">Raw_Orders!A438</f>
        <v>504576</v>
      </c>
      <c r="B438" s="2" t="str">
        <f aca="false">Raw_Orders!B438</f>
        <v>CUST1282</v>
      </c>
      <c r="C438" s="2" t="str">
        <f aca="false">Raw_Orders!C438</f>
        <v>REST347</v>
      </c>
      <c r="D438" s="2" t="str">
        <f aca="false">Raw_Orders!D438</f>
        <v>DP483</v>
      </c>
      <c r="E438" s="2" t="str">
        <f aca="false">Raw_Orders!E438</f>
        <v>2024-12-23</v>
      </c>
      <c r="F438" s="2" t="n">
        <f aca="false">IF(Raw_Orders!F438&lt;0,0,Raw_Orders!F438)</f>
        <v>142.68</v>
      </c>
      <c r="G438" s="2" t="str">
        <f aca="false">Raw_Orders!G438</f>
        <v>Delivered</v>
      </c>
      <c r="H438" s="2" t="n">
        <f aca="false">IF(Raw_Orders!H438="","N/A",Raw_Orders!H438)</f>
        <v>61.3</v>
      </c>
      <c r="I438" s="2" t="n">
        <f aca="false">IF(Raw_Orders!I438="","Not Rated",Raw_Orders!I438)</f>
        <v>3.4</v>
      </c>
      <c r="J438" s="2" t="str">
        <f aca="false">IF(COUNTIF($A$2:A438,A438)&gt;1,"Duplicate","Unique")</f>
        <v>Unique</v>
      </c>
      <c r="K438" s="2" t="str">
        <f aca="false">IF(Raw_Orders!F438&lt;0,"Anomaly","OK")</f>
        <v>OK</v>
      </c>
      <c r="L438" s="2" t="str">
        <f aca="false">IFERROR(VLOOKUP(C438,Raw_Restaurants!$A$2:$C$151,3,FALSE()),"Unknown")</f>
        <v>Indore</v>
      </c>
    </row>
    <row r="439" customFormat="false" ht="15" hidden="false" customHeight="false" outlineLevel="0" collapsed="false">
      <c r="A439" s="2" t="n">
        <f aca="false">Raw_Orders!A439</f>
        <v>504013</v>
      </c>
      <c r="B439" s="2" t="str">
        <f aca="false">Raw_Orders!B439</f>
        <v>CUST1747</v>
      </c>
      <c r="C439" s="2" t="str">
        <f aca="false">Raw_Orders!C439</f>
        <v>REST266</v>
      </c>
      <c r="D439" s="2" t="str">
        <f aca="false">Raw_Orders!D439</f>
        <v>DP360</v>
      </c>
      <c r="E439" s="2" t="str">
        <f aca="false">Raw_Orders!E439</f>
        <v>2024-05-07</v>
      </c>
      <c r="F439" s="2" t="n">
        <f aca="false">IF(Raw_Orders!F439&lt;0,0,Raw_Orders!F439)</f>
        <v>763.57</v>
      </c>
      <c r="G439" s="2" t="str">
        <f aca="false">Raw_Orders!G439</f>
        <v>Delivered</v>
      </c>
      <c r="H439" s="2" t="n">
        <f aca="false">IF(Raw_Orders!H439="","N/A",Raw_Orders!H439)</f>
        <v>78.6</v>
      </c>
      <c r="I439" s="2" t="n">
        <f aca="false">IF(Raw_Orders!I439="","Not Rated",Raw_Orders!I439)</f>
        <v>4.7</v>
      </c>
      <c r="J439" s="2" t="str">
        <f aca="false">IF(COUNTIF($A$2:A439,A439)&gt;1,"Duplicate","Unique")</f>
        <v>Unique</v>
      </c>
      <c r="K439" s="2" t="str">
        <f aca="false">IF(Raw_Orders!F439&lt;0,"Anomaly","OK")</f>
        <v>OK</v>
      </c>
      <c r="L439" s="2" t="str">
        <f aca="false">IFERROR(VLOOKUP(C439,Raw_Restaurants!$A$2:$C$151,3,FALSE()),"Unknown")</f>
        <v>Jaipur</v>
      </c>
    </row>
    <row r="440" customFormat="false" ht="15" hidden="false" customHeight="false" outlineLevel="0" collapsed="false">
      <c r="A440" s="2" t="n">
        <f aca="false">Raw_Orders!A440</f>
        <v>501317</v>
      </c>
      <c r="B440" s="2" t="str">
        <f aca="false">Raw_Orders!B440</f>
        <v>CUST1589</v>
      </c>
      <c r="C440" s="2" t="str">
        <f aca="false">Raw_Orders!C440</f>
        <v>REST277</v>
      </c>
      <c r="D440" s="2" t="str">
        <f aca="false">Raw_Orders!D440</f>
        <v>DP307</v>
      </c>
      <c r="E440" s="2" t="str">
        <f aca="false">Raw_Orders!E440</f>
        <v>2024-07-26</v>
      </c>
      <c r="F440" s="2" t="n">
        <f aca="false">IF(Raw_Orders!F440&lt;0,0,Raw_Orders!F440)</f>
        <v>316.61</v>
      </c>
      <c r="G440" s="2" t="str">
        <f aca="false">Raw_Orders!G440</f>
        <v>Delivered</v>
      </c>
      <c r="H440" s="2" t="n">
        <f aca="false">IF(Raw_Orders!H440="","N/A",Raw_Orders!H440)</f>
        <v>38.7</v>
      </c>
      <c r="I440" s="2" t="n">
        <f aca="false">IF(Raw_Orders!I440="","Not Rated",Raw_Orders!I440)</f>
        <v>3.5</v>
      </c>
      <c r="J440" s="2" t="str">
        <f aca="false">IF(COUNTIF($A$2:A440,A440)&gt;1,"Duplicate","Unique")</f>
        <v>Unique</v>
      </c>
      <c r="K440" s="2" t="str">
        <f aca="false">IF(Raw_Orders!F440&lt;0,"Anomaly","OK")</f>
        <v>OK</v>
      </c>
      <c r="L440" s="2" t="str">
        <f aca="false">IFERROR(VLOOKUP(C440,Raw_Restaurants!$A$2:$C$151,3,FALSE()),"Unknown")</f>
        <v>Pune</v>
      </c>
    </row>
    <row r="441" customFormat="false" ht="15" hidden="false" customHeight="false" outlineLevel="0" collapsed="false">
      <c r="A441" s="2" t="n">
        <f aca="false">Raw_Orders!A441</f>
        <v>502802</v>
      </c>
      <c r="B441" s="2" t="str">
        <f aca="false">Raw_Orders!B441</f>
        <v>CUST1733</v>
      </c>
      <c r="C441" s="2" t="str">
        <f aca="false">Raw_Orders!C441</f>
        <v>REST235</v>
      </c>
      <c r="D441" s="2" t="str">
        <f aca="false">Raw_Orders!D441</f>
        <v>DP493</v>
      </c>
      <c r="E441" s="2" t="str">
        <f aca="false">Raw_Orders!E441</f>
        <v>2024-08-07</v>
      </c>
      <c r="F441" s="2" t="n">
        <f aca="false">IF(Raw_Orders!F441&lt;0,0,Raw_Orders!F441)</f>
        <v>1161.37</v>
      </c>
      <c r="G441" s="2" t="str">
        <f aca="false">Raw_Orders!G441</f>
        <v>Delivered</v>
      </c>
      <c r="H441" s="2" t="n">
        <f aca="false">IF(Raw_Orders!H441="","N/A",Raw_Orders!H441)</f>
        <v>54.4</v>
      </c>
      <c r="I441" s="2" t="n">
        <f aca="false">IF(Raw_Orders!I441="","Not Rated",Raw_Orders!I441)</f>
        <v>2.6</v>
      </c>
      <c r="J441" s="2" t="str">
        <f aca="false">IF(COUNTIF($A$2:A441,A441)&gt;1,"Duplicate","Unique")</f>
        <v>Unique</v>
      </c>
      <c r="K441" s="2" t="str">
        <f aca="false">IF(Raw_Orders!F441&lt;0,"Anomaly","OK")</f>
        <v>OK</v>
      </c>
      <c r="L441" s="2" t="str">
        <f aca="false">IFERROR(VLOOKUP(C441,Raw_Restaurants!$A$2:$C$151,3,FALSE()),"Unknown")</f>
        <v>Kolkata</v>
      </c>
    </row>
    <row r="442" customFormat="false" ht="15" hidden="false" customHeight="false" outlineLevel="0" collapsed="false">
      <c r="A442" s="2" t="n">
        <f aca="false">Raw_Orders!A442</f>
        <v>503372</v>
      </c>
      <c r="B442" s="2" t="str">
        <f aca="false">Raw_Orders!B442</f>
        <v>CUST1621</v>
      </c>
      <c r="C442" s="2" t="str">
        <f aca="false">Raw_Orders!C442</f>
        <v>REST261</v>
      </c>
      <c r="D442" s="2" t="str">
        <f aca="false">Raw_Orders!D442</f>
        <v>DP301</v>
      </c>
      <c r="E442" s="2" t="str">
        <f aca="false">Raw_Orders!E442</f>
        <v>2024-02-21</v>
      </c>
      <c r="F442" s="2" t="n">
        <f aca="false">IF(Raw_Orders!F442&lt;0,0,Raw_Orders!F442)</f>
        <v>122.61</v>
      </c>
      <c r="G442" s="2" t="str">
        <f aca="false">Raw_Orders!G442</f>
        <v>Delivered</v>
      </c>
      <c r="H442" s="2" t="n">
        <f aca="false">IF(Raw_Orders!H442="","N/A",Raw_Orders!H442)</f>
        <v>55.3</v>
      </c>
      <c r="I442" s="2" t="n">
        <f aca="false">IF(Raw_Orders!I442="","Not Rated",Raw_Orders!I442)</f>
        <v>4.9</v>
      </c>
      <c r="J442" s="2" t="str">
        <f aca="false">IF(COUNTIF($A$2:A442,A442)&gt;1,"Duplicate","Unique")</f>
        <v>Unique</v>
      </c>
      <c r="K442" s="2" t="str">
        <f aca="false">IF(Raw_Orders!F442&lt;0,"Anomaly","OK")</f>
        <v>OK</v>
      </c>
      <c r="L442" s="2" t="str">
        <f aca="false">IFERROR(VLOOKUP(C442,Raw_Restaurants!$A$2:$C$151,3,FALSE()),"Unknown")</f>
        <v>Pune</v>
      </c>
    </row>
    <row r="443" customFormat="false" ht="15" hidden="false" customHeight="false" outlineLevel="0" collapsed="false">
      <c r="A443" s="2" t="n">
        <f aca="false">Raw_Orders!A443</f>
        <v>501491</v>
      </c>
      <c r="B443" s="2" t="str">
        <f aca="false">Raw_Orders!B443</f>
        <v>CUST1508</v>
      </c>
      <c r="C443" s="2" t="str">
        <f aca="false">Raw_Orders!C443</f>
        <v>REST261</v>
      </c>
      <c r="D443" s="2" t="str">
        <f aca="false">Raw_Orders!D443</f>
        <v>DP301</v>
      </c>
      <c r="E443" s="2" t="str">
        <f aca="false">Raw_Orders!E443</f>
        <v>2024-01-17</v>
      </c>
      <c r="F443" s="2" t="n">
        <f aca="false">IF(Raw_Orders!F443&lt;0,0,Raw_Orders!F443)</f>
        <v>772.39</v>
      </c>
      <c r="G443" s="2" t="str">
        <f aca="false">Raw_Orders!G443</f>
        <v>Delivered</v>
      </c>
      <c r="H443" s="2" t="n">
        <f aca="false">IF(Raw_Orders!H443="","N/A",Raw_Orders!H443)</f>
        <v>38.8</v>
      </c>
      <c r="I443" s="2" t="n">
        <f aca="false">IF(Raw_Orders!I443="","Not Rated",Raw_Orders!I443)</f>
        <v>4.9</v>
      </c>
      <c r="J443" s="2" t="str">
        <f aca="false">IF(COUNTIF($A$2:A443,A443)&gt;1,"Duplicate","Unique")</f>
        <v>Unique</v>
      </c>
      <c r="K443" s="2" t="str">
        <f aca="false">IF(Raw_Orders!F443&lt;0,"Anomaly","OK")</f>
        <v>OK</v>
      </c>
      <c r="L443" s="2" t="str">
        <f aca="false">IFERROR(VLOOKUP(C443,Raw_Restaurants!$A$2:$C$151,3,FALSE()),"Unknown")</f>
        <v>Pune</v>
      </c>
    </row>
    <row r="444" customFormat="false" ht="15" hidden="false" customHeight="false" outlineLevel="0" collapsed="false">
      <c r="A444" s="2" t="n">
        <f aca="false">Raw_Orders!A444</f>
        <v>503237</v>
      </c>
      <c r="B444" s="2" t="str">
        <f aca="false">Raw_Orders!B444</f>
        <v>CUST1594</v>
      </c>
      <c r="C444" s="2" t="str">
        <f aca="false">Raw_Orders!C444</f>
        <v>REST336</v>
      </c>
      <c r="D444" s="2" t="str">
        <f aca="false">Raw_Orders!D444</f>
        <v>DP353</v>
      </c>
      <c r="E444" s="2" t="str">
        <f aca="false">Raw_Orders!E444</f>
        <v>2024-10-16</v>
      </c>
      <c r="F444" s="2" t="n">
        <f aca="false">IF(Raw_Orders!F444&lt;0,0,Raw_Orders!F444)</f>
        <v>1181.33</v>
      </c>
      <c r="G444" s="2" t="str">
        <f aca="false">Raw_Orders!G444</f>
        <v>Delivered</v>
      </c>
      <c r="H444" s="2" t="n">
        <f aca="false">IF(Raw_Orders!H444="","N/A",Raw_Orders!H444)</f>
        <v>51.4</v>
      </c>
      <c r="I444" s="2" t="n">
        <f aca="false">IF(Raw_Orders!I444="","Not Rated",Raw_Orders!I444)</f>
        <v>2.8</v>
      </c>
      <c r="J444" s="2" t="str">
        <f aca="false">IF(COUNTIF($A$2:A444,A444)&gt;1,"Duplicate","Unique")</f>
        <v>Unique</v>
      </c>
      <c r="K444" s="2" t="str">
        <f aca="false">IF(Raw_Orders!F444&lt;0,"Anomaly","OK")</f>
        <v>OK</v>
      </c>
      <c r="L444" s="2" t="str">
        <f aca="false">IFERROR(VLOOKUP(C444,Raw_Restaurants!$A$2:$C$151,3,FALSE()),"Unknown")</f>
        <v>Indore</v>
      </c>
    </row>
    <row r="445" customFormat="false" ht="15" hidden="false" customHeight="false" outlineLevel="0" collapsed="false">
      <c r="A445" s="2" t="n">
        <f aca="false">Raw_Orders!A445</f>
        <v>500452</v>
      </c>
      <c r="B445" s="2" t="str">
        <f aca="false">Raw_Orders!B445</f>
        <v>CUST1353</v>
      </c>
      <c r="C445" s="2" t="str">
        <f aca="false">Raw_Orders!C445</f>
        <v>REST260</v>
      </c>
      <c r="D445" s="2" t="str">
        <f aca="false">Raw_Orders!D445</f>
        <v>DP483</v>
      </c>
      <c r="E445" s="2" t="str">
        <f aca="false">Raw_Orders!E445</f>
        <v>2024-06-28</v>
      </c>
      <c r="F445" s="2" t="n">
        <f aca="false">IF(Raw_Orders!F445&lt;0,0,Raw_Orders!F445)</f>
        <v>852.42</v>
      </c>
      <c r="G445" s="2" t="str">
        <f aca="false">Raw_Orders!G445</f>
        <v>Delivered</v>
      </c>
      <c r="H445" s="2" t="n">
        <f aca="false">IF(Raw_Orders!H445="","N/A",Raw_Orders!H445)</f>
        <v>57.2</v>
      </c>
      <c r="I445" s="2" t="n">
        <f aca="false">IF(Raw_Orders!I445="","Not Rated",Raw_Orders!I445)</f>
        <v>3.6</v>
      </c>
      <c r="J445" s="2" t="str">
        <f aca="false">IF(COUNTIF($A$2:A445,A445)&gt;1,"Duplicate","Unique")</f>
        <v>Unique</v>
      </c>
      <c r="K445" s="2" t="str">
        <f aca="false">IF(Raw_Orders!F445&lt;0,"Anomaly","OK")</f>
        <v>OK</v>
      </c>
      <c r="L445" s="2" t="str">
        <f aca="false">IFERROR(VLOOKUP(C445,Raw_Restaurants!$A$2:$C$151,3,FALSE()),"Unknown")</f>
        <v>Indore</v>
      </c>
    </row>
    <row r="446" customFormat="false" ht="15" hidden="false" customHeight="false" outlineLevel="0" collapsed="false">
      <c r="A446" s="2" t="n">
        <f aca="false">Raw_Orders!A446</f>
        <v>500756</v>
      </c>
      <c r="B446" s="2" t="str">
        <f aca="false">Raw_Orders!B446</f>
        <v>CUST1014</v>
      </c>
      <c r="C446" s="2" t="str">
        <f aca="false">Raw_Orders!C446</f>
        <v>REST203</v>
      </c>
      <c r="D446" s="2" t="str">
        <f aca="false">Raw_Orders!D446</f>
        <v>DP490</v>
      </c>
      <c r="E446" s="2" t="str">
        <f aca="false">Raw_Orders!E446</f>
        <v>2024-05-26</v>
      </c>
      <c r="F446" s="2" t="n">
        <f aca="false">IF(Raw_Orders!F446&lt;0,0,Raw_Orders!F446)</f>
        <v>233.69</v>
      </c>
      <c r="G446" s="2" t="str">
        <f aca="false">Raw_Orders!G446</f>
        <v>Delivered</v>
      </c>
      <c r="H446" s="2" t="str">
        <f aca="false">IF(Raw_Orders!H446="","N/A",Raw_Orders!H446)</f>
        <v>N/A</v>
      </c>
      <c r="I446" s="2" t="n">
        <f aca="false">IF(Raw_Orders!I446="","Not Rated",Raw_Orders!I446)</f>
        <v>3.6</v>
      </c>
      <c r="J446" s="2" t="str">
        <f aca="false">IF(COUNTIF($A$2:A446,A446)&gt;1,"Duplicate","Unique")</f>
        <v>Unique</v>
      </c>
      <c r="K446" s="2" t="str">
        <f aca="false">IF(Raw_Orders!F446&lt;0,"Anomaly","OK")</f>
        <v>OK</v>
      </c>
      <c r="L446" s="2" t="str">
        <f aca="false">IFERROR(VLOOKUP(C446,Raw_Restaurants!$A$2:$C$151,3,FALSE()),"Unknown")</f>
        <v>Chennai</v>
      </c>
    </row>
    <row r="447" customFormat="false" ht="15" hidden="false" customHeight="false" outlineLevel="0" collapsed="false">
      <c r="A447" s="2" t="n">
        <f aca="false">Raw_Orders!A447</f>
        <v>504228</v>
      </c>
      <c r="B447" s="2" t="str">
        <f aca="false">Raw_Orders!B447</f>
        <v>CUST1721</v>
      </c>
      <c r="C447" s="2" t="str">
        <f aca="false">Raw_Orders!C447</f>
        <v>REST203</v>
      </c>
      <c r="D447" s="2" t="str">
        <f aca="false">Raw_Orders!D447</f>
        <v>DP499</v>
      </c>
      <c r="E447" s="2" t="str">
        <f aca="false">Raw_Orders!E447</f>
        <v>2024-05-15</v>
      </c>
      <c r="F447" s="2" t="n">
        <f aca="false">IF(Raw_Orders!F447&lt;0,0,Raw_Orders!F447)</f>
        <v>1200.39</v>
      </c>
      <c r="G447" s="2" t="str">
        <f aca="false">Raw_Orders!G447</f>
        <v>Delivered</v>
      </c>
      <c r="H447" s="2" t="n">
        <f aca="false">IF(Raw_Orders!H447="","N/A",Raw_Orders!H447)</f>
        <v>77.2</v>
      </c>
      <c r="I447" s="2" t="str">
        <f aca="false">IF(Raw_Orders!I447="","Not Rated",Raw_Orders!I447)</f>
        <v>Not Rated</v>
      </c>
      <c r="J447" s="2" t="str">
        <f aca="false">IF(COUNTIF($A$2:A447,A447)&gt;1,"Duplicate","Unique")</f>
        <v>Unique</v>
      </c>
      <c r="K447" s="2" t="str">
        <f aca="false">IF(Raw_Orders!F447&lt;0,"Anomaly","OK")</f>
        <v>OK</v>
      </c>
      <c r="L447" s="2" t="str">
        <f aca="false">IFERROR(VLOOKUP(C447,Raw_Restaurants!$A$2:$C$151,3,FALSE()),"Unknown")</f>
        <v>Chennai</v>
      </c>
    </row>
    <row r="448" customFormat="false" ht="15" hidden="false" customHeight="false" outlineLevel="0" collapsed="false">
      <c r="A448" s="2" t="n">
        <f aca="false">Raw_Orders!A448</f>
        <v>501722</v>
      </c>
      <c r="B448" s="2" t="str">
        <f aca="false">Raw_Orders!B448</f>
        <v>CUST1109</v>
      </c>
      <c r="C448" s="2" t="str">
        <f aca="false">Raw_Orders!C448</f>
        <v>REST274</v>
      </c>
      <c r="D448" s="2" t="str">
        <f aca="false">Raw_Orders!D448</f>
        <v>DP499</v>
      </c>
      <c r="E448" s="2" t="str">
        <f aca="false">Raw_Orders!E448</f>
        <v>2024-04-05</v>
      </c>
      <c r="F448" s="2" t="n">
        <f aca="false">IF(Raw_Orders!F448&lt;0,0,Raw_Orders!F448)</f>
        <v>960.24</v>
      </c>
      <c r="G448" s="2" t="str">
        <f aca="false">Raw_Orders!G448</f>
        <v>Delivered</v>
      </c>
      <c r="H448" s="2" t="n">
        <f aca="false">IF(Raw_Orders!H448="","N/A",Raw_Orders!H448)</f>
        <v>65.4</v>
      </c>
      <c r="I448" s="2" t="str">
        <f aca="false">IF(Raw_Orders!I448="","Not Rated",Raw_Orders!I448)</f>
        <v>Not Rated</v>
      </c>
      <c r="J448" s="2" t="str">
        <f aca="false">IF(COUNTIF($A$2:A448,A448)&gt;1,"Duplicate","Unique")</f>
        <v>Unique</v>
      </c>
      <c r="K448" s="2" t="str">
        <f aca="false">IF(Raw_Orders!F448&lt;0,"Anomaly","OK")</f>
        <v>OK</v>
      </c>
      <c r="L448" s="2" t="str">
        <f aca="false">IFERROR(VLOOKUP(C448,Raw_Restaurants!$A$2:$C$151,3,FALSE()),"Unknown")</f>
        <v>Chennai</v>
      </c>
    </row>
    <row r="449" customFormat="false" ht="15" hidden="false" customHeight="false" outlineLevel="0" collapsed="false">
      <c r="A449" s="2" t="n">
        <f aca="false">Raw_Orders!A449</f>
        <v>501087</v>
      </c>
      <c r="B449" s="2" t="str">
        <f aca="false">Raw_Orders!B449</f>
        <v>CUST1630</v>
      </c>
      <c r="C449" s="2" t="str">
        <f aca="false">Raw_Orders!C449</f>
        <v>REST208</v>
      </c>
      <c r="D449" s="2" t="str">
        <f aca="false">Raw_Orders!D449</f>
        <v>DP392</v>
      </c>
      <c r="E449" s="2" t="str">
        <f aca="false">Raw_Orders!E449</f>
        <v>2024-01-31</v>
      </c>
      <c r="F449" s="2" t="n">
        <f aca="false">IF(Raw_Orders!F449&lt;0,0,Raw_Orders!F449)</f>
        <v>131.3</v>
      </c>
      <c r="G449" s="2" t="str">
        <f aca="false">Raw_Orders!G449</f>
        <v>Cancelled</v>
      </c>
      <c r="H449" s="2" t="str">
        <f aca="false">IF(Raw_Orders!H449="","N/A",Raw_Orders!H449)</f>
        <v>N/A</v>
      </c>
      <c r="I449" s="2" t="str">
        <f aca="false">IF(Raw_Orders!I449="","Not Rated",Raw_Orders!I449)</f>
        <v>Not Rated</v>
      </c>
      <c r="J449" s="2" t="str">
        <f aca="false">IF(COUNTIF($A$2:A449,A449)&gt;1,"Duplicate","Unique")</f>
        <v>Unique</v>
      </c>
      <c r="K449" s="2" t="str">
        <f aca="false">IF(Raw_Orders!F449&lt;0,"Anomaly","OK")</f>
        <v>OK</v>
      </c>
      <c r="L449" s="2" t="str">
        <f aca="false">IFERROR(VLOOKUP(C449,Raw_Restaurants!$A$2:$C$151,3,FALSE()),"Unknown")</f>
        <v>Mumbai</v>
      </c>
    </row>
    <row r="450" customFormat="false" ht="15" hidden="false" customHeight="false" outlineLevel="0" collapsed="false">
      <c r="A450" s="2" t="n">
        <f aca="false">Raw_Orders!A450</f>
        <v>502288</v>
      </c>
      <c r="B450" s="2" t="str">
        <f aca="false">Raw_Orders!B450</f>
        <v>CUST1616</v>
      </c>
      <c r="C450" s="2" t="str">
        <f aca="false">Raw_Orders!C450</f>
        <v>REST307</v>
      </c>
      <c r="D450" s="2" t="str">
        <f aca="false">Raw_Orders!D450</f>
        <v>DP491</v>
      </c>
      <c r="E450" s="2" t="str">
        <f aca="false">Raw_Orders!E450</f>
        <v>2024-08-30</v>
      </c>
      <c r="F450" s="2" t="n">
        <f aca="false">IF(Raw_Orders!F450&lt;0,0,Raw_Orders!F450)</f>
        <v>1315.11</v>
      </c>
      <c r="G450" s="2" t="str">
        <f aca="false">Raw_Orders!G450</f>
        <v>Delayed</v>
      </c>
      <c r="H450" s="2" t="n">
        <f aca="false">IF(Raw_Orders!H450="","N/A",Raw_Orders!H450)</f>
        <v>60.3</v>
      </c>
      <c r="I450" s="2" t="n">
        <f aca="false">IF(Raw_Orders!I450="","Not Rated",Raw_Orders!I450)</f>
        <v>2.5</v>
      </c>
      <c r="J450" s="2" t="str">
        <f aca="false">IF(COUNTIF($A$2:A450,A450)&gt;1,"Duplicate","Unique")</f>
        <v>Unique</v>
      </c>
      <c r="K450" s="2" t="str">
        <f aca="false">IF(Raw_Orders!F450&lt;0,"Anomaly","OK")</f>
        <v>OK</v>
      </c>
      <c r="L450" s="2" t="str">
        <f aca="false">IFERROR(VLOOKUP(C450,Raw_Restaurants!$A$2:$C$151,3,FALSE()),"Unknown")</f>
        <v>Bhopal</v>
      </c>
    </row>
    <row r="451" customFormat="false" ht="15" hidden="false" customHeight="false" outlineLevel="0" collapsed="false">
      <c r="A451" s="2" t="n">
        <f aca="false">Raw_Orders!A451</f>
        <v>500984</v>
      </c>
      <c r="B451" s="2" t="str">
        <f aca="false">Raw_Orders!B451</f>
        <v>CUST1646</v>
      </c>
      <c r="C451" s="2" t="str">
        <f aca="false">Raw_Orders!C451</f>
        <v>REST224</v>
      </c>
      <c r="D451" s="2" t="str">
        <f aca="false">Raw_Orders!D451</f>
        <v>DP325</v>
      </c>
      <c r="E451" s="2" t="str">
        <f aca="false">Raw_Orders!E451</f>
        <v>2024-11-05</v>
      </c>
      <c r="F451" s="2" t="n">
        <f aca="false">IF(Raw_Orders!F451&lt;0,0,Raw_Orders!F451)</f>
        <v>474.13</v>
      </c>
      <c r="G451" s="2" t="str">
        <f aca="false">Raw_Orders!G451</f>
        <v>Delivered</v>
      </c>
      <c r="H451" s="2" t="n">
        <f aca="false">IF(Raw_Orders!H451="","N/A",Raw_Orders!H451)</f>
        <v>55.9</v>
      </c>
      <c r="I451" s="2" t="n">
        <f aca="false">IF(Raw_Orders!I451="","Not Rated",Raw_Orders!I451)</f>
        <v>2.7</v>
      </c>
      <c r="J451" s="2" t="str">
        <f aca="false">IF(COUNTIF($A$2:A451,A451)&gt;1,"Duplicate","Unique")</f>
        <v>Unique</v>
      </c>
      <c r="K451" s="2" t="str">
        <f aca="false">IF(Raw_Orders!F451&lt;0,"Anomaly","OK")</f>
        <v>OK</v>
      </c>
      <c r="L451" s="2" t="str">
        <f aca="false">IFERROR(VLOOKUP(C451,Raw_Restaurants!$A$2:$C$151,3,FALSE()),"Unknown")</f>
        <v>Indore</v>
      </c>
    </row>
    <row r="452" customFormat="false" ht="15" hidden="false" customHeight="false" outlineLevel="0" collapsed="false">
      <c r="A452" s="2" t="n">
        <f aca="false">Raw_Orders!A452</f>
        <v>502447</v>
      </c>
      <c r="B452" s="2" t="str">
        <f aca="false">Raw_Orders!B452</f>
        <v>CUST1081</v>
      </c>
      <c r="C452" s="2" t="str">
        <f aca="false">Raw_Orders!C452</f>
        <v>REST347</v>
      </c>
      <c r="D452" s="2" t="str">
        <f aca="false">Raw_Orders!D452</f>
        <v>DP470</v>
      </c>
      <c r="E452" s="2" t="str">
        <f aca="false">Raw_Orders!E452</f>
        <v>2024-09-22</v>
      </c>
      <c r="F452" s="2" t="n">
        <f aca="false">IF(Raw_Orders!F452&lt;0,0,Raw_Orders!F452)</f>
        <v>197.05</v>
      </c>
      <c r="G452" s="2" t="str">
        <f aca="false">Raw_Orders!G452</f>
        <v>Delivered</v>
      </c>
      <c r="H452" s="2" t="n">
        <f aca="false">IF(Raw_Orders!H452="","N/A",Raw_Orders!H452)</f>
        <v>46.4</v>
      </c>
      <c r="I452" s="2" t="n">
        <f aca="false">IF(Raw_Orders!I452="","Not Rated",Raw_Orders!I452)</f>
        <v>3.7</v>
      </c>
      <c r="J452" s="2" t="str">
        <f aca="false">IF(COUNTIF($A$2:A452,A452)&gt;1,"Duplicate","Unique")</f>
        <v>Unique</v>
      </c>
      <c r="K452" s="2" t="str">
        <f aca="false">IF(Raw_Orders!F452&lt;0,"Anomaly","OK")</f>
        <v>OK</v>
      </c>
      <c r="L452" s="2" t="str">
        <f aca="false">IFERROR(VLOOKUP(C452,Raw_Restaurants!$A$2:$C$151,3,FALSE()),"Unknown")</f>
        <v>Indore</v>
      </c>
    </row>
    <row r="453" customFormat="false" ht="15" hidden="false" customHeight="false" outlineLevel="0" collapsed="false">
      <c r="A453" s="2" t="n">
        <f aca="false">Raw_Orders!A453</f>
        <v>502963</v>
      </c>
      <c r="B453" s="2" t="str">
        <f aca="false">Raw_Orders!B453</f>
        <v>CUST1110</v>
      </c>
      <c r="C453" s="2" t="str">
        <f aca="false">Raw_Orders!C453</f>
        <v>REST274</v>
      </c>
      <c r="D453" s="2" t="str">
        <f aca="false">Raw_Orders!D453</f>
        <v>DP372</v>
      </c>
      <c r="E453" s="2" t="str">
        <f aca="false">Raw_Orders!E453</f>
        <v>2024-08-15</v>
      </c>
      <c r="F453" s="2" t="n">
        <f aca="false">IF(Raw_Orders!F453&lt;0,0,Raw_Orders!F453)</f>
        <v>128.42</v>
      </c>
      <c r="G453" s="2" t="str">
        <f aca="false">Raw_Orders!G453</f>
        <v>Delivered</v>
      </c>
      <c r="H453" s="2" t="n">
        <f aca="false">IF(Raw_Orders!H453="","N/A",Raw_Orders!H453)</f>
        <v>58.9</v>
      </c>
      <c r="I453" s="2" t="n">
        <f aca="false">IF(Raw_Orders!I453="","Not Rated",Raw_Orders!I453)</f>
        <v>3.6</v>
      </c>
      <c r="J453" s="2" t="str">
        <f aca="false">IF(COUNTIF($A$2:A453,A453)&gt;1,"Duplicate","Unique")</f>
        <v>Unique</v>
      </c>
      <c r="K453" s="2" t="str">
        <f aca="false">IF(Raw_Orders!F453&lt;0,"Anomaly","OK")</f>
        <v>OK</v>
      </c>
      <c r="L453" s="2" t="str">
        <f aca="false">IFERROR(VLOOKUP(C453,Raw_Restaurants!$A$2:$C$151,3,FALSE()),"Unknown")</f>
        <v>Chennai</v>
      </c>
    </row>
    <row r="454" customFormat="false" ht="15" hidden="false" customHeight="false" outlineLevel="0" collapsed="false">
      <c r="A454" s="2" t="n">
        <f aca="false">Raw_Orders!A454</f>
        <v>504151</v>
      </c>
      <c r="B454" s="2" t="str">
        <f aca="false">Raw_Orders!B454</f>
        <v>CUST1431</v>
      </c>
      <c r="C454" s="2" t="str">
        <f aca="false">Raw_Orders!C454</f>
        <v>REST342</v>
      </c>
      <c r="D454" s="2" t="str">
        <f aca="false">Raw_Orders!D454</f>
        <v>DP416</v>
      </c>
      <c r="E454" s="2" t="str">
        <f aca="false">Raw_Orders!E454</f>
        <v>2024-10-27</v>
      </c>
      <c r="F454" s="2" t="n">
        <f aca="false">IF(Raw_Orders!F454&lt;0,0,Raw_Orders!F454)</f>
        <v>558.2</v>
      </c>
      <c r="G454" s="2" t="str">
        <f aca="false">Raw_Orders!G454</f>
        <v>Delivered</v>
      </c>
      <c r="H454" s="2" t="n">
        <f aca="false">IF(Raw_Orders!H454="","N/A",Raw_Orders!H454)</f>
        <v>42.4</v>
      </c>
      <c r="I454" s="2" t="n">
        <f aca="false">IF(Raw_Orders!I454="","Not Rated",Raw_Orders!I454)</f>
        <v>3.7</v>
      </c>
      <c r="J454" s="2" t="str">
        <f aca="false">IF(COUNTIF($A$2:A454,A454)&gt;1,"Duplicate","Unique")</f>
        <v>Unique</v>
      </c>
      <c r="K454" s="2" t="str">
        <f aca="false">IF(Raw_Orders!F454&lt;0,"Anomaly","OK")</f>
        <v>OK</v>
      </c>
      <c r="L454" s="2" t="str">
        <f aca="false">IFERROR(VLOOKUP(C454,Raw_Restaurants!$A$2:$C$151,3,FALSE()),"Unknown")</f>
        <v>Hyderabad</v>
      </c>
    </row>
    <row r="455" customFormat="false" ht="15" hidden="false" customHeight="false" outlineLevel="0" collapsed="false">
      <c r="A455" s="2" t="n">
        <f aca="false">Raw_Orders!A455</f>
        <v>501365</v>
      </c>
      <c r="B455" s="2" t="str">
        <f aca="false">Raw_Orders!B455</f>
        <v>CUST1102</v>
      </c>
      <c r="C455" s="2" t="str">
        <f aca="false">Raw_Orders!C455</f>
        <v>REST222</v>
      </c>
      <c r="D455" s="2" t="str">
        <f aca="false">Raw_Orders!D455</f>
        <v>DP462</v>
      </c>
      <c r="E455" s="2" t="str">
        <f aca="false">Raw_Orders!E455</f>
        <v>2024-06-17</v>
      </c>
      <c r="F455" s="2" t="n">
        <f aca="false">IF(Raw_Orders!F455&lt;0,0,Raw_Orders!F455)</f>
        <v>323.6</v>
      </c>
      <c r="G455" s="2" t="str">
        <f aca="false">Raw_Orders!G455</f>
        <v>Delivered</v>
      </c>
      <c r="H455" s="2" t="n">
        <f aca="false">IF(Raw_Orders!H455="","N/A",Raw_Orders!H455)</f>
        <v>57</v>
      </c>
      <c r="I455" s="2" t="n">
        <f aca="false">IF(Raw_Orders!I455="","Not Rated",Raw_Orders!I455)</f>
        <v>2.8</v>
      </c>
      <c r="J455" s="2" t="str">
        <f aca="false">IF(COUNTIF($A$2:A455,A455)&gt;1,"Duplicate","Unique")</f>
        <v>Unique</v>
      </c>
      <c r="K455" s="2" t="str">
        <f aca="false">IF(Raw_Orders!F455&lt;0,"Anomaly","OK")</f>
        <v>OK</v>
      </c>
      <c r="L455" s="2" t="str">
        <f aca="false">IFERROR(VLOOKUP(C455,Raw_Restaurants!$A$2:$C$151,3,FALSE()),"Unknown")</f>
        <v>Delhi</v>
      </c>
    </row>
    <row r="456" customFormat="false" ht="15" hidden="false" customHeight="false" outlineLevel="0" collapsed="false">
      <c r="A456" s="2" t="n">
        <f aca="false">Raw_Orders!A456</f>
        <v>501926</v>
      </c>
      <c r="B456" s="2" t="str">
        <f aca="false">Raw_Orders!B456</f>
        <v>CUST1186</v>
      </c>
      <c r="C456" s="2" t="str">
        <f aca="false">Raw_Orders!C456</f>
        <v>REST272</v>
      </c>
      <c r="D456" s="2" t="str">
        <f aca="false">Raw_Orders!D456</f>
        <v>DP379</v>
      </c>
      <c r="E456" s="2" t="str">
        <f aca="false">Raw_Orders!E456</f>
        <v>2024-04-11</v>
      </c>
      <c r="F456" s="2" t="n">
        <f aca="false">IF(Raw_Orders!F456&lt;0,0,Raw_Orders!F456)</f>
        <v>1217.67</v>
      </c>
      <c r="G456" s="2" t="str">
        <f aca="false">Raw_Orders!G456</f>
        <v>Delayed</v>
      </c>
      <c r="H456" s="2" t="n">
        <f aca="false">IF(Raw_Orders!H456="","N/A",Raw_Orders!H456)</f>
        <v>20.5</v>
      </c>
      <c r="I456" s="2" t="n">
        <f aca="false">IF(Raw_Orders!I456="","Not Rated",Raw_Orders!I456)</f>
        <v>4.6</v>
      </c>
      <c r="J456" s="2" t="str">
        <f aca="false">IF(COUNTIF($A$2:A456,A456)&gt;1,"Duplicate","Unique")</f>
        <v>Unique</v>
      </c>
      <c r="K456" s="2" t="str">
        <f aca="false">IF(Raw_Orders!F456&lt;0,"Anomaly","OK")</f>
        <v>OK</v>
      </c>
      <c r="L456" s="2" t="str">
        <f aca="false">IFERROR(VLOOKUP(C456,Raw_Restaurants!$A$2:$C$151,3,FALSE()),"Unknown")</f>
        <v>Kolkata</v>
      </c>
    </row>
    <row r="457" customFormat="false" ht="15" hidden="false" customHeight="false" outlineLevel="0" collapsed="false">
      <c r="A457" s="2" t="n">
        <f aca="false">Raw_Orders!A457</f>
        <v>503924</v>
      </c>
      <c r="B457" s="2" t="str">
        <f aca="false">Raw_Orders!B457</f>
        <v>CUST1365</v>
      </c>
      <c r="C457" s="2" t="str">
        <f aca="false">Raw_Orders!C457</f>
        <v>REST211</v>
      </c>
      <c r="D457" s="2" t="str">
        <f aca="false">Raw_Orders!D457</f>
        <v>DP422</v>
      </c>
      <c r="E457" s="2" t="str">
        <f aca="false">Raw_Orders!E457</f>
        <v>2024-12-23</v>
      </c>
      <c r="F457" s="2" t="n">
        <f aca="false">IF(Raw_Orders!F457&lt;0,0,Raw_Orders!F457)</f>
        <v>819.6</v>
      </c>
      <c r="G457" s="2" t="str">
        <f aca="false">Raw_Orders!G457</f>
        <v>Delayed</v>
      </c>
      <c r="H457" s="2" t="n">
        <f aca="false">IF(Raw_Orders!H457="","N/A",Raw_Orders!H457)</f>
        <v>55.4</v>
      </c>
      <c r="I457" s="2" t="n">
        <f aca="false">IF(Raw_Orders!I457="","Not Rated",Raw_Orders!I457)</f>
        <v>4.1</v>
      </c>
      <c r="J457" s="2" t="str">
        <f aca="false">IF(COUNTIF($A$2:A457,A457)&gt;1,"Duplicate","Unique")</f>
        <v>Unique</v>
      </c>
      <c r="K457" s="2" t="str">
        <f aca="false">IF(Raw_Orders!F457&lt;0,"Anomaly","OK")</f>
        <v>OK</v>
      </c>
      <c r="L457" s="2" t="str">
        <f aca="false">IFERROR(VLOOKUP(C457,Raw_Restaurants!$A$2:$C$151,3,FALSE()),"Unknown")</f>
        <v>Mumbai</v>
      </c>
    </row>
    <row r="458" customFormat="false" ht="15" hidden="false" customHeight="false" outlineLevel="0" collapsed="false">
      <c r="A458" s="2" t="n">
        <f aca="false">Raw_Orders!A458</f>
        <v>503334</v>
      </c>
      <c r="B458" s="2" t="str">
        <f aca="false">Raw_Orders!B458</f>
        <v>CUST1715</v>
      </c>
      <c r="C458" s="2" t="str">
        <f aca="false">Raw_Orders!C458</f>
        <v>REST284</v>
      </c>
      <c r="D458" s="2" t="str">
        <f aca="false">Raw_Orders!D458</f>
        <v>DP394</v>
      </c>
      <c r="E458" s="2" t="str">
        <f aca="false">Raw_Orders!E458</f>
        <v>2024-12-18</v>
      </c>
      <c r="F458" s="2" t="n">
        <f aca="false">IF(Raw_Orders!F458&lt;0,0,Raw_Orders!F458)</f>
        <v>702.59</v>
      </c>
      <c r="G458" s="2" t="str">
        <f aca="false">Raw_Orders!G458</f>
        <v>Delivered</v>
      </c>
      <c r="H458" s="2" t="n">
        <f aca="false">IF(Raw_Orders!H458="","N/A",Raw_Orders!H458)</f>
        <v>38</v>
      </c>
      <c r="I458" s="2" t="n">
        <f aca="false">IF(Raw_Orders!I458="","Not Rated",Raw_Orders!I458)</f>
        <v>4</v>
      </c>
      <c r="J458" s="2" t="str">
        <f aca="false">IF(COUNTIF($A$2:A458,A458)&gt;1,"Duplicate","Unique")</f>
        <v>Unique</v>
      </c>
      <c r="K458" s="2" t="str">
        <f aca="false">IF(Raw_Orders!F458&lt;0,"Anomaly","OK")</f>
        <v>OK</v>
      </c>
      <c r="L458" s="2" t="str">
        <f aca="false">IFERROR(VLOOKUP(C458,Raw_Restaurants!$A$2:$C$151,3,FALSE()),"Unknown")</f>
        <v>Hyderabad</v>
      </c>
    </row>
    <row r="459" customFormat="false" ht="15" hidden="false" customHeight="false" outlineLevel="0" collapsed="false">
      <c r="A459" s="2" t="n">
        <f aca="false">Raw_Orders!A459</f>
        <v>500213</v>
      </c>
      <c r="B459" s="2" t="str">
        <f aca="false">Raw_Orders!B459</f>
        <v>CUST1673</v>
      </c>
      <c r="C459" s="2" t="str">
        <f aca="false">Raw_Orders!C459</f>
        <v>REST206</v>
      </c>
      <c r="D459" s="2" t="str">
        <f aca="false">Raw_Orders!D459</f>
        <v>DP481</v>
      </c>
      <c r="E459" s="2" t="str">
        <f aca="false">Raw_Orders!E459</f>
        <v>2024-10-21</v>
      </c>
      <c r="F459" s="2" t="n">
        <f aca="false">IF(Raw_Orders!F459&lt;0,0,Raw_Orders!F459)</f>
        <v>479.65</v>
      </c>
      <c r="G459" s="2" t="str">
        <f aca="false">Raw_Orders!G459</f>
        <v>Delivered</v>
      </c>
      <c r="H459" s="2" t="n">
        <f aca="false">IF(Raw_Orders!H459="","N/A",Raw_Orders!H459)</f>
        <v>61.8</v>
      </c>
      <c r="I459" s="2" t="n">
        <f aca="false">IF(Raw_Orders!I459="","Not Rated",Raw_Orders!I459)</f>
        <v>5</v>
      </c>
      <c r="J459" s="2" t="str">
        <f aca="false">IF(COUNTIF($A$2:A459,A459)&gt;1,"Duplicate","Unique")</f>
        <v>Unique</v>
      </c>
      <c r="K459" s="2" t="str">
        <f aca="false">IF(Raw_Orders!F459&lt;0,"Anomaly","OK")</f>
        <v>OK</v>
      </c>
      <c r="L459" s="2" t="str">
        <f aca="false">IFERROR(VLOOKUP(C459,Raw_Restaurants!$A$2:$C$151,3,FALSE()),"Unknown")</f>
        <v>Indore</v>
      </c>
    </row>
    <row r="460" customFormat="false" ht="15" hidden="false" customHeight="false" outlineLevel="0" collapsed="false">
      <c r="A460" s="2" t="n">
        <f aca="false">Raw_Orders!A460</f>
        <v>500991</v>
      </c>
      <c r="B460" s="2" t="str">
        <f aca="false">Raw_Orders!B460</f>
        <v>CUST1788</v>
      </c>
      <c r="C460" s="2" t="str">
        <f aca="false">Raw_Orders!C460</f>
        <v>REST263</v>
      </c>
      <c r="D460" s="2" t="str">
        <f aca="false">Raw_Orders!D460</f>
        <v>DP462</v>
      </c>
      <c r="E460" s="2" t="str">
        <f aca="false">Raw_Orders!E460</f>
        <v>2024-05-07</v>
      </c>
      <c r="F460" s="2" t="n">
        <f aca="false">IF(Raw_Orders!F460&lt;0,0,Raw_Orders!F460)</f>
        <v>740.68</v>
      </c>
      <c r="G460" s="2" t="str">
        <f aca="false">Raw_Orders!G460</f>
        <v>Delivered</v>
      </c>
      <c r="H460" s="2" t="n">
        <f aca="false">IF(Raw_Orders!H460="","N/A",Raw_Orders!H460)</f>
        <v>34.1</v>
      </c>
      <c r="I460" s="2" t="n">
        <f aca="false">IF(Raw_Orders!I460="","Not Rated",Raw_Orders!I460)</f>
        <v>4.2</v>
      </c>
      <c r="J460" s="2" t="str">
        <f aca="false">IF(COUNTIF($A$2:A460,A460)&gt;1,"Duplicate","Unique")</f>
        <v>Unique</v>
      </c>
      <c r="K460" s="2" t="str">
        <f aca="false">IF(Raw_Orders!F460&lt;0,"Anomaly","OK")</f>
        <v>OK</v>
      </c>
      <c r="L460" s="2" t="str">
        <f aca="false">IFERROR(VLOOKUP(C460,Raw_Restaurants!$A$2:$C$151,3,FALSE()),"Unknown")</f>
        <v>Kolkata</v>
      </c>
    </row>
    <row r="461" customFormat="false" ht="15" hidden="false" customHeight="false" outlineLevel="0" collapsed="false">
      <c r="A461" s="2" t="n">
        <f aca="false">Raw_Orders!A461</f>
        <v>501745</v>
      </c>
      <c r="B461" s="2" t="str">
        <f aca="false">Raw_Orders!B461</f>
        <v>CUST1232</v>
      </c>
      <c r="C461" s="2" t="str">
        <f aca="false">Raw_Orders!C461</f>
        <v>REST343</v>
      </c>
      <c r="D461" s="2" t="str">
        <f aca="false">Raw_Orders!D461</f>
        <v>DP400</v>
      </c>
      <c r="E461" s="2" t="str">
        <f aca="false">Raw_Orders!E461</f>
        <v>2024-11-26</v>
      </c>
      <c r="F461" s="2" t="n">
        <f aca="false">IF(Raw_Orders!F461&lt;0,0,Raw_Orders!F461)</f>
        <v>519.63</v>
      </c>
      <c r="G461" s="2" t="str">
        <f aca="false">Raw_Orders!G461</f>
        <v>Delivered</v>
      </c>
      <c r="H461" s="2" t="n">
        <f aca="false">IF(Raw_Orders!H461="","N/A",Raw_Orders!H461)</f>
        <v>20.1</v>
      </c>
      <c r="I461" s="2" t="n">
        <f aca="false">IF(Raw_Orders!I461="","Not Rated",Raw_Orders!I461)</f>
        <v>3.7</v>
      </c>
      <c r="J461" s="2" t="str">
        <f aca="false">IF(COUNTIF($A$2:A461,A461)&gt;1,"Duplicate","Unique")</f>
        <v>Unique</v>
      </c>
      <c r="K461" s="2" t="str">
        <f aca="false">IF(Raw_Orders!F461&lt;0,"Anomaly","OK")</f>
        <v>OK</v>
      </c>
      <c r="L461" s="2" t="str">
        <f aca="false">IFERROR(VLOOKUP(C461,Raw_Restaurants!$A$2:$C$151,3,FALSE()),"Unknown")</f>
        <v>Delhi</v>
      </c>
    </row>
    <row r="462" customFormat="false" ht="15" hidden="false" customHeight="false" outlineLevel="0" collapsed="false">
      <c r="A462" s="2" t="n">
        <f aca="false">Raw_Orders!A462</f>
        <v>502241</v>
      </c>
      <c r="B462" s="2" t="str">
        <f aca="false">Raw_Orders!B462</f>
        <v>CUST1089</v>
      </c>
      <c r="C462" s="2" t="str">
        <f aca="false">Raw_Orders!C462</f>
        <v>REST320</v>
      </c>
      <c r="D462" s="2" t="str">
        <f aca="false">Raw_Orders!D462</f>
        <v>DP348</v>
      </c>
      <c r="E462" s="2" t="str">
        <f aca="false">Raw_Orders!E462</f>
        <v>2024-04-08</v>
      </c>
      <c r="F462" s="2" t="n">
        <f aca="false">IF(Raw_Orders!F462&lt;0,0,Raw_Orders!F462)</f>
        <v>683.27</v>
      </c>
      <c r="G462" s="2" t="str">
        <f aca="false">Raw_Orders!G462</f>
        <v>Delivered</v>
      </c>
      <c r="H462" s="2" t="n">
        <f aca="false">IF(Raw_Orders!H462="","N/A",Raw_Orders!H462)</f>
        <v>70.3</v>
      </c>
      <c r="I462" s="2" t="n">
        <f aca="false">IF(Raw_Orders!I462="","Not Rated",Raw_Orders!I462)</f>
        <v>4.1</v>
      </c>
      <c r="J462" s="2" t="str">
        <f aca="false">IF(COUNTIF($A$2:A462,A462)&gt;1,"Duplicate","Unique")</f>
        <v>Unique</v>
      </c>
      <c r="K462" s="2" t="str">
        <f aca="false">IF(Raw_Orders!F462&lt;0,"Anomaly","OK")</f>
        <v>OK</v>
      </c>
      <c r="L462" s="2" t="str">
        <f aca="false">IFERROR(VLOOKUP(C462,Raw_Restaurants!$A$2:$C$151,3,FALSE()),"Unknown")</f>
        <v>Mumbai</v>
      </c>
    </row>
    <row r="463" customFormat="false" ht="15" hidden="false" customHeight="false" outlineLevel="0" collapsed="false">
      <c r="A463" s="2" t="n">
        <f aca="false">Raw_Orders!A463</f>
        <v>501869</v>
      </c>
      <c r="B463" s="2" t="str">
        <f aca="false">Raw_Orders!B463</f>
        <v>CUST1151</v>
      </c>
      <c r="C463" s="2" t="str">
        <f aca="false">Raw_Orders!C463</f>
        <v>REST333</v>
      </c>
      <c r="D463" s="2" t="str">
        <f aca="false">Raw_Orders!D463</f>
        <v>DP460</v>
      </c>
      <c r="E463" s="2" t="str">
        <f aca="false">Raw_Orders!E463</f>
        <v>2024-06-16</v>
      </c>
      <c r="F463" s="2" t="n">
        <f aca="false">IF(Raw_Orders!F463&lt;0,0,Raw_Orders!F463)</f>
        <v>769.64</v>
      </c>
      <c r="G463" s="2" t="str">
        <f aca="false">Raw_Orders!G463</f>
        <v>Delivered</v>
      </c>
      <c r="H463" s="2" t="n">
        <f aca="false">IF(Raw_Orders!H463="","N/A",Raw_Orders!H463)</f>
        <v>63.6</v>
      </c>
      <c r="I463" s="2" t="n">
        <f aca="false">IF(Raw_Orders!I463="","Not Rated",Raw_Orders!I463)</f>
        <v>3.2</v>
      </c>
      <c r="J463" s="2" t="str">
        <f aca="false">IF(COUNTIF($A$2:A463,A463)&gt;1,"Duplicate","Unique")</f>
        <v>Unique</v>
      </c>
      <c r="K463" s="2" t="str">
        <f aca="false">IF(Raw_Orders!F463&lt;0,"Anomaly","OK")</f>
        <v>OK</v>
      </c>
      <c r="L463" s="2" t="str">
        <f aca="false">IFERROR(VLOOKUP(C463,Raw_Restaurants!$A$2:$C$151,3,FALSE()),"Unknown")</f>
        <v>Hyderabad</v>
      </c>
    </row>
    <row r="464" customFormat="false" ht="15" hidden="false" customHeight="false" outlineLevel="0" collapsed="false">
      <c r="A464" s="2" t="n">
        <f aca="false">Raw_Orders!A464</f>
        <v>500921</v>
      </c>
      <c r="B464" s="2" t="str">
        <f aca="false">Raw_Orders!B464</f>
        <v>CUST1696</v>
      </c>
      <c r="C464" s="2" t="str">
        <f aca="false">Raw_Orders!C464</f>
        <v>REST333</v>
      </c>
      <c r="D464" s="2" t="str">
        <f aca="false">Raw_Orders!D464</f>
        <v>DP419</v>
      </c>
      <c r="E464" s="2" t="str">
        <f aca="false">Raw_Orders!E464</f>
        <v>2024-07-25</v>
      </c>
      <c r="F464" s="2" t="n">
        <f aca="false">IF(Raw_Orders!F464&lt;0,0,Raw_Orders!F464)</f>
        <v>705.45</v>
      </c>
      <c r="G464" s="2" t="str">
        <f aca="false">Raw_Orders!G464</f>
        <v>Delivered</v>
      </c>
      <c r="H464" s="2" t="n">
        <f aca="false">IF(Raw_Orders!H464="","N/A",Raw_Orders!H464)</f>
        <v>67.5</v>
      </c>
      <c r="I464" s="2" t="n">
        <f aca="false">IF(Raw_Orders!I464="","Not Rated",Raw_Orders!I464)</f>
        <v>3.9</v>
      </c>
      <c r="J464" s="2" t="str">
        <f aca="false">IF(COUNTIF($A$2:A464,A464)&gt;1,"Duplicate","Unique")</f>
        <v>Unique</v>
      </c>
      <c r="K464" s="2" t="str">
        <f aca="false">IF(Raw_Orders!F464&lt;0,"Anomaly","OK")</f>
        <v>OK</v>
      </c>
      <c r="L464" s="2" t="str">
        <f aca="false">IFERROR(VLOOKUP(C464,Raw_Restaurants!$A$2:$C$151,3,FALSE()),"Unknown")</f>
        <v>Hyderabad</v>
      </c>
    </row>
    <row r="465" customFormat="false" ht="15" hidden="false" customHeight="false" outlineLevel="0" collapsed="false">
      <c r="A465" s="2" t="n">
        <f aca="false">Raw_Orders!A465</f>
        <v>502167</v>
      </c>
      <c r="B465" s="2" t="str">
        <f aca="false">Raw_Orders!B465</f>
        <v>CUST1145</v>
      </c>
      <c r="C465" s="2" t="str">
        <f aca="false">Raw_Orders!C465</f>
        <v>REST248</v>
      </c>
      <c r="D465" s="2" t="str">
        <f aca="false">Raw_Orders!D465</f>
        <v>DP429</v>
      </c>
      <c r="E465" s="2" t="str">
        <f aca="false">Raw_Orders!E465</f>
        <v>2024-02-22</v>
      </c>
      <c r="F465" s="2" t="n">
        <f aca="false">IF(Raw_Orders!F465&lt;0,0,Raw_Orders!F465)</f>
        <v>723.32</v>
      </c>
      <c r="G465" s="2" t="str">
        <f aca="false">Raw_Orders!G465</f>
        <v>Delayed</v>
      </c>
      <c r="H465" s="2" t="str">
        <f aca="false">IF(Raw_Orders!H465="","N/A",Raw_Orders!H465)</f>
        <v>N/A</v>
      </c>
      <c r="I465" s="2" t="n">
        <f aca="false">IF(Raw_Orders!I465="","Not Rated",Raw_Orders!I465)</f>
        <v>3</v>
      </c>
      <c r="J465" s="2" t="str">
        <f aca="false">IF(COUNTIF($A$2:A465,A465)&gt;1,"Duplicate","Unique")</f>
        <v>Unique</v>
      </c>
      <c r="K465" s="2" t="str">
        <f aca="false">IF(Raw_Orders!F465&lt;0,"Anomaly","OK")</f>
        <v>OK</v>
      </c>
      <c r="L465" s="2" t="str">
        <f aca="false">IFERROR(VLOOKUP(C465,Raw_Restaurants!$A$2:$C$151,3,FALSE()),"Unknown")</f>
        <v>Mumbai</v>
      </c>
    </row>
    <row r="466" customFormat="false" ht="15" hidden="false" customHeight="false" outlineLevel="0" collapsed="false">
      <c r="A466" s="2" t="n">
        <f aca="false">Raw_Orders!A466</f>
        <v>500126</v>
      </c>
      <c r="B466" s="2" t="str">
        <f aca="false">Raw_Orders!B466</f>
        <v>CUST1524</v>
      </c>
      <c r="C466" s="2" t="str">
        <f aca="false">Raw_Orders!C466</f>
        <v>REST286</v>
      </c>
      <c r="D466" s="2" t="str">
        <f aca="false">Raw_Orders!D466</f>
        <v>DP456</v>
      </c>
      <c r="E466" s="2" t="str">
        <f aca="false">Raw_Orders!E466</f>
        <v>2024-10-13</v>
      </c>
      <c r="F466" s="2" t="n">
        <f aca="false">IF(Raw_Orders!F466&lt;0,0,Raw_Orders!F466)</f>
        <v>418.52</v>
      </c>
      <c r="G466" s="2" t="str">
        <f aca="false">Raw_Orders!G466</f>
        <v>Delivered</v>
      </c>
      <c r="H466" s="2" t="n">
        <f aca="false">IF(Raw_Orders!H466="","N/A",Raw_Orders!H466)</f>
        <v>48.8</v>
      </c>
      <c r="I466" s="2" t="n">
        <f aca="false">IF(Raw_Orders!I466="","Not Rated",Raw_Orders!I466)</f>
        <v>2.7</v>
      </c>
      <c r="J466" s="2" t="str">
        <f aca="false">IF(COUNTIF($A$2:A466,A466)&gt;1,"Duplicate","Unique")</f>
        <v>Unique</v>
      </c>
      <c r="K466" s="2" t="str">
        <f aca="false">IF(Raw_Orders!F466&lt;0,"Anomaly","OK")</f>
        <v>OK</v>
      </c>
      <c r="L466" s="2" t="str">
        <f aca="false">IFERROR(VLOOKUP(C466,Raw_Restaurants!$A$2:$C$151,3,FALSE()),"Unknown")</f>
        <v>Bhopal</v>
      </c>
    </row>
    <row r="467" customFormat="false" ht="15" hidden="false" customHeight="false" outlineLevel="0" collapsed="false">
      <c r="A467" s="2" t="n">
        <f aca="false">Raw_Orders!A467</f>
        <v>500709</v>
      </c>
      <c r="B467" s="2" t="str">
        <f aca="false">Raw_Orders!B467</f>
        <v>CUST1098</v>
      </c>
      <c r="C467" s="2" t="str">
        <f aca="false">Raw_Orders!C467</f>
        <v>REST208</v>
      </c>
      <c r="D467" s="2" t="str">
        <f aca="false">Raw_Orders!D467</f>
        <v>DP403</v>
      </c>
      <c r="E467" s="2" t="str">
        <f aca="false">Raw_Orders!E467</f>
        <v>2024-07-15</v>
      </c>
      <c r="F467" s="2" t="n">
        <f aca="false">IF(Raw_Orders!F467&lt;0,0,Raw_Orders!F467)</f>
        <v>740.09</v>
      </c>
      <c r="G467" s="2" t="str">
        <f aca="false">Raw_Orders!G467</f>
        <v>Delivered</v>
      </c>
      <c r="H467" s="2" t="n">
        <f aca="false">IF(Raw_Orders!H467="","N/A",Raw_Orders!H467)</f>
        <v>23.8</v>
      </c>
      <c r="I467" s="2" t="n">
        <f aca="false">IF(Raw_Orders!I467="","Not Rated",Raw_Orders!I467)</f>
        <v>4.2</v>
      </c>
      <c r="J467" s="2" t="str">
        <f aca="false">IF(COUNTIF($A$2:A467,A467)&gt;1,"Duplicate","Unique")</f>
        <v>Unique</v>
      </c>
      <c r="K467" s="2" t="str">
        <f aca="false">IF(Raw_Orders!F467&lt;0,"Anomaly","OK")</f>
        <v>OK</v>
      </c>
      <c r="L467" s="2" t="str">
        <f aca="false">IFERROR(VLOOKUP(C467,Raw_Restaurants!$A$2:$C$151,3,FALSE()),"Unknown")</f>
        <v>Mumbai</v>
      </c>
    </row>
    <row r="468" customFormat="false" ht="15" hidden="false" customHeight="false" outlineLevel="0" collapsed="false">
      <c r="A468" s="2" t="n">
        <f aca="false">Raw_Orders!A468</f>
        <v>500490</v>
      </c>
      <c r="B468" s="2" t="str">
        <f aca="false">Raw_Orders!B468</f>
        <v>CUST1446</v>
      </c>
      <c r="C468" s="2" t="str">
        <f aca="false">Raw_Orders!C468</f>
        <v>REST215</v>
      </c>
      <c r="D468" s="2" t="str">
        <f aca="false">Raw_Orders!D468</f>
        <v>DP346</v>
      </c>
      <c r="E468" s="2" t="str">
        <f aca="false">Raw_Orders!E468</f>
        <v>2024-07-26</v>
      </c>
      <c r="F468" s="2" t="n">
        <f aca="false">IF(Raw_Orders!F468&lt;0,0,Raw_Orders!F468)</f>
        <v>711.4</v>
      </c>
      <c r="G468" s="2" t="str">
        <f aca="false">Raw_Orders!G468</f>
        <v>Delivered</v>
      </c>
      <c r="H468" s="2" t="n">
        <f aca="false">IF(Raw_Orders!H468="","N/A",Raw_Orders!H468)</f>
        <v>60.4</v>
      </c>
      <c r="I468" s="2" t="n">
        <f aca="false">IF(Raw_Orders!I468="","Not Rated",Raw_Orders!I468)</f>
        <v>4.7</v>
      </c>
      <c r="J468" s="2" t="str">
        <f aca="false">IF(COUNTIF($A$2:A468,A468)&gt;1,"Duplicate","Unique")</f>
        <v>Unique</v>
      </c>
      <c r="K468" s="2" t="str">
        <f aca="false">IF(Raw_Orders!F468&lt;0,"Anomaly","OK")</f>
        <v>OK</v>
      </c>
      <c r="L468" s="2" t="str">
        <f aca="false">IFERROR(VLOOKUP(C468,Raw_Restaurants!$A$2:$C$151,3,FALSE()),"Unknown")</f>
        <v>Indore</v>
      </c>
    </row>
    <row r="469" customFormat="false" ht="15" hidden="false" customHeight="false" outlineLevel="0" collapsed="false">
      <c r="A469" s="2" t="n">
        <f aca="false">Raw_Orders!A469</f>
        <v>501848</v>
      </c>
      <c r="B469" s="2" t="str">
        <f aca="false">Raw_Orders!B469</f>
        <v>CUST1783</v>
      </c>
      <c r="C469" s="2" t="str">
        <f aca="false">Raw_Orders!C469</f>
        <v>REST226</v>
      </c>
      <c r="D469" s="2" t="str">
        <f aca="false">Raw_Orders!D469</f>
        <v>DP418</v>
      </c>
      <c r="E469" s="2" t="str">
        <f aca="false">Raw_Orders!E469</f>
        <v>2024-10-11</v>
      </c>
      <c r="F469" s="2" t="n">
        <f aca="false">IF(Raw_Orders!F469&lt;0,0,Raw_Orders!F469)</f>
        <v>210.18</v>
      </c>
      <c r="G469" s="2" t="str">
        <f aca="false">Raw_Orders!G469</f>
        <v>Cancelled</v>
      </c>
      <c r="H469" s="2" t="str">
        <f aca="false">IF(Raw_Orders!H469="","N/A",Raw_Orders!H469)</f>
        <v>N/A</v>
      </c>
      <c r="I469" s="2" t="str">
        <f aca="false">IF(Raw_Orders!I469="","Not Rated",Raw_Orders!I469)</f>
        <v>Not Rated</v>
      </c>
      <c r="J469" s="2" t="str">
        <f aca="false">IF(COUNTIF($A$2:A469,A469)&gt;1,"Duplicate","Unique")</f>
        <v>Duplicate</v>
      </c>
      <c r="K469" s="2" t="str">
        <f aca="false">IF(Raw_Orders!F469&lt;0,"Anomaly","OK")</f>
        <v>OK</v>
      </c>
      <c r="L469" s="2" t="str">
        <f aca="false">IFERROR(VLOOKUP(C469,Raw_Restaurants!$A$2:$C$151,3,FALSE()),"Unknown")</f>
        <v>Indore</v>
      </c>
    </row>
    <row r="470" customFormat="false" ht="15" hidden="false" customHeight="false" outlineLevel="0" collapsed="false">
      <c r="A470" s="2" t="n">
        <f aca="false">Raw_Orders!A470</f>
        <v>501562</v>
      </c>
      <c r="B470" s="2" t="str">
        <f aca="false">Raw_Orders!B470</f>
        <v>CUST1525</v>
      </c>
      <c r="C470" s="2" t="str">
        <f aca="false">Raw_Orders!C470</f>
        <v>REST243</v>
      </c>
      <c r="D470" s="2" t="str">
        <f aca="false">Raw_Orders!D470</f>
        <v>DP305</v>
      </c>
      <c r="E470" s="2" t="str">
        <f aca="false">Raw_Orders!E470</f>
        <v>2024-01-24</v>
      </c>
      <c r="F470" s="2" t="n">
        <f aca="false">IF(Raw_Orders!F470&lt;0,0,Raw_Orders!F470)</f>
        <v>141.56</v>
      </c>
      <c r="G470" s="2" t="str">
        <f aca="false">Raw_Orders!G470</f>
        <v>Delivered</v>
      </c>
      <c r="H470" s="2" t="n">
        <f aca="false">IF(Raw_Orders!H470="","N/A",Raw_Orders!H470)</f>
        <v>33.8</v>
      </c>
      <c r="I470" s="2" t="n">
        <f aca="false">IF(Raw_Orders!I470="","Not Rated",Raw_Orders!I470)</f>
        <v>3.9</v>
      </c>
      <c r="J470" s="2" t="str">
        <f aca="false">IF(COUNTIF($A$2:A470,A470)&gt;1,"Duplicate","Unique")</f>
        <v>Unique</v>
      </c>
      <c r="K470" s="2" t="str">
        <f aca="false">IF(Raw_Orders!F470&lt;0,"Anomaly","OK")</f>
        <v>OK</v>
      </c>
      <c r="L470" s="2" t="str">
        <f aca="false">IFERROR(VLOOKUP(C470,Raw_Restaurants!$A$2:$C$151,3,FALSE()),"Unknown")</f>
        <v>Mumbai</v>
      </c>
    </row>
    <row r="471" customFormat="false" ht="15" hidden="false" customHeight="false" outlineLevel="0" collapsed="false">
      <c r="A471" s="2" t="n">
        <f aca="false">Raw_Orders!A471</f>
        <v>501274</v>
      </c>
      <c r="B471" s="2" t="str">
        <f aca="false">Raw_Orders!B471</f>
        <v>CUST1539</v>
      </c>
      <c r="C471" s="2" t="str">
        <f aca="false">Raw_Orders!C471</f>
        <v>REST325</v>
      </c>
      <c r="D471" s="2" t="str">
        <f aca="false">Raw_Orders!D471</f>
        <v>DP344</v>
      </c>
      <c r="E471" s="2" t="str">
        <f aca="false">Raw_Orders!E471</f>
        <v>2024-07-26</v>
      </c>
      <c r="F471" s="2" t="n">
        <f aca="false">IF(Raw_Orders!F471&lt;0,0,Raw_Orders!F471)</f>
        <v>1360.15</v>
      </c>
      <c r="G471" s="2" t="str">
        <f aca="false">Raw_Orders!G471</f>
        <v>Cancelled</v>
      </c>
      <c r="H471" s="2" t="str">
        <f aca="false">IF(Raw_Orders!H471="","N/A",Raw_Orders!H471)</f>
        <v>N/A</v>
      </c>
      <c r="I471" s="2" t="str">
        <f aca="false">IF(Raw_Orders!I471="","Not Rated",Raw_Orders!I471)</f>
        <v>Not Rated</v>
      </c>
      <c r="J471" s="2" t="str">
        <f aca="false">IF(COUNTIF($A$2:A471,A471)&gt;1,"Duplicate","Unique")</f>
        <v>Unique</v>
      </c>
      <c r="K471" s="2" t="str">
        <f aca="false">IF(Raw_Orders!F471&lt;0,"Anomaly","OK")</f>
        <v>OK</v>
      </c>
      <c r="L471" s="2" t="str">
        <f aca="false">IFERROR(VLOOKUP(C471,Raw_Restaurants!$A$2:$C$151,3,FALSE()),"Unknown")</f>
        <v>Indore</v>
      </c>
    </row>
    <row r="472" customFormat="false" ht="15" hidden="false" customHeight="false" outlineLevel="0" collapsed="false">
      <c r="A472" s="2" t="n">
        <f aca="false">Raw_Orders!A472</f>
        <v>500068</v>
      </c>
      <c r="B472" s="2" t="str">
        <f aca="false">Raw_Orders!B472</f>
        <v>CUST1425</v>
      </c>
      <c r="C472" s="2" t="str">
        <f aca="false">Raw_Orders!C472</f>
        <v>REST322</v>
      </c>
      <c r="D472" s="2" t="str">
        <f aca="false">Raw_Orders!D472</f>
        <v>DP319</v>
      </c>
      <c r="E472" s="2" t="str">
        <f aca="false">Raw_Orders!E472</f>
        <v>2024-03-01</v>
      </c>
      <c r="F472" s="2" t="n">
        <f aca="false">IF(Raw_Orders!F472&lt;0,0,Raw_Orders!F472)</f>
        <v>1100.59</v>
      </c>
      <c r="G472" s="2" t="str">
        <f aca="false">Raw_Orders!G472</f>
        <v>Delivered</v>
      </c>
      <c r="H472" s="2" t="n">
        <f aca="false">IF(Raw_Orders!H472="","N/A",Raw_Orders!H472)</f>
        <v>29.6</v>
      </c>
      <c r="I472" s="2" t="n">
        <f aca="false">IF(Raw_Orders!I472="","Not Rated",Raw_Orders!I472)</f>
        <v>4.7</v>
      </c>
      <c r="J472" s="2" t="str">
        <f aca="false">IF(COUNTIF($A$2:A472,A472)&gt;1,"Duplicate","Unique")</f>
        <v>Unique</v>
      </c>
      <c r="K472" s="2" t="str">
        <f aca="false">IF(Raw_Orders!F472&lt;0,"Anomaly","OK")</f>
        <v>OK</v>
      </c>
      <c r="L472" s="2" t="str">
        <f aca="false">IFERROR(VLOOKUP(C472,Raw_Restaurants!$A$2:$C$151,3,FALSE()),"Unknown")</f>
        <v>Delhi</v>
      </c>
    </row>
    <row r="473" customFormat="false" ht="15" hidden="false" customHeight="false" outlineLevel="0" collapsed="false">
      <c r="A473" s="2" t="n">
        <f aca="false">Raw_Orders!A473</f>
        <v>500073</v>
      </c>
      <c r="B473" s="2" t="str">
        <f aca="false">Raw_Orders!B473</f>
        <v>CUST1222</v>
      </c>
      <c r="C473" s="2" t="str">
        <f aca="false">Raw_Orders!C473</f>
        <v>REST316</v>
      </c>
      <c r="D473" s="2" t="str">
        <f aca="false">Raw_Orders!D473</f>
        <v>DP391</v>
      </c>
      <c r="E473" s="2" t="str">
        <f aca="false">Raw_Orders!E473</f>
        <v>2024-08-21</v>
      </c>
      <c r="F473" s="2" t="n">
        <f aca="false">IF(Raw_Orders!F473&lt;0,0,Raw_Orders!F473)</f>
        <v>534.53</v>
      </c>
      <c r="G473" s="2" t="str">
        <f aca="false">Raw_Orders!G473</f>
        <v>Delivered</v>
      </c>
      <c r="H473" s="2" t="n">
        <f aca="false">IF(Raw_Orders!H473="","N/A",Raw_Orders!H473)</f>
        <v>25</v>
      </c>
      <c r="I473" s="2" t="n">
        <f aca="false">IF(Raw_Orders!I473="","Not Rated",Raw_Orders!I473)</f>
        <v>3.5</v>
      </c>
      <c r="J473" s="2" t="str">
        <f aca="false">IF(COUNTIF($A$2:A473,A473)&gt;1,"Duplicate","Unique")</f>
        <v>Unique</v>
      </c>
      <c r="K473" s="2" t="str">
        <f aca="false">IF(Raw_Orders!F473&lt;0,"Anomaly","OK")</f>
        <v>OK</v>
      </c>
      <c r="L473" s="2" t="str">
        <f aca="false">IFERROR(VLOOKUP(C473,Raw_Restaurants!$A$2:$C$151,3,FALSE()),"Unknown")</f>
        <v>Kolkata</v>
      </c>
    </row>
    <row r="474" customFormat="false" ht="15" hidden="false" customHeight="false" outlineLevel="0" collapsed="false">
      <c r="A474" s="2" t="n">
        <f aca="false">Raw_Orders!A474</f>
        <v>500351</v>
      </c>
      <c r="B474" s="2" t="str">
        <f aca="false">Raw_Orders!B474</f>
        <v>CUST1683</v>
      </c>
      <c r="C474" s="2" t="str">
        <f aca="false">Raw_Orders!C474</f>
        <v>REST317</v>
      </c>
      <c r="D474" s="2" t="str">
        <f aca="false">Raw_Orders!D474</f>
        <v>DP432</v>
      </c>
      <c r="E474" s="2" t="str">
        <f aca="false">Raw_Orders!E474</f>
        <v>2024-11-20</v>
      </c>
      <c r="F474" s="2" t="n">
        <f aca="false">IF(Raw_Orders!F474&lt;0,0,Raw_Orders!F474)</f>
        <v>652</v>
      </c>
      <c r="G474" s="2" t="str">
        <f aca="false">Raw_Orders!G474</f>
        <v>Delivered</v>
      </c>
      <c r="H474" s="2" t="n">
        <f aca="false">IF(Raw_Orders!H474="","N/A",Raw_Orders!H474)</f>
        <v>58.1</v>
      </c>
      <c r="I474" s="2" t="n">
        <f aca="false">IF(Raw_Orders!I474="","Not Rated",Raw_Orders!I474)</f>
        <v>2.9</v>
      </c>
      <c r="J474" s="2" t="str">
        <f aca="false">IF(COUNTIF($A$2:A474,A474)&gt;1,"Duplicate","Unique")</f>
        <v>Unique</v>
      </c>
      <c r="K474" s="2" t="str">
        <f aca="false">IF(Raw_Orders!F474&lt;0,"Anomaly","OK")</f>
        <v>OK</v>
      </c>
      <c r="L474" s="2" t="str">
        <f aca="false">IFERROR(VLOOKUP(C474,Raw_Restaurants!$A$2:$C$151,3,FALSE()),"Unknown")</f>
        <v>Jaipur</v>
      </c>
    </row>
    <row r="475" customFormat="false" ht="15" hidden="false" customHeight="false" outlineLevel="0" collapsed="false">
      <c r="A475" s="2" t="n">
        <f aca="false">Raw_Orders!A475</f>
        <v>503826</v>
      </c>
      <c r="B475" s="2" t="str">
        <f aca="false">Raw_Orders!B475</f>
        <v>CUST1279</v>
      </c>
      <c r="C475" s="2" t="str">
        <f aca="false">Raw_Orders!C475</f>
        <v>REST317</v>
      </c>
      <c r="D475" s="2" t="str">
        <f aca="false">Raw_Orders!D475</f>
        <v>DP478</v>
      </c>
      <c r="E475" s="2" t="str">
        <f aca="false">Raw_Orders!E475</f>
        <v>2024-09-18</v>
      </c>
      <c r="F475" s="2" t="n">
        <f aca="false">IF(Raw_Orders!F475&lt;0,0,Raw_Orders!F475)</f>
        <v>1309.5</v>
      </c>
      <c r="G475" s="2" t="str">
        <f aca="false">Raw_Orders!G475</f>
        <v>Delivered</v>
      </c>
      <c r="H475" s="2" t="n">
        <f aca="false">IF(Raw_Orders!H475="","N/A",Raw_Orders!H475)</f>
        <v>29.7</v>
      </c>
      <c r="I475" s="2" t="n">
        <f aca="false">IF(Raw_Orders!I475="","Not Rated",Raw_Orders!I475)</f>
        <v>3</v>
      </c>
      <c r="J475" s="2" t="str">
        <f aca="false">IF(COUNTIF($A$2:A475,A475)&gt;1,"Duplicate","Unique")</f>
        <v>Unique</v>
      </c>
      <c r="K475" s="2" t="str">
        <f aca="false">IF(Raw_Orders!F475&lt;0,"Anomaly","OK")</f>
        <v>OK</v>
      </c>
      <c r="L475" s="2" t="str">
        <f aca="false">IFERROR(VLOOKUP(C475,Raw_Restaurants!$A$2:$C$151,3,FALSE()),"Unknown")</f>
        <v>Jaipur</v>
      </c>
    </row>
    <row r="476" customFormat="false" ht="15" hidden="false" customHeight="false" outlineLevel="0" collapsed="false">
      <c r="A476" s="2" t="n">
        <f aca="false">Raw_Orders!A476</f>
        <v>501570</v>
      </c>
      <c r="B476" s="2" t="str">
        <f aca="false">Raw_Orders!B476</f>
        <v>CUST1686</v>
      </c>
      <c r="C476" s="2" t="str">
        <f aca="false">Raw_Orders!C476</f>
        <v>REST275</v>
      </c>
      <c r="D476" s="2" t="str">
        <f aca="false">Raw_Orders!D476</f>
        <v>DP470</v>
      </c>
      <c r="E476" s="2" t="str">
        <f aca="false">Raw_Orders!E476</f>
        <v>2024-10-08</v>
      </c>
      <c r="F476" s="2" t="n">
        <f aca="false">IF(Raw_Orders!F476&lt;0,0,Raw_Orders!F476)</f>
        <v>1230.38</v>
      </c>
      <c r="G476" s="2" t="str">
        <f aca="false">Raw_Orders!G476</f>
        <v>Delivered</v>
      </c>
      <c r="H476" s="2" t="n">
        <f aca="false">IF(Raw_Orders!H476="","N/A",Raw_Orders!H476)</f>
        <v>52.5</v>
      </c>
      <c r="I476" s="2" t="n">
        <f aca="false">IF(Raw_Orders!I476="","Not Rated",Raw_Orders!I476)</f>
        <v>3</v>
      </c>
      <c r="J476" s="2" t="str">
        <f aca="false">IF(COUNTIF($A$2:A476,A476)&gt;1,"Duplicate","Unique")</f>
        <v>Unique</v>
      </c>
      <c r="K476" s="2" t="str">
        <f aca="false">IF(Raw_Orders!F476&lt;0,"Anomaly","OK")</f>
        <v>OK</v>
      </c>
      <c r="L476" s="2" t="str">
        <f aca="false">IFERROR(VLOOKUP(C476,Raw_Restaurants!$A$2:$C$151,3,FALSE()),"Unknown")</f>
        <v>Pune</v>
      </c>
    </row>
    <row r="477" customFormat="false" ht="15" hidden="false" customHeight="false" outlineLevel="0" collapsed="false">
      <c r="A477" s="2" t="n">
        <f aca="false">Raw_Orders!A477</f>
        <v>504604</v>
      </c>
      <c r="B477" s="2" t="str">
        <f aca="false">Raw_Orders!B477</f>
        <v>CUST1504</v>
      </c>
      <c r="C477" s="2" t="str">
        <f aca="false">Raw_Orders!C477</f>
        <v>REST339</v>
      </c>
      <c r="D477" s="2" t="str">
        <f aca="false">Raw_Orders!D477</f>
        <v>DP368</v>
      </c>
      <c r="E477" s="2" t="str">
        <f aca="false">Raw_Orders!E477</f>
        <v>2024-04-16</v>
      </c>
      <c r="F477" s="2" t="n">
        <f aca="false">IF(Raw_Orders!F477&lt;0,0,Raw_Orders!F477)</f>
        <v>1248.1</v>
      </c>
      <c r="G477" s="2" t="str">
        <f aca="false">Raw_Orders!G477</f>
        <v>Delivered</v>
      </c>
      <c r="H477" s="2" t="n">
        <f aca="false">IF(Raw_Orders!H477="","N/A",Raw_Orders!H477)</f>
        <v>53.9</v>
      </c>
      <c r="I477" s="2" t="n">
        <f aca="false">IF(Raw_Orders!I477="","Not Rated",Raw_Orders!I477)</f>
        <v>2.8</v>
      </c>
      <c r="J477" s="2" t="str">
        <f aca="false">IF(COUNTIF($A$2:A477,A477)&gt;1,"Duplicate","Unique")</f>
        <v>Unique</v>
      </c>
      <c r="K477" s="2" t="str">
        <f aca="false">IF(Raw_Orders!F477&lt;0,"Anomaly","OK")</f>
        <v>OK</v>
      </c>
      <c r="L477" s="2" t="str">
        <f aca="false">IFERROR(VLOOKUP(C477,Raw_Restaurants!$A$2:$C$151,3,FALSE()),"Unknown")</f>
        <v>Bangalore</v>
      </c>
    </row>
    <row r="478" customFormat="false" ht="15" hidden="false" customHeight="false" outlineLevel="0" collapsed="false">
      <c r="A478" s="2" t="n">
        <f aca="false">Raw_Orders!A478</f>
        <v>500997</v>
      </c>
      <c r="B478" s="2" t="str">
        <f aca="false">Raw_Orders!B478</f>
        <v>CUST1241</v>
      </c>
      <c r="C478" s="2" t="str">
        <f aca="false">Raw_Orders!C478</f>
        <v>REST218</v>
      </c>
      <c r="D478" s="2" t="str">
        <f aca="false">Raw_Orders!D478</f>
        <v>DP435</v>
      </c>
      <c r="E478" s="2" t="str">
        <f aca="false">Raw_Orders!E478</f>
        <v>2024-12-23</v>
      </c>
      <c r="F478" s="2" t="n">
        <f aca="false">IF(Raw_Orders!F478&lt;0,0,Raw_Orders!F478)</f>
        <v>317.03</v>
      </c>
      <c r="G478" s="2" t="str">
        <f aca="false">Raw_Orders!G478</f>
        <v>Delivered</v>
      </c>
      <c r="H478" s="2" t="n">
        <f aca="false">IF(Raw_Orders!H478="","N/A",Raw_Orders!H478)</f>
        <v>38.5</v>
      </c>
      <c r="I478" s="2" t="n">
        <f aca="false">IF(Raw_Orders!I478="","Not Rated",Raw_Orders!I478)</f>
        <v>4.5</v>
      </c>
      <c r="J478" s="2" t="str">
        <f aca="false">IF(COUNTIF($A$2:A478,A478)&gt;1,"Duplicate","Unique")</f>
        <v>Unique</v>
      </c>
      <c r="K478" s="2" t="str">
        <f aca="false">IF(Raw_Orders!F478&lt;0,"Anomaly","OK")</f>
        <v>OK</v>
      </c>
      <c r="L478" s="2" t="str">
        <f aca="false">IFERROR(VLOOKUP(C478,Raw_Restaurants!$A$2:$C$151,3,FALSE()),"Unknown")</f>
        <v>Pune</v>
      </c>
    </row>
    <row r="479" customFormat="false" ht="15" hidden="false" customHeight="false" outlineLevel="0" collapsed="false">
      <c r="A479" s="2" t="n">
        <f aca="false">Raw_Orders!A479</f>
        <v>501194</v>
      </c>
      <c r="B479" s="2" t="str">
        <f aca="false">Raw_Orders!B479</f>
        <v>CUST1745</v>
      </c>
      <c r="C479" s="2" t="str">
        <f aca="false">Raw_Orders!C479</f>
        <v>REST333</v>
      </c>
      <c r="D479" s="2" t="str">
        <f aca="false">Raw_Orders!D479</f>
        <v>DP409</v>
      </c>
      <c r="E479" s="2" t="str">
        <f aca="false">Raw_Orders!E479</f>
        <v>2024-11-02</v>
      </c>
      <c r="F479" s="2" t="n">
        <f aca="false">IF(Raw_Orders!F479&lt;0,0,Raw_Orders!F479)</f>
        <v>1070.33</v>
      </c>
      <c r="G479" s="2" t="str">
        <f aca="false">Raw_Orders!G479</f>
        <v>Delivered</v>
      </c>
      <c r="H479" s="2" t="n">
        <f aca="false">IF(Raw_Orders!H479="","N/A",Raw_Orders!H479)</f>
        <v>25.2</v>
      </c>
      <c r="I479" s="2" t="n">
        <f aca="false">IF(Raw_Orders!I479="","Not Rated",Raw_Orders!I479)</f>
        <v>4.3</v>
      </c>
      <c r="J479" s="2" t="str">
        <f aca="false">IF(COUNTIF($A$2:A479,A479)&gt;1,"Duplicate","Unique")</f>
        <v>Unique</v>
      </c>
      <c r="K479" s="2" t="str">
        <f aca="false">IF(Raw_Orders!F479&lt;0,"Anomaly","OK")</f>
        <v>OK</v>
      </c>
      <c r="L479" s="2" t="str">
        <f aca="false">IFERROR(VLOOKUP(C479,Raw_Restaurants!$A$2:$C$151,3,FALSE()),"Unknown")</f>
        <v>Hyderabad</v>
      </c>
    </row>
    <row r="480" customFormat="false" ht="15" hidden="false" customHeight="false" outlineLevel="0" collapsed="false">
      <c r="A480" s="2" t="n">
        <f aca="false">Raw_Orders!A480</f>
        <v>501415</v>
      </c>
      <c r="B480" s="2" t="str">
        <f aca="false">Raw_Orders!B480</f>
        <v>CUST1149</v>
      </c>
      <c r="C480" s="2" t="str">
        <f aca="false">Raw_Orders!C480</f>
        <v>REST279</v>
      </c>
      <c r="D480" s="2" t="str">
        <f aca="false">Raw_Orders!D480</f>
        <v>DP313</v>
      </c>
      <c r="E480" s="2" t="str">
        <f aca="false">Raw_Orders!E480</f>
        <v>2024-07-28</v>
      </c>
      <c r="F480" s="2" t="n">
        <f aca="false">IF(Raw_Orders!F480&lt;0,0,Raw_Orders!F480)</f>
        <v>771.6</v>
      </c>
      <c r="G480" s="2" t="str">
        <f aca="false">Raw_Orders!G480</f>
        <v>Delivered</v>
      </c>
      <c r="H480" s="2" t="n">
        <f aca="false">IF(Raw_Orders!H480="","N/A",Raw_Orders!H480)</f>
        <v>77</v>
      </c>
      <c r="I480" s="2" t="n">
        <f aca="false">IF(Raw_Orders!I480="","Not Rated",Raw_Orders!I480)</f>
        <v>2.5</v>
      </c>
      <c r="J480" s="2" t="str">
        <f aca="false">IF(COUNTIF($A$2:A480,A480)&gt;1,"Duplicate","Unique")</f>
        <v>Unique</v>
      </c>
      <c r="K480" s="2" t="str">
        <f aca="false">IF(Raw_Orders!F480&lt;0,"Anomaly","OK")</f>
        <v>OK</v>
      </c>
      <c r="L480" s="2" t="str">
        <f aca="false">IFERROR(VLOOKUP(C480,Raw_Restaurants!$A$2:$C$151,3,FALSE()),"Unknown")</f>
        <v>Indore</v>
      </c>
    </row>
    <row r="481" customFormat="false" ht="15" hidden="false" customHeight="false" outlineLevel="0" collapsed="false">
      <c r="A481" s="2" t="n">
        <f aca="false">Raw_Orders!A481</f>
        <v>501231</v>
      </c>
      <c r="B481" s="2" t="str">
        <f aca="false">Raw_Orders!B481</f>
        <v>CUST1663</v>
      </c>
      <c r="C481" s="2" t="str">
        <f aca="false">Raw_Orders!C481</f>
        <v>REST254</v>
      </c>
      <c r="D481" s="2" t="str">
        <f aca="false">Raw_Orders!D481</f>
        <v>DP311</v>
      </c>
      <c r="E481" s="2" t="str">
        <f aca="false">Raw_Orders!E481</f>
        <v>2024-06-14</v>
      </c>
      <c r="F481" s="2" t="n">
        <f aca="false">IF(Raw_Orders!F481&lt;0,0,Raw_Orders!F481)</f>
        <v>1314.99</v>
      </c>
      <c r="G481" s="2" t="str">
        <f aca="false">Raw_Orders!G481</f>
        <v>Cancelled</v>
      </c>
      <c r="H481" s="2" t="str">
        <f aca="false">IF(Raw_Orders!H481="","N/A",Raw_Orders!H481)</f>
        <v>N/A</v>
      </c>
      <c r="I481" s="2" t="str">
        <f aca="false">IF(Raw_Orders!I481="","Not Rated",Raw_Orders!I481)</f>
        <v>Not Rated</v>
      </c>
      <c r="J481" s="2" t="str">
        <f aca="false">IF(COUNTIF($A$2:A481,A481)&gt;1,"Duplicate","Unique")</f>
        <v>Unique</v>
      </c>
      <c r="K481" s="2" t="str">
        <f aca="false">IF(Raw_Orders!F481&lt;0,"Anomaly","OK")</f>
        <v>OK</v>
      </c>
      <c r="L481" s="2" t="str">
        <f aca="false">IFERROR(VLOOKUP(C481,Raw_Restaurants!$A$2:$C$151,3,FALSE()),"Unknown")</f>
        <v>Hyderabad</v>
      </c>
    </row>
    <row r="482" customFormat="false" ht="15" hidden="false" customHeight="false" outlineLevel="0" collapsed="false">
      <c r="A482" s="2" t="n">
        <f aca="false">Raw_Orders!A482</f>
        <v>503634</v>
      </c>
      <c r="B482" s="2" t="str">
        <f aca="false">Raw_Orders!B482</f>
        <v>CUST1686</v>
      </c>
      <c r="C482" s="2" t="str">
        <f aca="false">Raw_Orders!C482</f>
        <v>REST283</v>
      </c>
      <c r="D482" s="2" t="str">
        <f aca="false">Raw_Orders!D482</f>
        <v>DP463</v>
      </c>
      <c r="E482" s="2" t="str">
        <f aca="false">Raw_Orders!E482</f>
        <v>2024-11-03</v>
      </c>
      <c r="F482" s="2" t="n">
        <f aca="false">IF(Raw_Orders!F482&lt;0,0,Raw_Orders!F482)</f>
        <v>1315.82</v>
      </c>
      <c r="G482" s="2" t="str">
        <f aca="false">Raw_Orders!G482</f>
        <v>Delivered</v>
      </c>
      <c r="H482" s="2" t="n">
        <f aca="false">IF(Raw_Orders!H482="","N/A",Raw_Orders!H482)</f>
        <v>33.2</v>
      </c>
      <c r="I482" s="2" t="n">
        <f aca="false">IF(Raw_Orders!I482="","Not Rated",Raw_Orders!I482)</f>
        <v>3.4</v>
      </c>
      <c r="J482" s="2" t="str">
        <f aca="false">IF(COUNTIF($A$2:A482,A482)&gt;1,"Duplicate","Unique")</f>
        <v>Unique</v>
      </c>
      <c r="K482" s="2" t="str">
        <f aca="false">IF(Raw_Orders!F482&lt;0,"Anomaly","OK")</f>
        <v>OK</v>
      </c>
      <c r="L482" s="2" t="str">
        <f aca="false">IFERROR(VLOOKUP(C482,Raw_Restaurants!$A$2:$C$151,3,FALSE()),"Unknown")</f>
        <v>Delhi</v>
      </c>
    </row>
    <row r="483" customFormat="false" ht="15" hidden="false" customHeight="false" outlineLevel="0" collapsed="false">
      <c r="A483" s="2" t="n">
        <f aca="false">Raw_Orders!A483</f>
        <v>502797</v>
      </c>
      <c r="B483" s="2" t="str">
        <f aca="false">Raw_Orders!B483</f>
        <v>CUST1058</v>
      </c>
      <c r="C483" s="2" t="str">
        <f aca="false">Raw_Orders!C483</f>
        <v>REST216</v>
      </c>
      <c r="D483" s="2" t="str">
        <f aca="false">Raw_Orders!D483</f>
        <v>DP496</v>
      </c>
      <c r="E483" s="2" t="str">
        <f aca="false">Raw_Orders!E483</f>
        <v>2024-10-24</v>
      </c>
      <c r="F483" s="2" t="n">
        <f aca="false">IF(Raw_Orders!F483&lt;0,0,Raw_Orders!F483)</f>
        <v>780.81</v>
      </c>
      <c r="G483" s="2" t="str">
        <f aca="false">Raw_Orders!G483</f>
        <v>Delivered</v>
      </c>
      <c r="H483" s="2" t="n">
        <f aca="false">IF(Raw_Orders!H483="","N/A",Raw_Orders!H483)</f>
        <v>72.8</v>
      </c>
      <c r="I483" s="2" t="n">
        <f aca="false">IF(Raw_Orders!I483="","Not Rated",Raw_Orders!I483)</f>
        <v>4</v>
      </c>
      <c r="J483" s="2" t="str">
        <f aca="false">IF(COUNTIF($A$2:A483,A483)&gt;1,"Duplicate","Unique")</f>
        <v>Unique</v>
      </c>
      <c r="K483" s="2" t="str">
        <f aca="false">IF(Raw_Orders!F483&lt;0,"Anomaly","OK")</f>
        <v>OK</v>
      </c>
      <c r="L483" s="2" t="str">
        <f aca="false">IFERROR(VLOOKUP(C483,Raw_Restaurants!$A$2:$C$151,3,FALSE()),"Unknown")</f>
        <v>Chennai</v>
      </c>
    </row>
    <row r="484" customFormat="false" ht="15" hidden="false" customHeight="false" outlineLevel="0" collapsed="false">
      <c r="A484" s="2" t="n">
        <f aca="false">Raw_Orders!A484</f>
        <v>502133</v>
      </c>
      <c r="B484" s="2" t="str">
        <f aca="false">Raw_Orders!B484</f>
        <v>CUST1611</v>
      </c>
      <c r="C484" s="2" t="str">
        <f aca="false">Raw_Orders!C484</f>
        <v>REST253</v>
      </c>
      <c r="D484" s="2" t="str">
        <f aca="false">Raw_Orders!D484</f>
        <v>DP463</v>
      </c>
      <c r="E484" s="2" t="str">
        <f aca="false">Raw_Orders!E484</f>
        <v>2024-12-04</v>
      </c>
      <c r="F484" s="2" t="n">
        <f aca="false">IF(Raw_Orders!F484&lt;0,0,Raw_Orders!F484)</f>
        <v>151.07</v>
      </c>
      <c r="G484" s="2" t="str">
        <f aca="false">Raw_Orders!G484</f>
        <v>Delayed</v>
      </c>
      <c r="H484" s="2" t="n">
        <f aca="false">IF(Raw_Orders!H484="","N/A",Raw_Orders!H484)</f>
        <v>69.3</v>
      </c>
      <c r="I484" s="2" t="n">
        <f aca="false">IF(Raw_Orders!I484="","Not Rated",Raw_Orders!I484)</f>
        <v>3.2</v>
      </c>
      <c r="J484" s="2" t="str">
        <f aca="false">IF(COUNTIF($A$2:A484,A484)&gt;1,"Duplicate","Unique")</f>
        <v>Unique</v>
      </c>
      <c r="K484" s="2" t="str">
        <f aca="false">IF(Raw_Orders!F484&lt;0,"Anomaly","OK")</f>
        <v>OK</v>
      </c>
      <c r="L484" s="2" t="str">
        <f aca="false">IFERROR(VLOOKUP(C484,Raw_Restaurants!$A$2:$C$151,3,FALSE()),"Unknown")</f>
        <v>Delhi</v>
      </c>
    </row>
    <row r="485" customFormat="false" ht="15" hidden="false" customHeight="false" outlineLevel="0" collapsed="false">
      <c r="A485" s="2" t="n">
        <f aca="false">Raw_Orders!A485</f>
        <v>500082</v>
      </c>
      <c r="B485" s="2" t="str">
        <f aca="false">Raw_Orders!B485</f>
        <v>CUST1134</v>
      </c>
      <c r="C485" s="2" t="str">
        <f aca="false">Raw_Orders!C485</f>
        <v>REST304</v>
      </c>
      <c r="D485" s="2" t="str">
        <f aca="false">Raw_Orders!D485</f>
        <v>DP399</v>
      </c>
      <c r="E485" s="2" t="str">
        <f aca="false">Raw_Orders!E485</f>
        <v>2024-09-12</v>
      </c>
      <c r="F485" s="2" t="n">
        <f aca="false">IF(Raw_Orders!F485&lt;0,0,Raw_Orders!F485)</f>
        <v>426.76</v>
      </c>
      <c r="G485" s="2" t="str">
        <f aca="false">Raw_Orders!G485</f>
        <v>Delivered</v>
      </c>
      <c r="H485" s="2" t="n">
        <f aca="false">IF(Raw_Orders!H485="","N/A",Raw_Orders!H485)</f>
        <v>34.6</v>
      </c>
      <c r="I485" s="2" t="n">
        <f aca="false">IF(Raw_Orders!I485="","Not Rated",Raw_Orders!I485)</f>
        <v>3.4</v>
      </c>
      <c r="J485" s="2" t="str">
        <f aca="false">IF(COUNTIF($A$2:A485,A485)&gt;1,"Duplicate","Unique")</f>
        <v>Unique</v>
      </c>
      <c r="K485" s="2" t="str">
        <f aca="false">IF(Raw_Orders!F485&lt;0,"Anomaly","OK")</f>
        <v>OK</v>
      </c>
      <c r="L485" s="2" t="str">
        <f aca="false">IFERROR(VLOOKUP(C485,Raw_Restaurants!$A$2:$C$151,3,FALSE()),"Unknown")</f>
        <v>Jaipur</v>
      </c>
    </row>
    <row r="486" customFormat="false" ht="15" hidden="false" customHeight="false" outlineLevel="0" collapsed="false">
      <c r="A486" s="2" t="n">
        <f aca="false">Raw_Orders!A486</f>
        <v>504447</v>
      </c>
      <c r="B486" s="2" t="str">
        <f aca="false">Raw_Orders!B486</f>
        <v>CUST1769</v>
      </c>
      <c r="C486" s="2" t="str">
        <f aca="false">Raw_Orders!C486</f>
        <v>REST282</v>
      </c>
      <c r="D486" s="2" t="str">
        <f aca="false">Raw_Orders!D486</f>
        <v>DP348</v>
      </c>
      <c r="E486" s="2" t="str">
        <f aca="false">Raw_Orders!E486</f>
        <v>2024-02-28</v>
      </c>
      <c r="F486" s="2" t="n">
        <f aca="false">IF(Raw_Orders!F486&lt;0,0,Raw_Orders!F486)</f>
        <v>1376.24</v>
      </c>
      <c r="G486" s="2" t="str">
        <f aca="false">Raw_Orders!G486</f>
        <v>Delayed</v>
      </c>
      <c r="H486" s="2" t="n">
        <f aca="false">IF(Raw_Orders!H486="","N/A",Raw_Orders!H486)</f>
        <v>79.1</v>
      </c>
      <c r="I486" s="2" t="n">
        <f aca="false">IF(Raw_Orders!I486="","Not Rated",Raw_Orders!I486)</f>
        <v>3.5</v>
      </c>
      <c r="J486" s="2" t="str">
        <f aca="false">IF(COUNTIF($A$2:A486,A486)&gt;1,"Duplicate","Unique")</f>
        <v>Unique</v>
      </c>
      <c r="K486" s="2" t="str">
        <f aca="false">IF(Raw_Orders!F486&lt;0,"Anomaly","OK")</f>
        <v>OK</v>
      </c>
      <c r="L486" s="2" t="str">
        <f aca="false">IFERROR(VLOOKUP(C486,Raw_Restaurants!$A$2:$C$151,3,FALSE()),"Unknown")</f>
        <v>Mumbai</v>
      </c>
    </row>
    <row r="487" customFormat="false" ht="15" hidden="false" customHeight="false" outlineLevel="0" collapsed="false">
      <c r="A487" s="2" t="n">
        <f aca="false">Raw_Orders!A487</f>
        <v>501429</v>
      </c>
      <c r="B487" s="2" t="str">
        <f aca="false">Raw_Orders!B487</f>
        <v>CUST1629</v>
      </c>
      <c r="C487" s="2" t="str">
        <f aca="false">Raw_Orders!C487</f>
        <v>REST296</v>
      </c>
      <c r="D487" s="2" t="str">
        <f aca="false">Raw_Orders!D487</f>
        <v>DP372</v>
      </c>
      <c r="E487" s="2" t="str">
        <f aca="false">Raw_Orders!E487</f>
        <v>2024-01-12</v>
      </c>
      <c r="F487" s="2" t="n">
        <f aca="false">IF(Raw_Orders!F487&lt;0,0,Raw_Orders!F487)</f>
        <v>327.34</v>
      </c>
      <c r="G487" s="2" t="str">
        <f aca="false">Raw_Orders!G487</f>
        <v>Delivered</v>
      </c>
      <c r="H487" s="2" t="n">
        <f aca="false">IF(Raw_Orders!H487="","N/A",Raw_Orders!H487)</f>
        <v>62.8</v>
      </c>
      <c r="I487" s="2" t="n">
        <f aca="false">IF(Raw_Orders!I487="","Not Rated",Raw_Orders!I487)</f>
        <v>3.2</v>
      </c>
      <c r="J487" s="2" t="str">
        <f aca="false">IF(COUNTIF($A$2:A487,A487)&gt;1,"Duplicate","Unique")</f>
        <v>Unique</v>
      </c>
      <c r="K487" s="2" t="str">
        <f aca="false">IF(Raw_Orders!F487&lt;0,"Anomaly","OK")</f>
        <v>OK</v>
      </c>
      <c r="L487" s="2" t="str">
        <f aca="false">IFERROR(VLOOKUP(C487,Raw_Restaurants!$A$2:$C$151,3,FALSE()),"Unknown")</f>
        <v>Chennai</v>
      </c>
    </row>
    <row r="488" customFormat="false" ht="15" hidden="false" customHeight="false" outlineLevel="0" collapsed="false">
      <c r="A488" s="2" t="n">
        <f aca="false">Raw_Orders!A488</f>
        <v>500963</v>
      </c>
      <c r="B488" s="2" t="str">
        <f aca="false">Raw_Orders!B488</f>
        <v>CUST1295</v>
      </c>
      <c r="C488" s="2" t="str">
        <f aca="false">Raw_Orders!C488</f>
        <v>REST244</v>
      </c>
      <c r="D488" s="2" t="str">
        <f aca="false">Raw_Orders!D488</f>
        <v>DP324</v>
      </c>
      <c r="E488" s="2" t="str">
        <f aca="false">Raw_Orders!E488</f>
        <v>2024-04-19</v>
      </c>
      <c r="F488" s="2" t="n">
        <f aca="false">IF(Raw_Orders!F488&lt;0,0,Raw_Orders!F488)</f>
        <v>398.86</v>
      </c>
      <c r="G488" s="2" t="str">
        <f aca="false">Raw_Orders!G488</f>
        <v>Delivered</v>
      </c>
      <c r="H488" s="2" t="n">
        <f aca="false">IF(Raw_Orders!H488="","N/A",Raw_Orders!H488)</f>
        <v>26.3</v>
      </c>
      <c r="I488" s="2" t="n">
        <f aca="false">IF(Raw_Orders!I488="","Not Rated",Raw_Orders!I488)</f>
        <v>3.7</v>
      </c>
      <c r="J488" s="2" t="str">
        <f aca="false">IF(COUNTIF($A$2:A488,A488)&gt;1,"Duplicate","Unique")</f>
        <v>Unique</v>
      </c>
      <c r="K488" s="2" t="str">
        <f aca="false">IF(Raw_Orders!F488&lt;0,"Anomaly","OK")</f>
        <v>OK</v>
      </c>
      <c r="L488" s="2" t="str">
        <f aca="false">IFERROR(VLOOKUP(C488,Raw_Restaurants!$A$2:$C$151,3,FALSE()),"Unknown")</f>
        <v>Indore</v>
      </c>
    </row>
    <row r="489" customFormat="false" ht="15" hidden="false" customHeight="false" outlineLevel="0" collapsed="false">
      <c r="A489" s="2" t="n">
        <f aca="false">Raw_Orders!A489</f>
        <v>502235</v>
      </c>
      <c r="B489" s="2" t="str">
        <f aca="false">Raw_Orders!B489</f>
        <v>CUST1286</v>
      </c>
      <c r="C489" s="2" t="str">
        <f aca="false">Raw_Orders!C489</f>
        <v>REST328</v>
      </c>
      <c r="D489" s="2" t="str">
        <f aca="false">Raw_Orders!D489</f>
        <v>DP477</v>
      </c>
      <c r="E489" s="2" t="str">
        <f aca="false">Raw_Orders!E489</f>
        <v>2024-08-21</v>
      </c>
      <c r="F489" s="2" t="n">
        <f aca="false">IF(Raw_Orders!F489&lt;0,0,Raw_Orders!F489)</f>
        <v>191.25</v>
      </c>
      <c r="G489" s="2" t="str">
        <f aca="false">Raw_Orders!G489</f>
        <v>Delivered</v>
      </c>
      <c r="H489" s="2" t="n">
        <f aca="false">IF(Raw_Orders!H489="","N/A",Raw_Orders!H489)</f>
        <v>15.4</v>
      </c>
      <c r="I489" s="2" t="n">
        <f aca="false">IF(Raw_Orders!I489="","Not Rated",Raw_Orders!I489)</f>
        <v>3.5</v>
      </c>
      <c r="J489" s="2" t="str">
        <f aca="false">IF(COUNTIF($A$2:A489,A489)&gt;1,"Duplicate","Unique")</f>
        <v>Unique</v>
      </c>
      <c r="K489" s="2" t="str">
        <f aca="false">IF(Raw_Orders!F489&lt;0,"Anomaly","OK")</f>
        <v>OK</v>
      </c>
      <c r="L489" s="2" t="str">
        <f aca="false">IFERROR(VLOOKUP(C489,Raw_Restaurants!$A$2:$C$151,3,FALSE()),"Unknown")</f>
        <v>Chennai</v>
      </c>
    </row>
    <row r="490" customFormat="false" ht="15" hidden="false" customHeight="false" outlineLevel="0" collapsed="false">
      <c r="A490" s="2" t="n">
        <f aca="false">Raw_Orders!A490</f>
        <v>503088</v>
      </c>
      <c r="B490" s="2" t="str">
        <f aca="false">Raw_Orders!B490</f>
        <v>CUST1335</v>
      </c>
      <c r="C490" s="2" t="str">
        <f aca="false">Raw_Orders!C490</f>
        <v>REST296</v>
      </c>
      <c r="D490" s="2" t="str">
        <f aca="false">Raw_Orders!D490</f>
        <v>DP482</v>
      </c>
      <c r="E490" s="2" t="str">
        <f aca="false">Raw_Orders!E490</f>
        <v>2024-10-20</v>
      </c>
      <c r="F490" s="2" t="n">
        <f aca="false">IF(Raw_Orders!F490&lt;0,0,Raw_Orders!F490)</f>
        <v>217.22</v>
      </c>
      <c r="G490" s="2" t="str">
        <f aca="false">Raw_Orders!G490</f>
        <v>Delivered</v>
      </c>
      <c r="H490" s="2" t="n">
        <f aca="false">IF(Raw_Orders!H490="","N/A",Raw_Orders!H490)</f>
        <v>37.6</v>
      </c>
      <c r="I490" s="2" t="str">
        <f aca="false">IF(Raw_Orders!I490="","Not Rated",Raw_Orders!I490)</f>
        <v>Not Rated</v>
      </c>
      <c r="J490" s="2" t="str">
        <f aca="false">IF(COUNTIF($A$2:A490,A490)&gt;1,"Duplicate","Unique")</f>
        <v>Unique</v>
      </c>
      <c r="K490" s="2" t="str">
        <f aca="false">IF(Raw_Orders!F490&lt;0,"Anomaly","OK")</f>
        <v>OK</v>
      </c>
      <c r="L490" s="2" t="str">
        <f aca="false">IFERROR(VLOOKUP(C490,Raw_Restaurants!$A$2:$C$151,3,FALSE()),"Unknown")</f>
        <v>Chennai</v>
      </c>
    </row>
    <row r="491" customFormat="false" ht="15" hidden="false" customHeight="false" outlineLevel="0" collapsed="false">
      <c r="A491" s="2" t="n">
        <f aca="false">Raw_Orders!A491</f>
        <v>501525</v>
      </c>
      <c r="B491" s="2" t="str">
        <f aca="false">Raw_Orders!B491</f>
        <v>CUST1296</v>
      </c>
      <c r="C491" s="2" t="str">
        <f aca="false">Raw_Orders!C491</f>
        <v>REST242</v>
      </c>
      <c r="D491" s="2" t="str">
        <f aca="false">Raw_Orders!D491</f>
        <v>DP333</v>
      </c>
      <c r="E491" s="2" t="str">
        <f aca="false">Raw_Orders!E491</f>
        <v>2024-02-19</v>
      </c>
      <c r="F491" s="2" t="n">
        <f aca="false">IF(Raw_Orders!F491&lt;0,0,Raw_Orders!F491)</f>
        <v>708.08</v>
      </c>
      <c r="G491" s="2" t="str">
        <f aca="false">Raw_Orders!G491</f>
        <v>Delivered</v>
      </c>
      <c r="H491" s="2" t="n">
        <f aca="false">IF(Raw_Orders!H491="","N/A",Raw_Orders!H491)</f>
        <v>61.1</v>
      </c>
      <c r="I491" s="2" t="n">
        <f aca="false">IF(Raw_Orders!I491="","Not Rated",Raw_Orders!I491)</f>
        <v>3.2</v>
      </c>
      <c r="J491" s="2" t="str">
        <f aca="false">IF(COUNTIF($A$2:A491,A491)&gt;1,"Duplicate","Unique")</f>
        <v>Unique</v>
      </c>
      <c r="K491" s="2" t="str">
        <f aca="false">IF(Raw_Orders!F491&lt;0,"Anomaly","OK")</f>
        <v>OK</v>
      </c>
      <c r="L491" s="2" t="str">
        <f aca="false">IFERROR(VLOOKUP(C491,Raw_Restaurants!$A$2:$C$151,3,FALSE()),"Unknown")</f>
        <v>Bhopal</v>
      </c>
    </row>
    <row r="492" customFormat="false" ht="15" hidden="false" customHeight="false" outlineLevel="0" collapsed="false">
      <c r="A492" s="2" t="n">
        <f aca="false">Raw_Orders!A492</f>
        <v>501966</v>
      </c>
      <c r="B492" s="2" t="str">
        <f aca="false">Raw_Orders!B492</f>
        <v>CUST1311</v>
      </c>
      <c r="C492" s="2" t="str">
        <f aca="false">Raw_Orders!C492</f>
        <v>REST285</v>
      </c>
      <c r="D492" s="2" t="str">
        <f aca="false">Raw_Orders!D492</f>
        <v>DP383</v>
      </c>
      <c r="E492" s="2" t="str">
        <f aca="false">Raw_Orders!E492</f>
        <v>2024-01-17</v>
      </c>
      <c r="F492" s="2" t="n">
        <f aca="false">IF(Raw_Orders!F492&lt;0,0,Raw_Orders!F492)</f>
        <v>818.62</v>
      </c>
      <c r="G492" s="2" t="str">
        <f aca="false">Raw_Orders!G492</f>
        <v>Delivered</v>
      </c>
      <c r="H492" s="2" t="n">
        <f aca="false">IF(Raw_Orders!H492="","N/A",Raw_Orders!H492)</f>
        <v>76.5</v>
      </c>
      <c r="I492" s="2" t="n">
        <f aca="false">IF(Raw_Orders!I492="","Not Rated",Raw_Orders!I492)</f>
        <v>4.3</v>
      </c>
      <c r="J492" s="2" t="str">
        <f aca="false">IF(COUNTIF($A$2:A492,A492)&gt;1,"Duplicate","Unique")</f>
        <v>Unique</v>
      </c>
      <c r="K492" s="2" t="str">
        <f aca="false">IF(Raw_Orders!F492&lt;0,"Anomaly","OK")</f>
        <v>OK</v>
      </c>
      <c r="L492" s="2" t="str">
        <f aca="false">IFERROR(VLOOKUP(C492,Raw_Restaurants!$A$2:$C$151,3,FALSE()),"Unknown")</f>
        <v>Bangalore</v>
      </c>
    </row>
    <row r="493" customFormat="false" ht="15" hidden="false" customHeight="false" outlineLevel="0" collapsed="false">
      <c r="A493" s="2" t="n">
        <f aca="false">Raw_Orders!A493</f>
        <v>503703</v>
      </c>
      <c r="B493" s="2" t="str">
        <f aca="false">Raw_Orders!B493</f>
        <v>CUST1280</v>
      </c>
      <c r="C493" s="2" t="str">
        <f aca="false">Raw_Orders!C493</f>
        <v>REST271</v>
      </c>
      <c r="D493" s="2" t="str">
        <f aca="false">Raw_Orders!D493</f>
        <v>DP346</v>
      </c>
      <c r="E493" s="2" t="str">
        <f aca="false">Raw_Orders!E493</f>
        <v>2024-12-04</v>
      </c>
      <c r="F493" s="2" t="n">
        <f aca="false">IF(Raw_Orders!F493&lt;0,0,Raw_Orders!F493)</f>
        <v>917.6</v>
      </c>
      <c r="G493" s="2" t="str">
        <f aca="false">Raw_Orders!G493</f>
        <v>Cancelled</v>
      </c>
      <c r="H493" s="2" t="str">
        <f aca="false">IF(Raw_Orders!H493="","N/A",Raw_Orders!H493)</f>
        <v>N/A</v>
      </c>
      <c r="I493" s="2" t="str">
        <f aca="false">IF(Raw_Orders!I493="","Not Rated",Raw_Orders!I493)</f>
        <v>Not Rated</v>
      </c>
      <c r="J493" s="2" t="str">
        <f aca="false">IF(COUNTIF($A$2:A493,A493)&gt;1,"Duplicate","Unique")</f>
        <v>Unique</v>
      </c>
      <c r="K493" s="2" t="str">
        <f aca="false">IF(Raw_Orders!F493&lt;0,"Anomaly","OK")</f>
        <v>OK</v>
      </c>
      <c r="L493" s="2" t="str">
        <f aca="false">IFERROR(VLOOKUP(C493,Raw_Restaurants!$A$2:$C$151,3,FALSE()),"Unknown")</f>
        <v>Indore</v>
      </c>
    </row>
    <row r="494" customFormat="false" ht="15" hidden="false" customHeight="false" outlineLevel="0" collapsed="false">
      <c r="A494" s="2" t="n">
        <f aca="false">Raw_Orders!A494</f>
        <v>502620</v>
      </c>
      <c r="B494" s="2" t="str">
        <f aca="false">Raw_Orders!B494</f>
        <v>CUST1564</v>
      </c>
      <c r="C494" s="2" t="str">
        <f aca="false">Raw_Orders!C494</f>
        <v>REST304</v>
      </c>
      <c r="D494" s="2" t="str">
        <f aca="false">Raw_Orders!D494</f>
        <v>DP485</v>
      </c>
      <c r="E494" s="2" t="str">
        <f aca="false">Raw_Orders!E494</f>
        <v>2024-03-19</v>
      </c>
      <c r="F494" s="2" t="n">
        <f aca="false">IF(Raw_Orders!F494&lt;0,0,Raw_Orders!F494)</f>
        <v>945.17</v>
      </c>
      <c r="G494" s="2" t="str">
        <f aca="false">Raw_Orders!G494</f>
        <v>Cancelled</v>
      </c>
      <c r="H494" s="2" t="str">
        <f aca="false">IF(Raw_Orders!H494="","N/A",Raw_Orders!H494)</f>
        <v>N/A</v>
      </c>
      <c r="I494" s="2" t="str">
        <f aca="false">IF(Raw_Orders!I494="","Not Rated",Raw_Orders!I494)</f>
        <v>Not Rated</v>
      </c>
      <c r="J494" s="2" t="str">
        <f aca="false">IF(COUNTIF($A$2:A494,A494)&gt;1,"Duplicate","Unique")</f>
        <v>Unique</v>
      </c>
      <c r="K494" s="2" t="str">
        <f aca="false">IF(Raw_Orders!F494&lt;0,"Anomaly","OK")</f>
        <v>OK</v>
      </c>
      <c r="L494" s="2" t="str">
        <f aca="false">IFERROR(VLOOKUP(C494,Raw_Restaurants!$A$2:$C$151,3,FALSE()),"Unknown")</f>
        <v>Jaipur</v>
      </c>
    </row>
    <row r="495" customFormat="false" ht="15" hidden="false" customHeight="false" outlineLevel="0" collapsed="false">
      <c r="A495" s="2" t="n">
        <f aca="false">Raw_Orders!A495</f>
        <v>500240</v>
      </c>
      <c r="B495" s="2" t="str">
        <f aca="false">Raw_Orders!B495</f>
        <v>CUST1401</v>
      </c>
      <c r="C495" s="2" t="str">
        <f aca="false">Raw_Orders!C495</f>
        <v>REST231</v>
      </c>
      <c r="D495" s="2" t="str">
        <f aca="false">Raw_Orders!D495</f>
        <v>DP442</v>
      </c>
      <c r="E495" s="2" t="str">
        <f aca="false">Raw_Orders!E495</f>
        <v>2024-11-12</v>
      </c>
      <c r="F495" s="2" t="n">
        <f aca="false">IF(Raw_Orders!F495&lt;0,0,Raw_Orders!F495)</f>
        <v>990.24</v>
      </c>
      <c r="G495" s="2" t="str">
        <f aca="false">Raw_Orders!G495</f>
        <v>Delivered</v>
      </c>
      <c r="H495" s="2" t="n">
        <f aca="false">IF(Raw_Orders!H495="","N/A",Raw_Orders!H495)</f>
        <v>71</v>
      </c>
      <c r="I495" s="2" t="n">
        <f aca="false">IF(Raw_Orders!I495="","Not Rated",Raw_Orders!I495)</f>
        <v>3.8</v>
      </c>
      <c r="J495" s="2" t="str">
        <f aca="false">IF(COUNTIF($A$2:A495,A495)&gt;1,"Duplicate","Unique")</f>
        <v>Unique</v>
      </c>
      <c r="K495" s="2" t="str">
        <f aca="false">IF(Raw_Orders!F495&lt;0,"Anomaly","OK")</f>
        <v>OK</v>
      </c>
      <c r="L495" s="2" t="str">
        <f aca="false">IFERROR(VLOOKUP(C495,Raw_Restaurants!$A$2:$C$151,3,FALSE()),"Unknown")</f>
        <v>Jaipur</v>
      </c>
    </row>
    <row r="496" customFormat="false" ht="15" hidden="false" customHeight="false" outlineLevel="0" collapsed="false">
      <c r="A496" s="2" t="n">
        <f aca="false">Raw_Orders!A496</f>
        <v>504428</v>
      </c>
      <c r="B496" s="2" t="str">
        <f aca="false">Raw_Orders!B496</f>
        <v>CUST1359</v>
      </c>
      <c r="C496" s="2" t="str">
        <f aca="false">Raw_Orders!C496</f>
        <v>REST335</v>
      </c>
      <c r="D496" s="2" t="str">
        <f aca="false">Raw_Orders!D496</f>
        <v>DP414</v>
      </c>
      <c r="E496" s="2" t="str">
        <f aca="false">Raw_Orders!E496</f>
        <v>2024-12-22</v>
      </c>
      <c r="F496" s="2" t="n">
        <f aca="false">IF(Raw_Orders!F496&lt;0,0,Raw_Orders!F496)</f>
        <v>315.82</v>
      </c>
      <c r="G496" s="2" t="str">
        <f aca="false">Raw_Orders!G496</f>
        <v>Delivered</v>
      </c>
      <c r="H496" s="2" t="n">
        <f aca="false">IF(Raw_Orders!H496="","N/A",Raw_Orders!H496)</f>
        <v>75.5</v>
      </c>
      <c r="I496" s="2" t="str">
        <f aca="false">IF(Raw_Orders!I496="","Not Rated",Raw_Orders!I496)</f>
        <v>Not Rated</v>
      </c>
      <c r="J496" s="2" t="str">
        <f aca="false">IF(COUNTIF($A$2:A496,A496)&gt;1,"Duplicate","Unique")</f>
        <v>Unique</v>
      </c>
      <c r="K496" s="2" t="str">
        <f aca="false">IF(Raw_Orders!F496&lt;0,"Anomaly","OK")</f>
        <v>OK</v>
      </c>
      <c r="L496" s="2" t="str">
        <f aca="false">IFERROR(VLOOKUP(C496,Raw_Restaurants!$A$2:$C$151,3,FALSE()),"Unknown")</f>
        <v>Pune</v>
      </c>
    </row>
    <row r="497" customFormat="false" ht="15" hidden="false" customHeight="false" outlineLevel="0" collapsed="false">
      <c r="A497" s="2" t="n">
        <f aca="false">Raw_Orders!A497</f>
        <v>503246</v>
      </c>
      <c r="B497" s="2" t="str">
        <f aca="false">Raw_Orders!B497</f>
        <v>CUST1080</v>
      </c>
      <c r="C497" s="2" t="str">
        <f aca="false">Raw_Orders!C497</f>
        <v>REST307</v>
      </c>
      <c r="D497" s="2" t="str">
        <f aca="false">Raw_Orders!D497</f>
        <v>DP495</v>
      </c>
      <c r="E497" s="2" t="str">
        <f aca="false">Raw_Orders!E497</f>
        <v>2024-08-21</v>
      </c>
      <c r="F497" s="2" t="n">
        <f aca="false">IF(Raw_Orders!F497&lt;0,0,Raw_Orders!F497)</f>
        <v>267.53</v>
      </c>
      <c r="G497" s="2" t="str">
        <f aca="false">Raw_Orders!G497</f>
        <v>Cancelled</v>
      </c>
      <c r="H497" s="2" t="str">
        <f aca="false">IF(Raw_Orders!H497="","N/A",Raw_Orders!H497)</f>
        <v>N/A</v>
      </c>
      <c r="I497" s="2" t="str">
        <f aca="false">IF(Raw_Orders!I497="","Not Rated",Raw_Orders!I497)</f>
        <v>Not Rated</v>
      </c>
      <c r="J497" s="2" t="str">
        <f aca="false">IF(COUNTIF($A$2:A497,A497)&gt;1,"Duplicate","Unique")</f>
        <v>Unique</v>
      </c>
      <c r="K497" s="2" t="str">
        <f aca="false">IF(Raw_Orders!F497&lt;0,"Anomaly","OK")</f>
        <v>OK</v>
      </c>
      <c r="L497" s="2" t="str">
        <f aca="false">IFERROR(VLOOKUP(C497,Raw_Restaurants!$A$2:$C$151,3,FALSE()),"Unknown")</f>
        <v>Bhopal</v>
      </c>
    </row>
    <row r="498" customFormat="false" ht="15" hidden="false" customHeight="false" outlineLevel="0" collapsed="false">
      <c r="A498" s="2" t="n">
        <f aca="false">Raw_Orders!A498</f>
        <v>500923</v>
      </c>
      <c r="B498" s="2" t="str">
        <f aca="false">Raw_Orders!B498</f>
        <v>CUST1024</v>
      </c>
      <c r="C498" s="2" t="str">
        <f aca="false">Raw_Orders!C498</f>
        <v>REST218</v>
      </c>
      <c r="D498" s="2" t="str">
        <f aca="false">Raw_Orders!D498</f>
        <v>DP446</v>
      </c>
      <c r="E498" s="2" t="str">
        <f aca="false">Raw_Orders!E498</f>
        <v>2024-02-16</v>
      </c>
      <c r="F498" s="2" t="n">
        <f aca="false">IF(Raw_Orders!F498&lt;0,0,Raw_Orders!F498)</f>
        <v>657.64</v>
      </c>
      <c r="G498" s="2" t="str">
        <f aca="false">Raw_Orders!G498</f>
        <v>Delivered</v>
      </c>
      <c r="H498" s="2" t="n">
        <f aca="false">IF(Raw_Orders!H498="","N/A",Raw_Orders!H498)</f>
        <v>66.3</v>
      </c>
      <c r="I498" s="2" t="n">
        <f aca="false">IF(Raw_Orders!I498="","Not Rated",Raw_Orders!I498)</f>
        <v>4</v>
      </c>
      <c r="J498" s="2" t="str">
        <f aca="false">IF(COUNTIF($A$2:A498,A498)&gt;1,"Duplicate","Unique")</f>
        <v>Unique</v>
      </c>
      <c r="K498" s="2" t="str">
        <f aca="false">IF(Raw_Orders!F498&lt;0,"Anomaly","OK")</f>
        <v>OK</v>
      </c>
      <c r="L498" s="2" t="str">
        <f aca="false">IFERROR(VLOOKUP(C498,Raw_Restaurants!$A$2:$C$151,3,FALSE()),"Unknown")</f>
        <v>Pune</v>
      </c>
    </row>
    <row r="499" customFormat="false" ht="15" hidden="false" customHeight="false" outlineLevel="0" collapsed="false">
      <c r="A499" s="2" t="n">
        <f aca="false">Raw_Orders!A499</f>
        <v>501059</v>
      </c>
      <c r="B499" s="2" t="str">
        <f aca="false">Raw_Orders!B499</f>
        <v>CUST1094</v>
      </c>
      <c r="C499" s="2" t="str">
        <f aca="false">Raw_Orders!C499</f>
        <v>REST277</v>
      </c>
      <c r="D499" s="2" t="str">
        <f aca="false">Raw_Orders!D499</f>
        <v>DP357</v>
      </c>
      <c r="E499" s="2" t="str">
        <f aca="false">Raw_Orders!E499</f>
        <v>2024-11-30</v>
      </c>
      <c r="F499" s="2" t="n">
        <f aca="false">IF(Raw_Orders!F499&lt;0,0,Raw_Orders!F499)</f>
        <v>1374.16</v>
      </c>
      <c r="G499" s="2" t="str">
        <f aca="false">Raw_Orders!G499</f>
        <v>Cancelled</v>
      </c>
      <c r="H499" s="2" t="str">
        <f aca="false">IF(Raw_Orders!H499="","N/A",Raw_Orders!H499)</f>
        <v>N/A</v>
      </c>
      <c r="I499" s="2" t="str">
        <f aca="false">IF(Raw_Orders!I499="","Not Rated",Raw_Orders!I499)</f>
        <v>Not Rated</v>
      </c>
      <c r="J499" s="2" t="str">
        <f aca="false">IF(COUNTIF($A$2:A499,A499)&gt;1,"Duplicate","Unique")</f>
        <v>Unique</v>
      </c>
      <c r="K499" s="2" t="str">
        <f aca="false">IF(Raw_Orders!F499&lt;0,"Anomaly","OK")</f>
        <v>OK</v>
      </c>
      <c r="L499" s="2" t="str">
        <f aca="false">IFERROR(VLOOKUP(C499,Raw_Restaurants!$A$2:$C$151,3,FALSE()),"Unknown")</f>
        <v>Pune</v>
      </c>
    </row>
    <row r="500" customFormat="false" ht="15" hidden="false" customHeight="false" outlineLevel="0" collapsed="false">
      <c r="A500" s="2" t="n">
        <f aca="false">Raw_Orders!A500</f>
        <v>504254</v>
      </c>
      <c r="B500" s="2" t="str">
        <f aca="false">Raw_Orders!B500</f>
        <v>CUST1312</v>
      </c>
      <c r="C500" s="2" t="str">
        <f aca="false">Raw_Orders!C500</f>
        <v>REST227</v>
      </c>
      <c r="D500" s="2" t="str">
        <f aca="false">Raw_Orders!D500</f>
        <v>DP342</v>
      </c>
      <c r="E500" s="2" t="str">
        <f aca="false">Raw_Orders!E500</f>
        <v>2024-12-30</v>
      </c>
      <c r="F500" s="2" t="n">
        <f aca="false">IF(Raw_Orders!F500&lt;0,0,Raw_Orders!F500)</f>
        <v>791.74</v>
      </c>
      <c r="G500" s="2" t="str">
        <f aca="false">Raw_Orders!G500</f>
        <v>Delivered</v>
      </c>
      <c r="H500" s="2" t="n">
        <f aca="false">IF(Raw_Orders!H500="","N/A",Raw_Orders!H500)</f>
        <v>41.3</v>
      </c>
      <c r="I500" s="2" t="n">
        <f aca="false">IF(Raw_Orders!I500="","Not Rated",Raw_Orders!I500)</f>
        <v>4.5</v>
      </c>
      <c r="J500" s="2" t="str">
        <f aca="false">IF(COUNTIF($A$2:A500,A500)&gt;1,"Duplicate","Unique")</f>
        <v>Unique</v>
      </c>
      <c r="K500" s="2" t="str">
        <f aca="false">IF(Raw_Orders!F500&lt;0,"Anomaly","OK")</f>
        <v>OK</v>
      </c>
      <c r="L500" s="2" t="str">
        <f aca="false">IFERROR(VLOOKUP(C500,Raw_Restaurants!$A$2:$C$151,3,FALSE()),"Unknown")</f>
        <v>Bhopal</v>
      </c>
    </row>
    <row r="501" customFormat="false" ht="15" hidden="false" customHeight="false" outlineLevel="0" collapsed="false">
      <c r="A501" s="2" t="n">
        <f aca="false">Raw_Orders!A501</f>
        <v>502065</v>
      </c>
      <c r="B501" s="2" t="str">
        <f aca="false">Raw_Orders!B501</f>
        <v>CUST1774</v>
      </c>
      <c r="C501" s="2" t="str">
        <f aca="false">Raw_Orders!C501</f>
        <v>REST309</v>
      </c>
      <c r="D501" s="2" t="str">
        <f aca="false">Raw_Orders!D501</f>
        <v>DP423</v>
      </c>
      <c r="E501" s="2" t="str">
        <f aca="false">Raw_Orders!E501</f>
        <v>2024-08-04</v>
      </c>
      <c r="F501" s="2" t="n">
        <f aca="false">IF(Raw_Orders!F501&lt;0,0,Raw_Orders!F501)</f>
        <v>1118.02</v>
      </c>
      <c r="G501" s="2" t="str">
        <f aca="false">Raw_Orders!G501</f>
        <v>Delivered</v>
      </c>
      <c r="H501" s="2" t="n">
        <f aca="false">IF(Raw_Orders!H501="","N/A",Raw_Orders!H501)</f>
        <v>45.7</v>
      </c>
      <c r="I501" s="2" t="n">
        <f aca="false">IF(Raw_Orders!I501="","Not Rated",Raw_Orders!I501)</f>
        <v>4.8</v>
      </c>
      <c r="J501" s="2" t="str">
        <f aca="false">IF(COUNTIF($A$2:A501,A501)&gt;1,"Duplicate","Unique")</f>
        <v>Unique</v>
      </c>
      <c r="K501" s="2" t="str">
        <f aca="false">IF(Raw_Orders!F501&lt;0,"Anomaly","OK")</f>
        <v>OK</v>
      </c>
      <c r="L501" s="2" t="str">
        <f aca="false">IFERROR(VLOOKUP(C501,Raw_Restaurants!$A$2:$C$151,3,FALSE()),"Unknown")</f>
        <v>Mumbai</v>
      </c>
    </row>
    <row r="502" customFormat="false" ht="15" hidden="false" customHeight="false" outlineLevel="0" collapsed="false">
      <c r="A502" s="2" t="n">
        <f aca="false">Raw_Orders!A502</f>
        <v>503805</v>
      </c>
      <c r="B502" s="2" t="str">
        <f aca="false">Raw_Orders!B502</f>
        <v>CUST1479</v>
      </c>
      <c r="C502" s="2" t="str">
        <f aca="false">Raw_Orders!C502</f>
        <v>REST349</v>
      </c>
      <c r="D502" s="2" t="str">
        <f aca="false">Raw_Orders!D502</f>
        <v>DP406</v>
      </c>
      <c r="E502" s="2" t="str">
        <f aca="false">Raw_Orders!E502</f>
        <v>2024-02-01</v>
      </c>
      <c r="F502" s="2" t="n">
        <f aca="false">IF(Raw_Orders!F502&lt;0,0,Raw_Orders!F502)</f>
        <v>341.36</v>
      </c>
      <c r="G502" s="2" t="str">
        <f aca="false">Raw_Orders!G502</f>
        <v>Delayed</v>
      </c>
      <c r="H502" s="2" t="n">
        <f aca="false">IF(Raw_Orders!H502="","N/A",Raw_Orders!H502)</f>
        <v>76.7</v>
      </c>
      <c r="I502" s="2" t="n">
        <f aca="false">IF(Raw_Orders!I502="","Not Rated",Raw_Orders!I502)</f>
        <v>5</v>
      </c>
      <c r="J502" s="2" t="str">
        <f aca="false">IF(COUNTIF($A$2:A502,A502)&gt;1,"Duplicate","Unique")</f>
        <v>Unique</v>
      </c>
      <c r="K502" s="2" t="str">
        <f aca="false">IF(Raw_Orders!F502&lt;0,"Anomaly","OK")</f>
        <v>OK</v>
      </c>
      <c r="L502" s="2" t="str">
        <f aca="false">IFERROR(VLOOKUP(C502,Raw_Restaurants!$A$2:$C$151,3,FALSE()),"Unknown")</f>
        <v>Bhopal</v>
      </c>
    </row>
    <row r="503" customFormat="false" ht="15" hidden="false" customHeight="false" outlineLevel="0" collapsed="false">
      <c r="A503" s="2" t="n">
        <f aca="false">Raw_Orders!A503</f>
        <v>502951</v>
      </c>
      <c r="B503" s="2" t="str">
        <f aca="false">Raw_Orders!B503</f>
        <v>CUST1393</v>
      </c>
      <c r="C503" s="2" t="str">
        <f aca="false">Raw_Orders!C503</f>
        <v>REST215</v>
      </c>
      <c r="D503" s="2" t="str">
        <f aca="false">Raw_Orders!D503</f>
        <v>DP354</v>
      </c>
      <c r="E503" s="2" t="str">
        <f aca="false">Raw_Orders!E503</f>
        <v>2024-06-22</v>
      </c>
      <c r="F503" s="2" t="n">
        <f aca="false">IF(Raw_Orders!F503&lt;0,0,Raw_Orders!F503)</f>
        <v>324.83</v>
      </c>
      <c r="G503" s="2" t="str">
        <f aca="false">Raw_Orders!G503</f>
        <v>Cancelled</v>
      </c>
      <c r="H503" s="2" t="str">
        <f aca="false">IF(Raw_Orders!H503="","N/A",Raw_Orders!H503)</f>
        <v>N/A</v>
      </c>
      <c r="I503" s="2" t="str">
        <f aca="false">IF(Raw_Orders!I503="","Not Rated",Raw_Orders!I503)</f>
        <v>Not Rated</v>
      </c>
      <c r="J503" s="2" t="str">
        <f aca="false">IF(COUNTIF($A$2:A503,A503)&gt;1,"Duplicate","Unique")</f>
        <v>Unique</v>
      </c>
      <c r="K503" s="2" t="str">
        <f aca="false">IF(Raw_Orders!F503&lt;0,"Anomaly","OK")</f>
        <v>OK</v>
      </c>
      <c r="L503" s="2" t="str">
        <f aca="false">IFERROR(VLOOKUP(C503,Raw_Restaurants!$A$2:$C$151,3,FALSE()),"Unknown")</f>
        <v>Indore</v>
      </c>
    </row>
    <row r="504" customFormat="false" ht="15" hidden="false" customHeight="false" outlineLevel="0" collapsed="false">
      <c r="A504" s="2" t="n">
        <f aca="false">Raw_Orders!A504</f>
        <v>504405</v>
      </c>
      <c r="B504" s="2" t="str">
        <f aca="false">Raw_Orders!B504</f>
        <v>CUST1195</v>
      </c>
      <c r="C504" s="2" t="str">
        <f aca="false">Raw_Orders!C504</f>
        <v>REST238</v>
      </c>
      <c r="D504" s="2" t="str">
        <f aca="false">Raw_Orders!D504</f>
        <v>DP401</v>
      </c>
      <c r="E504" s="2" t="str">
        <f aca="false">Raw_Orders!E504</f>
        <v>2024-01-29</v>
      </c>
      <c r="F504" s="2" t="n">
        <f aca="false">IF(Raw_Orders!F504&lt;0,0,Raw_Orders!F504)</f>
        <v>643.06</v>
      </c>
      <c r="G504" s="2" t="str">
        <f aca="false">Raw_Orders!G504</f>
        <v>Delivered</v>
      </c>
      <c r="H504" s="2" t="n">
        <f aca="false">IF(Raw_Orders!H504="","N/A",Raw_Orders!H504)</f>
        <v>23</v>
      </c>
      <c r="I504" s="2" t="n">
        <f aca="false">IF(Raw_Orders!I504="","Not Rated",Raw_Orders!I504)</f>
        <v>3.3</v>
      </c>
      <c r="J504" s="2" t="str">
        <f aca="false">IF(COUNTIF($A$2:A504,A504)&gt;1,"Duplicate","Unique")</f>
        <v>Unique</v>
      </c>
      <c r="K504" s="2" t="str">
        <f aca="false">IF(Raw_Orders!F504&lt;0,"Anomaly","OK")</f>
        <v>OK</v>
      </c>
      <c r="L504" s="2" t="str">
        <f aca="false">IFERROR(VLOOKUP(C504,Raw_Restaurants!$A$2:$C$151,3,FALSE()),"Unknown")</f>
        <v>Chennai</v>
      </c>
    </row>
    <row r="505" customFormat="false" ht="15" hidden="false" customHeight="false" outlineLevel="0" collapsed="false">
      <c r="A505" s="2" t="n">
        <f aca="false">Raw_Orders!A505</f>
        <v>500801</v>
      </c>
      <c r="B505" s="2" t="str">
        <f aca="false">Raw_Orders!B505</f>
        <v>CUST1330</v>
      </c>
      <c r="C505" s="2" t="str">
        <f aca="false">Raw_Orders!C505</f>
        <v>REST267</v>
      </c>
      <c r="D505" s="2" t="str">
        <f aca="false">Raw_Orders!D505</f>
        <v>DP432</v>
      </c>
      <c r="E505" s="2" t="str">
        <f aca="false">Raw_Orders!E505</f>
        <v>2024-03-21</v>
      </c>
      <c r="F505" s="2" t="n">
        <f aca="false">IF(Raw_Orders!F505&lt;0,0,Raw_Orders!F505)</f>
        <v>435.35</v>
      </c>
      <c r="G505" s="2" t="str">
        <f aca="false">Raw_Orders!G505</f>
        <v>Delivered</v>
      </c>
      <c r="H505" s="2" t="n">
        <f aca="false">IF(Raw_Orders!H505="","N/A",Raw_Orders!H505)</f>
        <v>30.2</v>
      </c>
      <c r="I505" s="2" t="n">
        <f aca="false">IF(Raw_Orders!I505="","Not Rated",Raw_Orders!I505)</f>
        <v>4.4</v>
      </c>
      <c r="J505" s="2" t="str">
        <f aca="false">IF(COUNTIF($A$2:A505,A505)&gt;1,"Duplicate","Unique")</f>
        <v>Unique</v>
      </c>
      <c r="K505" s="2" t="str">
        <f aca="false">IF(Raw_Orders!F505&lt;0,"Anomaly","OK")</f>
        <v>OK</v>
      </c>
      <c r="L505" s="2" t="str">
        <f aca="false">IFERROR(VLOOKUP(C505,Raw_Restaurants!$A$2:$C$151,3,FALSE()),"Unknown")</f>
        <v>Jaipur</v>
      </c>
    </row>
    <row r="506" customFormat="false" ht="15" hidden="false" customHeight="false" outlineLevel="0" collapsed="false">
      <c r="A506" s="2" t="n">
        <f aca="false">Raw_Orders!A506</f>
        <v>500056</v>
      </c>
      <c r="B506" s="2" t="str">
        <f aca="false">Raw_Orders!B506</f>
        <v>CUST1674</v>
      </c>
      <c r="C506" s="2" t="str">
        <f aca="false">Raw_Orders!C506</f>
        <v>REST349</v>
      </c>
      <c r="D506" s="2" t="str">
        <f aca="false">Raw_Orders!D506</f>
        <v>DP377</v>
      </c>
      <c r="E506" s="2" t="str">
        <f aca="false">Raw_Orders!E506</f>
        <v>2024-02-08</v>
      </c>
      <c r="F506" s="2" t="n">
        <f aca="false">IF(Raw_Orders!F506&lt;0,0,Raw_Orders!F506)</f>
        <v>1254.62</v>
      </c>
      <c r="G506" s="2" t="str">
        <f aca="false">Raw_Orders!G506</f>
        <v>Delivered</v>
      </c>
      <c r="H506" s="2" t="n">
        <f aca="false">IF(Raw_Orders!H506="","N/A",Raw_Orders!H506)</f>
        <v>22.5</v>
      </c>
      <c r="I506" s="2" t="n">
        <f aca="false">IF(Raw_Orders!I506="","Not Rated",Raw_Orders!I506)</f>
        <v>4.9</v>
      </c>
      <c r="J506" s="2" t="str">
        <f aca="false">IF(COUNTIF($A$2:A506,A506)&gt;1,"Duplicate","Unique")</f>
        <v>Unique</v>
      </c>
      <c r="K506" s="2" t="str">
        <f aca="false">IF(Raw_Orders!F506&lt;0,"Anomaly","OK")</f>
        <v>OK</v>
      </c>
      <c r="L506" s="2" t="str">
        <f aca="false">IFERROR(VLOOKUP(C506,Raw_Restaurants!$A$2:$C$151,3,FALSE()),"Unknown")</f>
        <v>Bhopal</v>
      </c>
    </row>
    <row r="507" customFormat="false" ht="15" hidden="false" customHeight="false" outlineLevel="0" collapsed="false">
      <c r="A507" s="2" t="n">
        <f aca="false">Raw_Orders!A507</f>
        <v>500770</v>
      </c>
      <c r="B507" s="2" t="str">
        <f aca="false">Raw_Orders!B507</f>
        <v>CUST1071</v>
      </c>
      <c r="C507" s="2" t="str">
        <f aca="false">Raw_Orders!C507</f>
        <v>REST290</v>
      </c>
      <c r="D507" s="2" t="str">
        <f aca="false">Raw_Orders!D507</f>
        <v>DP310</v>
      </c>
      <c r="E507" s="2" t="str">
        <f aca="false">Raw_Orders!E507</f>
        <v>2024-08-16</v>
      </c>
      <c r="F507" s="2" t="n">
        <f aca="false">IF(Raw_Orders!F507&lt;0,0,Raw_Orders!F507)</f>
        <v>811.76</v>
      </c>
      <c r="G507" s="2" t="str">
        <f aca="false">Raw_Orders!G507</f>
        <v>Delivered</v>
      </c>
      <c r="H507" s="2" t="n">
        <f aca="false">IF(Raw_Orders!H507="","N/A",Raw_Orders!H507)</f>
        <v>64.3</v>
      </c>
      <c r="I507" s="2" t="n">
        <f aca="false">IF(Raw_Orders!I507="","Not Rated",Raw_Orders!I507)</f>
        <v>2.8</v>
      </c>
      <c r="J507" s="2" t="str">
        <f aca="false">IF(COUNTIF($A$2:A507,A507)&gt;1,"Duplicate","Unique")</f>
        <v>Unique</v>
      </c>
      <c r="K507" s="2" t="str">
        <f aca="false">IF(Raw_Orders!F507&lt;0,"Anomaly","OK")</f>
        <v>OK</v>
      </c>
      <c r="L507" s="2" t="str">
        <f aca="false">IFERROR(VLOOKUP(C507,Raw_Restaurants!$A$2:$C$151,3,FALSE()),"Unknown")</f>
        <v>Delhi</v>
      </c>
    </row>
    <row r="508" customFormat="false" ht="15" hidden="false" customHeight="false" outlineLevel="0" collapsed="false">
      <c r="A508" s="2" t="n">
        <f aca="false">Raw_Orders!A508</f>
        <v>503325</v>
      </c>
      <c r="B508" s="2" t="str">
        <f aca="false">Raw_Orders!B508</f>
        <v>CUST1577</v>
      </c>
      <c r="C508" s="2" t="str">
        <f aca="false">Raw_Orders!C508</f>
        <v>REST346</v>
      </c>
      <c r="D508" s="2" t="str">
        <f aca="false">Raw_Orders!D508</f>
        <v>DP485</v>
      </c>
      <c r="E508" s="2" t="str">
        <f aca="false">Raw_Orders!E508</f>
        <v>2024-04-28</v>
      </c>
      <c r="F508" s="2" t="n">
        <f aca="false">IF(Raw_Orders!F508&lt;0,0,Raw_Orders!F508)</f>
        <v>0</v>
      </c>
      <c r="G508" s="2" t="str">
        <f aca="false">Raw_Orders!G508</f>
        <v>Delivered</v>
      </c>
      <c r="H508" s="2" t="n">
        <f aca="false">IF(Raw_Orders!H508="","N/A",Raw_Orders!H508)</f>
        <v>47.5</v>
      </c>
      <c r="I508" s="2" t="str">
        <f aca="false">IF(Raw_Orders!I508="","Not Rated",Raw_Orders!I508)</f>
        <v>Not Rated</v>
      </c>
      <c r="J508" s="2" t="str">
        <f aca="false">IF(COUNTIF($A$2:A508,A508)&gt;1,"Duplicate","Unique")</f>
        <v>Unique</v>
      </c>
      <c r="K508" s="2" t="str">
        <f aca="false">IF(Raw_Orders!F508&lt;0,"Anomaly","OK")</f>
        <v>Anomaly</v>
      </c>
      <c r="L508" s="2" t="str">
        <f aca="false">IFERROR(VLOOKUP(C508,Raw_Restaurants!$A$2:$C$151,3,FALSE()),"Unknown")</f>
        <v>Jaipur</v>
      </c>
    </row>
    <row r="509" customFormat="false" ht="15" hidden="false" customHeight="false" outlineLevel="0" collapsed="false">
      <c r="A509" s="2" t="n">
        <f aca="false">Raw_Orders!A509</f>
        <v>504091</v>
      </c>
      <c r="B509" s="2" t="str">
        <f aca="false">Raw_Orders!B509</f>
        <v>CUST1675</v>
      </c>
      <c r="C509" s="2" t="str">
        <f aca="false">Raw_Orders!C509</f>
        <v>REST246</v>
      </c>
      <c r="D509" s="2" t="str">
        <f aca="false">Raw_Orders!D509</f>
        <v>DP381</v>
      </c>
      <c r="E509" s="2" t="str">
        <f aca="false">Raw_Orders!E509</f>
        <v>2024-07-31</v>
      </c>
      <c r="F509" s="2" t="n">
        <f aca="false">IF(Raw_Orders!F509&lt;0,0,Raw_Orders!F509)</f>
        <v>645.72</v>
      </c>
      <c r="G509" s="2" t="str">
        <f aca="false">Raw_Orders!G509</f>
        <v>Delivered</v>
      </c>
      <c r="H509" s="2" t="n">
        <f aca="false">IF(Raw_Orders!H509="","N/A",Raw_Orders!H509)</f>
        <v>36.6</v>
      </c>
      <c r="I509" s="2" t="str">
        <f aca="false">IF(Raw_Orders!I509="","Not Rated",Raw_Orders!I509)</f>
        <v>Not Rated</v>
      </c>
      <c r="J509" s="2" t="str">
        <f aca="false">IF(COUNTIF($A$2:A509,A509)&gt;1,"Duplicate","Unique")</f>
        <v>Unique</v>
      </c>
      <c r="K509" s="2" t="str">
        <f aca="false">IF(Raw_Orders!F509&lt;0,"Anomaly","OK")</f>
        <v>OK</v>
      </c>
      <c r="L509" s="2" t="str">
        <f aca="false">IFERROR(VLOOKUP(C509,Raw_Restaurants!$A$2:$C$151,3,FALSE()),"Unknown")</f>
        <v>Mumbai</v>
      </c>
    </row>
    <row r="510" customFormat="false" ht="15" hidden="false" customHeight="false" outlineLevel="0" collapsed="false">
      <c r="A510" s="2" t="n">
        <f aca="false">Raw_Orders!A510</f>
        <v>504105</v>
      </c>
      <c r="B510" s="2" t="str">
        <f aca="false">Raw_Orders!B510</f>
        <v>CUST1583</v>
      </c>
      <c r="C510" s="2" t="str">
        <f aca="false">Raw_Orders!C510</f>
        <v>REST250</v>
      </c>
      <c r="D510" s="2" t="str">
        <f aca="false">Raw_Orders!D510</f>
        <v>DP303</v>
      </c>
      <c r="E510" s="2" t="str">
        <f aca="false">Raw_Orders!E510</f>
        <v>2024-07-11</v>
      </c>
      <c r="F510" s="2" t="n">
        <f aca="false">IF(Raw_Orders!F510&lt;0,0,Raw_Orders!F510)</f>
        <v>963.34</v>
      </c>
      <c r="G510" s="2" t="str">
        <f aca="false">Raw_Orders!G510</f>
        <v>Delivered</v>
      </c>
      <c r="H510" s="2" t="n">
        <f aca="false">IF(Raw_Orders!H510="","N/A",Raw_Orders!H510)</f>
        <v>61.6</v>
      </c>
      <c r="I510" s="2" t="n">
        <f aca="false">IF(Raw_Orders!I510="","Not Rated",Raw_Orders!I510)</f>
        <v>3.3</v>
      </c>
      <c r="J510" s="2" t="str">
        <f aca="false">IF(COUNTIF($A$2:A510,A510)&gt;1,"Duplicate","Unique")</f>
        <v>Unique</v>
      </c>
      <c r="K510" s="2" t="str">
        <f aca="false">IF(Raw_Orders!F510&lt;0,"Anomaly","OK")</f>
        <v>OK</v>
      </c>
      <c r="L510" s="2" t="str">
        <f aca="false">IFERROR(VLOOKUP(C510,Raw_Restaurants!$A$2:$C$151,3,FALSE()),"Unknown")</f>
        <v>Delhi</v>
      </c>
    </row>
    <row r="511" customFormat="false" ht="15" hidden="false" customHeight="false" outlineLevel="0" collapsed="false">
      <c r="A511" s="2" t="n">
        <f aca="false">Raw_Orders!A511</f>
        <v>501959</v>
      </c>
      <c r="B511" s="2" t="str">
        <f aca="false">Raw_Orders!B511</f>
        <v>CUST1569</v>
      </c>
      <c r="C511" s="2" t="str">
        <f aca="false">Raw_Orders!C511</f>
        <v>REST252</v>
      </c>
      <c r="D511" s="2" t="str">
        <f aca="false">Raw_Orders!D511</f>
        <v>DP425</v>
      </c>
      <c r="E511" s="2" t="str">
        <f aca="false">Raw_Orders!E511</f>
        <v>2024-08-09</v>
      </c>
      <c r="F511" s="2" t="n">
        <f aca="false">IF(Raw_Orders!F511&lt;0,0,Raw_Orders!F511)</f>
        <v>1299.29</v>
      </c>
      <c r="G511" s="2" t="str">
        <f aca="false">Raw_Orders!G511</f>
        <v>Delivered</v>
      </c>
      <c r="H511" s="2" t="n">
        <f aca="false">IF(Raw_Orders!H511="","N/A",Raw_Orders!H511)</f>
        <v>25</v>
      </c>
      <c r="I511" s="2" t="n">
        <f aca="false">IF(Raw_Orders!I511="","Not Rated",Raw_Orders!I511)</f>
        <v>3</v>
      </c>
      <c r="J511" s="2" t="str">
        <f aca="false">IF(COUNTIF($A$2:A511,A511)&gt;1,"Duplicate","Unique")</f>
        <v>Unique</v>
      </c>
      <c r="K511" s="2" t="str">
        <f aca="false">IF(Raw_Orders!F511&lt;0,"Anomaly","OK")</f>
        <v>OK</v>
      </c>
      <c r="L511" s="2" t="str">
        <f aca="false">IFERROR(VLOOKUP(C511,Raw_Restaurants!$A$2:$C$151,3,FALSE()),"Unknown")</f>
        <v>Indore</v>
      </c>
    </row>
    <row r="512" customFormat="false" ht="15" hidden="false" customHeight="false" outlineLevel="0" collapsed="false">
      <c r="A512" s="2" t="n">
        <f aca="false">Raw_Orders!A512</f>
        <v>502079</v>
      </c>
      <c r="B512" s="2" t="str">
        <f aca="false">Raw_Orders!B512</f>
        <v>CUST1270</v>
      </c>
      <c r="C512" s="2" t="str">
        <f aca="false">Raw_Orders!C512</f>
        <v>REST331</v>
      </c>
      <c r="D512" s="2" t="str">
        <f aca="false">Raw_Orders!D512</f>
        <v>DP499</v>
      </c>
      <c r="E512" s="2" t="str">
        <f aca="false">Raw_Orders!E512</f>
        <v>2024-10-27</v>
      </c>
      <c r="F512" s="2" t="n">
        <f aca="false">IF(Raw_Orders!F512&lt;0,0,Raw_Orders!F512)</f>
        <v>1103.76</v>
      </c>
      <c r="G512" s="2" t="str">
        <f aca="false">Raw_Orders!G512</f>
        <v>Delayed</v>
      </c>
      <c r="H512" s="2" t="n">
        <f aca="false">IF(Raw_Orders!H512="","N/A",Raw_Orders!H512)</f>
        <v>24.5</v>
      </c>
      <c r="I512" s="2" t="n">
        <f aca="false">IF(Raw_Orders!I512="","Not Rated",Raw_Orders!I512)</f>
        <v>3.8</v>
      </c>
      <c r="J512" s="2" t="str">
        <f aca="false">IF(COUNTIF($A$2:A512,A512)&gt;1,"Duplicate","Unique")</f>
        <v>Unique</v>
      </c>
      <c r="K512" s="2" t="str">
        <f aca="false">IF(Raw_Orders!F512&lt;0,"Anomaly","OK")</f>
        <v>OK</v>
      </c>
      <c r="L512" s="2" t="str">
        <f aca="false">IFERROR(VLOOKUP(C512,Raw_Restaurants!$A$2:$C$151,3,FALSE()),"Unknown")</f>
        <v>Chennai</v>
      </c>
    </row>
    <row r="513" customFormat="false" ht="15" hidden="false" customHeight="false" outlineLevel="0" collapsed="false">
      <c r="A513" s="2" t="n">
        <f aca="false">Raw_Orders!A513</f>
        <v>501378</v>
      </c>
      <c r="B513" s="2" t="str">
        <f aca="false">Raw_Orders!B513</f>
        <v>CUST1042</v>
      </c>
      <c r="C513" s="2" t="str">
        <f aca="false">Raw_Orders!C513</f>
        <v>REST304</v>
      </c>
      <c r="D513" s="2" t="str">
        <f aca="false">Raw_Orders!D513</f>
        <v>DP429</v>
      </c>
      <c r="E513" s="2" t="str">
        <f aca="false">Raw_Orders!E513</f>
        <v>2024-11-10</v>
      </c>
      <c r="F513" s="2" t="n">
        <f aca="false">IF(Raw_Orders!F513&lt;0,0,Raw_Orders!F513)</f>
        <v>300.32</v>
      </c>
      <c r="G513" s="2" t="str">
        <f aca="false">Raw_Orders!G513</f>
        <v>Delivered</v>
      </c>
      <c r="H513" s="2" t="n">
        <f aca="false">IF(Raw_Orders!H513="","N/A",Raw_Orders!H513)</f>
        <v>54.7</v>
      </c>
      <c r="I513" s="2" t="n">
        <f aca="false">IF(Raw_Orders!I513="","Not Rated",Raw_Orders!I513)</f>
        <v>3</v>
      </c>
      <c r="J513" s="2" t="str">
        <f aca="false">IF(COUNTIF($A$2:A513,A513)&gt;1,"Duplicate","Unique")</f>
        <v>Unique</v>
      </c>
      <c r="K513" s="2" t="str">
        <f aca="false">IF(Raw_Orders!F513&lt;0,"Anomaly","OK")</f>
        <v>OK</v>
      </c>
      <c r="L513" s="2" t="str">
        <f aca="false">IFERROR(VLOOKUP(C513,Raw_Restaurants!$A$2:$C$151,3,FALSE()),"Unknown")</f>
        <v>Jaipur</v>
      </c>
    </row>
    <row r="514" customFormat="false" ht="15" hidden="false" customHeight="false" outlineLevel="0" collapsed="false">
      <c r="A514" s="2" t="n">
        <f aca="false">Raw_Orders!A514</f>
        <v>500915</v>
      </c>
      <c r="B514" s="2" t="str">
        <f aca="false">Raw_Orders!B514</f>
        <v>CUST1732</v>
      </c>
      <c r="C514" s="2" t="str">
        <f aca="false">Raw_Orders!C514</f>
        <v>REST315</v>
      </c>
      <c r="D514" s="2" t="str">
        <f aca="false">Raw_Orders!D514</f>
        <v>DP359</v>
      </c>
      <c r="E514" s="2" t="str">
        <f aca="false">Raw_Orders!E514</f>
        <v>2024-07-26</v>
      </c>
      <c r="F514" s="2" t="n">
        <f aca="false">IF(Raw_Orders!F514&lt;0,0,Raw_Orders!F514)</f>
        <v>834.7</v>
      </c>
      <c r="G514" s="2" t="str">
        <f aca="false">Raw_Orders!G514</f>
        <v>Delivered</v>
      </c>
      <c r="H514" s="2" t="n">
        <f aca="false">IF(Raw_Orders!H514="","N/A",Raw_Orders!H514)</f>
        <v>40.3</v>
      </c>
      <c r="I514" s="2" t="n">
        <f aca="false">IF(Raw_Orders!I514="","Not Rated",Raw_Orders!I514)</f>
        <v>2.7</v>
      </c>
      <c r="J514" s="2" t="str">
        <f aca="false">IF(COUNTIF($A$2:A514,A514)&gt;1,"Duplicate","Unique")</f>
        <v>Unique</v>
      </c>
      <c r="K514" s="2" t="str">
        <f aca="false">IF(Raw_Orders!F514&lt;0,"Anomaly","OK")</f>
        <v>OK</v>
      </c>
      <c r="L514" s="2" t="str">
        <f aca="false">IFERROR(VLOOKUP(C514,Raw_Restaurants!$A$2:$C$151,3,FALSE()),"Unknown")</f>
        <v>Indore</v>
      </c>
    </row>
    <row r="515" customFormat="false" ht="15" hidden="false" customHeight="false" outlineLevel="0" collapsed="false">
      <c r="A515" s="2" t="n">
        <f aca="false">Raw_Orders!A515</f>
        <v>503041</v>
      </c>
      <c r="B515" s="2" t="str">
        <f aca="false">Raw_Orders!B515</f>
        <v>CUST1479</v>
      </c>
      <c r="C515" s="2" t="str">
        <f aca="false">Raw_Orders!C515</f>
        <v>REST344</v>
      </c>
      <c r="D515" s="2" t="str">
        <f aca="false">Raw_Orders!D515</f>
        <v>DP422</v>
      </c>
      <c r="E515" s="2" t="str">
        <f aca="false">Raw_Orders!E515</f>
        <v>2024-02-11</v>
      </c>
      <c r="F515" s="2" t="n">
        <f aca="false">IF(Raw_Orders!F515&lt;0,0,Raw_Orders!F515)</f>
        <v>136.87</v>
      </c>
      <c r="G515" s="2" t="str">
        <f aca="false">Raw_Orders!G515</f>
        <v>Cancelled</v>
      </c>
      <c r="H515" s="2" t="str">
        <f aca="false">IF(Raw_Orders!H515="","N/A",Raw_Orders!H515)</f>
        <v>N/A</v>
      </c>
      <c r="I515" s="2" t="str">
        <f aca="false">IF(Raw_Orders!I515="","Not Rated",Raw_Orders!I515)</f>
        <v>Not Rated</v>
      </c>
      <c r="J515" s="2" t="str">
        <f aca="false">IF(COUNTIF($A$2:A515,A515)&gt;1,"Duplicate","Unique")</f>
        <v>Unique</v>
      </c>
      <c r="K515" s="2" t="str">
        <f aca="false">IF(Raw_Orders!F515&lt;0,"Anomaly","OK")</f>
        <v>OK</v>
      </c>
      <c r="L515" s="2" t="str">
        <f aca="false">IFERROR(VLOOKUP(C515,Raw_Restaurants!$A$2:$C$151,3,FALSE()),"Unknown")</f>
        <v>Chennai</v>
      </c>
    </row>
    <row r="516" customFormat="false" ht="15" hidden="false" customHeight="false" outlineLevel="0" collapsed="false">
      <c r="A516" s="2" t="n">
        <f aca="false">Raw_Orders!A516</f>
        <v>500234</v>
      </c>
      <c r="B516" s="2" t="str">
        <f aca="false">Raw_Orders!B516</f>
        <v>CUST1681</v>
      </c>
      <c r="C516" s="2" t="str">
        <f aca="false">Raw_Orders!C516</f>
        <v>REST205</v>
      </c>
      <c r="D516" s="2" t="str">
        <f aca="false">Raw_Orders!D516</f>
        <v>DP364</v>
      </c>
      <c r="E516" s="2" t="str">
        <f aca="false">Raw_Orders!E516</f>
        <v>2024-11-16</v>
      </c>
      <c r="F516" s="2" t="n">
        <f aca="false">IF(Raw_Orders!F516&lt;0,0,Raw_Orders!F516)</f>
        <v>1302.92</v>
      </c>
      <c r="G516" s="2" t="str">
        <f aca="false">Raw_Orders!G516</f>
        <v>Delivered</v>
      </c>
      <c r="H516" s="2" t="n">
        <f aca="false">IF(Raw_Orders!H516="","N/A",Raw_Orders!H516)</f>
        <v>60.6</v>
      </c>
      <c r="I516" s="2" t="n">
        <f aca="false">IF(Raw_Orders!I516="","Not Rated",Raw_Orders!I516)</f>
        <v>3.3</v>
      </c>
      <c r="J516" s="2" t="str">
        <f aca="false">IF(COUNTIF($A$2:A516,A516)&gt;1,"Duplicate","Unique")</f>
        <v>Unique</v>
      </c>
      <c r="K516" s="2" t="str">
        <f aca="false">IF(Raw_Orders!F516&lt;0,"Anomaly","OK")</f>
        <v>OK</v>
      </c>
      <c r="L516" s="2" t="str">
        <f aca="false">IFERROR(VLOOKUP(C516,Raw_Restaurants!$A$2:$C$151,3,FALSE()),"Unknown")</f>
        <v>Delhi</v>
      </c>
    </row>
    <row r="517" customFormat="false" ht="15" hidden="false" customHeight="false" outlineLevel="0" collapsed="false">
      <c r="A517" s="2" t="n">
        <f aca="false">Raw_Orders!A517</f>
        <v>503818</v>
      </c>
      <c r="B517" s="2" t="str">
        <f aca="false">Raw_Orders!B517</f>
        <v>CUST1039</v>
      </c>
      <c r="C517" s="2" t="str">
        <f aca="false">Raw_Orders!C517</f>
        <v>REST307</v>
      </c>
      <c r="D517" s="2" t="str">
        <f aca="false">Raw_Orders!D517</f>
        <v>DP315</v>
      </c>
      <c r="E517" s="2" t="str">
        <f aca="false">Raw_Orders!E517</f>
        <v>2024-01-19</v>
      </c>
      <c r="F517" s="2" t="n">
        <f aca="false">IF(Raw_Orders!F517&lt;0,0,Raw_Orders!F517)</f>
        <v>712.08</v>
      </c>
      <c r="G517" s="2" t="str">
        <f aca="false">Raw_Orders!G517</f>
        <v>Delivered</v>
      </c>
      <c r="H517" s="2" t="n">
        <f aca="false">IF(Raw_Orders!H517="","N/A",Raw_Orders!H517)</f>
        <v>50.2</v>
      </c>
      <c r="I517" s="2" t="n">
        <f aca="false">IF(Raw_Orders!I517="","Not Rated",Raw_Orders!I517)</f>
        <v>4.3</v>
      </c>
      <c r="J517" s="2" t="str">
        <f aca="false">IF(COUNTIF($A$2:A517,A517)&gt;1,"Duplicate","Unique")</f>
        <v>Unique</v>
      </c>
      <c r="K517" s="2" t="str">
        <f aca="false">IF(Raw_Orders!F517&lt;0,"Anomaly","OK")</f>
        <v>OK</v>
      </c>
      <c r="L517" s="2" t="str">
        <f aca="false">IFERROR(VLOOKUP(C517,Raw_Restaurants!$A$2:$C$151,3,FALSE()),"Unknown")</f>
        <v>Bhopal</v>
      </c>
    </row>
    <row r="518" customFormat="false" ht="15" hidden="false" customHeight="false" outlineLevel="0" collapsed="false">
      <c r="A518" s="2" t="n">
        <f aca="false">Raw_Orders!A518</f>
        <v>504666</v>
      </c>
      <c r="B518" s="2" t="str">
        <f aca="false">Raw_Orders!B518</f>
        <v>CUST1246</v>
      </c>
      <c r="C518" s="2" t="str">
        <f aca="false">Raw_Orders!C518</f>
        <v>REST337</v>
      </c>
      <c r="D518" s="2" t="str">
        <f aca="false">Raw_Orders!D518</f>
        <v>DP387</v>
      </c>
      <c r="E518" s="2" t="str">
        <f aca="false">Raw_Orders!E518</f>
        <v>2024-02-23</v>
      </c>
      <c r="F518" s="2" t="n">
        <f aca="false">IF(Raw_Orders!F518&lt;0,0,Raw_Orders!F518)</f>
        <v>0</v>
      </c>
      <c r="G518" s="2" t="str">
        <f aca="false">Raw_Orders!G518</f>
        <v>Delivered</v>
      </c>
      <c r="H518" s="2" t="n">
        <f aca="false">IF(Raw_Orders!H518="","N/A",Raw_Orders!H518)</f>
        <v>30.4</v>
      </c>
      <c r="I518" s="2" t="n">
        <f aca="false">IF(Raw_Orders!I518="","Not Rated",Raw_Orders!I518)</f>
        <v>3.4</v>
      </c>
      <c r="J518" s="2" t="str">
        <f aca="false">IF(COUNTIF($A$2:A518,A518)&gt;1,"Duplicate","Unique")</f>
        <v>Unique</v>
      </c>
      <c r="K518" s="2" t="str">
        <f aca="false">IF(Raw_Orders!F518&lt;0,"Anomaly","OK")</f>
        <v>Anomaly</v>
      </c>
      <c r="L518" s="2" t="str">
        <f aca="false">IFERROR(VLOOKUP(C518,Raw_Restaurants!$A$2:$C$151,3,FALSE()),"Unknown")</f>
        <v>Pune</v>
      </c>
    </row>
    <row r="519" customFormat="false" ht="15" hidden="false" customHeight="false" outlineLevel="0" collapsed="false">
      <c r="A519" s="2" t="n">
        <f aca="false">Raw_Orders!A519</f>
        <v>503542</v>
      </c>
      <c r="B519" s="2" t="str">
        <f aca="false">Raw_Orders!B519</f>
        <v>CUST1274</v>
      </c>
      <c r="C519" s="2" t="str">
        <f aca="false">Raw_Orders!C519</f>
        <v>REST253</v>
      </c>
      <c r="D519" s="2" t="str">
        <f aca="false">Raw_Orders!D519</f>
        <v>DP352</v>
      </c>
      <c r="E519" s="2" t="str">
        <f aca="false">Raw_Orders!E519</f>
        <v>2024-02-19</v>
      </c>
      <c r="F519" s="2" t="n">
        <f aca="false">IF(Raw_Orders!F519&lt;0,0,Raw_Orders!F519)</f>
        <v>795.9</v>
      </c>
      <c r="G519" s="2" t="str">
        <f aca="false">Raw_Orders!G519</f>
        <v>Delivered</v>
      </c>
      <c r="H519" s="2" t="n">
        <f aca="false">IF(Raw_Orders!H519="","N/A",Raw_Orders!H519)</f>
        <v>69.5</v>
      </c>
      <c r="I519" s="2" t="n">
        <f aca="false">IF(Raw_Orders!I519="","Not Rated",Raw_Orders!I519)</f>
        <v>4</v>
      </c>
      <c r="J519" s="2" t="str">
        <f aca="false">IF(COUNTIF($A$2:A519,A519)&gt;1,"Duplicate","Unique")</f>
        <v>Unique</v>
      </c>
      <c r="K519" s="2" t="str">
        <f aca="false">IF(Raw_Orders!F519&lt;0,"Anomaly","OK")</f>
        <v>OK</v>
      </c>
      <c r="L519" s="2" t="str">
        <f aca="false">IFERROR(VLOOKUP(C519,Raw_Restaurants!$A$2:$C$151,3,FALSE()),"Unknown")</f>
        <v>Delhi</v>
      </c>
    </row>
    <row r="520" customFormat="false" ht="15" hidden="false" customHeight="false" outlineLevel="0" collapsed="false">
      <c r="A520" s="2" t="n">
        <f aca="false">Raw_Orders!A520</f>
        <v>504794</v>
      </c>
      <c r="B520" s="2" t="str">
        <f aca="false">Raw_Orders!B520</f>
        <v>CUST1223</v>
      </c>
      <c r="C520" s="2" t="str">
        <f aca="false">Raw_Orders!C520</f>
        <v>REST305</v>
      </c>
      <c r="D520" s="2" t="str">
        <f aca="false">Raw_Orders!D520</f>
        <v>DP412</v>
      </c>
      <c r="E520" s="2" t="str">
        <f aca="false">Raw_Orders!E520</f>
        <v>2024-12-20</v>
      </c>
      <c r="F520" s="2" t="n">
        <f aca="false">IF(Raw_Orders!F520&lt;0,0,Raw_Orders!F520)</f>
        <v>789.77</v>
      </c>
      <c r="G520" s="2" t="str">
        <f aca="false">Raw_Orders!G520</f>
        <v>Delivered</v>
      </c>
      <c r="H520" s="2" t="n">
        <f aca="false">IF(Raw_Orders!H520="","N/A",Raw_Orders!H520)</f>
        <v>36.1</v>
      </c>
      <c r="I520" s="2" t="n">
        <f aca="false">IF(Raw_Orders!I520="","Not Rated",Raw_Orders!I520)</f>
        <v>4.9</v>
      </c>
      <c r="J520" s="2" t="str">
        <f aca="false">IF(COUNTIF($A$2:A520,A520)&gt;1,"Duplicate","Unique")</f>
        <v>Unique</v>
      </c>
      <c r="K520" s="2" t="str">
        <f aca="false">IF(Raw_Orders!F520&lt;0,"Anomaly","OK")</f>
        <v>OK</v>
      </c>
      <c r="L520" s="2" t="str">
        <f aca="false">IFERROR(VLOOKUP(C520,Raw_Restaurants!$A$2:$C$151,3,FALSE()),"Unknown")</f>
        <v>Jaipur</v>
      </c>
    </row>
    <row r="521" customFormat="false" ht="15" hidden="false" customHeight="false" outlineLevel="0" collapsed="false">
      <c r="A521" s="2" t="n">
        <f aca="false">Raw_Orders!A521</f>
        <v>501568</v>
      </c>
      <c r="B521" s="2" t="str">
        <f aca="false">Raw_Orders!B521</f>
        <v>CUST1320</v>
      </c>
      <c r="C521" s="2" t="str">
        <f aca="false">Raw_Orders!C521</f>
        <v>REST249</v>
      </c>
      <c r="D521" s="2" t="str">
        <f aca="false">Raw_Orders!D521</f>
        <v>DP424</v>
      </c>
      <c r="E521" s="2" t="str">
        <f aca="false">Raw_Orders!E521</f>
        <v>2024-09-03</v>
      </c>
      <c r="F521" s="2" t="n">
        <f aca="false">IF(Raw_Orders!F521&lt;0,0,Raw_Orders!F521)</f>
        <v>563.88</v>
      </c>
      <c r="G521" s="2" t="str">
        <f aca="false">Raw_Orders!G521</f>
        <v>Delivered</v>
      </c>
      <c r="H521" s="2" t="n">
        <f aca="false">IF(Raw_Orders!H521="","N/A",Raw_Orders!H521)</f>
        <v>67.5</v>
      </c>
      <c r="I521" s="2" t="str">
        <f aca="false">IF(Raw_Orders!I521="","Not Rated",Raw_Orders!I521)</f>
        <v>Not Rated</v>
      </c>
      <c r="J521" s="2" t="str">
        <f aca="false">IF(COUNTIF($A$2:A521,A521)&gt;1,"Duplicate","Unique")</f>
        <v>Unique</v>
      </c>
      <c r="K521" s="2" t="str">
        <f aca="false">IF(Raw_Orders!F521&lt;0,"Anomaly","OK")</f>
        <v>OK</v>
      </c>
      <c r="L521" s="2" t="str">
        <f aca="false">IFERROR(VLOOKUP(C521,Raw_Restaurants!$A$2:$C$151,3,FALSE()),"Unknown")</f>
        <v>Kolkata</v>
      </c>
    </row>
    <row r="522" customFormat="false" ht="15" hidden="false" customHeight="false" outlineLevel="0" collapsed="false">
      <c r="A522" s="2" t="n">
        <f aca="false">Raw_Orders!A522</f>
        <v>502867</v>
      </c>
      <c r="B522" s="2" t="str">
        <f aca="false">Raw_Orders!B522</f>
        <v>CUST1193</v>
      </c>
      <c r="C522" s="2" t="str">
        <f aca="false">Raw_Orders!C522</f>
        <v>REST348</v>
      </c>
      <c r="D522" s="2" t="str">
        <f aca="false">Raw_Orders!D522</f>
        <v>DP324</v>
      </c>
      <c r="E522" s="2" t="str">
        <f aca="false">Raw_Orders!E522</f>
        <v>2024-06-02</v>
      </c>
      <c r="F522" s="2" t="n">
        <f aca="false">IF(Raw_Orders!F522&lt;0,0,Raw_Orders!F522)</f>
        <v>651.15</v>
      </c>
      <c r="G522" s="2" t="str">
        <f aca="false">Raw_Orders!G522</f>
        <v>Delivered</v>
      </c>
      <c r="H522" s="2" t="n">
        <f aca="false">IF(Raw_Orders!H522="","N/A",Raw_Orders!H522)</f>
        <v>53.7</v>
      </c>
      <c r="I522" s="2" t="n">
        <f aca="false">IF(Raw_Orders!I522="","Not Rated",Raw_Orders!I522)</f>
        <v>3.4</v>
      </c>
      <c r="J522" s="2" t="str">
        <f aca="false">IF(COUNTIF($A$2:A522,A522)&gt;1,"Duplicate","Unique")</f>
        <v>Unique</v>
      </c>
      <c r="K522" s="2" t="str">
        <f aca="false">IF(Raw_Orders!F522&lt;0,"Anomaly","OK")</f>
        <v>OK</v>
      </c>
      <c r="L522" s="2" t="str">
        <f aca="false">IFERROR(VLOOKUP(C522,Raw_Restaurants!$A$2:$C$151,3,FALSE()),"Unknown")</f>
        <v>Bangalore</v>
      </c>
    </row>
    <row r="523" customFormat="false" ht="15" hidden="false" customHeight="false" outlineLevel="0" collapsed="false">
      <c r="A523" s="2" t="n">
        <f aca="false">Raw_Orders!A523</f>
        <v>503770</v>
      </c>
      <c r="B523" s="2" t="str">
        <f aca="false">Raw_Orders!B523</f>
        <v>CUST1528</v>
      </c>
      <c r="C523" s="2" t="str">
        <f aca="false">Raw_Orders!C523</f>
        <v>REST317</v>
      </c>
      <c r="D523" s="2" t="str">
        <f aca="false">Raw_Orders!D523</f>
        <v>DP347</v>
      </c>
      <c r="E523" s="2" t="str">
        <f aca="false">Raw_Orders!E523</f>
        <v>2024-04-17</v>
      </c>
      <c r="F523" s="2" t="n">
        <f aca="false">IF(Raw_Orders!F523&lt;0,0,Raw_Orders!F523)</f>
        <v>462.11</v>
      </c>
      <c r="G523" s="2" t="str">
        <f aca="false">Raw_Orders!G523</f>
        <v>Cancelled</v>
      </c>
      <c r="H523" s="2" t="str">
        <f aca="false">IF(Raw_Orders!H523="","N/A",Raw_Orders!H523)</f>
        <v>N/A</v>
      </c>
      <c r="I523" s="2" t="str">
        <f aca="false">IF(Raw_Orders!I523="","Not Rated",Raw_Orders!I523)</f>
        <v>Not Rated</v>
      </c>
      <c r="J523" s="2" t="str">
        <f aca="false">IF(COUNTIF($A$2:A523,A523)&gt;1,"Duplicate","Unique")</f>
        <v>Unique</v>
      </c>
      <c r="K523" s="2" t="str">
        <f aca="false">IF(Raw_Orders!F523&lt;0,"Anomaly","OK")</f>
        <v>OK</v>
      </c>
      <c r="L523" s="2" t="str">
        <f aca="false">IFERROR(VLOOKUP(C523,Raw_Restaurants!$A$2:$C$151,3,FALSE()),"Unknown")</f>
        <v>Jaipur</v>
      </c>
    </row>
    <row r="524" customFormat="false" ht="15" hidden="false" customHeight="false" outlineLevel="0" collapsed="false">
      <c r="A524" s="2" t="n">
        <f aca="false">Raw_Orders!A524</f>
        <v>501644</v>
      </c>
      <c r="B524" s="2" t="str">
        <f aca="false">Raw_Orders!B524</f>
        <v>CUST1216</v>
      </c>
      <c r="C524" s="2" t="str">
        <f aca="false">Raw_Orders!C524</f>
        <v>REST283</v>
      </c>
      <c r="D524" s="2" t="str">
        <f aca="false">Raw_Orders!D524</f>
        <v>DP349</v>
      </c>
      <c r="E524" s="2" t="str">
        <f aca="false">Raw_Orders!E524</f>
        <v>2024-09-17</v>
      </c>
      <c r="F524" s="2" t="n">
        <f aca="false">IF(Raw_Orders!F524&lt;0,0,Raw_Orders!F524)</f>
        <v>489.59</v>
      </c>
      <c r="G524" s="2" t="str">
        <f aca="false">Raw_Orders!G524</f>
        <v>Cancelled</v>
      </c>
      <c r="H524" s="2" t="str">
        <f aca="false">IF(Raw_Orders!H524="","N/A",Raw_Orders!H524)</f>
        <v>N/A</v>
      </c>
      <c r="I524" s="2" t="str">
        <f aca="false">IF(Raw_Orders!I524="","Not Rated",Raw_Orders!I524)</f>
        <v>Not Rated</v>
      </c>
      <c r="J524" s="2" t="str">
        <f aca="false">IF(COUNTIF($A$2:A524,A524)&gt;1,"Duplicate","Unique")</f>
        <v>Unique</v>
      </c>
      <c r="K524" s="2" t="str">
        <f aca="false">IF(Raw_Orders!F524&lt;0,"Anomaly","OK")</f>
        <v>OK</v>
      </c>
      <c r="L524" s="2" t="str">
        <f aca="false">IFERROR(VLOOKUP(C524,Raw_Restaurants!$A$2:$C$151,3,FALSE()),"Unknown")</f>
        <v>Delhi</v>
      </c>
    </row>
    <row r="525" customFormat="false" ht="15" hidden="false" customHeight="false" outlineLevel="0" collapsed="false">
      <c r="A525" s="2" t="n">
        <f aca="false">Raw_Orders!A525</f>
        <v>500237</v>
      </c>
      <c r="B525" s="2" t="str">
        <f aca="false">Raw_Orders!B525</f>
        <v>CUST1766</v>
      </c>
      <c r="C525" s="2" t="str">
        <f aca="false">Raw_Orders!C525</f>
        <v>REST350</v>
      </c>
      <c r="D525" s="2" t="str">
        <f aca="false">Raw_Orders!D525</f>
        <v>DP483</v>
      </c>
      <c r="E525" s="2" t="str">
        <f aca="false">Raw_Orders!E525</f>
        <v>2024-02-10</v>
      </c>
      <c r="F525" s="2" t="n">
        <f aca="false">IF(Raw_Orders!F525&lt;0,0,Raw_Orders!F525)</f>
        <v>843</v>
      </c>
      <c r="G525" s="2" t="str">
        <f aca="false">Raw_Orders!G525</f>
        <v>Delivered</v>
      </c>
      <c r="H525" s="2" t="n">
        <f aca="false">IF(Raw_Orders!H525="","N/A",Raw_Orders!H525)</f>
        <v>61.7</v>
      </c>
      <c r="I525" s="2" t="n">
        <f aca="false">IF(Raw_Orders!I525="","Not Rated",Raw_Orders!I525)</f>
        <v>4.4</v>
      </c>
      <c r="J525" s="2" t="str">
        <f aca="false">IF(COUNTIF($A$2:A525,A525)&gt;1,"Duplicate","Unique")</f>
        <v>Unique</v>
      </c>
      <c r="K525" s="2" t="str">
        <f aca="false">IF(Raw_Orders!F525&lt;0,"Anomaly","OK")</f>
        <v>OK</v>
      </c>
      <c r="L525" s="2" t="str">
        <f aca="false">IFERROR(VLOOKUP(C525,Raw_Restaurants!$A$2:$C$151,3,FALSE()),"Unknown")</f>
        <v>Indore</v>
      </c>
    </row>
    <row r="526" customFormat="false" ht="15" hidden="false" customHeight="false" outlineLevel="0" collapsed="false">
      <c r="A526" s="2" t="n">
        <f aca="false">Raw_Orders!A526</f>
        <v>504103</v>
      </c>
      <c r="B526" s="2" t="str">
        <f aca="false">Raw_Orders!B526</f>
        <v>CUST1451</v>
      </c>
      <c r="C526" s="2" t="str">
        <f aca="false">Raw_Orders!C526</f>
        <v>REST337</v>
      </c>
      <c r="D526" s="2" t="str">
        <f aca="false">Raw_Orders!D526</f>
        <v>DP465</v>
      </c>
      <c r="E526" s="2" t="str">
        <f aca="false">Raw_Orders!E526</f>
        <v>2024-01-31</v>
      </c>
      <c r="F526" s="2" t="n">
        <f aca="false">IF(Raw_Orders!F526&lt;0,0,Raw_Orders!F526)</f>
        <v>1128.98</v>
      </c>
      <c r="G526" s="2" t="str">
        <f aca="false">Raw_Orders!G526</f>
        <v>Delivered</v>
      </c>
      <c r="H526" s="2" t="n">
        <f aca="false">IF(Raw_Orders!H526="","N/A",Raw_Orders!H526)</f>
        <v>20.1</v>
      </c>
      <c r="I526" s="2" t="n">
        <f aca="false">IF(Raw_Orders!I526="","Not Rated",Raw_Orders!I526)</f>
        <v>3.4</v>
      </c>
      <c r="J526" s="2" t="str">
        <f aca="false">IF(COUNTIF($A$2:A526,A526)&gt;1,"Duplicate","Unique")</f>
        <v>Unique</v>
      </c>
      <c r="K526" s="2" t="str">
        <f aca="false">IF(Raw_Orders!F526&lt;0,"Anomaly","OK")</f>
        <v>OK</v>
      </c>
      <c r="L526" s="2" t="str">
        <f aca="false">IFERROR(VLOOKUP(C526,Raw_Restaurants!$A$2:$C$151,3,FALSE()),"Unknown")</f>
        <v>Pune</v>
      </c>
    </row>
    <row r="527" customFormat="false" ht="15" hidden="false" customHeight="false" outlineLevel="0" collapsed="false">
      <c r="A527" s="2" t="n">
        <f aca="false">Raw_Orders!A527</f>
        <v>500456</v>
      </c>
      <c r="B527" s="2" t="str">
        <f aca="false">Raw_Orders!B527</f>
        <v>CUST1354</v>
      </c>
      <c r="C527" s="2" t="str">
        <f aca="false">Raw_Orders!C527</f>
        <v>REST235</v>
      </c>
      <c r="D527" s="2" t="str">
        <f aca="false">Raw_Orders!D527</f>
        <v>DP484</v>
      </c>
      <c r="E527" s="2" t="str">
        <f aca="false">Raw_Orders!E527</f>
        <v>2024-12-08</v>
      </c>
      <c r="F527" s="2" t="n">
        <f aca="false">IF(Raw_Orders!F527&lt;0,0,Raw_Orders!F527)</f>
        <v>939.98</v>
      </c>
      <c r="G527" s="2" t="str">
        <f aca="false">Raw_Orders!G527</f>
        <v>Delivered</v>
      </c>
      <c r="H527" s="2" t="n">
        <f aca="false">IF(Raw_Orders!H527="","N/A",Raw_Orders!H527)</f>
        <v>57.3</v>
      </c>
      <c r="I527" s="2" t="n">
        <f aca="false">IF(Raw_Orders!I527="","Not Rated",Raw_Orders!I527)</f>
        <v>4.3</v>
      </c>
      <c r="J527" s="2" t="str">
        <f aca="false">IF(COUNTIF($A$2:A527,A527)&gt;1,"Duplicate","Unique")</f>
        <v>Unique</v>
      </c>
      <c r="K527" s="2" t="str">
        <f aca="false">IF(Raw_Orders!F527&lt;0,"Anomaly","OK")</f>
        <v>OK</v>
      </c>
      <c r="L527" s="2" t="str">
        <f aca="false">IFERROR(VLOOKUP(C527,Raw_Restaurants!$A$2:$C$151,3,FALSE()),"Unknown")</f>
        <v>Kolkata</v>
      </c>
    </row>
    <row r="528" customFormat="false" ht="15" hidden="false" customHeight="false" outlineLevel="0" collapsed="false">
      <c r="A528" s="2" t="n">
        <f aca="false">Raw_Orders!A528</f>
        <v>504503</v>
      </c>
      <c r="B528" s="2" t="str">
        <f aca="false">Raw_Orders!B528</f>
        <v>CUST1683</v>
      </c>
      <c r="C528" s="2" t="str">
        <f aca="false">Raw_Orders!C528</f>
        <v>REST212</v>
      </c>
      <c r="D528" s="2" t="str">
        <f aca="false">Raw_Orders!D528</f>
        <v>DP380</v>
      </c>
      <c r="E528" s="2" t="str">
        <f aca="false">Raw_Orders!E528</f>
        <v>2024-11-01</v>
      </c>
      <c r="F528" s="2" t="n">
        <f aca="false">IF(Raw_Orders!F528&lt;0,0,Raw_Orders!F528)</f>
        <v>158.32</v>
      </c>
      <c r="G528" s="2" t="str">
        <f aca="false">Raw_Orders!G528</f>
        <v>Delivered</v>
      </c>
      <c r="H528" s="2" t="n">
        <f aca="false">IF(Raw_Orders!H528="","N/A",Raw_Orders!H528)</f>
        <v>31.9</v>
      </c>
      <c r="I528" s="2" t="n">
        <f aca="false">IF(Raw_Orders!I528="","Not Rated",Raw_Orders!I528)</f>
        <v>3.8</v>
      </c>
      <c r="J528" s="2" t="str">
        <f aca="false">IF(COUNTIF($A$2:A528,A528)&gt;1,"Duplicate","Unique")</f>
        <v>Unique</v>
      </c>
      <c r="K528" s="2" t="str">
        <f aca="false">IF(Raw_Orders!F528&lt;0,"Anomaly","OK")</f>
        <v>OK</v>
      </c>
      <c r="L528" s="2" t="str">
        <f aca="false">IFERROR(VLOOKUP(C528,Raw_Restaurants!$A$2:$C$151,3,FALSE()),"Unknown")</f>
        <v>Jaipur</v>
      </c>
    </row>
    <row r="529" customFormat="false" ht="15" hidden="false" customHeight="false" outlineLevel="0" collapsed="false">
      <c r="A529" s="2" t="n">
        <f aca="false">Raw_Orders!A529</f>
        <v>500384</v>
      </c>
      <c r="B529" s="2" t="str">
        <f aca="false">Raw_Orders!B529</f>
        <v>CUST1036</v>
      </c>
      <c r="C529" s="2" t="str">
        <f aca="false">Raw_Orders!C529</f>
        <v>REST300</v>
      </c>
      <c r="D529" s="2" t="str">
        <f aca="false">Raw_Orders!D529</f>
        <v>DP302</v>
      </c>
      <c r="E529" s="2" t="str">
        <f aca="false">Raw_Orders!E529</f>
        <v>2024-07-30</v>
      </c>
      <c r="F529" s="2" t="n">
        <f aca="false">IF(Raw_Orders!F529&lt;0,0,Raw_Orders!F529)</f>
        <v>1271.82</v>
      </c>
      <c r="G529" s="2" t="str">
        <f aca="false">Raw_Orders!G529</f>
        <v>Delivered</v>
      </c>
      <c r="H529" s="2" t="n">
        <f aca="false">IF(Raw_Orders!H529="","N/A",Raw_Orders!H529)</f>
        <v>28.7</v>
      </c>
      <c r="I529" s="2" t="str">
        <f aca="false">IF(Raw_Orders!I529="","Not Rated",Raw_Orders!I529)</f>
        <v>Not Rated</v>
      </c>
      <c r="J529" s="2" t="str">
        <f aca="false">IF(COUNTIF($A$2:A529,A529)&gt;1,"Duplicate","Unique")</f>
        <v>Unique</v>
      </c>
      <c r="K529" s="2" t="str">
        <f aca="false">IF(Raw_Orders!F529&lt;0,"Anomaly","OK")</f>
        <v>OK</v>
      </c>
      <c r="L529" s="2" t="str">
        <f aca="false">IFERROR(VLOOKUP(C529,Raw_Restaurants!$A$2:$C$151,3,FALSE()),"Unknown")</f>
        <v>Indore</v>
      </c>
    </row>
    <row r="530" customFormat="false" ht="15" hidden="false" customHeight="false" outlineLevel="0" collapsed="false">
      <c r="A530" s="2" t="n">
        <f aca="false">Raw_Orders!A530</f>
        <v>503380</v>
      </c>
      <c r="B530" s="2" t="str">
        <f aca="false">Raw_Orders!B530</f>
        <v>CUST1174</v>
      </c>
      <c r="C530" s="2" t="str">
        <f aca="false">Raw_Orders!C530</f>
        <v>REST235</v>
      </c>
      <c r="D530" s="2" t="str">
        <f aca="false">Raw_Orders!D530</f>
        <v>DP305</v>
      </c>
      <c r="E530" s="2" t="str">
        <f aca="false">Raw_Orders!E530</f>
        <v>2024-12-29</v>
      </c>
      <c r="F530" s="2" t="n">
        <f aca="false">IF(Raw_Orders!F530&lt;0,0,Raw_Orders!F530)</f>
        <v>459.07</v>
      </c>
      <c r="G530" s="2" t="str">
        <f aca="false">Raw_Orders!G530</f>
        <v>Delivered</v>
      </c>
      <c r="H530" s="2" t="n">
        <f aca="false">IF(Raw_Orders!H530="","N/A",Raw_Orders!H530)</f>
        <v>23.5</v>
      </c>
      <c r="I530" s="2" t="n">
        <f aca="false">IF(Raw_Orders!I530="","Not Rated",Raw_Orders!I530)</f>
        <v>3.2</v>
      </c>
      <c r="J530" s="2" t="str">
        <f aca="false">IF(COUNTIF($A$2:A530,A530)&gt;1,"Duplicate","Unique")</f>
        <v>Unique</v>
      </c>
      <c r="K530" s="2" t="str">
        <f aca="false">IF(Raw_Orders!F530&lt;0,"Anomaly","OK")</f>
        <v>OK</v>
      </c>
      <c r="L530" s="2" t="str">
        <f aca="false">IFERROR(VLOOKUP(C530,Raw_Restaurants!$A$2:$C$151,3,FALSE()),"Unknown")</f>
        <v>Kolkata</v>
      </c>
    </row>
    <row r="531" customFormat="false" ht="15" hidden="false" customHeight="false" outlineLevel="0" collapsed="false">
      <c r="A531" s="2" t="n">
        <f aca="false">Raw_Orders!A531</f>
        <v>503262</v>
      </c>
      <c r="B531" s="2" t="str">
        <f aca="false">Raw_Orders!B531</f>
        <v>CUST1077</v>
      </c>
      <c r="C531" s="2" t="str">
        <f aca="false">Raw_Orders!C531</f>
        <v>REST322</v>
      </c>
      <c r="D531" s="2" t="str">
        <f aca="false">Raw_Orders!D531</f>
        <v>DP384</v>
      </c>
      <c r="E531" s="2" t="str">
        <f aca="false">Raw_Orders!E531</f>
        <v>2024-08-22</v>
      </c>
      <c r="F531" s="2" t="n">
        <f aca="false">IF(Raw_Orders!F531&lt;0,0,Raw_Orders!F531)</f>
        <v>1135.62</v>
      </c>
      <c r="G531" s="2" t="str">
        <f aca="false">Raw_Orders!G531</f>
        <v>Delivered</v>
      </c>
      <c r="H531" s="2" t="n">
        <f aca="false">IF(Raw_Orders!H531="","N/A",Raw_Orders!H531)</f>
        <v>33.8</v>
      </c>
      <c r="I531" s="2" t="n">
        <f aca="false">IF(Raw_Orders!I531="","Not Rated",Raw_Orders!I531)</f>
        <v>4.3</v>
      </c>
      <c r="J531" s="2" t="str">
        <f aca="false">IF(COUNTIF($A$2:A531,A531)&gt;1,"Duplicate","Unique")</f>
        <v>Unique</v>
      </c>
      <c r="K531" s="2" t="str">
        <f aca="false">IF(Raw_Orders!F531&lt;0,"Anomaly","OK")</f>
        <v>OK</v>
      </c>
      <c r="L531" s="2" t="str">
        <f aca="false">IFERROR(VLOOKUP(C531,Raw_Restaurants!$A$2:$C$151,3,FALSE()),"Unknown")</f>
        <v>Delhi</v>
      </c>
    </row>
    <row r="532" customFormat="false" ht="15" hidden="false" customHeight="false" outlineLevel="0" collapsed="false">
      <c r="A532" s="2" t="n">
        <f aca="false">Raw_Orders!A532</f>
        <v>503880</v>
      </c>
      <c r="B532" s="2" t="str">
        <f aca="false">Raw_Orders!B532</f>
        <v>CUST1629</v>
      </c>
      <c r="C532" s="2" t="str">
        <f aca="false">Raw_Orders!C532</f>
        <v>REST253</v>
      </c>
      <c r="D532" s="2" t="str">
        <f aca="false">Raw_Orders!D532</f>
        <v>DP386</v>
      </c>
      <c r="E532" s="2" t="str">
        <f aca="false">Raw_Orders!E532</f>
        <v>2024-08-16</v>
      </c>
      <c r="F532" s="2" t="n">
        <f aca="false">IF(Raw_Orders!F532&lt;0,0,Raw_Orders!F532)</f>
        <v>487.86</v>
      </c>
      <c r="G532" s="2" t="str">
        <f aca="false">Raw_Orders!G532</f>
        <v>Delivered</v>
      </c>
      <c r="H532" s="2" t="n">
        <f aca="false">IF(Raw_Orders!H532="","N/A",Raw_Orders!H532)</f>
        <v>23.9</v>
      </c>
      <c r="I532" s="2" t="n">
        <f aca="false">IF(Raw_Orders!I532="","Not Rated",Raw_Orders!I532)</f>
        <v>5</v>
      </c>
      <c r="J532" s="2" t="str">
        <f aca="false">IF(COUNTIF($A$2:A532,A532)&gt;1,"Duplicate","Unique")</f>
        <v>Unique</v>
      </c>
      <c r="K532" s="2" t="str">
        <f aca="false">IF(Raw_Orders!F532&lt;0,"Anomaly","OK")</f>
        <v>OK</v>
      </c>
      <c r="L532" s="2" t="str">
        <f aca="false">IFERROR(VLOOKUP(C532,Raw_Restaurants!$A$2:$C$151,3,FALSE()),"Unknown")</f>
        <v>Delhi</v>
      </c>
    </row>
    <row r="533" customFormat="false" ht="15" hidden="false" customHeight="false" outlineLevel="0" collapsed="false">
      <c r="A533" s="2" t="n">
        <f aca="false">Raw_Orders!A533</f>
        <v>501383</v>
      </c>
      <c r="B533" s="2" t="str">
        <f aca="false">Raw_Orders!B533</f>
        <v>CUST1525</v>
      </c>
      <c r="C533" s="2" t="str">
        <f aca="false">Raw_Orders!C533</f>
        <v>REST213</v>
      </c>
      <c r="D533" s="2" t="str">
        <f aca="false">Raw_Orders!D533</f>
        <v>DP321</v>
      </c>
      <c r="E533" s="2" t="str">
        <f aca="false">Raw_Orders!E533</f>
        <v>2024-02-22</v>
      </c>
      <c r="F533" s="2" t="n">
        <f aca="false">IF(Raw_Orders!F533&lt;0,0,Raw_Orders!F533)</f>
        <v>767.89</v>
      </c>
      <c r="G533" s="2" t="str">
        <f aca="false">Raw_Orders!G533</f>
        <v>Delivered</v>
      </c>
      <c r="H533" s="2" t="n">
        <f aca="false">IF(Raw_Orders!H533="","N/A",Raw_Orders!H533)</f>
        <v>54.1</v>
      </c>
      <c r="I533" s="2" t="n">
        <f aca="false">IF(Raw_Orders!I533="","Not Rated",Raw_Orders!I533)</f>
        <v>4.1</v>
      </c>
      <c r="J533" s="2" t="str">
        <f aca="false">IF(COUNTIF($A$2:A533,A533)&gt;1,"Duplicate","Unique")</f>
        <v>Unique</v>
      </c>
      <c r="K533" s="2" t="str">
        <f aca="false">IF(Raw_Orders!F533&lt;0,"Anomaly","OK")</f>
        <v>OK</v>
      </c>
      <c r="L533" s="2" t="str">
        <f aca="false">IFERROR(VLOOKUP(C533,Raw_Restaurants!$A$2:$C$151,3,FALSE()),"Unknown")</f>
        <v>Pune</v>
      </c>
    </row>
    <row r="534" customFormat="false" ht="15" hidden="false" customHeight="false" outlineLevel="0" collapsed="false">
      <c r="A534" s="2" t="n">
        <f aca="false">Raw_Orders!A534</f>
        <v>503536</v>
      </c>
      <c r="B534" s="2" t="str">
        <f aca="false">Raw_Orders!B534</f>
        <v>CUST1200</v>
      </c>
      <c r="C534" s="2" t="str">
        <f aca="false">Raw_Orders!C534</f>
        <v>REST239</v>
      </c>
      <c r="D534" s="2" t="str">
        <f aca="false">Raw_Orders!D534</f>
        <v>DP460</v>
      </c>
      <c r="E534" s="2" t="str">
        <f aca="false">Raw_Orders!E534</f>
        <v>2024-10-06</v>
      </c>
      <c r="F534" s="2" t="n">
        <f aca="false">IF(Raw_Orders!F534&lt;0,0,Raw_Orders!F534)</f>
        <v>577.77</v>
      </c>
      <c r="G534" s="2" t="str">
        <f aca="false">Raw_Orders!G534</f>
        <v>Delivered</v>
      </c>
      <c r="H534" s="2" t="n">
        <f aca="false">IF(Raw_Orders!H534="","N/A",Raw_Orders!H534)</f>
        <v>33</v>
      </c>
      <c r="I534" s="2" t="n">
        <f aca="false">IF(Raw_Orders!I534="","Not Rated",Raw_Orders!I534)</f>
        <v>2.8</v>
      </c>
      <c r="J534" s="2" t="str">
        <f aca="false">IF(COUNTIF($A$2:A534,A534)&gt;1,"Duplicate","Unique")</f>
        <v>Unique</v>
      </c>
      <c r="K534" s="2" t="str">
        <f aca="false">IF(Raw_Orders!F534&lt;0,"Anomaly","OK")</f>
        <v>OK</v>
      </c>
      <c r="L534" s="2" t="str">
        <f aca="false">IFERROR(VLOOKUP(C534,Raw_Restaurants!$A$2:$C$151,3,FALSE()),"Unknown")</f>
        <v>Hyderabad</v>
      </c>
    </row>
    <row r="535" customFormat="false" ht="15" hidden="false" customHeight="false" outlineLevel="0" collapsed="false">
      <c r="A535" s="2" t="n">
        <f aca="false">Raw_Orders!A535</f>
        <v>504607</v>
      </c>
      <c r="B535" s="2" t="str">
        <f aca="false">Raw_Orders!B535</f>
        <v>CUST1346</v>
      </c>
      <c r="C535" s="2" t="str">
        <f aca="false">Raw_Orders!C535</f>
        <v>REST261</v>
      </c>
      <c r="D535" s="2" t="str">
        <f aca="false">Raw_Orders!D535</f>
        <v>DP301</v>
      </c>
      <c r="E535" s="2" t="str">
        <f aca="false">Raw_Orders!E535</f>
        <v>2024-04-28</v>
      </c>
      <c r="F535" s="2" t="n">
        <f aca="false">IF(Raw_Orders!F535&lt;0,0,Raw_Orders!F535)</f>
        <v>388.53</v>
      </c>
      <c r="G535" s="2" t="str">
        <f aca="false">Raw_Orders!G535</f>
        <v>Delivered</v>
      </c>
      <c r="H535" s="2" t="n">
        <f aca="false">IF(Raw_Orders!H535="","N/A",Raw_Orders!H535)</f>
        <v>78.7</v>
      </c>
      <c r="I535" s="2" t="n">
        <f aca="false">IF(Raw_Orders!I535="","Not Rated",Raw_Orders!I535)</f>
        <v>4.3</v>
      </c>
      <c r="J535" s="2" t="str">
        <f aca="false">IF(COUNTIF($A$2:A535,A535)&gt;1,"Duplicate","Unique")</f>
        <v>Unique</v>
      </c>
      <c r="K535" s="2" t="str">
        <f aca="false">IF(Raw_Orders!F535&lt;0,"Anomaly","OK")</f>
        <v>OK</v>
      </c>
      <c r="L535" s="2" t="str">
        <f aca="false">IFERROR(VLOOKUP(C535,Raw_Restaurants!$A$2:$C$151,3,FALSE()),"Unknown")</f>
        <v>Pune</v>
      </c>
    </row>
    <row r="536" customFormat="false" ht="15" hidden="false" customHeight="false" outlineLevel="0" collapsed="false">
      <c r="A536" s="2" t="n">
        <f aca="false">Raw_Orders!A536</f>
        <v>503743</v>
      </c>
      <c r="B536" s="2" t="str">
        <f aca="false">Raw_Orders!B536</f>
        <v>CUST1318</v>
      </c>
      <c r="C536" s="2" t="str">
        <f aca="false">Raw_Orders!C536</f>
        <v>REST343</v>
      </c>
      <c r="D536" s="2" t="str">
        <f aca="false">Raw_Orders!D536</f>
        <v>DP438</v>
      </c>
      <c r="E536" s="2" t="str">
        <f aca="false">Raw_Orders!E536</f>
        <v>2024-01-06</v>
      </c>
      <c r="F536" s="2" t="n">
        <f aca="false">IF(Raw_Orders!F536&lt;0,0,Raw_Orders!F536)</f>
        <v>1120.89</v>
      </c>
      <c r="G536" s="2" t="str">
        <f aca="false">Raw_Orders!G536</f>
        <v>Delivered</v>
      </c>
      <c r="H536" s="2" t="n">
        <f aca="false">IF(Raw_Orders!H536="","N/A",Raw_Orders!H536)</f>
        <v>39.9</v>
      </c>
      <c r="I536" s="2" t="n">
        <f aca="false">IF(Raw_Orders!I536="","Not Rated",Raw_Orders!I536)</f>
        <v>3.3</v>
      </c>
      <c r="J536" s="2" t="str">
        <f aca="false">IF(COUNTIF($A$2:A536,A536)&gt;1,"Duplicate","Unique")</f>
        <v>Unique</v>
      </c>
      <c r="K536" s="2" t="str">
        <f aca="false">IF(Raw_Orders!F536&lt;0,"Anomaly","OK")</f>
        <v>OK</v>
      </c>
      <c r="L536" s="2" t="str">
        <f aca="false">IFERROR(VLOOKUP(C536,Raw_Restaurants!$A$2:$C$151,3,FALSE()),"Unknown")</f>
        <v>Delhi</v>
      </c>
    </row>
    <row r="537" customFormat="false" ht="15" hidden="false" customHeight="false" outlineLevel="0" collapsed="false">
      <c r="A537" s="2" t="n">
        <f aca="false">Raw_Orders!A537</f>
        <v>503714</v>
      </c>
      <c r="B537" s="2" t="str">
        <f aca="false">Raw_Orders!B537</f>
        <v>CUST1081</v>
      </c>
      <c r="C537" s="2" t="str">
        <f aca="false">Raw_Orders!C537</f>
        <v>REST227</v>
      </c>
      <c r="D537" s="2" t="str">
        <f aca="false">Raw_Orders!D537</f>
        <v>DP313</v>
      </c>
      <c r="E537" s="2" t="str">
        <f aca="false">Raw_Orders!E537</f>
        <v>2024-09-30</v>
      </c>
      <c r="F537" s="2" t="n">
        <f aca="false">IF(Raw_Orders!F537&lt;0,0,Raw_Orders!F537)</f>
        <v>1011.28</v>
      </c>
      <c r="G537" s="2" t="str">
        <f aca="false">Raw_Orders!G537</f>
        <v>Delivered</v>
      </c>
      <c r="H537" s="2" t="n">
        <f aca="false">IF(Raw_Orders!H537="","N/A",Raw_Orders!H537)</f>
        <v>31.6</v>
      </c>
      <c r="I537" s="2" t="n">
        <f aca="false">IF(Raw_Orders!I537="","Not Rated",Raw_Orders!I537)</f>
        <v>3.8</v>
      </c>
      <c r="J537" s="2" t="str">
        <f aca="false">IF(COUNTIF($A$2:A537,A537)&gt;1,"Duplicate","Unique")</f>
        <v>Unique</v>
      </c>
      <c r="K537" s="2" t="str">
        <f aca="false">IF(Raw_Orders!F537&lt;0,"Anomaly","OK")</f>
        <v>OK</v>
      </c>
      <c r="L537" s="2" t="str">
        <f aca="false">IFERROR(VLOOKUP(C537,Raw_Restaurants!$A$2:$C$151,3,FALSE()),"Unknown")</f>
        <v>Bhopal</v>
      </c>
    </row>
    <row r="538" customFormat="false" ht="15" hidden="false" customHeight="false" outlineLevel="0" collapsed="false">
      <c r="A538" s="2" t="n">
        <f aca="false">Raw_Orders!A538</f>
        <v>502279</v>
      </c>
      <c r="B538" s="2" t="str">
        <f aca="false">Raw_Orders!B538</f>
        <v>CUST1354</v>
      </c>
      <c r="C538" s="2" t="str">
        <f aca="false">Raw_Orders!C538</f>
        <v>REST316</v>
      </c>
      <c r="D538" s="2" t="str">
        <f aca="false">Raw_Orders!D538</f>
        <v>DP391</v>
      </c>
      <c r="E538" s="2" t="str">
        <f aca="false">Raw_Orders!E538</f>
        <v>2024-04-30</v>
      </c>
      <c r="F538" s="2" t="n">
        <f aca="false">IF(Raw_Orders!F538&lt;0,0,Raw_Orders!F538)</f>
        <v>181.39</v>
      </c>
      <c r="G538" s="2" t="str">
        <f aca="false">Raw_Orders!G538</f>
        <v>Delayed</v>
      </c>
      <c r="H538" s="2" t="n">
        <f aca="false">IF(Raw_Orders!H538="","N/A",Raw_Orders!H538)</f>
        <v>43.1</v>
      </c>
      <c r="I538" s="2" t="n">
        <f aca="false">IF(Raw_Orders!I538="","Not Rated",Raw_Orders!I538)</f>
        <v>4.7</v>
      </c>
      <c r="J538" s="2" t="str">
        <f aca="false">IF(COUNTIF($A$2:A538,A538)&gt;1,"Duplicate","Unique")</f>
        <v>Unique</v>
      </c>
      <c r="K538" s="2" t="str">
        <f aca="false">IF(Raw_Orders!F538&lt;0,"Anomaly","OK")</f>
        <v>OK</v>
      </c>
      <c r="L538" s="2" t="str">
        <f aca="false">IFERROR(VLOOKUP(C538,Raw_Restaurants!$A$2:$C$151,3,FALSE()),"Unknown")</f>
        <v>Kolkata</v>
      </c>
    </row>
    <row r="539" customFormat="false" ht="15" hidden="false" customHeight="false" outlineLevel="0" collapsed="false">
      <c r="A539" s="2" t="n">
        <f aca="false">Raw_Orders!A539</f>
        <v>503929</v>
      </c>
      <c r="B539" s="2" t="str">
        <f aca="false">Raw_Orders!B539</f>
        <v>CUST1011</v>
      </c>
      <c r="C539" s="2" t="str">
        <f aca="false">Raw_Orders!C539</f>
        <v>REST213</v>
      </c>
      <c r="D539" s="2" t="str">
        <f aca="false">Raw_Orders!D539</f>
        <v>DP446</v>
      </c>
      <c r="E539" s="2" t="str">
        <f aca="false">Raw_Orders!E539</f>
        <v>2024-06-26</v>
      </c>
      <c r="F539" s="2" t="n">
        <f aca="false">IF(Raw_Orders!F539&lt;0,0,Raw_Orders!F539)</f>
        <v>362.24</v>
      </c>
      <c r="G539" s="2" t="str">
        <f aca="false">Raw_Orders!G539</f>
        <v>Delivered</v>
      </c>
      <c r="H539" s="2" t="n">
        <f aca="false">IF(Raw_Orders!H539="","N/A",Raw_Orders!H539)</f>
        <v>67.4</v>
      </c>
      <c r="I539" s="2" t="n">
        <f aca="false">IF(Raw_Orders!I539="","Not Rated",Raw_Orders!I539)</f>
        <v>3.5</v>
      </c>
      <c r="J539" s="2" t="str">
        <f aca="false">IF(COUNTIF($A$2:A539,A539)&gt;1,"Duplicate","Unique")</f>
        <v>Unique</v>
      </c>
      <c r="K539" s="2" t="str">
        <f aca="false">IF(Raw_Orders!F539&lt;0,"Anomaly","OK")</f>
        <v>OK</v>
      </c>
      <c r="L539" s="2" t="str">
        <f aca="false">IFERROR(VLOOKUP(C539,Raw_Restaurants!$A$2:$C$151,3,FALSE()),"Unknown")</f>
        <v>Pune</v>
      </c>
    </row>
    <row r="540" customFormat="false" ht="15" hidden="false" customHeight="false" outlineLevel="0" collapsed="false">
      <c r="A540" s="2" t="n">
        <f aca="false">Raw_Orders!A540</f>
        <v>500639</v>
      </c>
      <c r="B540" s="2" t="str">
        <f aca="false">Raw_Orders!B540</f>
        <v>CUST1302</v>
      </c>
      <c r="C540" s="2" t="str">
        <f aca="false">Raw_Orders!C540</f>
        <v>REST299</v>
      </c>
      <c r="D540" s="2" t="str">
        <f aca="false">Raw_Orders!D540</f>
        <v>DP493</v>
      </c>
      <c r="E540" s="2" t="str">
        <f aca="false">Raw_Orders!E540</f>
        <v>2024-03-15</v>
      </c>
      <c r="F540" s="2" t="n">
        <f aca="false">IF(Raw_Orders!F540&lt;0,0,Raw_Orders!F540)</f>
        <v>866.06</v>
      </c>
      <c r="G540" s="2" t="str">
        <f aca="false">Raw_Orders!G540</f>
        <v>Delivered</v>
      </c>
      <c r="H540" s="2" t="n">
        <f aca="false">IF(Raw_Orders!H540="","N/A",Raw_Orders!H540)</f>
        <v>66.7</v>
      </c>
      <c r="I540" s="2" t="n">
        <f aca="false">IF(Raw_Orders!I540="","Not Rated",Raw_Orders!I540)</f>
        <v>2.5</v>
      </c>
      <c r="J540" s="2" t="str">
        <f aca="false">IF(COUNTIF($A$2:A540,A540)&gt;1,"Duplicate","Unique")</f>
        <v>Unique</v>
      </c>
      <c r="K540" s="2" t="str">
        <f aca="false">IF(Raw_Orders!F540&lt;0,"Anomaly","OK")</f>
        <v>OK</v>
      </c>
      <c r="L540" s="2" t="str">
        <f aca="false">IFERROR(VLOOKUP(C540,Raw_Restaurants!$A$2:$C$151,3,FALSE()),"Unknown")</f>
        <v>Bangalore</v>
      </c>
    </row>
    <row r="541" customFormat="false" ht="15" hidden="false" customHeight="false" outlineLevel="0" collapsed="false">
      <c r="A541" s="2" t="n">
        <f aca="false">Raw_Orders!A541</f>
        <v>501508</v>
      </c>
      <c r="B541" s="2" t="str">
        <f aca="false">Raw_Orders!B541</f>
        <v>CUST1766</v>
      </c>
      <c r="C541" s="2" t="str">
        <f aca="false">Raw_Orders!C541</f>
        <v>REST315</v>
      </c>
      <c r="D541" s="2" t="str">
        <f aca="false">Raw_Orders!D541</f>
        <v>DP425</v>
      </c>
      <c r="E541" s="2" t="str">
        <f aca="false">Raw_Orders!E541</f>
        <v>2024-06-30</v>
      </c>
      <c r="F541" s="2" t="n">
        <f aca="false">IF(Raw_Orders!F541&lt;0,0,Raw_Orders!F541)</f>
        <v>872.42</v>
      </c>
      <c r="G541" s="2" t="str">
        <f aca="false">Raw_Orders!G541</f>
        <v>Delivered</v>
      </c>
      <c r="H541" s="2" t="n">
        <f aca="false">IF(Raw_Orders!H541="","N/A",Raw_Orders!H541)</f>
        <v>46.4</v>
      </c>
      <c r="I541" s="2" t="n">
        <f aca="false">IF(Raw_Orders!I541="","Not Rated",Raw_Orders!I541)</f>
        <v>3.3</v>
      </c>
      <c r="J541" s="2" t="str">
        <f aca="false">IF(COUNTIF($A$2:A541,A541)&gt;1,"Duplicate","Unique")</f>
        <v>Unique</v>
      </c>
      <c r="K541" s="2" t="str">
        <f aca="false">IF(Raw_Orders!F541&lt;0,"Anomaly","OK")</f>
        <v>OK</v>
      </c>
      <c r="L541" s="2" t="str">
        <f aca="false">IFERROR(VLOOKUP(C541,Raw_Restaurants!$A$2:$C$151,3,FALSE()),"Unknown")</f>
        <v>Indore</v>
      </c>
    </row>
    <row r="542" customFormat="false" ht="15" hidden="false" customHeight="false" outlineLevel="0" collapsed="false">
      <c r="A542" s="2" t="n">
        <f aca="false">Raw_Orders!A542</f>
        <v>500490</v>
      </c>
      <c r="B542" s="2" t="str">
        <f aca="false">Raw_Orders!B542</f>
        <v>CUST1446</v>
      </c>
      <c r="C542" s="2" t="str">
        <f aca="false">Raw_Orders!C542</f>
        <v>REST215</v>
      </c>
      <c r="D542" s="2" t="str">
        <f aca="false">Raw_Orders!D542</f>
        <v>DP346</v>
      </c>
      <c r="E542" s="2" t="str">
        <f aca="false">Raw_Orders!E542</f>
        <v>2024-07-26</v>
      </c>
      <c r="F542" s="2" t="n">
        <f aca="false">IF(Raw_Orders!F542&lt;0,0,Raw_Orders!F542)</f>
        <v>711.4</v>
      </c>
      <c r="G542" s="2" t="str">
        <f aca="false">Raw_Orders!G542</f>
        <v>Delivered</v>
      </c>
      <c r="H542" s="2" t="n">
        <f aca="false">IF(Raw_Orders!H542="","N/A",Raw_Orders!H542)</f>
        <v>60.4</v>
      </c>
      <c r="I542" s="2" t="n">
        <f aca="false">IF(Raw_Orders!I542="","Not Rated",Raw_Orders!I542)</f>
        <v>4.7</v>
      </c>
      <c r="J542" s="2" t="str">
        <f aca="false">IF(COUNTIF($A$2:A542,A542)&gt;1,"Duplicate","Unique")</f>
        <v>Duplicate</v>
      </c>
      <c r="K542" s="2" t="str">
        <f aca="false">IF(Raw_Orders!F542&lt;0,"Anomaly","OK")</f>
        <v>OK</v>
      </c>
      <c r="L542" s="2" t="str">
        <f aca="false">IFERROR(VLOOKUP(C542,Raw_Restaurants!$A$2:$C$151,3,FALSE()),"Unknown")</f>
        <v>Indore</v>
      </c>
    </row>
    <row r="543" customFormat="false" ht="15" hidden="false" customHeight="false" outlineLevel="0" collapsed="false">
      <c r="A543" s="2" t="n">
        <f aca="false">Raw_Orders!A543</f>
        <v>501235</v>
      </c>
      <c r="B543" s="2" t="str">
        <f aca="false">Raw_Orders!B543</f>
        <v>CUST1504</v>
      </c>
      <c r="C543" s="2" t="str">
        <f aca="false">Raw_Orders!C543</f>
        <v>REST253</v>
      </c>
      <c r="D543" s="2" t="str">
        <f aca="false">Raw_Orders!D543</f>
        <v>DP423</v>
      </c>
      <c r="E543" s="2" t="str">
        <f aca="false">Raw_Orders!E543</f>
        <v>2024-05-01</v>
      </c>
      <c r="F543" s="2" t="n">
        <f aca="false">IF(Raw_Orders!F543&lt;0,0,Raw_Orders!F543)</f>
        <v>743.96</v>
      </c>
      <c r="G543" s="2" t="str">
        <f aca="false">Raw_Orders!G543</f>
        <v>Cancelled</v>
      </c>
      <c r="H543" s="2" t="str">
        <f aca="false">IF(Raw_Orders!H543="","N/A",Raw_Orders!H543)</f>
        <v>N/A</v>
      </c>
      <c r="I543" s="2" t="str">
        <f aca="false">IF(Raw_Orders!I543="","Not Rated",Raw_Orders!I543)</f>
        <v>Not Rated</v>
      </c>
      <c r="J543" s="2" t="str">
        <f aca="false">IF(COUNTIF($A$2:A543,A543)&gt;1,"Duplicate","Unique")</f>
        <v>Unique</v>
      </c>
      <c r="K543" s="2" t="str">
        <f aca="false">IF(Raw_Orders!F543&lt;0,"Anomaly","OK")</f>
        <v>OK</v>
      </c>
      <c r="L543" s="2" t="str">
        <f aca="false">IFERROR(VLOOKUP(C543,Raw_Restaurants!$A$2:$C$151,3,FALSE()),"Unknown")</f>
        <v>Delhi</v>
      </c>
    </row>
    <row r="544" customFormat="false" ht="15" hidden="false" customHeight="false" outlineLevel="0" collapsed="false">
      <c r="A544" s="2" t="n">
        <f aca="false">Raw_Orders!A544</f>
        <v>501244</v>
      </c>
      <c r="B544" s="2" t="str">
        <f aca="false">Raw_Orders!B544</f>
        <v>CUST1133</v>
      </c>
      <c r="C544" s="2" t="str">
        <f aca="false">Raw_Orders!C544</f>
        <v>REST284</v>
      </c>
      <c r="D544" s="2" t="str">
        <f aca="false">Raw_Orders!D544</f>
        <v>DP371</v>
      </c>
      <c r="E544" s="2" t="str">
        <f aca="false">Raw_Orders!E544</f>
        <v>2024-01-20</v>
      </c>
      <c r="F544" s="2" t="n">
        <f aca="false">IF(Raw_Orders!F544&lt;0,0,Raw_Orders!F544)</f>
        <v>665.69</v>
      </c>
      <c r="G544" s="2" t="str">
        <f aca="false">Raw_Orders!G544</f>
        <v>Delivered</v>
      </c>
      <c r="H544" s="2" t="n">
        <f aca="false">IF(Raw_Orders!H544="","N/A",Raw_Orders!H544)</f>
        <v>59.1</v>
      </c>
      <c r="I544" s="2" t="n">
        <f aca="false">IF(Raw_Orders!I544="","Not Rated",Raw_Orders!I544)</f>
        <v>4.5</v>
      </c>
      <c r="J544" s="2" t="str">
        <f aca="false">IF(COUNTIF($A$2:A544,A544)&gt;1,"Duplicate","Unique")</f>
        <v>Unique</v>
      </c>
      <c r="K544" s="2" t="str">
        <f aca="false">IF(Raw_Orders!F544&lt;0,"Anomaly","OK")</f>
        <v>OK</v>
      </c>
      <c r="L544" s="2" t="str">
        <f aca="false">IFERROR(VLOOKUP(C544,Raw_Restaurants!$A$2:$C$151,3,FALSE()),"Unknown")</f>
        <v>Hyderabad</v>
      </c>
    </row>
    <row r="545" customFormat="false" ht="15" hidden="false" customHeight="false" outlineLevel="0" collapsed="false">
      <c r="A545" s="2" t="n">
        <f aca="false">Raw_Orders!A545</f>
        <v>501659</v>
      </c>
      <c r="B545" s="2" t="str">
        <f aca="false">Raw_Orders!B545</f>
        <v>CUST1076</v>
      </c>
      <c r="C545" s="2" t="str">
        <f aca="false">Raw_Orders!C545</f>
        <v>REST318</v>
      </c>
      <c r="D545" s="2" t="str">
        <f aca="false">Raw_Orders!D545</f>
        <v>DP422</v>
      </c>
      <c r="E545" s="2" t="str">
        <f aca="false">Raw_Orders!E545</f>
        <v>2024-09-05</v>
      </c>
      <c r="F545" s="2" t="n">
        <f aca="false">IF(Raw_Orders!F545&lt;0,0,Raw_Orders!F545)</f>
        <v>678.54</v>
      </c>
      <c r="G545" s="2" t="str">
        <f aca="false">Raw_Orders!G545</f>
        <v>Delivered</v>
      </c>
      <c r="H545" s="2" t="str">
        <f aca="false">IF(Raw_Orders!H545="","N/A",Raw_Orders!H545)</f>
        <v>N/A</v>
      </c>
      <c r="I545" s="2" t="n">
        <f aca="false">IF(Raw_Orders!I545="","Not Rated",Raw_Orders!I545)</f>
        <v>4.5</v>
      </c>
      <c r="J545" s="2" t="str">
        <f aca="false">IF(COUNTIF($A$2:A545,A545)&gt;1,"Duplicate","Unique")</f>
        <v>Unique</v>
      </c>
      <c r="K545" s="2" t="str">
        <f aca="false">IF(Raw_Orders!F545&lt;0,"Anomaly","OK")</f>
        <v>OK</v>
      </c>
      <c r="L545" s="2" t="str">
        <f aca="false">IFERROR(VLOOKUP(C545,Raw_Restaurants!$A$2:$C$151,3,FALSE()),"Unknown")</f>
        <v>Mumbai</v>
      </c>
    </row>
    <row r="546" customFormat="false" ht="15" hidden="false" customHeight="false" outlineLevel="0" collapsed="false">
      <c r="A546" s="2" t="n">
        <f aca="false">Raw_Orders!A546</f>
        <v>501316</v>
      </c>
      <c r="B546" s="2" t="str">
        <f aca="false">Raw_Orders!B546</f>
        <v>CUST1403</v>
      </c>
      <c r="C546" s="2" t="str">
        <f aca="false">Raw_Orders!C546</f>
        <v>REST302</v>
      </c>
      <c r="D546" s="2" t="str">
        <f aca="false">Raw_Orders!D546</f>
        <v>DP447</v>
      </c>
      <c r="E546" s="2" t="str">
        <f aca="false">Raw_Orders!E546</f>
        <v>2024-08-25</v>
      </c>
      <c r="F546" s="2" t="n">
        <f aca="false">IF(Raw_Orders!F546&lt;0,0,Raw_Orders!F546)</f>
        <v>511.72</v>
      </c>
      <c r="G546" s="2" t="str">
        <f aca="false">Raw_Orders!G546</f>
        <v>Delivered</v>
      </c>
      <c r="H546" s="2" t="n">
        <f aca="false">IF(Raw_Orders!H546="","N/A",Raw_Orders!H546)</f>
        <v>68.9</v>
      </c>
      <c r="I546" s="2" t="n">
        <f aca="false">IF(Raw_Orders!I546="","Not Rated",Raw_Orders!I546)</f>
        <v>3.8</v>
      </c>
      <c r="J546" s="2" t="str">
        <f aca="false">IF(COUNTIF($A$2:A546,A546)&gt;1,"Duplicate","Unique")</f>
        <v>Unique</v>
      </c>
      <c r="K546" s="2" t="str">
        <f aca="false">IF(Raw_Orders!F546&lt;0,"Anomaly","OK")</f>
        <v>OK</v>
      </c>
      <c r="L546" s="2" t="str">
        <f aca="false">IFERROR(VLOOKUP(C546,Raw_Restaurants!$A$2:$C$151,3,FALSE()),"Unknown")</f>
        <v>Indore</v>
      </c>
    </row>
    <row r="547" customFormat="false" ht="15" hidden="false" customHeight="false" outlineLevel="0" collapsed="false">
      <c r="A547" s="2" t="n">
        <f aca="false">Raw_Orders!A547</f>
        <v>501731</v>
      </c>
      <c r="B547" s="2" t="str">
        <f aca="false">Raw_Orders!B547</f>
        <v>CUST1485</v>
      </c>
      <c r="C547" s="2" t="str">
        <f aca="false">Raw_Orders!C547</f>
        <v>REST318</v>
      </c>
      <c r="D547" s="2" t="str">
        <f aca="false">Raw_Orders!D547</f>
        <v>DP355</v>
      </c>
      <c r="E547" s="2" t="str">
        <f aca="false">Raw_Orders!E547</f>
        <v>2024-12-28</v>
      </c>
      <c r="F547" s="2" t="n">
        <f aca="false">IF(Raw_Orders!F547&lt;0,0,Raw_Orders!F547)</f>
        <v>394.86</v>
      </c>
      <c r="G547" s="2" t="str">
        <f aca="false">Raw_Orders!G547</f>
        <v>Delivered</v>
      </c>
      <c r="H547" s="2" t="n">
        <f aca="false">IF(Raw_Orders!H547="","N/A",Raw_Orders!H547)</f>
        <v>42</v>
      </c>
      <c r="I547" s="2" t="n">
        <f aca="false">IF(Raw_Orders!I547="","Not Rated",Raw_Orders!I547)</f>
        <v>4.2</v>
      </c>
      <c r="J547" s="2" t="str">
        <f aca="false">IF(COUNTIF($A$2:A547,A547)&gt;1,"Duplicate","Unique")</f>
        <v>Unique</v>
      </c>
      <c r="K547" s="2" t="str">
        <f aca="false">IF(Raw_Orders!F547&lt;0,"Anomaly","OK")</f>
        <v>OK</v>
      </c>
      <c r="L547" s="2" t="str">
        <f aca="false">IFERROR(VLOOKUP(C547,Raw_Restaurants!$A$2:$C$151,3,FALSE()),"Unknown")</f>
        <v>Mumbai</v>
      </c>
    </row>
    <row r="548" customFormat="false" ht="15" hidden="false" customHeight="false" outlineLevel="0" collapsed="false">
      <c r="A548" s="2" t="n">
        <f aca="false">Raw_Orders!A548</f>
        <v>501883</v>
      </c>
      <c r="B548" s="2" t="str">
        <f aca="false">Raw_Orders!B548</f>
        <v>CUST1124</v>
      </c>
      <c r="C548" s="2" t="str">
        <f aca="false">Raw_Orders!C548</f>
        <v>REST265</v>
      </c>
      <c r="D548" s="2" t="str">
        <f aca="false">Raw_Orders!D548</f>
        <v>DP366</v>
      </c>
      <c r="E548" s="2" t="str">
        <f aca="false">Raw_Orders!E548</f>
        <v>2024-04-02</v>
      </c>
      <c r="F548" s="2" t="n">
        <f aca="false">IF(Raw_Orders!F548&lt;0,0,Raw_Orders!F548)</f>
        <v>219.1</v>
      </c>
      <c r="G548" s="2" t="str">
        <f aca="false">Raw_Orders!G548</f>
        <v>Delivered</v>
      </c>
      <c r="H548" s="2" t="n">
        <f aca="false">IF(Raw_Orders!H548="","N/A",Raw_Orders!H548)</f>
        <v>57.4</v>
      </c>
      <c r="I548" s="2" t="str">
        <f aca="false">IF(Raw_Orders!I548="","Not Rated",Raw_Orders!I548)</f>
        <v>Not Rated</v>
      </c>
      <c r="J548" s="2" t="str">
        <f aca="false">IF(COUNTIF($A$2:A548,A548)&gt;1,"Duplicate","Unique")</f>
        <v>Unique</v>
      </c>
      <c r="K548" s="2" t="str">
        <f aca="false">IF(Raw_Orders!F548&lt;0,"Anomaly","OK")</f>
        <v>OK</v>
      </c>
      <c r="L548" s="2" t="str">
        <f aca="false">IFERROR(VLOOKUP(C548,Raw_Restaurants!$A$2:$C$151,3,FALSE()),"Unknown")</f>
        <v>Bhopal</v>
      </c>
    </row>
    <row r="549" customFormat="false" ht="15" hidden="false" customHeight="false" outlineLevel="0" collapsed="false">
      <c r="A549" s="2" t="n">
        <f aca="false">Raw_Orders!A549</f>
        <v>504045</v>
      </c>
      <c r="B549" s="2" t="str">
        <f aca="false">Raw_Orders!B549</f>
        <v>CUST1234</v>
      </c>
      <c r="C549" s="2" t="str">
        <f aca="false">Raw_Orders!C549</f>
        <v>REST201</v>
      </c>
      <c r="D549" s="2" t="str">
        <f aca="false">Raw_Orders!D549</f>
        <v>DP458</v>
      </c>
      <c r="E549" s="2" t="str">
        <f aca="false">Raw_Orders!E549</f>
        <v>2024-02-15</v>
      </c>
      <c r="F549" s="2" t="n">
        <f aca="false">IF(Raw_Orders!F549&lt;0,0,Raw_Orders!F549)</f>
        <v>259.34</v>
      </c>
      <c r="G549" s="2" t="str">
        <f aca="false">Raw_Orders!G549</f>
        <v>Delivered</v>
      </c>
      <c r="H549" s="2" t="n">
        <f aca="false">IF(Raw_Orders!H549="","N/A",Raw_Orders!H549)</f>
        <v>44.5</v>
      </c>
      <c r="I549" s="2" t="n">
        <f aca="false">IF(Raw_Orders!I549="","Not Rated",Raw_Orders!I549)</f>
        <v>4.9</v>
      </c>
      <c r="J549" s="2" t="str">
        <f aca="false">IF(COUNTIF($A$2:A549,A549)&gt;1,"Duplicate","Unique")</f>
        <v>Unique</v>
      </c>
      <c r="K549" s="2" t="str">
        <f aca="false">IF(Raw_Orders!F549&lt;0,"Anomaly","OK")</f>
        <v>OK</v>
      </c>
      <c r="L549" s="2" t="str">
        <f aca="false">IFERROR(VLOOKUP(C549,Raw_Restaurants!$A$2:$C$151,3,FALSE()),"Unknown")</f>
        <v>Kolkata</v>
      </c>
    </row>
    <row r="550" customFormat="false" ht="15" hidden="false" customHeight="false" outlineLevel="0" collapsed="false">
      <c r="A550" s="2" t="n">
        <f aca="false">Raw_Orders!A550</f>
        <v>500529</v>
      </c>
      <c r="B550" s="2" t="str">
        <f aca="false">Raw_Orders!B550</f>
        <v>CUST1228</v>
      </c>
      <c r="C550" s="2" t="str">
        <f aca="false">Raw_Orders!C550</f>
        <v>REST207</v>
      </c>
      <c r="D550" s="2" t="str">
        <f aca="false">Raw_Orders!D550</f>
        <v>DP372</v>
      </c>
      <c r="E550" s="2" t="str">
        <f aca="false">Raw_Orders!E550</f>
        <v>2024-02-13</v>
      </c>
      <c r="F550" s="2" t="n">
        <f aca="false">IF(Raw_Orders!F550&lt;0,0,Raw_Orders!F550)</f>
        <v>1295.84</v>
      </c>
      <c r="G550" s="2" t="str">
        <f aca="false">Raw_Orders!G550</f>
        <v>Delivered</v>
      </c>
      <c r="H550" s="2" t="n">
        <f aca="false">IF(Raw_Orders!H550="","N/A",Raw_Orders!H550)</f>
        <v>65.6</v>
      </c>
      <c r="I550" s="2" t="n">
        <f aca="false">IF(Raw_Orders!I550="","Not Rated",Raw_Orders!I550)</f>
        <v>3.4</v>
      </c>
      <c r="J550" s="2" t="str">
        <f aca="false">IF(COUNTIF($A$2:A550,A550)&gt;1,"Duplicate","Unique")</f>
        <v>Unique</v>
      </c>
      <c r="K550" s="2" t="str">
        <f aca="false">IF(Raw_Orders!F550&lt;0,"Anomaly","OK")</f>
        <v>OK</v>
      </c>
      <c r="L550" s="2" t="str">
        <f aca="false">IFERROR(VLOOKUP(C550,Raw_Restaurants!$A$2:$C$151,3,FALSE()),"Unknown")</f>
        <v>Chennai</v>
      </c>
    </row>
    <row r="551" customFormat="false" ht="15" hidden="false" customHeight="false" outlineLevel="0" collapsed="false">
      <c r="A551" s="2" t="n">
        <f aca="false">Raw_Orders!A551</f>
        <v>503434</v>
      </c>
      <c r="B551" s="2" t="str">
        <f aca="false">Raw_Orders!B551</f>
        <v>CUST1207</v>
      </c>
      <c r="C551" s="2" t="str">
        <f aca="false">Raw_Orders!C551</f>
        <v>REST220</v>
      </c>
      <c r="D551" s="2" t="str">
        <f aca="false">Raw_Orders!D551</f>
        <v>DP435</v>
      </c>
      <c r="E551" s="2" t="str">
        <f aca="false">Raw_Orders!E551</f>
        <v>2024-09-24</v>
      </c>
      <c r="F551" s="2" t="n">
        <f aca="false">IF(Raw_Orders!F551&lt;0,0,Raw_Orders!F551)</f>
        <v>382.25</v>
      </c>
      <c r="G551" s="2" t="str">
        <f aca="false">Raw_Orders!G551</f>
        <v>Delivered</v>
      </c>
      <c r="H551" s="2" t="str">
        <f aca="false">IF(Raw_Orders!H551="","N/A",Raw_Orders!H551)</f>
        <v>N/A</v>
      </c>
      <c r="I551" s="2" t="n">
        <f aca="false">IF(Raw_Orders!I551="","Not Rated",Raw_Orders!I551)</f>
        <v>5</v>
      </c>
      <c r="J551" s="2" t="str">
        <f aca="false">IF(COUNTIF($A$2:A551,A551)&gt;1,"Duplicate","Unique")</f>
        <v>Unique</v>
      </c>
      <c r="K551" s="2" t="str">
        <f aca="false">IF(Raw_Orders!F551&lt;0,"Anomaly","OK")</f>
        <v>OK</v>
      </c>
      <c r="L551" s="2" t="str">
        <f aca="false">IFERROR(VLOOKUP(C551,Raw_Restaurants!$A$2:$C$151,3,FALSE()),"Unknown")</f>
        <v>Pune</v>
      </c>
    </row>
    <row r="552" customFormat="false" ht="15" hidden="false" customHeight="false" outlineLevel="0" collapsed="false">
      <c r="A552" s="2" t="n">
        <f aca="false">Raw_Orders!A552</f>
        <v>500248</v>
      </c>
      <c r="B552" s="2" t="str">
        <f aca="false">Raw_Orders!B552</f>
        <v>CUST1534</v>
      </c>
      <c r="C552" s="2" t="str">
        <f aca="false">Raw_Orders!C552</f>
        <v>REST244</v>
      </c>
      <c r="D552" s="2" t="str">
        <f aca="false">Raw_Orders!D552</f>
        <v>DP302</v>
      </c>
      <c r="E552" s="2" t="str">
        <f aca="false">Raw_Orders!E552</f>
        <v>2024-01-25</v>
      </c>
      <c r="F552" s="2" t="n">
        <f aca="false">IF(Raw_Orders!F552&lt;0,0,Raw_Orders!F552)</f>
        <v>1148.45</v>
      </c>
      <c r="G552" s="2" t="str">
        <f aca="false">Raw_Orders!G552</f>
        <v>Delivered</v>
      </c>
      <c r="H552" s="2" t="n">
        <f aca="false">IF(Raw_Orders!H552="","N/A",Raw_Orders!H552)</f>
        <v>56.7</v>
      </c>
      <c r="I552" s="2" t="n">
        <f aca="false">IF(Raw_Orders!I552="","Not Rated",Raw_Orders!I552)</f>
        <v>4.2</v>
      </c>
      <c r="J552" s="2" t="str">
        <f aca="false">IF(COUNTIF($A$2:A552,A552)&gt;1,"Duplicate","Unique")</f>
        <v>Unique</v>
      </c>
      <c r="K552" s="2" t="str">
        <f aca="false">IF(Raw_Orders!F552&lt;0,"Anomaly","OK")</f>
        <v>OK</v>
      </c>
      <c r="L552" s="2" t="str">
        <f aca="false">IFERROR(VLOOKUP(C552,Raw_Restaurants!$A$2:$C$151,3,FALSE()),"Unknown")</f>
        <v>Indore</v>
      </c>
    </row>
    <row r="553" customFormat="false" ht="15" hidden="false" customHeight="false" outlineLevel="0" collapsed="false">
      <c r="A553" s="2" t="n">
        <f aca="false">Raw_Orders!A553</f>
        <v>503701</v>
      </c>
      <c r="B553" s="2" t="str">
        <f aca="false">Raw_Orders!B553</f>
        <v>CUST1669</v>
      </c>
      <c r="C553" s="2" t="str">
        <f aca="false">Raw_Orders!C553</f>
        <v>REST212</v>
      </c>
      <c r="D553" s="2" t="str">
        <f aca="false">Raw_Orders!D553</f>
        <v>DP442</v>
      </c>
      <c r="E553" s="2" t="str">
        <f aca="false">Raw_Orders!E553</f>
        <v>2024-09-30</v>
      </c>
      <c r="F553" s="2" t="n">
        <f aca="false">IF(Raw_Orders!F553&lt;0,0,Raw_Orders!F553)</f>
        <v>926.43</v>
      </c>
      <c r="G553" s="2" t="str">
        <f aca="false">Raw_Orders!G553</f>
        <v>Cancelled</v>
      </c>
      <c r="H553" s="2" t="str">
        <f aca="false">IF(Raw_Orders!H553="","N/A",Raw_Orders!H553)</f>
        <v>N/A</v>
      </c>
      <c r="I553" s="2" t="str">
        <f aca="false">IF(Raw_Orders!I553="","Not Rated",Raw_Orders!I553)</f>
        <v>Not Rated</v>
      </c>
      <c r="J553" s="2" t="str">
        <f aca="false">IF(COUNTIF($A$2:A553,A553)&gt;1,"Duplicate","Unique")</f>
        <v>Unique</v>
      </c>
      <c r="K553" s="2" t="str">
        <f aca="false">IF(Raw_Orders!F553&lt;0,"Anomaly","OK")</f>
        <v>OK</v>
      </c>
      <c r="L553" s="2" t="str">
        <f aca="false">IFERROR(VLOOKUP(C553,Raw_Restaurants!$A$2:$C$151,3,FALSE()),"Unknown")</f>
        <v>Jaipur</v>
      </c>
    </row>
    <row r="554" customFormat="false" ht="15" hidden="false" customHeight="false" outlineLevel="0" collapsed="false">
      <c r="A554" s="2" t="n">
        <f aca="false">Raw_Orders!A554</f>
        <v>500957</v>
      </c>
      <c r="B554" s="2" t="str">
        <f aca="false">Raw_Orders!B554</f>
        <v>CUST1115</v>
      </c>
      <c r="C554" s="2" t="str">
        <f aca="false">Raw_Orders!C554</f>
        <v>REST342</v>
      </c>
      <c r="D554" s="2" t="str">
        <f aca="false">Raw_Orders!D554</f>
        <v>DP431</v>
      </c>
      <c r="E554" s="2" t="str">
        <f aca="false">Raw_Orders!E554</f>
        <v>2024-04-05</v>
      </c>
      <c r="F554" s="2" t="n">
        <f aca="false">IF(Raw_Orders!F554&lt;0,0,Raw_Orders!F554)</f>
        <v>1317.91</v>
      </c>
      <c r="G554" s="2" t="str">
        <f aca="false">Raw_Orders!G554</f>
        <v>Delivered</v>
      </c>
      <c r="H554" s="2" t="n">
        <f aca="false">IF(Raw_Orders!H554="","N/A",Raw_Orders!H554)</f>
        <v>56.1</v>
      </c>
      <c r="I554" s="2" t="n">
        <f aca="false">IF(Raw_Orders!I554="","Not Rated",Raw_Orders!I554)</f>
        <v>2.8</v>
      </c>
      <c r="J554" s="2" t="str">
        <f aca="false">IF(COUNTIF($A$2:A554,A554)&gt;1,"Duplicate","Unique")</f>
        <v>Unique</v>
      </c>
      <c r="K554" s="2" t="str">
        <f aca="false">IF(Raw_Orders!F554&lt;0,"Anomaly","OK")</f>
        <v>OK</v>
      </c>
      <c r="L554" s="2" t="str">
        <f aca="false">IFERROR(VLOOKUP(C554,Raw_Restaurants!$A$2:$C$151,3,FALSE()),"Unknown")</f>
        <v>Hyderabad</v>
      </c>
    </row>
    <row r="555" customFormat="false" ht="15" hidden="false" customHeight="false" outlineLevel="0" collapsed="false">
      <c r="A555" s="2" t="n">
        <f aca="false">Raw_Orders!A555</f>
        <v>502526</v>
      </c>
      <c r="B555" s="2" t="str">
        <f aca="false">Raw_Orders!B555</f>
        <v>CUST1102</v>
      </c>
      <c r="C555" s="2" t="str">
        <f aca="false">Raw_Orders!C555</f>
        <v>REST322</v>
      </c>
      <c r="D555" s="2" t="str">
        <f aca="false">Raw_Orders!D555</f>
        <v>DP437</v>
      </c>
      <c r="E555" s="2" t="str">
        <f aca="false">Raw_Orders!E555</f>
        <v>2024-09-05</v>
      </c>
      <c r="F555" s="2" t="n">
        <f aca="false">IF(Raw_Orders!F555&lt;0,0,Raw_Orders!F555)</f>
        <v>1327.7</v>
      </c>
      <c r="G555" s="2" t="str">
        <f aca="false">Raw_Orders!G555</f>
        <v>Delivered</v>
      </c>
      <c r="H555" s="2" t="n">
        <f aca="false">IF(Raw_Orders!H555="","N/A",Raw_Orders!H555)</f>
        <v>69.2</v>
      </c>
      <c r="I555" s="2" t="n">
        <f aca="false">IF(Raw_Orders!I555="","Not Rated",Raw_Orders!I555)</f>
        <v>3</v>
      </c>
      <c r="J555" s="2" t="str">
        <f aca="false">IF(COUNTIF($A$2:A555,A555)&gt;1,"Duplicate","Unique")</f>
        <v>Unique</v>
      </c>
      <c r="K555" s="2" t="str">
        <f aca="false">IF(Raw_Orders!F555&lt;0,"Anomaly","OK")</f>
        <v>OK</v>
      </c>
      <c r="L555" s="2" t="str">
        <f aca="false">IFERROR(VLOOKUP(C555,Raw_Restaurants!$A$2:$C$151,3,FALSE()),"Unknown")</f>
        <v>Delhi</v>
      </c>
    </row>
    <row r="556" customFormat="false" ht="15" hidden="false" customHeight="false" outlineLevel="0" collapsed="false">
      <c r="A556" s="2" t="n">
        <f aca="false">Raw_Orders!A556</f>
        <v>502949</v>
      </c>
      <c r="B556" s="2" t="str">
        <f aca="false">Raw_Orders!B556</f>
        <v>CUST1655</v>
      </c>
      <c r="C556" s="2" t="str">
        <f aca="false">Raw_Orders!C556</f>
        <v>REST248</v>
      </c>
      <c r="D556" s="2" t="str">
        <f aca="false">Raw_Orders!D556</f>
        <v>DP439</v>
      </c>
      <c r="E556" s="2" t="str">
        <f aca="false">Raw_Orders!E556</f>
        <v>2024-03-09</v>
      </c>
      <c r="F556" s="2" t="n">
        <f aca="false">IF(Raw_Orders!F556&lt;0,0,Raw_Orders!F556)</f>
        <v>1223.7</v>
      </c>
      <c r="G556" s="2" t="str">
        <f aca="false">Raw_Orders!G556</f>
        <v>Cancelled</v>
      </c>
      <c r="H556" s="2" t="str">
        <f aca="false">IF(Raw_Orders!H556="","N/A",Raw_Orders!H556)</f>
        <v>N/A</v>
      </c>
      <c r="I556" s="2" t="str">
        <f aca="false">IF(Raw_Orders!I556="","Not Rated",Raw_Orders!I556)</f>
        <v>Not Rated</v>
      </c>
      <c r="J556" s="2" t="str">
        <f aca="false">IF(COUNTIF($A$2:A556,A556)&gt;1,"Duplicate","Unique")</f>
        <v>Unique</v>
      </c>
      <c r="K556" s="2" t="str">
        <f aca="false">IF(Raw_Orders!F556&lt;0,"Anomaly","OK")</f>
        <v>OK</v>
      </c>
      <c r="L556" s="2" t="str">
        <f aca="false">IFERROR(VLOOKUP(C556,Raw_Restaurants!$A$2:$C$151,3,FALSE()),"Unknown")</f>
        <v>Mumbai</v>
      </c>
    </row>
    <row r="557" customFormat="false" ht="15" hidden="false" customHeight="false" outlineLevel="0" collapsed="false">
      <c r="A557" s="2" t="n">
        <f aca="false">Raw_Orders!A557</f>
        <v>503588</v>
      </c>
      <c r="B557" s="2" t="str">
        <f aca="false">Raw_Orders!B557</f>
        <v>CUST1017</v>
      </c>
      <c r="C557" s="2" t="str">
        <f aca="false">Raw_Orders!C557</f>
        <v>REST285</v>
      </c>
      <c r="D557" s="2" t="str">
        <f aca="false">Raw_Orders!D557</f>
        <v>DP395</v>
      </c>
      <c r="E557" s="2" t="str">
        <f aca="false">Raw_Orders!E557</f>
        <v>2024-03-23</v>
      </c>
      <c r="F557" s="2" t="n">
        <f aca="false">IF(Raw_Orders!F557&lt;0,0,Raw_Orders!F557)</f>
        <v>649.92</v>
      </c>
      <c r="G557" s="2" t="str">
        <f aca="false">Raw_Orders!G557</f>
        <v>Delivered</v>
      </c>
      <c r="H557" s="2" t="n">
        <f aca="false">IF(Raw_Orders!H557="","N/A",Raw_Orders!H557)</f>
        <v>53</v>
      </c>
      <c r="I557" s="2" t="n">
        <f aca="false">IF(Raw_Orders!I557="","Not Rated",Raw_Orders!I557)</f>
        <v>2.8</v>
      </c>
      <c r="J557" s="2" t="str">
        <f aca="false">IF(COUNTIF($A$2:A557,A557)&gt;1,"Duplicate","Unique")</f>
        <v>Unique</v>
      </c>
      <c r="K557" s="2" t="str">
        <f aca="false">IF(Raw_Orders!F557&lt;0,"Anomaly","OK")</f>
        <v>OK</v>
      </c>
      <c r="L557" s="2" t="str">
        <f aca="false">IFERROR(VLOOKUP(C557,Raw_Restaurants!$A$2:$C$151,3,FALSE()),"Unknown")</f>
        <v>Bangalore</v>
      </c>
    </row>
    <row r="558" customFormat="false" ht="15" hidden="false" customHeight="false" outlineLevel="0" collapsed="false">
      <c r="A558" s="2" t="n">
        <f aca="false">Raw_Orders!A558</f>
        <v>502033</v>
      </c>
      <c r="B558" s="2" t="str">
        <f aca="false">Raw_Orders!B558</f>
        <v>CUST1437</v>
      </c>
      <c r="C558" s="2" t="str">
        <f aca="false">Raw_Orders!C558</f>
        <v>REST257</v>
      </c>
      <c r="D558" s="2" t="str">
        <f aca="false">Raw_Orders!D558</f>
        <v>DP385</v>
      </c>
      <c r="E558" s="2" t="str">
        <f aca="false">Raw_Orders!E558</f>
        <v>2024-12-18</v>
      </c>
      <c r="F558" s="2" t="n">
        <f aca="false">IF(Raw_Orders!F558&lt;0,0,Raw_Orders!F558)</f>
        <v>378.05</v>
      </c>
      <c r="G558" s="2" t="str">
        <f aca="false">Raw_Orders!G558</f>
        <v>Delivered</v>
      </c>
      <c r="H558" s="2" t="n">
        <f aca="false">IF(Raw_Orders!H558="","N/A",Raw_Orders!H558)</f>
        <v>77.6</v>
      </c>
      <c r="I558" s="2" t="n">
        <f aca="false">IF(Raw_Orders!I558="","Not Rated",Raw_Orders!I558)</f>
        <v>4.1</v>
      </c>
      <c r="J558" s="2" t="str">
        <f aca="false">IF(COUNTIF($A$2:A558,A558)&gt;1,"Duplicate","Unique")</f>
        <v>Unique</v>
      </c>
      <c r="K558" s="2" t="str">
        <f aca="false">IF(Raw_Orders!F558&lt;0,"Anomaly","OK")</f>
        <v>OK</v>
      </c>
      <c r="L558" s="2" t="str">
        <f aca="false">IFERROR(VLOOKUP(C558,Raw_Restaurants!$A$2:$C$151,3,FALSE()),"Unknown")</f>
        <v>Jaipur</v>
      </c>
    </row>
    <row r="559" customFormat="false" ht="15" hidden="false" customHeight="false" outlineLevel="0" collapsed="false">
      <c r="A559" s="2" t="n">
        <f aca="false">Raw_Orders!A559</f>
        <v>501674</v>
      </c>
      <c r="B559" s="2" t="str">
        <f aca="false">Raw_Orders!B559</f>
        <v>CUST1488</v>
      </c>
      <c r="C559" s="2" t="str">
        <f aca="false">Raw_Orders!C559</f>
        <v>REST339</v>
      </c>
      <c r="D559" s="2" t="str">
        <f aca="false">Raw_Orders!D559</f>
        <v>DP377</v>
      </c>
      <c r="E559" s="2" t="str">
        <f aca="false">Raw_Orders!E559</f>
        <v>2024-11-06</v>
      </c>
      <c r="F559" s="2" t="n">
        <f aca="false">IF(Raw_Orders!F559&lt;0,0,Raw_Orders!F559)</f>
        <v>849.21</v>
      </c>
      <c r="G559" s="2" t="str">
        <f aca="false">Raw_Orders!G559</f>
        <v>Delivered</v>
      </c>
      <c r="H559" s="2" t="n">
        <f aca="false">IF(Raw_Orders!H559="","N/A",Raw_Orders!H559)</f>
        <v>53.9</v>
      </c>
      <c r="I559" s="2" t="str">
        <f aca="false">IF(Raw_Orders!I559="","Not Rated",Raw_Orders!I559)</f>
        <v>Not Rated</v>
      </c>
      <c r="J559" s="2" t="str">
        <f aca="false">IF(COUNTIF($A$2:A559,A559)&gt;1,"Duplicate","Unique")</f>
        <v>Unique</v>
      </c>
      <c r="K559" s="2" t="str">
        <f aca="false">IF(Raw_Orders!F559&lt;0,"Anomaly","OK")</f>
        <v>OK</v>
      </c>
      <c r="L559" s="2" t="str">
        <f aca="false">IFERROR(VLOOKUP(C559,Raw_Restaurants!$A$2:$C$151,3,FALSE()),"Unknown")</f>
        <v>Bangalore</v>
      </c>
    </row>
    <row r="560" customFormat="false" ht="15" hidden="false" customHeight="false" outlineLevel="0" collapsed="false">
      <c r="A560" s="2" t="n">
        <f aca="false">Raw_Orders!A560</f>
        <v>502947</v>
      </c>
      <c r="B560" s="2" t="str">
        <f aca="false">Raw_Orders!B560</f>
        <v>CUST1492</v>
      </c>
      <c r="C560" s="2" t="str">
        <f aca="false">Raw_Orders!C560</f>
        <v>REST342</v>
      </c>
      <c r="D560" s="2" t="str">
        <f aca="false">Raw_Orders!D560</f>
        <v>DP376</v>
      </c>
      <c r="E560" s="2" t="str">
        <f aca="false">Raw_Orders!E560</f>
        <v>2024-07-13</v>
      </c>
      <c r="F560" s="2" t="n">
        <f aca="false">IF(Raw_Orders!F560&lt;0,0,Raw_Orders!F560)</f>
        <v>757.33</v>
      </c>
      <c r="G560" s="2" t="str">
        <f aca="false">Raw_Orders!G560</f>
        <v>Delivered</v>
      </c>
      <c r="H560" s="2" t="n">
        <f aca="false">IF(Raw_Orders!H560="","N/A",Raw_Orders!H560)</f>
        <v>43.5</v>
      </c>
      <c r="I560" s="2" t="n">
        <f aca="false">IF(Raw_Orders!I560="","Not Rated",Raw_Orders!I560)</f>
        <v>3.6</v>
      </c>
      <c r="J560" s="2" t="str">
        <f aca="false">IF(COUNTIF($A$2:A560,A560)&gt;1,"Duplicate","Unique")</f>
        <v>Unique</v>
      </c>
      <c r="K560" s="2" t="str">
        <f aca="false">IF(Raw_Orders!F560&lt;0,"Anomaly","OK")</f>
        <v>OK</v>
      </c>
      <c r="L560" s="2" t="str">
        <f aca="false">IFERROR(VLOOKUP(C560,Raw_Restaurants!$A$2:$C$151,3,FALSE()),"Unknown")</f>
        <v>Hyderabad</v>
      </c>
    </row>
    <row r="561" customFormat="false" ht="15" hidden="false" customHeight="false" outlineLevel="0" collapsed="false">
      <c r="A561" s="2" t="n">
        <f aca="false">Raw_Orders!A561</f>
        <v>501556</v>
      </c>
      <c r="B561" s="2" t="str">
        <f aca="false">Raw_Orders!B561</f>
        <v>CUST1557</v>
      </c>
      <c r="C561" s="2" t="str">
        <f aca="false">Raw_Orders!C561</f>
        <v>REST283</v>
      </c>
      <c r="D561" s="2" t="str">
        <f aca="false">Raw_Orders!D561</f>
        <v>DP368</v>
      </c>
      <c r="E561" s="2" t="str">
        <f aca="false">Raw_Orders!E561</f>
        <v>2024-09-01</v>
      </c>
      <c r="F561" s="2" t="n">
        <f aca="false">IF(Raw_Orders!F561&lt;0,0,Raw_Orders!F561)</f>
        <v>980.77</v>
      </c>
      <c r="G561" s="2" t="str">
        <f aca="false">Raw_Orders!G561</f>
        <v>Delivered</v>
      </c>
      <c r="H561" s="2" t="n">
        <f aca="false">IF(Raw_Orders!H561="","N/A",Raw_Orders!H561)</f>
        <v>63.1</v>
      </c>
      <c r="I561" s="2" t="n">
        <f aca="false">IF(Raw_Orders!I561="","Not Rated",Raw_Orders!I561)</f>
        <v>4.6</v>
      </c>
      <c r="J561" s="2" t="str">
        <f aca="false">IF(COUNTIF($A$2:A561,A561)&gt;1,"Duplicate","Unique")</f>
        <v>Unique</v>
      </c>
      <c r="K561" s="2" t="str">
        <f aca="false">IF(Raw_Orders!F561&lt;0,"Anomaly","OK")</f>
        <v>OK</v>
      </c>
      <c r="L561" s="2" t="str">
        <f aca="false">IFERROR(VLOOKUP(C561,Raw_Restaurants!$A$2:$C$151,3,FALSE()),"Unknown")</f>
        <v>Delhi</v>
      </c>
    </row>
    <row r="562" customFormat="false" ht="15" hidden="false" customHeight="false" outlineLevel="0" collapsed="false">
      <c r="A562" s="2" t="n">
        <f aca="false">Raw_Orders!A562</f>
        <v>504251</v>
      </c>
      <c r="B562" s="2" t="str">
        <f aca="false">Raw_Orders!B562</f>
        <v>CUST1248</v>
      </c>
      <c r="C562" s="2" t="str">
        <f aca="false">Raw_Orders!C562</f>
        <v>REST267</v>
      </c>
      <c r="D562" s="2" t="str">
        <f aca="false">Raw_Orders!D562</f>
        <v>DP474</v>
      </c>
      <c r="E562" s="2" t="str">
        <f aca="false">Raw_Orders!E562</f>
        <v>2024-07-02</v>
      </c>
      <c r="F562" s="2" t="n">
        <f aca="false">IF(Raw_Orders!F562&lt;0,0,Raw_Orders!F562)</f>
        <v>314.56</v>
      </c>
      <c r="G562" s="2" t="str">
        <f aca="false">Raw_Orders!G562</f>
        <v>Delivered</v>
      </c>
      <c r="H562" s="2" t="n">
        <f aca="false">IF(Raw_Orders!H562="","N/A",Raw_Orders!H562)</f>
        <v>22.8</v>
      </c>
      <c r="I562" s="2" t="n">
        <f aca="false">IF(Raw_Orders!I562="","Not Rated",Raw_Orders!I562)</f>
        <v>4.7</v>
      </c>
      <c r="J562" s="2" t="str">
        <f aca="false">IF(COUNTIF($A$2:A562,A562)&gt;1,"Duplicate","Unique")</f>
        <v>Unique</v>
      </c>
      <c r="K562" s="2" t="str">
        <f aca="false">IF(Raw_Orders!F562&lt;0,"Anomaly","OK")</f>
        <v>OK</v>
      </c>
      <c r="L562" s="2" t="str">
        <f aca="false">IFERROR(VLOOKUP(C562,Raw_Restaurants!$A$2:$C$151,3,FALSE()),"Unknown")</f>
        <v>Jaipur</v>
      </c>
    </row>
    <row r="563" customFormat="false" ht="15" hidden="false" customHeight="false" outlineLevel="0" collapsed="false">
      <c r="A563" s="2" t="n">
        <f aca="false">Raw_Orders!A563</f>
        <v>501311</v>
      </c>
      <c r="B563" s="2" t="str">
        <f aca="false">Raw_Orders!B563</f>
        <v>CUST1601</v>
      </c>
      <c r="C563" s="2" t="str">
        <f aca="false">Raw_Orders!C563</f>
        <v>REST317</v>
      </c>
      <c r="D563" s="2" t="str">
        <f aca="false">Raw_Orders!D563</f>
        <v>DP344</v>
      </c>
      <c r="E563" s="2" t="str">
        <f aca="false">Raw_Orders!E563</f>
        <v>2024-12-17</v>
      </c>
      <c r="F563" s="2" t="n">
        <f aca="false">IF(Raw_Orders!F563&lt;0,0,Raw_Orders!F563)</f>
        <v>486.56</v>
      </c>
      <c r="G563" s="2" t="str">
        <f aca="false">Raw_Orders!G563</f>
        <v>Delivered</v>
      </c>
      <c r="H563" s="2" t="n">
        <f aca="false">IF(Raw_Orders!H563="","N/A",Raw_Orders!H563)</f>
        <v>79.7</v>
      </c>
      <c r="I563" s="2" t="n">
        <f aca="false">IF(Raw_Orders!I563="","Not Rated",Raw_Orders!I563)</f>
        <v>4.9</v>
      </c>
      <c r="J563" s="2" t="str">
        <f aca="false">IF(COUNTIF($A$2:A563,A563)&gt;1,"Duplicate","Unique")</f>
        <v>Unique</v>
      </c>
      <c r="K563" s="2" t="str">
        <f aca="false">IF(Raw_Orders!F563&lt;0,"Anomaly","OK")</f>
        <v>OK</v>
      </c>
      <c r="L563" s="2" t="str">
        <f aca="false">IFERROR(VLOOKUP(C563,Raw_Restaurants!$A$2:$C$151,3,FALSE()),"Unknown")</f>
        <v>Jaipur</v>
      </c>
    </row>
    <row r="564" customFormat="false" ht="15" hidden="false" customHeight="false" outlineLevel="0" collapsed="false">
      <c r="A564" s="2" t="n">
        <f aca="false">Raw_Orders!A564</f>
        <v>502665</v>
      </c>
      <c r="B564" s="2" t="str">
        <f aca="false">Raw_Orders!B564</f>
        <v>CUST1421</v>
      </c>
      <c r="C564" s="2" t="str">
        <f aca="false">Raw_Orders!C564</f>
        <v>REST241</v>
      </c>
      <c r="D564" s="2" t="str">
        <f aca="false">Raw_Orders!D564</f>
        <v>DP428</v>
      </c>
      <c r="E564" s="2" t="str">
        <f aca="false">Raw_Orders!E564</f>
        <v>2024-05-26</v>
      </c>
      <c r="F564" s="2" t="n">
        <f aca="false">IF(Raw_Orders!F564&lt;0,0,Raw_Orders!F564)</f>
        <v>796.26</v>
      </c>
      <c r="G564" s="2" t="str">
        <f aca="false">Raw_Orders!G564</f>
        <v>Delivered</v>
      </c>
      <c r="H564" s="2" t="n">
        <f aca="false">IF(Raw_Orders!H564="","N/A",Raw_Orders!H564)</f>
        <v>50.4</v>
      </c>
      <c r="I564" s="2" t="n">
        <f aca="false">IF(Raw_Orders!I564="","Not Rated",Raw_Orders!I564)</f>
        <v>4.8</v>
      </c>
      <c r="J564" s="2" t="str">
        <f aca="false">IF(COUNTIF($A$2:A564,A564)&gt;1,"Duplicate","Unique")</f>
        <v>Unique</v>
      </c>
      <c r="K564" s="2" t="str">
        <f aca="false">IF(Raw_Orders!F564&lt;0,"Anomaly","OK")</f>
        <v>OK</v>
      </c>
      <c r="L564" s="2" t="str">
        <f aca="false">IFERROR(VLOOKUP(C564,Raw_Restaurants!$A$2:$C$151,3,FALSE()),"Unknown")</f>
        <v>Pune</v>
      </c>
    </row>
    <row r="565" customFormat="false" ht="15" hidden="false" customHeight="false" outlineLevel="0" collapsed="false">
      <c r="A565" s="2" t="n">
        <f aca="false">Raw_Orders!A565</f>
        <v>501867</v>
      </c>
      <c r="B565" s="2" t="str">
        <f aca="false">Raw_Orders!B565</f>
        <v>CUST1191</v>
      </c>
      <c r="C565" s="2" t="str">
        <f aca="false">Raw_Orders!C565</f>
        <v>REST228</v>
      </c>
      <c r="D565" s="2" t="str">
        <f aca="false">Raw_Orders!D565</f>
        <v>DP446</v>
      </c>
      <c r="E565" s="2" t="str">
        <f aca="false">Raw_Orders!E565</f>
        <v>2024-06-03</v>
      </c>
      <c r="F565" s="2" t="n">
        <f aca="false">IF(Raw_Orders!F565&lt;0,0,Raw_Orders!F565)</f>
        <v>603.64</v>
      </c>
      <c r="G565" s="2" t="str">
        <f aca="false">Raw_Orders!G565</f>
        <v>Delivered</v>
      </c>
      <c r="H565" s="2" t="n">
        <f aca="false">IF(Raw_Orders!H565="","N/A",Raw_Orders!H565)</f>
        <v>51.2</v>
      </c>
      <c r="I565" s="2" t="n">
        <f aca="false">IF(Raw_Orders!I565="","Not Rated",Raw_Orders!I565)</f>
        <v>2.9</v>
      </c>
      <c r="J565" s="2" t="str">
        <f aca="false">IF(COUNTIF($A$2:A565,A565)&gt;1,"Duplicate","Unique")</f>
        <v>Unique</v>
      </c>
      <c r="K565" s="2" t="str">
        <f aca="false">IF(Raw_Orders!F565&lt;0,"Anomaly","OK")</f>
        <v>OK</v>
      </c>
      <c r="L565" s="2" t="str">
        <f aca="false">IFERROR(VLOOKUP(C565,Raw_Restaurants!$A$2:$C$151,3,FALSE()),"Unknown")</f>
        <v>Pune</v>
      </c>
    </row>
    <row r="566" customFormat="false" ht="15" hidden="false" customHeight="false" outlineLevel="0" collapsed="false">
      <c r="A566" s="2" t="n">
        <f aca="false">Raw_Orders!A566</f>
        <v>503716</v>
      </c>
      <c r="B566" s="2" t="str">
        <f aca="false">Raw_Orders!B566</f>
        <v>CUST1700</v>
      </c>
      <c r="C566" s="2" t="str">
        <f aca="false">Raw_Orders!C566</f>
        <v>REST277</v>
      </c>
      <c r="D566" s="2" t="str">
        <f aca="false">Raw_Orders!D566</f>
        <v>DP345</v>
      </c>
      <c r="E566" s="2" t="str">
        <f aca="false">Raw_Orders!E566</f>
        <v>2024-12-30</v>
      </c>
      <c r="F566" s="2" t="n">
        <f aca="false">IF(Raw_Orders!F566&lt;0,0,Raw_Orders!F566)</f>
        <v>1098.59</v>
      </c>
      <c r="G566" s="2" t="str">
        <f aca="false">Raw_Orders!G566</f>
        <v>Delivered</v>
      </c>
      <c r="H566" s="2" t="n">
        <f aca="false">IF(Raw_Orders!H566="","N/A",Raw_Orders!H566)</f>
        <v>78.1</v>
      </c>
      <c r="I566" s="2" t="n">
        <f aca="false">IF(Raw_Orders!I566="","Not Rated",Raw_Orders!I566)</f>
        <v>3.6</v>
      </c>
      <c r="J566" s="2" t="str">
        <f aca="false">IF(COUNTIF($A$2:A566,A566)&gt;1,"Duplicate","Unique")</f>
        <v>Unique</v>
      </c>
      <c r="K566" s="2" t="str">
        <f aca="false">IF(Raw_Orders!F566&lt;0,"Anomaly","OK")</f>
        <v>OK</v>
      </c>
      <c r="L566" s="2" t="str">
        <f aca="false">IFERROR(VLOOKUP(C566,Raw_Restaurants!$A$2:$C$151,3,FALSE()),"Unknown")</f>
        <v>Pune</v>
      </c>
    </row>
    <row r="567" customFormat="false" ht="15" hidden="false" customHeight="false" outlineLevel="0" collapsed="false">
      <c r="A567" s="2" t="n">
        <f aca="false">Raw_Orders!A567</f>
        <v>503705</v>
      </c>
      <c r="B567" s="2" t="str">
        <f aca="false">Raw_Orders!B567</f>
        <v>CUST1234</v>
      </c>
      <c r="C567" s="2" t="str">
        <f aca="false">Raw_Orders!C567</f>
        <v>REST316</v>
      </c>
      <c r="D567" s="2" t="str">
        <f aca="false">Raw_Orders!D567</f>
        <v>DP387</v>
      </c>
      <c r="E567" s="2" t="str">
        <f aca="false">Raw_Orders!E567</f>
        <v>2024-12-21</v>
      </c>
      <c r="F567" s="2" t="n">
        <f aca="false">IF(Raw_Orders!F567&lt;0,0,Raw_Orders!F567)</f>
        <v>1126.22</v>
      </c>
      <c r="G567" s="2" t="str">
        <f aca="false">Raw_Orders!G567</f>
        <v>Delivered</v>
      </c>
      <c r="H567" s="2" t="str">
        <f aca="false">IF(Raw_Orders!H567="","N/A",Raw_Orders!H567)</f>
        <v>N/A</v>
      </c>
      <c r="I567" s="2" t="n">
        <f aca="false">IF(Raw_Orders!I567="","Not Rated",Raw_Orders!I567)</f>
        <v>4.8</v>
      </c>
      <c r="J567" s="2" t="str">
        <f aca="false">IF(COUNTIF($A$2:A567,A567)&gt;1,"Duplicate","Unique")</f>
        <v>Unique</v>
      </c>
      <c r="K567" s="2" t="str">
        <f aca="false">IF(Raw_Orders!F567&lt;0,"Anomaly","OK")</f>
        <v>OK</v>
      </c>
      <c r="L567" s="2" t="str">
        <f aca="false">IFERROR(VLOOKUP(C567,Raw_Restaurants!$A$2:$C$151,3,FALSE()),"Unknown")</f>
        <v>Kolkata</v>
      </c>
    </row>
    <row r="568" customFormat="false" ht="15" hidden="false" customHeight="false" outlineLevel="0" collapsed="false">
      <c r="A568" s="2" t="n">
        <f aca="false">Raw_Orders!A568</f>
        <v>501509</v>
      </c>
      <c r="B568" s="2" t="str">
        <f aca="false">Raw_Orders!B568</f>
        <v>CUST1217</v>
      </c>
      <c r="C568" s="2" t="str">
        <f aca="false">Raw_Orders!C568</f>
        <v>REST261</v>
      </c>
      <c r="D568" s="2" t="str">
        <f aca="false">Raw_Orders!D568</f>
        <v>DP326</v>
      </c>
      <c r="E568" s="2" t="str">
        <f aca="false">Raw_Orders!E568</f>
        <v>2024-09-06</v>
      </c>
      <c r="F568" s="2" t="n">
        <f aca="false">IF(Raw_Orders!F568&lt;0,0,Raw_Orders!F568)</f>
        <v>448.11</v>
      </c>
      <c r="G568" s="2" t="str">
        <f aca="false">Raw_Orders!G568</f>
        <v>Delivered</v>
      </c>
      <c r="H568" s="2" t="n">
        <f aca="false">IF(Raw_Orders!H568="","N/A",Raw_Orders!H568)</f>
        <v>30.1</v>
      </c>
      <c r="I568" s="2" t="n">
        <f aca="false">IF(Raw_Orders!I568="","Not Rated",Raw_Orders!I568)</f>
        <v>3.9</v>
      </c>
      <c r="J568" s="2" t="str">
        <f aca="false">IF(COUNTIF($A$2:A568,A568)&gt;1,"Duplicate","Unique")</f>
        <v>Unique</v>
      </c>
      <c r="K568" s="2" t="str">
        <f aca="false">IF(Raw_Orders!F568&lt;0,"Anomaly","OK")</f>
        <v>OK</v>
      </c>
      <c r="L568" s="2" t="str">
        <f aca="false">IFERROR(VLOOKUP(C568,Raw_Restaurants!$A$2:$C$151,3,FALSE()),"Unknown")</f>
        <v>Pune</v>
      </c>
    </row>
    <row r="569" customFormat="false" ht="15" hidden="false" customHeight="false" outlineLevel="0" collapsed="false">
      <c r="A569" s="2" t="n">
        <f aca="false">Raw_Orders!A569</f>
        <v>504260</v>
      </c>
      <c r="B569" s="2" t="str">
        <f aca="false">Raw_Orders!B569</f>
        <v>CUST1385</v>
      </c>
      <c r="C569" s="2" t="str">
        <f aca="false">Raw_Orders!C569</f>
        <v>REST264</v>
      </c>
      <c r="D569" s="2" t="str">
        <f aca="false">Raw_Orders!D569</f>
        <v>DP450</v>
      </c>
      <c r="E569" s="2" t="str">
        <f aca="false">Raw_Orders!E569</f>
        <v>2024-04-12</v>
      </c>
      <c r="F569" s="2" t="n">
        <f aca="false">IF(Raw_Orders!F569&lt;0,0,Raw_Orders!F569)</f>
        <v>476.46</v>
      </c>
      <c r="G569" s="2" t="str">
        <f aca="false">Raw_Orders!G569</f>
        <v>Delivered</v>
      </c>
      <c r="H569" s="2" t="n">
        <f aca="false">IF(Raw_Orders!H569="","N/A",Raw_Orders!H569)</f>
        <v>57.4</v>
      </c>
      <c r="I569" s="2" t="n">
        <f aca="false">IF(Raw_Orders!I569="","Not Rated",Raw_Orders!I569)</f>
        <v>3.8</v>
      </c>
      <c r="J569" s="2" t="str">
        <f aca="false">IF(COUNTIF($A$2:A569,A569)&gt;1,"Duplicate","Unique")</f>
        <v>Unique</v>
      </c>
      <c r="K569" s="2" t="str">
        <f aca="false">IF(Raw_Orders!F569&lt;0,"Anomaly","OK")</f>
        <v>OK</v>
      </c>
      <c r="L569" s="2" t="str">
        <f aca="false">IFERROR(VLOOKUP(C569,Raw_Restaurants!$A$2:$C$151,3,FALSE()),"Unknown")</f>
        <v>Bangalore</v>
      </c>
    </row>
    <row r="570" customFormat="false" ht="15" hidden="false" customHeight="false" outlineLevel="0" collapsed="false">
      <c r="A570" s="2" t="n">
        <f aca="false">Raw_Orders!A570</f>
        <v>502431</v>
      </c>
      <c r="B570" s="2" t="str">
        <f aca="false">Raw_Orders!B570</f>
        <v>CUST1124</v>
      </c>
      <c r="C570" s="2" t="str">
        <f aca="false">Raw_Orders!C570</f>
        <v>REST242</v>
      </c>
      <c r="D570" s="2" t="str">
        <f aca="false">Raw_Orders!D570</f>
        <v>DP482</v>
      </c>
      <c r="E570" s="2" t="str">
        <f aca="false">Raw_Orders!E570</f>
        <v>2024-02-17</v>
      </c>
      <c r="F570" s="2" t="n">
        <f aca="false">IF(Raw_Orders!F570&lt;0,0,Raw_Orders!F570)</f>
        <v>1093.42</v>
      </c>
      <c r="G570" s="2" t="str">
        <f aca="false">Raw_Orders!G570</f>
        <v>Delivered</v>
      </c>
      <c r="H570" s="2" t="n">
        <f aca="false">IF(Raw_Orders!H570="","N/A",Raw_Orders!H570)</f>
        <v>41.4</v>
      </c>
      <c r="I570" s="2" t="n">
        <f aca="false">IF(Raw_Orders!I570="","Not Rated",Raw_Orders!I570)</f>
        <v>3.7</v>
      </c>
      <c r="J570" s="2" t="str">
        <f aca="false">IF(COUNTIF($A$2:A570,A570)&gt;1,"Duplicate","Unique")</f>
        <v>Unique</v>
      </c>
      <c r="K570" s="2" t="str">
        <f aca="false">IF(Raw_Orders!F570&lt;0,"Anomaly","OK")</f>
        <v>OK</v>
      </c>
      <c r="L570" s="2" t="str">
        <f aca="false">IFERROR(VLOOKUP(C570,Raw_Restaurants!$A$2:$C$151,3,FALSE()),"Unknown")</f>
        <v>Bhopal</v>
      </c>
    </row>
    <row r="571" customFormat="false" ht="15" hidden="false" customHeight="false" outlineLevel="0" collapsed="false">
      <c r="A571" s="2" t="n">
        <f aca="false">Raw_Orders!A571</f>
        <v>503114</v>
      </c>
      <c r="B571" s="2" t="str">
        <f aca="false">Raw_Orders!B571</f>
        <v>CUST1001</v>
      </c>
      <c r="C571" s="2" t="str">
        <f aca="false">Raw_Orders!C571</f>
        <v>REST330</v>
      </c>
      <c r="D571" s="2" t="str">
        <f aca="false">Raw_Orders!D571</f>
        <v>DP374</v>
      </c>
      <c r="E571" s="2" t="str">
        <f aca="false">Raw_Orders!E571</f>
        <v>2024-02-19</v>
      </c>
      <c r="F571" s="2" t="n">
        <f aca="false">IF(Raw_Orders!F571&lt;0,0,Raw_Orders!F571)</f>
        <v>1287.05</v>
      </c>
      <c r="G571" s="2" t="str">
        <f aca="false">Raw_Orders!G571</f>
        <v>Delivered</v>
      </c>
      <c r="H571" s="2" t="str">
        <f aca="false">IF(Raw_Orders!H571="","N/A",Raw_Orders!H571)</f>
        <v>N/A</v>
      </c>
      <c r="I571" s="2" t="n">
        <f aca="false">IF(Raw_Orders!I571="","Not Rated",Raw_Orders!I571)</f>
        <v>3.2</v>
      </c>
      <c r="J571" s="2" t="str">
        <f aca="false">IF(COUNTIF($A$2:A571,A571)&gt;1,"Duplicate","Unique")</f>
        <v>Unique</v>
      </c>
      <c r="K571" s="2" t="str">
        <f aca="false">IF(Raw_Orders!F571&lt;0,"Anomaly","OK")</f>
        <v>OK</v>
      </c>
      <c r="L571" s="2" t="str">
        <f aca="false">IFERROR(VLOOKUP(C571,Raw_Restaurants!$A$2:$C$151,3,FALSE()),"Unknown")</f>
        <v>Hyderabad</v>
      </c>
    </row>
    <row r="572" customFormat="false" ht="15" hidden="false" customHeight="false" outlineLevel="0" collapsed="false">
      <c r="A572" s="2" t="n">
        <f aca="false">Raw_Orders!A572</f>
        <v>500267</v>
      </c>
      <c r="B572" s="2" t="str">
        <f aca="false">Raw_Orders!B572</f>
        <v>CUST1417</v>
      </c>
      <c r="C572" s="2" t="str">
        <f aca="false">Raw_Orders!C572</f>
        <v>REST314</v>
      </c>
      <c r="D572" s="2" t="str">
        <f aca="false">Raw_Orders!D572</f>
        <v>DP351</v>
      </c>
      <c r="E572" s="2" t="str">
        <f aca="false">Raw_Orders!E572</f>
        <v>2024-01-24</v>
      </c>
      <c r="F572" s="2" t="n">
        <f aca="false">IF(Raw_Orders!F572&lt;0,0,Raw_Orders!F572)</f>
        <v>591.81</v>
      </c>
      <c r="G572" s="2" t="str">
        <f aca="false">Raw_Orders!G572</f>
        <v>Delivered</v>
      </c>
      <c r="H572" s="2" t="n">
        <f aca="false">IF(Raw_Orders!H572="","N/A",Raw_Orders!H572)</f>
        <v>56.1</v>
      </c>
      <c r="I572" s="2" t="n">
        <f aca="false">IF(Raw_Orders!I572="","Not Rated",Raw_Orders!I572)</f>
        <v>2.8</v>
      </c>
      <c r="J572" s="2" t="str">
        <f aca="false">IF(COUNTIF($A$2:A572,A572)&gt;1,"Duplicate","Unique")</f>
        <v>Unique</v>
      </c>
      <c r="K572" s="2" t="str">
        <f aca="false">IF(Raw_Orders!F572&lt;0,"Anomaly","OK")</f>
        <v>OK</v>
      </c>
      <c r="L572" s="2" t="str">
        <f aca="false">IFERROR(VLOOKUP(C572,Raw_Restaurants!$A$2:$C$151,3,FALSE()),"Unknown")</f>
        <v>Bangalore</v>
      </c>
    </row>
    <row r="573" customFormat="false" ht="15" hidden="false" customHeight="false" outlineLevel="0" collapsed="false">
      <c r="A573" s="2" t="n">
        <f aca="false">Raw_Orders!A573</f>
        <v>501295</v>
      </c>
      <c r="B573" s="2" t="str">
        <f aca="false">Raw_Orders!B573</f>
        <v>CUST1241</v>
      </c>
      <c r="C573" s="2" t="str">
        <f aca="false">Raw_Orders!C573</f>
        <v>REST218</v>
      </c>
      <c r="D573" s="2" t="str">
        <f aca="false">Raw_Orders!D573</f>
        <v>DP462</v>
      </c>
      <c r="E573" s="2" t="str">
        <f aca="false">Raw_Orders!E573</f>
        <v>2024-01-24</v>
      </c>
      <c r="F573" s="2" t="n">
        <f aca="false">IF(Raw_Orders!F573&lt;0,0,Raw_Orders!F573)</f>
        <v>212.05</v>
      </c>
      <c r="G573" s="2" t="str">
        <f aca="false">Raw_Orders!G573</f>
        <v>Delivered</v>
      </c>
      <c r="H573" s="2" t="n">
        <f aca="false">IF(Raw_Orders!H573="","N/A",Raw_Orders!H573)</f>
        <v>54.4</v>
      </c>
      <c r="I573" s="2" t="n">
        <f aca="false">IF(Raw_Orders!I573="","Not Rated",Raw_Orders!I573)</f>
        <v>3.6</v>
      </c>
      <c r="J573" s="2" t="str">
        <f aca="false">IF(COUNTIF($A$2:A573,A573)&gt;1,"Duplicate","Unique")</f>
        <v>Unique</v>
      </c>
      <c r="K573" s="2" t="str">
        <f aca="false">IF(Raw_Orders!F573&lt;0,"Anomaly","OK")</f>
        <v>OK</v>
      </c>
      <c r="L573" s="2" t="str">
        <f aca="false">IFERROR(VLOOKUP(C573,Raw_Restaurants!$A$2:$C$151,3,FALSE()),"Unknown")</f>
        <v>Pune</v>
      </c>
    </row>
    <row r="574" customFormat="false" ht="15" hidden="false" customHeight="false" outlineLevel="0" collapsed="false">
      <c r="A574" s="2" t="n">
        <f aca="false">Raw_Orders!A574</f>
        <v>504320</v>
      </c>
      <c r="B574" s="2" t="str">
        <f aca="false">Raw_Orders!B574</f>
        <v>CUST1579</v>
      </c>
      <c r="C574" s="2" t="str">
        <f aca="false">Raw_Orders!C574</f>
        <v>REST204</v>
      </c>
      <c r="D574" s="2" t="str">
        <f aca="false">Raw_Orders!D574</f>
        <v>DP486</v>
      </c>
      <c r="E574" s="2" t="str">
        <f aca="false">Raw_Orders!E574</f>
        <v>2024-08-21</v>
      </c>
      <c r="F574" s="2" t="n">
        <f aca="false">IF(Raw_Orders!F574&lt;0,0,Raw_Orders!F574)</f>
        <v>667.33</v>
      </c>
      <c r="G574" s="2" t="str">
        <f aca="false">Raw_Orders!G574</f>
        <v>Delivered</v>
      </c>
      <c r="H574" s="2" t="n">
        <f aca="false">IF(Raw_Orders!H574="","N/A",Raw_Orders!H574)</f>
        <v>23.6</v>
      </c>
      <c r="I574" s="2" t="n">
        <f aca="false">IF(Raw_Orders!I574="","Not Rated",Raw_Orders!I574)</f>
        <v>2.9</v>
      </c>
      <c r="J574" s="2" t="str">
        <f aca="false">IF(COUNTIF($A$2:A574,A574)&gt;1,"Duplicate","Unique")</f>
        <v>Unique</v>
      </c>
      <c r="K574" s="2" t="str">
        <f aca="false">IF(Raw_Orders!F574&lt;0,"Anomaly","OK")</f>
        <v>OK</v>
      </c>
      <c r="L574" s="2" t="str">
        <f aca="false">IFERROR(VLOOKUP(C574,Raw_Restaurants!$A$2:$C$151,3,FALSE()),"Unknown")</f>
        <v>Bhopal</v>
      </c>
    </row>
    <row r="575" customFormat="false" ht="15" hidden="false" customHeight="false" outlineLevel="0" collapsed="false">
      <c r="A575" s="2" t="n">
        <f aca="false">Raw_Orders!A575</f>
        <v>503606</v>
      </c>
      <c r="B575" s="2" t="str">
        <f aca="false">Raw_Orders!B575</f>
        <v>CUST1613</v>
      </c>
      <c r="C575" s="2" t="str">
        <f aca="false">Raw_Orders!C575</f>
        <v>REST227</v>
      </c>
      <c r="D575" s="2" t="str">
        <f aca="false">Raw_Orders!D575</f>
        <v>DP370</v>
      </c>
      <c r="E575" s="2" t="str">
        <f aca="false">Raw_Orders!E575</f>
        <v>2024-02-02</v>
      </c>
      <c r="F575" s="2" t="n">
        <f aca="false">IF(Raw_Orders!F575&lt;0,0,Raw_Orders!F575)</f>
        <v>1288.04</v>
      </c>
      <c r="G575" s="2" t="str">
        <f aca="false">Raw_Orders!G575</f>
        <v>Delivered</v>
      </c>
      <c r="H575" s="2" t="n">
        <f aca="false">IF(Raw_Orders!H575="","N/A",Raw_Orders!H575)</f>
        <v>23.3</v>
      </c>
      <c r="I575" s="2" t="n">
        <f aca="false">IF(Raw_Orders!I575="","Not Rated",Raw_Orders!I575)</f>
        <v>4.9</v>
      </c>
      <c r="J575" s="2" t="str">
        <f aca="false">IF(COUNTIF($A$2:A575,A575)&gt;1,"Duplicate","Unique")</f>
        <v>Unique</v>
      </c>
      <c r="K575" s="2" t="str">
        <f aca="false">IF(Raw_Orders!F575&lt;0,"Anomaly","OK")</f>
        <v>OK</v>
      </c>
      <c r="L575" s="2" t="str">
        <f aca="false">IFERROR(VLOOKUP(C575,Raw_Restaurants!$A$2:$C$151,3,FALSE()),"Unknown")</f>
        <v>Bhopal</v>
      </c>
    </row>
    <row r="576" customFormat="false" ht="15" hidden="false" customHeight="false" outlineLevel="0" collapsed="false">
      <c r="A576" s="2" t="n">
        <f aca="false">Raw_Orders!A576</f>
        <v>503360</v>
      </c>
      <c r="B576" s="2" t="str">
        <f aca="false">Raw_Orders!B576</f>
        <v>CUST1746</v>
      </c>
      <c r="C576" s="2" t="str">
        <f aca="false">Raw_Orders!C576</f>
        <v>REST221</v>
      </c>
      <c r="D576" s="2" t="str">
        <f aca="false">Raw_Orders!D576</f>
        <v>DP494</v>
      </c>
      <c r="E576" s="2" t="str">
        <f aca="false">Raw_Orders!E576</f>
        <v>2024-07-02</v>
      </c>
      <c r="F576" s="2" t="n">
        <f aca="false">IF(Raw_Orders!F576&lt;0,0,Raw_Orders!F576)</f>
        <v>503.7</v>
      </c>
      <c r="G576" s="2" t="str">
        <f aca="false">Raw_Orders!G576</f>
        <v>Delivered</v>
      </c>
      <c r="H576" s="2" t="n">
        <f aca="false">IF(Raw_Orders!H576="","N/A",Raw_Orders!H576)</f>
        <v>43.2</v>
      </c>
      <c r="I576" s="2" t="str">
        <f aca="false">IF(Raw_Orders!I576="","Not Rated",Raw_Orders!I576)</f>
        <v>Not Rated</v>
      </c>
      <c r="J576" s="2" t="str">
        <f aca="false">IF(COUNTIF($A$2:A576,A576)&gt;1,"Duplicate","Unique")</f>
        <v>Unique</v>
      </c>
      <c r="K576" s="2" t="str">
        <f aca="false">IF(Raw_Orders!F576&lt;0,"Anomaly","OK")</f>
        <v>OK</v>
      </c>
      <c r="L576" s="2" t="str">
        <f aca="false">IFERROR(VLOOKUP(C576,Raw_Restaurants!$A$2:$C$151,3,FALSE()),"Unknown")</f>
        <v>Pune</v>
      </c>
    </row>
    <row r="577" customFormat="false" ht="15" hidden="false" customHeight="false" outlineLevel="0" collapsed="false">
      <c r="A577" s="2" t="n">
        <f aca="false">Raw_Orders!A577</f>
        <v>500636</v>
      </c>
      <c r="B577" s="2" t="str">
        <f aca="false">Raw_Orders!B577</f>
        <v>CUST1460</v>
      </c>
      <c r="C577" s="2" t="str">
        <f aca="false">Raw_Orders!C577</f>
        <v>REST340</v>
      </c>
      <c r="D577" s="2" t="str">
        <f aca="false">Raw_Orders!D577</f>
        <v>DP330</v>
      </c>
      <c r="E577" s="2" t="str">
        <f aca="false">Raw_Orders!E577</f>
        <v>2024-05-24</v>
      </c>
      <c r="F577" s="2" t="n">
        <f aca="false">IF(Raw_Orders!F577&lt;0,0,Raw_Orders!F577)</f>
        <v>889.33</v>
      </c>
      <c r="G577" s="2" t="str">
        <f aca="false">Raw_Orders!G577</f>
        <v>Delivered</v>
      </c>
      <c r="H577" s="2" t="n">
        <f aca="false">IF(Raw_Orders!H577="","N/A",Raw_Orders!H577)</f>
        <v>33.9</v>
      </c>
      <c r="I577" s="2" t="n">
        <f aca="false">IF(Raw_Orders!I577="","Not Rated",Raw_Orders!I577)</f>
        <v>3</v>
      </c>
      <c r="J577" s="2" t="str">
        <f aca="false">IF(COUNTIF($A$2:A577,A577)&gt;1,"Duplicate","Unique")</f>
        <v>Unique</v>
      </c>
      <c r="K577" s="2" t="str">
        <f aca="false">IF(Raw_Orders!F577&lt;0,"Anomaly","OK")</f>
        <v>OK</v>
      </c>
      <c r="L577" s="2" t="str">
        <f aca="false">IFERROR(VLOOKUP(C577,Raw_Restaurants!$A$2:$C$151,3,FALSE()),"Unknown")</f>
        <v>Hyderabad</v>
      </c>
    </row>
    <row r="578" customFormat="false" ht="15" hidden="false" customHeight="false" outlineLevel="0" collapsed="false">
      <c r="A578" s="2" t="n">
        <f aca="false">Raw_Orders!A578</f>
        <v>501427</v>
      </c>
      <c r="B578" s="2" t="str">
        <f aca="false">Raw_Orders!B578</f>
        <v>CUST1004</v>
      </c>
      <c r="C578" s="2" t="str">
        <f aca="false">Raw_Orders!C578</f>
        <v>REST229</v>
      </c>
      <c r="D578" s="2" t="str">
        <f aca="false">Raw_Orders!D578</f>
        <v>DP442</v>
      </c>
      <c r="E578" s="2" t="str">
        <f aca="false">Raw_Orders!E578</f>
        <v>2024-04-26</v>
      </c>
      <c r="F578" s="2" t="n">
        <f aca="false">IF(Raw_Orders!F578&lt;0,0,Raw_Orders!F578)</f>
        <v>282.51</v>
      </c>
      <c r="G578" s="2" t="str">
        <f aca="false">Raw_Orders!G578</f>
        <v>Delivered</v>
      </c>
      <c r="H578" s="2" t="n">
        <f aca="false">IF(Raw_Orders!H578="","N/A",Raw_Orders!H578)</f>
        <v>67.2</v>
      </c>
      <c r="I578" s="2" t="n">
        <f aca="false">IF(Raw_Orders!I578="","Not Rated",Raw_Orders!I578)</f>
        <v>3.7</v>
      </c>
      <c r="J578" s="2" t="str">
        <f aca="false">IF(COUNTIF($A$2:A578,A578)&gt;1,"Duplicate","Unique")</f>
        <v>Unique</v>
      </c>
      <c r="K578" s="2" t="str">
        <f aca="false">IF(Raw_Orders!F578&lt;0,"Anomaly","OK")</f>
        <v>OK</v>
      </c>
      <c r="L578" s="2" t="str">
        <f aca="false">IFERROR(VLOOKUP(C578,Raw_Restaurants!$A$2:$C$151,3,FALSE()),"Unknown")</f>
        <v>Jaipur</v>
      </c>
    </row>
    <row r="579" customFormat="false" ht="15" hidden="false" customHeight="false" outlineLevel="0" collapsed="false">
      <c r="A579" s="2" t="n">
        <f aca="false">Raw_Orders!A579</f>
        <v>501941</v>
      </c>
      <c r="B579" s="2" t="str">
        <f aca="false">Raw_Orders!B579</f>
        <v>CUST1438</v>
      </c>
      <c r="C579" s="2" t="str">
        <f aca="false">Raw_Orders!C579</f>
        <v>REST306</v>
      </c>
      <c r="D579" s="2" t="str">
        <f aca="false">Raw_Orders!D579</f>
        <v>DP386</v>
      </c>
      <c r="E579" s="2" t="str">
        <f aca="false">Raw_Orders!E579</f>
        <v>2024-12-20</v>
      </c>
      <c r="F579" s="2" t="n">
        <f aca="false">IF(Raw_Orders!F579&lt;0,0,Raw_Orders!F579)</f>
        <v>1103.08</v>
      </c>
      <c r="G579" s="2" t="str">
        <f aca="false">Raw_Orders!G579</f>
        <v>Cancelled</v>
      </c>
      <c r="H579" s="2" t="str">
        <f aca="false">IF(Raw_Orders!H579="","N/A",Raw_Orders!H579)</f>
        <v>N/A</v>
      </c>
      <c r="I579" s="2" t="str">
        <f aca="false">IF(Raw_Orders!I579="","Not Rated",Raw_Orders!I579)</f>
        <v>Not Rated</v>
      </c>
      <c r="J579" s="2" t="str">
        <f aca="false">IF(COUNTIF($A$2:A579,A579)&gt;1,"Duplicate","Unique")</f>
        <v>Unique</v>
      </c>
      <c r="K579" s="2" t="str">
        <f aca="false">IF(Raw_Orders!F579&lt;0,"Anomaly","OK")</f>
        <v>OK</v>
      </c>
      <c r="L579" s="2" t="str">
        <f aca="false">IFERROR(VLOOKUP(C579,Raw_Restaurants!$A$2:$C$151,3,FALSE()),"Unknown")</f>
        <v>Pune</v>
      </c>
    </row>
    <row r="580" customFormat="false" ht="15" hidden="false" customHeight="false" outlineLevel="0" collapsed="false">
      <c r="A580" s="2" t="n">
        <f aca="false">Raw_Orders!A580</f>
        <v>500603</v>
      </c>
      <c r="B580" s="2" t="str">
        <f aca="false">Raw_Orders!B580</f>
        <v>CUST1781</v>
      </c>
      <c r="C580" s="2" t="str">
        <f aca="false">Raw_Orders!C580</f>
        <v>REST298</v>
      </c>
      <c r="D580" s="2" t="str">
        <f aca="false">Raw_Orders!D580</f>
        <v>DP410</v>
      </c>
      <c r="E580" s="2" t="str">
        <f aca="false">Raw_Orders!E580</f>
        <v>2024-02-21</v>
      </c>
      <c r="F580" s="2" t="n">
        <f aca="false">IF(Raw_Orders!F580&lt;0,0,Raw_Orders!F580)</f>
        <v>760.89</v>
      </c>
      <c r="G580" s="2" t="str">
        <f aca="false">Raw_Orders!G580</f>
        <v>Delivered</v>
      </c>
      <c r="H580" s="2" t="n">
        <f aca="false">IF(Raw_Orders!H580="","N/A",Raw_Orders!H580)</f>
        <v>42.2</v>
      </c>
      <c r="I580" s="2" t="n">
        <f aca="false">IF(Raw_Orders!I580="","Not Rated",Raw_Orders!I580)</f>
        <v>3.3</v>
      </c>
      <c r="J580" s="2" t="str">
        <f aca="false">IF(COUNTIF($A$2:A580,A580)&gt;1,"Duplicate","Unique")</f>
        <v>Unique</v>
      </c>
      <c r="K580" s="2" t="str">
        <f aca="false">IF(Raw_Orders!F580&lt;0,"Anomaly","OK")</f>
        <v>OK</v>
      </c>
      <c r="L580" s="2" t="str">
        <f aca="false">IFERROR(VLOOKUP(C580,Raw_Restaurants!$A$2:$C$151,3,FALSE()),"Unknown")</f>
        <v>Mumbai</v>
      </c>
    </row>
    <row r="581" customFormat="false" ht="15" hidden="false" customHeight="false" outlineLevel="0" collapsed="false">
      <c r="A581" s="2" t="n">
        <f aca="false">Raw_Orders!A581</f>
        <v>504340</v>
      </c>
      <c r="B581" s="2" t="str">
        <f aca="false">Raw_Orders!B581</f>
        <v>CUST1620</v>
      </c>
      <c r="C581" s="2" t="str">
        <f aca="false">Raw_Orders!C581</f>
        <v>REST284</v>
      </c>
      <c r="D581" s="2" t="str">
        <f aca="false">Raw_Orders!D581</f>
        <v>DP319</v>
      </c>
      <c r="E581" s="2" t="str">
        <f aca="false">Raw_Orders!E581</f>
        <v>2024-09-20</v>
      </c>
      <c r="F581" s="2" t="n">
        <f aca="false">IF(Raw_Orders!F581&lt;0,0,Raw_Orders!F581)</f>
        <v>860.37</v>
      </c>
      <c r="G581" s="2" t="str">
        <f aca="false">Raw_Orders!G581</f>
        <v>Delivered</v>
      </c>
      <c r="H581" s="2" t="n">
        <f aca="false">IF(Raw_Orders!H581="","N/A",Raw_Orders!H581)</f>
        <v>55.8</v>
      </c>
      <c r="I581" s="2" t="n">
        <f aca="false">IF(Raw_Orders!I581="","Not Rated",Raw_Orders!I581)</f>
        <v>2.7</v>
      </c>
      <c r="J581" s="2" t="str">
        <f aca="false">IF(COUNTIF($A$2:A581,A581)&gt;1,"Duplicate","Unique")</f>
        <v>Unique</v>
      </c>
      <c r="K581" s="2" t="str">
        <f aca="false">IF(Raw_Orders!F581&lt;0,"Anomaly","OK")</f>
        <v>OK</v>
      </c>
      <c r="L581" s="2" t="str">
        <f aca="false">IFERROR(VLOOKUP(C581,Raw_Restaurants!$A$2:$C$151,3,FALSE()),"Unknown")</f>
        <v>Hyderabad</v>
      </c>
    </row>
    <row r="582" customFormat="false" ht="15" hidden="false" customHeight="false" outlineLevel="0" collapsed="false">
      <c r="A582" s="2" t="n">
        <f aca="false">Raw_Orders!A582</f>
        <v>503632</v>
      </c>
      <c r="B582" s="2" t="str">
        <f aca="false">Raw_Orders!B582</f>
        <v>CUST1708</v>
      </c>
      <c r="C582" s="2" t="str">
        <f aca="false">Raw_Orders!C582</f>
        <v>REST339</v>
      </c>
      <c r="D582" s="2" t="str">
        <f aca="false">Raw_Orders!D582</f>
        <v>DP395</v>
      </c>
      <c r="E582" s="2" t="str">
        <f aca="false">Raw_Orders!E582</f>
        <v>2024-08-22</v>
      </c>
      <c r="F582" s="2" t="n">
        <f aca="false">IF(Raw_Orders!F582&lt;0,0,Raw_Orders!F582)</f>
        <v>378.95</v>
      </c>
      <c r="G582" s="2" t="str">
        <f aca="false">Raw_Orders!G582</f>
        <v>Delivered</v>
      </c>
      <c r="H582" s="2" t="n">
        <f aca="false">IF(Raw_Orders!H582="","N/A",Raw_Orders!H582)</f>
        <v>70.5</v>
      </c>
      <c r="I582" s="2" t="str">
        <f aca="false">IF(Raw_Orders!I582="","Not Rated",Raw_Orders!I582)</f>
        <v>Not Rated</v>
      </c>
      <c r="J582" s="2" t="str">
        <f aca="false">IF(COUNTIF($A$2:A582,A582)&gt;1,"Duplicate","Unique")</f>
        <v>Unique</v>
      </c>
      <c r="K582" s="2" t="str">
        <f aca="false">IF(Raw_Orders!F582&lt;0,"Anomaly","OK")</f>
        <v>OK</v>
      </c>
      <c r="L582" s="2" t="str">
        <f aca="false">IFERROR(VLOOKUP(C582,Raw_Restaurants!$A$2:$C$151,3,FALSE()),"Unknown")</f>
        <v>Bangalore</v>
      </c>
    </row>
    <row r="583" customFormat="false" ht="15" hidden="false" customHeight="false" outlineLevel="0" collapsed="false">
      <c r="A583" s="2" t="n">
        <f aca="false">Raw_Orders!A583</f>
        <v>501418</v>
      </c>
      <c r="B583" s="2" t="str">
        <f aca="false">Raw_Orders!B583</f>
        <v>CUST1675</v>
      </c>
      <c r="C583" s="2" t="str">
        <f aca="false">Raw_Orders!C583</f>
        <v>REST320</v>
      </c>
      <c r="D583" s="2" t="str">
        <f aca="false">Raw_Orders!D583</f>
        <v>DP348</v>
      </c>
      <c r="E583" s="2" t="str">
        <f aca="false">Raw_Orders!E583</f>
        <v>2024-10-27</v>
      </c>
      <c r="F583" s="2" t="n">
        <f aca="false">IF(Raw_Orders!F583&lt;0,0,Raw_Orders!F583)</f>
        <v>756.38</v>
      </c>
      <c r="G583" s="2" t="str">
        <f aca="false">Raw_Orders!G583</f>
        <v>Delivered</v>
      </c>
      <c r="H583" s="2" t="n">
        <f aca="false">IF(Raw_Orders!H583="","N/A",Raw_Orders!H583)</f>
        <v>70.6</v>
      </c>
      <c r="I583" s="2" t="n">
        <f aca="false">IF(Raw_Orders!I583="","Not Rated",Raw_Orders!I583)</f>
        <v>5</v>
      </c>
      <c r="J583" s="2" t="str">
        <f aca="false">IF(COUNTIF($A$2:A583,A583)&gt;1,"Duplicate","Unique")</f>
        <v>Unique</v>
      </c>
      <c r="K583" s="2" t="str">
        <f aca="false">IF(Raw_Orders!F583&lt;0,"Anomaly","OK")</f>
        <v>OK</v>
      </c>
      <c r="L583" s="2" t="str">
        <f aca="false">IFERROR(VLOOKUP(C583,Raw_Restaurants!$A$2:$C$151,3,FALSE()),"Unknown")</f>
        <v>Mumbai</v>
      </c>
    </row>
    <row r="584" customFormat="false" ht="15" hidden="false" customHeight="false" outlineLevel="0" collapsed="false">
      <c r="A584" s="2" t="n">
        <f aca="false">Raw_Orders!A584</f>
        <v>502006</v>
      </c>
      <c r="B584" s="2" t="str">
        <f aca="false">Raw_Orders!B584</f>
        <v>CUST1768</v>
      </c>
      <c r="C584" s="2" t="str">
        <f aca="false">Raw_Orders!C584</f>
        <v>REST296</v>
      </c>
      <c r="D584" s="2" t="str">
        <f aca="false">Raw_Orders!D584</f>
        <v>DP310</v>
      </c>
      <c r="E584" s="2" t="str">
        <f aca="false">Raw_Orders!E584</f>
        <v>2024-10-29</v>
      </c>
      <c r="F584" s="2" t="n">
        <f aca="false">IF(Raw_Orders!F584&lt;0,0,Raw_Orders!F584)</f>
        <v>397.47</v>
      </c>
      <c r="G584" s="2" t="str">
        <f aca="false">Raw_Orders!G584</f>
        <v>Delayed</v>
      </c>
      <c r="H584" s="2" t="n">
        <f aca="false">IF(Raw_Orders!H584="","N/A",Raw_Orders!H584)</f>
        <v>28.8</v>
      </c>
      <c r="I584" s="2" t="n">
        <f aca="false">IF(Raw_Orders!I584="","Not Rated",Raw_Orders!I584)</f>
        <v>5</v>
      </c>
      <c r="J584" s="2" t="str">
        <f aca="false">IF(COUNTIF($A$2:A584,A584)&gt;1,"Duplicate","Unique")</f>
        <v>Unique</v>
      </c>
      <c r="K584" s="2" t="str">
        <f aca="false">IF(Raw_Orders!F584&lt;0,"Anomaly","OK")</f>
        <v>OK</v>
      </c>
      <c r="L584" s="2" t="str">
        <f aca="false">IFERROR(VLOOKUP(C584,Raw_Restaurants!$A$2:$C$151,3,FALSE()),"Unknown")</f>
        <v>Chennai</v>
      </c>
    </row>
    <row r="585" customFormat="false" ht="15" hidden="false" customHeight="false" outlineLevel="0" collapsed="false">
      <c r="A585" s="2" t="n">
        <f aca="false">Raw_Orders!A585</f>
        <v>500042</v>
      </c>
      <c r="B585" s="2" t="str">
        <f aca="false">Raw_Orders!B585</f>
        <v>CUST1367</v>
      </c>
      <c r="C585" s="2" t="str">
        <f aca="false">Raw_Orders!C585</f>
        <v>REST259</v>
      </c>
      <c r="D585" s="2" t="str">
        <f aca="false">Raw_Orders!D585</f>
        <v>DP370</v>
      </c>
      <c r="E585" s="2" t="str">
        <f aca="false">Raw_Orders!E585</f>
        <v>2024-04-13</v>
      </c>
      <c r="F585" s="2" t="n">
        <f aca="false">IF(Raw_Orders!F585&lt;0,0,Raw_Orders!F585)</f>
        <v>0</v>
      </c>
      <c r="G585" s="2" t="str">
        <f aca="false">Raw_Orders!G585</f>
        <v>Delivered</v>
      </c>
      <c r="H585" s="2" t="n">
        <f aca="false">IF(Raw_Orders!H585="","N/A",Raw_Orders!H585)</f>
        <v>72.3</v>
      </c>
      <c r="I585" s="2" t="n">
        <f aca="false">IF(Raw_Orders!I585="","Not Rated",Raw_Orders!I585)</f>
        <v>2.6</v>
      </c>
      <c r="J585" s="2" t="str">
        <f aca="false">IF(COUNTIF($A$2:A585,A585)&gt;1,"Duplicate","Unique")</f>
        <v>Unique</v>
      </c>
      <c r="K585" s="2" t="str">
        <f aca="false">IF(Raw_Orders!F585&lt;0,"Anomaly","OK")</f>
        <v>Anomaly</v>
      </c>
      <c r="L585" s="2" t="str">
        <f aca="false">IFERROR(VLOOKUP(C585,Raw_Restaurants!$A$2:$C$151,3,FALSE()),"Unknown")</f>
        <v>Bhopal</v>
      </c>
    </row>
    <row r="586" customFormat="false" ht="15" hidden="false" customHeight="false" outlineLevel="0" collapsed="false">
      <c r="A586" s="2" t="n">
        <f aca="false">Raw_Orders!A586</f>
        <v>503803</v>
      </c>
      <c r="B586" s="2" t="str">
        <f aca="false">Raw_Orders!B586</f>
        <v>CUST1532</v>
      </c>
      <c r="C586" s="2" t="str">
        <f aca="false">Raw_Orders!C586</f>
        <v>REST293</v>
      </c>
      <c r="D586" s="2" t="str">
        <f aca="false">Raw_Orders!D586</f>
        <v>DP427</v>
      </c>
      <c r="E586" s="2" t="str">
        <f aca="false">Raw_Orders!E586</f>
        <v>2024-08-13</v>
      </c>
      <c r="F586" s="2" t="n">
        <f aca="false">IF(Raw_Orders!F586&lt;0,0,Raw_Orders!F586)</f>
        <v>227.93</v>
      </c>
      <c r="G586" s="2" t="str">
        <f aca="false">Raw_Orders!G586</f>
        <v>Cancelled</v>
      </c>
      <c r="H586" s="2" t="str">
        <f aca="false">IF(Raw_Orders!H586="","N/A",Raw_Orders!H586)</f>
        <v>N/A</v>
      </c>
      <c r="I586" s="2" t="str">
        <f aca="false">IF(Raw_Orders!I586="","Not Rated",Raw_Orders!I586)</f>
        <v>Not Rated</v>
      </c>
      <c r="J586" s="2" t="str">
        <f aca="false">IF(COUNTIF($A$2:A586,A586)&gt;1,"Duplicate","Unique")</f>
        <v>Unique</v>
      </c>
      <c r="K586" s="2" t="str">
        <f aca="false">IF(Raw_Orders!F586&lt;0,"Anomaly","OK")</f>
        <v>OK</v>
      </c>
      <c r="L586" s="2" t="str">
        <f aca="false">IFERROR(VLOOKUP(C586,Raw_Restaurants!$A$2:$C$151,3,FALSE()),"Unknown")</f>
        <v>Bhopal</v>
      </c>
    </row>
    <row r="587" customFormat="false" ht="15" hidden="false" customHeight="false" outlineLevel="0" collapsed="false">
      <c r="A587" s="2" t="n">
        <f aca="false">Raw_Orders!A587</f>
        <v>501768</v>
      </c>
      <c r="B587" s="2" t="str">
        <f aca="false">Raw_Orders!B587</f>
        <v>CUST1194</v>
      </c>
      <c r="C587" s="2" t="str">
        <f aca="false">Raw_Orders!C587</f>
        <v>REST333</v>
      </c>
      <c r="D587" s="2" t="str">
        <f aca="false">Raw_Orders!D587</f>
        <v>DP319</v>
      </c>
      <c r="E587" s="2" t="str">
        <f aca="false">Raw_Orders!E587</f>
        <v>2024-09-20</v>
      </c>
      <c r="F587" s="2" t="n">
        <f aca="false">IF(Raw_Orders!F587&lt;0,0,Raw_Orders!F587)</f>
        <v>765.02</v>
      </c>
      <c r="G587" s="2" t="str">
        <f aca="false">Raw_Orders!G587</f>
        <v>Delivered</v>
      </c>
      <c r="H587" s="2" t="n">
        <f aca="false">IF(Raw_Orders!H587="","N/A",Raw_Orders!H587)</f>
        <v>49</v>
      </c>
      <c r="I587" s="2" t="n">
        <f aca="false">IF(Raw_Orders!I587="","Not Rated",Raw_Orders!I587)</f>
        <v>4.4</v>
      </c>
      <c r="J587" s="2" t="str">
        <f aca="false">IF(COUNTIF($A$2:A587,A587)&gt;1,"Duplicate","Unique")</f>
        <v>Unique</v>
      </c>
      <c r="K587" s="2" t="str">
        <f aca="false">IF(Raw_Orders!F587&lt;0,"Anomaly","OK")</f>
        <v>OK</v>
      </c>
      <c r="L587" s="2" t="str">
        <f aca="false">IFERROR(VLOOKUP(C587,Raw_Restaurants!$A$2:$C$151,3,FALSE()),"Unknown")</f>
        <v>Hyderabad</v>
      </c>
    </row>
    <row r="588" customFormat="false" ht="15" hidden="false" customHeight="false" outlineLevel="0" collapsed="false">
      <c r="A588" s="2" t="n">
        <f aca="false">Raw_Orders!A588</f>
        <v>502939</v>
      </c>
      <c r="B588" s="2" t="str">
        <f aca="false">Raw_Orders!B588</f>
        <v>CUST1362</v>
      </c>
      <c r="C588" s="2" t="str">
        <f aca="false">Raw_Orders!C588</f>
        <v>REST318</v>
      </c>
      <c r="D588" s="2" t="str">
        <f aca="false">Raw_Orders!D588</f>
        <v>DP485</v>
      </c>
      <c r="E588" s="2" t="str">
        <f aca="false">Raw_Orders!E588</f>
        <v>2024-05-11</v>
      </c>
      <c r="F588" s="2" t="n">
        <f aca="false">IF(Raw_Orders!F588&lt;0,0,Raw_Orders!F588)</f>
        <v>807.4</v>
      </c>
      <c r="G588" s="2" t="str">
        <f aca="false">Raw_Orders!G588</f>
        <v>Delivered</v>
      </c>
      <c r="H588" s="2" t="n">
        <f aca="false">IF(Raw_Orders!H588="","N/A",Raw_Orders!H588)</f>
        <v>68.8</v>
      </c>
      <c r="I588" s="2" t="n">
        <f aca="false">IF(Raw_Orders!I588="","Not Rated",Raw_Orders!I588)</f>
        <v>3.3</v>
      </c>
      <c r="J588" s="2" t="str">
        <f aca="false">IF(COUNTIF($A$2:A588,A588)&gt;1,"Duplicate","Unique")</f>
        <v>Unique</v>
      </c>
      <c r="K588" s="2" t="str">
        <f aca="false">IF(Raw_Orders!F588&lt;0,"Anomaly","OK")</f>
        <v>OK</v>
      </c>
      <c r="L588" s="2" t="str">
        <f aca="false">IFERROR(VLOOKUP(C588,Raw_Restaurants!$A$2:$C$151,3,FALSE()),"Unknown")</f>
        <v>Mumbai</v>
      </c>
    </row>
    <row r="589" customFormat="false" ht="15" hidden="false" customHeight="false" outlineLevel="0" collapsed="false">
      <c r="A589" s="2" t="n">
        <f aca="false">Raw_Orders!A589</f>
        <v>504688</v>
      </c>
      <c r="B589" s="2" t="str">
        <f aca="false">Raw_Orders!B589</f>
        <v>CUST1409</v>
      </c>
      <c r="C589" s="2" t="str">
        <f aca="false">Raw_Orders!C589</f>
        <v>REST218</v>
      </c>
      <c r="D589" s="2" t="str">
        <f aca="false">Raw_Orders!D589</f>
        <v>DP443</v>
      </c>
      <c r="E589" s="2" t="str">
        <f aca="false">Raw_Orders!E589</f>
        <v>2024-02-09</v>
      </c>
      <c r="F589" s="2" t="n">
        <f aca="false">IF(Raw_Orders!F589&lt;0,0,Raw_Orders!F589)</f>
        <v>562.94</v>
      </c>
      <c r="G589" s="2" t="str">
        <f aca="false">Raw_Orders!G589</f>
        <v>Delivered</v>
      </c>
      <c r="H589" s="2" t="n">
        <f aca="false">IF(Raw_Orders!H589="","N/A",Raw_Orders!H589)</f>
        <v>60.8</v>
      </c>
      <c r="I589" s="2" t="n">
        <f aca="false">IF(Raw_Orders!I589="","Not Rated",Raw_Orders!I589)</f>
        <v>4.1</v>
      </c>
      <c r="J589" s="2" t="str">
        <f aca="false">IF(COUNTIF($A$2:A589,A589)&gt;1,"Duplicate","Unique")</f>
        <v>Unique</v>
      </c>
      <c r="K589" s="2" t="str">
        <f aca="false">IF(Raw_Orders!F589&lt;0,"Anomaly","OK")</f>
        <v>OK</v>
      </c>
      <c r="L589" s="2" t="str">
        <f aca="false">IFERROR(VLOOKUP(C589,Raw_Restaurants!$A$2:$C$151,3,FALSE()),"Unknown")</f>
        <v>Pune</v>
      </c>
    </row>
    <row r="590" customFormat="false" ht="15" hidden="false" customHeight="false" outlineLevel="0" collapsed="false">
      <c r="A590" s="2" t="n">
        <f aca="false">Raw_Orders!A590</f>
        <v>504793</v>
      </c>
      <c r="B590" s="2" t="str">
        <f aca="false">Raw_Orders!B590</f>
        <v>CUST1284</v>
      </c>
      <c r="C590" s="2" t="str">
        <f aca="false">Raw_Orders!C590</f>
        <v>REST292</v>
      </c>
      <c r="D590" s="2" t="str">
        <f aca="false">Raw_Orders!D590</f>
        <v>DP459</v>
      </c>
      <c r="E590" s="2" t="str">
        <f aca="false">Raw_Orders!E590</f>
        <v>2024-07-29</v>
      </c>
      <c r="F590" s="2" t="n">
        <f aca="false">IF(Raw_Orders!F590&lt;0,0,Raw_Orders!F590)</f>
        <v>543.77</v>
      </c>
      <c r="G590" s="2" t="str">
        <f aca="false">Raw_Orders!G590</f>
        <v>Delivered</v>
      </c>
      <c r="H590" s="2" t="n">
        <f aca="false">IF(Raw_Orders!H590="","N/A",Raw_Orders!H590)</f>
        <v>19.4</v>
      </c>
      <c r="I590" s="2" t="n">
        <f aca="false">IF(Raw_Orders!I590="","Not Rated",Raw_Orders!I590)</f>
        <v>4.6</v>
      </c>
      <c r="J590" s="2" t="str">
        <f aca="false">IF(COUNTIF($A$2:A590,A590)&gt;1,"Duplicate","Unique")</f>
        <v>Unique</v>
      </c>
      <c r="K590" s="2" t="str">
        <f aca="false">IF(Raw_Orders!F590&lt;0,"Anomaly","OK")</f>
        <v>OK</v>
      </c>
      <c r="L590" s="2" t="str">
        <f aca="false">IFERROR(VLOOKUP(C590,Raw_Restaurants!$A$2:$C$151,3,FALSE()),"Unknown")</f>
        <v>Delhi</v>
      </c>
    </row>
    <row r="591" customFormat="false" ht="15" hidden="false" customHeight="false" outlineLevel="0" collapsed="false">
      <c r="A591" s="2" t="n">
        <f aca="false">Raw_Orders!A591</f>
        <v>501880</v>
      </c>
      <c r="B591" s="2" t="str">
        <f aca="false">Raw_Orders!B591</f>
        <v>CUST1773</v>
      </c>
      <c r="C591" s="2" t="str">
        <f aca="false">Raw_Orders!C591</f>
        <v>REST268</v>
      </c>
      <c r="D591" s="2" t="str">
        <f aca="false">Raw_Orders!D591</f>
        <v>DP490</v>
      </c>
      <c r="E591" s="2" t="str">
        <f aca="false">Raw_Orders!E591</f>
        <v>2024-03-03</v>
      </c>
      <c r="F591" s="2" t="n">
        <f aca="false">IF(Raw_Orders!F591&lt;0,0,Raw_Orders!F591)</f>
        <v>491.86</v>
      </c>
      <c r="G591" s="2" t="str">
        <f aca="false">Raw_Orders!G591</f>
        <v>Delivered</v>
      </c>
      <c r="H591" s="2" t="n">
        <f aca="false">IF(Raw_Orders!H591="","N/A",Raw_Orders!H591)</f>
        <v>67.9</v>
      </c>
      <c r="I591" s="2" t="n">
        <f aca="false">IF(Raw_Orders!I591="","Not Rated",Raw_Orders!I591)</f>
        <v>3.2</v>
      </c>
      <c r="J591" s="2" t="str">
        <f aca="false">IF(COUNTIF($A$2:A591,A591)&gt;1,"Duplicate","Unique")</f>
        <v>Unique</v>
      </c>
      <c r="K591" s="2" t="str">
        <f aca="false">IF(Raw_Orders!F591&lt;0,"Anomaly","OK")</f>
        <v>OK</v>
      </c>
      <c r="L591" s="2" t="str">
        <f aca="false">IFERROR(VLOOKUP(C591,Raw_Restaurants!$A$2:$C$151,3,FALSE()),"Unknown")</f>
        <v>Pune</v>
      </c>
    </row>
    <row r="592" customFormat="false" ht="15" hidden="false" customHeight="false" outlineLevel="0" collapsed="false">
      <c r="A592" s="2" t="n">
        <f aca="false">Raw_Orders!A592</f>
        <v>501588</v>
      </c>
      <c r="B592" s="2" t="str">
        <f aca="false">Raw_Orders!B592</f>
        <v>CUST1644</v>
      </c>
      <c r="C592" s="2" t="str">
        <f aca="false">Raw_Orders!C592</f>
        <v>REST250</v>
      </c>
      <c r="D592" s="2" t="str">
        <f aca="false">Raw_Orders!D592</f>
        <v>DP461</v>
      </c>
      <c r="E592" s="2" t="str">
        <f aca="false">Raw_Orders!E592</f>
        <v>2024-10-07</v>
      </c>
      <c r="F592" s="2" t="n">
        <f aca="false">IF(Raw_Orders!F592&lt;0,0,Raw_Orders!F592)</f>
        <v>1335.04</v>
      </c>
      <c r="G592" s="2" t="str">
        <f aca="false">Raw_Orders!G592</f>
        <v>Delivered</v>
      </c>
      <c r="H592" s="2" t="n">
        <f aca="false">IF(Raw_Orders!H592="","N/A",Raw_Orders!H592)</f>
        <v>70.5</v>
      </c>
      <c r="I592" s="2" t="n">
        <f aca="false">IF(Raw_Orders!I592="","Not Rated",Raw_Orders!I592)</f>
        <v>3.8</v>
      </c>
      <c r="J592" s="2" t="str">
        <f aca="false">IF(COUNTIF($A$2:A592,A592)&gt;1,"Duplicate","Unique")</f>
        <v>Unique</v>
      </c>
      <c r="K592" s="2" t="str">
        <f aca="false">IF(Raw_Orders!F592&lt;0,"Anomaly","OK")</f>
        <v>OK</v>
      </c>
      <c r="L592" s="2" t="str">
        <f aca="false">IFERROR(VLOOKUP(C592,Raw_Restaurants!$A$2:$C$151,3,FALSE()),"Unknown")</f>
        <v>Delhi</v>
      </c>
    </row>
    <row r="593" customFormat="false" ht="15" hidden="false" customHeight="false" outlineLevel="0" collapsed="false">
      <c r="A593" s="2" t="n">
        <f aca="false">Raw_Orders!A593</f>
        <v>503549</v>
      </c>
      <c r="B593" s="2" t="str">
        <f aca="false">Raw_Orders!B593</f>
        <v>CUST1231</v>
      </c>
      <c r="C593" s="2" t="str">
        <f aca="false">Raw_Orders!C593</f>
        <v>REST215</v>
      </c>
      <c r="D593" s="2" t="str">
        <f aca="false">Raw_Orders!D593</f>
        <v>DP346</v>
      </c>
      <c r="E593" s="2" t="str">
        <f aca="false">Raw_Orders!E593</f>
        <v>2024-01-01</v>
      </c>
      <c r="F593" s="2" t="n">
        <f aca="false">IF(Raw_Orders!F593&lt;0,0,Raw_Orders!F593)</f>
        <v>1131.58</v>
      </c>
      <c r="G593" s="2" t="str">
        <f aca="false">Raw_Orders!G593</f>
        <v>Delivered</v>
      </c>
      <c r="H593" s="2" t="n">
        <f aca="false">IF(Raw_Orders!H593="","N/A",Raw_Orders!H593)</f>
        <v>77.9</v>
      </c>
      <c r="I593" s="2" t="str">
        <f aca="false">IF(Raw_Orders!I593="","Not Rated",Raw_Orders!I593)</f>
        <v>Not Rated</v>
      </c>
      <c r="J593" s="2" t="str">
        <f aca="false">IF(COUNTIF($A$2:A593,A593)&gt;1,"Duplicate","Unique")</f>
        <v>Unique</v>
      </c>
      <c r="K593" s="2" t="str">
        <f aca="false">IF(Raw_Orders!F593&lt;0,"Anomaly","OK")</f>
        <v>OK</v>
      </c>
      <c r="L593" s="2" t="str">
        <f aca="false">IFERROR(VLOOKUP(C593,Raw_Restaurants!$A$2:$C$151,3,FALSE()),"Unknown")</f>
        <v>Indore</v>
      </c>
    </row>
    <row r="594" customFormat="false" ht="15" hidden="false" customHeight="false" outlineLevel="0" collapsed="false">
      <c r="A594" s="2" t="n">
        <f aca="false">Raw_Orders!A594</f>
        <v>504391</v>
      </c>
      <c r="B594" s="2" t="str">
        <f aca="false">Raw_Orders!B594</f>
        <v>CUST1123</v>
      </c>
      <c r="C594" s="2" t="str">
        <f aca="false">Raw_Orders!C594</f>
        <v>REST229</v>
      </c>
      <c r="D594" s="2" t="str">
        <f aca="false">Raw_Orders!D594</f>
        <v>DP397</v>
      </c>
      <c r="E594" s="2" t="str">
        <f aca="false">Raw_Orders!E594</f>
        <v>2024-03-28</v>
      </c>
      <c r="F594" s="2" t="n">
        <f aca="false">IF(Raw_Orders!F594&lt;0,0,Raw_Orders!F594)</f>
        <v>987.31</v>
      </c>
      <c r="G594" s="2" t="str">
        <f aca="false">Raw_Orders!G594</f>
        <v>Delivered</v>
      </c>
      <c r="H594" s="2" t="n">
        <f aca="false">IF(Raw_Orders!H594="","N/A",Raw_Orders!H594)</f>
        <v>77.1</v>
      </c>
      <c r="I594" s="2" t="n">
        <f aca="false">IF(Raw_Orders!I594="","Not Rated",Raw_Orders!I594)</f>
        <v>2.6</v>
      </c>
      <c r="J594" s="2" t="str">
        <f aca="false">IF(COUNTIF($A$2:A594,A594)&gt;1,"Duplicate","Unique")</f>
        <v>Unique</v>
      </c>
      <c r="K594" s="2" t="str">
        <f aca="false">IF(Raw_Orders!F594&lt;0,"Anomaly","OK")</f>
        <v>OK</v>
      </c>
      <c r="L594" s="2" t="str">
        <f aca="false">IFERROR(VLOOKUP(C594,Raw_Restaurants!$A$2:$C$151,3,FALSE()),"Unknown")</f>
        <v>Jaipur</v>
      </c>
    </row>
    <row r="595" customFormat="false" ht="15" hidden="false" customHeight="false" outlineLevel="0" collapsed="false">
      <c r="A595" s="2" t="n">
        <f aca="false">Raw_Orders!A595</f>
        <v>504238</v>
      </c>
      <c r="B595" s="2" t="str">
        <f aca="false">Raw_Orders!B595</f>
        <v>CUST1441</v>
      </c>
      <c r="C595" s="2" t="str">
        <f aca="false">Raw_Orders!C595</f>
        <v>REST203</v>
      </c>
      <c r="D595" s="2" t="str">
        <f aca="false">Raw_Orders!D595</f>
        <v>DP475</v>
      </c>
      <c r="E595" s="2" t="str">
        <f aca="false">Raw_Orders!E595</f>
        <v>2024-03-28</v>
      </c>
      <c r="F595" s="2" t="n">
        <f aca="false">IF(Raw_Orders!F595&lt;0,0,Raw_Orders!F595)</f>
        <v>1379.21</v>
      </c>
      <c r="G595" s="2" t="str">
        <f aca="false">Raw_Orders!G595</f>
        <v>Delivered</v>
      </c>
      <c r="H595" s="2" t="n">
        <f aca="false">IF(Raw_Orders!H595="","N/A",Raw_Orders!H595)</f>
        <v>43</v>
      </c>
      <c r="I595" s="2" t="n">
        <f aca="false">IF(Raw_Orders!I595="","Not Rated",Raw_Orders!I595)</f>
        <v>2.7</v>
      </c>
      <c r="J595" s="2" t="str">
        <f aca="false">IF(COUNTIF($A$2:A595,A595)&gt;1,"Duplicate","Unique")</f>
        <v>Unique</v>
      </c>
      <c r="K595" s="2" t="str">
        <f aca="false">IF(Raw_Orders!F595&lt;0,"Anomaly","OK")</f>
        <v>OK</v>
      </c>
      <c r="L595" s="2" t="str">
        <f aca="false">IFERROR(VLOOKUP(C595,Raw_Restaurants!$A$2:$C$151,3,FALSE()),"Unknown")</f>
        <v>Chennai</v>
      </c>
    </row>
    <row r="596" customFormat="false" ht="15" hidden="false" customHeight="false" outlineLevel="0" collapsed="false">
      <c r="A596" s="2" t="n">
        <f aca="false">Raw_Orders!A596</f>
        <v>504128</v>
      </c>
      <c r="B596" s="2" t="str">
        <f aca="false">Raw_Orders!B596</f>
        <v>CUST1076</v>
      </c>
      <c r="C596" s="2" t="str">
        <f aca="false">Raw_Orders!C596</f>
        <v>REST320</v>
      </c>
      <c r="D596" s="2" t="str">
        <f aca="false">Raw_Orders!D596</f>
        <v>DP322</v>
      </c>
      <c r="E596" s="2" t="str">
        <f aca="false">Raw_Orders!E596</f>
        <v>2024-11-28</v>
      </c>
      <c r="F596" s="2" t="n">
        <f aca="false">IF(Raw_Orders!F596&lt;0,0,Raw_Orders!F596)</f>
        <v>709.83</v>
      </c>
      <c r="G596" s="2" t="str">
        <f aca="false">Raw_Orders!G596</f>
        <v>Delivered</v>
      </c>
      <c r="H596" s="2" t="n">
        <f aca="false">IF(Raw_Orders!H596="","N/A",Raw_Orders!H596)</f>
        <v>40.7</v>
      </c>
      <c r="I596" s="2" t="n">
        <f aca="false">IF(Raw_Orders!I596="","Not Rated",Raw_Orders!I596)</f>
        <v>4.4</v>
      </c>
      <c r="J596" s="2" t="str">
        <f aca="false">IF(COUNTIF($A$2:A596,A596)&gt;1,"Duplicate","Unique")</f>
        <v>Unique</v>
      </c>
      <c r="K596" s="2" t="str">
        <f aca="false">IF(Raw_Orders!F596&lt;0,"Anomaly","OK")</f>
        <v>OK</v>
      </c>
      <c r="L596" s="2" t="str">
        <f aca="false">IFERROR(VLOOKUP(C596,Raw_Restaurants!$A$2:$C$151,3,FALSE()),"Unknown")</f>
        <v>Mumbai</v>
      </c>
    </row>
    <row r="597" customFormat="false" ht="15" hidden="false" customHeight="false" outlineLevel="0" collapsed="false">
      <c r="A597" s="2" t="n">
        <f aca="false">Raw_Orders!A597</f>
        <v>503129</v>
      </c>
      <c r="B597" s="2" t="str">
        <f aca="false">Raw_Orders!B597</f>
        <v>CUST1134</v>
      </c>
      <c r="C597" s="2" t="str">
        <f aca="false">Raw_Orders!C597</f>
        <v>REST345</v>
      </c>
      <c r="D597" s="2" t="str">
        <f aca="false">Raw_Orders!D597</f>
        <v>DP487</v>
      </c>
      <c r="E597" s="2" t="str">
        <f aca="false">Raw_Orders!E597</f>
        <v>2024-02-10</v>
      </c>
      <c r="F597" s="2" t="n">
        <f aca="false">IF(Raw_Orders!F597&lt;0,0,Raw_Orders!F597)</f>
        <v>1247.91</v>
      </c>
      <c r="G597" s="2" t="str">
        <f aca="false">Raw_Orders!G597</f>
        <v>Delivered</v>
      </c>
      <c r="H597" s="2" t="n">
        <f aca="false">IF(Raw_Orders!H597="","N/A",Raw_Orders!H597)</f>
        <v>15.5</v>
      </c>
      <c r="I597" s="2" t="n">
        <f aca="false">IF(Raw_Orders!I597="","Not Rated",Raw_Orders!I597)</f>
        <v>3.9</v>
      </c>
      <c r="J597" s="2" t="str">
        <f aca="false">IF(COUNTIF($A$2:A597,A597)&gt;1,"Duplicate","Unique")</f>
        <v>Unique</v>
      </c>
      <c r="K597" s="2" t="str">
        <f aca="false">IF(Raw_Orders!F597&lt;0,"Anomaly","OK")</f>
        <v>OK</v>
      </c>
      <c r="L597" s="2" t="str">
        <f aca="false">IFERROR(VLOOKUP(C597,Raw_Restaurants!$A$2:$C$151,3,FALSE()),"Unknown")</f>
        <v>Jaipur</v>
      </c>
    </row>
    <row r="598" customFormat="false" ht="15" hidden="false" customHeight="false" outlineLevel="0" collapsed="false">
      <c r="A598" s="2" t="n">
        <f aca="false">Raw_Orders!A598</f>
        <v>500811</v>
      </c>
      <c r="B598" s="2" t="str">
        <f aca="false">Raw_Orders!B598</f>
        <v>CUST1176</v>
      </c>
      <c r="C598" s="2" t="str">
        <f aca="false">Raw_Orders!C598</f>
        <v>REST215</v>
      </c>
      <c r="D598" s="2" t="str">
        <f aca="false">Raw_Orders!D598</f>
        <v>DP331</v>
      </c>
      <c r="E598" s="2" t="str">
        <f aca="false">Raw_Orders!E598</f>
        <v>2024-02-02</v>
      </c>
      <c r="F598" s="2" t="n">
        <f aca="false">IF(Raw_Orders!F598&lt;0,0,Raw_Orders!F598)</f>
        <v>361.97</v>
      </c>
      <c r="G598" s="2" t="str">
        <f aca="false">Raw_Orders!G598</f>
        <v>Cancelled</v>
      </c>
      <c r="H598" s="2" t="str">
        <f aca="false">IF(Raw_Orders!H598="","N/A",Raw_Orders!H598)</f>
        <v>N/A</v>
      </c>
      <c r="I598" s="2" t="str">
        <f aca="false">IF(Raw_Orders!I598="","Not Rated",Raw_Orders!I598)</f>
        <v>Not Rated</v>
      </c>
      <c r="J598" s="2" t="str">
        <f aca="false">IF(COUNTIF($A$2:A598,A598)&gt;1,"Duplicate","Unique")</f>
        <v>Unique</v>
      </c>
      <c r="K598" s="2" t="str">
        <f aca="false">IF(Raw_Orders!F598&lt;0,"Anomaly","OK")</f>
        <v>OK</v>
      </c>
      <c r="L598" s="2" t="str">
        <f aca="false">IFERROR(VLOOKUP(C598,Raw_Restaurants!$A$2:$C$151,3,FALSE()),"Unknown")</f>
        <v>Indore</v>
      </c>
    </row>
    <row r="599" customFormat="false" ht="15" hidden="false" customHeight="false" outlineLevel="0" collapsed="false">
      <c r="A599" s="2" t="n">
        <f aca="false">Raw_Orders!A599</f>
        <v>503897</v>
      </c>
      <c r="B599" s="2" t="str">
        <f aca="false">Raw_Orders!B599</f>
        <v>CUST1320</v>
      </c>
      <c r="C599" s="2" t="str">
        <f aca="false">Raw_Orders!C599</f>
        <v>REST234</v>
      </c>
      <c r="D599" s="2" t="str">
        <f aca="false">Raw_Orders!D599</f>
        <v>DP383</v>
      </c>
      <c r="E599" s="2" t="str">
        <f aca="false">Raw_Orders!E599</f>
        <v>2024-12-30</v>
      </c>
      <c r="F599" s="2" t="n">
        <f aca="false">IF(Raw_Orders!F599&lt;0,0,Raw_Orders!F599)</f>
        <v>689.4</v>
      </c>
      <c r="G599" s="2" t="str">
        <f aca="false">Raw_Orders!G599</f>
        <v>Delivered</v>
      </c>
      <c r="H599" s="2" t="n">
        <f aca="false">IF(Raw_Orders!H599="","N/A",Raw_Orders!H599)</f>
        <v>70.8</v>
      </c>
      <c r="I599" s="2" t="n">
        <f aca="false">IF(Raw_Orders!I599="","Not Rated",Raw_Orders!I599)</f>
        <v>2.7</v>
      </c>
      <c r="J599" s="2" t="str">
        <f aca="false">IF(COUNTIF($A$2:A599,A599)&gt;1,"Duplicate","Unique")</f>
        <v>Unique</v>
      </c>
      <c r="K599" s="2" t="str">
        <f aca="false">IF(Raw_Orders!F599&lt;0,"Anomaly","OK")</f>
        <v>OK</v>
      </c>
      <c r="L599" s="2" t="str">
        <f aca="false">IFERROR(VLOOKUP(C599,Raw_Restaurants!$A$2:$C$151,3,FALSE()),"Unknown")</f>
        <v>Bhopal</v>
      </c>
    </row>
    <row r="600" customFormat="false" ht="15" hidden="false" customHeight="false" outlineLevel="0" collapsed="false">
      <c r="A600" s="2" t="n">
        <f aca="false">Raw_Orders!A600</f>
        <v>500307</v>
      </c>
      <c r="B600" s="2" t="str">
        <f aca="false">Raw_Orders!B600</f>
        <v>CUST1472</v>
      </c>
      <c r="C600" s="2" t="str">
        <f aca="false">Raw_Orders!C600</f>
        <v>REST292</v>
      </c>
      <c r="D600" s="2" t="str">
        <f aca="false">Raw_Orders!D600</f>
        <v>DP438</v>
      </c>
      <c r="E600" s="2" t="str">
        <f aca="false">Raw_Orders!E600</f>
        <v>2024-06-23</v>
      </c>
      <c r="F600" s="2" t="n">
        <f aca="false">IF(Raw_Orders!F600&lt;0,0,Raw_Orders!F600)</f>
        <v>693.48</v>
      </c>
      <c r="G600" s="2" t="str">
        <f aca="false">Raw_Orders!G600</f>
        <v>Delivered</v>
      </c>
      <c r="H600" s="2" t="n">
        <f aca="false">IF(Raw_Orders!H600="","N/A",Raw_Orders!H600)</f>
        <v>71.9</v>
      </c>
      <c r="I600" s="2" t="n">
        <f aca="false">IF(Raw_Orders!I600="","Not Rated",Raw_Orders!I600)</f>
        <v>4.7</v>
      </c>
      <c r="J600" s="2" t="str">
        <f aca="false">IF(COUNTIF($A$2:A600,A600)&gt;1,"Duplicate","Unique")</f>
        <v>Unique</v>
      </c>
      <c r="K600" s="2" t="str">
        <f aca="false">IF(Raw_Orders!F600&lt;0,"Anomaly","OK")</f>
        <v>OK</v>
      </c>
      <c r="L600" s="2" t="str">
        <f aca="false">IFERROR(VLOOKUP(C600,Raw_Restaurants!$A$2:$C$151,3,FALSE()),"Unknown")</f>
        <v>Delhi</v>
      </c>
    </row>
    <row r="601" customFormat="false" ht="15" hidden="false" customHeight="false" outlineLevel="0" collapsed="false">
      <c r="A601" s="2" t="n">
        <f aca="false">Raw_Orders!A601</f>
        <v>504525</v>
      </c>
      <c r="B601" s="2" t="str">
        <f aca="false">Raw_Orders!B601</f>
        <v>CUST1686</v>
      </c>
      <c r="C601" s="2" t="str">
        <f aca="false">Raw_Orders!C601</f>
        <v>REST283</v>
      </c>
      <c r="D601" s="2" t="str">
        <f aca="false">Raw_Orders!D601</f>
        <v>DP437</v>
      </c>
      <c r="E601" s="2" t="str">
        <f aca="false">Raw_Orders!E601</f>
        <v>2024-01-21</v>
      </c>
      <c r="F601" s="2" t="n">
        <f aca="false">IF(Raw_Orders!F601&lt;0,0,Raw_Orders!F601)</f>
        <v>1355.32</v>
      </c>
      <c r="G601" s="2" t="str">
        <f aca="false">Raw_Orders!G601</f>
        <v>Delivered</v>
      </c>
      <c r="H601" s="2" t="n">
        <f aca="false">IF(Raw_Orders!H601="","N/A",Raw_Orders!H601)</f>
        <v>66.9</v>
      </c>
      <c r="I601" s="2" t="n">
        <f aca="false">IF(Raw_Orders!I601="","Not Rated",Raw_Orders!I601)</f>
        <v>3.8</v>
      </c>
      <c r="J601" s="2" t="str">
        <f aca="false">IF(COUNTIF($A$2:A601,A601)&gt;1,"Duplicate","Unique")</f>
        <v>Unique</v>
      </c>
      <c r="K601" s="2" t="str">
        <f aca="false">IF(Raw_Orders!F601&lt;0,"Anomaly","OK")</f>
        <v>OK</v>
      </c>
      <c r="L601" s="2" t="str">
        <f aca="false">IFERROR(VLOOKUP(C601,Raw_Restaurants!$A$2:$C$151,3,FALSE()),"Unknown")</f>
        <v>Delhi</v>
      </c>
    </row>
    <row r="602" customFormat="false" ht="15" hidden="false" customHeight="false" outlineLevel="0" collapsed="false">
      <c r="A602" s="2" t="n">
        <f aca="false">Raw_Orders!A602</f>
        <v>500195</v>
      </c>
      <c r="B602" s="2" t="str">
        <f aca="false">Raw_Orders!B602</f>
        <v>CUST1325</v>
      </c>
      <c r="C602" s="2" t="str">
        <f aca="false">Raw_Orders!C602</f>
        <v>REST265</v>
      </c>
      <c r="D602" s="2" t="str">
        <f aca="false">Raw_Orders!D602</f>
        <v>DP339</v>
      </c>
      <c r="E602" s="2" t="str">
        <f aca="false">Raw_Orders!E602</f>
        <v>2024-03-30</v>
      </c>
      <c r="F602" s="2" t="n">
        <f aca="false">IF(Raw_Orders!F602&lt;0,0,Raw_Orders!F602)</f>
        <v>411.58</v>
      </c>
      <c r="G602" s="2" t="str">
        <f aca="false">Raw_Orders!G602</f>
        <v>Cancelled</v>
      </c>
      <c r="H602" s="2" t="str">
        <f aca="false">IF(Raw_Orders!H602="","N/A",Raw_Orders!H602)</f>
        <v>N/A</v>
      </c>
      <c r="I602" s="2" t="str">
        <f aca="false">IF(Raw_Orders!I602="","Not Rated",Raw_Orders!I602)</f>
        <v>Not Rated</v>
      </c>
      <c r="J602" s="2" t="str">
        <f aca="false">IF(COUNTIF($A$2:A602,A602)&gt;1,"Duplicate","Unique")</f>
        <v>Unique</v>
      </c>
      <c r="K602" s="2" t="str">
        <f aca="false">IF(Raw_Orders!F602&lt;0,"Anomaly","OK")</f>
        <v>OK</v>
      </c>
      <c r="L602" s="2" t="str">
        <f aca="false">IFERROR(VLOOKUP(C602,Raw_Restaurants!$A$2:$C$151,3,FALSE()),"Unknown")</f>
        <v>Bhopal</v>
      </c>
    </row>
    <row r="603" customFormat="false" ht="15" hidden="false" customHeight="false" outlineLevel="0" collapsed="false">
      <c r="A603" s="2" t="n">
        <f aca="false">Raw_Orders!A603</f>
        <v>501715</v>
      </c>
      <c r="B603" s="2" t="str">
        <f aca="false">Raw_Orders!B603</f>
        <v>CUST1720</v>
      </c>
      <c r="C603" s="2" t="str">
        <f aca="false">Raw_Orders!C603</f>
        <v>REST299</v>
      </c>
      <c r="D603" s="2" t="str">
        <f aca="false">Raw_Orders!D603</f>
        <v>DP377</v>
      </c>
      <c r="E603" s="2" t="str">
        <f aca="false">Raw_Orders!E603</f>
        <v>2024-01-28</v>
      </c>
      <c r="F603" s="2" t="n">
        <f aca="false">IF(Raw_Orders!F603&lt;0,0,Raw_Orders!F603)</f>
        <v>1015.78</v>
      </c>
      <c r="G603" s="2" t="str">
        <f aca="false">Raw_Orders!G603</f>
        <v>Delivered</v>
      </c>
      <c r="H603" s="2" t="n">
        <f aca="false">IF(Raw_Orders!H603="","N/A",Raw_Orders!H603)</f>
        <v>73.1</v>
      </c>
      <c r="I603" s="2" t="n">
        <f aca="false">IF(Raw_Orders!I603="","Not Rated",Raw_Orders!I603)</f>
        <v>4.5</v>
      </c>
      <c r="J603" s="2" t="str">
        <f aca="false">IF(COUNTIF($A$2:A603,A603)&gt;1,"Duplicate","Unique")</f>
        <v>Unique</v>
      </c>
      <c r="K603" s="2" t="str">
        <f aca="false">IF(Raw_Orders!F603&lt;0,"Anomaly","OK")</f>
        <v>OK</v>
      </c>
      <c r="L603" s="2" t="str">
        <f aca="false">IFERROR(VLOOKUP(C603,Raw_Restaurants!$A$2:$C$151,3,FALSE()),"Unknown")</f>
        <v>Bangalore</v>
      </c>
    </row>
    <row r="604" customFormat="false" ht="15" hidden="false" customHeight="false" outlineLevel="0" collapsed="false">
      <c r="A604" s="2" t="n">
        <f aca="false">Raw_Orders!A604</f>
        <v>504225</v>
      </c>
      <c r="B604" s="2" t="str">
        <f aca="false">Raw_Orders!B604</f>
        <v>CUST1700</v>
      </c>
      <c r="C604" s="2" t="str">
        <f aca="false">Raw_Orders!C604</f>
        <v>REST288</v>
      </c>
      <c r="D604" s="2" t="str">
        <f aca="false">Raw_Orders!D604</f>
        <v>DP370</v>
      </c>
      <c r="E604" s="2" t="str">
        <f aca="false">Raw_Orders!E604</f>
        <v>2024-05-05</v>
      </c>
      <c r="F604" s="2" t="n">
        <f aca="false">IF(Raw_Orders!F604&lt;0,0,Raw_Orders!F604)</f>
        <v>1323.28</v>
      </c>
      <c r="G604" s="2" t="str">
        <f aca="false">Raw_Orders!G604</f>
        <v>Delivered</v>
      </c>
      <c r="H604" s="2" t="n">
        <f aca="false">IF(Raw_Orders!H604="","N/A",Raw_Orders!H604)</f>
        <v>41.8</v>
      </c>
      <c r="I604" s="2" t="n">
        <f aca="false">IF(Raw_Orders!I604="","Not Rated",Raw_Orders!I604)</f>
        <v>3.2</v>
      </c>
      <c r="J604" s="2" t="str">
        <f aca="false">IF(COUNTIF($A$2:A604,A604)&gt;1,"Duplicate","Unique")</f>
        <v>Unique</v>
      </c>
      <c r="K604" s="2" t="str">
        <f aca="false">IF(Raw_Orders!F604&lt;0,"Anomaly","OK")</f>
        <v>OK</v>
      </c>
      <c r="L604" s="2" t="str">
        <f aca="false">IFERROR(VLOOKUP(C604,Raw_Restaurants!$A$2:$C$151,3,FALSE()),"Unknown")</f>
        <v>Bhopal</v>
      </c>
    </row>
    <row r="605" customFormat="false" ht="15" hidden="false" customHeight="false" outlineLevel="0" collapsed="false">
      <c r="A605" s="2" t="n">
        <f aca="false">Raw_Orders!A605</f>
        <v>503336</v>
      </c>
      <c r="B605" s="2" t="str">
        <f aca="false">Raw_Orders!B605</f>
        <v>CUST1672</v>
      </c>
      <c r="C605" s="2" t="str">
        <f aca="false">Raw_Orders!C605</f>
        <v>REST220</v>
      </c>
      <c r="D605" s="2" t="str">
        <f aca="false">Raw_Orders!D605</f>
        <v>DP363</v>
      </c>
      <c r="E605" s="2" t="str">
        <f aca="false">Raw_Orders!E605</f>
        <v>2024-07-23</v>
      </c>
      <c r="F605" s="2" t="n">
        <f aca="false">IF(Raw_Orders!F605&lt;0,0,Raw_Orders!F605)</f>
        <v>466.96</v>
      </c>
      <c r="G605" s="2" t="str">
        <f aca="false">Raw_Orders!G605</f>
        <v>Cancelled</v>
      </c>
      <c r="H605" s="2" t="str">
        <f aca="false">IF(Raw_Orders!H605="","N/A",Raw_Orders!H605)</f>
        <v>N/A</v>
      </c>
      <c r="I605" s="2" t="str">
        <f aca="false">IF(Raw_Orders!I605="","Not Rated",Raw_Orders!I605)</f>
        <v>Not Rated</v>
      </c>
      <c r="J605" s="2" t="str">
        <f aca="false">IF(COUNTIF($A$2:A605,A605)&gt;1,"Duplicate","Unique")</f>
        <v>Unique</v>
      </c>
      <c r="K605" s="2" t="str">
        <f aca="false">IF(Raw_Orders!F605&lt;0,"Anomaly","OK")</f>
        <v>OK</v>
      </c>
      <c r="L605" s="2" t="str">
        <f aca="false">IFERROR(VLOOKUP(C605,Raw_Restaurants!$A$2:$C$151,3,FALSE()),"Unknown")</f>
        <v>Pune</v>
      </c>
    </row>
    <row r="606" customFormat="false" ht="15" hidden="false" customHeight="false" outlineLevel="0" collapsed="false">
      <c r="A606" s="2" t="n">
        <f aca="false">Raw_Orders!A606</f>
        <v>500007</v>
      </c>
      <c r="B606" s="2" t="str">
        <f aca="false">Raw_Orders!B606</f>
        <v>CUST1587</v>
      </c>
      <c r="C606" s="2" t="str">
        <f aca="false">Raw_Orders!C606</f>
        <v>REST270</v>
      </c>
      <c r="D606" s="2" t="str">
        <f aca="false">Raw_Orders!D606</f>
        <v>DP481</v>
      </c>
      <c r="E606" s="2" t="str">
        <f aca="false">Raw_Orders!E606</f>
        <v>2024-02-10</v>
      </c>
      <c r="F606" s="2" t="n">
        <f aca="false">IF(Raw_Orders!F606&lt;0,0,Raw_Orders!F606)</f>
        <v>1172.23</v>
      </c>
      <c r="G606" s="2" t="str">
        <f aca="false">Raw_Orders!G606</f>
        <v>Delivered</v>
      </c>
      <c r="H606" s="2" t="n">
        <f aca="false">IF(Raw_Orders!H606="","N/A",Raw_Orders!H606)</f>
        <v>30.7</v>
      </c>
      <c r="I606" s="2" t="n">
        <f aca="false">IF(Raw_Orders!I606="","Not Rated",Raw_Orders!I606)</f>
        <v>4.4</v>
      </c>
      <c r="J606" s="2" t="str">
        <f aca="false">IF(COUNTIF($A$2:A606,A606)&gt;1,"Duplicate","Unique")</f>
        <v>Unique</v>
      </c>
      <c r="K606" s="2" t="str">
        <f aca="false">IF(Raw_Orders!F606&lt;0,"Anomaly","OK")</f>
        <v>OK</v>
      </c>
      <c r="L606" s="2" t="str">
        <f aca="false">IFERROR(VLOOKUP(C606,Raw_Restaurants!$A$2:$C$151,3,FALSE()),"Unknown")</f>
        <v>Hyderabad</v>
      </c>
    </row>
    <row r="607" customFormat="false" ht="15" hidden="false" customHeight="false" outlineLevel="0" collapsed="false">
      <c r="A607" s="2" t="n">
        <f aca="false">Raw_Orders!A607</f>
        <v>503986</v>
      </c>
      <c r="B607" s="2" t="str">
        <f aca="false">Raw_Orders!B607</f>
        <v>CUST1539</v>
      </c>
      <c r="C607" s="2" t="str">
        <f aca="false">Raw_Orders!C607</f>
        <v>REST271</v>
      </c>
      <c r="D607" s="2" t="str">
        <f aca="false">Raw_Orders!D607</f>
        <v>DP302</v>
      </c>
      <c r="E607" s="2" t="str">
        <f aca="false">Raw_Orders!E607</f>
        <v>2024-12-19</v>
      </c>
      <c r="F607" s="2" t="n">
        <f aca="false">IF(Raw_Orders!F607&lt;0,0,Raw_Orders!F607)</f>
        <v>954.37</v>
      </c>
      <c r="G607" s="2" t="str">
        <f aca="false">Raw_Orders!G607</f>
        <v>Cancelled</v>
      </c>
      <c r="H607" s="2" t="str">
        <f aca="false">IF(Raw_Orders!H607="","N/A",Raw_Orders!H607)</f>
        <v>N/A</v>
      </c>
      <c r="I607" s="2" t="str">
        <f aca="false">IF(Raw_Orders!I607="","Not Rated",Raw_Orders!I607)</f>
        <v>Not Rated</v>
      </c>
      <c r="J607" s="2" t="str">
        <f aca="false">IF(COUNTIF($A$2:A607,A607)&gt;1,"Duplicate","Unique")</f>
        <v>Unique</v>
      </c>
      <c r="K607" s="2" t="str">
        <f aca="false">IF(Raw_Orders!F607&lt;0,"Anomaly","OK")</f>
        <v>OK</v>
      </c>
      <c r="L607" s="2" t="str">
        <f aca="false">IFERROR(VLOOKUP(C607,Raw_Restaurants!$A$2:$C$151,3,FALSE()),"Unknown")</f>
        <v>Indore</v>
      </c>
    </row>
    <row r="608" customFormat="false" ht="15" hidden="false" customHeight="false" outlineLevel="0" collapsed="false">
      <c r="A608" s="2" t="n">
        <f aca="false">Raw_Orders!A608</f>
        <v>501683</v>
      </c>
      <c r="B608" s="2" t="str">
        <f aca="false">Raw_Orders!B608</f>
        <v>CUST1587</v>
      </c>
      <c r="C608" s="2" t="str">
        <f aca="false">Raw_Orders!C608</f>
        <v>REST294</v>
      </c>
      <c r="D608" s="2" t="str">
        <f aca="false">Raw_Orders!D608</f>
        <v>DP493</v>
      </c>
      <c r="E608" s="2" t="str">
        <f aca="false">Raw_Orders!E608</f>
        <v>2024-03-19</v>
      </c>
      <c r="F608" s="2" t="n">
        <f aca="false">IF(Raw_Orders!F608&lt;0,0,Raw_Orders!F608)</f>
        <v>1002.83</v>
      </c>
      <c r="G608" s="2" t="str">
        <f aca="false">Raw_Orders!G608</f>
        <v>Delayed</v>
      </c>
      <c r="H608" s="2" t="str">
        <f aca="false">IF(Raw_Orders!H608="","N/A",Raw_Orders!H608)</f>
        <v>N/A</v>
      </c>
      <c r="I608" s="2" t="n">
        <f aca="false">IF(Raw_Orders!I608="","Not Rated",Raw_Orders!I608)</f>
        <v>3.4</v>
      </c>
      <c r="J608" s="2" t="str">
        <f aca="false">IF(COUNTIF($A$2:A608,A608)&gt;1,"Duplicate","Unique")</f>
        <v>Unique</v>
      </c>
      <c r="K608" s="2" t="str">
        <f aca="false">IF(Raw_Orders!F608&lt;0,"Anomaly","OK")</f>
        <v>OK</v>
      </c>
      <c r="L608" s="2" t="str">
        <f aca="false">IFERROR(VLOOKUP(C608,Raw_Restaurants!$A$2:$C$151,3,FALSE()),"Unknown")</f>
        <v>Hyderabad</v>
      </c>
    </row>
    <row r="609" customFormat="false" ht="15" hidden="false" customHeight="false" outlineLevel="0" collapsed="false">
      <c r="A609" s="2" t="n">
        <f aca="false">Raw_Orders!A609</f>
        <v>500414</v>
      </c>
      <c r="B609" s="2" t="str">
        <f aca="false">Raw_Orders!B609</f>
        <v>CUST1170</v>
      </c>
      <c r="C609" s="2" t="str">
        <f aca="false">Raw_Orders!C609</f>
        <v>REST344</v>
      </c>
      <c r="D609" s="2" t="str">
        <f aca="false">Raw_Orders!D609</f>
        <v>DP475</v>
      </c>
      <c r="E609" s="2" t="str">
        <f aca="false">Raw_Orders!E609</f>
        <v>2024-12-13</v>
      </c>
      <c r="F609" s="2" t="n">
        <f aca="false">IF(Raw_Orders!F609&lt;0,0,Raw_Orders!F609)</f>
        <v>1068.58</v>
      </c>
      <c r="G609" s="2" t="str">
        <f aca="false">Raw_Orders!G609</f>
        <v>Delivered</v>
      </c>
      <c r="H609" s="2" t="str">
        <f aca="false">IF(Raw_Orders!H609="","N/A",Raw_Orders!H609)</f>
        <v>N/A</v>
      </c>
      <c r="I609" s="2" t="n">
        <f aca="false">IF(Raw_Orders!I609="","Not Rated",Raw_Orders!I609)</f>
        <v>4.2</v>
      </c>
      <c r="J609" s="2" t="str">
        <f aca="false">IF(COUNTIF($A$2:A609,A609)&gt;1,"Duplicate","Unique")</f>
        <v>Unique</v>
      </c>
      <c r="K609" s="2" t="str">
        <f aca="false">IF(Raw_Orders!F609&lt;0,"Anomaly","OK")</f>
        <v>OK</v>
      </c>
      <c r="L609" s="2" t="str">
        <f aca="false">IFERROR(VLOOKUP(C609,Raw_Restaurants!$A$2:$C$151,3,FALSE()),"Unknown")</f>
        <v>Chennai</v>
      </c>
    </row>
    <row r="610" customFormat="false" ht="15" hidden="false" customHeight="false" outlineLevel="0" collapsed="false">
      <c r="A610" s="2" t="n">
        <f aca="false">Raw_Orders!A610</f>
        <v>504953</v>
      </c>
      <c r="B610" s="2" t="str">
        <f aca="false">Raw_Orders!B610</f>
        <v>CUST1674</v>
      </c>
      <c r="C610" s="2" t="str">
        <f aca="false">Raw_Orders!C610</f>
        <v>REST327</v>
      </c>
      <c r="D610" s="2" t="str">
        <f aca="false">Raw_Orders!D610</f>
        <v>DP343</v>
      </c>
      <c r="E610" s="2" t="str">
        <f aca="false">Raw_Orders!E610</f>
        <v>2024-11-03</v>
      </c>
      <c r="F610" s="2" t="n">
        <f aca="false">IF(Raw_Orders!F610&lt;0,0,Raw_Orders!F610)</f>
        <v>1301.61</v>
      </c>
      <c r="G610" s="2" t="str">
        <f aca="false">Raw_Orders!G610</f>
        <v>Delivered</v>
      </c>
      <c r="H610" s="2" t="n">
        <f aca="false">IF(Raw_Orders!H610="","N/A",Raw_Orders!H610)</f>
        <v>41.7</v>
      </c>
      <c r="I610" s="2" t="n">
        <f aca="false">IF(Raw_Orders!I610="","Not Rated",Raw_Orders!I610)</f>
        <v>3.1</v>
      </c>
      <c r="J610" s="2" t="str">
        <f aca="false">IF(COUNTIF($A$2:A610,A610)&gt;1,"Duplicate","Unique")</f>
        <v>Unique</v>
      </c>
      <c r="K610" s="2" t="str">
        <f aca="false">IF(Raw_Orders!F610&lt;0,"Anomaly","OK")</f>
        <v>OK</v>
      </c>
      <c r="L610" s="2" t="str">
        <f aca="false">IFERROR(VLOOKUP(C610,Raw_Restaurants!$A$2:$C$151,3,FALSE()),"Unknown")</f>
        <v>Kolkata</v>
      </c>
    </row>
    <row r="611" customFormat="false" ht="15" hidden="false" customHeight="false" outlineLevel="0" collapsed="false">
      <c r="A611" s="2" t="n">
        <f aca="false">Raw_Orders!A611</f>
        <v>503377</v>
      </c>
      <c r="B611" s="2" t="str">
        <f aca="false">Raw_Orders!B611</f>
        <v>CUST1187</v>
      </c>
      <c r="C611" s="2" t="str">
        <f aca="false">Raw_Orders!C611</f>
        <v>REST254</v>
      </c>
      <c r="D611" s="2" t="str">
        <f aca="false">Raw_Orders!D611</f>
        <v>DP374</v>
      </c>
      <c r="E611" s="2" t="str">
        <f aca="false">Raw_Orders!E611</f>
        <v>2024-01-26</v>
      </c>
      <c r="F611" s="2" t="n">
        <f aca="false">IF(Raw_Orders!F611&lt;0,0,Raw_Orders!F611)</f>
        <v>915.29</v>
      </c>
      <c r="G611" s="2" t="str">
        <f aca="false">Raw_Orders!G611</f>
        <v>Delayed</v>
      </c>
      <c r="H611" s="2" t="n">
        <f aca="false">IF(Raw_Orders!H611="","N/A",Raw_Orders!H611)</f>
        <v>74.6</v>
      </c>
      <c r="I611" s="2" t="str">
        <f aca="false">IF(Raw_Orders!I611="","Not Rated",Raw_Orders!I611)</f>
        <v>Not Rated</v>
      </c>
      <c r="J611" s="2" t="str">
        <f aca="false">IF(COUNTIF($A$2:A611,A611)&gt;1,"Duplicate","Unique")</f>
        <v>Unique</v>
      </c>
      <c r="K611" s="2" t="str">
        <f aca="false">IF(Raw_Orders!F611&lt;0,"Anomaly","OK")</f>
        <v>OK</v>
      </c>
      <c r="L611" s="2" t="str">
        <f aca="false">IFERROR(VLOOKUP(C611,Raw_Restaurants!$A$2:$C$151,3,FALSE()),"Unknown")</f>
        <v>Hyderabad</v>
      </c>
    </row>
    <row r="612" customFormat="false" ht="15" hidden="false" customHeight="false" outlineLevel="0" collapsed="false">
      <c r="A612" s="2" t="n">
        <f aca="false">Raw_Orders!A612</f>
        <v>501763</v>
      </c>
      <c r="B612" s="2" t="str">
        <f aca="false">Raw_Orders!B612</f>
        <v>CUST1743</v>
      </c>
      <c r="C612" s="2" t="str">
        <f aca="false">Raw_Orders!C612</f>
        <v>REST220</v>
      </c>
      <c r="D612" s="2" t="str">
        <f aca="false">Raw_Orders!D612</f>
        <v>DP447</v>
      </c>
      <c r="E612" s="2" t="str">
        <f aca="false">Raw_Orders!E612</f>
        <v>2024-02-03</v>
      </c>
      <c r="F612" s="2" t="n">
        <f aca="false">IF(Raw_Orders!F612&lt;0,0,Raw_Orders!F612)</f>
        <v>716.64</v>
      </c>
      <c r="G612" s="2" t="str">
        <f aca="false">Raw_Orders!G612</f>
        <v>Delivered</v>
      </c>
      <c r="H612" s="2" t="n">
        <f aca="false">IF(Raw_Orders!H612="","N/A",Raw_Orders!H612)</f>
        <v>47.3</v>
      </c>
      <c r="I612" s="2" t="str">
        <f aca="false">IF(Raw_Orders!I612="","Not Rated",Raw_Orders!I612)</f>
        <v>Not Rated</v>
      </c>
      <c r="J612" s="2" t="str">
        <f aca="false">IF(COUNTIF($A$2:A612,A612)&gt;1,"Duplicate","Unique")</f>
        <v>Unique</v>
      </c>
      <c r="K612" s="2" t="str">
        <f aca="false">IF(Raw_Orders!F612&lt;0,"Anomaly","OK")</f>
        <v>OK</v>
      </c>
      <c r="L612" s="2" t="str">
        <f aca="false">IFERROR(VLOOKUP(C612,Raw_Restaurants!$A$2:$C$151,3,FALSE()),"Unknown")</f>
        <v>Pune</v>
      </c>
    </row>
    <row r="613" customFormat="false" ht="15" hidden="false" customHeight="false" outlineLevel="0" collapsed="false">
      <c r="A613" s="2" t="n">
        <f aca="false">Raw_Orders!A613</f>
        <v>502345</v>
      </c>
      <c r="B613" s="2" t="str">
        <f aca="false">Raw_Orders!B613</f>
        <v>CUST1100</v>
      </c>
      <c r="C613" s="2" t="str">
        <f aca="false">Raw_Orders!C613</f>
        <v>REST282</v>
      </c>
      <c r="D613" s="2" t="str">
        <f aca="false">Raw_Orders!D613</f>
        <v>DP458</v>
      </c>
      <c r="E613" s="2" t="str">
        <f aca="false">Raw_Orders!E613</f>
        <v>2024-08-23</v>
      </c>
      <c r="F613" s="2" t="n">
        <f aca="false">IF(Raw_Orders!F613&lt;0,0,Raw_Orders!F613)</f>
        <v>413.46</v>
      </c>
      <c r="G613" s="2" t="str">
        <f aca="false">Raw_Orders!G613</f>
        <v>Delivered</v>
      </c>
      <c r="H613" s="2" t="n">
        <f aca="false">IF(Raw_Orders!H613="","N/A",Raw_Orders!H613)</f>
        <v>63.1</v>
      </c>
      <c r="I613" s="2" t="n">
        <f aca="false">IF(Raw_Orders!I613="","Not Rated",Raw_Orders!I613)</f>
        <v>3.2</v>
      </c>
      <c r="J613" s="2" t="str">
        <f aca="false">IF(COUNTIF($A$2:A613,A613)&gt;1,"Duplicate","Unique")</f>
        <v>Unique</v>
      </c>
      <c r="K613" s="2" t="str">
        <f aca="false">IF(Raw_Orders!F613&lt;0,"Anomaly","OK")</f>
        <v>OK</v>
      </c>
      <c r="L613" s="2" t="str">
        <f aca="false">IFERROR(VLOOKUP(C613,Raw_Restaurants!$A$2:$C$151,3,FALSE()),"Unknown")</f>
        <v>Mumbai</v>
      </c>
    </row>
    <row r="614" customFormat="false" ht="15" hidden="false" customHeight="false" outlineLevel="0" collapsed="false">
      <c r="A614" s="2" t="n">
        <f aca="false">Raw_Orders!A614</f>
        <v>502895</v>
      </c>
      <c r="B614" s="2" t="str">
        <f aca="false">Raw_Orders!B614</f>
        <v>CUST1717</v>
      </c>
      <c r="C614" s="2" t="str">
        <f aca="false">Raw_Orders!C614</f>
        <v>REST205</v>
      </c>
      <c r="D614" s="2" t="str">
        <f aca="false">Raw_Orders!D614</f>
        <v>DP461</v>
      </c>
      <c r="E614" s="2" t="str">
        <f aca="false">Raw_Orders!E614</f>
        <v>2024-11-30</v>
      </c>
      <c r="F614" s="2" t="n">
        <f aca="false">IF(Raw_Orders!F614&lt;0,0,Raw_Orders!F614)</f>
        <v>303.51</v>
      </c>
      <c r="G614" s="2" t="str">
        <f aca="false">Raw_Orders!G614</f>
        <v>Delivered</v>
      </c>
      <c r="H614" s="2" t="n">
        <f aca="false">IF(Raw_Orders!H614="","N/A",Raw_Orders!H614)</f>
        <v>58.6</v>
      </c>
      <c r="I614" s="2" t="n">
        <f aca="false">IF(Raw_Orders!I614="","Not Rated",Raw_Orders!I614)</f>
        <v>4.3</v>
      </c>
      <c r="J614" s="2" t="str">
        <f aca="false">IF(COUNTIF($A$2:A614,A614)&gt;1,"Duplicate","Unique")</f>
        <v>Unique</v>
      </c>
      <c r="K614" s="2" t="str">
        <f aca="false">IF(Raw_Orders!F614&lt;0,"Anomaly","OK")</f>
        <v>OK</v>
      </c>
      <c r="L614" s="2" t="str">
        <f aca="false">IFERROR(VLOOKUP(C614,Raw_Restaurants!$A$2:$C$151,3,FALSE()),"Unknown")</f>
        <v>Delhi</v>
      </c>
    </row>
    <row r="615" customFormat="false" ht="15" hidden="false" customHeight="false" outlineLevel="0" collapsed="false">
      <c r="A615" s="2" t="n">
        <f aca="false">Raw_Orders!A615</f>
        <v>501349</v>
      </c>
      <c r="B615" s="2" t="str">
        <f aca="false">Raw_Orders!B615</f>
        <v>CUST1438</v>
      </c>
      <c r="C615" s="2" t="str">
        <f aca="false">Raw_Orders!C615</f>
        <v>REST262</v>
      </c>
      <c r="D615" s="2" t="str">
        <f aca="false">Raw_Orders!D615</f>
        <v>DP348</v>
      </c>
      <c r="E615" s="2" t="str">
        <f aca="false">Raw_Orders!E615</f>
        <v>2024-11-16</v>
      </c>
      <c r="F615" s="2" t="n">
        <f aca="false">IF(Raw_Orders!F615&lt;0,0,Raw_Orders!F615)</f>
        <v>287.98</v>
      </c>
      <c r="G615" s="2" t="str">
        <f aca="false">Raw_Orders!G615</f>
        <v>Delivered</v>
      </c>
      <c r="H615" s="2" t="n">
        <f aca="false">IF(Raw_Orders!H615="","N/A",Raw_Orders!H615)</f>
        <v>36.1</v>
      </c>
      <c r="I615" s="2" t="n">
        <f aca="false">IF(Raw_Orders!I615="","Not Rated",Raw_Orders!I615)</f>
        <v>4.4</v>
      </c>
      <c r="J615" s="2" t="str">
        <f aca="false">IF(COUNTIF($A$2:A615,A615)&gt;1,"Duplicate","Unique")</f>
        <v>Unique</v>
      </c>
      <c r="K615" s="2" t="str">
        <f aca="false">IF(Raw_Orders!F615&lt;0,"Anomaly","OK")</f>
        <v>OK</v>
      </c>
      <c r="L615" s="2" t="str">
        <f aca="false">IFERROR(VLOOKUP(C615,Raw_Restaurants!$A$2:$C$151,3,FALSE()),"Unknown")</f>
        <v>Mumbai</v>
      </c>
    </row>
    <row r="616" customFormat="false" ht="15" hidden="false" customHeight="false" outlineLevel="0" collapsed="false">
      <c r="A616" s="2" t="n">
        <f aca="false">Raw_Orders!A616</f>
        <v>504652</v>
      </c>
      <c r="B616" s="2" t="str">
        <f aca="false">Raw_Orders!B616</f>
        <v>CUST1669</v>
      </c>
      <c r="C616" s="2" t="str">
        <f aca="false">Raw_Orders!C616</f>
        <v>REST231</v>
      </c>
      <c r="D616" s="2" t="str">
        <f aca="false">Raw_Orders!D616</f>
        <v>DP357</v>
      </c>
      <c r="E616" s="2" t="str">
        <f aca="false">Raw_Orders!E616</f>
        <v>2024-11-23</v>
      </c>
      <c r="F616" s="2" t="n">
        <f aca="false">IF(Raw_Orders!F616&lt;0,0,Raw_Orders!F616)</f>
        <v>1203.37</v>
      </c>
      <c r="G616" s="2" t="str">
        <f aca="false">Raw_Orders!G616</f>
        <v>Delivered</v>
      </c>
      <c r="H616" s="2" t="n">
        <f aca="false">IF(Raw_Orders!H616="","N/A",Raw_Orders!H616)</f>
        <v>61.8</v>
      </c>
      <c r="I616" s="2" t="n">
        <f aca="false">IF(Raw_Orders!I616="","Not Rated",Raw_Orders!I616)</f>
        <v>2.5</v>
      </c>
      <c r="J616" s="2" t="str">
        <f aca="false">IF(COUNTIF($A$2:A616,A616)&gt;1,"Duplicate","Unique")</f>
        <v>Unique</v>
      </c>
      <c r="K616" s="2" t="str">
        <f aca="false">IF(Raw_Orders!F616&lt;0,"Anomaly","OK")</f>
        <v>OK</v>
      </c>
      <c r="L616" s="2" t="str">
        <f aca="false">IFERROR(VLOOKUP(C616,Raw_Restaurants!$A$2:$C$151,3,FALSE()),"Unknown")</f>
        <v>Jaipur</v>
      </c>
    </row>
    <row r="617" customFormat="false" ht="15" hidden="false" customHeight="false" outlineLevel="0" collapsed="false">
      <c r="A617" s="2" t="n">
        <f aca="false">Raw_Orders!A617</f>
        <v>503196</v>
      </c>
      <c r="B617" s="2" t="str">
        <f aca="false">Raw_Orders!B617</f>
        <v>CUST1501</v>
      </c>
      <c r="C617" s="2" t="str">
        <f aca="false">Raw_Orders!C617</f>
        <v>REST230</v>
      </c>
      <c r="D617" s="2" t="str">
        <f aca="false">Raw_Orders!D617</f>
        <v>DP480</v>
      </c>
      <c r="E617" s="2" t="str">
        <f aca="false">Raw_Orders!E617</f>
        <v>2024-12-09</v>
      </c>
      <c r="F617" s="2" t="n">
        <f aca="false">IF(Raw_Orders!F617&lt;0,0,Raw_Orders!F617)</f>
        <v>731.57</v>
      </c>
      <c r="G617" s="2" t="str">
        <f aca="false">Raw_Orders!G617</f>
        <v>Delivered</v>
      </c>
      <c r="H617" s="2" t="n">
        <f aca="false">IF(Raw_Orders!H617="","N/A",Raw_Orders!H617)</f>
        <v>67.3</v>
      </c>
      <c r="I617" s="2" t="n">
        <f aca="false">IF(Raw_Orders!I617="","Not Rated",Raw_Orders!I617)</f>
        <v>4.6</v>
      </c>
      <c r="J617" s="2" t="str">
        <f aca="false">IF(COUNTIF($A$2:A617,A617)&gt;1,"Duplicate","Unique")</f>
        <v>Unique</v>
      </c>
      <c r="K617" s="2" t="str">
        <f aca="false">IF(Raw_Orders!F617&lt;0,"Anomaly","OK")</f>
        <v>OK</v>
      </c>
      <c r="L617" s="2" t="str">
        <f aca="false">IFERROR(VLOOKUP(C617,Raw_Restaurants!$A$2:$C$151,3,FALSE()),"Unknown")</f>
        <v>Mumbai</v>
      </c>
    </row>
    <row r="618" customFormat="false" ht="15" hidden="false" customHeight="false" outlineLevel="0" collapsed="false">
      <c r="A618" s="2" t="n">
        <f aca="false">Raw_Orders!A618</f>
        <v>501827</v>
      </c>
      <c r="B618" s="2" t="str">
        <f aca="false">Raw_Orders!B618</f>
        <v>CUST1359</v>
      </c>
      <c r="C618" s="2" t="str">
        <f aca="false">Raw_Orders!C618</f>
        <v>REST287</v>
      </c>
      <c r="D618" s="2" t="str">
        <f aca="false">Raw_Orders!D618</f>
        <v>DP365</v>
      </c>
      <c r="E618" s="2" t="str">
        <f aca="false">Raw_Orders!E618</f>
        <v>2024-01-20</v>
      </c>
      <c r="F618" s="2" t="n">
        <f aca="false">IF(Raw_Orders!F618&lt;0,0,Raw_Orders!F618)</f>
        <v>823.53</v>
      </c>
      <c r="G618" s="2" t="str">
        <f aca="false">Raw_Orders!G618</f>
        <v>Delivered</v>
      </c>
      <c r="H618" s="2" t="n">
        <f aca="false">IF(Raw_Orders!H618="","N/A",Raw_Orders!H618)</f>
        <v>20.7</v>
      </c>
      <c r="I618" s="2" t="n">
        <f aca="false">IF(Raw_Orders!I618="","Not Rated",Raw_Orders!I618)</f>
        <v>4.7</v>
      </c>
      <c r="J618" s="2" t="str">
        <f aca="false">IF(COUNTIF($A$2:A618,A618)&gt;1,"Duplicate","Unique")</f>
        <v>Unique</v>
      </c>
      <c r="K618" s="2" t="str">
        <f aca="false">IF(Raw_Orders!F618&lt;0,"Anomaly","OK")</f>
        <v>OK</v>
      </c>
      <c r="L618" s="2" t="str">
        <f aca="false">IFERROR(VLOOKUP(C618,Raw_Restaurants!$A$2:$C$151,3,FALSE()),"Unknown")</f>
        <v>Pune</v>
      </c>
    </row>
    <row r="619" customFormat="false" ht="15" hidden="false" customHeight="false" outlineLevel="0" collapsed="false">
      <c r="A619" s="2" t="n">
        <f aca="false">Raw_Orders!A619</f>
        <v>501369</v>
      </c>
      <c r="B619" s="2" t="str">
        <f aca="false">Raw_Orders!B619</f>
        <v>CUST1175</v>
      </c>
      <c r="C619" s="2" t="str">
        <f aca="false">Raw_Orders!C619</f>
        <v>REST283</v>
      </c>
      <c r="D619" s="2" t="str">
        <f aca="false">Raw_Orders!D619</f>
        <v>DP437</v>
      </c>
      <c r="E619" s="2" t="str">
        <f aca="false">Raw_Orders!E619</f>
        <v>2024-12-29</v>
      </c>
      <c r="F619" s="2" t="n">
        <f aca="false">IF(Raw_Orders!F619&lt;0,0,Raw_Orders!F619)</f>
        <v>894.98</v>
      </c>
      <c r="G619" s="2" t="str">
        <f aca="false">Raw_Orders!G619</f>
        <v>Delivered</v>
      </c>
      <c r="H619" s="2" t="n">
        <f aca="false">IF(Raw_Orders!H619="","N/A",Raw_Orders!H619)</f>
        <v>44.9</v>
      </c>
      <c r="I619" s="2" t="n">
        <f aca="false">IF(Raw_Orders!I619="","Not Rated",Raw_Orders!I619)</f>
        <v>4.7</v>
      </c>
      <c r="J619" s="2" t="str">
        <f aca="false">IF(COUNTIF($A$2:A619,A619)&gt;1,"Duplicate","Unique")</f>
        <v>Unique</v>
      </c>
      <c r="K619" s="2" t="str">
        <f aca="false">IF(Raw_Orders!F619&lt;0,"Anomaly","OK")</f>
        <v>OK</v>
      </c>
      <c r="L619" s="2" t="str">
        <f aca="false">IFERROR(VLOOKUP(C619,Raw_Restaurants!$A$2:$C$151,3,FALSE()),"Unknown")</f>
        <v>Delhi</v>
      </c>
    </row>
    <row r="620" customFormat="false" ht="15" hidden="false" customHeight="false" outlineLevel="0" collapsed="false">
      <c r="A620" s="2" t="n">
        <f aca="false">Raw_Orders!A620</f>
        <v>504488</v>
      </c>
      <c r="B620" s="2" t="str">
        <f aca="false">Raw_Orders!B620</f>
        <v>CUST1458</v>
      </c>
      <c r="C620" s="2" t="str">
        <f aca="false">Raw_Orders!C620</f>
        <v>REST346</v>
      </c>
      <c r="D620" s="2" t="str">
        <f aca="false">Raw_Orders!D620</f>
        <v>DP485</v>
      </c>
      <c r="E620" s="2" t="str">
        <f aca="false">Raw_Orders!E620</f>
        <v>2024-09-18</v>
      </c>
      <c r="F620" s="2" t="n">
        <f aca="false">IF(Raw_Orders!F620&lt;0,0,Raw_Orders!F620)</f>
        <v>1235.49</v>
      </c>
      <c r="G620" s="2" t="str">
        <f aca="false">Raw_Orders!G620</f>
        <v>Delivered</v>
      </c>
      <c r="H620" s="2" t="n">
        <f aca="false">IF(Raw_Orders!H620="","N/A",Raw_Orders!H620)</f>
        <v>34.9</v>
      </c>
      <c r="I620" s="2" t="n">
        <f aca="false">IF(Raw_Orders!I620="","Not Rated",Raw_Orders!I620)</f>
        <v>2.9</v>
      </c>
      <c r="J620" s="2" t="str">
        <f aca="false">IF(COUNTIF($A$2:A620,A620)&gt;1,"Duplicate","Unique")</f>
        <v>Unique</v>
      </c>
      <c r="K620" s="2" t="str">
        <f aca="false">IF(Raw_Orders!F620&lt;0,"Anomaly","OK")</f>
        <v>OK</v>
      </c>
      <c r="L620" s="2" t="str">
        <f aca="false">IFERROR(VLOOKUP(C620,Raw_Restaurants!$A$2:$C$151,3,FALSE()),"Unknown")</f>
        <v>Jaipur</v>
      </c>
    </row>
    <row r="621" customFormat="false" ht="15" hidden="false" customHeight="false" outlineLevel="0" collapsed="false">
      <c r="A621" s="2" t="n">
        <f aca="false">Raw_Orders!A621</f>
        <v>500847</v>
      </c>
      <c r="B621" s="2" t="str">
        <f aca="false">Raw_Orders!B621</f>
        <v>CUST1661</v>
      </c>
      <c r="C621" s="2" t="str">
        <f aca="false">Raw_Orders!C621</f>
        <v>REST277</v>
      </c>
      <c r="D621" s="2" t="str">
        <f aca="false">Raw_Orders!D621</f>
        <v>DP414</v>
      </c>
      <c r="E621" s="2" t="str">
        <f aca="false">Raw_Orders!E621</f>
        <v>2024-08-25</v>
      </c>
      <c r="F621" s="2" t="n">
        <f aca="false">IF(Raw_Orders!F621&lt;0,0,Raw_Orders!F621)</f>
        <v>521.4</v>
      </c>
      <c r="G621" s="2" t="str">
        <f aca="false">Raw_Orders!G621</f>
        <v>Delivered</v>
      </c>
      <c r="H621" s="2" t="n">
        <f aca="false">IF(Raw_Orders!H621="","N/A",Raw_Orders!H621)</f>
        <v>61.4</v>
      </c>
      <c r="I621" s="2" t="n">
        <f aca="false">IF(Raw_Orders!I621="","Not Rated",Raw_Orders!I621)</f>
        <v>3.9</v>
      </c>
      <c r="J621" s="2" t="str">
        <f aca="false">IF(COUNTIF($A$2:A621,A621)&gt;1,"Duplicate","Unique")</f>
        <v>Unique</v>
      </c>
      <c r="K621" s="2" t="str">
        <f aca="false">IF(Raw_Orders!F621&lt;0,"Anomaly","OK")</f>
        <v>OK</v>
      </c>
      <c r="L621" s="2" t="str">
        <f aca="false">IFERROR(VLOOKUP(C621,Raw_Restaurants!$A$2:$C$151,3,FALSE()),"Unknown")</f>
        <v>Pune</v>
      </c>
    </row>
    <row r="622" customFormat="false" ht="15" hidden="false" customHeight="false" outlineLevel="0" collapsed="false">
      <c r="A622" s="2" t="n">
        <f aca="false">Raw_Orders!A622</f>
        <v>503543</v>
      </c>
      <c r="B622" s="2" t="str">
        <f aca="false">Raw_Orders!B622</f>
        <v>CUST1317</v>
      </c>
      <c r="C622" s="2" t="str">
        <f aca="false">Raw_Orders!C622</f>
        <v>REST226</v>
      </c>
      <c r="D622" s="2" t="str">
        <f aca="false">Raw_Orders!D622</f>
        <v>DP465</v>
      </c>
      <c r="E622" s="2" t="str">
        <f aca="false">Raw_Orders!E622</f>
        <v>2024-02-16</v>
      </c>
      <c r="F622" s="2" t="n">
        <f aca="false">IF(Raw_Orders!F622&lt;0,0,Raw_Orders!F622)</f>
        <v>764.24</v>
      </c>
      <c r="G622" s="2" t="str">
        <f aca="false">Raw_Orders!G622</f>
        <v>Cancelled</v>
      </c>
      <c r="H622" s="2" t="str">
        <f aca="false">IF(Raw_Orders!H622="","N/A",Raw_Orders!H622)</f>
        <v>N/A</v>
      </c>
      <c r="I622" s="2" t="str">
        <f aca="false">IF(Raw_Orders!I622="","Not Rated",Raw_Orders!I622)</f>
        <v>Not Rated</v>
      </c>
      <c r="J622" s="2" t="str">
        <f aca="false">IF(COUNTIF($A$2:A622,A622)&gt;1,"Duplicate","Unique")</f>
        <v>Unique</v>
      </c>
      <c r="K622" s="2" t="str">
        <f aca="false">IF(Raw_Orders!F622&lt;0,"Anomaly","OK")</f>
        <v>OK</v>
      </c>
      <c r="L622" s="2" t="str">
        <f aca="false">IFERROR(VLOOKUP(C622,Raw_Restaurants!$A$2:$C$151,3,FALSE()),"Unknown")</f>
        <v>Indore</v>
      </c>
    </row>
    <row r="623" customFormat="false" ht="15" hidden="false" customHeight="false" outlineLevel="0" collapsed="false">
      <c r="A623" s="2" t="n">
        <f aca="false">Raw_Orders!A623</f>
        <v>504867</v>
      </c>
      <c r="B623" s="2" t="str">
        <f aca="false">Raw_Orders!B623</f>
        <v>CUST1775</v>
      </c>
      <c r="C623" s="2" t="str">
        <f aca="false">Raw_Orders!C623</f>
        <v>REST214</v>
      </c>
      <c r="D623" s="2" t="str">
        <f aca="false">Raw_Orders!D623</f>
        <v>DP411</v>
      </c>
      <c r="E623" s="2" t="str">
        <f aca="false">Raw_Orders!E623</f>
        <v>2024-12-22</v>
      </c>
      <c r="F623" s="2" t="n">
        <f aca="false">IF(Raw_Orders!F623&lt;0,0,Raw_Orders!F623)</f>
        <v>1072.02</v>
      </c>
      <c r="G623" s="2" t="str">
        <f aca="false">Raw_Orders!G623</f>
        <v>Delivered</v>
      </c>
      <c r="H623" s="2" t="n">
        <f aca="false">IF(Raw_Orders!H623="","N/A",Raw_Orders!H623)</f>
        <v>18.4</v>
      </c>
      <c r="I623" s="2" t="n">
        <f aca="false">IF(Raw_Orders!I623="","Not Rated",Raw_Orders!I623)</f>
        <v>3.6</v>
      </c>
      <c r="J623" s="2" t="str">
        <f aca="false">IF(COUNTIF($A$2:A623,A623)&gt;1,"Duplicate","Unique")</f>
        <v>Unique</v>
      </c>
      <c r="K623" s="2" t="str">
        <f aca="false">IF(Raw_Orders!F623&lt;0,"Anomaly","OK")</f>
        <v>OK</v>
      </c>
      <c r="L623" s="2" t="str">
        <f aca="false">IFERROR(VLOOKUP(C623,Raw_Restaurants!$A$2:$C$151,3,FALSE()),"Unknown")</f>
        <v>Chennai</v>
      </c>
    </row>
    <row r="624" customFormat="false" ht="15" hidden="false" customHeight="false" outlineLevel="0" collapsed="false">
      <c r="A624" s="2" t="n">
        <f aca="false">Raw_Orders!A624</f>
        <v>501056</v>
      </c>
      <c r="B624" s="2" t="str">
        <f aca="false">Raw_Orders!B624</f>
        <v>CUST1690</v>
      </c>
      <c r="C624" s="2" t="str">
        <f aca="false">Raw_Orders!C624</f>
        <v>REST231</v>
      </c>
      <c r="D624" s="2" t="str">
        <f aca="false">Raw_Orders!D624</f>
        <v>DP328</v>
      </c>
      <c r="E624" s="2" t="str">
        <f aca="false">Raw_Orders!E624</f>
        <v>2024-06-06</v>
      </c>
      <c r="F624" s="2" t="n">
        <f aca="false">IF(Raw_Orders!F624&lt;0,0,Raw_Orders!F624)</f>
        <v>1342.44</v>
      </c>
      <c r="G624" s="2" t="str">
        <f aca="false">Raw_Orders!G624</f>
        <v>Delivered</v>
      </c>
      <c r="H624" s="2" t="n">
        <f aca="false">IF(Raw_Orders!H624="","N/A",Raw_Orders!H624)</f>
        <v>60.5</v>
      </c>
      <c r="I624" s="2" t="str">
        <f aca="false">IF(Raw_Orders!I624="","Not Rated",Raw_Orders!I624)</f>
        <v>Not Rated</v>
      </c>
      <c r="J624" s="2" t="str">
        <f aca="false">IF(COUNTIF($A$2:A624,A624)&gt;1,"Duplicate","Unique")</f>
        <v>Unique</v>
      </c>
      <c r="K624" s="2" t="str">
        <f aca="false">IF(Raw_Orders!F624&lt;0,"Anomaly","OK")</f>
        <v>OK</v>
      </c>
      <c r="L624" s="2" t="str">
        <f aca="false">IFERROR(VLOOKUP(C624,Raw_Restaurants!$A$2:$C$151,3,FALSE()),"Unknown")</f>
        <v>Jaipur</v>
      </c>
    </row>
    <row r="625" customFormat="false" ht="15" hidden="false" customHeight="false" outlineLevel="0" collapsed="false">
      <c r="A625" s="2" t="n">
        <f aca="false">Raw_Orders!A625</f>
        <v>500300</v>
      </c>
      <c r="B625" s="2" t="str">
        <f aca="false">Raw_Orders!B625</f>
        <v>CUST1618</v>
      </c>
      <c r="C625" s="2" t="str">
        <f aca="false">Raw_Orders!C625</f>
        <v>REST263</v>
      </c>
      <c r="D625" s="2" t="str">
        <f aca="false">Raw_Orders!D625</f>
        <v>DP424</v>
      </c>
      <c r="E625" s="2" t="str">
        <f aca="false">Raw_Orders!E625</f>
        <v>2024-03-23</v>
      </c>
      <c r="F625" s="2" t="n">
        <f aca="false">IF(Raw_Orders!F625&lt;0,0,Raw_Orders!F625)</f>
        <v>891.61</v>
      </c>
      <c r="G625" s="2" t="str">
        <f aca="false">Raw_Orders!G625</f>
        <v>Delayed</v>
      </c>
      <c r="H625" s="2" t="n">
        <f aca="false">IF(Raw_Orders!H625="","N/A",Raw_Orders!H625)</f>
        <v>42.3</v>
      </c>
      <c r="I625" s="2" t="n">
        <f aca="false">IF(Raw_Orders!I625="","Not Rated",Raw_Orders!I625)</f>
        <v>4.9</v>
      </c>
      <c r="J625" s="2" t="str">
        <f aca="false">IF(COUNTIF($A$2:A625,A625)&gt;1,"Duplicate","Unique")</f>
        <v>Unique</v>
      </c>
      <c r="K625" s="2" t="str">
        <f aca="false">IF(Raw_Orders!F625&lt;0,"Anomaly","OK")</f>
        <v>OK</v>
      </c>
      <c r="L625" s="2" t="str">
        <f aca="false">IFERROR(VLOOKUP(C625,Raw_Restaurants!$A$2:$C$151,3,FALSE()),"Unknown")</f>
        <v>Kolkata</v>
      </c>
    </row>
    <row r="626" customFormat="false" ht="15" hidden="false" customHeight="false" outlineLevel="0" collapsed="false">
      <c r="A626" s="2" t="n">
        <f aca="false">Raw_Orders!A626</f>
        <v>504784</v>
      </c>
      <c r="B626" s="2" t="str">
        <f aca="false">Raw_Orders!B626</f>
        <v>CUST1474</v>
      </c>
      <c r="C626" s="2" t="str">
        <f aca="false">Raw_Orders!C626</f>
        <v>REST339</v>
      </c>
      <c r="D626" s="2" t="str">
        <f aca="false">Raw_Orders!D626</f>
        <v>DP431</v>
      </c>
      <c r="E626" s="2" t="str">
        <f aca="false">Raw_Orders!E626</f>
        <v>2024-01-20</v>
      </c>
      <c r="F626" s="2" t="n">
        <f aca="false">IF(Raw_Orders!F626&lt;0,0,Raw_Orders!F626)</f>
        <v>730.02</v>
      </c>
      <c r="G626" s="2" t="str">
        <f aca="false">Raw_Orders!G626</f>
        <v>Delivered</v>
      </c>
      <c r="H626" s="2" t="n">
        <f aca="false">IF(Raw_Orders!H626="","N/A",Raw_Orders!H626)</f>
        <v>19.9</v>
      </c>
      <c r="I626" s="2" t="n">
        <f aca="false">IF(Raw_Orders!I626="","Not Rated",Raw_Orders!I626)</f>
        <v>4.1</v>
      </c>
      <c r="J626" s="2" t="str">
        <f aca="false">IF(COUNTIF($A$2:A626,A626)&gt;1,"Duplicate","Unique")</f>
        <v>Unique</v>
      </c>
      <c r="K626" s="2" t="str">
        <f aca="false">IF(Raw_Orders!F626&lt;0,"Anomaly","OK")</f>
        <v>OK</v>
      </c>
      <c r="L626" s="2" t="str">
        <f aca="false">IFERROR(VLOOKUP(C626,Raw_Restaurants!$A$2:$C$151,3,FALSE()),"Unknown")</f>
        <v>Bangalore</v>
      </c>
    </row>
    <row r="627" customFormat="false" ht="15" hidden="false" customHeight="false" outlineLevel="0" collapsed="false">
      <c r="A627" s="2" t="n">
        <f aca="false">Raw_Orders!A627</f>
        <v>501457</v>
      </c>
      <c r="B627" s="2" t="str">
        <f aca="false">Raw_Orders!B627</f>
        <v>CUST1765</v>
      </c>
      <c r="C627" s="2" t="str">
        <f aca="false">Raw_Orders!C627</f>
        <v>REST304</v>
      </c>
      <c r="D627" s="2" t="str">
        <f aca="false">Raw_Orders!D627</f>
        <v>DP334</v>
      </c>
      <c r="E627" s="2" t="str">
        <f aca="false">Raw_Orders!E627</f>
        <v>2024-06-04</v>
      </c>
      <c r="F627" s="2" t="n">
        <f aca="false">IF(Raw_Orders!F627&lt;0,0,Raw_Orders!F627)</f>
        <v>0</v>
      </c>
      <c r="G627" s="2" t="str">
        <f aca="false">Raw_Orders!G627</f>
        <v>Delivered</v>
      </c>
      <c r="H627" s="2" t="n">
        <f aca="false">IF(Raw_Orders!H627="","N/A",Raw_Orders!H627)</f>
        <v>72.7</v>
      </c>
      <c r="I627" s="2" t="n">
        <f aca="false">IF(Raw_Orders!I627="","Not Rated",Raw_Orders!I627)</f>
        <v>4.3</v>
      </c>
      <c r="J627" s="2" t="str">
        <f aca="false">IF(COUNTIF($A$2:A627,A627)&gt;1,"Duplicate","Unique")</f>
        <v>Unique</v>
      </c>
      <c r="K627" s="2" t="str">
        <f aca="false">IF(Raw_Orders!F627&lt;0,"Anomaly","OK")</f>
        <v>Anomaly</v>
      </c>
      <c r="L627" s="2" t="str">
        <f aca="false">IFERROR(VLOOKUP(C627,Raw_Restaurants!$A$2:$C$151,3,FALSE()),"Unknown")</f>
        <v>Jaipur</v>
      </c>
    </row>
    <row r="628" customFormat="false" ht="15" hidden="false" customHeight="false" outlineLevel="0" collapsed="false">
      <c r="A628" s="2" t="n">
        <f aca="false">Raw_Orders!A628</f>
        <v>504192</v>
      </c>
      <c r="B628" s="2" t="str">
        <f aca="false">Raw_Orders!B628</f>
        <v>CUST1549</v>
      </c>
      <c r="C628" s="2" t="str">
        <f aca="false">Raw_Orders!C628</f>
        <v>REST320</v>
      </c>
      <c r="D628" s="2" t="str">
        <f aca="false">Raw_Orders!D628</f>
        <v>DP399</v>
      </c>
      <c r="E628" s="2" t="str">
        <f aca="false">Raw_Orders!E628</f>
        <v>2024-05-17</v>
      </c>
      <c r="F628" s="2" t="n">
        <f aca="false">IF(Raw_Orders!F628&lt;0,0,Raw_Orders!F628)</f>
        <v>1345.4</v>
      </c>
      <c r="G628" s="2" t="str">
        <f aca="false">Raw_Orders!G628</f>
        <v>Delivered</v>
      </c>
      <c r="H628" s="2" t="n">
        <f aca="false">IF(Raw_Orders!H628="","N/A",Raw_Orders!H628)</f>
        <v>17.1</v>
      </c>
      <c r="I628" s="2" t="n">
        <f aca="false">IF(Raw_Orders!I628="","Not Rated",Raw_Orders!I628)</f>
        <v>4.2</v>
      </c>
      <c r="J628" s="2" t="str">
        <f aca="false">IF(COUNTIF($A$2:A628,A628)&gt;1,"Duplicate","Unique")</f>
        <v>Unique</v>
      </c>
      <c r="K628" s="2" t="str">
        <f aca="false">IF(Raw_Orders!F628&lt;0,"Anomaly","OK")</f>
        <v>OK</v>
      </c>
      <c r="L628" s="2" t="str">
        <f aca="false">IFERROR(VLOOKUP(C628,Raw_Restaurants!$A$2:$C$151,3,FALSE()),"Unknown")</f>
        <v>Mumbai</v>
      </c>
    </row>
    <row r="629" customFormat="false" ht="15" hidden="false" customHeight="false" outlineLevel="0" collapsed="false">
      <c r="A629" s="2" t="n">
        <f aca="false">Raw_Orders!A629</f>
        <v>502716</v>
      </c>
      <c r="B629" s="2" t="str">
        <f aca="false">Raw_Orders!B629</f>
        <v>CUST1058</v>
      </c>
      <c r="C629" s="2" t="str">
        <f aca="false">Raw_Orders!C629</f>
        <v>REST256</v>
      </c>
      <c r="D629" s="2" t="str">
        <f aca="false">Raw_Orders!D629</f>
        <v>DP452</v>
      </c>
      <c r="E629" s="2" t="str">
        <f aca="false">Raw_Orders!E629</f>
        <v>2024-05-28</v>
      </c>
      <c r="F629" s="2" t="n">
        <f aca="false">IF(Raw_Orders!F629&lt;0,0,Raw_Orders!F629)</f>
        <v>651.23</v>
      </c>
      <c r="G629" s="2" t="str">
        <f aca="false">Raw_Orders!G629</f>
        <v>Delivered</v>
      </c>
      <c r="H629" s="2" t="n">
        <f aca="false">IF(Raw_Orders!H629="","N/A",Raw_Orders!H629)</f>
        <v>31.1</v>
      </c>
      <c r="I629" s="2" t="n">
        <f aca="false">IF(Raw_Orders!I629="","Not Rated",Raw_Orders!I629)</f>
        <v>4.6</v>
      </c>
      <c r="J629" s="2" t="str">
        <f aca="false">IF(COUNTIF($A$2:A629,A629)&gt;1,"Duplicate","Unique")</f>
        <v>Unique</v>
      </c>
      <c r="K629" s="2" t="str">
        <f aca="false">IF(Raw_Orders!F629&lt;0,"Anomaly","OK")</f>
        <v>OK</v>
      </c>
      <c r="L629" s="2" t="str">
        <f aca="false">IFERROR(VLOOKUP(C629,Raw_Restaurants!$A$2:$C$151,3,FALSE()),"Unknown")</f>
        <v>Chennai</v>
      </c>
    </row>
    <row r="630" customFormat="false" ht="15" hidden="false" customHeight="false" outlineLevel="0" collapsed="false">
      <c r="A630" s="2" t="n">
        <f aca="false">Raw_Orders!A630</f>
        <v>501160</v>
      </c>
      <c r="B630" s="2" t="str">
        <f aca="false">Raw_Orders!B630</f>
        <v>CUST1737</v>
      </c>
      <c r="C630" s="2" t="str">
        <f aca="false">Raw_Orders!C630</f>
        <v>REST213</v>
      </c>
      <c r="D630" s="2" t="str">
        <f aca="false">Raw_Orders!D630</f>
        <v>DP386</v>
      </c>
      <c r="E630" s="2" t="str">
        <f aca="false">Raw_Orders!E630</f>
        <v>2024-07-03</v>
      </c>
      <c r="F630" s="2" t="n">
        <f aca="false">IF(Raw_Orders!F630&lt;0,0,Raw_Orders!F630)</f>
        <v>263.39</v>
      </c>
      <c r="G630" s="2" t="str">
        <f aca="false">Raw_Orders!G630</f>
        <v>Delivered</v>
      </c>
      <c r="H630" s="2" t="n">
        <f aca="false">IF(Raw_Orders!H630="","N/A",Raw_Orders!H630)</f>
        <v>75</v>
      </c>
      <c r="I630" s="2" t="n">
        <f aca="false">IF(Raw_Orders!I630="","Not Rated",Raw_Orders!I630)</f>
        <v>4.6</v>
      </c>
      <c r="J630" s="2" t="str">
        <f aca="false">IF(COUNTIF($A$2:A630,A630)&gt;1,"Duplicate","Unique")</f>
        <v>Unique</v>
      </c>
      <c r="K630" s="2" t="str">
        <f aca="false">IF(Raw_Orders!F630&lt;0,"Anomaly","OK")</f>
        <v>OK</v>
      </c>
      <c r="L630" s="2" t="str">
        <f aca="false">IFERROR(VLOOKUP(C630,Raw_Restaurants!$A$2:$C$151,3,FALSE()),"Unknown")</f>
        <v>Pune</v>
      </c>
    </row>
    <row r="631" customFormat="false" ht="15" hidden="false" customHeight="false" outlineLevel="0" collapsed="false">
      <c r="A631" s="2" t="n">
        <f aca="false">Raw_Orders!A631</f>
        <v>504924</v>
      </c>
      <c r="B631" s="2" t="str">
        <f aca="false">Raw_Orders!B631</f>
        <v>CUST1132</v>
      </c>
      <c r="C631" s="2" t="str">
        <f aca="false">Raw_Orders!C631</f>
        <v>REST322</v>
      </c>
      <c r="D631" s="2" t="str">
        <f aca="false">Raw_Orders!D631</f>
        <v>DP450</v>
      </c>
      <c r="E631" s="2" t="str">
        <f aca="false">Raw_Orders!E631</f>
        <v>2024-01-20</v>
      </c>
      <c r="F631" s="2" t="n">
        <f aca="false">IF(Raw_Orders!F631&lt;0,0,Raw_Orders!F631)</f>
        <v>1348.9</v>
      </c>
      <c r="G631" s="2" t="str">
        <f aca="false">Raw_Orders!G631</f>
        <v>Delivered</v>
      </c>
      <c r="H631" s="2" t="n">
        <f aca="false">IF(Raw_Orders!H631="","N/A",Raw_Orders!H631)</f>
        <v>25.1</v>
      </c>
      <c r="I631" s="2" t="n">
        <f aca="false">IF(Raw_Orders!I631="","Not Rated",Raw_Orders!I631)</f>
        <v>4.4</v>
      </c>
      <c r="J631" s="2" t="str">
        <f aca="false">IF(COUNTIF($A$2:A631,A631)&gt;1,"Duplicate","Unique")</f>
        <v>Unique</v>
      </c>
      <c r="K631" s="2" t="str">
        <f aca="false">IF(Raw_Orders!F631&lt;0,"Anomaly","OK")</f>
        <v>OK</v>
      </c>
      <c r="L631" s="2" t="str">
        <f aca="false">IFERROR(VLOOKUP(C631,Raw_Restaurants!$A$2:$C$151,3,FALSE()),"Unknown")</f>
        <v>Delhi</v>
      </c>
    </row>
    <row r="632" customFormat="false" ht="15" hidden="false" customHeight="false" outlineLevel="0" collapsed="false">
      <c r="A632" s="2" t="n">
        <f aca="false">Raw_Orders!A632</f>
        <v>504533</v>
      </c>
      <c r="B632" s="2" t="str">
        <f aca="false">Raw_Orders!B632</f>
        <v>CUST1598</v>
      </c>
      <c r="C632" s="2" t="str">
        <f aca="false">Raw_Orders!C632</f>
        <v>REST349</v>
      </c>
      <c r="D632" s="2" t="str">
        <f aca="false">Raw_Orders!D632</f>
        <v>DP333</v>
      </c>
      <c r="E632" s="2" t="str">
        <f aca="false">Raw_Orders!E632</f>
        <v>2024-08-01</v>
      </c>
      <c r="F632" s="2" t="n">
        <f aca="false">IF(Raw_Orders!F632&lt;0,0,Raw_Orders!F632)</f>
        <v>954.97</v>
      </c>
      <c r="G632" s="2" t="str">
        <f aca="false">Raw_Orders!G632</f>
        <v>Delivered</v>
      </c>
      <c r="H632" s="2" t="n">
        <f aca="false">IF(Raw_Orders!H632="","N/A",Raw_Orders!H632)</f>
        <v>33.6</v>
      </c>
      <c r="I632" s="2" t="n">
        <f aca="false">IF(Raw_Orders!I632="","Not Rated",Raw_Orders!I632)</f>
        <v>2.8</v>
      </c>
      <c r="J632" s="2" t="str">
        <f aca="false">IF(COUNTIF($A$2:A632,A632)&gt;1,"Duplicate","Unique")</f>
        <v>Unique</v>
      </c>
      <c r="K632" s="2" t="str">
        <f aca="false">IF(Raw_Orders!F632&lt;0,"Anomaly","OK")</f>
        <v>OK</v>
      </c>
      <c r="L632" s="2" t="str">
        <f aca="false">IFERROR(VLOOKUP(C632,Raw_Restaurants!$A$2:$C$151,3,FALSE()),"Unknown")</f>
        <v>Bhopal</v>
      </c>
    </row>
    <row r="633" customFormat="false" ht="15" hidden="false" customHeight="false" outlineLevel="0" collapsed="false">
      <c r="A633" s="2" t="n">
        <f aca="false">Raw_Orders!A633</f>
        <v>500583</v>
      </c>
      <c r="B633" s="2" t="str">
        <f aca="false">Raw_Orders!B633</f>
        <v>CUST1125</v>
      </c>
      <c r="C633" s="2" t="str">
        <f aca="false">Raw_Orders!C633</f>
        <v>REST271</v>
      </c>
      <c r="D633" s="2" t="str">
        <f aca="false">Raw_Orders!D633</f>
        <v>DP354</v>
      </c>
      <c r="E633" s="2" t="str">
        <f aca="false">Raw_Orders!E633</f>
        <v>2024-06-12</v>
      </c>
      <c r="F633" s="2" t="n">
        <f aca="false">IF(Raw_Orders!F633&lt;0,0,Raw_Orders!F633)</f>
        <v>386.16</v>
      </c>
      <c r="G633" s="2" t="str">
        <f aca="false">Raw_Orders!G633</f>
        <v>Cancelled</v>
      </c>
      <c r="H633" s="2" t="str">
        <f aca="false">IF(Raw_Orders!H633="","N/A",Raw_Orders!H633)</f>
        <v>N/A</v>
      </c>
      <c r="I633" s="2" t="str">
        <f aca="false">IF(Raw_Orders!I633="","Not Rated",Raw_Orders!I633)</f>
        <v>Not Rated</v>
      </c>
      <c r="J633" s="2" t="str">
        <f aca="false">IF(COUNTIF($A$2:A633,A633)&gt;1,"Duplicate","Unique")</f>
        <v>Unique</v>
      </c>
      <c r="K633" s="2" t="str">
        <f aca="false">IF(Raw_Orders!F633&lt;0,"Anomaly","OK")</f>
        <v>OK</v>
      </c>
      <c r="L633" s="2" t="str">
        <f aca="false">IFERROR(VLOOKUP(C633,Raw_Restaurants!$A$2:$C$151,3,FALSE()),"Unknown")</f>
        <v>Indore</v>
      </c>
    </row>
    <row r="634" customFormat="false" ht="15" hidden="false" customHeight="false" outlineLevel="0" collapsed="false">
      <c r="A634" s="2" t="n">
        <f aca="false">Raw_Orders!A634</f>
        <v>500128</v>
      </c>
      <c r="B634" s="2" t="str">
        <f aca="false">Raw_Orders!B634</f>
        <v>CUST1479</v>
      </c>
      <c r="C634" s="2" t="str">
        <f aca="false">Raw_Orders!C634</f>
        <v>REST203</v>
      </c>
      <c r="D634" s="2" t="str">
        <f aca="false">Raw_Orders!D634</f>
        <v>DP372</v>
      </c>
      <c r="E634" s="2" t="str">
        <f aca="false">Raw_Orders!E634</f>
        <v>2024-02-05</v>
      </c>
      <c r="F634" s="2" t="n">
        <f aca="false">IF(Raw_Orders!F634&lt;0,0,Raw_Orders!F634)</f>
        <v>911.95</v>
      </c>
      <c r="G634" s="2" t="str">
        <f aca="false">Raw_Orders!G634</f>
        <v>Delivered</v>
      </c>
      <c r="H634" s="2" t="n">
        <f aca="false">IF(Raw_Orders!H634="","N/A",Raw_Orders!H634)</f>
        <v>49.5</v>
      </c>
      <c r="I634" s="2" t="n">
        <f aca="false">IF(Raw_Orders!I634="","Not Rated",Raw_Orders!I634)</f>
        <v>2.9</v>
      </c>
      <c r="J634" s="2" t="str">
        <f aca="false">IF(COUNTIF($A$2:A634,A634)&gt;1,"Duplicate","Unique")</f>
        <v>Unique</v>
      </c>
      <c r="K634" s="2" t="str">
        <f aca="false">IF(Raw_Orders!F634&lt;0,"Anomaly","OK")</f>
        <v>OK</v>
      </c>
      <c r="L634" s="2" t="str">
        <f aca="false">IFERROR(VLOOKUP(C634,Raw_Restaurants!$A$2:$C$151,3,FALSE()),"Unknown")</f>
        <v>Chennai</v>
      </c>
    </row>
    <row r="635" customFormat="false" ht="15" hidden="false" customHeight="false" outlineLevel="0" collapsed="false">
      <c r="A635" s="2" t="n">
        <f aca="false">Raw_Orders!A635</f>
        <v>502197</v>
      </c>
      <c r="B635" s="2" t="str">
        <f aca="false">Raw_Orders!B635</f>
        <v>CUST1793</v>
      </c>
      <c r="C635" s="2" t="str">
        <f aca="false">Raw_Orders!C635</f>
        <v>REST306</v>
      </c>
      <c r="D635" s="2" t="str">
        <f aca="false">Raw_Orders!D635</f>
        <v>DP335</v>
      </c>
      <c r="E635" s="2" t="str">
        <f aca="false">Raw_Orders!E635</f>
        <v>2024-01-14</v>
      </c>
      <c r="F635" s="2" t="n">
        <f aca="false">IF(Raw_Orders!F635&lt;0,0,Raw_Orders!F635)</f>
        <v>864.4</v>
      </c>
      <c r="G635" s="2" t="str">
        <f aca="false">Raw_Orders!G635</f>
        <v>Delayed</v>
      </c>
      <c r="H635" s="2" t="n">
        <f aca="false">IF(Raw_Orders!H635="","N/A",Raw_Orders!H635)</f>
        <v>23</v>
      </c>
      <c r="I635" s="2" t="n">
        <f aca="false">IF(Raw_Orders!I635="","Not Rated",Raw_Orders!I635)</f>
        <v>4.6</v>
      </c>
      <c r="J635" s="2" t="str">
        <f aca="false">IF(COUNTIF($A$2:A635,A635)&gt;1,"Duplicate","Unique")</f>
        <v>Unique</v>
      </c>
      <c r="K635" s="2" t="str">
        <f aca="false">IF(Raw_Orders!F635&lt;0,"Anomaly","OK")</f>
        <v>OK</v>
      </c>
      <c r="L635" s="2" t="str">
        <f aca="false">IFERROR(VLOOKUP(C635,Raw_Restaurants!$A$2:$C$151,3,FALSE()),"Unknown")</f>
        <v>Pune</v>
      </c>
    </row>
    <row r="636" customFormat="false" ht="15" hidden="false" customHeight="false" outlineLevel="0" collapsed="false">
      <c r="A636" s="2" t="n">
        <f aca="false">Raw_Orders!A636</f>
        <v>501912</v>
      </c>
      <c r="B636" s="2" t="str">
        <f aca="false">Raw_Orders!B636</f>
        <v>CUST1063</v>
      </c>
      <c r="C636" s="2" t="str">
        <f aca="false">Raw_Orders!C636</f>
        <v>REST343</v>
      </c>
      <c r="D636" s="2" t="str">
        <f aca="false">Raw_Orders!D636</f>
        <v>DP471</v>
      </c>
      <c r="E636" s="2" t="str">
        <f aca="false">Raw_Orders!E636</f>
        <v>2024-05-13</v>
      </c>
      <c r="F636" s="2" t="n">
        <f aca="false">IF(Raw_Orders!F636&lt;0,0,Raw_Orders!F636)</f>
        <v>612.35</v>
      </c>
      <c r="G636" s="2" t="str">
        <f aca="false">Raw_Orders!G636</f>
        <v>Delivered</v>
      </c>
      <c r="H636" s="2" t="n">
        <f aca="false">IF(Raw_Orders!H636="","N/A",Raw_Orders!H636)</f>
        <v>61.7</v>
      </c>
      <c r="I636" s="2" t="n">
        <f aca="false">IF(Raw_Orders!I636="","Not Rated",Raw_Orders!I636)</f>
        <v>4</v>
      </c>
      <c r="J636" s="2" t="str">
        <f aca="false">IF(COUNTIF($A$2:A636,A636)&gt;1,"Duplicate","Unique")</f>
        <v>Unique</v>
      </c>
      <c r="K636" s="2" t="str">
        <f aca="false">IF(Raw_Orders!F636&lt;0,"Anomaly","OK")</f>
        <v>OK</v>
      </c>
      <c r="L636" s="2" t="str">
        <f aca="false">IFERROR(VLOOKUP(C636,Raw_Restaurants!$A$2:$C$151,3,FALSE()),"Unknown")</f>
        <v>Delhi</v>
      </c>
    </row>
    <row r="637" customFormat="false" ht="15" hidden="false" customHeight="false" outlineLevel="0" collapsed="false">
      <c r="A637" s="2" t="n">
        <f aca="false">Raw_Orders!A637</f>
        <v>502040</v>
      </c>
      <c r="B637" s="2" t="str">
        <f aca="false">Raw_Orders!B637</f>
        <v>CUST1383</v>
      </c>
      <c r="C637" s="2" t="str">
        <f aca="false">Raw_Orders!C637</f>
        <v>REST343</v>
      </c>
      <c r="D637" s="2" t="str">
        <f aca="false">Raw_Orders!D637</f>
        <v>DP434</v>
      </c>
      <c r="E637" s="2" t="str">
        <f aca="false">Raw_Orders!E637</f>
        <v>2024-07-26</v>
      </c>
      <c r="F637" s="2" t="n">
        <f aca="false">IF(Raw_Orders!F637&lt;0,0,Raw_Orders!F637)</f>
        <v>791.4</v>
      </c>
      <c r="G637" s="2" t="str">
        <f aca="false">Raw_Orders!G637</f>
        <v>Delivered</v>
      </c>
      <c r="H637" s="2" t="n">
        <f aca="false">IF(Raw_Orders!H637="","N/A",Raw_Orders!H637)</f>
        <v>71.7</v>
      </c>
      <c r="I637" s="2" t="str">
        <f aca="false">IF(Raw_Orders!I637="","Not Rated",Raw_Orders!I637)</f>
        <v>Not Rated</v>
      </c>
      <c r="J637" s="2" t="str">
        <f aca="false">IF(COUNTIF($A$2:A637,A637)&gt;1,"Duplicate","Unique")</f>
        <v>Unique</v>
      </c>
      <c r="K637" s="2" t="str">
        <f aca="false">IF(Raw_Orders!F637&lt;0,"Anomaly","OK")</f>
        <v>OK</v>
      </c>
      <c r="L637" s="2" t="str">
        <f aca="false">IFERROR(VLOOKUP(C637,Raw_Restaurants!$A$2:$C$151,3,FALSE()),"Unknown")</f>
        <v>Delhi</v>
      </c>
    </row>
    <row r="638" customFormat="false" ht="15" hidden="false" customHeight="false" outlineLevel="0" collapsed="false">
      <c r="A638" s="2" t="n">
        <f aca="false">Raw_Orders!A638</f>
        <v>502204</v>
      </c>
      <c r="B638" s="2" t="str">
        <f aca="false">Raw_Orders!B638</f>
        <v>CUST1237</v>
      </c>
      <c r="C638" s="2" t="str">
        <f aca="false">Raw_Orders!C638</f>
        <v>REST223</v>
      </c>
      <c r="D638" s="2" t="str">
        <f aca="false">Raw_Orders!D638</f>
        <v>DP349</v>
      </c>
      <c r="E638" s="2" t="str">
        <f aca="false">Raw_Orders!E638</f>
        <v>2024-08-27</v>
      </c>
      <c r="F638" s="2" t="n">
        <f aca="false">IF(Raw_Orders!F638&lt;0,0,Raw_Orders!F638)</f>
        <v>293.41</v>
      </c>
      <c r="G638" s="2" t="str">
        <f aca="false">Raw_Orders!G638</f>
        <v>Delivered</v>
      </c>
      <c r="H638" s="2" t="n">
        <f aca="false">IF(Raw_Orders!H638="","N/A",Raw_Orders!H638)</f>
        <v>76</v>
      </c>
      <c r="I638" s="2" t="n">
        <f aca="false">IF(Raw_Orders!I638="","Not Rated",Raw_Orders!I638)</f>
        <v>4.3</v>
      </c>
      <c r="J638" s="2" t="str">
        <f aca="false">IF(COUNTIF($A$2:A638,A638)&gt;1,"Duplicate","Unique")</f>
        <v>Unique</v>
      </c>
      <c r="K638" s="2" t="str">
        <f aca="false">IF(Raw_Orders!F638&lt;0,"Anomaly","OK")</f>
        <v>OK</v>
      </c>
      <c r="L638" s="2" t="str">
        <f aca="false">IFERROR(VLOOKUP(C638,Raw_Restaurants!$A$2:$C$151,3,FALSE()),"Unknown")</f>
        <v>Delhi</v>
      </c>
    </row>
    <row r="639" customFormat="false" ht="15" hidden="false" customHeight="false" outlineLevel="0" collapsed="false">
      <c r="A639" s="2" t="n">
        <f aca="false">Raw_Orders!A639</f>
        <v>500287</v>
      </c>
      <c r="B639" s="2" t="str">
        <f aca="false">Raw_Orders!B639</f>
        <v>CUST1568</v>
      </c>
      <c r="C639" s="2" t="str">
        <f aca="false">Raw_Orders!C639</f>
        <v>REST290</v>
      </c>
      <c r="D639" s="2" t="str">
        <f aca="false">Raw_Orders!D639</f>
        <v>DP352</v>
      </c>
      <c r="E639" s="2" t="str">
        <f aca="false">Raw_Orders!E639</f>
        <v>2024-03-31</v>
      </c>
      <c r="F639" s="2" t="n">
        <f aca="false">IF(Raw_Orders!F639&lt;0,0,Raw_Orders!F639)</f>
        <v>416.03</v>
      </c>
      <c r="G639" s="2" t="str">
        <f aca="false">Raw_Orders!G639</f>
        <v>Delivered</v>
      </c>
      <c r="H639" s="2" t="n">
        <f aca="false">IF(Raw_Orders!H639="","N/A",Raw_Orders!H639)</f>
        <v>64.6</v>
      </c>
      <c r="I639" s="2" t="n">
        <f aca="false">IF(Raw_Orders!I639="","Not Rated",Raw_Orders!I639)</f>
        <v>3.4</v>
      </c>
      <c r="J639" s="2" t="str">
        <f aca="false">IF(COUNTIF($A$2:A639,A639)&gt;1,"Duplicate","Unique")</f>
        <v>Unique</v>
      </c>
      <c r="K639" s="2" t="str">
        <f aca="false">IF(Raw_Orders!F639&lt;0,"Anomaly","OK")</f>
        <v>OK</v>
      </c>
      <c r="L639" s="2" t="str">
        <f aca="false">IFERROR(VLOOKUP(C639,Raw_Restaurants!$A$2:$C$151,3,FALSE()),"Unknown")</f>
        <v>Delhi</v>
      </c>
    </row>
    <row r="640" customFormat="false" ht="15" hidden="false" customHeight="false" outlineLevel="0" collapsed="false">
      <c r="A640" s="2" t="n">
        <f aca="false">Raw_Orders!A640</f>
        <v>502186</v>
      </c>
      <c r="B640" s="2" t="str">
        <f aca="false">Raw_Orders!B640</f>
        <v>CUST1580</v>
      </c>
      <c r="C640" s="2" t="str">
        <f aca="false">Raw_Orders!C640</f>
        <v>REST347</v>
      </c>
      <c r="D640" s="2" t="str">
        <f aca="false">Raw_Orders!D640</f>
        <v>DP464</v>
      </c>
      <c r="E640" s="2" t="str">
        <f aca="false">Raw_Orders!E640</f>
        <v>2024-02-03</v>
      </c>
      <c r="F640" s="2" t="n">
        <f aca="false">IF(Raw_Orders!F640&lt;0,0,Raw_Orders!F640)</f>
        <v>1336.94</v>
      </c>
      <c r="G640" s="2" t="str">
        <f aca="false">Raw_Orders!G640</f>
        <v>Delivered</v>
      </c>
      <c r="H640" s="2" t="n">
        <f aca="false">IF(Raw_Orders!H640="","N/A",Raw_Orders!H640)</f>
        <v>21.4</v>
      </c>
      <c r="I640" s="2" t="n">
        <f aca="false">IF(Raw_Orders!I640="","Not Rated",Raw_Orders!I640)</f>
        <v>4.3</v>
      </c>
      <c r="J640" s="2" t="str">
        <f aca="false">IF(COUNTIF($A$2:A640,A640)&gt;1,"Duplicate","Unique")</f>
        <v>Unique</v>
      </c>
      <c r="K640" s="2" t="str">
        <f aca="false">IF(Raw_Orders!F640&lt;0,"Anomaly","OK")</f>
        <v>OK</v>
      </c>
      <c r="L640" s="2" t="str">
        <f aca="false">IFERROR(VLOOKUP(C640,Raw_Restaurants!$A$2:$C$151,3,FALSE()),"Unknown")</f>
        <v>Indore</v>
      </c>
    </row>
    <row r="641" customFormat="false" ht="15" hidden="false" customHeight="false" outlineLevel="0" collapsed="false">
      <c r="A641" s="2" t="n">
        <f aca="false">Raw_Orders!A641</f>
        <v>500335</v>
      </c>
      <c r="B641" s="2" t="str">
        <f aca="false">Raw_Orders!B641</f>
        <v>CUST1581</v>
      </c>
      <c r="C641" s="2" t="str">
        <f aca="false">Raw_Orders!C641</f>
        <v>REST236</v>
      </c>
      <c r="D641" s="2" t="str">
        <f aca="false">Raw_Orders!D641</f>
        <v>DP350</v>
      </c>
      <c r="E641" s="2" t="str">
        <f aca="false">Raw_Orders!E641</f>
        <v>2024-05-26</v>
      </c>
      <c r="F641" s="2" t="n">
        <f aca="false">IF(Raw_Orders!F641&lt;0,0,Raw_Orders!F641)</f>
        <v>998.42</v>
      </c>
      <c r="G641" s="2" t="str">
        <f aca="false">Raw_Orders!G641</f>
        <v>Delivered</v>
      </c>
      <c r="H641" s="2" t="n">
        <f aca="false">IF(Raw_Orders!H641="","N/A",Raw_Orders!H641)</f>
        <v>60.8</v>
      </c>
      <c r="I641" s="2" t="n">
        <f aca="false">IF(Raw_Orders!I641="","Not Rated",Raw_Orders!I641)</f>
        <v>4.9</v>
      </c>
      <c r="J641" s="2" t="str">
        <f aca="false">IF(COUNTIF($A$2:A641,A641)&gt;1,"Duplicate","Unique")</f>
        <v>Unique</v>
      </c>
      <c r="K641" s="2" t="str">
        <f aca="false">IF(Raw_Orders!F641&lt;0,"Anomaly","OK")</f>
        <v>OK</v>
      </c>
      <c r="L641" s="2" t="str">
        <f aca="false">IFERROR(VLOOKUP(C641,Raw_Restaurants!$A$2:$C$151,3,FALSE()),"Unknown")</f>
        <v>Mumbai</v>
      </c>
    </row>
    <row r="642" customFormat="false" ht="15" hidden="false" customHeight="false" outlineLevel="0" collapsed="false">
      <c r="A642" s="2" t="n">
        <f aca="false">Raw_Orders!A642</f>
        <v>500395</v>
      </c>
      <c r="B642" s="2" t="str">
        <f aca="false">Raw_Orders!B642</f>
        <v>CUST1324</v>
      </c>
      <c r="C642" s="2" t="str">
        <f aca="false">Raw_Orders!C642</f>
        <v>REST248</v>
      </c>
      <c r="D642" s="2" t="str">
        <f aca="false">Raw_Orders!D642</f>
        <v>DP391</v>
      </c>
      <c r="E642" s="2" t="str">
        <f aca="false">Raw_Orders!E642</f>
        <v>2024-08-22</v>
      </c>
      <c r="F642" s="2" t="n">
        <f aca="false">IF(Raw_Orders!F642&lt;0,0,Raw_Orders!F642)</f>
        <v>287.98</v>
      </c>
      <c r="G642" s="2" t="str">
        <f aca="false">Raw_Orders!G642</f>
        <v>Delivered</v>
      </c>
      <c r="H642" s="2" t="n">
        <f aca="false">IF(Raw_Orders!H642="","N/A",Raw_Orders!H642)</f>
        <v>21.2</v>
      </c>
      <c r="I642" s="2" t="n">
        <f aca="false">IF(Raw_Orders!I642="","Not Rated",Raw_Orders!I642)</f>
        <v>3.9</v>
      </c>
      <c r="J642" s="2" t="str">
        <f aca="false">IF(COUNTIF($A$2:A642,A642)&gt;1,"Duplicate","Unique")</f>
        <v>Unique</v>
      </c>
      <c r="K642" s="2" t="str">
        <f aca="false">IF(Raw_Orders!F642&lt;0,"Anomaly","OK")</f>
        <v>OK</v>
      </c>
      <c r="L642" s="2" t="str">
        <f aca="false">IFERROR(VLOOKUP(C642,Raw_Restaurants!$A$2:$C$151,3,FALSE()),"Unknown")</f>
        <v>Mumbai</v>
      </c>
    </row>
    <row r="643" customFormat="false" ht="15" hidden="false" customHeight="false" outlineLevel="0" collapsed="false">
      <c r="A643" s="2" t="n">
        <f aca="false">Raw_Orders!A643</f>
        <v>503342</v>
      </c>
      <c r="B643" s="2" t="str">
        <f aca="false">Raw_Orders!B643</f>
        <v>CUST1054</v>
      </c>
      <c r="C643" s="2" t="str">
        <f aca="false">Raw_Orders!C643</f>
        <v>REST307</v>
      </c>
      <c r="D643" s="2" t="str">
        <f aca="false">Raw_Orders!D643</f>
        <v>DP333</v>
      </c>
      <c r="E643" s="2" t="str">
        <f aca="false">Raw_Orders!E643</f>
        <v>2024-03-24</v>
      </c>
      <c r="F643" s="2" t="n">
        <f aca="false">IF(Raw_Orders!F643&lt;0,0,Raw_Orders!F643)</f>
        <v>451.09</v>
      </c>
      <c r="G643" s="2" t="str">
        <f aca="false">Raw_Orders!G643</f>
        <v>Delivered</v>
      </c>
      <c r="H643" s="2" t="n">
        <f aca="false">IF(Raw_Orders!H643="","N/A",Raw_Orders!H643)</f>
        <v>61.4</v>
      </c>
      <c r="I643" s="2" t="n">
        <f aca="false">IF(Raw_Orders!I643="","Not Rated",Raw_Orders!I643)</f>
        <v>5</v>
      </c>
      <c r="J643" s="2" t="str">
        <f aca="false">IF(COUNTIF($A$2:A643,A643)&gt;1,"Duplicate","Unique")</f>
        <v>Unique</v>
      </c>
      <c r="K643" s="2" t="str">
        <f aca="false">IF(Raw_Orders!F643&lt;0,"Anomaly","OK")</f>
        <v>OK</v>
      </c>
      <c r="L643" s="2" t="str">
        <f aca="false">IFERROR(VLOOKUP(C643,Raw_Restaurants!$A$2:$C$151,3,FALSE()),"Unknown")</f>
        <v>Bhopal</v>
      </c>
    </row>
    <row r="644" customFormat="false" ht="15" hidden="false" customHeight="false" outlineLevel="0" collapsed="false">
      <c r="A644" s="2" t="n">
        <f aca="false">Raw_Orders!A644</f>
        <v>503745</v>
      </c>
      <c r="B644" s="2" t="str">
        <f aca="false">Raw_Orders!B644</f>
        <v>CUST1047</v>
      </c>
      <c r="C644" s="2" t="str">
        <f aca="false">Raw_Orders!C644</f>
        <v>REST346</v>
      </c>
      <c r="D644" s="2" t="str">
        <f aca="false">Raw_Orders!D644</f>
        <v>DP404</v>
      </c>
      <c r="E644" s="2" t="str">
        <f aca="false">Raw_Orders!E644</f>
        <v>2024-04-05</v>
      </c>
      <c r="F644" s="2" t="n">
        <f aca="false">IF(Raw_Orders!F644&lt;0,0,Raw_Orders!F644)</f>
        <v>1003.19</v>
      </c>
      <c r="G644" s="2" t="str">
        <f aca="false">Raw_Orders!G644</f>
        <v>Cancelled</v>
      </c>
      <c r="H644" s="2" t="str">
        <f aca="false">IF(Raw_Orders!H644="","N/A",Raw_Orders!H644)</f>
        <v>N/A</v>
      </c>
      <c r="I644" s="2" t="str">
        <f aca="false">IF(Raw_Orders!I644="","Not Rated",Raw_Orders!I644)</f>
        <v>Not Rated</v>
      </c>
      <c r="J644" s="2" t="str">
        <f aca="false">IF(COUNTIF($A$2:A644,A644)&gt;1,"Duplicate","Unique")</f>
        <v>Unique</v>
      </c>
      <c r="K644" s="2" t="str">
        <f aca="false">IF(Raw_Orders!F644&lt;0,"Anomaly","OK")</f>
        <v>OK</v>
      </c>
      <c r="L644" s="2" t="str">
        <f aca="false">IFERROR(VLOOKUP(C644,Raw_Restaurants!$A$2:$C$151,3,FALSE()),"Unknown")</f>
        <v>Jaipur</v>
      </c>
    </row>
    <row r="645" customFormat="false" ht="15" hidden="false" customHeight="false" outlineLevel="0" collapsed="false">
      <c r="A645" s="2" t="n">
        <f aca="false">Raw_Orders!A645</f>
        <v>502722</v>
      </c>
      <c r="B645" s="2" t="str">
        <f aca="false">Raw_Orders!B645</f>
        <v>CUST1443</v>
      </c>
      <c r="C645" s="2" t="str">
        <f aca="false">Raw_Orders!C645</f>
        <v>REST210</v>
      </c>
      <c r="D645" s="2" t="str">
        <f aca="false">Raw_Orders!D645</f>
        <v>DP317</v>
      </c>
      <c r="E645" s="2" t="str">
        <f aca="false">Raw_Orders!E645</f>
        <v>2024-08-17</v>
      </c>
      <c r="F645" s="2" t="n">
        <f aca="false">IF(Raw_Orders!F645&lt;0,0,Raw_Orders!F645)</f>
        <v>262.59</v>
      </c>
      <c r="G645" s="2" t="str">
        <f aca="false">Raw_Orders!G645</f>
        <v>Delivered</v>
      </c>
      <c r="H645" s="2" t="n">
        <f aca="false">IF(Raw_Orders!H645="","N/A",Raw_Orders!H645)</f>
        <v>22.3</v>
      </c>
      <c r="I645" s="2" t="n">
        <f aca="false">IF(Raw_Orders!I645="","Not Rated",Raw_Orders!I645)</f>
        <v>4.2</v>
      </c>
      <c r="J645" s="2" t="str">
        <f aca="false">IF(COUNTIF($A$2:A645,A645)&gt;1,"Duplicate","Unique")</f>
        <v>Unique</v>
      </c>
      <c r="K645" s="2" t="str">
        <f aca="false">IF(Raw_Orders!F645&lt;0,"Anomaly","OK")</f>
        <v>OK</v>
      </c>
      <c r="L645" s="2" t="str">
        <f aca="false">IFERROR(VLOOKUP(C645,Raw_Restaurants!$A$2:$C$151,3,FALSE()),"Unknown")</f>
        <v>Chennai</v>
      </c>
    </row>
    <row r="646" customFormat="false" ht="15" hidden="false" customHeight="false" outlineLevel="0" collapsed="false">
      <c r="A646" s="2" t="n">
        <f aca="false">Raw_Orders!A646</f>
        <v>502730</v>
      </c>
      <c r="B646" s="2" t="str">
        <f aca="false">Raw_Orders!B646</f>
        <v>CUST1373</v>
      </c>
      <c r="C646" s="2" t="str">
        <f aca="false">Raw_Orders!C646</f>
        <v>REST314</v>
      </c>
      <c r="D646" s="2" t="str">
        <f aca="false">Raw_Orders!D646</f>
        <v>DP338</v>
      </c>
      <c r="E646" s="2" t="str">
        <f aca="false">Raw_Orders!E646</f>
        <v>2024-03-24</v>
      </c>
      <c r="F646" s="2" t="n">
        <f aca="false">IF(Raw_Orders!F646&lt;0,0,Raw_Orders!F646)</f>
        <v>197.45</v>
      </c>
      <c r="G646" s="2" t="str">
        <f aca="false">Raw_Orders!G646</f>
        <v>Delayed</v>
      </c>
      <c r="H646" s="2" t="n">
        <f aca="false">IF(Raw_Orders!H646="","N/A",Raw_Orders!H646)</f>
        <v>53.6</v>
      </c>
      <c r="I646" s="2" t="n">
        <f aca="false">IF(Raw_Orders!I646="","Not Rated",Raw_Orders!I646)</f>
        <v>4.1</v>
      </c>
      <c r="J646" s="2" t="str">
        <f aca="false">IF(COUNTIF($A$2:A646,A646)&gt;1,"Duplicate","Unique")</f>
        <v>Unique</v>
      </c>
      <c r="K646" s="2" t="str">
        <f aca="false">IF(Raw_Orders!F646&lt;0,"Anomaly","OK")</f>
        <v>OK</v>
      </c>
      <c r="L646" s="2" t="str">
        <f aca="false">IFERROR(VLOOKUP(C646,Raw_Restaurants!$A$2:$C$151,3,FALSE()),"Unknown")</f>
        <v>Bangalore</v>
      </c>
    </row>
    <row r="647" customFormat="false" ht="15" hidden="false" customHeight="false" outlineLevel="0" collapsed="false">
      <c r="A647" s="2" t="n">
        <f aca="false">Raw_Orders!A647</f>
        <v>504873</v>
      </c>
      <c r="B647" s="2" t="str">
        <f aca="false">Raw_Orders!B647</f>
        <v>CUST1314</v>
      </c>
      <c r="C647" s="2" t="str">
        <f aca="false">Raw_Orders!C647</f>
        <v>REST258</v>
      </c>
      <c r="D647" s="2" t="str">
        <f aca="false">Raw_Orders!D647</f>
        <v>DP388</v>
      </c>
      <c r="E647" s="2" t="str">
        <f aca="false">Raw_Orders!E647</f>
        <v>2024-10-07</v>
      </c>
      <c r="F647" s="2" t="n">
        <f aca="false">IF(Raw_Orders!F647&lt;0,0,Raw_Orders!F647)</f>
        <v>600.28</v>
      </c>
      <c r="G647" s="2" t="str">
        <f aca="false">Raw_Orders!G647</f>
        <v>Delivered</v>
      </c>
      <c r="H647" s="2" t="n">
        <f aca="false">IF(Raw_Orders!H647="","N/A",Raw_Orders!H647)</f>
        <v>69.6</v>
      </c>
      <c r="I647" s="2" t="n">
        <f aca="false">IF(Raw_Orders!I647="","Not Rated",Raw_Orders!I647)</f>
        <v>4.6</v>
      </c>
      <c r="J647" s="2" t="str">
        <f aca="false">IF(COUNTIF($A$2:A647,A647)&gt;1,"Duplicate","Unique")</f>
        <v>Unique</v>
      </c>
      <c r="K647" s="2" t="str">
        <f aca="false">IF(Raw_Orders!F647&lt;0,"Anomaly","OK")</f>
        <v>OK</v>
      </c>
      <c r="L647" s="2" t="str">
        <f aca="false">IFERROR(VLOOKUP(C647,Raw_Restaurants!$A$2:$C$151,3,FALSE()),"Unknown")</f>
        <v>Mumbai</v>
      </c>
    </row>
    <row r="648" customFormat="false" ht="15" hidden="false" customHeight="false" outlineLevel="0" collapsed="false">
      <c r="A648" s="2" t="n">
        <f aca="false">Raw_Orders!A648</f>
        <v>500591</v>
      </c>
      <c r="B648" s="2" t="str">
        <f aca="false">Raw_Orders!B648</f>
        <v>CUST1001</v>
      </c>
      <c r="C648" s="2" t="str">
        <f aca="false">Raw_Orders!C648</f>
        <v>REST333</v>
      </c>
      <c r="D648" s="2" t="str">
        <f aca="false">Raw_Orders!D648</f>
        <v>DP460</v>
      </c>
      <c r="E648" s="2" t="str">
        <f aca="false">Raw_Orders!E648</f>
        <v>2024-01-17</v>
      </c>
      <c r="F648" s="2" t="n">
        <f aca="false">IF(Raw_Orders!F648&lt;0,0,Raw_Orders!F648)</f>
        <v>450.97</v>
      </c>
      <c r="G648" s="2" t="str">
        <f aca="false">Raw_Orders!G648</f>
        <v>Delivered</v>
      </c>
      <c r="H648" s="2" t="n">
        <f aca="false">IF(Raw_Orders!H648="","N/A",Raw_Orders!H648)</f>
        <v>62</v>
      </c>
      <c r="I648" s="2" t="n">
        <f aca="false">IF(Raw_Orders!I648="","Not Rated",Raw_Orders!I648)</f>
        <v>2.8</v>
      </c>
      <c r="J648" s="2" t="str">
        <f aca="false">IF(COUNTIF($A$2:A648,A648)&gt;1,"Duplicate","Unique")</f>
        <v>Unique</v>
      </c>
      <c r="K648" s="2" t="str">
        <f aca="false">IF(Raw_Orders!F648&lt;0,"Anomaly","OK")</f>
        <v>OK</v>
      </c>
      <c r="L648" s="2" t="str">
        <f aca="false">IFERROR(VLOOKUP(C648,Raw_Restaurants!$A$2:$C$151,3,FALSE()),"Unknown")</f>
        <v>Hyderabad</v>
      </c>
    </row>
    <row r="649" customFormat="false" ht="15" hidden="false" customHeight="false" outlineLevel="0" collapsed="false">
      <c r="A649" s="2" t="n">
        <f aca="false">Raw_Orders!A649</f>
        <v>502243</v>
      </c>
      <c r="B649" s="2" t="str">
        <f aca="false">Raw_Orders!B649</f>
        <v>CUST1652</v>
      </c>
      <c r="C649" s="2" t="str">
        <f aca="false">Raw_Orders!C649</f>
        <v>REST244</v>
      </c>
      <c r="D649" s="2" t="str">
        <f aca="false">Raw_Orders!D649</f>
        <v>DP365</v>
      </c>
      <c r="E649" s="2" t="str">
        <f aca="false">Raw_Orders!E649</f>
        <v>2024-01-29</v>
      </c>
      <c r="F649" s="2" t="n">
        <f aca="false">IF(Raw_Orders!F649&lt;0,0,Raw_Orders!F649)</f>
        <v>551.26</v>
      </c>
      <c r="G649" s="2" t="str">
        <f aca="false">Raw_Orders!G649</f>
        <v>Cancelled</v>
      </c>
      <c r="H649" s="2" t="str">
        <f aca="false">IF(Raw_Orders!H649="","N/A",Raw_Orders!H649)</f>
        <v>N/A</v>
      </c>
      <c r="I649" s="2" t="str">
        <f aca="false">IF(Raw_Orders!I649="","Not Rated",Raw_Orders!I649)</f>
        <v>Not Rated</v>
      </c>
      <c r="J649" s="2" t="str">
        <f aca="false">IF(COUNTIF($A$2:A649,A649)&gt;1,"Duplicate","Unique")</f>
        <v>Unique</v>
      </c>
      <c r="K649" s="2" t="str">
        <f aca="false">IF(Raw_Orders!F649&lt;0,"Anomaly","OK")</f>
        <v>OK</v>
      </c>
      <c r="L649" s="2" t="str">
        <f aca="false">IFERROR(VLOOKUP(C649,Raw_Restaurants!$A$2:$C$151,3,FALSE()),"Unknown")</f>
        <v>Indore</v>
      </c>
    </row>
    <row r="650" customFormat="false" ht="15" hidden="false" customHeight="false" outlineLevel="0" collapsed="false">
      <c r="A650" s="2" t="n">
        <f aca="false">Raw_Orders!A650</f>
        <v>502017</v>
      </c>
      <c r="B650" s="2" t="str">
        <f aca="false">Raw_Orders!B650</f>
        <v>CUST1116</v>
      </c>
      <c r="C650" s="2" t="str">
        <f aca="false">Raw_Orders!C650</f>
        <v>REST202</v>
      </c>
      <c r="D650" s="2" t="str">
        <f aca="false">Raw_Orders!D650</f>
        <v>DP351</v>
      </c>
      <c r="E650" s="2" t="str">
        <f aca="false">Raw_Orders!E650</f>
        <v>2024-12-30</v>
      </c>
      <c r="F650" s="2" t="n">
        <f aca="false">IF(Raw_Orders!F650&lt;0,0,Raw_Orders!F650)</f>
        <v>738.5</v>
      </c>
      <c r="G650" s="2" t="str">
        <f aca="false">Raw_Orders!G650</f>
        <v>Delivered</v>
      </c>
      <c r="H650" s="2" t="n">
        <f aca="false">IF(Raw_Orders!H650="","N/A",Raw_Orders!H650)</f>
        <v>61.2</v>
      </c>
      <c r="I650" s="2" t="n">
        <f aca="false">IF(Raw_Orders!I650="","Not Rated",Raw_Orders!I650)</f>
        <v>4.8</v>
      </c>
      <c r="J650" s="2" t="str">
        <f aca="false">IF(COUNTIF($A$2:A650,A650)&gt;1,"Duplicate","Unique")</f>
        <v>Unique</v>
      </c>
      <c r="K650" s="2" t="str">
        <f aca="false">IF(Raw_Orders!F650&lt;0,"Anomaly","OK")</f>
        <v>OK</v>
      </c>
      <c r="L650" s="2" t="str">
        <f aca="false">IFERROR(VLOOKUP(C650,Raw_Restaurants!$A$2:$C$151,3,FALSE()),"Unknown")</f>
        <v>Bangalore</v>
      </c>
    </row>
    <row r="651" customFormat="false" ht="15" hidden="false" customHeight="false" outlineLevel="0" collapsed="false">
      <c r="A651" s="2" t="n">
        <f aca="false">Raw_Orders!A651</f>
        <v>503418</v>
      </c>
      <c r="B651" s="2" t="str">
        <f aca="false">Raw_Orders!B651</f>
        <v>CUST1327</v>
      </c>
      <c r="C651" s="2" t="str">
        <f aca="false">Raw_Orders!C651</f>
        <v>REST308</v>
      </c>
      <c r="D651" s="2" t="str">
        <f aca="false">Raw_Orders!D651</f>
        <v>DP352</v>
      </c>
      <c r="E651" s="2" t="str">
        <f aca="false">Raw_Orders!E651</f>
        <v>2024-05-07</v>
      </c>
      <c r="F651" s="2" t="n">
        <f aca="false">IF(Raw_Orders!F651&lt;0,0,Raw_Orders!F651)</f>
        <v>965.63</v>
      </c>
      <c r="G651" s="2" t="str">
        <f aca="false">Raw_Orders!G651</f>
        <v>Delivered</v>
      </c>
      <c r="H651" s="2" t="n">
        <f aca="false">IF(Raw_Orders!H651="","N/A",Raw_Orders!H651)</f>
        <v>75.2</v>
      </c>
      <c r="I651" s="2" t="n">
        <f aca="false">IF(Raw_Orders!I651="","Not Rated",Raw_Orders!I651)</f>
        <v>2.6</v>
      </c>
      <c r="J651" s="2" t="str">
        <f aca="false">IF(COUNTIF($A$2:A651,A651)&gt;1,"Duplicate","Unique")</f>
        <v>Unique</v>
      </c>
      <c r="K651" s="2" t="str">
        <f aca="false">IF(Raw_Orders!F651&lt;0,"Anomaly","OK")</f>
        <v>OK</v>
      </c>
      <c r="L651" s="2" t="str">
        <f aca="false">IFERROR(VLOOKUP(C651,Raw_Restaurants!$A$2:$C$151,3,FALSE()),"Unknown")</f>
        <v>Delhi</v>
      </c>
    </row>
    <row r="652" customFormat="false" ht="15" hidden="false" customHeight="false" outlineLevel="0" collapsed="false">
      <c r="A652" s="2" t="n">
        <f aca="false">Raw_Orders!A652</f>
        <v>504640</v>
      </c>
      <c r="B652" s="2" t="str">
        <f aca="false">Raw_Orders!B652</f>
        <v>CUST1632</v>
      </c>
      <c r="C652" s="2" t="str">
        <f aca="false">Raw_Orders!C652</f>
        <v>REST263</v>
      </c>
      <c r="D652" s="2" t="str">
        <f aca="false">Raw_Orders!D652</f>
        <v>DP454</v>
      </c>
      <c r="E652" s="2" t="str">
        <f aca="false">Raw_Orders!E652</f>
        <v>2024-05-02</v>
      </c>
      <c r="F652" s="2" t="n">
        <f aca="false">IF(Raw_Orders!F652&lt;0,0,Raw_Orders!F652)</f>
        <v>960.03</v>
      </c>
      <c r="G652" s="2" t="str">
        <f aca="false">Raw_Orders!G652</f>
        <v>Delivered</v>
      </c>
      <c r="H652" s="2" t="str">
        <f aca="false">IF(Raw_Orders!H652="","N/A",Raw_Orders!H652)</f>
        <v>N/A</v>
      </c>
      <c r="I652" s="2" t="n">
        <f aca="false">IF(Raw_Orders!I652="","Not Rated",Raw_Orders!I652)</f>
        <v>3.2</v>
      </c>
      <c r="J652" s="2" t="str">
        <f aca="false">IF(COUNTIF($A$2:A652,A652)&gt;1,"Duplicate","Unique")</f>
        <v>Unique</v>
      </c>
      <c r="K652" s="2" t="str">
        <f aca="false">IF(Raw_Orders!F652&lt;0,"Anomaly","OK")</f>
        <v>OK</v>
      </c>
      <c r="L652" s="2" t="str">
        <f aca="false">IFERROR(VLOOKUP(C652,Raw_Restaurants!$A$2:$C$151,3,FALSE()),"Unknown")</f>
        <v>Kolkata</v>
      </c>
    </row>
    <row r="653" customFormat="false" ht="15" hidden="false" customHeight="false" outlineLevel="0" collapsed="false">
      <c r="A653" s="2" t="n">
        <f aca="false">Raw_Orders!A653</f>
        <v>503668</v>
      </c>
      <c r="B653" s="2" t="str">
        <f aca="false">Raw_Orders!B653</f>
        <v>CUST1045</v>
      </c>
      <c r="C653" s="2" t="str">
        <f aca="false">Raw_Orders!C653</f>
        <v>REST313</v>
      </c>
      <c r="D653" s="2" t="str">
        <f aca="false">Raw_Orders!D653</f>
        <v>DP413</v>
      </c>
      <c r="E653" s="2" t="str">
        <f aca="false">Raw_Orders!E653</f>
        <v>2024-05-24</v>
      </c>
      <c r="F653" s="2" t="n">
        <f aca="false">IF(Raw_Orders!F653&lt;0,0,Raw_Orders!F653)</f>
        <v>1165.32</v>
      </c>
      <c r="G653" s="2" t="str">
        <f aca="false">Raw_Orders!G653</f>
        <v>Delayed</v>
      </c>
      <c r="H653" s="2" t="n">
        <f aca="false">IF(Raw_Orders!H653="","N/A",Raw_Orders!H653)</f>
        <v>72.6</v>
      </c>
      <c r="I653" s="2" t="n">
        <f aca="false">IF(Raw_Orders!I653="","Not Rated",Raw_Orders!I653)</f>
        <v>2.6</v>
      </c>
      <c r="J653" s="2" t="str">
        <f aca="false">IF(COUNTIF($A$2:A653,A653)&gt;1,"Duplicate","Unique")</f>
        <v>Unique</v>
      </c>
      <c r="K653" s="2" t="str">
        <f aca="false">IF(Raw_Orders!F653&lt;0,"Anomaly","OK")</f>
        <v>OK</v>
      </c>
      <c r="L653" s="2" t="str">
        <f aca="false">IFERROR(VLOOKUP(C653,Raw_Restaurants!$A$2:$C$151,3,FALSE()),"Unknown")</f>
        <v>Kolkata</v>
      </c>
    </row>
    <row r="654" customFormat="false" ht="15" hidden="false" customHeight="false" outlineLevel="0" collapsed="false">
      <c r="A654" s="2" t="n">
        <f aca="false">Raw_Orders!A654</f>
        <v>503438</v>
      </c>
      <c r="B654" s="2" t="str">
        <f aca="false">Raw_Orders!B654</f>
        <v>CUST1495</v>
      </c>
      <c r="C654" s="2" t="str">
        <f aca="false">Raw_Orders!C654</f>
        <v>REST323</v>
      </c>
      <c r="D654" s="2" t="str">
        <f aca="false">Raw_Orders!D654</f>
        <v>DP451</v>
      </c>
      <c r="E654" s="2" t="str">
        <f aca="false">Raw_Orders!E654</f>
        <v>2024-01-03</v>
      </c>
      <c r="F654" s="2" t="n">
        <f aca="false">IF(Raw_Orders!F654&lt;0,0,Raw_Orders!F654)</f>
        <v>1015.22</v>
      </c>
      <c r="G654" s="2" t="str">
        <f aca="false">Raw_Orders!G654</f>
        <v>Delivered</v>
      </c>
      <c r="H654" s="2" t="n">
        <f aca="false">IF(Raw_Orders!H654="","N/A",Raw_Orders!H654)</f>
        <v>71.2</v>
      </c>
      <c r="I654" s="2" t="n">
        <f aca="false">IF(Raw_Orders!I654="","Not Rated",Raw_Orders!I654)</f>
        <v>4.9</v>
      </c>
      <c r="J654" s="2" t="str">
        <f aca="false">IF(COUNTIF($A$2:A654,A654)&gt;1,"Duplicate","Unique")</f>
        <v>Unique</v>
      </c>
      <c r="K654" s="2" t="str">
        <f aca="false">IF(Raw_Orders!F654&lt;0,"Anomaly","OK")</f>
        <v>OK</v>
      </c>
      <c r="L654" s="2" t="str">
        <f aca="false">IFERROR(VLOOKUP(C654,Raw_Restaurants!$A$2:$C$151,3,FALSE()),"Unknown")</f>
        <v>Pune</v>
      </c>
    </row>
    <row r="655" customFormat="false" ht="15" hidden="false" customHeight="false" outlineLevel="0" collapsed="false">
      <c r="A655" s="2" t="n">
        <f aca="false">Raw_Orders!A655</f>
        <v>502657</v>
      </c>
      <c r="B655" s="2" t="str">
        <f aca="false">Raw_Orders!B655</f>
        <v>CUST1346</v>
      </c>
      <c r="C655" s="2" t="str">
        <f aca="false">Raw_Orders!C655</f>
        <v>REST306</v>
      </c>
      <c r="D655" s="2" t="str">
        <f aca="false">Raw_Orders!D655</f>
        <v>DP414</v>
      </c>
      <c r="E655" s="2" t="str">
        <f aca="false">Raw_Orders!E655</f>
        <v>2024-07-09</v>
      </c>
      <c r="F655" s="2" t="n">
        <f aca="false">IF(Raw_Orders!F655&lt;0,0,Raw_Orders!F655)</f>
        <v>1321.07</v>
      </c>
      <c r="G655" s="2" t="str">
        <f aca="false">Raw_Orders!G655</f>
        <v>Delivered</v>
      </c>
      <c r="H655" s="2" t="n">
        <f aca="false">IF(Raw_Orders!H655="","N/A",Raw_Orders!H655)</f>
        <v>28.6</v>
      </c>
      <c r="I655" s="2" t="str">
        <f aca="false">IF(Raw_Orders!I655="","Not Rated",Raw_Orders!I655)</f>
        <v>Not Rated</v>
      </c>
      <c r="J655" s="2" t="str">
        <f aca="false">IF(COUNTIF($A$2:A655,A655)&gt;1,"Duplicate","Unique")</f>
        <v>Unique</v>
      </c>
      <c r="K655" s="2" t="str">
        <f aca="false">IF(Raw_Orders!F655&lt;0,"Anomaly","OK")</f>
        <v>OK</v>
      </c>
      <c r="L655" s="2" t="str">
        <f aca="false">IFERROR(VLOOKUP(C655,Raw_Restaurants!$A$2:$C$151,3,FALSE()),"Unknown")</f>
        <v>Pune</v>
      </c>
    </row>
    <row r="656" customFormat="false" ht="15" hidden="false" customHeight="false" outlineLevel="0" collapsed="false">
      <c r="A656" s="2" t="n">
        <f aca="false">Raw_Orders!A656</f>
        <v>504936</v>
      </c>
      <c r="B656" s="2" t="str">
        <f aca="false">Raw_Orders!B656</f>
        <v>CUST1687</v>
      </c>
      <c r="C656" s="2" t="str">
        <f aca="false">Raw_Orders!C656</f>
        <v>REST276</v>
      </c>
      <c r="D656" s="2" t="str">
        <f aca="false">Raw_Orders!D656</f>
        <v>DP341</v>
      </c>
      <c r="E656" s="2" t="str">
        <f aca="false">Raw_Orders!E656</f>
        <v>2024-01-08</v>
      </c>
      <c r="F656" s="2" t="n">
        <f aca="false">IF(Raw_Orders!F656&lt;0,0,Raw_Orders!F656)</f>
        <v>399.17</v>
      </c>
      <c r="G656" s="2" t="str">
        <f aca="false">Raw_Orders!G656</f>
        <v>Delivered</v>
      </c>
      <c r="H656" s="2" t="n">
        <f aca="false">IF(Raw_Orders!H656="","N/A",Raw_Orders!H656)</f>
        <v>64.7</v>
      </c>
      <c r="I656" s="2" t="n">
        <f aca="false">IF(Raw_Orders!I656="","Not Rated",Raw_Orders!I656)</f>
        <v>3.2</v>
      </c>
      <c r="J656" s="2" t="str">
        <f aca="false">IF(COUNTIF($A$2:A656,A656)&gt;1,"Duplicate","Unique")</f>
        <v>Unique</v>
      </c>
      <c r="K656" s="2" t="str">
        <f aca="false">IF(Raw_Orders!F656&lt;0,"Anomaly","OK")</f>
        <v>OK</v>
      </c>
      <c r="L656" s="2" t="str">
        <f aca="false">IFERROR(VLOOKUP(C656,Raw_Restaurants!$A$2:$C$151,3,FALSE()),"Unknown")</f>
        <v>Bangalore</v>
      </c>
    </row>
    <row r="657" customFormat="false" ht="15" hidden="false" customHeight="false" outlineLevel="0" collapsed="false">
      <c r="A657" s="2" t="n">
        <f aca="false">Raw_Orders!A657</f>
        <v>504663</v>
      </c>
      <c r="B657" s="2" t="str">
        <f aca="false">Raw_Orders!B657</f>
        <v>CUST1641</v>
      </c>
      <c r="C657" s="2" t="str">
        <f aca="false">Raw_Orders!C657</f>
        <v>REST254</v>
      </c>
      <c r="D657" s="2" t="str">
        <f aca="false">Raw_Orders!D657</f>
        <v>DP497</v>
      </c>
      <c r="E657" s="2" t="str">
        <f aca="false">Raw_Orders!E657</f>
        <v>2024-12-28</v>
      </c>
      <c r="F657" s="2" t="n">
        <f aca="false">IF(Raw_Orders!F657&lt;0,0,Raw_Orders!F657)</f>
        <v>461.51</v>
      </c>
      <c r="G657" s="2" t="str">
        <f aca="false">Raw_Orders!G657</f>
        <v>Delivered</v>
      </c>
      <c r="H657" s="2" t="n">
        <f aca="false">IF(Raw_Orders!H657="","N/A",Raw_Orders!H657)</f>
        <v>51.4</v>
      </c>
      <c r="I657" s="2" t="n">
        <f aca="false">IF(Raw_Orders!I657="","Not Rated",Raw_Orders!I657)</f>
        <v>4.6</v>
      </c>
      <c r="J657" s="2" t="str">
        <f aca="false">IF(COUNTIF($A$2:A657,A657)&gt;1,"Duplicate","Unique")</f>
        <v>Unique</v>
      </c>
      <c r="K657" s="2" t="str">
        <f aca="false">IF(Raw_Orders!F657&lt;0,"Anomaly","OK")</f>
        <v>OK</v>
      </c>
      <c r="L657" s="2" t="str">
        <f aca="false">IFERROR(VLOOKUP(C657,Raw_Restaurants!$A$2:$C$151,3,FALSE()),"Unknown")</f>
        <v>Hyderabad</v>
      </c>
    </row>
    <row r="658" customFormat="false" ht="15" hidden="false" customHeight="false" outlineLevel="0" collapsed="false">
      <c r="A658" s="2" t="n">
        <f aca="false">Raw_Orders!A658</f>
        <v>503886</v>
      </c>
      <c r="B658" s="2" t="str">
        <f aca="false">Raw_Orders!B658</f>
        <v>CUST1295</v>
      </c>
      <c r="C658" s="2" t="str">
        <f aca="false">Raw_Orders!C658</f>
        <v>REST300</v>
      </c>
      <c r="D658" s="2" t="str">
        <f aca="false">Raw_Orders!D658</f>
        <v>DP354</v>
      </c>
      <c r="E658" s="2" t="str">
        <f aca="false">Raw_Orders!E658</f>
        <v>2024-12-04</v>
      </c>
      <c r="F658" s="2" t="n">
        <f aca="false">IF(Raw_Orders!F658&lt;0,0,Raw_Orders!F658)</f>
        <v>832.54</v>
      </c>
      <c r="G658" s="2" t="str">
        <f aca="false">Raw_Orders!G658</f>
        <v>Delivered</v>
      </c>
      <c r="H658" s="2" t="n">
        <f aca="false">IF(Raw_Orders!H658="","N/A",Raw_Orders!H658)</f>
        <v>20.9</v>
      </c>
      <c r="I658" s="2" t="n">
        <f aca="false">IF(Raw_Orders!I658="","Not Rated",Raw_Orders!I658)</f>
        <v>3.2</v>
      </c>
      <c r="J658" s="2" t="str">
        <f aca="false">IF(COUNTIF($A$2:A658,A658)&gt;1,"Duplicate","Unique")</f>
        <v>Unique</v>
      </c>
      <c r="K658" s="2" t="str">
        <f aca="false">IF(Raw_Orders!F658&lt;0,"Anomaly","OK")</f>
        <v>OK</v>
      </c>
      <c r="L658" s="2" t="str">
        <f aca="false">IFERROR(VLOOKUP(C658,Raw_Restaurants!$A$2:$C$151,3,FALSE()),"Unknown")</f>
        <v>Indore</v>
      </c>
    </row>
    <row r="659" customFormat="false" ht="15" hidden="false" customHeight="false" outlineLevel="0" collapsed="false">
      <c r="A659" s="2" t="n">
        <f aca="false">Raw_Orders!A659</f>
        <v>503524</v>
      </c>
      <c r="B659" s="2" t="str">
        <f aca="false">Raw_Orders!B659</f>
        <v>CUST1256</v>
      </c>
      <c r="C659" s="2" t="str">
        <f aca="false">Raw_Orders!C659</f>
        <v>REST259</v>
      </c>
      <c r="D659" s="2" t="str">
        <f aca="false">Raw_Orders!D659</f>
        <v>DP315</v>
      </c>
      <c r="E659" s="2" t="str">
        <f aca="false">Raw_Orders!E659</f>
        <v>2024-09-03</v>
      </c>
      <c r="F659" s="2" t="n">
        <f aca="false">IF(Raw_Orders!F659&lt;0,0,Raw_Orders!F659)</f>
        <v>1244.21</v>
      </c>
      <c r="G659" s="2" t="str">
        <f aca="false">Raw_Orders!G659</f>
        <v>Delivered</v>
      </c>
      <c r="H659" s="2" t="n">
        <f aca="false">IF(Raw_Orders!H659="","N/A",Raw_Orders!H659)</f>
        <v>70.1</v>
      </c>
      <c r="I659" s="2" t="n">
        <f aca="false">IF(Raw_Orders!I659="","Not Rated",Raw_Orders!I659)</f>
        <v>3.7</v>
      </c>
      <c r="J659" s="2" t="str">
        <f aca="false">IF(COUNTIF($A$2:A659,A659)&gt;1,"Duplicate","Unique")</f>
        <v>Unique</v>
      </c>
      <c r="K659" s="2" t="str">
        <f aca="false">IF(Raw_Orders!F659&lt;0,"Anomaly","OK")</f>
        <v>OK</v>
      </c>
      <c r="L659" s="2" t="str">
        <f aca="false">IFERROR(VLOOKUP(C659,Raw_Restaurants!$A$2:$C$151,3,FALSE()),"Unknown")</f>
        <v>Bhopal</v>
      </c>
    </row>
    <row r="660" customFormat="false" ht="15" hidden="false" customHeight="false" outlineLevel="0" collapsed="false">
      <c r="A660" s="2" t="n">
        <f aca="false">Raw_Orders!A660</f>
        <v>502921</v>
      </c>
      <c r="B660" s="2" t="str">
        <f aca="false">Raw_Orders!B660</f>
        <v>CUST1576</v>
      </c>
      <c r="C660" s="2" t="str">
        <f aca="false">Raw_Orders!C660</f>
        <v>REST212</v>
      </c>
      <c r="D660" s="2" t="str">
        <f aca="false">Raw_Orders!D660</f>
        <v>DP419</v>
      </c>
      <c r="E660" s="2" t="str">
        <f aca="false">Raw_Orders!E660</f>
        <v>2024-05-08</v>
      </c>
      <c r="F660" s="2" t="n">
        <f aca="false">IF(Raw_Orders!F660&lt;0,0,Raw_Orders!F660)</f>
        <v>1171.65</v>
      </c>
      <c r="G660" s="2" t="str">
        <f aca="false">Raw_Orders!G660</f>
        <v>Delivered</v>
      </c>
      <c r="H660" s="2" t="n">
        <f aca="false">IF(Raw_Orders!H660="","N/A",Raw_Orders!H660)</f>
        <v>57.2</v>
      </c>
      <c r="I660" s="2" t="n">
        <f aca="false">IF(Raw_Orders!I660="","Not Rated",Raw_Orders!I660)</f>
        <v>3.9</v>
      </c>
      <c r="J660" s="2" t="str">
        <f aca="false">IF(COUNTIF($A$2:A660,A660)&gt;1,"Duplicate","Unique")</f>
        <v>Unique</v>
      </c>
      <c r="K660" s="2" t="str">
        <f aca="false">IF(Raw_Orders!F660&lt;0,"Anomaly","OK")</f>
        <v>OK</v>
      </c>
      <c r="L660" s="2" t="str">
        <f aca="false">IFERROR(VLOOKUP(C660,Raw_Restaurants!$A$2:$C$151,3,FALSE()),"Unknown")</f>
        <v>Jaipur</v>
      </c>
    </row>
    <row r="661" customFormat="false" ht="15" hidden="false" customHeight="false" outlineLevel="0" collapsed="false">
      <c r="A661" s="2" t="n">
        <f aca="false">Raw_Orders!A661</f>
        <v>500559</v>
      </c>
      <c r="B661" s="2" t="str">
        <f aca="false">Raw_Orders!B661</f>
        <v>CUST1215</v>
      </c>
      <c r="C661" s="2" t="str">
        <f aca="false">Raw_Orders!C661</f>
        <v>REST292</v>
      </c>
      <c r="D661" s="2" t="str">
        <f aca="false">Raw_Orders!D661</f>
        <v>DP358</v>
      </c>
      <c r="E661" s="2" t="str">
        <f aca="false">Raw_Orders!E661</f>
        <v>2024-03-26</v>
      </c>
      <c r="F661" s="2" t="n">
        <f aca="false">IF(Raw_Orders!F661&lt;0,0,Raw_Orders!F661)</f>
        <v>591.43</v>
      </c>
      <c r="G661" s="2" t="str">
        <f aca="false">Raw_Orders!G661</f>
        <v>Delivered</v>
      </c>
      <c r="H661" s="2" t="n">
        <f aca="false">IF(Raw_Orders!H661="","N/A",Raw_Orders!H661)</f>
        <v>29.2</v>
      </c>
      <c r="I661" s="2" t="n">
        <f aca="false">IF(Raw_Orders!I661="","Not Rated",Raw_Orders!I661)</f>
        <v>4.3</v>
      </c>
      <c r="J661" s="2" t="str">
        <f aca="false">IF(COUNTIF($A$2:A661,A661)&gt;1,"Duplicate","Unique")</f>
        <v>Unique</v>
      </c>
      <c r="K661" s="2" t="str">
        <f aca="false">IF(Raw_Orders!F661&lt;0,"Anomaly","OK")</f>
        <v>OK</v>
      </c>
      <c r="L661" s="2" t="str">
        <f aca="false">IFERROR(VLOOKUP(C661,Raw_Restaurants!$A$2:$C$151,3,FALSE()),"Unknown")</f>
        <v>Delhi</v>
      </c>
    </row>
    <row r="662" customFormat="false" ht="15" hidden="false" customHeight="false" outlineLevel="0" collapsed="false">
      <c r="A662" s="2" t="n">
        <f aca="false">Raw_Orders!A662</f>
        <v>502303</v>
      </c>
      <c r="B662" s="2" t="str">
        <f aca="false">Raw_Orders!B662</f>
        <v>CUST1227</v>
      </c>
      <c r="C662" s="2" t="str">
        <f aca="false">Raw_Orders!C662</f>
        <v>REST329</v>
      </c>
      <c r="D662" s="2" t="str">
        <f aca="false">Raw_Orders!D662</f>
        <v>DP463</v>
      </c>
      <c r="E662" s="2" t="str">
        <f aca="false">Raw_Orders!E662</f>
        <v>2024-09-17</v>
      </c>
      <c r="F662" s="2" t="n">
        <f aca="false">IF(Raw_Orders!F662&lt;0,0,Raw_Orders!F662)</f>
        <v>636.65</v>
      </c>
      <c r="G662" s="2" t="str">
        <f aca="false">Raw_Orders!G662</f>
        <v>Delivered</v>
      </c>
      <c r="H662" s="2" t="n">
        <f aca="false">IF(Raw_Orders!H662="","N/A",Raw_Orders!H662)</f>
        <v>42.6</v>
      </c>
      <c r="I662" s="2" t="n">
        <f aca="false">IF(Raw_Orders!I662="","Not Rated",Raw_Orders!I662)</f>
        <v>3.5</v>
      </c>
      <c r="J662" s="2" t="str">
        <f aca="false">IF(COUNTIF($A$2:A662,A662)&gt;1,"Duplicate","Unique")</f>
        <v>Unique</v>
      </c>
      <c r="K662" s="2" t="str">
        <f aca="false">IF(Raw_Orders!F662&lt;0,"Anomaly","OK")</f>
        <v>OK</v>
      </c>
      <c r="L662" s="2" t="str">
        <f aca="false">IFERROR(VLOOKUP(C662,Raw_Restaurants!$A$2:$C$151,3,FALSE()),"Unknown")</f>
        <v>Bangalore</v>
      </c>
    </row>
    <row r="663" customFormat="false" ht="15" hidden="false" customHeight="false" outlineLevel="0" collapsed="false">
      <c r="A663" s="2" t="n">
        <f aca="false">Raw_Orders!A663</f>
        <v>503506</v>
      </c>
      <c r="B663" s="2" t="str">
        <f aca="false">Raw_Orders!B663</f>
        <v>CUST1297</v>
      </c>
      <c r="C663" s="2" t="str">
        <f aca="false">Raw_Orders!C663</f>
        <v>REST335</v>
      </c>
      <c r="D663" s="2" t="str">
        <f aca="false">Raw_Orders!D663</f>
        <v>DP388</v>
      </c>
      <c r="E663" s="2" t="str">
        <f aca="false">Raw_Orders!E663</f>
        <v>2024-09-26</v>
      </c>
      <c r="F663" s="2" t="n">
        <f aca="false">IF(Raw_Orders!F663&lt;0,0,Raw_Orders!F663)</f>
        <v>559.49</v>
      </c>
      <c r="G663" s="2" t="str">
        <f aca="false">Raw_Orders!G663</f>
        <v>Delivered</v>
      </c>
      <c r="H663" s="2" t="n">
        <f aca="false">IF(Raw_Orders!H663="","N/A",Raw_Orders!H663)</f>
        <v>20.7</v>
      </c>
      <c r="I663" s="2" t="n">
        <f aca="false">IF(Raw_Orders!I663="","Not Rated",Raw_Orders!I663)</f>
        <v>4.9</v>
      </c>
      <c r="J663" s="2" t="str">
        <f aca="false">IF(COUNTIF($A$2:A663,A663)&gt;1,"Duplicate","Unique")</f>
        <v>Unique</v>
      </c>
      <c r="K663" s="2" t="str">
        <f aca="false">IF(Raw_Orders!F663&lt;0,"Anomaly","OK")</f>
        <v>OK</v>
      </c>
      <c r="L663" s="2" t="str">
        <f aca="false">IFERROR(VLOOKUP(C663,Raw_Restaurants!$A$2:$C$151,3,FALSE()),"Unknown")</f>
        <v>Pune</v>
      </c>
    </row>
    <row r="664" customFormat="false" ht="15" hidden="false" customHeight="false" outlineLevel="0" collapsed="false">
      <c r="A664" s="2" t="n">
        <f aca="false">Raw_Orders!A664</f>
        <v>500593</v>
      </c>
      <c r="B664" s="2" t="str">
        <f aca="false">Raw_Orders!B664</f>
        <v>CUST1073</v>
      </c>
      <c r="C664" s="2" t="str">
        <f aca="false">Raw_Orders!C664</f>
        <v>REST257</v>
      </c>
      <c r="D664" s="2" t="str">
        <f aca="false">Raw_Orders!D664</f>
        <v>DP320</v>
      </c>
      <c r="E664" s="2" t="str">
        <f aca="false">Raw_Orders!E664</f>
        <v>2024-04-26</v>
      </c>
      <c r="F664" s="2" t="n">
        <f aca="false">IF(Raw_Orders!F664&lt;0,0,Raw_Orders!F664)</f>
        <v>521.86</v>
      </c>
      <c r="G664" s="2" t="str">
        <f aca="false">Raw_Orders!G664</f>
        <v>Delivered</v>
      </c>
      <c r="H664" s="2" t="n">
        <f aca="false">IF(Raw_Orders!H664="","N/A",Raw_Orders!H664)</f>
        <v>71.5</v>
      </c>
      <c r="I664" s="2" t="n">
        <f aca="false">IF(Raw_Orders!I664="","Not Rated",Raw_Orders!I664)</f>
        <v>4.9</v>
      </c>
      <c r="J664" s="2" t="str">
        <f aca="false">IF(COUNTIF($A$2:A664,A664)&gt;1,"Duplicate","Unique")</f>
        <v>Unique</v>
      </c>
      <c r="K664" s="2" t="str">
        <f aca="false">IF(Raw_Orders!F664&lt;0,"Anomaly","OK")</f>
        <v>OK</v>
      </c>
      <c r="L664" s="2" t="str">
        <f aca="false">IFERROR(VLOOKUP(C664,Raw_Restaurants!$A$2:$C$151,3,FALSE()),"Unknown")</f>
        <v>Jaipur</v>
      </c>
    </row>
    <row r="665" customFormat="false" ht="15" hidden="false" customHeight="false" outlineLevel="0" collapsed="false">
      <c r="A665" s="2" t="n">
        <f aca="false">Raw_Orders!A665</f>
        <v>503101</v>
      </c>
      <c r="B665" s="2" t="str">
        <f aca="false">Raw_Orders!B665</f>
        <v>CUST1775</v>
      </c>
      <c r="C665" s="2" t="str">
        <f aca="false">Raw_Orders!C665</f>
        <v>REST279</v>
      </c>
      <c r="D665" s="2" t="str">
        <f aca="false">Raw_Orders!D665</f>
        <v>DP457</v>
      </c>
      <c r="E665" s="2" t="str">
        <f aca="false">Raw_Orders!E665</f>
        <v>2024-01-18</v>
      </c>
      <c r="F665" s="2" t="n">
        <f aca="false">IF(Raw_Orders!F665&lt;0,0,Raw_Orders!F665)</f>
        <v>263.73</v>
      </c>
      <c r="G665" s="2" t="str">
        <f aca="false">Raw_Orders!G665</f>
        <v>Delayed</v>
      </c>
      <c r="H665" s="2" t="n">
        <f aca="false">IF(Raw_Orders!H665="","N/A",Raw_Orders!H665)</f>
        <v>78.5</v>
      </c>
      <c r="I665" s="2" t="n">
        <f aca="false">IF(Raw_Orders!I665="","Not Rated",Raw_Orders!I665)</f>
        <v>3.3</v>
      </c>
      <c r="J665" s="2" t="str">
        <f aca="false">IF(COUNTIF($A$2:A665,A665)&gt;1,"Duplicate","Unique")</f>
        <v>Unique</v>
      </c>
      <c r="K665" s="2" t="str">
        <f aca="false">IF(Raw_Orders!F665&lt;0,"Anomaly","OK")</f>
        <v>OK</v>
      </c>
      <c r="L665" s="2" t="str">
        <f aca="false">IFERROR(VLOOKUP(C665,Raw_Restaurants!$A$2:$C$151,3,FALSE()),"Unknown")</f>
        <v>Indore</v>
      </c>
    </row>
    <row r="666" customFormat="false" ht="15" hidden="false" customHeight="false" outlineLevel="0" collapsed="false">
      <c r="A666" s="2" t="n">
        <f aca="false">Raw_Orders!A666</f>
        <v>502763</v>
      </c>
      <c r="B666" s="2" t="str">
        <f aca="false">Raw_Orders!B666</f>
        <v>CUST1127</v>
      </c>
      <c r="C666" s="2" t="str">
        <f aca="false">Raw_Orders!C666</f>
        <v>REST326</v>
      </c>
      <c r="D666" s="2" t="str">
        <f aca="false">Raw_Orders!D666</f>
        <v>DP411</v>
      </c>
      <c r="E666" s="2" t="str">
        <f aca="false">Raw_Orders!E666</f>
        <v>2024-07-09</v>
      </c>
      <c r="F666" s="2" t="n">
        <f aca="false">IF(Raw_Orders!F666&lt;0,0,Raw_Orders!F666)</f>
        <v>1267.67</v>
      </c>
      <c r="G666" s="2" t="str">
        <f aca="false">Raw_Orders!G666</f>
        <v>Delivered</v>
      </c>
      <c r="H666" s="2" t="n">
        <f aca="false">IF(Raw_Orders!H666="","N/A",Raw_Orders!H666)</f>
        <v>44.4</v>
      </c>
      <c r="I666" s="2" t="n">
        <f aca="false">IF(Raw_Orders!I666="","Not Rated",Raw_Orders!I666)</f>
        <v>2.6</v>
      </c>
      <c r="J666" s="2" t="str">
        <f aca="false">IF(COUNTIF($A$2:A666,A666)&gt;1,"Duplicate","Unique")</f>
        <v>Unique</v>
      </c>
      <c r="K666" s="2" t="str">
        <f aca="false">IF(Raw_Orders!F666&lt;0,"Anomaly","OK")</f>
        <v>OK</v>
      </c>
      <c r="L666" s="2" t="str">
        <f aca="false">IFERROR(VLOOKUP(C666,Raw_Restaurants!$A$2:$C$151,3,FALSE()),"Unknown")</f>
        <v>Bhopal</v>
      </c>
    </row>
    <row r="667" customFormat="false" ht="15" hidden="false" customHeight="false" outlineLevel="0" collapsed="false">
      <c r="A667" s="2" t="n">
        <f aca="false">Raw_Orders!A667</f>
        <v>504058</v>
      </c>
      <c r="B667" s="2" t="str">
        <f aca="false">Raw_Orders!B667</f>
        <v>CUST1067</v>
      </c>
      <c r="C667" s="2" t="str">
        <f aca="false">Raw_Orders!C667</f>
        <v>REST211</v>
      </c>
      <c r="D667" s="2" t="str">
        <f aca="false">Raw_Orders!D667</f>
        <v>DP384</v>
      </c>
      <c r="E667" s="2" t="str">
        <f aca="false">Raw_Orders!E667</f>
        <v>2024-12-15</v>
      </c>
      <c r="F667" s="2" t="n">
        <f aca="false">IF(Raw_Orders!F667&lt;0,0,Raw_Orders!F667)</f>
        <v>667.04</v>
      </c>
      <c r="G667" s="2" t="str">
        <f aca="false">Raw_Orders!G667</f>
        <v>Delivered</v>
      </c>
      <c r="H667" s="2" t="n">
        <f aca="false">IF(Raw_Orders!H667="","N/A",Raw_Orders!H667)</f>
        <v>72.2</v>
      </c>
      <c r="I667" s="2" t="n">
        <f aca="false">IF(Raw_Orders!I667="","Not Rated",Raw_Orders!I667)</f>
        <v>4.8</v>
      </c>
      <c r="J667" s="2" t="str">
        <f aca="false">IF(COUNTIF($A$2:A667,A667)&gt;1,"Duplicate","Unique")</f>
        <v>Unique</v>
      </c>
      <c r="K667" s="2" t="str">
        <f aca="false">IF(Raw_Orders!F667&lt;0,"Anomaly","OK")</f>
        <v>OK</v>
      </c>
      <c r="L667" s="2" t="str">
        <f aca="false">IFERROR(VLOOKUP(C667,Raw_Restaurants!$A$2:$C$151,3,FALSE()),"Unknown")</f>
        <v>Mumbai</v>
      </c>
    </row>
    <row r="668" customFormat="false" ht="15" hidden="false" customHeight="false" outlineLevel="0" collapsed="false">
      <c r="A668" s="2" t="n">
        <f aca="false">Raw_Orders!A668</f>
        <v>501121</v>
      </c>
      <c r="B668" s="2" t="str">
        <f aca="false">Raw_Orders!B668</f>
        <v>CUST1120</v>
      </c>
      <c r="C668" s="2" t="str">
        <f aca="false">Raw_Orders!C668</f>
        <v>REST208</v>
      </c>
      <c r="D668" s="2" t="str">
        <f aca="false">Raw_Orders!D668</f>
        <v>DP403</v>
      </c>
      <c r="E668" s="2" t="str">
        <f aca="false">Raw_Orders!E668</f>
        <v>2024-07-14</v>
      </c>
      <c r="F668" s="2" t="n">
        <f aca="false">IF(Raw_Orders!F668&lt;0,0,Raw_Orders!F668)</f>
        <v>908.86</v>
      </c>
      <c r="G668" s="2" t="str">
        <f aca="false">Raw_Orders!G668</f>
        <v>Delivered</v>
      </c>
      <c r="H668" s="2" t="n">
        <f aca="false">IF(Raw_Orders!H668="","N/A",Raw_Orders!H668)</f>
        <v>56.4</v>
      </c>
      <c r="I668" s="2" t="n">
        <f aca="false">IF(Raw_Orders!I668="","Not Rated",Raw_Orders!I668)</f>
        <v>4.5</v>
      </c>
      <c r="J668" s="2" t="str">
        <f aca="false">IF(COUNTIF($A$2:A668,A668)&gt;1,"Duplicate","Unique")</f>
        <v>Unique</v>
      </c>
      <c r="K668" s="2" t="str">
        <f aca="false">IF(Raw_Orders!F668&lt;0,"Anomaly","OK")</f>
        <v>OK</v>
      </c>
      <c r="L668" s="2" t="str">
        <f aca="false">IFERROR(VLOOKUP(C668,Raw_Restaurants!$A$2:$C$151,3,FALSE()),"Unknown")</f>
        <v>Mumbai</v>
      </c>
    </row>
    <row r="669" customFormat="false" ht="15" hidden="false" customHeight="false" outlineLevel="0" collapsed="false">
      <c r="A669" s="2" t="n">
        <f aca="false">Raw_Orders!A669</f>
        <v>503249</v>
      </c>
      <c r="B669" s="2" t="str">
        <f aca="false">Raw_Orders!B669</f>
        <v>CUST1680</v>
      </c>
      <c r="C669" s="2" t="str">
        <f aca="false">Raw_Orders!C669</f>
        <v>REST229</v>
      </c>
      <c r="D669" s="2" t="str">
        <f aca="false">Raw_Orders!D669</f>
        <v>DP419</v>
      </c>
      <c r="E669" s="2" t="str">
        <f aca="false">Raw_Orders!E669</f>
        <v>2024-06-17</v>
      </c>
      <c r="F669" s="2" t="n">
        <f aca="false">IF(Raw_Orders!F669&lt;0,0,Raw_Orders!F669)</f>
        <v>970.33</v>
      </c>
      <c r="G669" s="2" t="str">
        <f aca="false">Raw_Orders!G669</f>
        <v>Delivered</v>
      </c>
      <c r="H669" s="2" t="n">
        <f aca="false">IF(Raw_Orders!H669="","N/A",Raw_Orders!H669)</f>
        <v>39.9</v>
      </c>
      <c r="I669" s="2" t="n">
        <f aca="false">IF(Raw_Orders!I669="","Not Rated",Raw_Orders!I669)</f>
        <v>3.3</v>
      </c>
      <c r="J669" s="2" t="str">
        <f aca="false">IF(COUNTIF($A$2:A669,A669)&gt;1,"Duplicate","Unique")</f>
        <v>Unique</v>
      </c>
      <c r="K669" s="2" t="str">
        <f aca="false">IF(Raw_Orders!F669&lt;0,"Anomaly","OK")</f>
        <v>OK</v>
      </c>
      <c r="L669" s="2" t="str">
        <f aca="false">IFERROR(VLOOKUP(C669,Raw_Restaurants!$A$2:$C$151,3,FALSE()),"Unknown")</f>
        <v>Jaipur</v>
      </c>
    </row>
    <row r="670" customFormat="false" ht="15" hidden="false" customHeight="false" outlineLevel="0" collapsed="false">
      <c r="A670" s="2" t="n">
        <f aca="false">Raw_Orders!A670</f>
        <v>500227</v>
      </c>
      <c r="B670" s="2" t="str">
        <f aca="false">Raw_Orders!B670</f>
        <v>CUST1349</v>
      </c>
      <c r="C670" s="2" t="str">
        <f aca="false">Raw_Orders!C670</f>
        <v>REST205</v>
      </c>
      <c r="D670" s="2" t="str">
        <f aca="false">Raw_Orders!D670</f>
        <v>DP494</v>
      </c>
      <c r="E670" s="2" t="str">
        <f aca="false">Raw_Orders!E670</f>
        <v>2024-05-09</v>
      </c>
      <c r="F670" s="2" t="n">
        <f aca="false">IF(Raw_Orders!F670&lt;0,0,Raw_Orders!F670)</f>
        <v>587.69</v>
      </c>
      <c r="G670" s="2" t="str">
        <f aca="false">Raw_Orders!G670</f>
        <v>Delivered</v>
      </c>
      <c r="H670" s="2" t="n">
        <f aca="false">IF(Raw_Orders!H670="","N/A",Raw_Orders!H670)</f>
        <v>70</v>
      </c>
      <c r="I670" s="2" t="n">
        <f aca="false">IF(Raw_Orders!I670="","Not Rated",Raw_Orders!I670)</f>
        <v>5</v>
      </c>
      <c r="J670" s="2" t="str">
        <f aca="false">IF(COUNTIF($A$2:A670,A670)&gt;1,"Duplicate","Unique")</f>
        <v>Unique</v>
      </c>
      <c r="K670" s="2" t="str">
        <f aca="false">IF(Raw_Orders!F670&lt;0,"Anomaly","OK")</f>
        <v>OK</v>
      </c>
      <c r="L670" s="2" t="str">
        <f aca="false">IFERROR(VLOOKUP(C670,Raw_Restaurants!$A$2:$C$151,3,FALSE()),"Unknown")</f>
        <v>Delhi</v>
      </c>
    </row>
    <row r="671" customFormat="false" ht="15" hidden="false" customHeight="false" outlineLevel="0" collapsed="false">
      <c r="A671" s="2" t="n">
        <f aca="false">Raw_Orders!A671</f>
        <v>500180</v>
      </c>
      <c r="B671" s="2" t="str">
        <f aca="false">Raw_Orders!B671</f>
        <v>CUST1504</v>
      </c>
      <c r="C671" s="2" t="str">
        <f aca="false">Raw_Orders!C671</f>
        <v>REST348</v>
      </c>
      <c r="D671" s="2" t="str">
        <f aca="false">Raw_Orders!D671</f>
        <v>DP492</v>
      </c>
      <c r="E671" s="2" t="str">
        <f aca="false">Raw_Orders!E671</f>
        <v>2024-07-26</v>
      </c>
      <c r="F671" s="2" t="n">
        <f aca="false">IF(Raw_Orders!F671&lt;0,0,Raw_Orders!F671)</f>
        <v>831.88</v>
      </c>
      <c r="G671" s="2" t="str">
        <f aca="false">Raw_Orders!G671</f>
        <v>Delivered</v>
      </c>
      <c r="H671" s="2" t="n">
        <f aca="false">IF(Raw_Orders!H671="","N/A",Raw_Orders!H671)</f>
        <v>38.2</v>
      </c>
      <c r="I671" s="2" t="n">
        <f aca="false">IF(Raw_Orders!I671="","Not Rated",Raw_Orders!I671)</f>
        <v>4</v>
      </c>
      <c r="J671" s="2" t="str">
        <f aca="false">IF(COUNTIF($A$2:A671,A671)&gt;1,"Duplicate","Unique")</f>
        <v>Unique</v>
      </c>
      <c r="K671" s="2" t="str">
        <f aca="false">IF(Raw_Orders!F671&lt;0,"Anomaly","OK")</f>
        <v>OK</v>
      </c>
      <c r="L671" s="2" t="str">
        <f aca="false">IFERROR(VLOOKUP(C671,Raw_Restaurants!$A$2:$C$151,3,FALSE()),"Unknown")</f>
        <v>Bangalore</v>
      </c>
    </row>
    <row r="672" customFormat="false" ht="15" hidden="false" customHeight="false" outlineLevel="0" collapsed="false">
      <c r="A672" s="2" t="n">
        <f aca="false">Raw_Orders!A672</f>
        <v>502711</v>
      </c>
      <c r="B672" s="2" t="str">
        <f aca="false">Raw_Orders!B672</f>
        <v>CUST1564</v>
      </c>
      <c r="C672" s="2" t="str">
        <f aca="false">Raw_Orders!C672</f>
        <v>REST305</v>
      </c>
      <c r="D672" s="2" t="str">
        <f aca="false">Raw_Orders!D672</f>
        <v>DP419</v>
      </c>
      <c r="E672" s="2" t="str">
        <f aca="false">Raw_Orders!E672</f>
        <v>2024-02-13</v>
      </c>
      <c r="F672" s="2" t="n">
        <f aca="false">IF(Raw_Orders!F672&lt;0,0,Raw_Orders!F672)</f>
        <v>1399.66</v>
      </c>
      <c r="G672" s="2" t="str">
        <f aca="false">Raw_Orders!G672</f>
        <v>Delivered</v>
      </c>
      <c r="H672" s="2" t="n">
        <f aca="false">IF(Raw_Orders!H672="","N/A",Raw_Orders!H672)</f>
        <v>59.1</v>
      </c>
      <c r="I672" s="2" t="str">
        <f aca="false">IF(Raw_Orders!I672="","Not Rated",Raw_Orders!I672)</f>
        <v>Not Rated</v>
      </c>
      <c r="J672" s="2" t="str">
        <f aca="false">IF(COUNTIF($A$2:A672,A672)&gt;1,"Duplicate","Unique")</f>
        <v>Unique</v>
      </c>
      <c r="K672" s="2" t="str">
        <f aca="false">IF(Raw_Orders!F672&lt;0,"Anomaly","OK")</f>
        <v>OK</v>
      </c>
      <c r="L672" s="2" t="str">
        <f aca="false">IFERROR(VLOOKUP(C672,Raw_Restaurants!$A$2:$C$151,3,FALSE()),"Unknown")</f>
        <v>Jaipur</v>
      </c>
    </row>
    <row r="673" customFormat="false" ht="15" hidden="false" customHeight="false" outlineLevel="0" collapsed="false">
      <c r="A673" s="2" t="n">
        <f aca="false">Raw_Orders!A673</f>
        <v>504620</v>
      </c>
      <c r="B673" s="2" t="str">
        <f aca="false">Raw_Orders!B673</f>
        <v>CUST1448</v>
      </c>
      <c r="C673" s="2" t="str">
        <f aca="false">Raw_Orders!C673</f>
        <v>REST225</v>
      </c>
      <c r="D673" s="2" t="str">
        <f aca="false">Raw_Orders!D673</f>
        <v>DP305</v>
      </c>
      <c r="E673" s="2" t="str">
        <f aca="false">Raw_Orders!E673</f>
        <v>2024-09-26</v>
      </c>
      <c r="F673" s="2" t="n">
        <f aca="false">IF(Raw_Orders!F673&lt;0,0,Raw_Orders!F673)</f>
        <v>877.8</v>
      </c>
      <c r="G673" s="2" t="str">
        <f aca="false">Raw_Orders!G673</f>
        <v>Delivered</v>
      </c>
      <c r="H673" s="2" t="n">
        <f aca="false">IF(Raw_Orders!H673="","N/A",Raw_Orders!H673)</f>
        <v>44.9</v>
      </c>
      <c r="I673" s="2" t="n">
        <f aca="false">IF(Raw_Orders!I673="","Not Rated",Raw_Orders!I673)</f>
        <v>3.1</v>
      </c>
      <c r="J673" s="2" t="str">
        <f aca="false">IF(COUNTIF($A$2:A673,A673)&gt;1,"Duplicate","Unique")</f>
        <v>Unique</v>
      </c>
      <c r="K673" s="2" t="str">
        <f aca="false">IF(Raw_Orders!F673&lt;0,"Anomaly","OK")</f>
        <v>OK</v>
      </c>
      <c r="L673" s="2" t="str">
        <f aca="false">IFERROR(VLOOKUP(C673,Raw_Restaurants!$A$2:$C$151,3,FALSE()),"Unknown")</f>
        <v>Kolkata</v>
      </c>
    </row>
    <row r="674" customFormat="false" ht="15" hidden="false" customHeight="false" outlineLevel="0" collapsed="false">
      <c r="A674" s="2" t="n">
        <f aca="false">Raw_Orders!A674</f>
        <v>501557</v>
      </c>
      <c r="B674" s="2" t="str">
        <f aca="false">Raw_Orders!B674</f>
        <v>CUST1338</v>
      </c>
      <c r="C674" s="2" t="str">
        <f aca="false">Raw_Orders!C674</f>
        <v>REST298</v>
      </c>
      <c r="D674" s="2" t="str">
        <f aca="false">Raw_Orders!D674</f>
        <v>DP467</v>
      </c>
      <c r="E674" s="2" t="str">
        <f aca="false">Raw_Orders!E674</f>
        <v>2024-05-28</v>
      </c>
      <c r="F674" s="2" t="n">
        <f aca="false">IF(Raw_Orders!F674&lt;0,0,Raw_Orders!F674)</f>
        <v>838.02</v>
      </c>
      <c r="G674" s="2" t="str">
        <f aca="false">Raw_Orders!G674</f>
        <v>Delivered</v>
      </c>
      <c r="H674" s="2" t="n">
        <f aca="false">IF(Raw_Orders!H674="","N/A",Raw_Orders!H674)</f>
        <v>78</v>
      </c>
      <c r="I674" s="2" t="str">
        <f aca="false">IF(Raw_Orders!I674="","Not Rated",Raw_Orders!I674)</f>
        <v>Not Rated</v>
      </c>
      <c r="J674" s="2" t="str">
        <f aca="false">IF(COUNTIF($A$2:A674,A674)&gt;1,"Duplicate","Unique")</f>
        <v>Unique</v>
      </c>
      <c r="K674" s="2" t="str">
        <f aca="false">IF(Raw_Orders!F674&lt;0,"Anomaly","OK")</f>
        <v>OK</v>
      </c>
      <c r="L674" s="2" t="str">
        <f aca="false">IFERROR(VLOOKUP(C674,Raw_Restaurants!$A$2:$C$151,3,FALSE()),"Unknown")</f>
        <v>Mumbai</v>
      </c>
    </row>
    <row r="675" customFormat="false" ht="15" hidden="false" customHeight="false" outlineLevel="0" collapsed="false">
      <c r="A675" s="2" t="n">
        <f aca="false">Raw_Orders!A675</f>
        <v>501449</v>
      </c>
      <c r="B675" s="2" t="str">
        <f aca="false">Raw_Orders!B675</f>
        <v>CUST1653</v>
      </c>
      <c r="C675" s="2" t="str">
        <f aca="false">Raw_Orders!C675</f>
        <v>REST350</v>
      </c>
      <c r="D675" s="2" t="str">
        <f aca="false">Raw_Orders!D675</f>
        <v>DP310</v>
      </c>
      <c r="E675" s="2" t="str">
        <f aca="false">Raw_Orders!E675</f>
        <v>2024-02-24</v>
      </c>
      <c r="F675" s="2" t="n">
        <f aca="false">IF(Raw_Orders!F675&lt;0,0,Raw_Orders!F675)</f>
        <v>807.66</v>
      </c>
      <c r="G675" s="2" t="str">
        <f aca="false">Raw_Orders!G675</f>
        <v>Delivered</v>
      </c>
      <c r="H675" s="2" t="n">
        <f aca="false">IF(Raw_Orders!H675="","N/A",Raw_Orders!H675)</f>
        <v>23.7</v>
      </c>
      <c r="I675" s="2" t="n">
        <f aca="false">IF(Raw_Orders!I675="","Not Rated",Raw_Orders!I675)</f>
        <v>5</v>
      </c>
      <c r="J675" s="2" t="str">
        <f aca="false">IF(COUNTIF($A$2:A675,A675)&gt;1,"Duplicate","Unique")</f>
        <v>Unique</v>
      </c>
      <c r="K675" s="2" t="str">
        <f aca="false">IF(Raw_Orders!F675&lt;0,"Anomaly","OK")</f>
        <v>OK</v>
      </c>
      <c r="L675" s="2" t="str">
        <f aca="false">IFERROR(VLOOKUP(C675,Raw_Restaurants!$A$2:$C$151,3,FALSE()),"Unknown")</f>
        <v>Indore</v>
      </c>
    </row>
    <row r="676" customFormat="false" ht="15" hidden="false" customHeight="false" outlineLevel="0" collapsed="false">
      <c r="A676" s="2" t="n">
        <f aca="false">Raw_Orders!A676</f>
        <v>503469</v>
      </c>
      <c r="B676" s="2" t="str">
        <f aca="false">Raw_Orders!B676</f>
        <v>CUST1070</v>
      </c>
      <c r="C676" s="2" t="str">
        <f aca="false">Raw_Orders!C676</f>
        <v>REST210</v>
      </c>
      <c r="D676" s="2" t="str">
        <f aca="false">Raw_Orders!D676</f>
        <v>DP477</v>
      </c>
      <c r="E676" s="2" t="str">
        <f aca="false">Raw_Orders!E676</f>
        <v>2024-08-26</v>
      </c>
      <c r="F676" s="2" t="n">
        <f aca="false">IF(Raw_Orders!F676&lt;0,0,Raw_Orders!F676)</f>
        <v>1380.5</v>
      </c>
      <c r="G676" s="2" t="str">
        <f aca="false">Raw_Orders!G676</f>
        <v>Delivered</v>
      </c>
      <c r="H676" s="2" t="n">
        <f aca="false">IF(Raw_Orders!H676="","N/A",Raw_Orders!H676)</f>
        <v>62.9</v>
      </c>
      <c r="I676" s="2" t="n">
        <f aca="false">IF(Raw_Orders!I676="","Not Rated",Raw_Orders!I676)</f>
        <v>4.4</v>
      </c>
      <c r="J676" s="2" t="str">
        <f aca="false">IF(COUNTIF($A$2:A676,A676)&gt;1,"Duplicate","Unique")</f>
        <v>Unique</v>
      </c>
      <c r="K676" s="2" t="str">
        <f aca="false">IF(Raw_Orders!F676&lt;0,"Anomaly","OK")</f>
        <v>OK</v>
      </c>
      <c r="L676" s="2" t="str">
        <f aca="false">IFERROR(VLOOKUP(C676,Raw_Restaurants!$A$2:$C$151,3,FALSE()),"Unknown")</f>
        <v>Chennai</v>
      </c>
    </row>
    <row r="677" customFormat="false" ht="15" hidden="false" customHeight="false" outlineLevel="0" collapsed="false">
      <c r="A677" s="2" t="n">
        <f aca="false">Raw_Orders!A677</f>
        <v>502935</v>
      </c>
      <c r="B677" s="2" t="str">
        <f aca="false">Raw_Orders!B677</f>
        <v>CUST1709</v>
      </c>
      <c r="C677" s="2" t="str">
        <f aca="false">Raw_Orders!C677</f>
        <v>REST270</v>
      </c>
      <c r="D677" s="2" t="str">
        <f aca="false">Raw_Orders!D677</f>
        <v>DP449</v>
      </c>
      <c r="E677" s="2" t="str">
        <f aca="false">Raw_Orders!E677</f>
        <v>2024-07-13</v>
      </c>
      <c r="F677" s="2" t="n">
        <f aca="false">IF(Raw_Orders!F677&lt;0,0,Raw_Orders!F677)</f>
        <v>478.22</v>
      </c>
      <c r="G677" s="2" t="str">
        <f aca="false">Raw_Orders!G677</f>
        <v>Delivered</v>
      </c>
      <c r="H677" s="2" t="n">
        <f aca="false">IF(Raw_Orders!H677="","N/A",Raw_Orders!H677)</f>
        <v>43.8</v>
      </c>
      <c r="I677" s="2" t="n">
        <f aca="false">IF(Raw_Orders!I677="","Not Rated",Raw_Orders!I677)</f>
        <v>3.1</v>
      </c>
      <c r="J677" s="2" t="str">
        <f aca="false">IF(COUNTIF($A$2:A677,A677)&gt;1,"Duplicate","Unique")</f>
        <v>Unique</v>
      </c>
      <c r="K677" s="2" t="str">
        <f aca="false">IF(Raw_Orders!F677&lt;0,"Anomaly","OK")</f>
        <v>OK</v>
      </c>
      <c r="L677" s="2" t="str">
        <f aca="false">IFERROR(VLOOKUP(C677,Raw_Restaurants!$A$2:$C$151,3,FALSE()),"Unknown")</f>
        <v>Hyderabad</v>
      </c>
    </row>
    <row r="678" customFormat="false" ht="15" hidden="false" customHeight="false" outlineLevel="0" collapsed="false">
      <c r="A678" s="2" t="n">
        <f aca="false">Raw_Orders!A678</f>
        <v>500528</v>
      </c>
      <c r="B678" s="2" t="str">
        <f aca="false">Raw_Orders!B678</f>
        <v>CUST1028</v>
      </c>
      <c r="C678" s="2" t="str">
        <f aca="false">Raw_Orders!C678</f>
        <v>REST248</v>
      </c>
      <c r="D678" s="2" t="str">
        <f aca="false">Raw_Orders!D678</f>
        <v>DP394</v>
      </c>
      <c r="E678" s="2" t="str">
        <f aca="false">Raw_Orders!E678</f>
        <v>2024-09-07</v>
      </c>
      <c r="F678" s="2" t="n">
        <f aca="false">IF(Raw_Orders!F678&lt;0,0,Raw_Orders!F678)</f>
        <v>1270.95</v>
      </c>
      <c r="G678" s="2" t="str">
        <f aca="false">Raw_Orders!G678</f>
        <v>Delivered</v>
      </c>
      <c r="H678" s="2" t="n">
        <f aca="false">IF(Raw_Orders!H678="","N/A",Raw_Orders!H678)</f>
        <v>66.7</v>
      </c>
      <c r="I678" s="2" t="n">
        <f aca="false">IF(Raw_Orders!I678="","Not Rated",Raw_Orders!I678)</f>
        <v>3.3</v>
      </c>
      <c r="J678" s="2" t="str">
        <f aca="false">IF(COUNTIF($A$2:A678,A678)&gt;1,"Duplicate","Unique")</f>
        <v>Unique</v>
      </c>
      <c r="K678" s="2" t="str">
        <f aca="false">IF(Raw_Orders!F678&lt;0,"Anomaly","OK")</f>
        <v>OK</v>
      </c>
      <c r="L678" s="2" t="str">
        <f aca="false">IFERROR(VLOOKUP(C678,Raw_Restaurants!$A$2:$C$151,3,FALSE()),"Unknown")</f>
        <v>Mumbai</v>
      </c>
    </row>
    <row r="679" customFormat="false" ht="15" hidden="false" customHeight="false" outlineLevel="0" collapsed="false">
      <c r="A679" s="2" t="n">
        <f aca="false">Raw_Orders!A679</f>
        <v>501021</v>
      </c>
      <c r="B679" s="2" t="str">
        <f aca="false">Raw_Orders!B679</f>
        <v>CUST1668</v>
      </c>
      <c r="C679" s="2" t="str">
        <f aca="false">Raw_Orders!C679</f>
        <v>REST253</v>
      </c>
      <c r="D679" s="2" t="str">
        <f aca="false">Raw_Orders!D679</f>
        <v>DP498</v>
      </c>
      <c r="E679" s="2" t="str">
        <f aca="false">Raw_Orders!E679</f>
        <v>2024-08-25</v>
      </c>
      <c r="F679" s="2" t="n">
        <f aca="false">IF(Raw_Orders!F679&lt;0,0,Raw_Orders!F679)</f>
        <v>168.51</v>
      </c>
      <c r="G679" s="2" t="str">
        <f aca="false">Raw_Orders!G679</f>
        <v>Delivered</v>
      </c>
      <c r="H679" s="2" t="n">
        <f aca="false">IF(Raw_Orders!H679="","N/A",Raw_Orders!H679)</f>
        <v>60.2</v>
      </c>
      <c r="I679" s="2" t="n">
        <f aca="false">IF(Raw_Orders!I679="","Not Rated",Raw_Orders!I679)</f>
        <v>4.5</v>
      </c>
      <c r="J679" s="2" t="str">
        <f aca="false">IF(COUNTIF($A$2:A679,A679)&gt;1,"Duplicate","Unique")</f>
        <v>Unique</v>
      </c>
      <c r="K679" s="2" t="str">
        <f aca="false">IF(Raw_Orders!F679&lt;0,"Anomaly","OK")</f>
        <v>OK</v>
      </c>
      <c r="L679" s="2" t="str">
        <f aca="false">IFERROR(VLOOKUP(C679,Raw_Restaurants!$A$2:$C$151,3,FALSE()),"Unknown")</f>
        <v>Delhi</v>
      </c>
    </row>
    <row r="680" customFormat="false" ht="15" hidden="false" customHeight="false" outlineLevel="0" collapsed="false">
      <c r="A680" s="2" t="n">
        <f aca="false">Raw_Orders!A680</f>
        <v>502976</v>
      </c>
      <c r="B680" s="2" t="str">
        <f aca="false">Raw_Orders!B680</f>
        <v>CUST1096</v>
      </c>
      <c r="C680" s="2" t="str">
        <f aca="false">Raw_Orders!C680</f>
        <v>REST254</v>
      </c>
      <c r="D680" s="2" t="str">
        <f aca="false">Raw_Orders!D680</f>
        <v>DP369</v>
      </c>
      <c r="E680" s="2" t="str">
        <f aca="false">Raw_Orders!E680</f>
        <v>2024-01-02</v>
      </c>
      <c r="F680" s="2" t="n">
        <f aca="false">IF(Raw_Orders!F680&lt;0,0,Raw_Orders!F680)</f>
        <v>667.99</v>
      </c>
      <c r="G680" s="2" t="str">
        <f aca="false">Raw_Orders!G680</f>
        <v>Cancelled</v>
      </c>
      <c r="H680" s="2" t="str">
        <f aca="false">IF(Raw_Orders!H680="","N/A",Raw_Orders!H680)</f>
        <v>N/A</v>
      </c>
      <c r="I680" s="2" t="str">
        <f aca="false">IF(Raw_Orders!I680="","Not Rated",Raw_Orders!I680)</f>
        <v>Not Rated</v>
      </c>
      <c r="J680" s="2" t="str">
        <f aca="false">IF(COUNTIF($A$2:A680,A680)&gt;1,"Duplicate","Unique")</f>
        <v>Unique</v>
      </c>
      <c r="K680" s="2" t="str">
        <f aca="false">IF(Raw_Orders!F680&lt;0,"Anomaly","OK")</f>
        <v>OK</v>
      </c>
      <c r="L680" s="2" t="str">
        <f aca="false">IFERROR(VLOOKUP(C680,Raw_Restaurants!$A$2:$C$151,3,FALSE()),"Unknown")</f>
        <v>Hyderabad</v>
      </c>
    </row>
    <row r="681" customFormat="false" ht="15" hidden="false" customHeight="false" outlineLevel="0" collapsed="false">
      <c r="A681" s="2" t="n">
        <f aca="false">Raw_Orders!A681</f>
        <v>504179</v>
      </c>
      <c r="B681" s="2" t="str">
        <f aca="false">Raw_Orders!B681</f>
        <v>CUST1446</v>
      </c>
      <c r="C681" s="2" t="str">
        <f aca="false">Raw_Orders!C681</f>
        <v>REST245</v>
      </c>
      <c r="D681" s="2" t="str">
        <f aca="false">Raw_Orders!D681</f>
        <v>DP388</v>
      </c>
      <c r="E681" s="2" t="str">
        <f aca="false">Raw_Orders!E681</f>
        <v>2024-06-14</v>
      </c>
      <c r="F681" s="2" t="n">
        <f aca="false">IF(Raw_Orders!F681&lt;0,0,Raw_Orders!F681)</f>
        <v>625.65</v>
      </c>
      <c r="G681" s="2" t="str">
        <f aca="false">Raw_Orders!G681</f>
        <v>Delivered</v>
      </c>
      <c r="H681" s="2" t="n">
        <f aca="false">IF(Raw_Orders!H681="","N/A",Raw_Orders!H681)</f>
        <v>35.8</v>
      </c>
      <c r="I681" s="2" t="n">
        <f aca="false">IF(Raw_Orders!I681="","Not Rated",Raw_Orders!I681)</f>
        <v>3.5</v>
      </c>
      <c r="J681" s="2" t="str">
        <f aca="false">IF(COUNTIF($A$2:A681,A681)&gt;1,"Duplicate","Unique")</f>
        <v>Unique</v>
      </c>
      <c r="K681" s="2" t="str">
        <f aca="false">IF(Raw_Orders!F681&lt;0,"Anomaly","OK")</f>
        <v>OK</v>
      </c>
      <c r="L681" s="2" t="str">
        <f aca="false">IFERROR(VLOOKUP(C681,Raw_Restaurants!$A$2:$C$151,3,FALSE()),"Unknown")</f>
        <v>Indore</v>
      </c>
    </row>
    <row r="682" customFormat="false" ht="15" hidden="false" customHeight="false" outlineLevel="0" collapsed="false">
      <c r="A682" s="2" t="n">
        <f aca="false">Raw_Orders!A682</f>
        <v>502468</v>
      </c>
      <c r="B682" s="2" t="str">
        <f aca="false">Raw_Orders!B682</f>
        <v>CUST1233</v>
      </c>
      <c r="C682" s="2" t="str">
        <f aca="false">Raw_Orders!C682</f>
        <v>REST292</v>
      </c>
      <c r="D682" s="2" t="str">
        <f aca="false">Raw_Orders!D682</f>
        <v>DP360</v>
      </c>
      <c r="E682" s="2" t="str">
        <f aca="false">Raw_Orders!E682</f>
        <v>2024-06-06</v>
      </c>
      <c r="F682" s="2" t="n">
        <f aca="false">IF(Raw_Orders!F682&lt;0,0,Raw_Orders!F682)</f>
        <v>881.49</v>
      </c>
      <c r="G682" s="2" t="str">
        <f aca="false">Raw_Orders!G682</f>
        <v>Delivered</v>
      </c>
      <c r="H682" s="2" t="n">
        <f aca="false">IF(Raw_Orders!H682="","N/A",Raw_Orders!H682)</f>
        <v>63.7</v>
      </c>
      <c r="I682" s="2" t="str">
        <f aca="false">IF(Raw_Orders!I682="","Not Rated",Raw_Orders!I682)</f>
        <v>Not Rated</v>
      </c>
      <c r="J682" s="2" t="str">
        <f aca="false">IF(COUNTIF($A$2:A682,A682)&gt;1,"Duplicate","Unique")</f>
        <v>Unique</v>
      </c>
      <c r="K682" s="2" t="str">
        <f aca="false">IF(Raw_Orders!F682&lt;0,"Anomaly","OK")</f>
        <v>OK</v>
      </c>
      <c r="L682" s="2" t="str">
        <f aca="false">IFERROR(VLOOKUP(C682,Raw_Restaurants!$A$2:$C$151,3,FALSE()),"Unknown")</f>
        <v>Delhi</v>
      </c>
    </row>
    <row r="683" customFormat="false" ht="15" hidden="false" customHeight="false" outlineLevel="0" collapsed="false">
      <c r="A683" s="2" t="n">
        <f aca="false">Raw_Orders!A683</f>
        <v>504605</v>
      </c>
      <c r="B683" s="2" t="str">
        <f aca="false">Raw_Orders!B683</f>
        <v>CUST1789</v>
      </c>
      <c r="C683" s="2" t="str">
        <f aca="false">Raw_Orders!C683</f>
        <v>REST330</v>
      </c>
      <c r="D683" s="2" t="str">
        <f aca="false">Raw_Orders!D683</f>
        <v>DP328</v>
      </c>
      <c r="E683" s="2" t="str">
        <f aca="false">Raw_Orders!E683</f>
        <v>2024-05-23</v>
      </c>
      <c r="F683" s="2" t="n">
        <f aca="false">IF(Raw_Orders!F683&lt;0,0,Raw_Orders!F683)</f>
        <v>1189.05</v>
      </c>
      <c r="G683" s="2" t="str">
        <f aca="false">Raw_Orders!G683</f>
        <v>Delivered</v>
      </c>
      <c r="H683" s="2" t="n">
        <f aca="false">IF(Raw_Orders!H683="","N/A",Raw_Orders!H683)</f>
        <v>40.7</v>
      </c>
      <c r="I683" s="2" t="str">
        <f aca="false">IF(Raw_Orders!I683="","Not Rated",Raw_Orders!I683)</f>
        <v>Not Rated</v>
      </c>
      <c r="J683" s="2" t="str">
        <f aca="false">IF(COUNTIF($A$2:A683,A683)&gt;1,"Duplicate","Unique")</f>
        <v>Unique</v>
      </c>
      <c r="K683" s="2" t="str">
        <f aca="false">IF(Raw_Orders!F683&lt;0,"Anomaly","OK")</f>
        <v>OK</v>
      </c>
      <c r="L683" s="2" t="str">
        <f aca="false">IFERROR(VLOOKUP(C683,Raw_Restaurants!$A$2:$C$151,3,FALSE()),"Unknown")</f>
        <v>Hyderabad</v>
      </c>
    </row>
    <row r="684" customFormat="false" ht="15" hidden="false" customHeight="false" outlineLevel="0" collapsed="false">
      <c r="A684" s="2" t="n">
        <f aca="false">Raw_Orders!A684</f>
        <v>502619</v>
      </c>
      <c r="B684" s="2" t="str">
        <f aca="false">Raw_Orders!B684</f>
        <v>CUST1127</v>
      </c>
      <c r="C684" s="2" t="str">
        <f aca="false">Raw_Orders!C684</f>
        <v>REST286</v>
      </c>
      <c r="D684" s="2" t="str">
        <f aca="false">Raw_Orders!D684</f>
        <v>DP413</v>
      </c>
      <c r="E684" s="2" t="str">
        <f aca="false">Raw_Orders!E684</f>
        <v>2024-09-03</v>
      </c>
      <c r="F684" s="2" t="n">
        <f aca="false">IF(Raw_Orders!F684&lt;0,0,Raw_Orders!F684)</f>
        <v>1100.05</v>
      </c>
      <c r="G684" s="2" t="str">
        <f aca="false">Raw_Orders!G684</f>
        <v>Cancelled</v>
      </c>
      <c r="H684" s="2" t="str">
        <f aca="false">IF(Raw_Orders!H684="","N/A",Raw_Orders!H684)</f>
        <v>N/A</v>
      </c>
      <c r="I684" s="2" t="str">
        <f aca="false">IF(Raw_Orders!I684="","Not Rated",Raw_Orders!I684)</f>
        <v>Not Rated</v>
      </c>
      <c r="J684" s="2" t="str">
        <f aca="false">IF(COUNTIF($A$2:A684,A684)&gt;1,"Duplicate","Unique")</f>
        <v>Unique</v>
      </c>
      <c r="K684" s="2" t="str">
        <f aca="false">IF(Raw_Orders!F684&lt;0,"Anomaly","OK")</f>
        <v>OK</v>
      </c>
      <c r="L684" s="2" t="str">
        <f aca="false">IFERROR(VLOOKUP(C684,Raw_Restaurants!$A$2:$C$151,3,FALSE()),"Unknown")</f>
        <v>Bhopal</v>
      </c>
    </row>
    <row r="685" customFormat="false" ht="15" hidden="false" customHeight="false" outlineLevel="0" collapsed="false">
      <c r="A685" s="2" t="n">
        <f aca="false">Raw_Orders!A685</f>
        <v>502484</v>
      </c>
      <c r="B685" s="2" t="str">
        <f aca="false">Raw_Orders!B685</f>
        <v>CUST1640</v>
      </c>
      <c r="C685" s="2" t="str">
        <f aca="false">Raw_Orders!C685</f>
        <v>REST340</v>
      </c>
      <c r="D685" s="2" t="str">
        <f aca="false">Raw_Orders!D685</f>
        <v>DP318</v>
      </c>
      <c r="E685" s="2" t="str">
        <f aca="false">Raw_Orders!E685</f>
        <v>2024-05-06</v>
      </c>
      <c r="F685" s="2" t="n">
        <f aca="false">IF(Raw_Orders!F685&lt;0,0,Raw_Orders!F685)</f>
        <v>1234.26</v>
      </c>
      <c r="G685" s="2" t="str">
        <f aca="false">Raw_Orders!G685</f>
        <v>Cancelled</v>
      </c>
      <c r="H685" s="2" t="str">
        <f aca="false">IF(Raw_Orders!H685="","N/A",Raw_Orders!H685)</f>
        <v>N/A</v>
      </c>
      <c r="I685" s="2" t="str">
        <f aca="false">IF(Raw_Orders!I685="","Not Rated",Raw_Orders!I685)</f>
        <v>Not Rated</v>
      </c>
      <c r="J685" s="2" t="str">
        <f aca="false">IF(COUNTIF($A$2:A685,A685)&gt;1,"Duplicate","Unique")</f>
        <v>Unique</v>
      </c>
      <c r="K685" s="2" t="str">
        <f aca="false">IF(Raw_Orders!F685&lt;0,"Anomaly","OK")</f>
        <v>OK</v>
      </c>
      <c r="L685" s="2" t="str">
        <f aca="false">IFERROR(VLOOKUP(C685,Raw_Restaurants!$A$2:$C$151,3,FALSE()),"Unknown")</f>
        <v>Hyderabad</v>
      </c>
    </row>
    <row r="686" customFormat="false" ht="15" hidden="false" customHeight="false" outlineLevel="0" collapsed="false">
      <c r="A686" s="2" t="n">
        <f aca="false">Raw_Orders!A686</f>
        <v>500451</v>
      </c>
      <c r="B686" s="2" t="str">
        <f aca="false">Raw_Orders!B686</f>
        <v>CUST1386</v>
      </c>
      <c r="C686" s="2" t="str">
        <f aca="false">Raw_Orders!C686</f>
        <v>REST208</v>
      </c>
      <c r="D686" s="2" t="str">
        <f aca="false">Raw_Orders!D686</f>
        <v>DP399</v>
      </c>
      <c r="E686" s="2" t="str">
        <f aca="false">Raw_Orders!E686</f>
        <v>2024-03-10</v>
      </c>
      <c r="F686" s="2" t="n">
        <f aca="false">IF(Raw_Orders!F686&lt;0,0,Raw_Orders!F686)</f>
        <v>530.31</v>
      </c>
      <c r="G686" s="2" t="str">
        <f aca="false">Raw_Orders!G686</f>
        <v>Delayed</v>
      </c>
      <c r="H686" s="2" t="n">
        <f aca="false">IF(Raw_Orders!H686="","N/A",Raw_Orders!H686)</f>
        <v>46.4</v>
      </c>
      <c r="I686" s="2" t="n">
        <f aca="false">IF(Raw_Orders!I686="","Not Rated",Raw_Orders!I686)</f>
        <v>2.6</v>
      </c>
      <c r="J686" s="2" t="str">
        <f aca="false">IF(COUNTIF($A$2:A686,A686)&gt;1,"Duplicate","Unique")</f>
        <v>Unique</v>
      </c>
      <c r="K686" s="2" t="str">
        <f aca="false">IF(Raw_Orders!F686&lt;0,"Anomaly","OK")</f>
        <v>OK</v>
      </c>
      <c r="L686" s="2" t="str">
        <f aca="false">IFERROR(VLOOKUP(C686,Raw_Restaurants!$A$2:$C$151,3,FALSE()),"Unknown")</f>
        <v>Mumbai</v>
      </c>
    </row>
    <row r="687" customFormat="false" ht="15" hidden="false" customHeight="false" outlineLevel="0" collapsed="false">
      <c r="A687" s="2" t="n">
        <f aca="false">Raw_Orders!A687</f>
        <v>501424</v>
      </c>
      <c r="B687" s="2" t="str">
        <f aca="false">Raw_Orders!B687</f>
        <v>CUST1103</v>
      </c>
      <c r="C687" s="2" t="str">
        <f aca="false">Raw_Orders!C687</f>
        <v>REST213</v>
      </c>
      <c r="D687" s="2" t="str">
        <f aca="false">Raw_Orders!D687</f>
        <v>DP479</v>
      </c>
      <c r="E687" s="2" t="str">
        <f aca="false">Raw_Orders!E687</f>
        <v>2024-01-21</v>
      </c>
      <c r="F687" s="2" t="n">
        <f aca="false">IF(Raw_Orders!F687&lt;0,0,Raw_Orders!F687)</f>
        <v>490.48</v>
      </c>
      <c r="G687" s="2" t="str">
        <f aca="false">Raw_Orders!G687</f>
        <v>Delivered</v>
      </c>
      <c r="H687" s="2" t="n">
        <f aca="false">IF(Raw_Orders!H687="","N/A",Raw_Orders!H687)</f>
        <v>59.8</v>
      </c>
      <c r="I687" s="2" t="str">
        <f aca="false">IF(Raw_Orders!I687="","Not Rated",Raw_Orders!I687)</f>
        <v>Not Rated</v>
      </c>
      <c r="J687" s="2" t="str">
        <f aca="false">IF(COUNTIF($A$2:A687,A687)&gt;1,"Duplicate","Unique")</f>
        <v>Unique</v>
      </c>
      <c r="K687" s="2" t="str">
        <f aca="false">IF(Raw_Orders!F687&lt;0,"Anomaly","OK")</f>
        <v>OK</v>
      </c>
      <c r="L687" s="2" t="str">
        <f aca="false">IFERROR(VLOOKUP(C687,Raw_Restaurants!$A$2:$C$151,3,FALSE()),"Unknown")</f>
        <v>Pune</v>
      </c>
    </row>
    <row r="688" customFormat="false" ht="15" hidden="false" customHeight="false" outlineLevel="0" collapsed="false">
      <c r="A688" s="2" t="n">
        <f aca="false">Raw_Orders!A688</f>
        <v>502082</v>
      </c>
      <c r="B688" s="2" t="str">
        <f aca="false">Raw_Orders!B688</f>
        <v>CUST1381</v>
      </c>
      <c r="C688" s="2" t="str">
        <f aca="false">Raw_Orders!C688</f>
        <v>REST325</v>
      </c>
      <c r="D688" s="2" t="str">
        <f aca="false">Raw_Orders!D688</f>
        <v>DP313</v>
      </c>
      <c r="E688" s="2" t="str">
        <f aca="false">Raw_Orders!E688</f>
        <v>2024-04-25</v>
      </c>
      <c r="F688" s="2" t="n">
        <f aca="false">IF(Raw_Orders!F688&lt;0,0,Raw_Orders!F688)</f>
        <v>1204.04</v>
      </c>
      <c r="G688" s="2" t="str">
        <f aca="false">Raw_Orders!G688</f>
        <v>Delivered</v>
      </c>
      <c r="H688" s="2" t="n">
        <f aca="false">IF(Raw_Orders!H688="","N/A",Raw_Orders!H688)</f>
        <v>78.8</v>
      </c>
      <c r="I688" s="2" t="n">
        <f aca="false">IF(Raw_Orders!I688="","Not Rated",Raw_Orders!I688)</f>
        <v>4.4</v>
      </c>
      <c r="J688" s="2" t="str">
        <f aca="false">IF(COUNTIF($A$2:A688,A688)&gt;1,"Duplicate","Unique")</f>
        <v>Unique</v>
      </c>
      <c r="K688" s="2" t="str">
        <f aca="false">IF(Raw_Orders!F688&lt;0,"Anomaly","OK")</f>
        <v>OK</v>
      </c>
      <c r="L688" s="2" t="str">
        <f aca="false">IFERROR(VLOOKUP(C688,Raw_Restaurants!$A$2:$C$151,3,FALSE()),"Unknown")</f>
        <v>Indore</v>
      </c>
    </row>
    <row r="689" customFormat="false" ht="15" hidden="false" customHeight="false" outlineLevel="0" collapsed="false">
      <c r="A689" s="2" t="n">
        <f aca="false">Raw_Orders!A689</f>
        <v>502613</v>
      </c>
      <c r="B689" s="2" t="str">
        <f aca="false">Raw_Orders!B689</f>
        <v>CUST1466</v>
      </c>
      <c r="C689" s="2" t="str">
        <f aca="false">Raw_Orders!C689</f>
        <v>REST209</v>
      </c>
      <c r="D689" s="2" t="str">
        <f aca="false">Raw_Orders!D689</f>
        <v>DP314</v>
      </c>
      <c r="E689" s="2" t="str">
        <f aca="false">Raw_Orders!E689</f>
        <v>2024-06-13</v>
      </c>
      <c r="F689" s="2" t="n">
        <f aca="false">IF(Raw_Orders!F689&lt;0,0,Raw_Orders!F689)</f>
        <v>201.63</v>
      </c>
      <c r="G689" s="2" t="str">
        <f aca="false">Raw_Orders!G689</f>
        <v>Delivered</v>
      </c>
      <c r="H689" s="2" t="n">
        <f aca="false">IF(Raw_Orders!H689="","N/A",Raw_Orders!H689)</f>
        <v>29.7</v>
      </c>
      <c r="I689" s="2" t="n">
        <f aca="false">IF(Raw_Orders!I689="","Not Rated",Raw_Orders!I689)</f>
        <v>2.7</v>
      </c>
      <c r="J689" s="2" t="str">
        <f aca="false">IF(COUNTIF($A$2:A689,A689)&gt;1,"Duplicate","Unique")</f>
        <v>Unique</v>
      </c>
      <c r="K689" s="2" t="str">
        <f aca="false">IF(Raw_Orders!F689&lt;0,"Anomaly","OK")</f>
        <v>OK</v>
      </c>
      <c r="L689" s="2" t="str">
        <f aca="false">IFERROR(VLOOKUP(C689,Raw_Restaurants!$A$2:$C$151,3,FALSE()),"Unknown")</f>
        <v>Bangalore</v>
      </c>
    </row>
    <row r="690" customFormat="false" ht="15" hidden="false" customHeight="false" outlineLevel="0" collapsed="false">
      <c r="A690" s="2" t="n">
        <f aca="false">Raw_Orders!A690</f>
        <v>502856</v>
      </c>
      <c r="B690" s="2" t="str">
        <f aca="false">Raw_Orders!B690</f>
        <v>CUST1309</v>
      </c>
      <c r="C690" s="2" t="str">
        <f aca="false">Raw_Orders!C690</f>
        <v>REST230</v>
      </c>
      <c r="D690" s="2" t="str">
        <f aca="false">Raw_Orders!D690</f>
        <v>DP487</v>
      </c>
      <c r="E690" s="2" t="str">
        <f aca="false">Raw_Orders!E690</f>
        <v>2024-02-21</v>
      </c>
      <c r="F690" s="2" t="n">
        <f aca="false">IF(Raw_Orders!F690&lt;0,0,Raw_Orders!F690)</f>
        <v>587.41</v>
      </c>
      <c r="G690" s="2" t="str">
        <f aca="false">Raw_Orders!G690</f>
        <v>Delivered</v>
      </c>
      <c r="H690" s="2" t="n">
        <f aca="false">IF(Raw_Orders!H690="","N/A",Raw_Orders!H690)</f>
        <v>36.7</v>
      </c>
      <c r="I690" s="2" t="str">
        <f aca="false">IF(Raw_Orders!I690="","Not Rated",Raw_Orders!I690)</f>
        <v>Not Rated</v>
      </c>
      <c r="J690" s="2" t="str">
        <f aca="false">IF(COUNTIF($A$2:A690,A690)&gt;1,"Duplicate","Unique")</f>
        <v>Unique</v>
      </c>
      <c r="K690" s="2" t="str">
        <f aca="false">IF(Raw_Orders!F690&lt;0,"Anomaly","OK")</f>
        <v>OK</v>
      </c>
      <c r="L690" s="2" t="str">
        <f aca="false">IFERROR(VLOOKUP(C690,Raw_Restaurants!$A$2:$C$151,3,FALSE()),"Unknown")</f>
        <v>Mumbai</v>
      </c>
    </row>
    <row r="691" customFormat="false" ht="15" hidden="false" customHeight="false" outlineLevel="0" collapsed="false">
      <c r="A691" s="2" t="n">
        <f aca="false">Raw_Orders!A691</f>
        <v>501504</v>
      </c>
      <c r="B691" s="2" t="str">
        <f aca="false">Raw_Orders!B691</f>
        <v>CUST1427</v>
      </c>
      <c r="C691" s="2" t="str">
        <f aca="false">Raw_Orders!C691</f>
        <v>REST235</v>
      </c>
      <c r="D691" s="2" t="str">
        <f aca="false">Raw_Orders!D691</f>
        <v>DP445</v>
      </c>
      <c r="E691" s="2" t="str">
        <f aca="false">Raw_Orders!E691</f>
        <v>2024-07-06</v>
      </c>
      <c r="F691" s="2" t="n">
        <f aca="false">IF(Raw_Orders!F691&lt;0,0,Raw_Orders!F691)</f>
        <v>1115.17</v>
      </c>
      <c r="G691" s="2" t="str">
        <f aca="false">Raw_Orders!G691</f>
        <v>Delivered</v>
      </c>
      <c r="H691" s="2" t="n">
        <f aca="false">IF(Raw_Orders!H691="","N/A",Raw_Orders!H691)</f>
        <v>18</v>
      </c>
      <c r="I691" s="2" t="n">
        <f aca="false">IF(Raw_Orders!I691="","Not Rated",Raw_Orders!I691)</f>
        <v>2.8</v>
      </c>
      <c r="J691" s="2" t="str">
        <f aca="false">IF(COUNTIF($A$2:A691,A691)&gt;1,"Duplicate","Unique")</f>
        <v>Unique</v>
      </c>
      <c r="K691" s="2" t="str">
        <f aca="false">IF(Raw_Orders!F691&lt;0,"Anomaly","OK")</f>
        <v>OK</v>
      </c>
      <c r="L691" s="2" t="str">
        <f aca="false">IFERROR(VLOOKUP(C691,Raw_Restaurants!$A$2:$C$151,3,FALSE()),"Unknown")</f>
        <v>Kolkata</v>
      </c>
    </row>
    <row r="692" customFormat="false" ht="15" hidden="false" customHeight="false" outlineLevel="0" collapsed="false">
      <c r="A692" s="2" t="n">
        <f aca="false">Raw_Orders!A692</f>
        <v>504130</v>
      </c>
      <c r="B692" s="2" t="str">
        <f aca="false">Raw_Orders!B692</f>
        <v>CUST1126</v>
      </c>
      <c r="C692" s="2" t="str">
        <f aca="false">Raw_Orders!C692</f>
        <v>REST240</v>
      </c>
      <c r="D692" s="2" t="str">
        <f aca="false">Raw_Orders!D692</f>
        <v>DP453</v>
      </c>
      <c r="E692" s="2" t="str">
        <f aca="false">Raw_Orders!E692</f>
        <v>2024-06-29</v>
      </c>
      <c r="F692" s="2" t="n">
        <f aca="false">IF(Raw_Orders!F692&lt;0,0,Raw_Orders!F692)</f>
        <v>1346.31</v>
      </c>
      <c r="G692" s="2" t="str">
        <f aca="false">Raw_Orders!G692</f>
        <v>Delivered</v>
      </c>
      <c r="H692" s="2" t="n">
        <f aca="false">IF(Raw_Orders!H692="","N/A",Raw_Orders!H692)</f>
        <v>51</v>
      </c>
      <c r="I692" s="2" t="n">
        <f aca="false">IF(Raw_Orders!I692="","Not Rated",Raw_Orders!I692)</f>
        <v>3.4</v>
      </c>
      <c r="J692" s="2" t="str">
        <f aca="false">IF(COUNTIF($A$2:A692,A692)&gt;1,"Duplicate","Unique")</f>
        <v>Unique</v>
      </c>
      <c r="K692" s="2" t="str">
        <f aca="false">IF(Raw_Orders!F692&lt;0,"Anomaly","OK")</f>
        <v>OK</v>
      </c>
      <c r="L692" s="2" t="str">
        <f aca="false">IFERROR(VLOOKUP(C692,Raw_Restaurants!$A$2:$C$151,3,FALSE()),"Unknown")</f>
        <v>Delhi</v>
      </c>
    </row>
    <row r="693" customFormat="false" ht="15" hidden="false" customHeight="false" outlineLevel="0" collapsed="false">
      <c r="A693" s="2" t="n">
        <f aca="false">Raw_Orders!A693</f>
        <v>502230</v>
      </c>
      <c r="B693" s="2" t="str">
        <f aca="false">Raw_Orders!B693</f>
        <v>CUST1141</v>
      </c>
      <c r="C693" s="2" t="str">
        <f aca="false">Raw_Orders!C693</f>
        <v>REST285</v>
      </c>
      <c r="D693" s="2" t="str">
        <f aca="false">Raw_Orders!D693</f>
        <v>DP487</v>
      </c>
      <c r="E693" s="2" t="str">
        <f aca="false">Raw_Orders!E693</f>
        <v>2024-02-21</v>
      </c>
      <c r="F693" s="2" t="n">
        <f aca="false">IF(Raw_Orders!F693&lt;0,0,Raw_Orders!F693)</f>
        <v>1037.4</v>
      </c>
      <c r="G693" s="2" t="str">
        <f aca="false">Raw_Orders!G693</f>
        <v>Delivered</v>
      </c>
      <c r="H693" s="2" t="n">
        <f aca="false">IF(Raw_Orders!H693="","N/A",Raw_Orders!H693)</f>
        <v>65.5</v>
      </c>
      <c r="I693" s="2" t="n">
        <f aca="false">IF(Raw_Orders!I693="","Not Rated",Raw_Orders!I693)</f>
        <v>3.8</v>
      </c>
      <c r="J693" s="2" t="str">
        <f aca="false">IF(COUNTIF($A$2:A693,A693)&gt;1,"Duplicate","Unique")</f>
        <v>Unique</v>
      </c>
      <c r="K693" s="2" t="str">
        <f aca="false">IF(Raw_Orders!F693&lt;0,"Anomaly","OK")</f>
        <v>OK</v>
      </c>
      <c r="L693" s="2" t="str">
        <f aca="false">IFERROR(VLOOKUP(C693,Raw_Restaurants!$A$2:$C$151,3,FALSE()),"Unknown")</f>
        <v>Bangalore</v>
      </c>
    </row>
    <row r="694" customFormat="false" ht="15" hidden="false" customHeight="false" outlineLevel="0" collapsed="false">
      <c r="A694" s="2" t="n">
        <f aca="false">Raw_Orders!A694</f>
        <v>500628</v>
      </c>
      <c r="B694" s="2" t="str">
        <f aca="false">Raw_Orders!B694</f>
        <v>CUST1548</v>
      </c>
      <c r="C694" s="2" t="str">
        <f aca="false">Raw_Orders!C694</f>
        <v>REST236</v>
      </c>
      <c r="D694" s="2" t="str">
        <f aca="false">Raw_Orders!D694</f>
        <v>DP410</v>
      </c>
      <c r="E694" s="2" t="str">
        <f aca="false">Raw_Orders!E694</f>
        <v>2024-03-25</v>
      </c>
      <c r="F694" s="2" t="n">
        <f aca="false">IF(Raw_Orders!F694&lt;0,0,Raw_Orders!F694)</f>
        <v>0</v>
      </c>
      <c r="G694" s="2" t="str">
        <f aca="false">Raw_Orders!G694</f>
        <v>Cancelled</v>
      </c>
      <c r="H694" s="2" t="str">
        <f aca="false">IF(Raw_Orders!H694="","N/A",Raw_Orders!H694)</f>
        <v>N/A</v>
      </c>
      <c r="I694" s="2" t="str">
        <f aca="false">IF(Raw_Orders!I694="","Not Rated",Raw_Orders!I694)</f>
        <v>Not Rated</v>
      </c>
      <c r="J694" s="2" t="str">
        <f aca="false">IF(COUNTIF($A$2:A694,A694)&gt;1,"Duplicate","Unique")</f>
        <v>Unique</v>
      </c>
      <c r="K694" s="2" t="str">
        <f aca="false">IF(Raw_Orders!F694&lt;0,"Anomaly","OK")</f>
        <v>Anomaly</v>
      </c>
      <c r="L694" s="2" t="str">
        <f aca="false">IFERROR(VLOOKUP(C694,Raw_Restaurants!$A$2:$C$151,3,FALSE()),"Unknown")</f>
        <v>Mumbai</v>
      </c>
    </row>
    <row r="695" customFormat="false" ht="15" hidden="false" customHeight="false" outlineLevel="0" collapsed="false">
      <c r="A695" s="2" t="n">
        <f aca="false">Raw_Orders!A695</f>
        <v>501505</v>
      </c>
      <c r="B695" s="2" t="str">
        <f aca="false">Raw_Orders!B695</f>
        <v>CUST1353</v>
      </c>
      <c r="C695" s="2" t="str">
        <f aca="false">Raw_Orders!C695</f>
        <v>REST300</v>
      </c>
      <c r="D695" s="2" t="str">
        <f aca="false">Raw_Orders!D695</f>
        <v>DP449</v>
      </c>
      <c r="E695" s="2" t="str">
        <f aca="false">Raw_Orders!E695</f>
        <v>2024-01-06</v>
      </c>
      <c r="F695" s="2" t="n">
        <f aca="false">IF(Raw_Orders!F695&lt;0,0,Raw_Orders!F695)</f>
        <v>190.63</v>
      </c>
      <c r="G695" s="2" t="str">
        <f aca="false">Raw_Orders!G695</f>
        <v>Delivered</v>
      </c>
      <c r="H695" s="2" t="n">
        <f aca="false">IF(Raw_Orders!H695="","N/A",Raw_Orders!H695)</f>
        <v>74.2</v>
      </c>
      <c r="I695" s="2" t="n">
        <f aca="false">IF(Raw_Orders!I695="","Not Rated",Raw_Orders!I695)</f>
        <v>4.5</v>
      </c>
      <c r="J695" s="2" t="str">
        <f aca="false">IF(COUNTIF($A$2:A695,A695)&gt;1,"Duplicate","Unique")</f>
        <v>Unique</v>
      </c>
      <c r="K695" s="2" t="str">
        <f aca="false">IF(Raw_Orders!F695&lt;0,"Anomaly","OK")</f>
        <v>OK</v>
      </c>
      <c r="L695" s="2" t="str">
        <f aca="false">IFERROR(VLOOKUP(C695,Raw_Restaurants!$A$2:$C$151,3,FALSE()),"Unknown")</f>
        <v>Indore</v>
      </c>
    </row>
    <row r="696" customFormat="false" ht="15" hidden="false" customHeight="false" outlineLevel="0" collapsed="false">
      <c r="A696" s="2" t="n">
        <f aca="false">Raw_Orders!A696</f>
        <v>500430</v>
      </c>
      <c r="B696" s="2" t="str">
        <f aca="false">Raw_Orders!B696</f>
        <v>CUST1720</v>
      </c>
      <c r="C696" s="2" t="str">
        <f aca="false">Raw_Orders!C696</f>
        <v>REST252</v>
      </c>
      <c r="D696" s="2" t="str">
        <f aca="false">Raw_Orders!D696</f>
        <v>DP325</v>
      </c>
      <c r="E696" s="2" t="str">
        <f aca="false">Raw_Orders!E696</f>
        <v>2024-03-16</v>
      </c>
      <c r="F696" s="2" t="n">
        <f aca="false">IF(Raw_Orders!F696&lt;0,0,Raw_Orders!F696)</f>
        <v>1131.83</v>
      </c>
      <c r="G696" s="2" t="str">
        <f aca="false">Raw_Orders!G696</f>
        <v>Delivered</v>
      </c>
      <c r="H696" s="2" t="n">
        <f aca="false">IF(Raw_Orders!H696="","N/A",Raw_Orders!H696)</f>
        <v>57.8</v>
      </c>
      <c r="I696" s="2" t="n">
        <f aca="false">IF(Raw_Orders!I696="","Not Rated",Raw_Orders!I696)</f>
        <v>3.6</v>
      </c>
      <c r="J696" s="2" t="str">
        <f aca="false">IF(COUNTIF($A$2:A696,A696)&gt;1,"Duplicate","Unique")</f>
        <v>Unique</v>
      </c>
      <c r="K696" s="2" t="str">
        <f aca="false">IF(Raw_Orders!F696&lt;0,"Anomaly","OK")</f>
        <v>OK</v>
      </c>
      <c r="L696" s="2" t="str">
        <f aca="false">IFERROR(VLOOKUP(C696,Raw_Restaurants!$A$2:$C$151,3,FALSE()),"Unknown")</f>
        <v>Indore</v>
      </c>
    </row>
    <row r="697" customFormat="false" ht="15" hidden="false" customHeight="false" outlineLevel="0" collapsed="false">
      <c r="A697" s="2" t="n">
        <f aca="false">Raw_Orders!A697</f>
        <v>504644</v>
      </c>
      <c r="B697" s="2" t="str">
        <f aca="false">Raw_Orders!B697</f>
        <v>CUST1751</v>
      </c>
      <c r="C697" s="2" t="str">
        <f aca="false">Raw_Orders!C697</f>
        <v>REST271</v>
      </c>
      <c r="D697" s="2" t="str">
        <f aca="false">Raw_Orders!D697</f>
        <v>DP359</v>
      </c>
      <c r="E697" s="2" t="str">
        <f aca="false">Raw_Orders!E697</f>
        <v>2024-11-26</v>
      </c>
      <c r="F697" s="2" t="n">
        <f aca="false">IF(Raw_Orders!F697&lt;0,0,Raw_Orders!F697)</f>
        <v>427.7</v>
      </c>
      <c r="G697" s="2" t="str">
        <f aca="false">Raw_Orders!G697</f>
        <v>Cancelled</v>
      </c>
      <c r="H697" s="2" t="str">
        <f aca="false">IF(Raw_Orders!H697="","N/A",Raw_Orders!H697)</f>
        <v>N/A</v>
      </c>
      <c r="I697" s="2" t="str">
        <f aca="false">IF(Raw_Orders!I697="","Not Rated",Raw_Orders!I697)</f>
        <v>Not Rated</v>
      </c>
      <c r="J697" s="2" t="str">
        <f aca="false">IF(COUNTIF($A$2:A697,A697)&gt;1,"Duplicate","Unique")</f>
        <v>Unique</v>
      </c>
      <c r="K697" s="2" t="str">
        <f aca="false">IF(Raw_Orders!F697&lt;0,"Anomaly","OK")</f>
        <v>OK</v>
      </c>
      <c r="L697" s="2" t="str">
        <f aca="false">IFERROR(VLOOKUP(C697,Raw_Restaurants!$A$2:$C$151,3,FALSE()),"Unknown")</f>
        <v>Indore</v>
      </c>
    </row>
    <row r="698" customFormat="false" ht="15" hidden="false" customHeight="false" outlineLevel="0" collapsed="false">
      <c r="A698" s="2" t="n">
        <f aca="false">Raw_Orders!A698</f>
        <v>502813</v>
      </c>
      <c r="B698" s="2" t="str">
        <f aca="false">Raw_Orders!B698</f>
        <v>CUST1789</v>
      </c>
      <c r="C698" s="2" t="str">
        <f aca="false">Raw_Orders!C698</f>
        <v>REST342</v>
      </c>
      <c r="D698" s="2" t="str">
        <f aca="false">Raw_Orders!D698</f>
        <v>DP352</v>
      </c>
      <c r="E698" s="2" t="str">
        <f aca="false">Raw_Orders!E698</f>
        <v>2024-12-24</v>
      </c>
      <c r="F698" s="2" t="n">
        <f aca="false">IF(Raw_Orders!F698&lt;0,0,Raw_Orders!F698)</f>
        <v>408.69</v>
      </c>
      <c r="G698" s="2" t="str">
        <f aca="false">Raw_Orders!G698</f>
        <v>Cancelled</v>
      </c>
      <c r="H698" s="2" t="str">
        <f aca="false">IF(Raw_Orders!H698="","N/A",Raw_Orders!H698)</f>
        <v>N/A</v>
      </c>
      <c r="I698" s="2" t="str">
        <f aca="false">IF(Raw_Orders!I698="","Not Rated",Raw_Orders!I698)</f>
        <v>Not Rated</v>
      </c>
      <c r="J698" s="2" t="str">
        <f aca="false">IF(COUNTIF($A$2:A698,A698)&gt;1,"Duplicate","Unique")</f>
        <v>Unique</v>
      </c>
      <c r="K698" s="2" t="str">
        <f aca="false">IF(Raw_Orders!F698&lt;0,"Anomaly","OK")</f>
        <v>OK</v>
      </c>
      <c r="L698" s="2" t="str">
        <f aca="false">IFERROR(VLOOKUP(C698,Raw_Restaurants!$A$2:$C$151,3,FALSE()),"Unknown")</f>
        <v>Hyderabad</v>
      </c>
    </row>
    <row r="699" customFormat="false" ht="15" hidden="false" customHeight="false" outlineLevel="0" collapsed="false">
      <c r="A699" s="2" t="n">
        <f aca="false">Raw_Orders!A699</f>
        <v>500473</v>
      </c>
      <c r="B699" s="2" t="str">
        <f aca="false">Raw_Orders!B699</f>
        <v>CUST1233</v>
      </c>
      <c r="C699" s="2" t="str">
        <f aca="false">Raw_Orders!C699</f>
        <v>REST325</v>
      </c>
      <c r="D699" s="2" t="str">
        <f aca="false">Raw_Orders!D699</f>
        <v>DP375</v>
      </c>
      <c r="E699" s="2" t="str">
        <f aca="false">Raw_Orders!E699</f>
        <v>2024-09-07</v>
      </c>
      <c r="F699" s="2" t="n">
        <f aca="false">IF(Raw_Orders!F699&lt;0,0,Raw_Orders!F699)</f>
        <v>586.82</v>
      </c>
      <c r="G699" s="2" t="str">
        <f aca="false">Raw_Orders!G699</f>
        <v>Delivered</v>
      </c>
      <c r="H699" s="2" t="n">
        <f aca="false">IF(Raw_Orders!H699="","N/A",Raw_Orders!H699)</f>
        <v>23.8</v>
      </c>
      <c r="I699" s="2" t="n">
        <f aca="false">IF(Raw_Orders!I699="","Not Rated",Raw_Orders!I699)</f>
        <v>4.3</v>
      </c>
      <c r="J699" s="2" t="str">
        <f aca="false">IF(COUNTIF($A$2:A699,A699)&gt;1,"Duplicate","Unique")</f>
        <v>Unique</v>
      </c>
      <c r="K699" s="2" t="str">
        <f aca="false">IF(Raw_Orders!F699&lt;0,"Anomaly","OK")</f>
        <v>OK</v>
      </c>
      <c r="L699" s="2" t="str">
        <f aca="false">IFERROR(VLOOKUP(C699,Raw_Restaurants!$A$2:$C$151,3,FALSE()),"Unknown")</f>
        <v>Indore</v>
      </c>
    </row>
    <row r="700" customFormat="false" ht="15" hidden="false" customHeight="false" outlineLevel="0" collapsed="false">
      <c r="A700" s="2" t="n">
        <f aca="false">Raw_Orders!A700</f>
        <v>500868</v>
      </c>
      <c r="B700" s="2" t="str">
        <f aca="false">Raw_Orders!B700</f>
        <v>CUST1243</v>
      </c>
      <c r="C700" s="2" t="str">
        <f aca="false">Raw_Orders!C700</f>
        <v>REST315</v>
      </c>
      <c r="D700" s="2" t="str">
        <f aca="false">Raw_Orders!D700</f>
        <v>DP457</v>
      </c>
      <c r="E700" s="2" t="str">
        <f aca="false">Raw_Orders!E700</f>
        <v>2024-03-09</v>
      </c>
      <c r="F700" s="2" t="n">
        <f aca="false">IF(Raw_Orders!F700&lt;0,0,Raw_Orders!F700)</f>
        <v>213.95</v>
      </c>
      <c r="G700" s="2" t="str">
        <f aca="false">Raw_Orders!G700</f>
        <v>Delivered</v>
      </c>
      <c r="H700" s="2" t="n">
        <f aca="false">IF(Raw_Orders!H700="","N/A",Raw_Orders!H700)</f>
        <v>52.7</v>
      </c>
      <c r="I700" s="2" t="n">
        <f aca="false">IF(Raw_Orders!I700="","Not Rated",Raw_Orders!I700)</f>
        <v>4.9</v>
      </c>
      <c r="J700" s="2" t="str">
        <f aca="false">IF(COUNTIF($A$2:A700,A700)&gt;1,"Duplicate","Unique")</f>
        <v>Unique</v>
      </c>
      <c r="K700" s="2" t="str">
        <f aca="false">IF(Raw_Orders!F700&lt;0,"Anomaly","OK")</f>
        <v>OK</v>
      </c>
      <c r="L700" s="2" t="str">
        <f aca="false">IFERROR(VLOOKUP(C700,Raw_Restaurants!$A$2:$C$151,3,FALSE()),"Unknown")</f>
        <v>Indore</v>
      </c>
    </row>
    <row r="701" customFormat="false" ht="15" hidden="false" customHeight="false" outlineLevel="0" collapsed="false">
      <c r="A701" s="2" t="n">
        <f aca="false">Raw_Orders!A701</f>
        <v>500990</v>
      </c>
      <c r="B701" s="2" t="str">
        <f aca="false">Raw_Orders!B701</f>
        <v>CUST1337</v>
      </c>
      <c r="C701" s="2" t="str">
        <f aca="false">Raw_Orders!C701</f>
        <v>REST269</v>
      </c>
      <c r="D701" s="2" t="str">
        <f aca="false">Raw_Orders!D701</f>
        <v>DP355</v>
      </c>
      <c r="E701" s="2" t="str">
        <f aca="false">Raw_Orders!E701</f>
        <v>2024-11-02</v>
      </c>
      <c r="F701" s="2" t="n">
        <f aca="false">IF(Raw_Orders!F701&lt;0,0,Raw_Orders!F701)</f>
        <v>290.02</v>
      </c>
      <c r="G701" s="2" t="str">
        <f aca="false">Raw_Orders!G701</f>
        <v>Delivered</v>
      </c>
      <c r="H701" s="2" t="n">
        <f aca="false">IF(Raw_Orders!H701="","N/A",Raw_Orders!H701)</f>
        <v>61.1</v>
      </c>
      <c r="I701" s="2" t="n">
        <f aca="false">IF(Raw_Orders!I701="","Not Rated",Raw_Orders!I701)</f>
        <v>4.4</v>
      </c>
      <c r="J701" s="2" t="str">
        <f aca="false">IF(COUNTIF($A$2:A701,A701)&gt;1,"Duplicate","Unique")</f>
        <v>Unique</v>
      </c>
      <c r="K701" s="2" t="str">
        <f aca="false">IF(Raw_Orders!F701&lt;0,"Anomaly","OK")</f>
        <v>OK</v>
      </c>
      <c r="L701" s="2" t="str">
        <f aca="false">IFERROR(VLOOKUP(C701,Raw_Restaurants!$A$2:$C$151,3,FALSE()),"Unknown")</f>
        <v>Delhi</v>
      </c>
    </row>
    <row r="702" customFormat="false" ht="15" hidden="false" customHeight="false" outlineLevel="0" collapsed="false">
      <c r="A702" s="2" t="n">
        <f aca="false">Raw_Orders!A702</f>
        <v>500352</v>
      </c>
      <c r="B702" s="2" t="str">
        <f aca="false">Raw_Orders!B702</f>
        <v>CUST1293</v>
      </c>
      <c r="C702" s="2" t="str">
        <f aca="false">Raw_Orders!C702</f>
        <v>REST271</v>
      </c>
      <c r="D702" s="2" t="str">
        <f aca="false">Raw_Orders!D702</f>
        <v>DP375</v>
      </c>
      <c r="E702" s="2" t="str">
        <f aca="false">Raw_Orders!E702</f>
        <v>2024-09-20</v>
      </c>
      <c r="F702" s="2" t="n">
        <f aca="false">IF(Raw_Orders!F702&lt;0,0,Raw_Orders!F702)</f>
        <v>534.12</v>
      </c>
      <c r="G702" s="2" t="str">
        <f aca="false">Raw_Orders!G702</f>
        <v>Delivered</v>
      </c>
      <c r="H702" s="2" t="n">
        <f aca="false">IF(Raw_Orders!H702="","N/A",Raw_Orders!H702)</f>
        <v>73.4</v>
      </c>
      <c r="I702" s="2" t="n">
        <f aca="false">IF(Raw_Orders!I702="","Not Rated",Raw_Orders!I702)</f>
        <v>4.5</v>
      </c>
      <c r="J702" s="2" t="str">
        <f aca="false">IF(COUNTIF($A$2:A702,A702)&gt;1,"Duplicate","Unique")</f>
        <v>Unique</v>
      </c>
      <c r="K702" s="2" t="str">
        <f aca="false">IF(Raw_Orders!F702&lt;0,"Anomaly","OK")</f>
        <v>OK</v>
      </c>
      <c r="L702" s="2" t="str">
        <f aca="false">IFERROR(VLOOKUP(C702,Raw_Restaurants!$A$2:$C$151,3,FALSE()),"Unknown")</f>
        <v>Indore</v>
      </c>
    </row>
    <row r="703" customFormat="false" ht="15" hidden="false" customHeight="false" outlineLevel="0" collapsed="false">
      <c r="A703" s="2" t="n">
        <f aca="false">Raw_Orders!A703</f>
        <v>501321</v>
      </c>
      <c r="B703" s="2" t="str">
        <f aca="false">Raw_Orders!B703</f>
        <v>CUST1666</v>
      </c>
      <c r="C703" s="2" t="str">
        <f aca="false">Raw_Orders!C703</f>
        <v>REST287</v>
      </c>
      <c r="D703" s="2" t="str">
        <f aca="false">Raw_Orders!D703</f>
        <v>DP326</v>
      </c>
      <c r="E703" s="2" t="str">
        <f aca="false">Raw_Orders!E703</f>
        <v>2024-02-02</v>
      </c>
      <c r="F703" s="2" t="n">
        <f aca="false">IF(Raw_Orders!F703&lt;0,0,Raw_Orders!F703)</f>
        <v>392.12</v>
      </c>
      <c r="G703" s="2" t="str">
        <f aca="false">Raw_Orders!G703</f>
        <v>Delivered</v>
      </c>
      <c r="H703" s="2" t="n">
        <f aca="false">IF(Raw_Orders!H703="","N/A",Raw_Orders!H703)</f>
        <v>67.3</v>
      </c>
      <c r="I703" s="2" t="str">
        <f aca="false">IF(Raw_Orders!I703="","Not Rated",Raw_Orders!I703)</f>
        <v>Not Rated</v>
      </c>
      <c r="J703" s="2" t="str">
        <f aca="false">IF(COUNTIF($A$2:A703,A703)&gt;1,"Duplicate","Unique")</f>
        <v>Unique</v>
      </c>
      <c r="K703" s="2" t="str">
        <f aca="false">IF(Raw_Orders!F703&lt;0,"Anomaly","OK")</f>
        <v>OK</v>
      </c>
      <c r="L703" s="2" t="str">
        <f aca="false">IFERROR(VLOOKUP(C703,Raw_Restaurants!$A$2:$C$151,3,FALSE()),"Unknown")</f>
        <v>Pune</v>
      </c>
    </row>
    <row r="704" customFormat="false" ht="15" hidden="false" customHeight="false" outlineLevel="0" collapsed="false">
      <c r="A704" s="2" t="n">
        <f aca="false">Raw_Orders!A704</f>
        <v>502615</v>
      </c>
      <c r="B704" s="2" t="str">
        <f aca="false">Raw_Orders!B704</f>
        <v>CUST1555</v>
      </c>
      <c r="C704" s="2" t="str">
        <f aca="false">Raw_Orders!C704</f>
        <v>REST239</v>
      </c>
      <c r="D704" s="2" t="str">
        <f aca="false">Raw_Orders!D704</f>
        <v>DP319</v>
      </c>
      <c r="E704" s="2" t="str">
        <f aca="false">Raw_Orders!E704</f>
        <v>2024-01-09</v>
      </c>
      <c r="F704" s="2" t="n">
        <f aca="false">IF(Raw_Orders!F704&lt;0,0,Raw_Orders!F704)</f>
        <v>282.6</v>
      </c>
      <c r="G704" s="2" t="str">
        <f aca="false">Raw_Orders!G704</f>
        <v>Delivered</v>
      </c>
      <c r="H704" s="2" t="n">
        <f aca="false">IF(Raw_Orders!H704="","N/A",Raw_Orders!H704)</f>
        <v>15.5</v>
      </c>
      <c r="I704" s="2" t="n">
        <f aca="false">IF(Raw_Orders!I704="","Not Rated",Raw_Orders!I704)</f>
        <v>4.4</v>
      </c>
      <c r="J704" s="2" t="str">
        <f aca="false">IF(COUNTIF($A$2:A704,A704)&gt;1,"Duplicate","Unique")</f>
        <v>Unique</v>
      </c>
      <c r="K704" s="2" t="str">
        <f aca="false">IF(Raw_Orders!F704&lt;0,"Anomaly","OK")</f>
        <v>OK</v>
      </c>
      <c r="L704" s="2" t="str">
        <f aca="false">IFERROR(VLOOKUP(C704,Raw_Restaurants!$A$2:$C$151,3,FALSE()),"Unknown")</f>
        <v>Hyderabad</v>
      </c>
    </row>
    <row r="705" customFormat="false" ht="15" hidden="false" customHeight="false" outlineLevel="0" collapsed="false">
      <c r="A705" s="2" t="n">
        <f aca="false">Raw_Orders!A705</f>
        <v>504395</v>
      </c>
      <c r="B705" s="2" t="str">
        <f aca="false">Raw_Orders!B705</f>
        <v>CUST1153</v>
      </c>
      <c r="C705" s="2" t="str">
        <f aca="false">Raw_Orders!C705</f>
        <v>REST270</v>
      </c>
      <c r="D705" s="2" t="str">
        <f aca="false">Raw_Orders!D705</f>
        <v>DP362</v>
      </c>
      <c r="E705" s="2" t="str">
        <f aca="false">Raw_Orders!E705</f>
        <v>2024-07-12</v>
      </c>
      <c r="F705" s="2" t="n">
        <f aca="false">IF(Raw_Orders!F705&lt;0,0,Raw_Orders!F705)</f>
        <v>520.73</v>
      </c>
      <c r="G705" s="2" t="str">
        <f aca="false">Raw_Orders!G705</f>
        <v>Cancelled</v>
      </c>
      <c r="H705" s="2" t="str">
        <f aca="false">IF(Raw_Orders!H705="","N/A",Raw_Orders!H705)</f>
        <v>N/A</v>
      </c>
      <c r="I705" s="2" t="str">
        <f aca="false">IF(Raw_Orders!I705="","Not Rated",Raw_Orders!I705)</f>
        <v>Not Rated</v>
      </c>
      <c r="J705" s="2" t="str">
        <f aca="false">IF(COUNTIF($A$2:A705,A705)&gt;1,"Duplicate","Unique")</f>
        <v>Unique</v>
      </c>
      <c r="K705" s="2" t="str">
        <f aca="false">IF(Raw_Orders!F705&lt;0,"Anomaly","OK")</f>
        <v>OK</v>
      </c>
      <c r="L705" s="2" t="str">
        <f aca="false">IFERROR(VLOOKUP(C705,Raw_Restaurants!$A$2:$C$151,3,FALSE()),"Unknown")</f>
        <v>Hyderabad</v>
      </c>
    </row>
    <row r="706" customFormat="false" ht="15" hidden="false" customHeight="false" outlineLevel="0" collapsed="false">
      <c r="A706" s="2" t="n">
        <f aca="false">Raw_Orders!A706</f>
        <v>501171</v>
      </c>
      <c r="B706" s="2" t="str">
        <f aca="false">Raw_Orders!B706</f>
        <v>CUST1159</v>
      </c>
      <c r="C706" s="2" t="str">
        <f aca="false">Raw_Orders!C706</f>
        <v>REST297</v>
      </c>
      <c r="D706" s="2" t="str">
        <f aca="false">Raw_Orders!D706</f>
        <v>DP497</v>
      </c>
      <c r="E706" s="2" t="str">
        <f aca="false">Raw_Orders!E706</f>
        <v>2024-12-04</v>
      </c>
      <c r="F706" s="2" t="n">
        <f aca="false">IF(Raw_Orders!F706&lt;0,0,Raw_Orders!F706)</f>
        <v>348.95</v>
      </c>
      <c r="G706" s="2" t="str">
        <f aca="false">Raw_Orders!G706</f>
        <v>Delivered</v>
      </c>
      <c r="H706" s="2" t="n">
        <f aca="false">IF(Raw_Orders!H706="","N/A",Raw_Orders!H706)</f>
        <v>50.2</v>
      </c>
      <c r="I706" s="2" t="n">
        <f aca="false">IF(Raw_Orders!I706="","Not Rated",Raw_Orders!I706)</f>
        <v>4.5</v>
      </c>
      <c r="J706" s="2" t="str">
        <f aca="false">IF(COUNTIF($A$2:A706,A706)&gt;1,"Duplicate","Unique")</f>
        <v>Unique</v>
      </c>
      <c r="K706" s="2" t="str">
        <f aca="false">IF(Raw_Orders!F706&lt;0,"Anomaly","OK")</f>
        <v>OK</v>
      </c>
      <c r="L706" s="2" t="str">
        <f aca="false">IFERROR(VLOOKUP(C706,Raw_Restaurants!$A$2:$C$151,3,FALSE()),"Unknown")</f>
        <v>Jaipur</v>
      </c>
    </row>
    <row r="707" customFormat="false" ht="15" hidden="false" customHeight="false" outlineLevel="0" collapsed="false">
      <c r="A707" s="2" t="n">
        <f aca="false">Raw_Orders!A707</f>
        <v>503651</v>
      </c>
      <c r="B707" s="2" t="str">
        <f aca="false">Raw_Orders!B707</f>
        <v>CUST1165</v>
      </c>
      <c r="C707" s="2" t="str">
        <f aca="false">Raw_Orders!C707</f>
        <v>REST260</v>
      </c>
      <c r="D707" s="2" t="str">
        <f aca="false">Raw_Orders!D707</f>
        <v>DP347</v>
      </c>
      <c r="E707" s="2" t="str">
        <f aca="false">Raw_Orders!E707</f>
        <v>2024-06-14</v>
      </c>
      <c r="F707" s="2" t="n">
        <f aca="false">IF(Raw_Orders!F707&lt;0,0,Raw_Orders!F707)</f>
        <v>610.59</v>
      </c>
      <c r="G707" s="2" t="str">
        <f aca="false">Raw_Orders!G707</f>
        <v>Cancelled</v>
      </c>
      <c r="H707" s="2" t="str">
        <f aca="false">IF(Raw_Orders!H707="","N/A",Raw_Orders!H707)</f>
        <v>N/A</v>
      </c>
      <c r="I707" s="2" t="str">
        <f aca="false">IF(Raw_Orders!I707="","Not Rated",Raw_Orders!I707)</f>
        <v>Not Rated</v>
      </c>
      <c r="J707" s="2" t="str">
        <f aca="false">IF(COUNTIF($A$2:A707,A707)&gt;1,"Duplicate","Unique")</f>
        <v>Unique</v>
      </c>
      <c r="K707" s="2" t="str">
        <f aca="false">IF(Raw_Orders!F707&lt;0,"Anomaly","OK")</f>
        <v>OK</v>
      </c>
      <c r="L707" s="2" t="str">
        <f aca="false">IFERROR(VLOOKUP(C707,Raw_Restaurants!$A$2:$C$151,3,FALSE()),"Unknown")</f>
        <v>Indore</v>
      </c>
    </row>
    <row r="708" customFormat="false" ht="15" hidden="false" customHeight="false" outlineLevel="0" collapsed="false">
      <c r="A708" s="2" t="n">
        <f aca="false">Raw_Orders!A708</f>
        <v>504461</v>
      </c>
      <c r="B708" s="2" t="str">
        <f aca="false">Raw_Orders!B708</f>
        <v>CUST1490</v>
      </c>
      <c r="C708" s="2" t="str">
        <f aca="false">Raw_Orders!C708</f>
        <v>REST327</v>
      </c>
      <c r="D708" s="2" t="str">
        <f aca="false">Raw_Orders!D708</f>
        <v>DP316</v>
      </c>
      <c r="E708" s="2" t="str">
        <f aca="false">Raw_Orders!E708</f>
        <v>2024-06-05</v>
      </c>
      <c r="F708" s="2" t="n">
        <f aca="false">IF(Raw_Orders!F708&lt;0,0,Raw_Orders!F708)</f>
        <v>268.57</v>
      </c>
      <c r="G708" s="2" t="str">
        <f aca="false">Raw_Orders!G708</f>
        <v>Delivered</v>
      </c>
      <c r="H708" s="2" t="n">
        <f aca="false">IF(Raw_Orders!H708="","N/A",Raw_Orders!H708)</f>
        <v>46.2</v>
      </c>
      <c r="I708" s="2" t="n">
        <f aca="false">IF(Raw_Orders!I708="","Not Rated",Raw_Orders!I708)</f>
        <v>2.9</v>
      </c>
      <c r="J708" s="2" t="str">
        <f aca="false">IF(COUNTIF($A$2:A708,A708)&gt;1,"Duplicate","Unique")</f>
        <v>Unique</v>
      </c>
      <c r="K708" s="2" t="str">
        <f aca="false">IF(Raw_Orders!F708&lt;0,"Anomaly","OK")</f>
        <v>OK</v>
      </c>
      <c r="L708" s="2" t="str">
        <f aca="false">IFERROR(VLOOKUP(C708,Raw_Restaurants!$A$2:$C$151,3,FALSE()),"Unknown")</f>
        <v>Kolkata</v>
      </c>
    </row>
    <row r="709" customFormat="false" ht="15" hidden="false" customHeight="false" outlineLevel="0" collapsed="false">
      <c r="A709" s="2" t="n">
        <f aca="false">Raw_Orders!A709</f>
        <v>504158</v>
      </c>
      <c r="B709" s="2" t="str">
        <f aca="false">Raw_Orders!B709</f>
        <v>CUST1217</v>
      </c>
      <c r="C709" s="2" t="str">
        <f aca="false">Raw_Orders!C709</f>
        <v>REST268</v>
      </c>
      <c r="D709" s="2" t="str">
        <f aca="false">Raw_Orders!D709</f>
        <v>DP452</v>
      </c>
      <c r="E709" s="2" t="str">
        <f aca="false">Raw_Orders!E709</f>
        <v>2024-08-14</v>
      </c>
      <c r="F709" s="2" t="n">
        <f aca="false">IF(Raw_Orders!F709&lt;0,0,Raw_Orders!F709)</f>
        <v>489.39</v>
      </c>
      <c r="G709" s="2" t="str">
        <f aca="false">Raw_Orders!G709</f>
        <v>Delivered</v>
      </c>
      <c r="H709" s="2" t="n">
        <f aca="false">IF(Raw_Orders!H709="","N/A",Raw_Orders!H709)</f>
        <v>48.2</v>
      </c>
      <c r="I709" s="2" t="n">
        <f aca="false">IF(Raw_Orders!I709="","Not Rated",Raw_Orders!I709)</f>
        <v>4.1</v>
      </c>
      <c r="J709" s="2" t="str">
        <f aca="false">IF(COUNTIF($A$2:A709,A709)&gt;1,"Duplicate","Unique")</f>
        <v>Unique</v>
      </c>
      <c r="K709" s="2" t="str">
        <f aca="false">IF(Raw_Orders!F709&lt;0,"Anomaly","OK")</f>
        <v>OK</v>
      </c>
      <c r="L709" s="2" t="str">
        <f aca="false">IFERROR(VLOOKUP(C709,Raw_Restaurants!$A$2:$C$151,3,FALSE()),"Unknown")</f>
        <v>Pune</v>
      </c>
    </row>
    <row r="710" customFormat="false" ht="15" hidden="false" customHeight="false" outlineLevel="0" collapsed="false">
      <c r="A710" s="2" t="n">
        <f aca="false">Raw_Orders!A710</f>
        <v>501135</v>
      </c>
      <c r="B710" s="2" t="str">
        <f aca="false">Raw_Orders!B710</f>
        <v>CUST1456</v>
      </c>
      <c r="C710" s="2" t="str">
        <f aca="false">Raw_Orders!C710</f>
        <v>REST254</v>
      </c>
      <c r="D710" s="2" t="str">
        <f aca="false">Raw_Orders!D710</f>
        <v>DP488</v>
      </c>
      <c r="E710" s="2" t="str">
        <f aca="false">Raw_Orders!E710</f>
        <v>2024-10-23</v>
      </c>
      <c r="F710" s="2" t="n">
        <f aca="false">IF(Raw_Orders!F710&lt;0,0,Raw_Orders!F710)</f>
        <v>893.43</v>
      </c>
      <c r="G710" s="2" t="str">
        <f aca="false">Raw_Orders!G710</f>
        <v>Delivered</v>
      </c>
      <c r="H710" s="2" t="n">
        <f aca="false">IF(Raw_Orders!H710="","N/A",Raw_Orders!H710)</f>
        <v>54.3</v>
      </c>
      <c r="I710" s="2" t="n">
        <f aca="false">IF(Raw_Orders!I710="","Not Rated",Raw_Orders!I710)</f>
        <v>4.4</v>
      </c>
      <c r="J710" s="2" t="str">
        <f aca="false">IF(COUNTIF($A$2:A710,A710)&gt;1,"Duplicate","Unique")</f>
        <v>Unique</v>
      </c>
      <c r="K710" s="2" t="str">
        <f aca="false">IF(Raw_Orders!F710&lt;0,"Anomaly","OK")</f>
        <v>OK</v>
      </c>
      <c r="L710" s="2" t="str">
        <f aca="false">IFERROR(VLOOKUP(C710,Raw_Restaurants!$A$2:$C$151,3,FALSE()),"Unknown")</f>
        <v>Hyderabad</v>
      </c>
    </row>
    <row r="711" customFormat="false" ht="15" hidden="false" customHeight="false" outlineLevel="0" collapsed="false">
      <c r="A711" s="2" t="n">
        <f aca="false">Raw_Orders!A711</f>
        <v>503927</v>
      </c>
      <c r="B711" s="2" t="str">
        <f aca="false">Raw_Orders!B711</f>
        <v>CUST1019</v>
      </c>
      <c r="C711" s="2" t="str">
        <f aca="false">Raw_Orders!C711</f>
        <v>REST232</v>
      </c>
      <c r="D711" s="2" t="str">
        <f aca="false">Raw_Orders!D711</f>
        <v>DP413</v>
      </c>
      <c r="E711" s="2" t="str">
        <f aca="false">Raw_Orders!E711</f>
        <v>2024-08-01</v>
      </c>
      <c r="F711" s="2" t="n">
        <f aca="false">IF(Raw_Orders!F711&lt;0,0,Raw_Orders!F711)</f>
        <v>963.13</v>
      </c>
      <c r="G711" s="2" t="str">
        <f aca="false">Raw_Orders!G711</f>
        <v>Delivered</v>
      </c>
      <c r="H711" s="2" t="n">
        <f aca="false">IF(Raw_Orders!H711="","N/A",Raw_Orders!H711)</f>
        <v>67</v>
      </c>
      <c r="I711" s="2" t="n">
        <f aca="false">IF(Raw_Orders!I711="","Not Rated",Raw_Orders!I711)</f>
        <v>2.5</v>
      </c>
      <c r="J711" s="2" t="str">
        <f aca="false">IF(COUNTIF($A$2:A711,A711)&gt;1,"Duplicate","Unique")</f>
        <v>Unique</v>
      </c>
      <c r="K711" s="2" t="str">
        <f aca="false">IF(Raw_Orders!F711&lt;0,"Anomaly","OK")</f>
        <v>OK</v>
      </c>
      <c r="L711" s="2" t="str">
        <f aca="false">IFERROR(VLOOKUP(C711,Raw_Restaurants!$A$2:$C$151,3,FALSE()),"Unknown")</f>
        <v>Bhopal</v>
      </c>
    </row>
    <row r="712" customFormat="false" ht="15" hidden="false" customHeight="false" outlineLevel="0" collapsed="false">
      <c r="A712" s="2" t="n">
        <f aca="false">Raw_Orders!A712</f>
        <v>500826</v>
      </c>
      <c r="B712" s="2" t="str">
        <f aca="false">Raw_Orders!B712</f>
        <v>CUST1777</v>
      </c>
      <c r="C712" s="2" t="str">
        <f aca="false">Raw_Orders!C712</f>
        <v>REST257</v>
      </c>
      <c r="D712" s="2" t="str">
        <f aca="false">Raw_Orders!D712</f>
        <v>DP469</v>
      </c>
      <c r="E712" s="2" t="str">
        <f aca="false">Raw_Orders!E712</f>
        <v>2024-10-26</v>
      </c>
      <c r="F712" s="2" t="n">
        <f aca="false">IF(Raw_Orders!F712&lt;0,0,Raw_Orders!F712)</f>
        <v>132.76</v>
      </c>
      <c r="G712" s="2" t="str">
        <f aca="false">Raw_Orders!G712</f>
        <v>Delivered</v>
      </c>
      <c r="H712" s="2" t="n">
        <f aca="false">IF(Raw_Orders!H712="","N/A",Raw_Orders!H712)</f>
        <v>73.6</v>
      </c>
      <c r="I712" s="2" t="n">
        <f aca="false">IF(Raw_Orders!I712="","Not Rated",Raw_Orders!I712)</f>
        <v>3.8</v>
      </c>
      <c r="J712" s="2" t="str">
        <f aca="false">IF(COUNTIF($A$2:A712,A712)&gt;1,"Duplicate","Unique")</f>
        <v>Unique</v>
      </c>
      <c r="K712" s="2" t="str">
        <f aca="false">IF(Raw_Orders!F712&lt;0,"Anomaly","OK")</f>
        <v>OK</v>
      </c>
      <c r="L712" s="2" t="str">
        <f aca="false">IFERROR(VLOOKUP(C712,Raw_Restaurants!$A$2:$C$151,3,FALSE()),"Unknown")</f>
        <v>Jaipur</v>
      </c>
    </row>
    <row r="713" customFormat="false" ht="15" hidden="false" customHeight="false" outlineLevel="0" collapsed="false">
      <c r="A713" s="2" t="n">
        <f aca="false">Raw_Orders!A713</f>
        <v>500913</v>
      </c>
      <c r="B713" s="2" t="str">
        <f aca="false">Raw_Orders!B713</f>
        <v>CUST1203</v>
      </c>
      <c r="C713" s="2" t="str">
        <f aca="false">Raw_Orders!C713</f>
        <v>REST268</v>
      </c>
      <c r="D713" s="2" t="str">
        <f aca="false">Raw_Orders!D713</f>
        <v>DP399</v>
      </c>
      <c r="E713" s="2" t="str">
        <f aca="false">Raw_Orders!E713</f>
        <v>2024-10-07</v>
      </c>
      <c r="F713" s="2" t="n">
        <f aca="false">IF(Raw_Orders!F713&lt;0,0,Raw_Orders!F713)</f>
        <v>1054.64</v>
      </c>
      <c r="G713" s="2" t="str">
        <f aca="false">Raw_Orders!G713</f>
        <v>Delivered</v>
      </c>
      <c r="H713" s="2" t="n">
        <f aca="false">IF(Raw_Orders!H713="","N/A",Raw_Orders!H713)</f>
        <v>23.8</v>
      </c>
      <c r="I713" s="2" t="str">
        <f aca="false">IF(Raw_Orders!I713="","Not Rated",Raw_Orders!I713)</f>
        <v>Not Rated</v>
      </c>
      <c r="J713" s="2" t="str">
        <f aca="false">IF(COUNTIF($A$2:A713,A713)&gt;1,"Duplicate","Unique")</f>
        <v>Unique</v>
      </c>
      <c r="K713" s="2" t="str">
        <f aca="false">IF(Raw_Orders!F713&lt;0,"Anomaly","OK")</f>
        <v>OK</v>
      </c>
      <c r="L713" s="2" t="str">
        <f aca="false">IFERROR(VLOOKUP(C713,Raw_Restaurants!$A$2:$C$151,3,FALSE()),"Unknown")</f>
        <v>Pune</v>
      </c>
    </row>
    <row r="714" customFormat="false" ht="15" hidden="false" customHeight="false" outlineLevel="0" collapsed="false">
      <c r="A714" s="2" t="n">
        <f aca="false">Raw_Orders!A714</f>
        <v>501621</v>
      </c>
      <c r="B714" s="2" t="str">
        <f aca="false">Raw_Orders!B714</f>
        <v>CUST1127</v>
      </c>
      <c r="C714" s="2" t="str">
        <f aca="false">Raw_Orders!C714</f>
        <v>REST273</v>
      </c>
      <c r="D714" s="2" t="str">
        <f aca="false">Raw_Orders!D714</f>
        <v>DP436</v>
      </c>
      <c r="E714" s="2" t="str">
        <f aca="false">Raw_Orders!E714</f>
        <v>2024-03-08</v>
      </c>
      <c r="F714" s="2" t="n">
        <f aca="false">IF(Raw_Orders!F714&lt;0,0,Raw_Orders!F714)</f>
        <v>337.19</v>
      </c>
      <c r="G714" s="2" t="str">
        <f aca="false">Raw_Orders!G714</f>
        <v>Delivered</v>
      </c>
      <c r="H714" s="2" t="n">
        <f aca="false">IF(Raw_Orders!H714="","N/A",Raw_Orders!H714)</f>
        <v>72.5</v>
      </c>
      <c r="I714" s="2" t="n">
        <f aca="false">IF(Raw_Orders!I714="","Not Rated",Raw_Orders!I714)</f>
        <v>2.7</v>
      </c>
      <c r="J714" s="2" t="str">
        <f aca="false">IF(COUNTIF($A$2:A714,A714)&gt;1,"Duplicate","Unique")</f>
        <v>Unique</v>
      </c>
      <c r="K714" s="2" t="str">
        <f aca="false">IF(Raw_Orders!F714&lt;0,"Anomaly","OK")</f>
        <v>OK</v>
      </c>
      <c r="L714" s="2" t="str">
        <f aca="false">IFERROR(VLOOKUP(C714,Raw_Restaurants!$A$2:$C$151,3,FALSE()),"Unknown")</f>
        <v>Bhopal</v>
      </c>
    </row>
    <row r="715" customFormat="false" ht="15" hidden="false" customHeight="false" outlineLevel="0" collapsed="false">
      <c r="A715" s="2" t="n">
        <f aca="false">Raw_Orders!A715</f>
        <v>501873</v>
      </c>
      <c r="B715" s="2" t="str">
        <f aca="false">Raw_Orders!B715</f>
        <v>CUST1475</v>
      </c>
      <c r="C715" s="2" t="str">
        <f aca="false">Raw_Orders!C715</f>
        <v>REST292</v>
      </c>
      <c r="D715" s="2" t="str">
        <f aca="false">Raw_Orders!D715</f>
        <v>DP377</v>
      </c>
      <c r="E715" s="2" t="str">
        <f aca="false">Raw_Orders!E715</f>
        <v>2024-06-01</v>
      </c>
      <c r="F715" s="2" t="n">
        <f aca="false">IF(Raw_Orders!F715&lt;0,0,Raw_Orders!F715)</f>
        <v>979.04</v>
      </c>
      <c r="G715" s="2" t="str">
        <f aca="false">Raw_Orders!G715</f>
        <v>Cancelled</v>
      </c>
      <c r="H715" s="2" t="str">
        <f aca="false">IF(Raw_Orders!H715="","N/A",Raw_Orders!H715)</f>
        <v>N/A</v>
      </c>
      <c r="I715" s="2" t="str">
        <f aca="false">IF(Raw_Orders!I715="","Not Rated",Raw_Orders!I715)</f>
        <v>Not Rated</v>
      </c>
      <c r="J715" s="2" t="str">
        <f aca="false">IF(COUNTIF($A$2:A715,A715)&gt;1,"Duplicate","Unique")</f>
        <v>Unique</v>
      </c>
      <c r="K715" s="2" t="str">
        <f aca="false">IF(Raw_Orders!F715&lt;0,"Anomaly","OK")</f>
        <v>OK</v>
      </c>
      <c r="L715" s="2" t="str">
        <f aca="false">IFERROR(VLOOKUP(C715,Raw_Restaurants!$A$2:$C$151,3,FALSE()),"Unknown")</f>
        <v>Delhi</v>
      </c>
    </row>
    <row r="716" customFormat="false" ht="15" hidden="false" customHeight="false" outlineLevel="0" collapsed="false">
      <c r="A716" s="2" t="n">
        <f aca="false">Raw_Orders!A716</f>
        <v>501691</v>
      </c>
      <c r="B716" s="2" t="str">
        <f aca="false">Raw_Orders!B716</f>
        <v>CUST1769</v>
      </c>
      <c r="C716" s="2" t="str">
        <f aca="false">Raw_Orders!C716</f>
        <v>REST248</v>
      </c>
      <c r="D716" s="2" t="str">
        <f aca="false">Raw_Orders!D716</f>
        <v>DP348</v>
      </c>
      <c r="E716" s="2" t="str">
        <f aca="false">Raw_Orders!E716</f>
        <v>2024-01-07</v>
      </c>
      <c r="F716" s="2" t="n">
        <f aca="false">IF(Raw_Orders!F716&lt;0,0,Raw_Orders!F716)</f>
        <v>287.48</v>
      </c>
      <c r="G716" s="2" t="str">
        <f aca="false">Raw_Orders!G716</f>
        <v>Delivered</v>
      </c>
      <c r="H716" s="2" t="n">
        <f aca="false">IF(Raw_Orders!H716="","N/A",Raw_Orders!H716)</f>
        <v>66.1</v>
      </c>
      <c r="I716" s="2" t="n">
        <f aca="false">IF(Raw_Orders!I716="","Not Rated",Raw_Orders!I716)</f>
        <v>5</v>
      </c>
      <c r="J716" s="2" t="str">
        <f aca="false">IF(COUNTIF($A$2:A716,A716)&gt;1,"Duplicate","Unique")</f>
        <v>Unique</v>
      </c>
      <c r="K716" s="2" t="str">
        <f aca="false">IF(Raw_Orders!F716&lt;0,"Anomaly","OK")</f>
        <v>OK</v>
      </c>
      <c r="L716" s="2" t="str">
        <f aca="false">IFERROR(VLOOKUP(C716,Raw_Restaurants!$A$2:$C$151,3,FALSE()),"Unknown")</f>
        <v>Mumbai</v>
      </c>
    </row>
    <row r="717" customFormat="false" ht="15" hidden="false" customHeight="false" outlineLevel="0" collapsed="false">
      <c r="A717" s="2" t="n">
        <f aca="false">Raw_Orders!A717</f>
        <v>504929</v>
      </c>
      <c r="B717" s="2" t="str">
        <f aca="false">Raw_Orders!B717</f>
        <v>CUST1407</v>
      </c>
      <c r="C717" s="2" t="str">
        <f aca="false">Raw_Orders!C717</f>
        <v>REST288</v>
      </c>
      <c r="D717" s="2" t="str">
        <f aca="false">Raw_Orders!D717</f>
        <v>DP383</v>
      </c>
      <c r="E717" s="2" t="str">
        <f aca="false">Raw_Orders!E717</f>
        <v>2024-03-03</v>
      </c>
      <c r="F717" s="2" t="n">
        <f aca="false">IF(Raw_Orders!F717&lt;0,0,Raw_Orders!F717)</f>
        <v>1178.7</v>
      </c>
      <c r="G717" s="2" t="str">
        <f aca="false">Raw_Orders!G717</f>
        <v>Delivered</v>
      </c>
      <c r="H717" s="2" t="n">
        <f aca="false">IF(Raw_Orders!H717="","N/A",Raw_Orders!H717)</f>
        <v>53.8</v>
      </c>
      <c r="I717" s="2" t="n">
        <f aca="false">IF(Raw_Orders!I717="","Not Rated",Raw_Orders!I717)</f>
        <v>3.2</v>
      </c>
      <c r="J717" s="2" t="str">
        <f aca="false">IF(COUNTIF($A$2:A717,A717)&gt;1,"Duplicate","Unique")</f>
        <v>Unique</v>
      </c>
      <c r="K717" s="2" t="str">
        <f aca="false">IF(Raw_Orders!F717&lt;0,"Anomaly","OK")</f>
        <v>OK</v>
      </c>
      <c r="L717" s="2" t="str">
        <f aca="false">IFERROR(VLOOKUP(C717,Raw_Restaurants!$A$2:$C$151,3,FALSE()),"Unknown")</f>
        <v>Bhopal</v>
      </c>
    </row>
    <row r="718" customFormat="false" ht="15" hidden="false" customHeight="false" outlineLevel="0" collapsed="false">
      <c r="A718" s="2" t="n">
        <f aca="false">Raw_Orders!A718</f>
        <v>500650</v>
      </c>
      <c r="B718" s="2" t="str">
        <f aca="false">Raw_Orders!B718</f>
        <v>CUST1520</v>
      </c>
      <c r="C718" s="2" t="str">
        <f aca="false">Raw_Orders!C718</f>
        <v>REST265</v>
      </c>
      <c r="D718" s="2" t="str">
        <f aca="false">Raw_Orders!D718</f>
        <v>DP491</v>
      </c>
      <c r="E718" s="2" t="str">
        <f aca="false">Raw_Orders!E718</f>
        <v>2024-08-08</v>
      </c>
      <c r="F718" s="2" t="n">
        <f aca="false">IF(Raw_Orders!F718&lt;0,0,Raw_Orders!F718)</f>
        <v>501.5</v>
      </c>
      <c r="G718" s="2" t="str">
        <f aca="false">Raw_Orders!G718</f>
        <v>Delivered</v>
      </c>
      <c r="H718" s="2" t="n">
        <f aca="false">IF(Raw_Orders!H718="","N/A",Raw_Orders!H718)</f>
        <v>28.9</v>
      </c>
      <c r="I718" s="2" t="n">
        <f aca="false">IF(Raw_Orders!I718="","Not Rated",Raw_Orders!I718)</f>
        <v>4.3</v>
      </c>
      <c r="J718" s="2" t="str">
        <f aca="false">IF(COUNTIF($A$2:A718,A718)&gt;1,"Duplicate","Unique")</f>
        <v>Unique</v>
      </c>
      <c r="K718" s="2" t="str">
        <f aca="false">IF(Raw_Orders!F718&lt;0,"Anomaly","OK")</f>
        <v>OK</v>
      </c>
      <c r="L718" s="2" t="str">
        <f aca="false">IFERROR(VLOOKUP(C718,Raw_Restaurants!$A$2:$C$151,3,FALSE()),"Unknown")</f>
        <v>Bhopal</v>
      </c>
    </row>
    <row r="719" customFormat="false" ht="15" hidden="false" customHeight="false" outlineLevel="0" collapsed="false">
      <c r="A719" s="2" t="n">
        <f aca="false">Raw_Orders!A719</f>
        <v>503235</v>
      </c>
      <c r="B719" s="2" t="str">
        <f aca="false">Raw_Orders!B719</f>
        <v>CUST1446</v>
      </c>
      <c r="C719" s="2" t="str">
        <f aca="false">Raw_Orders!C719</f>
        <v>REST302</v>
      </c>
      <c r="D719" s="2" t="str">
        <f aca="false">Raw_Orders!D719</f>
        <v>DP426</v>
      </c>
      <c r="E719" s="2" t="str">
        <f aca="false">Raw_Orders!E719</f>
        <v>2024-04-09</v>
      </c>
      <c r="F719" s="2" t="n">
        <f aca="false">IF(Raw_Orders!F719&lt;0,0,Raw_Orders!F719)</f>
        <v>325.89</v>
      </c>
      <c r="G719" s="2" t="str">
        <f aca="false">Raw_Orders!G719</f>
        <v>Delivered</v>
      </c>
      <c r="H719" s="2" t="n">
        <f aca="false">IF(Raw_Orders!H719="","N/A",Raw_Orders!H719)</f>
        <v>48</v>
      </c>
      <c r="I719" s="2" t="n">
        <f aca="false">IF(Raw_Orders!I719="","Not Rated",Raw_Orders!I719)</f>
        <v>4.5</v>
      </c>
      <c r="J719" s="2" t="str">
        <f aca="false">IF(COUNTIF($A$2:A719,A719)&gt;1,"Duplicate","Unique")</f>
        <v>Unique</v>
      </c>
      <c r="K719" s="2" t="str">
        <f aca="false">IF(Raw_Orders!F719&lt;0,"Anomaly","OK")</f>
        <v>OK</v>
      </c>
      <c r="L719" s="2" t="str">
        <f aca="false">IFERROR(VLOOKUP(C719,Raw_Restaurants!$A$2:$C$151,3,FALSE()),"Unknown")</f>
        <v>Indore</v>
      </c>
    </row>
    <row r="720" customFormat="false" ht="15" hidden="false" customHeight="false" outlineLevel="0" collapsed="false">
      <c r="A720" s="2" t="n">
        <f aca="false">Raw_Orders!A720</f>
        <v>504243</v>
      </c>
      <c r="B720" s="2" t="str">
        <f aca="false">Raw_Orders!B720</f>
        <v>CUST1072</v>
      </c>
      <c r="C720" s="2" t="str">
        <f aca="false">Raw_Orders!C720</f>
        <v>REST297</v>
      </c>
      <c r="D720" s="2" t="str">
        <f aca="false">Raw_Orders!D720</f>
        <v>DP325</v>
      </c>
      <c r="E720" s="2" t="str">
        <f aca="false">Raw_Orders!E720</f>
        <v>2024-06-15</v>
      </c>
      <c r="F720" s="2" t="n">
        <f aca="false">IF(Raw_Orders!F720&lt;0,0,Raw_Orders!F720)</f>
        <v>1322.78</v>
      </c>
      <c r="G720" s="2" t="str">
        <f aca="false">Raw_Orders!G720</f>
        <v>Delivered</v>
      </c>
      <c r="H720" s="2" t="n">
        <f aca="false">IF(Raw_Orders!H720="","N/A",Raw_Orders!H720)</f>
        <v>30.3</v>
      </c>
      <c r="I720" s="2" t="n">
        <f aca="false">IF(Raw_Orders!I720="","Not Rated",Raw_Orders!I720)</f>
        <v>4.7</v>
      </c>
      <c r="J720" s="2" t="str">
        <f aca="false">IF(COUNTIF($A$2:A720,A720)&gt;1,"Duplicate","Unique")</f>
        <v>Unique</v>
      </c>
      <c r="K720" s="2" t="str">
        <f aca="false">IF(Raw_Orders!F720&lt;0,"Anomaly","OK")</f>
        <v>OK</v>
      </c>
      <c r="L720" s="2" t="str">
        <f aca="false">IFERROR(VLOOKUP(C720,Raw_Restaurants!$A$2:$C$151,3,FALSE()),"Unknown")</f>
        <v>Jaipur</v>
      </c>
    </row>
    <row r="721" customFormat="false" ht="15" hidden="false" customHeight="false" outlineLevel="0" collapsed="false">
      <c r="A721" s="2" t="n">
        <f aca="false">Raw_Orders!A721</f>
        <v>502242</v>
      </c>
      <c r="B721" s="2" t="str">
        <f aca="false">Raw_Orders!B721</f>
        <v>CUST1532</v>
      </c>
      <c r="C721" s="2" t="str">
        <f aca="false">Raw_Orders!C721</f>
        <v>REST222</v>
      </c>
      <c r="D721" s="2" t="str">
        <f aca="false">Raw_Orders!D721</f>
        <v>DP406</v>
      </c>
      <c r="E721" s="2" t="str">
        <f aca="false">Raw_Orders!E721</f>
        <v>2024-12-27</v>
      </c>
      <c r="F721" s="2" t="n">
        <f aca="false">IF(Raw_Orders!F721&lt;0,0,Raw_Orders!F721)</f>
        <v>1151.64</v>
      </c>
      <c r="G721" s="2" t="str">
        <f aca="false">Raw_Orders!G721</f>
        <v>Delivered</v>
      </c>
      <c r="H721" s="2" t="n">
        <f aca="false">IF(Raw_Orders!H721="","N/A",Raw_Orders!H721)</f>
        <v>48.5</v>
      </c>
      <c r="I721" s="2" t="n">
        <f aca="false">IF(Raw_Orders!I721="","Not Rated",Raw_Orders!I721)</f>
        <v>3.4</v>
      </c>
      <c r="J721" s="2" t="str">
        <f aca="false">IF(COUNTIF($A$2:A721,A721)&gt;1,"Duplicate","Unique")</f>
        <v>Unique</v>
      </c>
      <c r="K721" s="2" t="str">
        <f aca="false">IF(Raw_Orders!F721&lt;0,"Anomaly","OK")</f>
        <v>OK</v>
      </c>
      <c r="L721" s="2" t="str">
        <f aca="false">IFERROR(VLOOKUP(C721,Raw_Restaurants!$A$2:$C$151,3,FALSE()),"Unknown")</f>
        <v>Delhi</v>
      </c>
    </row>
    <row r="722" customFormat="false" ht="15" hidden="false" customHeight="false" outlineLevel="0" collapsed="false">
      <c r="A722" s="2" t="n">
        <f aca="false">Raw_Orders!A722</f>
        <v>504690</v>
      </c>
      <c r="B722" s="2" t="str">
        <f aca="false">Raw_Orders!B722</f>
        <v>CUST1755</v>
      </c>
      <c r="C722" s="2" t="str">
        <f aca="false">Raw_Orders!C722</f>
        <v>REST229</v>
      </c>
      <c r="D722" s="2" t="str">
        <f aca="false">Raw_Orders!D722</f>
        <v>DP470</v>
      </c>
      <c r="E722" s="2" t="str">
        <f aca="false">Raw_Orders!E722</f>
        <v>2024-04-04</v>
      </c>
      <c r="F722" s="2" t="n">
        <f aca="false">IF(Raw_Orders!F722&lt;0,0,Raw_Orders!F722)</f>
        <v>634.29</v>
      </c>
      <c r="G722" s="2" t="str">
        <f aca="false">Raw_Orders!G722</f>
        <v>Delivered</v>
      </c>
      <c r="H722" s="2" t="n">
        <f aca="false">IF(Raw_Orders!H722="","N/A",Raw_Orders!H722)</f>
        <v>51.9</v>
      </c>
      <c r="I722" s="2" t="str">
        <f aca="false">IF(Raw_Orders!I722="","Not Rated",Raw_Orders!I722)</f>
        <v>Not Rated</v>
      </c>
      <c r="J722" s="2" t="str">
        <f aca="false">IF(COUNTIF($A$2:A722,A722)&gt;1,"Duplicate","Unique")</f>
        <v>Unique</v>
      </c>
      <c r="K722" s="2" t="str">
        <f aca="false">IF(Raw_Orders!F722&lt;0,"Anomaly","OK")</f>
        <v>OK</v>
      </c>
      <c r="L722" s="2" t="str">
        <f aca="false">IFERROR(VLOOKUP(C722,Raw_Restaurants!$A$2:$C$151,3,FALSE()),"Unknown")</f>
        <v>Jaipur</v>
      </c>
    </row>
    <row r="723" customFormat="false" ht="15" hidden="false" customHeight="false" outlineLevel="0" collapsed="false">
      <c r="A723" s="2" t="n">
        <f aca="false">Raw_Orders!A723</f>
        <v>502785</v>
      </c>
      <c r="B723" s="2" t="str">
        <f aca="false">Raw_Orders!B723</f>
        <v>CUST1197</v>
      </c>
      <c r="C723" s="2" t="str">
        <f aca="false">Raw_Orders!C723</f>
        <v>REST243</v>
      </c>
      <c r="D723" s="2" t="str">
        <f aca="false">Raw_Orders!D723</f>
        <v>DP496</v>
      </c>
      <c r="E723" s="2" t="str">
        <f aca="false">Raw_Orders!E723</f>
        <v>2024-09-04</v>
      </c>
      <c r="F723" s="2" t="n">
        <f aca="false">IF(Raw_Orders!F723&lt;0,0,Raw_Orders!F723)</f>
        <v>690.95</v>
      </c>
      <c r="G723" s="2" t="str">
        <f aca="false">Raw_Orders!G723</f>
        <v>Cancelled</v>
      </c>
      <c r="H723" s="2" t="str">
        <f aca="false">IF(Raw_Orders!H723="","N/A",Raw_Orders!H723)</f>
        <v>N/A</v>
      </c>
      <c r="I723" s="2" t="str">
        <f aca="false">IF(Raw_Orders!I723="","Not Rated",Raw_Orders!I723)</f>
        <v>Not Rated</v>
      </c>
      <c r="J723" s="2" t="str">
        <f aca="false">IF(COUNTIF($A$2:A723,A723)&gt;1,"Duplicate","Unique")</f>
        <v>Unique</v>
      </c>
      <c r="K723" s="2" t="str">
        <f aca="false">IF(Raw_Orders!F723&lt;0,"Anomaly","OK")</f>
        <v>OK</v>
      </c>
      <c r="L723" s="2" t="str">
        <f aca="false">IFERROR(VLOOKUP(C723,Raw_Restaurants!$A$2:$C$151,3,FALSE()),"Unknown")</f>
        <v>Mumbai</v>
      </c>
    </row>
    <row r="724" customFormat="false" ht="15" hidden="false" customHeight="false" outlineLevel="0" collapsed="false">
      <c r="A724" s="2" t="n">
        <f aca="false">Raw_Orders!A724</f>
        <v>501583</v>
      </c>
      <c r="B724" s="2" t="str">
        <f aca="false">Raw_Orders!B724</f>
        <v>CUST1500</v>
      </c>
      <c r="C724" s="2" t="str">
        <f aca="false">Raw_Orders!C724</f>
        <v>REST261</v>
      </c>
      <c r="D724" s="2" t="str">
        <f aca="false">Raw_Orders!D724</f>
        <v>DP389</v>
      </c>
      <c r="E724" s="2" t="str">
        <f aca="false">Raw_Orders!E724</f>
        <v>2024-04-28</v>
      </c>
      <c r="F724" s="2" t="n">
        <f aca="false">IF(Raw_Orders!F724&lt;0,0,Raw_Orders!F724)</f>
        <v>369.83</v>
      </c>
      <c r="G724" s="2" t="str">
        <f aca="false">Raw_Orders!G724</f>
        <v>Delayed</v>
      </c>
      <c r="H724" s="2" t="n">
        <f aca="false">IF(Raw_Orders!H724="","N/A",Raw_Orders!H724)</f>
        <v>62.2</v>
      </c>
      <c r="I724" s="2" t="n">
        <f aca="false">IF(Raw_Orders!I724="","Not Rated",Raw_Orders!I724)</f>
        <v>4.5</v>
      </c>
      <c r="J724" s="2" t="str">
        <f aca="false">IF(COUNTIF($A$2:A724,A724)&gt;1,"Duplicate","Unique")</f>
        <v>Unique</v>
      </c>
      <c r="K724" s="2" t="str">
        <f aca="false">IF(Raw_Orders!F724&lt;0,"Anomaly","OK")</f>
        <v>OK</v>
      </c>
      <c r="L724" s="2" t="str">
        <f aca="false">IFERROR(VLOOKUP(C724,Raw_Restaurants!$A$2:$C$151,3,FALSE()),"Unknown")</f>
        <v>Pune</v>
      </c>
    </row>
    <row r="725" customFormat="false" ht="15" hidden="false" customHeight="false" outlineLevel="0" collapsed="false">
      <c r="A725" s="2" t="n">
        <f aca="false">Raw_Orders!A725</f>
        <v>502955</v>
      </c>
      <c r="B725" s="2" t="str">
        <f aca="false">Raw_Orders!B725</f>
        <v>CUST1115</v>
      </c>
      <c r="C725" s="2" t="str">
        <f aca="false">Raw_Orders!C725</f>
        <v>REST239</v>
      </c>
      <c r="D725" s="2" t="str">
        <f aca="false">Raw_Orders!D725</f>
        <v>DP408</v>
      </c>
      <c r="E725" s="2" t="str">
        <f aca="false">Raw_Orders!E725</f>
        <v>2024-01-03</v>
      </c>
      <c r="F725" s="2" t="n">
        <f aca="false">IF(Raw_Orders!F725&lt;0,0,Raw_Orders!F725)</f>
        <v>1299.56</v>
      </c>
      <c r="G725" s="2" t="str">
        <f aca="false">Raw_Orders!G725</f>
        <v>Delivered</v>
      </c>
      <c r="H725" s="2" t="n">
        <f aca="false">IF(Raw_Orders!H725="","N/A",Raw_Orders!H725)</f>
        <v>50.2</v>
      </c>
      <c r="I725" s="2" t="n">
        <f aca="false">IF(Raw_Orders!I725="","Not Rated",Raw_Orders!I725)</f>
        <v>4.7</v>
      </c>
      <c r="J725" s="2" t="str">
        <f aca="false">IF(COUNTIF($A$2:A725,A725)&gt;1,"Duplicate","Unique")</f>
        <v>Unique</v>
      </c>
      <c r="K725" s="2" t="str">
        <f aca="false">IF(Raw_Orders!F725&lt;0,"Anomaly","OK")</f>
        <v>OK</v>
      </c>
      <c r="L725" s="2" t="str">
        <f aca="false">IFERROR(VLOOKUP(C725,Raw_Restaurants!$A$2:$C$151,3,FALSE()),"Unknown")</f>
        <v>Hyderabad</v>
      </c>
    </row>
    <row r="726" customFormat="false" ht="15" hidden="false" customHeight="false" outlineLevel="0" collapsed="false">
      <c r="A726" s="2" t="n">
        <f aca="false">Raw_Orders!A726</f>
        <v>500026</v>
      </c>
      <c r="B726" s="2" t="str">
        <f aca="false">Raw_Orders!B726</f>
        <v>CUST1575</v>
      </c>
      <c r="C726" s="2" t="str">
        <f aca="false">Raw_Orders!C726</f>
        <v>REST322</v>
      </c>
      <c r="D726" s="2" t="str">
        <f aca="false">Raw_Orders!D726</f>
        <v>DP463</v>
      </c>
      <c r="E726" s="2" t="str">
        <f aca="false">Raw_Orders!E726</f>
        <v>2024-12-18</v>
      </c>
      <c r="F726" s="2" t="n">
        <f aca="false">IF(Raw_Orders!F726&lt;0,0,Raw_Orders!F726)</f>
        <v>927.78</v>
      </c>
      <c r="G726" s="2" t="str">
        <f aca="false">Raw_Orders!G726</f>
        <v>Delivered</v>
      </c>
      <c r="H726" s="2" t="n">
        <f aca="false">IF(Raw_Orders!H726="","N/A",Raw_Orders!H726)</f>
        <v>70.7</v>
      </c>
      <c r="I726" s="2" t="n">
        <f aca="false">IF(Raw_Orders!I726="","Not Rated",Raw_Orders!I726)</f>
        <v>2.7</v>
      </c>
      <c r="J726" s="2" t="str">
        <f aca="false">IF(COUNTIF($A$2:A726,A726)&gt;1,"Duplicate","Unique")</f>
        <v>Unique</v>
      </c>
      <c r="K726" s="2" t="str">
        <f aca="false">IF(Raw_Orders!F726&lt;0,"Anomaly","OK")</f>
        <v>OK</v>
      </c>
      <c r="L726" s="2" t="str">
        <f aca="false">IFERROR(VLOOKUP(C726,Raw_Restaurants!$A$2:$C$151,3,FALSE()),"Unknown")</f>
        <v>Delhi</v>
      </c>
    </row>
    <row r="727" customFormat="false" ht="15" hidden="false" customHeight="false" outlineLevel="0" collapsed="false">
      <c r="A727" s="2" t="n">
        <f aca="false">Raw_Orders!A727</f>
        <v>501014</v>
      </c>
      <c r="B727" s="2" t="str">
        <f aca="false">Raw_Orders!B727</f>
        <v>CUST1710</v>
      </c>
      <c r="C727" s="2" t="str">
        <f aca="false">Raw_Orders!C727</f>
        <v>REST249</v>
      </c>
      <c r="D727" s="2" t="str">
        <f aca="false">Raw_Orders!D727</f>
        <v>DP478</v>
      </c>
      <c r="E727" s="2" t="str">
        <f aca="false">Raw_Orders!E727</f>
        <v>2024-09-10</v>
      </c>
      <c r="F727" s="2" t="n">
        <f aca="false">IF(Raw_Orders!F727&lt;0,0,Raw_Orders!F727)</f>
        <v>984.47</v>
      </c>
      <c r="G727" s="2" t="str">
        <f aca="false">Raw_Orders!G727</f>
        <v>Cancelled</v>
      </c>
      <c r="H727" s="2" t="str">
        <f aca="false">IF(Raw_Orders!H727="","N/A",Raw_Orders!H727)</f>
        <v>N/A</v>
      </c>
      <c r="I727" s="2" t="str">
        <f aca="false">IF(Raw_Orders!I727="","Not Rated",Raw_Orders!I727)</f>
        <v>Not Rated</v>
      </c>
      <c r="J727" s="2" t="str">
        <f aca="false">IF(COUNTIF($A$2:A727,A727)&gt;1,"Duplicate","Unique")</f>
        <v>Unique</v>
      </c>
      <c r="K727" s="2" t="str">
        <f aca="false">IF(Raw_Orders!F727&lt;0,"Anomaly","OK")</f>
        <v>OK</v>
      </c>
      <c r="L727" s="2" t="str">
        <f aca="false">IFERROR(VLOOKUP(C727,Raw_Restaurants!$A$2:$C$151,3,FALSE()),"Unknown")</f>
        <v>Kolkata</v>
      </c>
    </row>
    <row r="728" customFormat="false" ht="15" hidden="false" customHeight="false" outlineLevel="0" collapsed="false">
      <c r="A728" s="2" t="n">
        <f aca="false">Raw_Orders!A728</f>
        <v>502981</v>
      </c>
      <c r="B728" s="2" t="str">
        <f aca="false">Raw_Orders!B728</f>
        <v>CUST1375</v>
      </c>
      <c r="C728" s="2" t="str">
        <f aca="false">Raw_Orders!C728</f>
        <v>REST254</v>
      </c>
      <c r="D728" s="2" t="str">
        <f aca="false">Raw_Orders!D728</f>
        <v>DP347</v>
      </c>
      <c r="E728" s="2" t="str">
        <f aca="false">Raw_Orders!E728</f>
        <v>2024-12-03</v>
      </c>
      <c r="F728" s="2" t="n">
        <f aca="false">IF(Raw_Orders!F728&lt;0,0,Raw_Orders!F728)</f>
        <v>618.94</v>
      </c>
      <c r="G728" s="2" t="str">
        <f aca="false">Raw_Orders!G728</f>
        <v>Delivered</v>
      </c>
      <c r="H728" s="2" t="n">
        <f aca="false">IF(Raw_Orders!H728="","N/A",Raw_Orders!H728)</f>
        <v>16.3</v>
      </c>
      <c r="I728" s="2" t="n">
        <f aca="false">IF(Raw_Orders!I728="","Not Rated",Raw_Orders!I728)</f>
        <v>4.6</v>
      </c>
      <c r="J728" s="2" t="str">
        <f aca="false">IF(COUNTIF($A$2:A728,A728)&gt;1,"Duplicate","Unique")</f>
        <v>Unique</v>
      </c>
      <c r="K728" s="2" t="str">
        <f aca="false">IF(Raw_Orders!F728&lt;0,"Anomaly","OK")</f>
        <v>OK</v>
      </c>
      <c r="L728" s="2" t="str">
        <f aca="false">IFERROR(VLOOKUP(C728,Raw_Restaurants!$A$2:$C$151,3,FALSE()),"Unknown")</f>
        <v>Hyderabad</v>
      </c>
    </row>
    <row r="729" customFormat="false" ht="15" hidden="false" customHeight="false" outlineLevel="0" collapsed="false">
      <c r="A729" s="2" t="n">
        <f aca="false">Raw_Orders!A729</f>
        <v>501923</v>
      </c>
      <c r="B729" s="2" t="str">
        <f aca="false">Raw_Orders!B729</f>
        <v>CUST1010</v>
      </c>
      <c r="C729" s="2" t="str">
        <f aca="false">Raw_Orders!C729</f>
        <v>REST236</v>
      </c>
      <c r="D729" s="2" t="str">
        <f aca="false">Raw_Orders!D729</f>
        <v>DP410</v>
      </c>
      <c r="E729" s="2" t="str">
        <f aca="false">Raw_Orders!E729</f>
        <v>2024-06-01</v>
      </c>
      <c r="F729" s="2" t="n">
        <f aca="false">IF(Raw_Orders!F729&lt;0,0,Raw_Orders!F729)</f>
        <v>1283.11</v>
      </c>
      <c r="G729" s="2" t="str">
        <f aca="false">Raw_Orders!G729</f>
        <v>Delivered</v>
      </c>
      <c r="H729" s="2" t="str">
        <f aca="false">IF(Raw_Orders!H729="","N/A",Raw_Orders!H729)</f>
        <v>N/A</v>
      </c>
      <c r="I729" s="2" t="n">
        <f aca="false">IF(Raw_Orders!I729="","Not Rated",Raw_Orders!I729)</f>
        <v>3</v>
      </c>
      <c r="J729" s="2" t="str">
        <f aca="false">IF(COUNTIF($A$2:A729,A729)&gt;1,"Duplicate","Unique")</f>
        <v>Unique</v>
      </c>
      <c r="K729" s="2" t="str">
        <f aca="false">IF(Raw_Orders!F729&lt;0,"Anomaly","OK")</f>
        <v>OK</v>
      </c>
      <c r="L729" s="2" t="str">
        <f aca="false">IFERROR(VLOOKUP(C729,Raw_Restaurants!$A$2:$C$151,3,FALSE()),"Unknown")</f>
        <v>Mumbai</v>
      </c>
    </row>
    <row r="730" customFormat="false" ht="15" hidden="false" customHeight="false" outlineLevel="0" collapsed="false">
      <c r="A730" s="2" t="n">
        <f aca="false">Raw_Orders!A730</f>
        <v>503185</v>
      </c>
      <c r="B730" s="2" t="str">
        <f aca="false">Raw_Orders!B730</f>
        <v>CUST1161</v>
      </c>
      <c r="C730" s="2" t="str">
        <f aca="false">Raw_Orders!C730</f>
        <v>REST295</v>
      </c>
      <c r="D730" s="2" t="str">
        <f aca="false">Raw_Orders!D730</f>
        <v>DP458</v>
      </c>
      <c r="E730" s="2" t="str">
        <f aca="false">Raw_Orders!E730</f>
        <v>2024-07-02</v>
      </c>
      <c r="F730" s="2" t="n">
        <f aca="false">IF(Raw_Orders!F730&lt;0,0,Raw_Orders!F730)</f>
        <v>1274.1</v>
      </c>
      <c r="G730" s="2" t="str">
        <f aca="false">Raw_Orders!G730</f>
        <v>Delivered</v>
      </c>
      <c r="H730" s="2" t="str">
        <f aca="false">IF(Raw_Orders!H730="","N/A",Raw_Orders!H730)</f>
        <v>N/A</v>
      </c>
      <c r="I730" s="2" t="n">
        <f aca="false">IF(Raw_Orders!I730="","Not Rated",Raw_Orders!I730)</f>
        <v>3.3</v>
      </c>
      <c r="J730" s="2" t="str">
        <f aca="false">IF(COUNTIF($A$2:A730,A730)&gt;1,"Duplicate","Unique")</f>
        <v>Unique</v>
      </c>
      <c r="K730" s="2" t="str">
        <f aca="false">IF(Raw_Orders!F730&lt;0,"Anomaly","OK")</f>
        <v>OK</v>
      </c>
      <c r="L730" s="2" t="str">
        <f aca="false">IFERROR(VLOOKUP(C730,Raw_Restaurants!$A$2:$C$151,3,FALSE()),"Unknown")</f>
        <v>Kolkata</v>
      </c>
    </row>
    <row r="731" customFormat="false" ht="15" hidden="false" customHeight="false" outlineLevel="0" collapsed="false">
      <c r="A731" s="2" t="n">
        <f aca="false">Raw_Orders!A731</f>
        <v>503194</v>
      </c>
      <c r="B731" s="2" t="str">
        <f aca="false">Raw_Orders!B731</f>
        <v>CUST1716</v>
      </c>
      <c r="C731" s="2" t="str">
        <f aca="false">Raw_Orders!C731</f>
        <v>REST293</v>
      </c>
      <c r="D731" s="2" t="str">
        <f aca="false">Raw_Orders!D731</f>
        <v>DP456</v>
      </c>
      <c r="E731" s="2" t="str">
        <f aca="false">Raw_Orders!E731</f>
        <v>2024-09-26</v>
      </c>
      <c r="F731" s="2" t="n">
        <f aca="false">IF(Raw_Orders!F731&lt;0,0,Raw_Orders!F731)</f>
        <v>321.34</v>
      </c>
      <c r="G731" s="2" t="str">
        <f aca="false">Raw_Orders!G731</f>
        <v>Delivered</v>
      </c>
      <c r="H731" s="2" t="str">
        <f aca="false">IF(Raw_Orders!H731="","N/A",Raw_Orders!H731)</f>
        <v>N/A</v>
      </c>
      <c r="I731" s="2" t="n">
        <f aca="false">IF(Raw_Orders!I731="","Not Rated",Raw_Orders!I731)</f>
        <v>3.1</v>
      </c>
      <c r="J731" s="2" t="str">
        <f aca="false">IF(COUNTIF($A$2:A731,A731)&gt;1,"Duplicate","Unique")</f>
        <v>Unique</v>
      </c>
      <c r="K731" s="2" t="str">
        <f aca="false">IF(Raw_Orders!F731&lt;0,"Anomaly","OK")</f>
        <v>OK</v>
      </c>
      <c r="L731" s="2" t="str">
        <f aca="false">IFERROR(VLOOKUP(C731,Raw_Restaurants!$A$2:$C$151,3,FALSE()),"Unknown")</f>
        <v>Bhopal</v>
      </c>
    </row>
    <row r="732" customFormat="false" ht="15" hidden="false" customHeight="false" outlineLevel="0" collapsed="false">
      <c r="A732" s="2" t="n">
        <f aca="false">Raw_Orders!A732</f>
        <v>500500</v>
      </c>
      <c r="B732" s="2" t="str">
        <f aca="false">Raw_Orders!B732</f>
        <v>CUST1548</v>
      </c>
      <c r="C732" s="2" t="str">
        <f aca="false">Raw_Orders!C732</f>
        <v>REST320</v>
      </c>
      <c r="D732" s="2" t="str">
        <f aca="false">Raw_Orders!D732</f>
        <v>DP412</v>
      </c>
      <c r="E732" s="2" t="str">
        <f aca="false">Raw_Orders!E732</f>
        <v>2024-05-16</v>
      </c>
      <c r="F732" s="2" t="n">
        <f aca="false">IF(Raw_Orders!F732&lt;0,0,Raw_Orders!F732)</f>
        <v>378.12</v>
      </c>
      <c r="G732" s="2" t="str">
        <f aca="false">Raw_Orders!G732</f>
        <v>Delivered</v>
      </c>
      <c r="H732" s="2" t="n">
        <f aca="false">IF(Raw_Orders!H732="","N/A",Raw_Orders!H732)</f>
        <v>67.6</v>
      </c>
      <c r="I732" s="2" t="str">
        <f aca="false">IF(Raw_Orders!I732="","Not Rated",Raw_Orders!I732)</f>
        <v>Not Rated</v>
      </c>
      <c r="J732" s="2" t="str">
        <f aca="false">IF(COUNTIF($A$2:A732,A732)&gt;1,"Duplicate","Unique")</f>
        <v>Unique</v>
      </c>
      <c r="K732" s="2" t="str">
        <f aca="false">IF(Raw_Orders!F732&lt;0,"Anomaly","OK")</f>
        <v>OK</v>
      </c>
      <c r="L732" s="2" t="str">
        <f aca="false">IFERROR(VLOOKUP(C732,Raw_Restaurants!$A$2:$C$151,3,FALSE()),"Unknown")</f>
        <v>Mumbai</v>
      </c>
    </row>
    <row r="733" customFormat="false" ht="15" hidden="false" customHeight="false" outlineLevel="0" collapsed="false">
      <c r="A733" s="2" t="n">
        <f aca="false">Raw_Orders!A733</f>
        <v>504703</v>
      </c>
      <c r="B733" s="2" t="str">
        <f aca="false">Raw_Orders!B733</f>
        <v>CUST1297</v>
      </c>
      <c r="C733" s="2" t="str">
        <f aca="false">Raw_Orders!C733</f>
        <v>REST203</v>
      </c>
      <c r="D733" s="2" t="str">
        <f aca="false">Raw_Orders!D733</f>
        <v>DP411</v>
      </c>
      <c r="E733" s="2" t="str">
        <f aca="false">Raw_Orders!E733</f>
        <v>2024-04-26</v>
      </c>
      <c r="F733" s="2" t="n">
        <f aca="false">IF(Raw_Orders!F733&lt;0,0,Raw_Orders!F733)</f>
        <v>286.2</v>
      </c>
      <c r="G733" s="2" t="str">
        <f aca="false">Raw_Orders!G733</f>
        <v>Delivered</v>
      </c>
      <c r="H733" s="2" t="n">
        <f aca="false">IF(Raw_Orders!H733="","N/A",Raw_Orders!H733)</f>
        <v>27.4</v>
      </c>
      <c r="I733" s="2" t="n">
        <f aca="false">IF(Raw_Orders!I733="","Not Rated",Raw_Orders!I733)</f>
        <v>2.9</v>
      </c>
      <c r="J733" s="2" t="str">
        <f aca="false">IF(COUNTIF($A$2:A733,A733)&gt;1,"Duplicate","Unique")</f>
        <v>Unique</v>
      </c>
      <c r="K733" s="2" t="str">
        <f aca="false">IF(Raw_Orders!F733&lt;0,"Anomaly","OK")</f>
        <v>OK</v>
      </c>
      <c r="L733" s="2" t="str">
        <f aca="false">IFERROR(VLOOKUP(C733,Raw_Restaurants!$A$2:$C$151,3,FALSE()),"Unknown")</f>
        <v>Chennai</v>
      </c>
    </row>
    <row r="734" customFormat="false" ht="15" hidden="false" customHeight="false" outlineLevel="0" collapsed="false">
      <c r="A734" s="2" t="n">
        <f aca="false">Raw_Orders!A734</f>
        <v>500207</v>
      </c>
      <c r="B734" s="2" t="str">
        <f aca="false">Raw_Orders!B734</f>
        <v>CUST1291</v>
      </c>
      <c r="C734" s="2" t="str">
        <f aca="false">Raw_Orders!C734</f>
        <v>REST217</v>
      </c>
      <c r="D734" s="2" t="str">
        <f aca="false">Raw_Orders!D734</f>
        <v>DP447</v>
      </c>
      <c r="E734" s="2" t="str">
        <f aca="false">Raw_Orders!E734</f>
        <v>2024-04-19</v>
      </c>
      <c r="F734" s="2" t="n">
        <f aca="false">IF(Raw_Orders!F734&lt;0,0,Raw_Orders!F734)</f>
        <v>1396.99</v>
      </c>
      <c r="G734" s="2" t="str">
        <f aca="false">Raw_Orders!G734</f>
        <v>Delivered</v>
      </c>
      <c r="H734" s="2" t="n">
        <f aca="false">IF(Raw_Orders!H734="","N/A",Raw_Orders!H734)</f>
        <v>63.9</v>
      </c>
      <c r="I734" s="2" t="n">
        <f aca="false">IF(Raw_Orders!I734="","Not Rated",Raw_Orders!I734)</f>
        <v>2.8</v>
      </c>
      <c r="J734" s="2" t="str">
        <f aca="false">IF(COUNTIF($A$2:A734,A734)&gt;1,"Duplicate","Unique")</f>
        <v>Unique</v>
      </c>
      <c r="K734" s="2" t="str">
        <f aca="false">IF(Raw_Orders!F734&lt;0,"Anomaly","OK")</f>
        <v>OK</v>
      </c>
      <c r="L734" s="2" t="str">
        <f aca="false">IFERROR(VLOOKUP(C734,Raw_Restaurants!$A$2:$C$151,3,FALSE()),"Unknown")</f>
        <v>Kolkata</v>
      </c>
    </row>
    <row r="735" customFormat="false" ht="15" hidden="false" customHeight="false" outlineLevel="0" collapsed="false">
      <c r="A735" s="2" t="n">
        <f aca="false">Raw_Orders!A735</f>
        <v>500371</v>
      </c>
      <c r="B735" s="2" t="str">
        <f aca="false">Raw_Orders!B735</f>
        <v>CUST1635</v>
      </c>
      <c r="C735" s="2" t="str">
        <f aca="false">Raw_Orders!C735</f>
        <v>REST244</v>
      </c>
      <c r="D735" s="2" t="str">
        <f aca="false">Raw_Orders!D735</f>
        <v>DP353</v>
      </c>
      <c r="E735" s="2" t="str">
        <f aca="false">Raw_Orders!E735</f>
        <v>2024-02-27</v>
      </c>
      <c r="F735" s="2" t="n">
        <f aca="false">IF(Raw_Orders!F735&lt;0,0,Raw_Orders!F735)</f>
        <v>1065.4</v>
      </c>
      <c r="G735" s="2" t="str">
        <f aca="false">Raw_Orders!G735</f>
        <v>Delivered</v>
      </c>
      <c r="H735" s="2" t="n">
        <f aca="false">IF(Raw_Orders!H735="","N/A",Raw_Orders!H735)</f>
        <v>32.2</v>
      </c>
      <c r="I735" s="2" t="n">
        <f aca="false">IF(Raw_Orders!I735="","Not Rated",Raw_Orders!I735)</f>
        <v>4</v>
      </c>
      <c r="J735" s="2" t="str">
        <f aca="false">IF(COUNTIF($A$2:A735,A735)&gt;1,"Duplicate","Unique")</f>
        <v>Unique</v>
      </c>
      <c r="K735" s="2" t="str">
        <f aca="false">IF(Raw_Orders!F735&lt;0,"Anomaly","OK")</f>
        <v>OK</v>
      </c>
      <c r="L735" s="2" t="str">
        <f aca="false">IFERROR(VLOOKUP(C735,Raw_Restaurants!$A$2:$C$151,3,FALSE()),"Unknown")</f>
        <v>Indore</v>
      </c>
    </row>
    <row r="736" customFormat="false" ht="15" hidden="false" customHeight="false" outlineLevel="0" collapsed="false">
      <c r="A736" s="2" t="n">
        <f aca="false">Raw_Orders!A736</f>
        <v>504210</v>
      </c>
      <c r="B736" s="2" t="str">
        <f aca="false">Raw_Orders!B736</f>
        <v>CUST1282</v>
      </c>
      <c r="C736" s="2" t="str">
        <f aca="false">Raw_Orders!C736</f>
        <v>REST300</v>
      </c>
      <c r="D736" s="2" t="str">
        <f aca="false">Raw_Orders!D736</f>
        <v>DP468</v>
      </c>
      <c r="E736" s="2" t="str">
        <f aca="false">Raw_Orders!E736</f>
        <v>2024-09-24</v>
      </c>
      <c r="F736" s="2" t="n">
        <f aca="false">IF(Raw_Orders!F736&lt;0,0,Raw_Orders!F736)</f>
        <v>340.4</v>
      </c>
      <c r="G736" s="2" t="str">
        <f aca="false">Raw_Orders!G736</f>
        <v>Delivered</v>
      </c>
      <c r="H736" s="2" t="n">
        <f aca="false">IF(Raw_Orders!H736="","N/A",Raw_Orders!H736)</f>
        <v>50</v>
      </c>
      <c r="I736" s="2" t="n">
        <f aca="false">IF(Raw_Orders!I736="","Not Rated",Raw_Orders!I736)</f>
        <v>4.8</v>
      </c>
      <c r="J736" s="2" t="str">
        <f aca="false">IF(COUNTIF($A$2:A736,A736)&gt;1,"Duplicate","Unique")</f>
        <v>Unique</v>
      </c>
      <c r="K736" s="2" t="str">
        <f aca="false">IF(Raw_Orders!F736&lt;0,"Anomaly","OK")</f>
        <v>OK</v>
      </c>
      <c r="L736" s="2" t="str">
        <f aca="false">IFERROR(VLOOKUP(C736,Raw_Restaurants!$A$2:$C$151,3,FALSE()),"Unknown")</f>
        <v>Indore</v>
      </c>
    </row>
    <row r="737" customFormat="false" ht="15" hidden="false" customHeight="false" outlineLevel="0" collapsed="false">
      <c r="A737" s="2" t="n">
        <f aca="false">Raw_Orders!A737</f>
        <v>502783</v>
      </c>
      <c r="B737" s="2" t="str">
        <f aca="false">Raw_Orders!B737</f>
        <v>CUST1209</v>
      </c>
      <c r="C737" s="2" t="str">
        <f aca="false">Raw_Orders!C737</f>
        <v>REST269</v>
      </c>
      <c r="D737" s="2" t="str">
        <f aca="false">Raw_Orders!D737</f>
        <v>DP303</v>
      </c>
      <c r="E737" s="2" t="str">
        <f aca="false">Raw_Orders!E737</f>
        <v>2024-04-12</v>
      </c>
      <c r="F737" s="2" t="n">
        <f aca="false">IF(Raw_Orders!F737&lt;0,0,Raw_Orders!F737)</f>
        <v>165.42</v>
      </c>
      <c r="G737" s="2" t="str">
        <f aca="false">Raw_Orders!G737</f>
        <v>Delivered</v>
      </c>
      <c r="H737" s="2" t="n">
        <f aca="false">IF(Raw_Orders!H737="","N/A",Raw_Orders!H737)</f>
        <v>70.2</v>
      </c>
      <c r="I737" s="2" t="n">
        <f aca="false">IF(Raw_Orders!I737="","Not Rated",Raw_Orders!I737)</f>
        <v>4</v>
      </c>
      <c r="J737" s="2" t="str">
        <f aca="false">IF(COUNTIF($A$2:A737,A737)&gt;1,"Duplicate","Unique")</f>
        <v>Unique</v>
      </c>
      <c r="K737" s="2" t="str">
        <f aca="false">IF(Raw_Orders!F737&lt;0,"Anomaly","OK")</f>
        <v>OK</v>
      </c>
      <c r="L737" s="2" t="str">
        <f aca="false">IFERROR(VLOOKUP(C737,Raw_Restaurants!$A$2:$C$151,3,FALSE()),"Unknown")</f>
        <v>Delhi</v>
      </c>
    </row>
    <row r="738" customFormat="false" ht="15" hidden="false" customHeight="false" outlineLevel="0" collapsed="false">
      <c r="A738" s="2" t="n">
        <f aca="false">Raw_Orders!A738</f>
        <v>501338</v>
      </c>
      <c r="B738" s="2" t="str">
        <f aca="false">Raw_Orders!B738</f>
        <v>CUST1611</v>
      </c>
      <c r="C738" s="2" t="str">
        <f aca="false">Raw_Orders!C738</f>
        <v>REST269</v>
      </c>
      <c r="D738" s="2" t="str">
        <f aca="false">Raw_Orders!D738</f>
        <v>DP498</v>
      </c>
      <c r="E738" s="2" t="str">
        <f aca="false">Raw_Orders!E738</f>
        <v>2024-11-09</v>
      </c>
      <c r="F738" s="2" t="n">
        <f aca="false">IF(Raw_Orders!F738&lt;0,0,Raw_Orders!F738)</f>
        <v>839.31</v>
      </c>
      <c r="G738" s="2" t="str">
        <f aca="false">Raw_Orders!G738</f>
        <v>Delivered</v>
      </c>
      <c r="H738" s="2" t="n">
        <f aca="false">IF(Raw_Orders!H738="","N/A",Raw_Orders!H738)</f>
        <v>26</v>
      </c>
      <c r="I738" s="2" t="n">
        <f aca="false">IF(Raw_Orders!I738="","Not Rated",Raw_Orders!I738)</f>
        <v>4.5</v>
      </c>
      <c r="J738" s="2" t="str">
        <f aca="false">IF(COUNTIF($A$2:A738,A738)&gt;1,"Duplicate","Unique")</f>
        <v>Unique</v>
      </c>
      <c r="K738" s="2" t="str">
        <f aca="false">IF(Raw_Orders!F738&lt;0,"Anomaly","OK")</f>
        <v>OK</v>
      </c>
      <c r="L738" s="2" t="str">
        <f aca="false">IFERROR(VLOOKUP(C738,Raw_Restaurants!$A$2:$C$151,3,FALSE()),"Unknown")</f>
        <v>Delhi</v>
      </c>
    </row>
    <row r="739" customFormat="false" ht="15" hidden="false" customHeight="false" outlineLevel="0" collapsed="false">
      <c r="A739" s="2" t="n">
        <f aca="false">Raw_Orders!A739</f>
        <v>504986</v>
      </c>
      <c r="B739" s="2" t="str">
        <f aca="false">Raw_Orders!B739</f>
        <v>CUST1484</v>
      </c>
      <c r="C739" s="2" t="str">
        <f aca="false">Raw_Orders!C739</f>
        <v>REST286</v>
      </c>
      <c r="D739" s="2" t="str">
        <f aca="false">Raw_Orders!D739</f>
        <v>DP388</v>
      </c>
      <c r="E739" s="2" t="str">
        <f aca="false">Raw_Orders!E739</f>
        <v>2024-06-08</v>
      </c>
      <c r="F739" s="2" t="n">
        <f aca="false">IF(Raw_Orders!F739&lt;0,0,Raw_Orders!F739)</f>
        <v>436.35</v>
      </c>
      <c r="G739" s="2" t="str">
        <f aca="false">Raw_Orders!G739</f>
        <v>Delivered</v>
      </c>
      <c r="H739" s="2" t="str">
        <f aca="false">IF(Raw_Orders!H739="","N/A",Raw_Orders!H739)</f>
        <v>N/A</v>
      </c>
      <c r="I739" s="2" t="n">
        <f aca="false">IF(Raw_Orders!I739="","Not Rated",Raw_Orders!I739)</f>
        <v>5</v>
      </c>
      <c r="J739" s="2" t="str">
        <f aca="false">IF(COUNTIF($A$2:A739,A739)&gt;1,"Duplicate","Unique")</f>
        <v>Unique</v>
      </c>
      <c r="K739" s="2" t="str">
        <f aca="false">IF(Raw_Orders!F739&lt;0,"Anomaly","OK")</f>
        <v>OK</v>
      </c>
      <c r="L739" s="2" t="str">
        <f aca="false">IFERROR(VLOOKUP(C739,Raw_Restaurants!$A$2:$C$151,3,FALSE()),"Unknown")</f>
        <v>Bhopal</v>
      </c>
    </row>
    <row r="740" customFormat="false" ht="15" hidden="false" customHeight="false" outlineLevel="0" collapsed="false">
      <c r="A740" s="2" t="n">
        <f aca="false">Raw_Orders!A740</f>
        <v>504345</v>
      </c>
      <c r="B740" s="2" t="str">
        <f aca="false">Raw_Orders!B740</f>
        <v>CUST1737</v>
      </c>
      <c r="C740" s="2" t="str">
        <f aca="false">Raw_Orders!C740</f>
        <v>REST323</v>
      </c>
      <c r="D740" s="2" t="str">
        <f aca="false">Raw_Orders!D740</f>
        <v>DP370</v>
      </c>
      <c r="E740" s="2" t="str">
        <f aca="false">Raw_Orders!E740</f>
        <v>2024-03-06</v>
      </c>
      <c r="F740" s="2" t="n">
        <f aca="false">IF(Raw_Orders!F740&lt;0,0,Raw_Orders!F740)</f>
        <v>327.93</v>
      </c>
      <c r="G740" s="2" t="str">
        <f aca="false">Raw_Orders!G740</f>
        <v>Delivered</v>
      </c>
      <c r="H740" s="2" t="n">
        <f aca="false">IF(Raw_Orders!H740="","N/A",Raw_Orders!H740)</f>
        <v>46.6</v>
      </c>
      <c r="I740" s="2" t="n">
        <f aca="false">IF(Raw_Orders!I740="","Not Rated",Raw_Orders!I740)</f>
        <v>4.3</v>
      </c>
      <c r="J740" s="2" t="str">
        <f aca="false">IF(COUNTIF($A$2:A740,A740)&gt;1,"Duplicate","Unique")</f>
        <v>Unique</v>
      </c>
      <c r="K740" s="2" t="str">
        <f aca="false">IF(Raw_Orders!F740&lt;0,"Anomaly","OK")</f>
        <v>OK</v>
      </c>
      <c r="L740" s="2" t="str">
        <f aca="false">IFERROR(VLOOKUP(C740,Raw_Restaurants!$A$2:$C$151,3,FALSE()),"Unknown")</f>
        <v>Pune</v>
      </c>
    </row>
    <row r="741" customFormat="false" ht="15" hidden="false" customHeight="false" outlineLevel="0" collapsed="false">
      <c r="A741" s="2" t="n">
        <f aca="false">Raw_Orders!A741</f>
        <v>502696</v>
      </c>
      <c r="B741" s="2" t="str">
        <f aca="false">Raw_Orders!B741</f>
        <v>CUST1769</v>
      </c>
      <c r="C741" s="2" t="str">
        <f aca="false">Raw_Orders!C741</f>
        <v>REST248</v>
      </c>
      <c r="D741" s="2" t="str">
        <f aca="false">Raw_Orders!D741</f>
        <v>DP406</v>
      </c>
      <c r="E741" s="2" t="str">
        <f aca="false">Raw_Orders!E741</f>
        <v>2024-02-18</v>
      </c>
      <c r="F741" s="2" t="n">
        <f aca="false">IF(Raw_Orders!F741&lt;0,0,Raw_Orders!F741)</f>
        <v>1130.52</v>
      </c>
      <c r="G741" s="2" t="str">
        <f aca="false">Raw_Orders!G741</f>
        <v>Delivered</v>
      </c>
      <c r="H741" s="2" t="n">
        <f aca="false">IF(Raw_Orders!H741="","N/A",Raw_Orders!H741)</f>
        <v>67.3</v>
      </c>
      <c r="I741" s="2" t="n">
        <f aca="false">IF(Raw_Orders!I741="","Not Rated",Raw_Orders!I741)</f>
        <v>2.8</v>
      </c>
      <c r="J741" s="2" t="str">
        <f aca="false">IF(COUNTIF($A$2:A741,A741)&gt;1,"Duplicate","Unique")</f>
        <v>Unique</v>
      </c>
      <c r="K741" s="2" t="str">
        <f aca="false">IF(Raw_Orders!F741&lt;0,"Anomaly","OK")</f>
        <v>OK</v>
      </c>
      <c r="L741" s="2" t="str">
        <f aca="false">IFERROR(VLOOKUP(C741,Raw_Restaurants!$A$2:$C$151,3,FALSE()),"Unknown")</f>
        <v>Mumbai</v>
      </c>
    </row>
    <row r="742" customFormat="false" ht="15" hidden="false" customHeight="false" outlineLevel="0" collapsed="false">
      <c r="A742" s="2" t="n">
        <f aca="false">Raw_Orders!A742</f>
        <v>504205</v>
      </c>
      <c r="B742" s="2" t="str">
        <f aca="false">Raw_Orders!B742</f>
        <v>CUST1425</v>
      </c>
      <c r="C742" s="2" t="str">
        <f aca="false">Raw_Orders!C742</f>
        <v>REST253</v>
      </c>
      <c r="D742" s="2" t="str">
        <f aca="false">Raw_Orders!D742</f>
        <v>DP307</v>
      </c>
      <c r="E742" s="2" t="str">
        <f aca="false">Raw_Orders!E742</f>
        <v>2024-11-20</v>
      </c>
      <c r="F742" s="2" t="n">
        <f aca="false">IF(Raw_Orders!F742&lt;0,0,Raw_Orders!F742)</f>
        <v>433.41</v>
      </c>
      <c r="G742" s="2" t="str">
        <f aca="false">Raw_Orders!G742</f>
        <v>Cancelled</v>
      </c>
      <c r="H742" s="2" t="str">
        <f aca="false">IF(Raw_Orders!H742="","N/A",Raw_Orders!H742)</f>
        <v>N/A</v>
      </c>
      <c r="I742" s="2" t="str">
        <f aca="false">IF(Raw_Orders!I742="","Not Rated",Raw_Orders!I742)</f>
        <v>Not Rated</v>
      </c>
      <c r="J742" s="2" t="str">
        <f aca="false">IF(COUNTIF($A$2:A742,A742)&gt;1,"Duplicate","Unique")</f>
        <v>Unique</v>
      </c>
      <c r="K742" s="2" t="str">
        <f aca="false">IF(Raw_Orders!F742&lt;0,"Anomaly","OK")</f>
        <v>OK</v>
      </c>
      <c r="L742" s="2" t="str">
        <f aca="false">IFERROR(VLOOKUP(C742,Raw_Restaurants!$A$2:$C$151,3,FALSE()),"Unknown")</f>
        <v>Delhi</v>
      </c>
    </row>
    <row r="743" customFormat="false" ht="15" hidden="false" customHeight="false" outlineLevel="0" collapsed="false">
      <c r="A743" s="2" t="n">
        <f aca="false">Raw_Orders!A743</f>
        <v>504299</v>
      </c>
      <c r="B743" s="2" t="str">
        <f aca="false">Raw_Orders!B743</f>
        <v>CUST1549</v>
      </c>
      <c r="C743" s="2" t="str">
        <f aca="false">Raw_Orders!C743</f>
        <v>REST309</v>
      </c>
      <c r="D743" s="2" t="str">
        <f aca="false">Raw_Orders!D743</f>
        <v>DP410</v>
      </c>
      <c r="E743" s="2" t="str">
        <f aca="false">Raw_Orders!E743</f>
        <v>2024-10-17</v>
      </c>
      <c r="F743" s="2" t="n">
        <f aca="false">IF(Raw_Orders!F743&lt;0,0,Raw_Orders!F743)</f>
        <v>1288.44</v>
      </c>
      <c r="G743" s="2" t="str">
        <f aca="false">Raw_Orders!G743</f>
        <v>Delivered</v>
      </c>
      <c r="H743" s="2" t="n">
        <f aca="false">IF(Raw_Orders!H743="","N/A",Raw_Orders!H743)</f>
        <v>25</v>
      </c>
      <c r="I743" s="2" t="n">
        <f aca="false">IF(Raw_Orders!I743="","Not Rated",Raw_Orders!I743)</f>
        <v>4.4</v>
      </c>
      <c r="J743" s="2" t="str">
        <f aca="false">IF(COUNTIF($A$2:A743,A743)&gt;1,"Duplicate","Unique")</f>
        <v>Unique</v>
      </c>
      <c r="K743" s="2" t="str">
        <f aca="false">IF(Raw_Orders!F743&lt;0,"Anomaly","OK")</f>
        <v>OK</v>
      </c>
      <c r="L743" s="2" t="str">
        <f aca="false">IFERROR(VLOOKUP(C743,Raw_Restaurants!$A$2:$C$151,3,FALSE()),"Unknown")</f>
        <v>Mumbai</v>
      </c>
    </row>
    <row r="744" customFormat="false" ht="15" hidden="false" customHeight="false" outlineLevel="0" collapsed="false">
      <c r="A744" s="2" t="n">
        <f aca="false">Raw_Orders!A744</f>
        <v>501248</v>
      </c>
      <c r="B744" s="2" t="str">
        <f aca="false">Raw_Orders!B744</f>
        <v>CUST1800</v>
      </c>
      <c r="C744" s="2" t="str">
        <f aca="false">Raw_Orders!C744</f>
        <v>REST271</v>
      </c>
      <c r="D744" s="2" t="str">
        <f aca="false">Raw_Orders!D744</f>
        <v>DP359</v>
      </c>
      <c r="E744" s="2" t="str">
        <f aca="false">Raw_Orders!E744</f>
        <v>2024-03-02</v>
      </c>
      <c r="F744" s="2" t="n">
        <f aca="false">IF(Raw_Orders!F744&lt;0,0,Raw_Orders!F744)</f>
        <v>895.92</v>
      </c>
      <c r="G744" s="2" t="str">
        <f aca="false">Raw_Orders!G744</f>
        <v>Delayed</v>
      </c>
      <c r="H744" s="2" t="str">
        <f aca="false">IF(Raw_Orders!H744="","N/A",Raw_Orders!H744)</f>
        <v>N/A</v>
      </c>
      <c r="I744" s="2" t="n">
        <f aca="false">IF(Raw_Orders!I744="","Not Rated",Raw_Orders!I744)</f>
        <v>3.2</v>
      </c>
      <c r="J744" s="2" t="str">
        <f aca="false">IF(COUNTIF($A$2:A744,A744)&gt;1,"Duplicate","Unique")</f>
        <v>Unique</v>
      </c>
      <c r="K744" s="2" t="str">
        <f aca="false">IF(Raw_Orders!F744&lt;0,"Anomaly","OK")</f>
        <v>OK</v>
      </c>
      <c r="L744" s="2" t="str">
        <f aca="false">IFERROR(VLOOKUP(C744,Raw_Restaurants!$A$2:$C$151,3,FALSE()),"Unknown")</f>
        <v>Indore</v>
      </c>
    </row>
    <row r="745" customFormat="false" ht="15" hidden="false" customHeight="false" outlineLevel="0" collapsed="false">
      <c r="A745" s="2" t="n">
        <f aca="false">Raw_Orders!A745</f>
        <v>501400</v>
      </c>
      <c r="B745" s="2" t="str">
        <f aca="false">Raw_Orders!B745</f>
        <v>CUST1134</v>
      </c>
      <c r="C745" s="2" t="str">
        <f aca="false">Raw_Orders!C745</f>
        <v>REST257</v>
      </c>
      <c r="D745" s="2" t="str">
        <f aca="false">Raw_Orders!D745</f>
        <v>DP432</v>
      </c>
      <c r="E745" s="2" t="str">
        <f aca="false">Raw_Orders!E745</f>
        <v>2024-06-25</v>
      </c>
      <c r="F745" s="2" t="n">
        <f aca="false">IF(Raw_Orders!F745&lt;0,0,Raw_Orders!F745)</f>
        <v>518.1</v>
      </c>
      <c r="G745" s="2" t="str">
        <f aca="false">Raw_Orders!G745</f>
        <v>Delivered</v>
      </c>
      <c r="H745" s="2" t="n">
        <f aca="false">IF(Raw_Orders!H745="","N/A",Raw_Orders!H745)</f>
        <v>69.3</v>
      </c>
      <c r="I745" s="2" t="n">
        <f aca="false">IF(Raw_Orders!I745="","Not Rated",Raw_Orders!I745)</f>
        <v>4.8</v>
      </c>
      <c r="J745" s="2" t="str">
        <f aca="false">IF(COUNTIF($A$2:A745,A745)&gt;1,"Duplicate","Unique")</f>
        <v>Unique</v>
      </c>
      <c r="K745" s="2" t="str">
        <f aca="false">IF(Raw_Orders!F745&lt;0,"Anomaly","OK")</f>
        <v>OK</v>
      </c>
      <c r="L745" s="2" t="str">
        <f aca="false">IFERROR(VLOOKUP(C745,Raw_Restaurants!$A$2:$C$151,3,FALSE()),"Unknown")</f>
        <v>Jaipur</v>
      </c>
    </row>
    <row r="746" customFormat="false" ht="15" hidden="false" customHeight="false" outlineLevel="0" collapsed="false">
      <c r="A746" s="2" t="n">
        <f aca="false">Raw_Orders!A746</f>
        <v>503892</v>
      </c>
      <c r="B746" s="2" t="str">
        <f aca="false">Raw_Orders!B746</f>
        <v>CUST1660</v>
      </c>
      <c r="C746" s="2" t="str">
        <f aca="false">Raw_Orders!C746</f>
        <v>REST311</v>
      </c>
      <c r="D746" s="2" t="str">
        <f aca="false">Raw_Orders!D746</f>
        <v>DP315</v>
      </c>
      <c r="E746" s="2" t="str">
        <f aca="false">Raw_Orders!E746</f>
        <v>2024-01-05</v>
      </c>
      <c r="F746" s="2" t="n">
        <f aca="false">IF(Raw_Orders!F746&lt;0,0,Raw_Orders!F746)</f>
        <v>1029.95</v>
      </c>
      <c r="G746" s="2" t="str">
        <f aca="false">Raw_Orders!G746</f>
        <v>Cancelled</v>
      </c>
      <c r="H746" s="2" t="str">
        <f aca="false">IF(Raw_Orders!H746="","N/A",Raw_Orders!H746)</f>
        <v>N/A</v>
      </c>
      <c r="I746" s="2" t="str">
        <f aca="false">IF(Raw_Orders!I746="","Not Rated",Raw_Orders!I746)</f>
        <v>Not Rated</v>
      </c>
      <c r="J746" s="2" t="str">
        <f aca="false">IF(COUNTIF($A$2:A746,A746)&gt;1,"Duplicate","Unique")</f>
        <v>Unique</v>
      </c>
      <c r="K746" s="2" t="str">
        <f aca="false">IF(Raw_Orders!F746&lt;0,"Anomaly","OK")</f>
        <v>OK</v>
      </c>
      <c r="L746" s="2" t="str">
        <f aca="false">IFERROR(VLOOKUP(C746,Raw_Restaurants!$A$2:$C$151,3,FALSE()),"Unknown")</f>
        <v>Bhopal</v>
      </c>
    </row>
    <row r="747" customFormat="false" ht="15" hidden="false" customHeight="false" outlineLevel="0" collapsed="false">
      <c r="A747" s="2" t="n">
        <f aca="false">Raw_Orders!A747</f>
        <v>502677</v>
      </c>
      <c r="B747" s="2" t="str">
        <f aca="false">Raw_Orders!B747</f>
        <v>CUST1498</v>
      </c>
      <c r="C747" s="2" t="str">
        <f aca="false">Raw_Orders!C747</f>
        <v>REST257</v>
      </c>
      <c r="D747" s="2" t="str">
        <f aca="false">Raw_Orders!D747</f>
        <v>DP304</v>
      </c>
      <c r="E747" s="2" t="str">
        <f aca="false">Raw_Orders!E747</f>
        <v>2024-05-01</v>
      </c>
      <c r="F747" s="2" t="n">
        <f aca="false">IF(Raw_Orders!F747&lt;0,0,Raw_Orders!F747)</f>
        <v>174.19</v>
      </c>
      <c r="G747" s="2" t="str">
        <f aca="false">Raw_Orders!G747</f>
        <v>Cancelled</v>
      </c>
      <c r="H747" s="2" t="str">
        <f aca="false">IF(Raw_Orders!H747="","N/A",Raw_Orders!H747)</f>
        <v>N/A</v>
      </c>
      <c r="I747" s="2" t="str">
        <f aca="false">IF(Raw_Orders!I747="","Not Rated",Raw_Orders!I747)</f>
        <v>Not Rated</v>
      </c>
      <c r="J747" s="2" t="str">
        <f aca="false">IF(COUNTIF($A$2:A747,A747)&gt;1,"Duplicate","Unique")</f>
        <v>Unique</v>
      </c>
      <c r="K747" s="2" t="str">
        <f aca="false">IF(Raw_Orders!F747&lt;0,"Anomaly","OK")</f>
        <v>OK</v>
      </c>
      <c r="L747" s="2" t="str">
        <f aca="false">IFERROR(VLOOKUP(C747,Raw_Restaurants!$A$2:$C$151,3,FALSE()),"Unknown")</f>
        <v>Jaipur</v>
      </c>
    </row>
    <row r="748" customFormat="false" ht="15" hidden="false" customHeight="false" outlineLevel="0" collapsed="false">
      <c r="A748" s="2" t="n">
        <f aca="false">Raw_Orders!A748</f>
        <v>502550</v>
      </c>
      <c r="B748" s="2" t="str">
        <f aca="false">Raw_Orders!B748</f>
        <v>CUST1411</v>
      </c>
      <c r="C748" s="2" t="str">
        <f aca="false">Raw_Orders!C748</f>
        <v>REST220</v>
      </c>
      <c r="D748" s="2" t="str">
        <f aca="false">Raw_Orders!D748</f>
        <v>DP479</v>
      </c>
      <c r="E748" s="2" t="str">
        <f aca="false">Raw_Orders!E748</f>
        <v>2024-08-18</v>
      </c>
      <c r="F748" s="2" t="n">
        <f aca="false">IF(Raw_Orders!F748&lt;0,0,Raw_Orders!F748)</f>
        <v>1092.44</v>
      </c>
      <c r="G748" s="2" t="str">
        <f aca="false">Raw_Orders!G748</f>
        <v>Delivered</v>
      </c>
      <c r="H748" s="2" t="n">
        <f aca="false">IF(Raw_Orders!H748="","N/A",Raw_Orders!H748)</f>
        <v>31</v>
      </c>
      <c r="I748" s="2" t="n">
        <f aca="false">IF(Raw_Orders!I748="","Not Rated",Raw_Orders!I748)</f>
        <v>3.7</v>
      </c>
      <c r="J748" s="2" t="str">
        <f aca="false">IF(COUNTIF($A$2:A748,A748)&gt;1,"Duplicate","Unique")</f>
        <v>Unique</v>
      </c>
      <c r="K748" s="2" t="str">
        <f aca="false">IF(Raw_Orders!F748&lt;0,"Anomaly","OK")</f>
        <v>OK</v>
      </c>
      <c r="L748" s="2" t="str">
        <f aca="false">IFERROR(VLOOKUP(C748,Raw_Restaurants!$A$2:$C$151,3,FALSE()),"Unknown")</f>
        <v>Pune</v>
      </c>
    </row>
    <row r="749" customFormat="false" ht="15" hidden="false" customHeight="false" outlineLevel="0" collapsed="false">
      <c r="A749" s="2" t="n">
        <f aca="false">Raw_Orders!A749</f>
        <v>504816</v>
      </c>
      <c r="B749" s="2" t="str">
        <f aca="false">Raw_Orders!B749</f>
        <v>CUST1589</v>
      </c>
      <c r="C749" s="2" t="str">
        <f aca="false">Raw_Orders!C749</f>
        <v>REST275</v>
      </c>
      <c r="D749" s="2" t="str">
        <f aca="false">Raw_Orders!D749</f>
        <v>DP365</v>
      </c>
      <c r="E749" s="2" t="str">
        <f aca="false">Raw_Orders!E749</f>
        <v>2024-10-31</v>
      </c>
      <c r="F749" s="2" t="n">
        <f aca="false">IF(Raw_Orders!F749&lt;0,0,Raw_Orders!F749)</f>
        <v>276.67</v>
      </c>
      <c r="G749" s="2" t="str">
        <f aca="false">Raw_Orders!G749</f>
        <v>Delivered</v>
      </c>
      <c r="H749" s="2" t="n">
        <f aca="false">IF(Raw_Orders!H749="","N/A",Raw_Orders!H749)</f>
        <v>53.2</v>
      </c>
      <c r="I749" s="2" t="n">
        <f aca="false">IF(Raw_Orders!I749="","Not Rated",Raw_Orders!I749)</f>
        <v>3.4</v>
      </c>
      <c r="J749" s="2" t="str">
        <f aca="false">IF(COUNTIF($A$2:A749,A749)&gt;1,"Duplicate","Unique")</f>
        <v>Unique</v>
      </c>
      <c r="K749" s="2" t="str">
        <f aca="false">IF(Raw_Orders!F749&lt;0,"Anomaly","OK")</f>
        <v>OK</v>
      </c>
      <c r="L749" s="2" t="str">
        <f aca="false">IFERROR(VLOOKUP(C749,Raw_Restaurants!$A$2:$C$151,3,FALSE()),"Unknown")</f>
        <v>Pune</v>
      </c>
    </row>
    <row r="750" customFormat="false" ht="15" hidden="false" customHeight="false" outlineLevel="0" collapsed="false">
      <c r="A750" s="2" t="n">
        <f aca="false">Raw_Orders!A750</f>
        <v>501327</v>
      </c>
      <c r="B750" s="2" t="str">
        <f aca="false">Raw_Orders!B750</f>
        <v>CUST1663</v>
      </c>
      <c r="C750" s="2" t="str">
        <f aca="false">Raw_Orders!C750</f>
        <v>REST333</v>
      </c>
      <c r="D750" s="2" t="str">
        <f aca="false">Raw_Orders!D750</f>
        <v>DP452</v>
      </c>
      <c r="E750" s="2" t="str">
        <f aca="false">Raw_Orders!E750</f>
        <v>2024-01-06</v>
      </c>
      <c r="F750" s="2" t="n">
        <f aca="false">IF(Raw_Orders!F750&lt;0,0,Raw_Orders!F750)</f>
        <v>1121.51</v>
      </c>
      <c r="G750" s="2" t="str">
        <f aca="false">Raw_Orders!G750</f>
        <v>Delivered</v>
      </c>
      <c r="H750" s="2" t="n">
        <f aca="false">IF(Raw_Orders!H750="","N/A",Raw_Orders!H750)</f>
        <v>29.5</v>
      </c>
      <c r="I750" s="2" t="n">
        <f aca="false">IF(Raw_Orders!I750="","Not Rated",Raw_Orders!I750)</f>
        <v>4.3</v>
      </c>
      <c r="J750" s="2" t="str">
        <f aca="false">IF(COUNTIF($A$2:A750,A750)&gt;1,"Duplicate","Unique")</f>
        <v>Unique</v>
      </c>
      <c r="K750" s="2" t="str">
        <f aca="false">IF(Raw_Orders!F750&lt;0,"Anomaly","OK")</f>
        <v>OK</v>
      </c>
      <c r="L750" s="2" t="str">
        <f aca="false">IFERROR(VLOOKUP(C750,Raw_Restaurants!$A$2:$C$151,3,FALSE()),"Unknown")</f>
        <v>Hyderabad</v>
      </c>
    </row>
    <row r="751" customFormat="false" ht="15" hidden="false" customHeight="false" outlineLevel="0" collapsed="false">
      <c r="A751" s="2" t="n">
        <f aca="false">Raw_Orders!A751</f>
        <v>500594</v>
      </c>
      <c r="B751" s="2" t="str">
        <f aca="false">Raw_Orders!B751</f>
        <v>CUST1201</v>
      </c>
      <c r="C751" s="2" t="str">
        <f aca="false">Raw_Orders!C751</f>
        <v>REST347</v>
      </c>
      <c r="D751" s="2" t="str">
        <f aca="false">Raw_Orders!D751</f>
        <v>DP353</v>
      </c>
      <c r="E751" s="2" t="str">
        <f aca="false">Raw_Orders!E751</f>
        <v>2024-08-16</v>
      </c>
      <c r="F751" s="2" t="n">
        <f aca="false">IF(Raw_Orders!F751&lt;0,0,Raw_Orders!F751)</f>
        <v>1298.96</v>
      </c>
      <c r="G751" s="2" t="str">
        <f aca="false">Raw_Orders!G751</f>
        <v>Delivered</v>
      </c>
      <c r="H751" s="2" t="n">
        <f aca="false">IF(Raw_Orders!H751="","N/A",Raw_Orders!H751)</f>
        <v>29.7</v>
      </c>
      <c r="I751" s="2" t="n">
        <f aca="false">IF(Raw_Orders!I751="","Not Rated",Raw_Orders!I751)</f>
        <v>3.5</v>
      </c>
      <c r="J751" s="2" t="str">
        <f aca="false">IF(COUNTIF($A$2:A751,A751)&gt;1,"Duplicate","Unique")</f>
        <v>Unique</v>
      </c>
      <c r="K751" s="2" t="str">
        <f aca="false">IF(Raw_Orders!F751&lt;0,"Anomaly","OK")</f>
        <v>OK</v>
      </c>
      <c r="L751" s="2" t="str">
        <f aca="false">IFERROR(VLOOKUP(C751,Raw_Restaurants!$A$2:$C$151,3,FALSE()),"Unknown")</f>
        <v>Indore</v>
      </c>
    </row>
    <row r="752" customFormat="false" ht="15" hidden="false" customHeight="false" outlineLevel="0" collapsed="false">
      <c r="A752" s="2" t="n">
        <f aca="false">Raw_Orders!A752</f>
        <v>501443</v>
      </c>
      <c r="B752" s="2" t="str">
        <f aca="false">Raw_Orders!B752</f>
        <v>CUST1378</v>
      </c>
      <c r="C752" s="2" t="str">
        <f aca="false">Raw_Orders!C752</f>
        <v>REST238</v>
      </c>
      <c r="D752" s="2" t="str">
        <f aca="false">Raw_Orders!D752</f>
        <v>DP465</v>
      </c>
      <c r="E752" s="2" t="str">
        <f aca="false">Raw_Orders!E752</f>
        <v>2024-04-03</v>
      </c>
      <c r="F752" s="2" t="n">
        <f aca="false">IF(Raw_Orders!F752&lt;0,0,Raw_Orders!F752)</f>
        <v>621</v>
      </c>
      <c r="G752" s="2" t="str">
        <f aca="false">Raw_Orders!G752</f>
        <v>Delivered</v>
      </c>
      <c r="H752" s="2" t="n">
        <f aca="false">IF(Raw_Orders!H752="","N/A",Raw_Orders!H752)</f>
        <v>32</v>
      </c>
      <c r="I752" s="2" t="n">
        <f aca="false">IF(Raw_Orders!I752="","Not Rated",Raw_Orders!I752)</f>
        <v>2.7</v>
      </c>
      <c r="J752" s="2" t="str">
        <f aca="false">IF(COUNTIF($A$2:A752,A752)&gt;1,"Duplicate","Unique")</f>
        <v>Unique</v>
      </c>
      <c r="K752" s="2" t="str">
        <f aca="false">IF(Raw_Orders!F752&lt;0,"Anomaly","OK")</f>
        <v>OK</v>
      </c>
      <c r="L752" s="2" t="str">
        <f aca="false">IFERROR(VLOOKUP(C752,Raw_Restaurants!$A$2:$C$151,3,FALSE()),"Unknown")</f>
        <v>Chennai</v>
      </c>
    </row>
    <row r="753" customFormat="false" ht="15" hidden="false" customHeight="false" outlineLevel="0" collapsed="false">
      <c r="A753" s="2" t="n">
        <f aca="false">Raw_Orders!A753</f>
        <v>501210</v>
      </c>
      <c r="B753" s="2" t="str">
        <f aca="false">Raw_Orders!B753</f>
        <v>CUST1258</v>
      </c>
      <c r="C753" s="2" t="str">
        <f aca="false">Raw_Orders!C753</f>
        <v>REST242</v>
      </c>
      <c r="D753" s="2" t="str">
        <f aca="false">Raw_Orders!D753</f>
        <v>DP383</v>
      </c>
      <c r="E753" s="2" t="str">
        <f aca="false">Raw_Orders!E753</f>
        <v>2024-06-04</v>
      </c>
      <c r="F753" s="2" t="n">
        <f aca="false">IF(Raw_Orders!F753&lt;0,0,Raw_Orders!F753)</f>
        <v>740.86</v>
      </c>
      <c r="G753" s="2" t="str">
        <f aca="false">Raw_Orders!G753</f>
        <v>Delivered</v>
      </c>
      <c r="H753" s="2" t="n">
        <f aca="false">IF(Raw_Orders!H753="","N/A",Raw_Orders!H753)</f>
        <v>33.1</v>
      </c>
      <c r="I753" s="2" t="n">
        <f aca="false">IF(Raw_Orders!I753="","Not Rated",Raw_Orders!I753)</f>
        <v>3.3</v>
      </c>
      <c r="J753" s="2" t="str">
        <f aca="false">IF(COUNTIF($A$2:A753,A753)&gt;1,"Duplicate","Unique")</f>
        <v>Unique</v>
      </c>
      <c r="K753" s="2" t="str">
        <f aca="false">IF(Raw_Orders!F753&lt;0,"Anomaly","OK")</f>
        <v>OK</v>
      </c>
      <c r="L753" s="2" t="str">
        <f aca="false">IFERROR(VLOOKUP(C753,Raw_Restaurants!$A$2:$C$151,3,FALSE()),"Unknown")</f>
        <v>Bhopal</v>
      </c>
    </row>
    <row r="754" customFormat="false" ht="15" hidden="false" customHeight="false" outlineLevel="0" collapsed="false">
      <c r="A754" s="2" t="n">
        <f aca="false">Raw_Orders!A754</f>
        <v>504412</v>
      </c>
      <c r="B754" s="2" t="str">
        <f aca="false">Raw_Orders!B754</f>
        <v>CUST1573</v>
      </c>
      <c r="C754" s="2" t="str">
        <f aca="false">Raw_Orders!C754</f>
        <v>REST258</v>
      </c>
      <c r="D754" s="2" t="str">
        <f aca="false">Raw_Orders!D754</f>
        <v>DP498</v>
      </c>
      <c r="E754" s="2" t="str">
        <f aca="false">Raw_Orders!E754</f>
        <v>2024-08-26</v>
      </c>
      <c r="F754" s="2" t="n">
        <f aca="false">IF(Raw_Orders!F754&lt;0,0,Raw_Orders!F754)</f>
        <v>292.01</v>
      </c>
      <c r="G754" s="2" t="str">
        <f aca="false">Raw_Orders!G754</f>
        <v>Delivered</v>
      </c>
      <c r="H754" s="2" t="n">
        <f aca="false">IF(Raw_Orders!H754="","N/A",Raw_Orders!H754)</f>
        <v>29.8</v>
      </c>
      <c r="I754" s="2" t="n">
        <f aca="false">IF(Raw_Orders!I754="","Not Rated",Raw_Orders!I754)</f>
        <v>4.9</v>
      </c>
      <c r="J754" s="2" t="str">
        <f aca="false">IF(COUNTIF($A$2:A754,A754)&gt;1,"Duplicate","Unique")</f>
        <v>Unique</v>
      </c>
      <c r="K754" s="2" t="str">
        <f aca="false">IF(Raw_Orders!F754&lt;0,"Anomaly","OK")</f>
        <v>OK</v>
      </c>
      <c r="L754" s="2" t="str">
        <f aca="false">IFERROR(VLOOKUP(C754,Raw_Restaurants!$A$2:$C$151,3,FALSE()),"Unknown")</f>
        <v>Mumbai</v>
      </c>
    </row>
    <row r="755" customFormat="false" ht="15" hidden="false" customHeight="false" outlineLevel="0" collapsed="false">
      <c r="A755" s="2" t="n">
        <f aca="false">Raw_Orders!A755</f>
        <v>501275</v>
      </c>
      <c r="B755" s="2" t="str">
        <f aca="false">Raw_Orders!B755</f>
        <v>CUST1610</v>
      </c>
      <c r="C755" s="2" t="str">
        <f aca="false">Raw_Orders!C755</f>
        <v>REST348</v>
      </c>
      <c r="D755" s="2" t="str">
        <f aca="false">Raw_Orders!D755</f>
        <v>DP341</v>
      </c>
      <c r="E755" s="2" t="str">
        <f aca="false">Raw_Orders!E755</f>
        <v>2024-09-27</v>
      </c>
      <c r="F755" s="2" t="n">
        <f aca="false">IF(Raw_Orders!F755&lt;0,0,Raw_Orders!F755)</f>
        <v>1354.08</v>
      </c>
      <c r="G755" s="2" t="str">
        <f aca="false">Raw_Orders!G755</f>
        <v>Delivered</v>
      </c>
      <c r="H755" s="2" t="n">
        <f aca="false">IF(Raw_Orders!H755="","N/A",Raw_Orders!H755)</f>
        <v>46.9</v>
      </c>
      <c r="I755" s="2" t="n">
        <f aca="false">IF(Raw_Orders!I755="","Not Rated",Raw_Orders!I755)</f>
        <v>2.9</v>
      </c>
      <c r="J755" s="2" t="str">
        <f aca="false">IF(COUNTIF($A$2:A755,A755)&gt;1,"Duplicate","Unique")</f>
        <v>Unique</v>
      </c>
      <c r="K755" s="2" t="str">
        <f aca="false">IF(Raw_Orders!F755&lt;0,"Anomaly","OK")</f>
        <v>OK</v>
      </c>
      <c r="L755" s="2" t="str">
        <f aca="false">IFERROR(VLOOKUP(C755,Raw_Restaurants!$A$2:$C$151,3,FALSE()),"Unknown")</f>
        <v>Bangalore</v>
      </c>
    </row>
    <row r="756" customFormat="false" ht="15" hidden="false" customHeight="false" outlineLevel="0" collapsed="false">
      <c r="A756" s="2" t="n">
        <f aca="false">Raw_Orders!A756</f>
        <v>502466</v>
      </c>
      <c r="B756" s="2" t="str">
        <f aca="false">Raw_Orders!B756</f>
        <v>CUST1272</v>
      </c>
      <c r="C756" s="2" t="str">
        <f aca="false">Raw_Orders!C756</f>
        <v>REST338</v>
      </c>
      <c r="D756" s="2" t="str">
        <f aca="false">Raw_Orders!D756</f>
        <v>DP329</v>
      </c>
      <c r="E756" s="2" t="str">
        <f aca="false">Raw_Orders!E756</f>
        <v>2024-11-07</v>
      </c>
      <c r="F756" s="2" t="n">
        <f aca="false">IF(Raw_Orders!F756&lt;0,0,Raw_Orders!F756)</f>
        <v>997.33</v>
      </c>
      <c r="G756" s="2" t="str">
        <f aca="false">Raw_Orders!G756</f>
        <v>Delivered</v>
      </c>
      <c r="H756" s="2" t="n">
        <f aca="false">IF(Raw_Orders!H756="","N/A",Raw_Orders!H756)</f>
        <v>68.1</v>
      </c>
      <c r="I756" s="2" t="n">
        <f aca="false">IF(Raw_Orders!I756="","Not Rated",Raw_Orders!I756)</f>
        <v>3.6</v>
      </c>
      <c r="J756" s="2" t="str">
        <f aca="false">IF(COUNTIF($A$2:A756,A756)&gt;1,"Duplicate","Unique")</f>
        <v>Unique</v>
      </c>
      <c r="K756" s="2" t="str">
        <f aca="false">IF(Raw_Orders!F756&lt;0,"Anomaly","OK")</f>
        <v>OK</v>
      </c>
      <c r="L756" s="2" t="str">
        <f aca="false">IFERROR(VLOOKUP(C756,Raw_Restaurants!$A$2:$C$151,3,FALSE()),"Unknown")</f>
        <v>Bangalore</v>
      </c>
    </row>
    <row r="757" customFormat="false" ht="15" hidden="false" customHeight="false" outlineLevel="0" collapsed="false">
      <c r="A757" s="2" t="n">
        <f aca="false">Raw_Orders!A757</f>
        <v>501285</v>
      </c>
      <c r="B757" s="2" t="str">
        <f aca="false">Raw_Orders!B757</f>
        <v>CUST1658</v>
      </c>
      <c r="C757" s="2" t="str">
        <f aca="false">Raw_Orders!C757</f>
        <v>REST202</v>
      </c>
      <c r="D757" s="2" t="str">
        <f aca="false">Raw_Orders!D757</f>
        <v>DP314</v>
      </c>
      <c r="E757" s="2" t="str">
        <f aca="false">Raw_Orders!E757</f>
        <v>2024-11-13</v>
      </c>
      <c r="F757" s="2" t="n">
        <f aca="false">IF(Raw_Orders!F757&lt;0,0,Raw_Orders!F757)</f>
        <v>1244.34</v>
      </c>
      <c r="G757" s="2" t="str">
        <f aca="false">Raw_Orders!G757</f>
        <v>Delivered</v>
      </c>
      <c r="H757" s="2" t="n">
        <f aca="false">IF(Raw_Orders!H757="","N/A",Raw_Orders!H757)</f>
        <v>39.6</v>
      </c>
      <c r="I757" s="2" t="n">
        <f aca="false">IF(Raw_Orders!I757="","Not Rated",Raw_Orders!I757)</f>
        <v>4.6</v>
      </c>
      <c r="J757" s="2" t="str">
        <f aca="false">IF(COUNTIF($A$2:A757,A757)&gt;1,"Duplicate","Unique")</f>
        <v>Unique</v>
      </c>
      <c r="K757" s="2" t="str">
        <f aca="false">IF(Raw_Orders!F757&lt;0,"Anomaly","OK")</f>
        <v>OK</v>
      </c>
      <c r="L757" s="2" t="str">
        <f aca="false">IFERROR(VLOOKUP(C757,Raw_Restaurants!$A$2:$C$151,3,FALSE()),"Unknown")</f>
        <v>Bangalore</v>
      </c>
    </row>
    <row r="758" customFormat="false" ht="15" hidden="false" customHeight="false" outlineLevel="0" collapsed="false">
      <c r="A758" s="2" t="n">
        <f aca="false">Raw_Orders!A758</f>
        <v>501333</v>
      </c>
      <c r="B758" s="2" t="str">
        <f aca="false">Raw_Orders!B758</f>
        <v>CUST1047</v>
      </c>
      <c r="C758" s="2" t="str">
        <f aca="false">Raw_Orders!C758</f>
        <v>REST266</v>
      </c>
      <c r="D758" s="2" t="str">
        <f aca="false">Raw_Orders!D758</f>
        <v>DP427</v>
      </c>
      <c r="E758" s="2" t="str">
        <f aca="false">Raw_Orders!E758</f>
        <v>2024-05-06</v>
      </c>
      <c r="F758" s="2" t="n">
        <f aca="false">IF(Raw_Orders!F758&lt;0,0,Raw_Orders!F758)</f>
        <v>140.7</v>
      </c>
      <c r="G758" s="2" t="str">
        <f aca="false">Raw_Orders!G758</f>
        <v>Cancelled</v>
      </c>
      <c r="H758" s="2" t="str">
        <f aca="false">IF(Raw_Orders!H758="","N/A",Raw_Orders!H758)</f>
        <v>N/A</v>
      </c>
      <c r="I758" s="2" t="str">
        <f aca="false">IF(Raw_Orders!I758="","Not Rated",Raw_Orders!I758)</f>
        <v>Not Rated</v>
      </c>
      <c r="J758" s="2" t="str">
        <f aca="false">IF(COUNTIF($A$2:A758,A758)&gt;1,"Duplicate","Unique")</f>
        <v>Unique</v>
      </c>
      <c r="K758" s="2" t="str">
        <f aca="false">IF(Raw_Orders!F758&lt;0,"Anomaly","OK")</f>
        <v>OK</v>
      </c>
      <c r="L758" s="2" t="str">
        <f aca="false">IFERROR(VLOOKUP(C758,Raw_Restaurants!$A$2:$C$151,3,FALSE()),"Unknown")</f>
        <v>Jaipur</v>
      </c>
    </row>
    <row r="759" customFormat="false" ht="15" hidden="false" customHeight="false" outlineLevel="0" collapsed="false">
      <c r="A759" s="2" t="n">
        <f aca="false">Raw_Orders!A759</f>
        <v>503764</v>
      </c>
      <c r="B759" s="2" t="str">
        <f aca="false">Raw_Orders!B759</f>
        <v>CUST1554</v>
      </c>
      <c r="C759" s="2" t="str">
        <f aca="false">Raw_Orders!C759</f>
        <v>REST322</v>
      </c>
      <c r="D759" s="2" t="str">
        <f aca="false">Raw_Orders!D759</f>
        <v>DP364</v>
      </c>
      <c r="E759" s="2" t="str">
        <f aca="false">Raw_Orders!E759</f>
        <v>2024-12-26</v>
      </c>
      <c r="F759" s="2" t="n">
        <f aca="false">IF(Raw_Orders!F759&lt;0,0,Raw_Orders!F759)</f>
        <v>1238.63</v>
      </c>
      <c r="G759" s="2" t="str">
        <f aca="false">Raw_Orders!G759</f>
        <v>Delivered</v>
      </c>
      <c r="H759" s="2" t="n">
        <f aca="false">IF(Raw_Orders!H759="","N/A",Raw_Orders!H759)</f>
        <v>60.8</v>
      </c>
      <c r="I759" s="2" t="n">
        <f aca="false">IF(Raw_Orders!I759="","Not Rated",Raw_Orders!I759)</f>
        <v>3.8</v>
      </c>
      <c r="J759" s="2" t="str">
        <f aca="false">IF(COUNTIF($A$2:A759,A759)&gt;1,"Duplicate","Unique")</f>
        <v>Unique</v>
      </c>
      <c r="K759" s="2" t="str">
        <f aca="false">IF(Raw_Orders!F759&lt;0,"Anomaly","OK")</f>
        <v>OK</v>
      </c>
      <c r="L759" s="2" t="str">
        <f aca="false">IFERROR(VLOOKUP(C759,Raw_Restaurants!$A$2:$C$151,3,FALSE()),"Unknown")</f>
        <v>Delhi</v>
      </c>
    </row>
    <row r="760" customFormat="false" ht="15" hidden="false" customHeight="false" outlineLevel="0" collapsed="false">
      <c r="A760" s="2" t="n">
        <f aca="false">Raw_Orders!A760</f>
        <v>503800</v>
      </c>
      <c r="B760" s="2" t="str">
        <f aca="false">Raw_Orders!B760</f>
        <v>CUST1161</v>
      </c>
      <c r="C760" s="2" t="str">
        <f aca="false">Raw_Orders!C760</f>
        <v>REST243</v>
      </c>
      <c r="D760" s="2" t="str">
        <f aca="false">Raw_Orders!D760</f>
        <v>DP340</v>
      </c>
      <c r="E760" s="2" t="str">
        <f aca="false">Raw_Orders!E760</f>
        <v>2024-10-10</v>
      </c>
      <c r="F760" s="2" t="n">
        <f aca="false">IF(Raw_Orders!F760&lt;0,0,Raw_Orders!F760)</f>
        <v>1319.63</v>
      </c>
      <c r="G760" s="2" t="str">
        <f aca="false">Raw_Orders!G760</f>
        <v>Delivered</v>
      </c>
      <c r="H760" s="2" t="n">
        <f aca="false">IF(Raw_Orders!H760="","N/A",Raw_Orders!H760)</f>
        <v>77.6</v>
      </c>
      <c r="I760" s="2" t="n">
        <f aca="false">IF(Raw_Orders!I760="","Not Rated",Raw_Orders!I760)</f>
        <v>4.1</v>
      </c>
      <c r="J760" s="2" t="str">
        <f aca="false">IF(COUNTIF($A$2:A760,A760)&gt;1,"Duplicate","Unique")</f>
        <v>Unique</v>
      </c>
      <c r="K760" s="2" t="str">
        <f aca="false">IF(Raw_Orders!F760&lt;0,"Anomaly","OK")</f>
        <v>OK</v>
      </c>
      <c r="L760" s="2" t="str">
        <f aca="false">IFERROR(VLOOKUP(C760,Raw_Restaurants!$A$2:$C$151,3,FALSE()),"Unknown")</f>
        <v>Mumbai</v>
      </c>
    </row>
    <row r="761" customFormat="false" ht="15" hidden="false" customHeight="false" outlineLevel="0" collapsed="false">
      <c r="A761" s="2" t="n">
        <f aca="false">Raw_Orders!A761</f>
        <v>504842</v>
      </c>
      <c r="B761" s="2" t="str">
        <f aca="false">Raw_Orders!B761</f>
        <v>CUST1058</v>
      </c>
      <c r="C761" s="2" t="str">
        <f aca="false">Raw_Orders!C761</f>
        <v>REST331</v>
      </c>
      <c r="D761" s="2" t="str">
        <f aca="false">Raw_Orders!D761</f>
        <v>DP301</v>
      </c>
      <c r="E761" s="2" t="str">
        <f aca="false">Raw_Orders!E761</f>
        <v>2024-12-08</v>
      </c>
      <c r="F761" s="2" t="n">
        <f aca="false">IF(Raw_Orders!F761&lt;0,0,Raw_Orders!F761)</f>
        <v>853.03</v>
      </c>
      <c r="G761" s="2" t="str">
        <f aca="false">Raw_Orders!G761</f>
        <v>Delivered</v>
      </c>
      <c r="H761" s="2" t="n">
        <f aca="false">IF(Raw_Orders!H761="","N/A",Raw_Orders!H761)</f>
        <v>44.9</v>
      </c>
      <c r="I761" s="2" t="n">
        <f aca="false">IF(Raw_Orders!I761="","Not Rated",Raw_Orders!I761)</f>
        <v>3.3</v>
      </c>
      <c r="J761" s="2" t="str">
        <f aca="false">IF(COUNTIF($A$2:A761,A761)&gt;1,"Duplicate","Unique")</f>
        <v>Unique</v>
      </c>
      <c r="K761" s="2" t="str">
        <f aca="false">IF(Raw_Orders!F761&lt;0,"Anomaly","OK")</f>
        <v>OK</v>
      </c>
      <c r="L761" s="2" t="str">
        <f aca="false">IFERROR(VLOOKUP(C761,Raw_Restaurants!$A$2:$C$151,3,FALSE()),"Unknown")</f>
        <v>Chennai</v>
      </c>
    </row>
    <row r="762" customFormat="false" ht="15" hidden="false" customHeight="false" outlineLevel="0" collapsed="false">
      <c r="A762" s="2" t="n">
        <f aca="false">Raw_Orders!A762</f>
        <v>504879</v>
      </c>
      <c r="B762" s="2" t="str">
        <f aca="false">Raw_Orders!B762</f>
        <v>CUST1408</v>
      </c>
      <c r="C762" s="2" t="str">
        <f aca="false">Raw_Orders!C762</f>
        <v>REST220</v>
      </c>
      <c r="D762" s="2" t="str">
        <f aca="false">Raw_Orders!D762</f>
        <v>DP326</v>
      </c>
      <c r="E762" s="2" t="str">
        <f aca="false">Raw_Orders!E762</f>
        <v>2024-12-27</v>
      </c>
      <c r="F762" s="2" t="n">
        <f aca="false">IF(Raw_Orders!F762&lt;0,0,Raw_Orders!F762)</f>
        <v>371.87</v>
      </c>
      <c r="G762" s="2" t="str">
        <f aca="false">Raw_Orders!G762</f>
        <v>Cancelled</v>
      </c>
      <c r="H762" s="2" t="str">
        <f aca="false">IF(Raw_Orders!H762="","N/A",Raw_Orders!H762)</f>
        <v>N/A</v>
      </c>
      <c r="I762" s="2" t="str">
        <f aca="false">IF(Raw_Orders!I762="","Not Rated",Raw_Orders!I762)</f>
        <v>Not Rated</v>
      </c>
      <c r="J762" s="2" t="str">
        <f aca="false">IF(COUNTIF($A$2:A762,A762)&gt;1,"Duplicate","Unique")</f>
        <v>Unique</v>
      </c>
      <c r="K762" s="2" t="str">
        <f aca="false">IF(Raw_Orders!F762&lt;0,"Anomaly","OK")</f>
        <v>OK</v>
      </c>
      <c r="L762" s="2" t="str">
        <f aca="false">IFERROR(VLOOKUP(C762,Raw_Restaurants!$A$2:$C$151,3,FALSE()),"Unknown")</f>
        <v>Pune</v>
      </c>
    </row>
    <row r="763" customFormat="false" ht="15" hidden="false" customHeight="false" outlineLevel="0" collapsed="false">
      <c r="A763" s="2" t="n">
        <f aca="false">Raw_Orders!A763</f>
        <v>503853</v>
      </c>
      <c r="B763" s="2" t="str">
        <f aca="false">Raw_Orders!B763</f>
        <v>CUST1248</v>
      </c>
      <c r="C763" s="2" t="str">
        <f aca="false">Raw_Orders!C763</f>
        <v>REST267</v>
      </c>
      <c r="D763" s="2" t="str">
        <f aca="false">Raw_Orders!D763</f>
        <v>DP357</v>
      </c>
      <c r="E763" s="2" t="str">
        <f aca="false">Raw_Orders!E763</f>
        <v>2024-11-27</v>
      </c>
      <c r="F763" s="2" t="n">
        <f aca="false">IF(Raw_Orders!F763&lt;0,0,Raw_Orders!F763)</f>
        <v>426.54</v>
      </c>
      <c r="G763" s="2" t="str">
        <f aca="false">Raw_Orders!G763</f>
        <v>Cancelled</v>
      </c>
      <c r="H763" s="2" t="str">
        <f aca="false">IF(Raw_Orders!H763="","N/A",Raw_Orders!H763)</f>
        <v>N/A</v>
      </c>
      <c r="I763" s="2" t="str">
        <f aca="false">IF(Raw_Orders!I763="","Not Rated",Raw_Orders!I763)</f>
        <v>Not Rated</v>
      </c>
      <c r="J763" s="2" t="str">
        <f aca="false">IF(COUNTIF($A$2:A763,A763)&gt;1,"Duplicate","Unique")</f>
        <v>Unique</v>
      </c>
      <c r="K763" s="2" t="str">
        <f aca="false">IF(Raw_Orders!F763&lt;0,"Anomaly","OK")</f>
        <v>OK</v>
      </c>
      <c r="L763" s="2" t="str">
        <f aca="false">IFERROR(VLOOKUP(C763,Raw_Restaurants!$A$2:$C$151,3,FALSE()),"Unknown")</f>
        <v>Jaipur</v>
      </c>
    </row>
    <row r="764" customFormat="false" ht="15" hidden="false" customHeight="false" outlineLevel="0" collapsed="false">
      <c r="A764" s="2" t="n">
        <f aca="false">Raw_Orders!A764</f>
        <v>503343</v>
      </c>
      <c r="B764" s="2" t="str">
        <f aca="false">Raw_Orders!B764</f>
        <v>CUST1450</v>
      </c>
      <c r="C764" s="2" t="str">
        <f aca="false">Raw_Orders!C764</f>
        <v>REST337</v>
      </c>
      <c r="D764" s="2" t="str">
        <f aca="false">Raw_Orders!D764</f>
        <v>DP334</v>
      </c>
      <c r="E764" s="2" t="str">
        <f aca="false">Raw_Orders!E764</f>
        <v>2024-05-28</v>
      </c>
      <c r="F764" s="2" t="n">
        <f aca="false">IF(Raw_Orders!F764&lt;0,0,Raw_Orders!F764)</f>
        <v>675.65</v>
      </c>
      <c r="G764" s="2" t="str">
        <f aca="false">Raw_Orders!G764</f>
        <v>Delivered</v>
      </c>
      <c r="H764" s="2" t="n">
        <f aca="false">IF(Raw_Orders!H764="","N/A",Raw_Orders!H764)</f>
        <v>51.5</v>
      </c>
      <c r="I764" s="2" t="n">
        <f aca="false">IF(Raw_Orders!I764="","Not Rated",Raw_Orders!I764)</f>
        <v>3.5</v>
      </c>
      <c r="J764" s="2" t="str">
        <f aca="false">IF(COUNTIF($A$2:A764,A764)&gt;1,"Duplicate","Unique")</f>
        <v>Unique</v>
      </c>
      <c r="K764" s="2" t="str">
        <f aca="false">IF(Raw_Orders!F764&lt;0,"Anomaly","OK")</f>
        <v>OK</v>
      </c>
      <c r="L764" s="2" t="str">
        <f aca="false">IFERROR(VLOOKUP(C764,Raw_Restaurants!$A$2:$C$151,3,FALSE()),"Unknown")</f>
        <v>Pune</v>
      </c>
    </row>
    <row r="765" customFormat="false" ht="15" hidden="false" customHeight="false" outlineLevel="0" collapsed="false">
      <c r="A765" s="2" t="n">
        <f aca="false">Raw_Orders!A765</f>
        <v>501620</v>
      </c>
      <c r="B765" s="2" t="str">
        <f aca="false">Raw_Orders!B765</f>
        <v>CUST1021</v>
      </c>
      <c r="C765" s="2" t="str">
        <f aca="false">Raw_Orders!C765</f>
        <v>REST251</v>
      </c>
      <c r="D765" s="2" t="str">
        <f aca="false">Raw_Orders!D765</f>
        <v>DP383</v>
      </c>
      <c r="E765" s="2" t="str">
        <f aca="false">Raw_Orders!E765</f>
        <v>2024-02-23</v>
      </c>
      <c r="F765" s="2" t="n">
        <f aca="false">IF(Raw_Orders!F765&lt;0,0,Raw_Orders!F765)</f>
        <v>436.6</v>
      </c>
      <c r="G765" s="2" t="str">
        <f aca="false">Raw_Orders!G765</f>
        <v>Delivered</v>
      </c>
      <c r="H765" s="2" t="n">
        <f aca="false">IF(Raw_Orders!H765="","N/A",Raw_Orders!H765)</f>
        <v>21.8</v>
      </c>
      <c r="I765" s="2" t="n">
        <f aca="false">IF(Raw_Orders!I765="","Not Rated",Raw_Orders!I765)</f>
        <v>3.4</v>
      </c>
      <c r="J765" s="2" t="str">
        <f aca="false">IF(COUNTIF($A$2:A765,A765)&gt;1,"Duplicate","Unique")</f>
        <v>Unique</v>
      </c>
      <c r="K765" s="2" t="str">
        <f aca="false">IF(Raw_Orders!F765&lt;0,"Anomaly","OK")</f>
        <v>OK</v>
      </c>
      <c r="L765" s="2" t="str">
        <f aca="false">IFERROR(VLOOKUP(C765,Raw_Restaurants!$A$2:$C$151,3,FALSE()),"Unknown")</f>
        <v>Bhopal</v>
      </c>
    </row>
    <row r="766" customFormat="false" ht="15" hidden="false" customHeight="false" outlineLevel="0" collapsed="false">
      <c r="A766" s="2" t="n">
        <f aca="false">Raw_Orders!A766</f>
        <v>501458</v>
      </c>
      <c r="B766" s="2" t="str">
        <f aca="false">Raw_Orders!B766</f>
        <v>CUST1422</v>
      </c>
      <c r="C766" s="2" t="str">
        <f aca="false">Raw_Orders!C766</f>
        <v>REST318</v>
      </c>
      <c r="D766" s="2" t="str">
        <f aca="false">Raw_Orders!D766</f>
        <v>DP399</v>
      </c>
      <c r="E766" s="2" t="str">
        <f aca="false">Raw_Orders!E766</f>
        <v>2024-02-16</v>
      </c>
      <c r="F766" s="2" t="n">
        <f aca="false">IF(Raw_Orders!F766&lt;0,0,Raw_Orders!F766)</f>
        <v>622.37</v>
      </c>
      <c r="G766" s="2" t="str">
        <f aca="false">Raw_Orders!G766</f>
        <v>Cancelled</v>
      </c>
      <c r="H766" s="2" t="str">
        <f aca="false">IF(Raw_Orders!H766="","N/A",Raw_Orders!H766)</f>
        <v>N/A</v>
      </c>
      <c r="I766" s="2" t="str">
        <f aca="false">IF(Raw_Orders!I766="","Not Rated",Raw_Orders!I766)</f>
        <v>Not Rated</v>
      </c>
      <c r="J766" s="2" t="str">
        <f aca="false">IF(COUNTIF($A$2:A766,A766)&gt;1,"Duplicate","Unique")</f>
        <v>Unique</v>
      </c>
      <c r="K766" s="2" t="str">
        <f aca="false">IF(Raw_Orders!F766&lt;0,"Anomaly","OK")</f>
        <v>OK</v>
      </c>
      <c r="L766" s="2" t="str">
        <f aca="false">IFERROR(VLOOKUP(C766,Raw_Restaurants!$A$2:$C$151,3,FALSE()),"Unknown")</f>
        <v>Mumbai</v>
      </c>
    </row>
    <row r="767" customFormat="false" ht="15" hidden="false" customHeight="false" outlineLevel="0" collapsed="false">
      <c r="A767" s="2" t="n">
        <f aca="false">Raw_Orders!A767</f>
        <v>503477</v>
      </c>
      <c r="B767" s="2" t="str">
        <f aca="false">Raw_Orders!B767</f>
        <v>CUST1516</v>
      </c>
      <c r="C767" s="2" t="str">
        <f aca="false">Raw_Orders!C767</f>
        <v>REST330</v>
      </c>
      <c r="D767" s="2" t="str">
        <f aca="false">Raw_Orders!D767</f>
        <v>DP488</v>
      </c>
      <c r="E767" s="2" t="str">
        <f aca="false">Raw_Orders!E767</f>
        <v>2024-09-21</v>
      </c>
      <c r="F767" s="2" t="n">
        <f aca="false">IF(Raw_Orders!F767&lt;0,0,Raw_Orders!F767)</f>
        <v>369.19</v>
      </c>
      <c r="G767" s="2" t="str">
        <f aca="false">Raw_Orders!G767</f>
        <v>Delivered</v>
      </c>
      <c r="H767" s="2" t="n">
        <f aca="false">IF(Raw_Orders!H767="","N/A",Raw_Orders!H767)</f>
        <v>31.3</v>
      </c>
      <c r="I767" s="2" t="n">
        <f aca="false">IF(Raw_Orders!I767="","Not Rated",Raw_Orders!I767)</f>
        <v>4.5</v>
      </c>
      <c r="J767" s="2" t="str">
        <f aca="false">IF(COUNTIF($A$2:A767,A767)&gt;1,"Duplicate","Unique")</f>
        <v>Unique</v>
      </c>
      <c r="K767" s="2" t="str">
        <f aca="false">IF(Raw_Orders!F767&lt;0,"Anomaly","OK")</f>
        <v>OK</v>
      </c>
      <c r="L767" s="2" t="str">
        <f aca="false">IFERROR(VLOOKUP(C767,Raw_Restaurants!$A$2:$C$151,3,FALSE()),"Unknown")</f>
        <v>Hyderabad</v>
      </c>
    </row>
    <row r="768" customFormat="false" ht="15" hidden="false" customHeight="false" outlineLevel="0" collapsed="false">
      <c r="A768" s="2" t="n">
        <f aca="false">Raw_Orders!A768</f>
        <v>503623</v>
      </c>
      <c r="B768" s="2" t="str">
        <f aca="false">Raw_Orders!B768</f>
        <v>CUST1247</v>
      </c>
      <c r="C768" s="2" t="str">
        <f aca="false">Raw_Orders!C768</f>
        <v>REST307</v>
      </c>
      <c r="D768" s="2" t="str">
        <f aca="false">Raw_Orders!D768</f>
        <v>DP315</v>
      </c>
      <c r="E768" s="2" t="str">
        <f aca="false">Raw_Orders!E768</f>
        <v>2024-08-15</v>
      </c>
      <c r="F768" s="2" t="n">
        <f aca="false">IF(Raw_Orders!F768&lt;0,0,Raw_Orders!F768)</f>
        <v>705.29</v>
      </c>
      <c r="G768" s="2" t="str">
        <f aca="false">Raw_Orders!G768</f>
        <v>Cancelled</v>
      </c>
      <c r="H768" s="2" t="str">
        <f aca="false">IF(Raw_Orders!H768="","N/A",Raw_Orders!H768)</f>
        <v>N/A</v>
      </c>
      <c r="I768" s="2" t="str">
        <f aca="false">IF(Raw_Orders!I768="","Not Rated",Raw_Orders!I768)</f>
        <v>Not Rated</v>
      </c>
      <c r="J768" s="2" t="str">
        <f aca="false">IF(COUNTIF($A$2:A768,A768)&gt;1,"Duplicate","Unique")</f>
        <v>Unique</v>
      </c>
      <c r="K768" s="2" t="str">
        <f aca="false">IF(Raw_Orders!F768&lt;0,"Anomaly","OK")</f>
        <v>OK</v>
      </c>
      <c r="L768" s="2" t="str">
        <f aca="false">IFERROR(VLOOKUP(C768,Raw_Restaurants!$A$2:$C$151,3,FALSE()),"Unknown")</f>
        <v>Bhopal</v>
      </c>
    </row>
    <row r="769" customFormat="false" ht="15" hidden="false" customHeight="false" outlineLevel="0" collapsed="false">
      <c r="A769" s="2" t="n">
        <f aca="false">Raw_Orders!A769</f>
        <v>501551</v>
      </c>
      <c r="B769" s="2" t="str">
        <f aca="false">Raw_Orders!B769</f>
        <v>CUST1607</v>
      </c>
      <c r="C769" s="2" t="str">
        <f aca="false">Raw_Orders!C769</f>
        <v>REST346</v>
      </c>
      <c r="D769" s="2" t="str">
        <f aca="false">Raw_Orders!D769</f>
        <v>DP328</v>
      </c>
      <c r="E769" s="2" t="str">
        <f aca="false">Raw_Orders!E769</f>
        <v>2024-12-21</v>
      </c>
      <c r="F769" s="2" t="n">
        <f aca="false">IF(Raw_Orders!F769&lt;0,0,Raw_Orders!F769)</f>
        <v>722.17</v>
      </c>
      <c r="G769" s="2" t="str">
        <f aca="false">Raw_Orders!G769</f>
        <v>Cancelled</v>
      </c>
      <c r="H769" s="2" t="str">
        <f aca="false">IF(Raw_Orders!H769="","N/A",Raw_Orders!H769)</f>
        <v>N/A</v>
      </c>
      <c r="I769" s="2" t="str">
        <f aca="false">IF(Raw_Orders!I769="","Not Rated",Raw_Orders!I769)</f>
        <v>Not Rated</v>
      </c>
      <c r="J769" s="2" t="str">
        <f aca="false">IF(COUNTIF($A$2:A769,A769)&gt;1,"Duplicate","Unique")</f>
        <v>Unique</v>
      </c>
      <c r="K769" s="2" t="str">
        <f aca="false">IF(Raw_Orders!F769&lt;0,"Anomaly","OK")</f>
        <v>OK</v>
      </c>
      <c r="L769" s="2" t="str">
        <f aca="false">IFERROR(VLOOKUP(C769,Raw_Restaurants!$A$2:$C$151,3,FALSE()),"Unknown")</f>
        <v>Jaipur</v>
      </c>
    </row>
    <row r="770" customFormat="false" ht="15" hidden="false" customHeight="false" outlineLevel="0" collapsed="false">
      <c r="A770" s="2" t="n">
        <f aca="false">Raw_Orders!A770</f>
        <v>501700</v>
      </c>
      <c r="B770" s="2" t="str">
        <f aca="false">Raw_Orders!B770</f>
        <v>CUST1076</v>
      </c>
      <c r="C770" s="2" t="str">
        <f aca="false">Raw_Orders!C770</f>
        <v>REST248</v>
      </c>
      <c r="D770" s="2" t="str">
        <f aca="false">Raw_Orders!D770</f>
        <v>DP454</v>
      </c>
      <c r="E770" s="2" t="str">
        <f aca="false">Raw_Orders!E770</f>
        <v>2024-04-05</v>
      </c>
      <c r="F770" s="2" t="n">
        <f aca="false">IF(Raw_Orders!F770&lt;0,0,Raw_Orders!F770)</f>
        <v>858.91</v>
      </c>
      <c r="G770" s="2" t="str">
        <f aca="false">Raw_Orders!G770</f>
        <v>Delivered</v>
      </c>
      <c r="H770" s="2" t="n">
        <f aca="false">IF(Raw_Orders!H770="","N/A",Raw_Orders!H770)</f>
        <v>68.3</v>
      </c>
      <c r="I770" s="2" t="n">
        <f aca="false">IF(Raw_Orders!I770="","Not Rated",Raw_Orders!I770)</f>
        <v>4.8</v>
      </c>
      <c r="J770" s="2" t="str">
        <f aca="false">IF(COUNTIF($A$2:A770,A770)&gt;1,"Duplicate","Unique")</f>
        <v>Unique</v>
      </c>
      <c r="K770" s="2" t="str">
        <f aca="false">IF(Raw_Orders!F770&lt;0,"Anomaly","OK")</f>
        <v>OK</v>
      </c>
      <c r="L770" s="2" t="str">
        <f aca="false">IFERROR(VLOOKUP(C770,Raw_Restaurants!$A$2:$C$151,3,FALSE()),"Unknown")</f>
        <v>Mumbai</v>
      </c>
    </row>
    <row r="771" customFormat="false" ht="15" hidden="false" customHeight="false" outlineLevel="0" collapsed="false">
      <c r="A771" s="2" t="n">
        <f aca="false">Raw_Orders!A771</f>
        <v>500784</v>
      </c>
      <c r="B771" s="2" t="str">
        <f aca="false">Raw_Orders!B771</f>
        <v>CUST1549</v>
      </c>
      <c r="C771" s="2" t="str">
        <f aca="false">Raw_Orders!C771</f>
        <v>REST208</v>
      </c>
      <c r="D771" s="2" t="str">
        <f aca="false">Raw_Orders!D771</f>
        <v>DP399</v>
      </c>
      <c r="E771" s="2" t="str">
        <f aca="false">Raw_Orders!E771</f>
        <v>2024-08-04</v>
      </c>
      <c r="F771" s="2" t="n">
        <f aca="false">IF(Raw_Orders!F771&lt;0,0,Raw_Orders!F771)</f>
        <v>1298.89</v>
      </c>
      <c r="G771" s="2" t="str">
        <f aca="false">Raw_Orders!G771</f>
        <v>Delivered</v>
      </c>
      <c r="H771" s="2" t="n">
        <f aca="false">IF(Raw_Orders!H771="","N/A",Raw_Orders!H771)</f>
        <v>43</v>
      </c>
      <c r="I771" s="2" t="n">
        <f aca="false">IF(Raw_Orders!I771="","Not Rated",Raw_Orders!I771)</f>
        <v>3.5</v>
      </c>
      <c r="J771" s="2" t="str">
        <f aca="false">IF(COUNTIF($A$2:A771,A771)&gt;1,"Duplicate","Unique")</f>
        <v>Unique</v>
      </c>
      <c r="K771" s="2" t="str">
        <f aca="false">IF(Raw_Orders!F771&lt;0,"Anomaly","OK")</f>
        <v>OK</v>
      </c>
      <c r="L771" s="2" t="str">
        <f aca="false">IFERROR(VLOOKUP(C771,Raw_Restaurants!$A$2:$C$151,3,FALSE()),"Unknown")</f>
        <v>Mumbai</v>
      </c>
    </row>
    <row r="772" customFormat="false" ht="15" hidden="false" customHeight="false" outlineLevel="0" collapsed="false">
      <c r="A772" s="2" t="n">
        <f aca="false">Raw_Orders!A772</f>
        <v>504727</v>
      </c>
      <c r="B772" s="2" t="str">
        <f aca="false">Raw_Orders!B772</f>
        <v>CUST1050</v>
      </c>
      <c r="C772" s="2" t="str">
        <f aca="false">Raw_Orders!C772</f>
        <v>REST290</v>
      </c>
      <c r="D772" s="2" t="str">
        <f aca="false">Raw_Orders!D772</f>
        <v>DP368</v>
      </c>
      <c r="E772" s="2" t="str">
        <f aca="false">Raw_Orders!E772</f>
        <v>2024-10-12</v>
      </c>
      <c r="F772" s="2" t="n">
        <f aca="false">IF(Raw_Orders!F772&lt;0,0,Raw_Orders!F772)</f>
        <v>1263.79</v>
      </c>
      <c r="G772" s="2" t="str">
        <f aca="false">Raw_Orders!G772</f>
        <v>Delivered</v>
      </c>
      <c r="H772" s="2" t="n">
        <f aca="false">IF(Raw_Orders!H772="","N/A",Raw_Orders!H772)</f>
        <v>36.3</v>
      </c>
      <c r="I772" s="2" t="n">
        <f aca="false">IF(Raw_Orders!I772="","Not Rated",Raw_Orders!I772)</f>
        <v>4.1</v>
      </c>
      <c r="J772" s="2" t="str">
        <f aca="false">IF(COUNTIF($A$2:A772,A772)&gt;1,"Duplicate","Unique")</f>
        <v>Unique</v>
      </c>
      <c r="K772" s="2" t="str">
        <f aca="false">IF(Raw_Orders!F772&lt;0,"Anomaly","OK")</f>
        <v>OK</v>
      </c>
      <c r="L772" s="2" t="str">
        <f aca="false">IFERROR(VLOOKUP(C772,Raw_Restaurants!$A$2:$C$151,3,FALSE()),"Unknown")</f>
        <v>Delhi</v>
      </c>
    </row>
    <row r="773" customFormat="false" ht="15" hidden="false" customHeight="false" outlineLevel="0" collapsed="false">
      <c r="A773" s="2" t="n">
        <f aca="false">Raw_Orders!A773</f>
        <v>504220</v>
      </c>
      <c r="B773" s="2" t="str">
        <f aca="false">Raw_Orders!B773</f>
        <v>CUST1490</v>
      </c>
      <c r="C773" s="2" t="str">
        <f aca="false">Raw_Orders!C773</f>
        <v>REST341</v>
      </c>
      <c r="D773" s="2" t="str">
        <f aca="false">Raw_Orders!D773</f>
        <v>DP344</v>
      </c>
      <c r="E773" s="2" t="str">
        <f aca="false">Raw_Orders!E773</f>
        <v>2024-04-14</v>
      </c>
      <c r="F773" s="2" t="n">
        <f aca="false">IF(Raw_Orders!F773&lt;0,0,Raw_Orders!F773)</f>
        <v>1128.43</v>
      </c>
      <c r="G773" s="2" t="str">
        <f aca="false">Raw_Orders!G773</f>
        <v>Delivered</v>
      </c>
      <c r="H773" s="2" t="n">
        <f aca="false">IF(Raw_Orders!H773="","N/A",Raw_Orders!H773)</f>
        <v>34</v>
      </c>
      <c r="I773" s="2" t="n">
        <f aca="false">IF(Raw_Orders!I773="","Not Rated",Raw_Orders!I773)</f>
        <v>3.3</v>
      </c>
      <c r="J773" s="2" t="str">
        <f aca="false">IF(COUNTIF($A$2:A773,A773)&gt;1,"Duplicate","Unique")</f>
        <v>Unique</v>
      </c>
      <c r="K773" s="2" t="str">
        <f aca="false">IF(Raw_Orders!F773&lt;0,"Anomaly","OK")</f>
        <v>OK</v>
      </c>
      <c r="L773" s="2" t="str">
        <f aca="false">IFERROR(VLOOKUP(C773,Raw_Restaurants!$A$2:$C$151,3,FALSE()),"Unknown")</f>
        <v>Kolkata</v>
      </c>
    </row>
    <row r="774" customFormat="false" ht="15" hidden="false" customHeight="false" outlineLevel="0" collapsed="false">
      <c r="A774" s="2" t="n">
        <f aca="false">Raw_Orders!A774</f>
        <v>504200</v>
      </c>
      <c r="B774" s="2" t="str">
        <f aca="false">Raw_Orders!B774</f>
        <v>CUST1158</v>
      </c>
      <c r="C774" s="2" t="str">
        <f aca="false">Raw_Orders!C774</f>
        <v>REST309</v>
      </c>
      <c r="D774" s="2" t="str">
        <f aca="false">Raw_Orders!D774</f>
        <v>DP348</v>
      </c>
      <c r="E774" s="2" t="str">
        <f aca="false">Raw_Orders!E774</f>
        <v>2024-12-08</v>
      </c>
      <c r="F774" s="2" t="n">
        <f aca="false">IF(Raw_Orders!F774&lt;0,0,Raw_Orders!F774)</f>
        <v>578.08</v>
      </c>
      <c r="G774" s="2" t="str">
        <f aca="false">Raw_Orders!G774</f>
        <v>Delivered</v>
      </c>
      <c r="H774" s="2" t="n">
        <f aca="false">IF(Raw_Orders!H774="","N/A",Raw_Orders!H774)</f>
        <v>62</v>
      </c>
      <c r="I774" s="2" t="n">
        <f aca="false">IF(Raw_Orders!I774="","Not Rated",Raw_Orders!I774)</f>
        <v>4.7</v>
      </c>
      <c r="J774" s="2" t="str">
        <f aca="false">IF(COUNTIF($A$2:A774,A774)&gt;1,"Duplicate","Unique")</f>
        <v>Unique</v>
      </c>
      <c r="K774" s="2" t="str">
        <f aca="false">IF(Raw_Orders!F774&lt;0,"Anomaly","OK")</f>
        <v>OK</v>
      </c>
      <c r="L774" s="2" t="str">
        <f aca="false">IFERROR(VLOOKUP(C774,Raw_Restaurants!$A$2:$C$151,3,FALSE()),"Unknown")</f>
        <v>Mumbai</v>
      </c>
    </row>
    <row r="775" customFormat="false" ht="15" hidden="false" customHeight="false" outlineLevel="0" collapsed="false">
      <c r="A775" s="2" t="n">
        <f aca="false">Raw_Orders!A775</f>
        <v>503503</v>
      </c>
      <c r="B775" s="2" t="str">
        <f aca="false">Raw_Orders!B775</f>
        <v>CUST1036</v>
      </c>
      <c r="C775" s="2" t="str">
        <f aca="false">Raw_Orders!C775</f>
        <v>REST226</v>
      </c>
      <c r="D775" s="2" t="str">
        <f aca="false">Raw_Orders!D775</f>
        <v>DP447</v>
      </c>
      <c r="E775" s="2" t="str">
        <f aca="false">Raw_Orders!E775</f>
        <v>2024-09-05</v>
      </c>
      <c r="F775" s="2" t="n">
        <f aca="false">IF(Raw_Orders!F775&lt;0,0,Raw_Orders!F775)</f>
        <v>466.88</v>
      </c>
      <c r="G775" s="2" t="str">
        <f aca="false">Raw_Orders!G775</f>
        <v>Delivered</v>
      </c>
      <c r="H775" s="2" t="n">
        <f aca="false">IF(Raw_Orders!H775="","N/A",Raw_Orders!H775)</f>
        <v>54.4</v>
      </c>
      <c r="I775" s="2" t="str">
        <f aca="false">IF(Raw_Orders!I775="","Not Rated",Raw_Orders!I775)</f>
        <v>Not Rated</v>
      </c>
      <c r="J775" s="2" t="str">
        <f aca="false">IF(COUNTIF($A$2:A775,A775)&gt;1,"Duplicate","Unique")</f>
        <v>Unique</v>
      </c>
      <c r="K775" s="2" t="str">
        <f aca="false">IF(Raw_Orders!F775&lt;0,"Anomaly","OK")</f>
        <v>OK</v>
      </c>
      <c r="L775" s="2" t="str">
        <f aca="false">IFERROR(VLOOKUP(C775,Raw_Restaurants!$A$2:$C$151,3,FALSE()),"Unknown")</f>
        <v>Indore</v>
      </c>
    </row>
    <row r="776" customFormat="false" ht="15" hidden="false" customHeight="false" outlineLevel="0" collapsed="false">
      <c r="A776" s="2" t="n">
        <f aca="false">Raw_Orders!A776</f>
        <v>502519</v>
      </c>
      <c r="B776" s="2" t="str">
        <f aca="false">Raw_Orders!B776</f>
        <v>CUST1017</v>
      </c>
      <c r="C776" s="2" t="str">
        <f aca="false">Raw_Orders!C776</f>
        <v>REST209</v>
      </c>
      <c r="D776" s="2" t="str">
        <f aca="false">Raw_Orders!D776</f>
        <v>DP336</v>
      </c>
      <c r="E776" s="2" t="str">
        <f aca="false">Raw_Orders!E776</f>
        <v>2024-09-05</v>
      </c>
      <c r="F776" s="2" t="n">
        <f aca="false">IF(Raw_Orders!F776&lt;0,0,Raw_Orders!F776)</f>
        <v>1260.51</v>
      </c>
      <c r="G776" s="2" t="str">
        <f aca="false">Raw_Orders!G776</f>
        <v>Delivered</v>
      </c>
      <c r="H776" s="2" t="n">
        <f aca="false">IF(Raw_Orders!H776="","N/A",Raw_Orders!H776)</f>
        <v>45.1</v>
      </c>
      <c r="I776" s="2" t="str">
        <f aca="false">IF(Raw_Orders!I776="","Not Rated",Raw_Orders!I776)</f>
        <v>Not Rated</v>
      </c>
      <c r="J776" s="2" t="str">
        <f aca="false">IF(COUNTIF($A$2:A776,A776)&gt;1,"Duplicate","Unique")</f>
        <v>Unique</v>
      </c>
      <c r="K776" s="2" t="str">
        <f aca="false">IF(Raw_Orders!F776&lt;0,"Anomaly","OK")</f>
        <v>OK</v>
      </c>
      <c r="L776" s="2" t="str">
        <f aca="false">IFERROR(VLOOKUP(C776,Raw_Restaurants!$A$2:$C$151,3,FALSE()),"Unknown")</f>
        <v>Bangalore</v>
      </c>
    </row>
    <row r="777" customFormat="false" ht="15" hidden="false" customHeight="false" outlineLevel="0" collapsed="false">
      <c r="A777" s="2" t="n">
        <f aca="false">Raw_Orders!A777</f>
        <v>503398</v>
      </c>
      <c r="B777" s="2" t="str">
        <f aca="false">Raw_Orders!B777</f>
        <v>CUST1111</v>
      </c>
      <c r="C777" s="2" t="str">
        <f aca="false">Raw_Orders!C777</f>
        <v>REST232</v>
      </c>
      <c r="D777" s="2" t="str">
        <f aca="false">Raw_Orders!D777</f>
        <v>DP383</v>
      </c>
      <c r="E777" s="2" t="str">
        <f aca="false">Raw_Orders!E777</f>
        <v>2024-06-07</v>
      </c>
      <c r="F777" s="2" t="n">
        <f aca="false">IF(Raw_Orders!F777&lt;0,0,Raw_Orders!F777)</f>
        <v>450.44</v>
      </c>
      <c r="G777" s="2" t="str">
        <f aca="false">Raw_Orders!G777</f>
        <v>Cancelled</v>
      </c>
      <c r="H777" s="2" t="str">
        <f aca="false">IF(Raw_Orders!H777="","N/A",Raw_Orders!H777)</f>
        <v>N/A</v>
      </c>
      <c r="I777" s="2" t="str">
        <f aca="false">IF(Raw_Orders!I777="","Not Rated",Raw_Orders!I777)</f>
        <v>Not Rated</v>
      </c>
      <c r="J777" s="2" t="str">
        <f aca="false">IF(COUNTIF($A$2:A777,A777)&gt;1,"Duplicate","Unique")</f>
        <v>Unique</v>
      </c>
      <c r="K777" s="2" t="str">
        <f aca="false">IF(Raw_Orders!F777&lt;0,"Anomaly","OK")</f>
        <v>OK</v>
      </c>
      <c r="L777" s="2" t="str">
        <f aca="false">IFERROR(VLOOKUP(C777,Raw_Restaurants!$A$2:$C$151,3,FALSE()),"Unknown")</f>
        <v>Bhopal</v>
      </c>
    </row>
    <row r="778" customFormat="false" ht="15" hidden="false" customHeight="false" outlineLevel="0" collapsed="false">
      <c r="A778" s="2" t="n">
        <f aca="false">Raw_Orders!A778</f>
        <v>500173</v>
      </c>
      <c r="B778" s="2" t="str">
        <f aca="false">Raw_Orders!B778</f>
        <v>CUST1621</v>
      </c>
      <c r="C778" s="2" t="str">
        <f aca="false">Raw_Orders!C778</f>
        <v>REST310</v>
      </c>
      <c r="D778" s="2" t="str">
        <f aca="false">Raw_Orders!D778</f>
        <v>DP495</v>
      </c>
      <c r="E778" s="2" t="str">
        <f aca="false">Raw_Orders!E778</f>
        <v>2024-06-27</v>
      </c>
      <c r="F778" s="2" t="n">
        <f aca="false">IF(Raw_Orders!F778&lt;0,0,Raw_Orders!F778)</f>
        <v>1360.08</v>
      </c>
      <c r="G778" s="2" t="str">
        <f aca="false">Raw_Orders!G778</f>
        <v>Cancelled</v>
      </c>
      <c r="H778" s="2" t="str">
        <f aca="false">IF(Raw_Orders!H778="","N/A",Raw_Orders!H778)</f>
        <v>N/A</v>
      </c>
      <c r="I778" s="2" t="str">
        <f aca="false">IF(Raw_Orders!I778="","Not Rated",Raw_Orders!I778)</f>
        <v>Not Rated</v>
      </c>
      <c r="J778" s="2" t="str">
        <f aca="false">IF(COUNTIF($A$2:A778,A778)&gt;1,"Duplicate","Unique")</f>
        <v>Unique</v>
      </c>
      <c r="K778" s="2" t="str">
        <f aca="false">IF(Raw_Orders!F778&lt;0,"Anomaly","OK")</f>
        <v>OK</v>
      </c>
      <c r="L778" s="2" t="str">
        <f aca="false">IFERROR(VLOOKUP(C778,Raw_Restaurants!$A$2:$C$151,3,FALSE()),"Unknown")</f>
        <v>Bhopal</v>
      </c>
    </row>
    <row r="779" customFormat="false" ht="15" hidden="false" customHeight="false" outlineLevel="0" collapsed="false">
      <c r="A779" s="2" t="n">
        <f aca="false">Raw_Orders!A779</f>
        <v>504904</v>
      </c>
      <c r="B779" s="2" t="str">
        <f aca="false">Raw_Orders!B779</f>
        <v>CUST1567</v>
      </c>
      <c r="C779" s="2" t="str">
        <f aca="false">Raw_Orders!C779</f>
        <v>REST276</v>
      </c>
      <c r="D779" s="2" t="str">
        <f aca="false">Raw_Orders!D779</f>
        <v>DP340</v>
      </c>
      <c r="E779" s="2" t="str">
        <f aca="false">Raw_Orders!E779</f>
        <v>2024-06-04</v>
      </c>
      <c r="F779" s="2" t="n">
        <f aca="false">IF(Raw_Orders!F779&lt;0,0,Raw_Orders!F779)</f>
        <v>1219.54</v>
      </c>
      <c r="G779" s="2" t="str">
        <f aca="false">Raw_Orders!G779</f>
        <v>Delivered</v>
      </c>
      <c r="H779" s="2" t="n">
        <f aca="false">IF(Raw_Orders!H779="","N/A",Raw_Orders!H779)</f>
        <v>22.9</v>
      </c>
      <c r="I779" s="2" t="str">
        <f aca="false">IF(Raw_Orders!I779="","Not Rated",Raw_Orders!I779)</f>
        <v>Not Rated</v>
      </c>
      <c r="J779" s="2" t="str">
        <f aca="false">IF(COUNTIF($A$2:A779,A779)&gt;1,"Duplicate","Unique")</f>
        <v>Unique</v>
      </c>
      <c r="K779" s="2" t="str">
        <f aca="false">IF(Raw_Orders!F779&lt;0,"Anomaly","OK")</f>
        <v>OK</v>
      </c>
      <c r="L779" s="2" t="str">
        <f aca="false">IFERROR(VLOOKUP(C779,Raw_Restaurants!$A$2:$C$151,3,FALSE()),"Unknown")</f>
        <v>Bangalore</v>
      </c>
    </row>
    <row r="780" customFormat="false" ht="15" hidden="false" customHeight="false" outlineLevel="0" collapsed="false">
      <c r="A780" s="2" t="n">
        <f aca="false">Raw_Orders!A780</f>
        <v>504728</v>
      </c>
      <c r="B780" s="2" t="str">
        <f aca="false">Raw_Orders!B780</f>
        <v>CUST1070</v>
      </c>
      <c r="C780" s="2" t="str">
        <f aca="false">Raw_Orders!C780</f>
        <v>REST281</v>
      </c>
      <c r="D780" s="2" t="str">
        <f aca="false">Raw_Orders!D780</f>
        <v>DP372</v>
      </c>
      <c r="E780" s="2" t="str">
        <f aca="false">Raw_Orders!E780</f>
        <v>2024-03-08</v>
      </c>
      <c r="F780" s="2" t="n">
        <f aca="false">IF(Raw_Orders!F780&lt;0,0,Raw_Orders!F780)</f>
        <v>716.21</v>
      </c>
      <c r="G780" s="2" t="str">
        <f aca="false">Raw_Orders!G780</f>
        <v>Delivered</v>
      </c>
      <c r="H780" s="2" t="n">
        <f aca="false">IF(Raw_Orders!H780="","N/A",Raw_Orders!H780)</f>
        <v>48.7</v>
      </c>
      <c r="I780" s="2" t="n">
        <f aca="false">IF(Raw_Orders!I780="","Not Rated",Raw_Orders!I780)</f>
        <v>2.9</v>
      </c>
      <c r="J780" s="2" t="str">
        <f aca="false">IF(COUNTIF($A$2:A780,A780)&gt;1,"Duplicate","Unique")</f>
        <v>Unique</v>
      </c>
      <c r="K780" s="2" t="str">
        <f aca="false">IF(Raw_Orders!F780&lt;0,"Anomaly","OK")</f>
        <v>OK</v>
      </c>
      <c r="L780" s="2" t="str">
        <f aca="false">IFERROR(VLOOKUP(C780,Raw_Restaurants!$A$2:$C$151,3,FALSE()),"Unknown")</f>
        <v>Chennai</v>
      </c>
    </row>
    <row r="781" customFormat="false" ht="15" hidden="false" customHeight="false" outlineLevel="0" collapsed="false">
      <c r="A781" s="2" t="n">
        <f aca="false">Raw_Orders!A781</f>
        <v>504735</v>
      </c>
      <c r="B781" s="2" t="str">
        <f aca="false">Raw_Orders!B781</f>
        <v>CUST1477</v>
      </c>
      <c r="C781" s="2" t="str">
        <f aca="false">Raw_Orders!C781</f>
        <v>REST331</v>
      </c>
      <c r="D781" s="2" t="str">
        <f aca="false">Raw_Orders!D781</f>
        <v>DP306</v>
      </c>
      <c r="E781" s="2" t="str">
        <f aca="false">Raw_Orders!E781</f>
        <v>2024-11-05</v>
      </c>
      <c r="F781" s="2" t="n">
        <f aca="false">IF(Raw_Orders!F781&lt;0,0,Raw_Orders!F781)</f>
        <v>965.36</v>
      </c>
      <c r="G781" s="2" t="str">
        <f aca="false">Raw_Orders!G781</f>
        <v>Delivered</v>
      </c>
      <c r="H781" s="2" t="n">
        <f aca="false">IF(Raw_Orders!H781="","N/A",Raw_Orders!H781)</f>
        <v>33.6</v>
      </c>
      <c r="I781" s="2" t="n">
        <f aca="false">IF(Raw_Orders!I781="","Not Rated",Raw_Orders!I781)</f>
        <v>4.1</v>
      </c>
      <c r="J781" s="2" t="str">
        <f aca="false">IF(COUNTIF($A$2:A781,A781)&gt;1,"Duplicate","Unique")</f>
        <v>Unique</v>
      </c>
      <c r="K781" s="2" t="str">
        <f aca="false">IF(Raw_Orders!F781&lt;0,"Anomaly","OK")</f>
        <v>OK</v>
      </c>
      <c r="L781" s="2" t="str">
        <f aca="false">IFERROR(VLOOKUP(C781,Raw_Restaurants!$A$2:$C$151,3,FALSE()),"Unknown")</f>
        <v>Chennai</v>
      </c>
    </row>
    <row r="782" customFormat="false" ht="15" hidden="false" customHeight="false" outlineLevel="0" collapsed="false">
      <c r="A782" s="2" t="n">
        <f aca="false">Raw_Orders!A782</f>
        <v>501740</v>
      </c>
      <c r="B782" s="2" t="str">
        <f aca="false">Raw_Orders!B782</f>
        <v>CUST1352</v>
      </c>
      <c r="C782" s="2" t="str">
        <f aca="false">Raw_Orders!C782</f>
        <v>REST256</v>
      </c>
      <c r="D782" s="2" t="str">
        <f aca="false">Raw_Orders!D782</f>
        <v>DP421</v>
      </c>
      <c r="E782" s="2" t="str">
        <f aca="false">Raw_Orders!E782</f>
        <v>2024-07-29</v>
      </c>
      <c r="F782" s="2" t="n">
        <f aca="false">IF(Raw_Orders!F782&lt;0,0,Raw_Orders!F782)</f>
        <v>630.34</v>
      </c>
      <c r="G782" s="2" t="str">
        <f aca="false">Raw_Orders!G782</f>
        <v>Delivered</v>
      </c>
      <c r="H782" s="2" t="n">
        <f aca="false">IF(Raw_Orders!H782="","N/A",Raw_Orders!H782)</f>
        <v>15.6</v>
      </c>
      <c r="I782" s="2" t="n">
        <f aca="false">IF(Raw_Orders!I782="","Not Rated",Raw_Orders!I782)</f>
        <v>3.3</v>
      </c>
      <c r="J782" s="2" t="str">
        <f aca="false">IF(COUNTIF($A$2:A782,A782)&gt;1,"Duplicate","Unique")</f>
        <v>Unique</v>
      </c>
      <c r="K782" s="2" t="str">
        <f aca="false">IF(Raw_Orders!F782&lt;0,"Anomaly","OK")</f>
        <v>OK</v>
      </c>
      <c r="L782" s="2" t="str">
        <f aca="false">IFERROR(VLOOKUP(C782,Raw_Restaurants!$A$2:$C$151,3,FALSE()),"Unknown")</f>
        <v>Chennai</v>
      </c>
    </row>
    <row r="783" customFormat="false" ht="15" hidden="false" customHeight="false" outlineLevel="0" collapsed="false">
      <c r="A783" s="2" t="n">
        <f aca="false">Raw_Orders!A783</f>
        <v>504521</v>
      </c>
      <c r="B783" s="2" t="str">
        <f aca="false">Raw_Orders!B783</f>
        <v>CUST1102</v>
      </c>
      <c r="C783" s="2" t="str">
        <f aca="false">Raw_Orders!C783</f>
        <v>REST306</v>
      </c>
      <c r="D783" s="2" t="str">
        <f aca="false">Raw_Orders!D783</f>
        <v>DP452</v>
      </c>
      <c r="E783" s="2" t="str">
        <f aca="false">Raw_Orders!E783</f>
        <v>2024-12-29</v>
      </c>
      <c r="F783" s="2" t="n">
        <f aca="false">IF(Raw_Orders!F783&lt;0,0,Raw_Orders!F783)</f>
        <v>918.71</v>
      </c>
      <c r="G783" s="2" t="str">
        <f aca="false">Raw_Orders!G783</f>
        <v>Delivered</v>
      </c>
      <c r="H783" s="2" t="n">
        <f aca="false">IF(Raw_Orders!H783="","N/A",Raw_Orders!H783)</f>
        <v>44.5</v>
      </c>
      <c r="I783" s="2" t="n">
        <f aca="false">IF(Raw_Orders!I783="","Not Rated",Raw_Orders!I783)</f>
        <v>4</v>
      </c>
      <c r="J783" s="2" t="str">
        <f aca="false">IF(COUNTIF($A$2:A783,A783)&gt;1,"Duplicate","Unique")</f>
        <v>Unique</v>
      </c>
      <c r="K783" s="2" t="str">
        <f aca="false">IF(Raw_Orders!F783&lt;0,"Anomaly","OK")</f>
        <v>OK</v>
      </c>
      <c r="L783" s="2" t="str">
        <f aca="false">IFERROR(VLOOKUP(C783,Raw_Restaurants!$A$2:$C$151,3,FALSE()),"Unknown")</f>
        <v>Pune</v>
      </c>
    </row>
    <row r="784" customFormat="false" ht="15" hidden="false" customHeight="false" outlineLevel="0" collapsed="false">
      <c r="A784" s="2" t="n">
        <f aca="false">Raw_Orders!A784</f>
        <v>502136</v>
      </c>
      <c r="B784" s="2" t="str">
        <f aca="false">Raw_Orders!B784</f>
        <v>CUST1697</v>
      </c>
      <c r="C784" s="2" t="str">
        <f aca="false">Raw_Orders!C784</f>
        <v>REST280</v>
      </c>
      <c r="D784" s="2" t="str">
        <f aca="false">Raw_Orders!D784</f>
        <v>DP453</v>
      </c>
      <c r="E784" s="2" t="str">
        <f aca="false">Raw_Orders!E784</f>
        <v>2024-09-15</v>
      </c>
      <c r="F784" s="2" t="n">
        <f aca="false">IF(Raw_Orders!F784&lt;0,0,Raw_Orders!F784)</f>
        <v>277.88</v>
      </c>
      <c r="G784" s="2" t="str">
        <f aca="false">Raw_Orders!G784</f>
        <v>Delayed</v>
      </c>
      <c r="H784" s="2" t="n">
        <f aca="false">IF(Raw_Orders!H784="","N/A",Raw_Orders!H784)</f>
        <v>39.1</v>
      </c>
      <c r="I784" s="2" t="n">
        <f aca="false">IF(Raw_Orders!I784="","Not Rated",Raw_Orders!I784)</f>
        <v>3.6</v>
      </c>
      <c r="J784" s="2" t="str">
        <f aca="false">IF(COUNTIF($A$2:A784,A784)&gt;1,"Duplicate","Unique")</f>
        <v>Unique</v>
      </c>
      <c r="K784" s="2" t="str">
        <f aca="false">IF(Raw_Orders!F784&lt;0,"Anomaly","OK")</f>
        <v>OK</v>
      </c>
      <c r="L784" s="2" t="str">
        <f aca="false">IFERROR(VLOOKUP(C784,Raw_Restaurants!$A$2:$C$151,3,FALSE()),"Unknown")</f>
        <v>Chennai</v>
      </c>
    </row>
    <row r="785" customFormat="false" ht="15" hidden="false" customHeight="false" outlineLevel="0" collapsed="false">
      <c r="A785" s="2" t="n">
        <f aca="false">Raw_Orders!A785</f>
        <v>502355</v>
      </c>
      <c r="B785" s="2" t="str">
        <f aca="false">Raw_Orders!B785</f>
        <v>CUST1709</v>
      </c>
      <c r="C785" s="2" t="str">
        <f aca="false">Raw_Orders!C785</f>
        <v>REST302</v>
      </c>
      <c r="D785" s="2" t="str">
        <f aca="false">Raw_Orders!D785</f>
        <v>DP313</v>
      </c>
      <c r="E785" s="2" t="str">
        <f aca="false">Raw_Orders!E785</f>
        <v>2024-09-27</v>
      </c>
      <c r="F785" s="2" t="n">
        <f aca="false">IF(Raw_Orders!F785&lt;0,0,Raw_Orders!F785)</f>
        <v>1143.91</v>
      </c>
      <c r="G785" s="2" t="str">
        <f aca="false">Raw_Orders!G785</f>
        <v>Delivered</v>
      </c>
      <c r="H785" s="2" t="n">
        <f aca="false">IF(Raw_Orders!H785="","N/A",Raw_Orders!H785)</f>
        <v>22.4</v>
      </c>
      <c r="I785" s="2" t="str">
        <f aca="false">IF(Raw_Orders!I785="","Not Rated",Raw_Orders!I785)</f>
        <v>Not Rated</v>
      </c>
      <c r="J785" s="2" t="str">
        <f aca="false">IF(COUNTIF($A$2:A785,A785)&gt;1,"Duplicate","Unique")</f>
        <v>Unique</v>
      </c>
      <c r="K785" s="2" t="str">
        <f aca="false">IF(Raw_Orders!F785&lt;0,"Anomaly","OK")</f>
        <v>OK</v>
      </c>
      <c r="L785" s="2" t="str">
        <f aca="false">IFERROR(VLOOKUP(C785,Raw_Restaurants!$A$2:$C$151,3,FALSE()),"Unknown")</f>
        <v>Indore</v>
      </c>
    </row>
    <row r="786" customFormat="false" ht="15" hidden="false" customHeight="false" outlineLevel="0" collapsed="false">
      <c r="A786" s="2" t="n">
        <f aca="false">Raw_Orders!A786</f>
        <v>500832</v>
      </c>
      <c r="B786" s="2" t="str">
        <f aca="false">Raw_Orders!B786</f>
        <v>CUST1392</v>
      </c>
      <c r="C786" s="2" t="str">
        <f aca="false">Raw_Orders!C786</f>
        <v>REST234</v>
      </c>
      <c r="D786" s="2" t="str">
        <f aca="false">Raw_Orders!D786</f>
        <v>DP367</v>
      </c>
      <c r="E786" s="2" t="str">
        <f aca="false">Raw_Orders!E786</f>
        <v>2024-04-03</v>
      </c>
      <c r="F786" s="2" t="n">
        <f aca="false">IF(Raw_Orders!F786&lt;0,0,Raw_Orders!F786)</f>
        <v>825.88</v>
      </c>
      <c r="G786" s="2" t="str">
        <f aca="false">Raw_Orders!G786</f>
        <v>Delivered</v>
      </c>
      <c r="H786" s="2" t="n">
        <f aca="false">IF(Raw_Orders!H786="","N/A",Raw_Orders!H786)</f>
        <v>32.7</v>
      </c>
      <c r="I786" s="2" t="n">
        <f aca="false">IF(Raw_Orders!I786="","Not Rated",Raw_Orders!I786)</f>
        <v>2.7</v>
      </c>
      <c r="J786" s="2" t="str">
        <f aca="false">IF(COUNTIF($A$2:A786,A786)&gt;1,"Duplicate","Unique")</f>
        <v>Unique</v>
      </c>
      <c r="K786" s="2" t="str">
        <f aca="false">IF(Raw_Orders!F786&lt;0,"Anomaly","OK")</f>
        <v>OK</v>
      </c>
      <c r="L786" s="2" t="str">
        <f aca="false">IFERROR(VLOOKUP(C786,Raw_Restaurants!$A$2:$C$151,3,FALSE()),"Unknown")</f>
        <v>Bhopal</v>
      </c>
    </row>
    <row r="787" customFormat="false" ht="15" hidden="false" customHeight="false" outlineLevel="0" collapsed="false">
      <c r="A787" s="2" t="n">
        <f aca="false">Raw_Orders!A787</f>
        <v>502231</v>
      </c>
      <c r="B787" s="2" t="str">
        <f aca="false">Raw_Orders!B787</f>
        <v>CUST1796</v>
      </c>
      <c r="C787" s="2" t="str">
        <f aca="false">Raw_Orders!C787</f>
        <v>REST254</v>
      </c>
      <c r="D787" s="2" t="str">
        <f aca="false">Raw_Orders!D787</f>
        <v>DP400</v>
      </c>
      <c r="E787" s="2" t="str">
        <f aca="false">Raw_Orders!E787</f>
        <v>2024-09-08</v>
      </c>
      <c r="F787" s="2" t="n">
        <f aca="false">IF(Raw_Orders!F787&lt;0,0,Raw_Orders!F787)</f>
        <v>944.39</v>
      </c>
      <c r="G787" s="2" t="str">
        <f aca="false">Raw_Orders!G787</f>
        <v>Delivered</v>
      </c>
      <c r="H787" s="2" t="n">
        <f aca="false">IF(Raw_Orders!H787="","N/A",Raw_Orders!H787)</f>
        <v>17.5</v>
      </c>
      <c r="I787" s="2" t="n">
        <f aca="false">IF(Raw_Orders!I787="","Not Rated",Raw_Orders!I787)</f>
        <v>2.6</v>
      </c>
      <c r="J787" s="2" t="str">
        <f aca="false">IF(COUNTIF($A$2:A787,A787)&gt;1,"Duplicate","Unique")</f>
        <v>Unique</v>
      </c>
      <c r="K787" s="2" t="str">
        <f aca="false">IF(Raw_Orders!F787&lt;0,"Anomaly","OK")</f>
        <v>OK</v>
      </c>
      <c r="L787" s="2" t="str">
        <f aca="false">IFERROR(VLOOKUP(C787,Raw_Restaurants!$A$2:$C$151,3,FALSE()),"Unknown")</f>
        <v>Hyderabad</v>
      </c>
    </row>
    <row r="788" customFormat="false" ht="15" hidden="false" customHeight="false" outlineLevel="0" collapsed="false">
      <c r="A788" s="2" t="n">
        <f aca="false">Raw_Orders!A788</f>
        <v>501800</v>
      </c>
      <c r="B788" s="2" t="str">
        <f aca="false">Raw_Orders!B788</f>
        <v>CUST1766</v>
      </c>
      <c r="C788" s="2" t="str">
        <f aca="false">Raw_Orders!C788</f>
        <v>REST300</v>
      </c>
      <c r="D788" s="2" t="str">
        <f aca="false">Raw_Orders!D788</f>
        <v>DP313</v>
      </c>
      <c r="E788" s="2" t="str">
        <f aca="false">Raw_Orders!E788</f>
        <v>2024-12-13</v>
      </c>
      <c r="F788" s="2" t="n">
        <f aca="false">IF(Raw_Orders!F788&lt;0,0,Raw_Orders!F788)</f>
        <v>231.04</v>
      </c>
      <c r="G788" s="2" t="str">
        <f aca="false">Raw_Orders!G788</f>
        <v>Delivered</v>
      </c>
      <c r="H788" s="2" t="n">
        <f aca="false">IF(Raw_Orders!H788="","N/A",Raw_Orders!H788)</f>
        <v>21</v>
      </c>
      <c r="I788" s="2" t="n">
        <f aca="false">IF(Raw_Orders!I788="","Not Rated",Raw_Orders!I788)</f>
        <v>4.1</v>
      </c>
      <c r="J788" s="2" t="str">
        <f aca="false">IF(COUNTIF($A$2:A788,A788)&gt;1,"Duplicate","Unique")</f>
        <v>Unique</v>
      </c>
      <c r="K788" s="2" t="str">
        <f aca="false">IF(Raw_Orders!F788&lt;0,"Anomaly","OK")</f>
        <v>OK</v>
      </c>
      <c r="L788" s="2" t="str">
        <f aca="false">IFERROR(VLOOKUP(C788,Raw_Restaurants!$A$2:$C$151,3,FALSE()),"Unknown")</f>
        <v>Indore</v>
      </c>
    </row>
    <row r="789" customFormat="false" ht="15" hidden="false" customHeight="false" outlineLevel="0" collapsed="false">
      <c r="A789" s="2" t="n">
        <f aca="false">Raw_Orders!A789</f>
        <v>500132</v>
      </c>
      <c r="B789" s="2" t="str">
        <f aca="false">Raw_Orders!B789</f>
        <v>CUST1371</v>
      </c>
      <c r="C789" s="2" t="str">
        <f aca="false">Raw_Orders!C789</f>
        <v>REST286</v>
      </c>
      <c r="D789" s="2" t="str">
        <f aca="false">Raw_Orders!D789</f>
        <v>DP367</v>
      </c>
      <c r="E789" s="2" t="str">
        <f aca="false">Raw_Orders!E789</f>
        <v>2024-12-22</v>
      </c>
      <c r="F789" s="2" t="n">
        <f aca="false">IF(Raw_Orders!F789&lt;0,0,Raw_Orders!F789)</f>
        <v>1324.21</v>
      </c>
      <c r="G789" s="2" t="str">
        <f aca="false">Raw_Orders!G789</f>
        <v>Delayed</v>
      </c>
      <c r="H789" s="2" t="n">
        <f aca="false">IF(Raw_Orders!H789="","N/A",Raw_Orders!H789)</f>
        <v>32</v>
      </c>
      <c r="I789" s="2" t="n">
        <f aca="false">IF(Raw_Orders!I789="","Not Rated",Raw_Orders!I789)</f>
        <v>4.5</v>
      </c>
      <c r="J789" s="2" t="str">
        <f aca="false">IF(COUNTIF($A$2:A789,A789)&gt;1,"Duplicate","Unique")</f>
        <v>Unique</v>
      </c>
      <c r="K789" s="2" t="str">
        <f aca="false">IF(Raw_Orders!F789&lt;0,"Anomaly","OK")</f>
        <v>OK</v>
      </c>
      <c r="L789" s="2" t="str">
        <f aca="false">IFERROR(VLOOKUP(C789,Raw_Restaurants!$A$2:$C$151,3,FALSE()),"Unknown")</f>
        <v>Bhopal</v>
      </c>
    </row>
    <row r="790" customFormat="false" ht="15" hidden="false" customHeight="false" outlineLevel="0" collapsed="false">
      <c r="A790" s="2" t="n">
        <f aca="false">Raw_Orders!A790</f>
        <v>500127</v>
      </c>
      <c r="B790" s="2" t="str">
        <f aca="false">Raw_Orders!B790</f>
        <v>CUST1317</v>
      </c>
      <c r="C790" s="2" t="str">
        <f aca="false">Raw_Orders!C790</f>
        <v>REST245</v>
      </c>
      <c r="D790" s="2" t="str">
        <f aca="false">Raw_Orders!D790</f>
        <v>DP456</v>
      </c>
      <c r="E790" s="2" t="str">
        <f aca="false">Raw_Orders!E790</f>
        <v>2024-09-27</v>
      </c>
      <c r="F790" s="2" t="n">
        <f aca="false">IF(Raw_Orders!F790&lt;0,0,Raw_Orders!F790)</f>
        <v>354.24</v>
      </c>
      <c r="G790" s="2" t="str">
        <f aca="false">Raw_Orders!G790</f>
        <v>Delivered</v>
      </c>
      <c r="H790" s="2" t="n">
        <f aca="false">IF(Raw_Orders!H790="","N/A",Raw_Orders!H790)</f>
        <v>67.7</v>
      </c>
      <c r="I790" s="2" t="n">
        <f aca="false">IF(Raw_Orders!I790="","Not Rated",Raw_Orders!I790)</f>
        <v>3.5</v>
      </c>
      <c r="J790" s="2" t="str">
        <f aca="false">IF(COUNTIF($A$2:A790,A790)&gt;1,"Duplicate","Unique")</f>
        <v>Unique</v>
      </c>
      <c r="K790" s="2" t="str">
        <f aca="false">IF(Raw_Orders!F790&lt;0,"Anomaly","OK")</f>
        <v>OK</v>
      </c>
      <c r="L790" s="2" t="str">
        <f aca="false">IFERROR(VLOOKUP(C790,Raw_Restaurants!$A$2:$C$151,3,FALSE()),"Unknown")</f>
        <v>Indore</v>
      </c>
    </row>
    <row r="791" customFormat="false" ht="15" hidden="false" customHeight="false" outlineLevel="0" collapsed="false">
      <c r="A791" s="2" t="n">
        <f aca="false">Raw_Orders!A791</f>
        <v>500663</v>
      </c>
      <c r="B791" s="2" t="str">
        <f aca="false">Raw_Orders!B791</f>
        <v>CUST1281</v>
      </c>
      <c r="C791" s="2" t="str">
        <f aca="false">Raw_Orders!C791</f>
        <v>REST219</v>
      </c>
      <c r="D791" s="2" t="str">
        <f aca="false">Raw_Orders!D791</f>
        <v>DP452</v>
      </c>
      <c r="E791" s="2" t="str">
        <f aca="false">Raw_Orders!E791</f>
        <v>2024-10-05</v>
      </c>
      <c r="F791" s="2" t="n">
        <f aca="false">IF(Raw_Orders!F791&lt;0,0,Raw_Orders!F791)</f>
        <v>357.65</v>
      </c>
      <c r="G791" s="2" t="str">
        <f aca="false">Raw_Orders!G791</f>
        <v>Delivered</v>
      </c>
      <c r="H791" s="2" t="n">
        <f aca="false">IF(Raw_Orders!H791="","N/A",Raw_Orders!H791)</f>
        <v>41.1</v>
      </c>
      <c r="I791" s="2" t="str">
        <f aca="false">IF(Raw_Orders!I791="","Not Rated",Raw_Orders!I791)</f>
        <v>Not Rated</v>
      </c>
      <c r="J791" s="2" t="str">
        <f aca="false">IF(COUNTIF($A$2:A791,A791)&gt;1,"Duplicate","Unique")</f>
        <v>Unique</v>
      </c>
      <c r="K791" s="2" t="str">
        <f aca="false">IF(Raw_Orders!F791&lt;0,"Anomaly","OK")</f>
        <v>OK</v>
      </c>
      <c r="L791" s="2" t="str">
        <f aca="false">IFERROR(VLOOKUP(C791,Raw_Restaurants!$A$2:$C$151,3,FALSE()),"Unknown")</f>
        <v>Pune</v>
      </c>
    </row>
    <row r="792" customFormat="false" ht="15" hidden="false" customHeight="false" outlineLevel="0" collapsed="false">
      <c r="A792" s="2" t="n">
        <f aca="false">Raw_Orders!A792</f>
        <v>503881</v>
      </c>
      <c r="B792" s="2" t="str">
        <f aca="false">Raw_Orders!B792</f>
        <v>CUST1745</v>
      </c>
      <c r="C792" s="2" t="str">
        <f aca="false">Raw_Orders!C792</f>
        <v>REST270</v>
      </c>
      <c r="D792" s="2" t="str">
        <f aca="false">Raw_Orders!D792</f>
        <v>DP418</v>
      </c>
      <c r="E792" s="2" t="str">
        <f aca="false">Raw_Orders!E792</f>
        <v>2024-12-28</v>
      </c>
      <c r="F792" s="2" t="n">
        <f aca="false">IF(Raw_Orders!F792&lt;0,0,Raw_Orders!F792)</f>
        <v>1302.52</v>
      </c>
      <c r="G792" s="2" t="str">
        <f aca="false">Raw_Orders!G792</f>
        <v>Delivered</v>
      </c>
      <c r="H792" s="2" t="n">
        <f aca="false">IF(Raw_Orders!H792="","N/A",Raw_Orders!H792)</f>
        <v>16.1</v>
      </c>
      <c r="I792" s="2" t="n">
        <f aca="false">IF(Raw_Orders!I792="","Not Rated",Raw_Orders!I792)</f>
        <v>4</v>
      </c>
      <c r="J792" s="2" t="str">
        <f aca="false">IF(COUNTIF($A$2:A792,A792)&gt;1,"Duplicate","Unique")</f>
        <v>Unique</v>
      </c>
      <c r="K792" s="2" t="str">
        <f aca="false">IF(Raw_Orders!F792&lt;0,"Anomaly","OK")</f>
        <v>OK</v>
      </c>
      <c r="L792" s="2" t="str">
        <f aca="false">IFERROR(VLOOKUP(C792,Raw_Restaurants!$A$2:$C$151,3,FALSE()),"Unknown")</f>
        <v>Hyderabad</v>
      </c>
    </row>
    <row r="793" customFormat="false" ht="15" hidden="false" customHeight="false" outlineLevel="0" collapsed="false">
      <c r="A793" s="2" t="n">
        <f aca="false">Raw_Orders!A793</f>
        <v>500961</v>
      </c>
      <c r="B793" s="2" t="str">
        <f aca="false">Raw_Orders!B793</f>
        <v>CUST1781</v>
      </c>
      <c r="C793" s="2" t="str">
        <f aca="false">Raw_Orders!C793</f>
        <v>REST298</v>
      </c>
      <c r="D793" s="2" t="str">
        <f aca="false">Raw_Orders!D793</f>
        <v>DP429</v>
      </c>
      <c r="E793" s="2" t="str">
        <f aca="false">Raw_Orders!E793</f>
        <v>2024-12-17</v>
      </c>
      <c r="F793" s="2" t="n">
        <f aca="false">IF(Raw_Orders!F793&lt;0,0,Raw_Orders!F793)</f>
        <v>910.85</v>
      </c>
      <c r="G793" s="2" t="str">
        <f aca="false">Raw_Orders!G793</f>
        <v>Delivered</v>
      </c>
      <c r="H793" s="2" t="n">
        <f aca="false">IF(Raw_Orders!H793="","N/A",Raw_Orders!H793)</f>
        <v>32.3</v>
      </c>
      <c r="I793" s="2" t="n">
        <f aca="false">IF(Raw_Orders!I793="","Not Rated",Raw_Orders!I793)</f>
        <v>3.1</v>
      </c>
      <c r="J793" s="2" t="str">
        <f aca="false">IF(COUNTIF($A$2:A793,A793)&gt;1,"Duplicate","Unique")</f>
        <v>Unique</v>
      </c>
      <c r="K793" s="2" t="str">
        <f aca="false">IF(Raw_Orders!F793&lt;0,"Anomaly","OK")</f>
        <v>OK</v>
      </c>
      <c r="L793" s="2" t="str">
        <f aca="false">IFERROR(VLOOKUP(C793,Raw_Restaurants!$A$2:$C$151,3,FALSE()),"Unknown")</f>
        <v>Mumbai</v>
      </c>
    </row>
    <row r="794" customFormat="false" ht="15" hidden="false" customHeight="false" outlineLevel="0" collapsed="false">
      <c r="A794" s="2" t="n">
        <f aca="false">Raw_Orders!A794</f>
        <v>500205</v>
      </c>
      <c r="B794" s="2" t="str">
        <f aca="false">Raw_Orders!B794</f>
        <v>CUST1582</v>
      </c>
      <c r="C794" s="2" t="str">
        <f aca="false">Raw_Orders!C794</f>
        <v>REST297</v>
      </c>
      <c r="D794" s="2" t="str">
        <f aca="false">Raw_Orders!D794</f>
        <v>DP342</v>
      </c>
      <c r="E794" s="2" t="str">
        <f aca="false">Raw_Orders!E794</f>
        <v>2024-08-05</v>
      </c>
      <c r="F794" s="2" t="n">
        <f aca="false">IF(Raw_Orders!F794&lt;0,0,Raw_Orders!F794)</f>
        <v>752.82</v>
      </c>
      <c r="G794" s="2" t="str">
        <f aca="false">Raw_Orders!G794</f>
        <v>Delivered</v>
      </c>
      <c r="H794" s="2" t="n">
        <f aca="false">IF(Raw_Orders!H794="","N/A",Raw_Orders!H794)</f>
        <v>62.8</v>
      </c>
      <c r="I794" s="2" t="n">
        <f aca="false">IF(Raw_Orders!I794="","Not Rated",Raw_Orders!I794)</f>
        <v>3.3</v>
      </c>
      <c r="J794" s="2" t="str">
        <f aca="false">IF(COUNTIF($A$2:A794,A794)&gt;1,"Duplicate","Unique")</f>
        <v>Unique</v>
      </c>
      <c r="K794" s="2" t="str">
        <f aca="false">IF(Raw_Orders!F794&lt;0,"Anomaly","OK")</f>
        <v>OK</v>
      </c>
      <c r="L794" s="2" t="str">
        <f aca="false">IFERROR(VLOOKUP(C794,Raw_Restaurants!$A$2:$C$151,3,FALSE()),"Unknown")</f>
        <v>Jaipur</v>
      </c>
    </row>
    <row r="795" customFormat="false" ht="15" hidden="false" customHeight="false" outlineLevel="0" collapsed="false">
      <c r="A795" s="2" t="n">
        <f aca="false">Raw_Orders!A795</f>
        <v>501573</v>
      </c>
      <c r="B795" s="2" t="str">
        <f aca="false">Raw_Orders!B795</f>
        <v>CUST1645</v>
      </c>
      <c r="C795" s="2" t="str">
        <f aca="false">Raw_Orders!C795</f>
        <v>REST277</v>
      </c>
      <c r="D795" s="2" t="str">
        <f aca="false">Raw_Orders!D795</f>
        <v>DP386</v>
      </c>
      <c r="E795" s="2" t="str">
        <f aca="false">Raw_Orders!E795</f>
        <v>2024-11-30</v>
      </c>
      <c r="F795" s="2" t="n">
        <f aca="false">IF(Raw_Orders!F795&lt;0,0,Raw_Orders!F795)</f>
        <v>1007.95</v>
      </c>
      <c r="G795" s="2" t="str">
        <f aca="false">Raw_Orders!G795</f>
        <v>Delivered</v>
      </c>
      <c r="H795" s="2" t="n">
        <f aca="false">IF(Raw_Orders!H795="","N/A",Raw_Orders!H795)</f>
        <v>72.9</v>
      </c>
      <c r="I795" s="2" t="str">
        <f aca="false">IF(Raw_Orders!I795="","Not Rated",Raw_Orders!I795)</f>
        <v>Not Rated</v>
      </c>
      <c r="J795" s="2" t="str">
        <f aca="false">IF(COUNTIF($A$2:A795,A795)&gt;1,"Duplicate","Unique")</f>
        <v>Unique</v>
      </c>
      <c r="K795" s="2" t="str">
        <f aca="false">IF(Raw_Orders!F795&lt;0,"Anomaly","OK")</f>
        <v>OK</v>
      </c>
      <c r="L795" s="2" t="str">
        <f aca="false">IFERROR(VLOOKUP(C795,Raw_Restaurants!$A$2:$C$151,3,FALSE()),"Unknown")</f>
        <v>Pune</v>
      </c>
    </row>
    <row r="796" customFormat="false" ht="15" hidden="false" customHeight="false" outlineLevel="0" collapsed="false">
      <c r="A796" s="2" t="n">
        <f aca="false">Raw_Orders!A796</f>
        <v>500630</v>
      </c>
      <c r="B796" s="2" t="str">
        <f aca="false">Raw_Orders!B796</f>
        <v>CUST1043</v>
      </c>
      <c r="C796" s="2" t="str">
        <f aca="false">Raw_Orders!C796</f>
        <v>REST286</v>
      </c>
      <c r="D796" s="2" t="str">
        <f aca="false">Raw_Orders!D796</f>
        <v>DP333</v>
      </c>
      <c r="E796" s="2" t="str">
        <f aca="false">Raw_Orders!E796</f>
        <v>2024-02-19</v>
      </c>
      <c r="F796" s="2" t="n">
        <f aca="false">IF(Raw_Orders!F796&lt;0,0,Raw_Orders!F796)</f>
        <v>818.96</v>
      </c>
      <c r="G796" s="2" t="str">
        <f aca="false">Raw_Orders!G796</f>
        <v>Delivered</v>
      </c>
      <c r="H796" s="2" t="n">
        <f aca="false">IF(Raw_Orders!H796="","N/A",Raw_Orders!H796)</f>
        <v>66.4</v>
      </c>
      <c r="I796" s="2" t="n">
        <f aca="false">IF(Raw_Orders!I796="","Not Rated",Raw_Orders!I796)</f>
        <v>2.6</v>
      </c>
      <c r="J796" s="2" t="str">
        <f aca="false">IF(COUNTIF($A$2:A796,A796)&gt;1,"Duplicate","Unique")</f>
        <v>Unique</v>
      </c>
      <c r="K796" s="2" t="str">
        <f aca="false">IF(Raw_Orders!F796&lt;0,"Anomaly","OK")</f>
        <v>OK</v>
      </c>
      <c r="L796" s="2" t="str">
        <f aca="false">IFERROR(VLOOKUP(C796,Raw_Restaurants!$A$2:$C$151,3,FALSE()),"Unknown")</f>
        <v>Bhopal</v>
      </c>
    </row>
    <row r="797" customFormat="false" ht="15" hidden="false" customHeight="false" outlineLevel="0" collapsed="false">
      <c r="A797" s="2" t="n">
        <f aca="false">Raw_Orders!A797</f>
        <v>502884</v>
      </c>
      <c r="B797" s="2" t="str">
        <f aca="false">Raw_Orders!B797</f>
        <v>CUST1077</v>
      </c>
      <c r="C797" s="2" t="str">
        <f aca="false">Raw_Orders!C797</f>
        <v>REST295</v>
      </c>
      <c r="D797" s="2" t="str">
        <f aca="false">Raw_Orders!D797</f>
        <v>DP448</v>
      </c>
      <c r="E797" s="2" t="str">
        <f aca="false">Raw_Orders!E797</f>
        <v>2024-01-07</v>
      </c>
      <c r="F797" s="2" t="n">
        <f aca="false">IF(Raw_Orders!F797&lt;0,0,Raw_Orders!F797)</f>
        <v>427.25</v>
      </c>
      <c r="G797" s="2" t="str">
        <f aca="false">Raw_Orders!G797</f>
        <v>Delivered</v>
      </c>
      <c r="H797" s="2" t="n">
        <f aca="false">IF(Raw_Orders!H797="","N/A",Raw_Orders!H797)</f>
        <v>38.2</v>
      </c>
      <c r="I797" s="2" t="n">
        <f aca="false">IF(Raw_Orders!I797="","Not Rated",Raw_Orders!I797)</f>
        <v>4</v>
      </c>
      <c r="J797" s="2" t="str">
        <f aca="false">IF(COUNTIF($A$2:A797,A797)&gt;1,"Duplicate","Unique")</f>
        <v>Unique</v>
      </c>
      <c r="K797" s="2" t="str">
        <f aca="false">IF(Raw_Orders!F797&lt;0,"Anomaly","OK")</f>
        <v>OK</v>
      </c>
      <c r="L797" s="2" t="str">
        <f aca="false">IFERROR(VLOOKUP(C797,Raw_Restaurants!$A$2:$C$151,3,FALSE()),"Unknown")</f>
        <v>Kolkata</v>
      </c>
    </row>
    <row r="798" customFormat="false" ht="15" hidden="false" customHeight="false" outlineLevel="0" collapsed="false">
      <c r="A798" s="2" t="n">
        <f aca="false">Raw_Orders!A798</f>
        <v>503951</v>
      </c>
      <c r="B798" s="2" t="str">
        <f aca="false">Raw_Orders!B798</f>
        <v>CUST1765</v>
      </c>
      <c r="C798" s="2" t="str">
        <f aca="false">Raw_Orders!C798</f>
        <v>REST231</v>
      </c>
      <c r="D798" s="2" t="str">
        <f aca="false">Raw_Orders!D798</f>
        <v>DP485</v>
      </c>
      <c r="E798" s="2" t="str">
        <f aca="false">Raw_Orders!E798</f>
        <v>2024-02-12</v>
      </c>
      <c r="F798" s="2" t="n">
        <f aca="false">IF(Raw_Orders!F798&lt;0,0,Raw_Orders!F798)</f>
        <v>794</v>
      </c>
      <c r="G798" s="2" t="str">
        <f aca="false">Raw_Orders!G798</f>
        <v>Delivered</v>
      </c>
      <c r="H798" s="2" t="str">
        <f aca="false">IF(Raw_Orders!H798="","N/A",Raw_Orders!H798)</f>
        <v>N/A</v>
      </c>
      <c r="I798" s="2" t="n">
        <f aca="false">IF(Raw_Orders!I798="","Not Rated",Raw_Orders!I798)</f>
        <v>4.9</v>
      </c>
      <c r="J798" s="2" t="str">
        <f aca="false">IF(COUNTIF($A$2:A798,A798)&gt;1,"Duplicate","Unique")</f>
        <v>Unique</v>
      </c>
      <c r="K798" s="2" t="str">
        <f aca="false">IF(Raw_Orders!F798&lt;0,"Anomaly","OK")</f>
        <v>OK</v>
      </c>
      <c r="L798" s="2" t="str">
        <f aca="false">IFERROR(VLOOKUP(C798,Raw_Restaurants!$A$2:$C$151,3,FALSE()),"Unknown")</f>
        <v>Jaipur</v>
      </c>
    </row>
    <row r="799" customFormat="false" ht="15" hidden="false" customHeight="false" outlineLevel="0" collapsed="false">
      <c r="A799" s="2" t="n">
        <f aca="false">Raw_Orders!A799</f>
        <v>503197</v>
      </c>
      <c r="B799" s="2" t="str">
        <f aca="false">Raw_Orders!B799</f>
        <v>CUST1136</v>
      </c>
      <c r="C799" s="2" t="str">
        <f aca="false">Raw_Orders!C799</f>
        <v>REST344</v>
      </c>
      <c r="D799" s="2" t="str">
        <f aca="false">Raw_Orders!D799</f>
        <v>DP321</v>
      </c>
      <c r="E799" s="2" t="str">
        <f aca="false">Raw_Orders!E799</f>
        <v>2024-09-05</v>
      </c>
      <c r="F799" s="2" t="n">
        <f aca="false">IF(Raw_Orders!F799&lt;0,0,Raw_Orders!F799)</f>
        <v>760.42</v>
      </c>
      <c r="G799" s="2" t="str">
        <f aca="false">Raw_Orders!G799</f>
        <v>Delivered</v>
      </c>
      <c r="H799" s="2" t="n">
        <f aca="false">IF(Raw_Orders!H799="","N/A",Raw_Orders!H799)</f>
        <v>41</v>
      </c>
      <c r="I799" s="2" t="n">
        <f aca="false">IF(Raw_Orders!I799="","Not Rated",Raw_Orders!I799)</f>
        <v>4.5</v>
      </c>
      <c r="J799" s="2" t="str">
        <f aca="false">IF(COUNTIF($A$2:A799,A799)&gt;1,"Duplicate","Unique")</f>
        <v>Unique</v>
      </c>
      <c r="K799" s="2" t="str">
        <f aca="false">IF(Raw_Orders!F799&lt;0,"Anomaly","OK")</f>
        <v>OK</v>
      </c>
      <c r="L799" s="2" t="str">
        <f aca="false">IFERROR(VLOOKUP(C799,Raw_Restaurants!$A$2:$C$151,3,FALSE()),"Unknown")</f>
        <v>Chennai</v>
      </c>
    </row>
    <row r="800" customFormat="false" ht="15" hidden="false" customHeight="false" outlineLevel="0" collapsed="false">
      <c r="A800" s="2" t="n">
        <f aca="false">Raw_Orders!A800</f>
        <v>501831</v>
      </c>
      <c r="B800" s="2" t="str">
        <f aca="false">Raw_Orders!B800</f>
        <v>CUST1328</v>
      </c>
      <c r="C800" s="2" t="str">
        <f aca="false">Raw_Orders!C800</f>
        <v>REST294</v>
      </c>
      <c r="D800" s="2" t="str">
        <f aca="false">Raw_Orders!D800</f>
        <v>DP356</v>
      </c>
      <c r="E800" s="2" t="str">
        <f aca="false">Raw_Orders!E800</f>
        <v>2024-07-06</v>
      </c>
      <c r="F800" s="2" t="n">
        <f aca="false">IF(Raw_Orders!F800&lt;0,0,Raw_Orders!F800)</f>
        <v>1030.38</v>
      </c>
      <c r="G800" s="2" t="str">
        <f aca="false">Raw_Orders!G800</f>
        <v>Delivered</v>
      </c>
      <c r="H800" s="2" t="n">
        <f aca="false">IF(Raw_Orders!H800="","N/A",Raw_Orders!H800)</f>
        <v>62.8</v>
      </c>
      <c r="I800" s="2" t="n">
        <f aca="false">IF(Raw_Orders!I800="","Not Rated",Raw_Orders!I800)</f>
        <v>4.6</v>
      </c>
      <c r="J800" s="2" t="str">
        <f aca="false">IF(COUNTIF($A$2:A800,A800)&gt;1,"Duplicate","Unique")</f>
        <v>Unique</v>
      </c>
      <c r="K800" s="2" t="str">
        <f aca="false">IF(Raw_Orders!F800&lt;0,"Anomaly","OK")</f>
        <v>OK</v>
      </c>
      <c r="L800" s="2" t="str">
        <f aca="false">IFERROR(VLOOKUP(C800,Raw_Restaurants!$A$2:$C$151,3,FALSE()),"Unknown")</f>
        <v>Hyderabad</v>
      </c>
    </row>
    <row r="801" customFormat="false" ht="15" hidden="false" customHeight="false" outlineLevel="0" collapsed="false">
      <c r="A801" s="2" t="n">
        <f aca="false">Raw_Orders!A801</f>
        <v>504704</v>
      </c>
      <c r="B801" s="2" t="str">
        <f aca="false">Raw_Orders!B801</f>
        <v>CUST1052</v>
      </c>
      <c r="C801" s="2" t="str">
        <f aca="false">Raw_Orders!C801</f>
        <v>REST239</v>
      </c>
      <c r="D801" s="2" t="str">
        <f aca="false">Raw_Orders!D801</f>
        <v>DP487</v>
      </c>
      <c r="E801" s="2" t="str">
        <f aca="false">Raw_Orders!E801</f>
        <v>2024-04-28</v>
      </c>
      <c r="F801" s="2" t="n">
        <f aca="false">IF(Raw_Orders!F801&lt;0,0,Raw_Orders!F801)</f>
        <v>0</v>
      </c>
      <c r="G801" s="2" t="str">
        <f aca="false">Raw_Orders!G801</f>
        <v>Delivered</v>
      </c>
      <c r="H801" s="2" t="n">
        <f aca="false">IF(Raw_Orders!H801="","N/A",Raw_Orders!H801)</f>
        <v>73.6</v>
      </c>
      <c r="I801" s="2" t="n">
        <f aca="false">IF(Raw_Orders!I801="","Not Rated",Raw_Orders!I801)</f>
        <v>3.3</v>
      </c>
      <c r="J801" s="2" t="str">
        <f aca="false">IF(COUNTIF($A$2:A801,A801)&gt;1,"Duplicate","Unique")</f>
        <v>Unique</v>
      </c>
      <c r="K801" s="2" t="str">
        <f aca="false">IF(Raw_Orders!F801&lt;0,"Anomaly","OK")</f>
        <v>Anomaly</v>
      </c>
      <c r="L801" s="2" t="str">
        <f aca="false">IFERROR(VLOOKUP(C801,Raw_Restaurants!$A$2:$C$151,3,FALSE()),"Unknown")</f>
        <v>Hyderabad</v>
      </c>
    </row>
    <row r="802" customFormat="false" ht="15" hidden="false" customHeight="false" outlineLevel="0" collapsed="false">
      <c r="A802" s="2" t="n">
        <f aca="false">Raw_Orders!A802</f>
        <v>504829</v>
      </c>
      <c r="B802" s="2" t="str">
        <f aca="false">Raw_Orders!B802</f>
        <v>CUST1619</v>
      </c>
      <c r="C802" s="2" t="str">
        <f aca="false">Raw_Orders!C802</f>
        <v>REST308</v>
      </c>
      <c r="D802" s="2" t="str">
        <f aca="false">Raw_Orders!D802</f>
        <v>DP404</v>
      </c>
      <c r="E802" s="2" t="str">
        <f aca="false">Raw_Orders!E802</f>
        <v>2024-10-20</v>
      </c>
      <c r="F802" s="2" t="n">
        <f aca="false">IF(Raw_Orders!F802&lt;0,0,Raw_Orders!F802)</f>
        <v>1182.96</v>
      </c>
      <c r="G802" s="2" t="str">
        <f aca="false">Raw_Orders!G802</f>
        <v>Delivered</v>
      </c>
      <c r="H802" s="2" t="n">
        <f aca="false">IF(Raw_Orders!H802="","N/A",Raw_Orders!H802)</f>
        <v>52.2</v>
      </c>
      <c r="I802" s="2" t="n">
        <f aca="false">IF(Raw_Orders!I802="","Not Rated",Raw_Orders!I802)</f>
        <v>3.4</v>
      </c>
      <c r="J802" s="2" t="str">
        <f aca="false">IF(COUNTIF($A$2:A802,A802)&gt;1,"Duplicate","Unique")</f>
        <v>Unique</v>
      </c>
      <c r="K802" s="2" t="str">
        <f aca="false">IF(Raw_Orders!F802&lt;0,"Anomaly","OK")</f>
        <v>OK</v>
      </c>
      <c r="L802" s="2" t="str">
        <f aca="false">IFERROR(VLOOKUP(C802,Raw_Restaurants!$A$2:$C$151,3,FALSE()),"Unknown")</f>
        <v>Delhi</v>
      </c>
    </row>
    <row r="803" customFormat="false" ht="15" hidden="false" customHeight="false" outlineLevel="0" collapsed="false">
      <c r="A803" s="2" t="n">
        <f aca="false">Raw_Orders!A803</f>
        <v>502845</v>
      </c>
      <c r="B803" s="2" t="str">
        <f aca="false">Raw_Orders!B803</f>
        <v>CUST1285</v>
      </c>
      <c r="C803" s="2" t="str">
        <f aca="false">Raw_Orders!C803</f>
        <v>REST277</v>
      </c>
      <c r="D803" s="2" t="str">
        <f aca="false">Raw_Orders!D803</f>
        <v>DP326</v>
      </c>
      <c r="E803" s="2" t="str">
        <f aca="false">Raw_Orders!E803</f>
        <v>2024-11-28</v>
      </c>
      <c r="F803" s="2" t="n">
        <f aca="false">IF(Raw_Orders!F803&lt;0,0,Raw_Orders!F803)</f>
        <v>188.74</v>
      </c>
      <c r="G803" s="2" t="str">
        <f aca="false">Raw_Orders!G803</f>
        <v>Delivered</v>
      </c>
      <c r="H803" s="2" t="n">
        <f aca="false">IF(Raw_Orders!H803="","N/A",Raw_Orders!H803)</f>
        <v>61.5</v>
      </c>
      <c r="I803" s="2" t="str">
        <f aca="false">IF(Raw_Orders!I803="","Not Rated",Raw_Orders!I803)</f>
        <v>Not Rated</v>
      </c>
      <c r="J803" s="2" t="str">
        <f aca="false">IF(COUNTIF($A$2:A803,A803)&gt;1,"Duplicate","Unique")</f>
        <v>Unique</v>
      </c>
      <c r="K803" s="2" t="str">
        <f aca="false">IF(Raw_Orders!F803&lt;0,"Anomaly","OK")</f>
        <v>OK</v>
      </c>
      <c r="L803" s="2" t="str">
        <f aca="false">IFERROR(VLOOKUP(C803,Raw_Restaurants!$A$2:$C$151,3,FALSE()),"Unknown")</f>
        <v>Pune</v>
      </c>
    </row>
    <row r="804" customFormat="false" ht="15" hidden="false" customHeight="false" outlineLevel="0" collapsed="false">
      <c r="A804" s="2" t="n">
        <f aca="false">Raw_Orders!A804</f>
        <v>504262</v>
      </c>
      <c r="B804" s="2" t="str">
        <f aca="false">Raw_Orders!B804</f>
        <v>CUST1207</v>
      </c>
      <c r="C804" s="2" t="str">
        <f aca="false">Raw_Orders!C804</f>
        <v>REST277</v>
      </c>
      <c r="D804" s="2" t="str">
        <f aca="false">Raw_Orders!D804</f>
        <v>DP479</v>
      </c>
      <c r="E804" s="2" t="str">
        <f aca="false">Raw_Orders!E804</f>
        <v>2024-06-18</v>
      </c>
      <c r="F804" s="2" t="n">
        <f aca="false">IF(Raw_Orders!F804&lt;0,0,Raw_Orders!F804)</f>
        <v>199.04</v>
      </c>
      <c r="G804" s="2" t="str">
        <f aca="false">Raw_Orders!G804</f>
        <v>Delivered</v>
      </c>
      <c r="H804" s="2" t="n">
        <f aca="false">IF(Raw_Orders!H804="","N/A",Raw_Orders!H804)</f>
        <v>33.8</v>
      </c>
      <c r="I804" s="2" t="n">
        <f aca="false">IF(Raw_Orders!I804="","Not Rated",Raw_Orders!I804)</f>
        <v>2.8</v>
      </c>
      <c r="J804" s="2" t="str">
        <f aca="false">IF(COUNTIF($A$2:A804,A804)&gt;1,"Duplicate","Unique")</f>
        <v>Unique</v>
      </c>
      <c r="K804" s="2" t="str">
        <f aca="false">IF(Raw_Orders!F804&lt;0,"Anomaly","OK")</f>
        <v>OK</v>
      </c>
      <c r="L804" s="2" t="str">
        <f aca="false">IFERROR(VLOOKUP(C804,Raw_Restaurants!$A$2:$C$151,3,FALSE()),"Unknown")</f>
        <v>Pune</v>
      </c>
    </row>
    <row r="805" customFormat="false" ht="15" hidden="false" customHeight="false" outlineLevel="0" collapsed="false">
      <c r="A805" s="2" t="n">
        <f aca="false">Raw_Orders!A805</f>
        <v>503491</v>
      </c>
      <c r="B805" s="2" t="str">
        <f aca="false">Raw_Orders!B805</f>
        <v>CUST1629</v>
      </c>
      <c r="C805" s="2" t="str">
        <f aca="false">Raw_Orders!C805</f>
        <v>REST308</v>
      </c>
      <c r="D805" s="2" t="str">
        <f aca="false">Raw_Orders!D805</f>
        <v>DP438</v>
      </c>
      <c r="E805" s="2" t="str">
        <f aca="false">Raw_Orders!E805</f>
        <v>2024-08-26</v>
      </c>
      <c r="F805" s="2" t="n">
        <f aca="false">IF(Raw_Orders!F805&lt;0,0,Raw_Orders!F805)</f>
        <v>1084.56</v>
      </c>
      <c r="G805" s="2" t="str">
        <f aca="false">Raw_Orders!G805</f>
        <v>Delivered</v>
      </c>
      <c r="H805" s="2" t="n">
        <f aca="false">IF(Raw_Orders!H805="","N/A",Raw_Orders!H805)</f>
        <v>22.1</v>
      </c>
      <c r="I805" s="2" t="n">
        <f aca="false">IF(Raw_Orders!I805="","Not Rated",Raw_Orders!I805)</f>
        <v>4.4</v>
      </c>
      <c r="J805" s="2" t="str">
        <f aca="false">IF(COUNTIF($A$2:A805,A805)&gt;1,"Duplicate","Unique")</f>
        <v>Unique</v>
      </c>
      <c r="K805" s="2" t="str">
        <f aca="false">IF(Raw_Orders!F805&lt;0,"Anomaly","OK")</f>
        <v>OK</v>
      </c>
      <c r="L805" s="2" t="str">
        <f aca="false">IFERROR(VLOOKUP(C805,Raw_Restaurants!$A$2:$C$151,3,FALSE()),"Unknown")</f>
        <v>Delhi</v>
      </c>
    </row>
    <row r="806" customFormat="false" ht="15" hidden="false" customHeight="false" outlineLevel="0" collapsed="false">
      <c r="A806" s="2" t="n">
        <f aca="false">Raw_Orders!A806</f>
        <v>504278</v>
      </c>
      <c r="B806" s="2" t="str">
        <f aca="false">Raw_Orders!B806</f>
        <v>CUST1348</v>
      </c>
      <c r="C806" s="2" t="str">
        <f aca="false">Raw_Orders!C806</f>
        <v>REST294</v>
      </c>
      <c r="D806" s="2" t="str">
        <f aca="false">Raw_Orders!D806</f>
        <v>DP376</v>
      </c>
      <c r="E806" s="2" t="str">
        <f aca="false">Raw_Orders!E806</f>
        <v>2024-04-18</v>
      </c>
      <c r="F806" s="2" t="n">
        <f aca="false">IF(Raw_Orders!F806&lt;0,0,Raw_Orders!F806)</f>
        <v>1147.01</v>
      </c>
      <c r="G806" s="2" t="str">
        <f aca="false">Raw_Orders!G806</f>
        <v>Delivered</v>
      </c>
      <c r="H806" s="2" t="n">
        <f aca="false">IF(Raw_Orders!H806="","N/A",Raw_Orders!H806)</f>
        <v>50</v>
      </c>
      <c r="I806" s="2" t="n">
        <f aca="false">IF(Raw_Orders!I806="","Not Rated",Raw_Orders!I806)</f>
        <v>4.9</v>
      </c>
      <c r="J806" s="2" t="str">
        <f aca="false">IF(COUNTIF($A$2:A806,A806)&gt;1,"Duplicate","Unique")</f>
        <v>Unique</v>
      </c>
      <c r="K806" s="2" t="str">
        <f aca="false">IF(Raw_Orders!F806&lt;0,"Anomaly","OK")</f>
        <v>OK</v>
      </c>
      <c r="L806" s="2" t="str">
        <f aca="false">IFERROR(VLOOKUP(C806,Raw_Restaurants!$A$2:$C$151,3,FALSE()),"Unknown")</f>
        <v>Hyderabad</v>
      </c>
    </row>
    <row r="807" customFormat="false" ht="15" hidden="false" customHeight="false" outlineLevel="0" collapsed="false">
      <c r="A807" s="2" t="n">
        <f aca="false">Raw_Orders!A807</f>
        <v>502129</v>
      </c>
      <c r="B807" s="2" t="str">
        <f aca="false">Raw_Orders!B807</f>
        <v>CUST1031</v>
      </c>
      <c r="C807" s="2" t="str">
        <f aca="false">Raw_Orders!C807</f>
        <v>REST226</v>
      </c>
      <c r="D807" s="2" t="str">
        <f aca="false">Raw_Orders!D807</f>
        <v>DP388</v>
      </c>
      <c r="E807" s="2" t="str">
        <f aca="false">Raw_Orders!E807</f>
        <v>2024-12-30</v>
      </c>
      <c r="F807" s="2" t="n">
        <f aca="false">IF(Raw_Orders!F807&lt;0,0,Raw_Orders!F807)</f>
        <v>802.01</v>
      </c>
      <c r="G807" s="2" t="str">
        <f aca="false">Raw_Orders!G807</f>
        <v>Delivered</v>
      </c>
      <c r="H807" s="2" t="n">
        <f aca="false">IF(Raw_Orders!H807="","N/A",Raw_Orders!H807)</f>
        <v>52.1</v>
      </c>
      <c r="I807" s="2" t="n">
        <f aca="false">IF(Raw_Orders!I807="","Not Rated",Raw_Orders!I807)</f>
        <v>2.7</v>
      </c>
      <c r="J807" s="2" t="str">
        <f aca="false">IF(COUNTIF($A$2:A807,A807)&gt;1,"Duplicate","Unique")</f>
        <v>Unique</v>
      </c>
      <c r="K807" s="2" t="str">
        <f aca="false">IF(Raw_Orders!F807&lt;0,"Anomaly","OK")</f>
        <v>OK</v>
      </c>
      <c r="L807" s="2" t="str">
        <f aca="false">IFERROR(VLOOKUP(C807,Raw_Restaurants!$A$2:$C$151,3,FALSE()),"Unknown")</f>
        <v>Indore</v>
      </c>
    </row>
    <row r="808" customFormat="false" ht="15" hidden="false" customHeight="false" outlineLevel="0" collapsed="false">
      <c r="A808" s="2" t="n">
        <f aca="false">Raw_Orders!A808</f>
        <v>503956</v>
      </c>
      <c r="B808" s="2" t="str">
        <f aca="false">Raw_Orders!B808</f>
        <v>CUST1004</v>
      </c>
      <c r="C808" s="2" t="str">
        <f aca="false">Raw_Orders!C808</f>
        <v>REST266</v>
      </c>
      <c r="D808" s="2" t="str">
        <f aca="false">Raw_Orders!D808</f>
        <v>DP419</v>
      </c>
      <c r="E808" s="2" t="str">
        <f aca="false">Raw_Orders!E808</f>
        <v>2024-03-23</v>
      </c>
      <c r="F808" s="2" t="n">
        <f aca="false">IF(Raw_Orders!F808&lt;0,0,Raw_Orders!F808)</f>
        <v>1236.24</v>
      </c>
      <c r="G808" s="2" t="str">
        <f aca="false">Raw_Orders!G808</f>
        <v>Delivered</v>
      </c>
      <c r="H808" s="2" t="n">
        <f aca="false">IF(Raw_Orders!H808="","N/A",Raw_Orders!H808)</f>
        <v>26.2</v>
      </c>
      <c r="I808" s="2" t="str">
        <f aca="false">IF(Raw_Orders!I808="","Not Rated",Raw_Orders!I808)</f>
        <v>Not Rated</v>
      </c>
      <c r="J808" s="2" t="str">
        <f aca="false">IF(COUNTIF($A$2:A808,A808)&gt;1,"Duplicate","Unique")</f>
        <v>Unique</v>
      </c>
      <c r="K808" s="2" t="str">
        <f aca="false">IF(Raw_Orders!F808&lt;0,"Anomaly","OK")</f>
        <v>OK</v>
      </c>
      <c r="L808" s="2" t="str">
        <f aca="false">IFERROR(VLOOKUP(C808,Raw_Restaurants!$A$2:$C$151,3,FALSE()),"Unknown")</f>
        <v>Jaipur</v>
      </c>
    </row>
    <row r="809" customFormat="false" ht="15" hidden="false" customHeight="false" outlineLevel="0" collapsed="false">
      <c r="A809" s="2" t="n">
        <f aca="false">Raw_Orders!A809</f>
        <v>501143</v>
      </c>
      <c r="B809" s="2" t="str">
        <f aca="false">Raw_Orders!B809</f>
        <v>CUST1220</v>
      </c>
      <c r="C809" s="2" t="str">
        <f aca="false">Raw_Orders!C809</f>
        <v>REST289</v>
      </c>
      <c r="D809" s="2" t="str">
        <f aca="false">Raw_Orders!D809</f>
        <v>DP338</v>
      </c>
      <c r="E809" s="2" t="str">
        <f aca="false">Raw_Orders!E809</f>
        <v>2024-02-10</v>
      </c>
      <c r="F809" s="2" t="n">
        <f aca="false">IF(Raw_Orders!F809&lt;0,0,Raw_Orders!F809)</f>
        <v>844.21</v>
      </c>
      <c r="G809" s="2" t="str">
        <f aca="false">Raw_Orders!G809</f>
        <v>Delivered</v>
      </c>
      <c r="H809" s="2" t="n">
        <f aca="false">IF(Raw_Orders!H809="","N/A",Raw_Orders!H809)</f>
        <v>48</v>
      </c>
      <c r="I809" s="2" t="n">
        <f aca="false">IF(Raw_Orders!I809="","Not Rated",Raw_Orders!I809)</f>
        <v>3.7</v>
      </c>
      <c r="J809" s="2" t="str">
        <f aca="false">IF(COUNTIF($A$2:A809,A809)&gt;1,"Duplicate","Unique")</f>
        <v>Unique</v>
      </c>
      <c r="K809" s="2" t="str">
        <f aca="false">IF(Raw_Orders!F809&lt;0,"Anomaly","OK")</f>
        <v>OK</v>
      </c>
      <c r="L809" s="2" t="str">
        <f aca="false">IFERROR(VLOOKUP(C809,Raw_Restaurants!$A$2:$C$151,3,FALSE()),"Unknown")</f>
        <v>Jaipur</v>
      </c>
    </row>
    <row r="810" customFormat="false" ht="15" hidden="false" customHeight="false" outlineLevel="0" collapsed="false">
      <c r="A810" s="2" t="n">
        <f aca="false">Raw_Orders!A810</f>
        <v>500647</v>
      </c>
      <c r="B810" s="2" t="str">
        <f aca="false">Raw_Orders!B810</f>
        <v>CUST1054</v>
      </c>
      <c r="C810" s="2" t="str">
        <f aca="false">Raw_Orders!C810</f>
        <v>REST305</v>
      </c>
      <c r="D810" s="2" t="str">
        <f aca="false">Raw_Orders!D810</f>
        <v>DP385</v>
      </c>
      <c r="E810" s="2" t="str">
        <f aca="false">Raw_Orders!E810</f>
        <v>2024-10-31</v>
      </c>
      <c r="F810" s="2" t="n">
        <f aca="false">IF(Raw_Orders!F810&lt;0,0,Raw_Orders!F810)</f>
        <v>1115.12</v>
      </c>
      <c r="G810" s="2" t="str">
        <f aca="false">Raw_Orders!G810</f>
        <v>Delivered</v>
      </c>
      <c r="H810" s="2" t="n">
        <f aca="false">IF(Raw_Orders!H810="","N/A",Raw_Orders!H810)</f>
        <v>71.2</v>
      </c>
      <c r="I810" s="2" t="n">
        <f aca="false">IF(Raw_Orders!I810="","Not Rated",Raw_Orders!I810)</f>
        <v>4.5</v>
      </c>
      <c r="J810" s="2" t="str">
        <f aca="false">IF(COUNTIF($A$2:A810,A810)&gt;1,"Duplicate","Unique")</f>
        <v>Unique</v>
      </c>
      <c r="K810" s="2" t="str">
        <f aca="false">IF(Raw_Orders!F810&lt;0,"Anomaly","OK")</f>
        <v>OK</v>
      </c>
      <c r="L810" s="2" t="str">
        <f aca="false">IFERROR(VLOOKUP(C810,Raw_Restaurants!$A$2:$C$151,3,FALSE()),"Unknown")</f>
        <v>Jaipur</v>
      </c>
    </row>
    <row r="811" customFormat="false" ht="15" hidden="false" customHeight="false" outlineLevel="0" collapsed="false">
      <c r="A811" s="2" t="n">
        <f aca="false">Raw_Orders!A811</f>
        <v>501559</v>
      </c>
      <c r="B811" s="2" t="str">
        <f aca="false">Raw_Orders!B811</f>
        <v>CUST1335</v>
      </c>
      <c r="C811" s="2" t="str">
        <f aca="false">Raw_Orders!C811</f>
        <v>REST207</v>
      </c>
      <c r="D811" s="2" t="str">
        <f aca="false">Raw_Orders!D811</f>
        <v>DP499</v>
      </c>
      <c r="E811" s="2" t="str">
        <f aca="false">Raw_Orders!E811</f>
        <v>2024-08-17</v>
      </c>
      <c r="F811" s="2" t="n">
        <f aca="false">IF(Raw_Orders!F811&lt;0,0,Raw_Orders!F811)</f>
        <v>829.05</v>
      </c>
      <c r="G811" s="2" t="str">
        <f aca="false">Raw_Orders!G811</f>
        <v>Delivered</v>
      </c>
      <c r="H811" s="2" t="n">
        <f aca="false">IF(Raw_Orders!H811="","N/A",Raw_Orders!H811)</f>
        <v>54.3</v>
      </c>
      <c r="I811" s="2" t="n">
        <f aca="false">IF(Raw_Orders!I811="","Not Rated",Raw_Orders!I811)</f>
        <v>4.9</v>
      </c>
      <c r="J811" s="2" t="str">
        <f aca="false">IF(COUNTIF($A$2:A811,A811)&gt;1,"Duplicate","Unique")</f>
        <v>Unique</v>
      </c>
      <c r="K811" s="2" t="str">
        <f aca="false">IF(Raw_Orders!F811&lt;0,"Anomaly","OK")</f>
        <v>OK</v>
      </c>
      <c r="L811" s="2" t="str">
        <f aca="false">IFERROR(VLOOKUP(C811,Raw_Restaurants!$A$2:$C$151,3,FALSE()),"Unknown")</f>
        <v>Chennai</v>
      </c>
    </row>
    <row r="812" customFormat="false" ht="15" hidden="false" customHeight="false" outlineLevel="0" collapsed="false">
      <c r="A812" s="2" t="n">
        <f aca="false">Raw_Orders!A812</f>
        <v>501878</v>
      </c>
      <c r="B812" s="2" t="str">
        <f aca="false">Raw_Orders!B812</f>
        <v>CUST1244</v>
      </c>
      <c r="C812" s="2" t="str">
        <f aca="false">Raw_Orders!C812</f>
        <v>REST296</v>
      </c>
      <c r="D812" s="2" t="str">
        <f aca="false">Raw_Orders!D812</f>
        <v>DP395</v>
      </c>
      <c r="E812" s="2" t="str">
        <f aca="false">Raw_Orders!E812</f>
        <v>2024-06-07</v>
      </c>
      <c r="F812" s="2" t="n">
        <f aca="false">IF(Raw_Orders!F812&lt;0,0,Raw_Orders!F812)</f>
        <v>984.21</v>
      </c>
      <c r="G812" s="2" t="str">
        <f aca="false">Raw_Orders!G812</f>
        <v>Delivered</v>
      </c>
      <c r="H812" s="2" t="n">
        <f aca="false">IF(Raw_Orders!H812="","N/A",Raw_Orders!H812)</f>
        <v>69.1</v>
      </c>
      <c r="I812" s="2" t="n">
        <f aca="false">IF(Raw_Orders!I812="","Not Rated",Raw_Orders!I812)</f>
        <v>3.3</v>
      </c>
      <c r="J812" s="2" t="str">
        <f aca="false">IF(COUNTIF($A$2:A812,A812)&gt;1,"Duplicate","Unique")</f>
        <v>Unique</v>
      </c>
      <c r="K812" s="2" t="str">
        <f aca="false">IF(Raw_Orders!F812&lt;0,"Anomaly","OK")</f>
        <v>OK</v>
      </c>
      <c r="L812" s="2" t="str">
        <f aca="false">IFERROR(VLOOKUP(C812,Raw_Restaurants!$A$2:$C$151,3,FALSE()),"Unknown")</f>
        <v>Chennai</v>
      </c>
    </row>
    <row r="813" customFormat="false" ht="15" hidden="false" customHeight="false" outlineLevel="0" collapsed="false">
      <c r="A813" s="2" t="n">
        <f aca="false">Raw_Orders!A813</f>
        <v>500104</v>
      </c>
      <c r="B813" s="2" t="str">
        <f aca="false">Raw_Orders!B813</f>
        <v>CUST1145</v>
      </c>
      <c r="C813" s="2" t="str">
        <f aca="false">Raw_Orders!C813</f>
        <v>REST230</v>
      </c>
      <c r="D813" s="2" t="str">
        <f aca="false">Raw_Orders!D813</f>
        <v>DP411</v>
      </c>
      <c r="E813" s="2" t="str">
        <f aca="false">Raw_Orders!E813</f>
        <v>2024-01-23</v>
      </c>
      <c r="F813" s="2" t="n">
        <f aca="false">IF(Raw_Orders!F813&lt;0,0,Raw_Orders!F813)</f>
        <v>195.62</v>
      </c>
      <c r="G813" s="2" t="str">
        <f aca="false">Raw_Orders!G813</f>
        <v>Delivered</v>
      </c>
      <c r="H813" s="2" t="str">
        <f aca="false">IF(Raw_Orders!H813="","N/A",Raw_Orders!H813)</f>
        <v>N/A</v>
      </c>
      <c r="I813" s="2" t="n">
        <f aca="false">IF(Raw_Orders!I813="","Not Rated",Raw_Orders!I813)</f>
        <v>4.1</v>
      </c>
      <c r="J813" s="2" t="str">
        <f aca="false">IF(COUNTIF($A$2:A813,A813)&gt;1,"Duplicate","Unique")</f>
        <v>Unique</v>
      </c>
      <c r="K813" s="2" t="str">
        <f aca="false">IF(Raw_Orders!F813&lt;0,"Anomaly","OK")</f>
        <v>OK</v>
      </c>
      <c r="L813" s="2" t="str">
        <f aca="false">IFERROR(VLOOKUP(C813,Raw_Restaurants!$A$2:$C$151,3,FALSE()),"Unknown")</f>
        <v>Mumbai</v>
      </c>
    </row>
    <row r="814" customFormat="false" ht="15" hidden="false" customHeight="false" outlineLevel="0" collapsed="false">
      <c r="A814" s="2" t="n">
        <f aca="false">Raw_Orders!A814</f>
        <v>503707</v>
      </c>
      <c r="B814" s="2" t="str">
        <f aca="false">Raw_Orders!B814</f>
        <v>CUST1752</v>
      </c>
      <c r="C814" s="2" t="str">
        <f aca="false">Raw_Orders!C814</f>
        <v>REST344</v>
      </c>
      <c r="D814" s="2" t="str">
        <f aca="false">Raw_Orders!D814</f>
        <v>DP477</v>
      </c>
      <c r="E814" s="2" t="str">
        <f aca="false">Raw_Orders!E814</f>
        <v>2024-07-28</v>
      </c>
      <c r="F814" s="2" t="n">
        <f aca="false">IF(Raw_Orders!F814&lt;0,0,Raw_Orders!F814)</f>
        <v>1353.27</v>
      </c>
      <c r="G814" s="2" t="str">
        <f aca="false">Raw_Orders!G814</f>
        <v>Delivered</v>
      </c>
      <c r="H814" s="2" t="n">
        <f aca="false">IF(Raw_Orders!H814="","N/A",Raw_Orders!H814)</f>
        <v>55.9</v>
      </c>
      <c r="I814" s="2" t="n">
        <f aca="false">IF(Raw_Orders!I814="","Not Rated",Raw_Orders!I814)</f>
        <v>3.4</v>
      </c>
      <c r="J814" s="2" t="str">
        <f aca="false">IF(COUNTIF($A$2:A814,A814)&gt;1,"Duplicate","Unique")</f>
        <v>Unique</v>
      </c>
      <c r="K814" s="2" t="str">
        <f aca="false">IF(Raw_Orders!F814&lt;0,"Anomaly","OK")</f>
        <v>OK</v>
      </c>
      <c r="L814" s="2" t="str">
        <f aca="false">IFERROR(VLOOKUP(C814,Raw_Restaurants!$A$2:$C$151,3,FALSE()),"Unknown")</f>
        <v>Chennai</v>
      </c>
    </row>
    <row r="815" customFormat="false" ht="15" hidden="false" customHeight="false" outlineLevel="0" collapsed="false">
      <c r="A815" s="2" t="n">
        <f aca="false">Raw_Orders!A815</f>
        <v>500786</v>
      </c>
      <c r="B815" s="2" t="str">
        <f aca="false">Raw_Orders!B815</f>
        <v>CUST1453</v>
      </c>
      <c r="C815" s="2" t="str">
        <f aca="false">Raw_Orders!C815</f>
        <v>REST208</v>
      </c>
      <c r="D815" s="2" t="str">
        <f aca="false">Raw_Orders!D815</f>
        <v>DP494</v>
      </c>
      <c r="E815" s="2" t="str">
        <f aca="false">Raw_Orders!E815</f>
        <v>2024-04-05</v>
      </c>
      <c r="F815" s="2" t="n">
        <f aca="false">IF(Raw_Orders!F815&lt;0,0,Raw_Orders!F815)</f>
        <v>989.08</v>
      </c>
      <c r="G815" s="2" t="str">
        <f aca="false">Raw_Orders!G815</f>
        <v>Delivered</v>
      </c>
      <c r="H815" s="2" t="n">
        <f aca="false">IF(Raw_Orders!H815="","N/A",Raw_Orders!H815)</f>
        <v>46.3</v>
      </c>
      <c r="I815" s="2" t="n">
        <f aca="false">IF(Raw_Orders!I815="","Not Rated",Raw_Orders!I815)</f>
        <v>2.8</v>
      </c>
      <c r="J815" s="2" t="str">
        <f aca="false">IF(COUNTIF($A$2:A815,A815)&gt;1,"Duplicate","Unique")</f>
        <v>Unique</v>
      </c>
      <c r="K815" s="2" t="str">
        <f aca="false">IF(Raw_Orders!F815&lt;0,"Anomaly","OK")</f>
        <v>OK</v>
      </c>
      <c r="L815" s="2" t="str">
        <f aca="false">IFERROR(VLOOKUP(C815,Raw_Restaurants!$A$2:$C$151,3,FALSE()),"Unknown")</f>
        <v>Mumbai</v>
      </c>
    </row>
    <row r="816" customFormat="false" ht="15" hidden="false" customHeight="false" outlineLevel="0" collapsed="false">
      <c r="A816" s="2" t="n">
        <f aca="false">Raw_Orders!A816</f>
        <v>500666</v>
      </c>
      <c r="B816" s="2" t="str">
        <f aca="false">Raw_Orders!B816</f>
        <v>CUST1061</v>
      </c>
      <c r="C816" s="2" t="str">
        <f aca="false">Raw_Orders!C816</f>
        <v>REST257</v>
      </c>
      <c r="D816" s="2" t="str">
        <f aca="false">Raw_Orders!D816</f>
        <v>DP380</v>
      </c>
      <c r="E816" s="2" t="str">
        <f aca="false">Raw_Orders!E816</f>
        <v>2024-08-03</v>
      </c>
      <c r="F816" s="2" t="n">
        <f aca="false">IF(Raw_Orders!F816&lt;0,0,Raw_Orders!F816)</f>
        <v>200.78</v>
      </c>
      <c r="G816" s="2" t="str">
        <f aca="false">Raw_Orders!G816</f>
        <v>Delivered</v>
      </c>
      <c r="H816" s="2" t="n">
        <f aca="false">IF(Raw_Orders!H816="","N/A",Raw_Orders!H816)</f>
        <v>69.2</v>
      </c>
      <c r="I816" s="2" t="n">
        <f aca="false">IF(Raw_Orders!I816="","Not Rated",Raw_Orders!I816)</f>
        <v>4.9</v>
      </c>
      <c r="J816" s="2" t="str">
        <f aca="false">IF(COUNTIF($A$2:A816,A816)&gt;1,"Duplicate","Unique")</f>
        <v>Unique</v>
      </c>
      <c r="K816" s="2" t="str">
        <f aca="false">IF(Raw_Orders!F816&lt;0,"Anomaly","OK")</f>
        <v>OK</v>
      </c>
      <c r="L816" s="2" t="str">
        <f aca="false">IFERROR(VLOOKUP(C816,Raw_Restaurants!$A$2:$C$151,3,FALSE()),"Unknown")</f>
        <v>Jaipur</v>
      </c>
    </row>
    <row r="817" customFormat="false" ht="15" hidden="false" customHeight="false" outlineLevel="0" collapsed="false">
      <c r="A817" s="2" t="n">
        <f aca="false">Raw_Orders!A817</f>
        <v>503458</v>
      </c>
      <c r="B817" s="2" t="str">
        <f aca="false">Raw_Orders!B817</f>
        <v>CUST1194</v>
      </c>
      <c r="C817" s="2" t="str">
        <f aca="false">Raw_Orders!C817</f>
        <v>REST342</v>
      </c>
      <c r="D817" s="2" t="str">
        <f aca="false">Raw_Orders!D817</f>
        <v>DP487</v>
      </c>
      <c r="E817" s="2" t="str">
        <f aca="false">Raw_Orders!E817</f>
        <v>2024-01-03</v>
      </c>
      <c r="F817" s="2" t="n">
        <f aca="false">IF(Raw_Orders!F817&lt;0,0,Raw_Orders!F817)</f>
        <v>654.8</v>
      </c>
      <c r="G817" s="2" t="str">
        <f aca="false">Raw_Orders!G817</f>
        <v>Delivered</v>
      </c>
      <c r="H817" s="2" t="n">
        <f aca="false">IF(Raw_Orders!H817="","N/A",Raw_Orders!H817)</f>
        <v>27.1</v>
      </c>
      <c r="I817" s="2" t="n">
        <f aca="false">IF(Raw_Orders!I817="","Not Rated",Raw_Orders!I817)</f>
        <v>2.7</v>
      </c>
      <c r="J817" s="2" t="str">
        <f aca="false">IF(COUNTIF($A$2:A817,A817)&gt;1,"Duplicate","Unique")</f>
        <v>Unique</v>
      </c>
      <c r="K817" s="2" t="str">
        <f aca="false">IF(Raw_Orders!F817&lt;0,"Anomaly","OK")</f>
        <v>OK</v>
      </c>
      <c r="L817" s="2" t="str">
        <f aca="false">IFERROR(VLOOKUP(C817,Raw_Restaurants!$A$2:$C$151,3,FALSE()),"Unknown")</f>
        <v>Hyderabad</v>
      </c>
    </row>
    <row r="818" customFormat="false" ht="15" hidden="false" customHeight="false" outlineLevel="0" collapsed="false">
      <c r="A818" s="2" t="n">
        <f aca="false">Raw_Orders!A818</f>
        <v>502971</v>
      </c>
      <c r="B818" s="2" t="str">
        <f aca="false">Raw_Orders!B818</f>
        <v>CUST1070</v>
      </c>
      <c r="C818" s="2" t="str">
        <f aca="false">Raw_Orders!C818</f>
        <v>REST296</v>
      </c>
      <c r="D818" s="2" t="str">
        <f aca="false">Raw_Orders!D818</f>
        <v>DP306</v>
      </c>
      <c r="E818" s="2" t="str">
        <f aca="false">Raw_Orders!E818</f>
        <v>2024-01-15</v>
      </c>
      <c r="F818" s="2" t="n">
        <f aca="false">IF(Raw_Orders!F818&lt;0,0,Raw_Orders!F818)</f>
        <v>1333.53</v>
      </c>
      <c r="G818" s="2" t="str">
        <f aca="false">Raw_Orders!G818</f>
        <v>Cancelled</v>
      </c>
      <c r="H818" s="2" t="str">
        <f aca="false">IF(Raw_Orders!H818="","N/A",Raw_Orders!H818)</f>
        <v>N/A</v>
      </c>
      <c r="I818" s="2" t="str">
        <f aca="false">IF(Raw_Orders!I818="","Not Rated",Raw_Orders!I818)</f>
        <v>Not Rated</v>
      </c>
      <c r="J818" s="2" t="str">
        <f aca="false">IF(COUNTIF($A$2:A818,A818)&gt;1,"Duplicate","Unique")</f>
        <v>Unique</v>
      </c>
      <c r="K818" s="2" t="str">
        <f aca="false">IF(Raw_Orders!F818&lt;0,"Anomaly","OK")</f>
        <v>OK</v>
      </c>
      <c r="L818" s="2" t="str">
        <f aca="false">IFERROR(VLOOKUP(C818,Raw_Restaurants!$A$2:$C$151,3,FALSE()),"Unknown")</f>
        <v>Chennai</v>
      </c>
    </row>
    <row r="819" customFormat="false" ht="15" hidden="false" customHeight="false" outlineLevel="0" collapsed="false">
      <c r="A819" s="2" t="n">
        <f aca="false">Raw_Orders!A819</f>
        <v>504903</v>
      </c>
      <c r="B819" s="2" t="str">
        <f aca="false">Raw_Orders!B819</f>
        <v>CUST1391</v>
      </c>
      <c r="C819" s="2" t="str">
        <f aca="false">Raw_Orders!C819</f>
        <v>REST236</v>
      </c>
      <c r="D819" s="2" t="str">
        <f aca="false">Raw_Orders!D819</f>
        <v>DP487</v>
      </c>
      <c r="E819" s="2" t="str">
        <f aca="false">Raw_Orders!E819</f>
        <v>2024-08-25</v>
      </c>
      <c r="F819" s="2" t="n">
        <f aca="false">IF(Raw_Orders!F819&lt;0,0,Raw_Orders!F819)</f>
        <v>799.51</v>
      </c>
      <c r="G819" s="2" t="str">
        <f aca="false">Raw_Orders!G819</f>
        <v>Cancelled</v>
      </c>
      <c r="H819" s="2" t="str">
        <f aca="false">IF(Raw_Orders!H819="","N/A",Raw_Orders!H819)</f>
        <v>N/A</v>
      </c>
      <c r="I819" s="2" t="str">
        <f aca="false">IF(Raw_Orders!I819="","Not Rated",Raw_Orders!I819)</f>
        <v>Not Rated</v>
      </c>
      <c r="J819" s="2" t="str">
        <f aca="false">IF(COUNTIF($A$2:A819,A819)&gt;1,"Duplicate","Unique")</f>
        <v>Unique</v>
      </c>
      <c r="K819" s="2" t="str">
        <f aca="false">IF(Raw_Orders!F819&lt;0,"Anomaly","OK")</f>
        <v>OK</v>
      </c>
      <c r="L819" s="2" t="str">
        <f aca="false">IFERROR(VLOOKUP(C819,Raw_Restaurants!$A$2:$C$151,3,FALSE()),"Unknown")</f>
        <v>Mumbai</v>
      </c>
    </row>
    <row r="820" customFormat="false" ht="15" hidden="false" customHeight="false" outlineLevel="0" collapsed="false">
      <c r="A820" s="2" t="n">
        <f aca="false">Raw_Orders!A820</f>
        <v>502320</v>
      </c>
      <c r="B820" s="2" t="str">
        <f aca="false">Raw_Orders!B820</f>
        <v>CUST1382</v>
      </c>
      <c r="C820" s="2" t="str">
        <f aca="false">Raw_Orders!C820</f>
        <v>REST299</v>
      </c>
      <c r="D820" s="2" t="str">
        <f aca="false">Raw_Orders!D820</f>
        <v>DP377</v>
      </c>
      <c r="E820" s="2" t="str">
        <f aca="false">Raw_Orders!E820</f>
        <v>2024-10-02</v>
      </c>
      <c r="F820" s="2" t="n">
        <f aca="false">IF(Raw_Orders!F820&lt;0,0,Raw_Orders!F820)</f>
        <v>1375.89</v>
      </c>
      <c r="G820" s="2" t="str">
        <f aca="false">Raw_Orders!G820</f>
        <v>Delivered</v>
      </c>
      <c r="H820" s="2" t="n">
        <f aca="false">IF(Raw_Orders!H820="","N/A",Raw_Orders!H820)</f>
        <v>19.9</v>
      </c>
      <c r="I820" s="2" t="n">
        <f aca="false">IF(Raw_Orders!I820="","Not Rated",Raw_Orders!I820)</f>
        <v>4.1</v>
      </c>
      <c r="J820" s="2" t="str">
        <f aca="false">IF(COUNTIF($A$2:A820,A820)&gt;1,"Duplicate","Unique")</f>
        <v>Unique</v>
      </c>
      <c r="K820" s="2" t="str">
        <f aca="false">IF(Raw_Orders!F820&lt;0,"Anomaly","OK")</f>
        <v>OK</v>
      </c>
      <c r="L820" s="2" t="str">
        <f aca="false">IFERROR(VLOOKUP(C820,Raw_Restaurants!$A$2:$C$151,3,FALSE()),"Unknown")</f>
        <v>Bangalore</v>
      </c>
    </row>
    <row r="821" customFormat="false" ht="15" hidden="false" customHeight="false" outlineLevel="0" collapsed="false">
      <c r="A821" s="2" t="n">
        <f aca="false">Raw_Orders!A821</f>
        <v>501178</v>
      </c>
      <c r="B821" s="2" t="str">
        <f aca="false">Raw_Orders!B821</f>
        <v>CUST1022</v>
      </c>
      <c r="C821" s="2" t="str">
        <f aca="false">Raw_Orders!C821</f>
        <v>REST281</v>
      </c>
      <c r="D821" s="2" t="str">
        <f aca="false">Raw_Orders!D821</f>
        <v>DP331</v>
      </c>
      <c r="E821" s="2" t="str">
        <f aca="false">Raw_Orders!E821</f>
        <v>2024-12-01</v>
      </c>
      <c r="F821" s="2" t="n">
        <f aca="false">IF(Raw_Orders!F821&lt;0,0,Raw_Orders!F821)</f>
        <v>1179.3</v>
      </c>
      <c r="G821" s="2" t="str">
        <f aca="false">Raw_Orders!G821</f>
        <v>Cancelled</v>
      </c>
      <c r="H821" s="2" t="str">
        <f aca="false">IF(Raw_Orders!H821="","N/A",Raw_Orders!H821)</f>
        <v>N/A</v>
      </c>
      <c r="I821" s="2" t="str">
        <f aca="false">IF(Raw_Orders!I821="","Not Rated",Raw_Orders!I821)</f>
        <v>Not Rated</v>
      </c>
      <c r="J821" s="2" t="str">
        <f aca="false">IF(COUNTIF($A$2:A821,A821)&gt;1,"Duplicate","Unique")</f>
        <v>Unique</v>
      </c>
      <c r="K821" s="2" t="str">
        <f aca="false">IF(Raw_Orders!F821&lt;0,"Anomaly","OK")</f>
        <v>OK</v>
      </c>
      <c r="L821" s="2" t="str">
        <f aca="false">IFERROR(VLOOKUP(C821,Raw_Restaurants!$A$2:$C$151,3,FALSE()),"Unknown")</f>
        <v>Chennai</v>
      </c>
    </row>
    <row r="822" customFormat="false" ht="15" hidden="false" customHeight="false" outlineLevel="0" collapsed="false">
      <c r="A822" s="2" t="n">
        <f aca="false">Raw_Orders!A822</f>
        <v>504946</v>
      </c>
      <c r="B822" s="2" t="str">
        <f aca="false">Raw_Orders!B822</f>
        <v>CUST1383</v>
      </c>
      <c r="C822" s="2" t="str">
        <f aca="false">Raw_Orders!C822</f>
        <v>REST322</v>
      </c>
      <c r="D822" s="2" t="str">
        <f aca="false">Raw_Orders!D822</f>
        <v>DP453</v>
      </c>
      <c r="E822" s="2" t="str">
        <f aca="false">Raw_Orders!E822</f>
        <v>2024-07-15</v>
      </c>
      <c r="F822" s="2" t="n">
        <f aca="false">IF(Raw_Orders!F822&lt;0,0,Raw_Orders!F822)</f>
        <v>449.49</v>
      </c>
      <c r="G822" s="2" t="str">
        <f aca="false">Raw_Orders!G822</f>
        <v>Delivered</v>
      </c>
      <c r="H822" s="2" t="n">
        <f aca="false">IF(Raw_Orders!H822="","N/A",Raw_Orders!H822)</f>
        <v>70.1</v>
      </c>
      <c r="I822" s="2" t="n">
        <f aca="false">IF(Raw_Orders!I822="","Not Rated",Raw_Orders!I822)</f>
        <v>4.1</v>
      </c>
      <c r="J822" s="2" t="str">
        <f aca="false">IF(COUNTIF($A$2:A822,A822)&gt;1,"Duplicate","Unique")</f>
        <v>Unique</v>
      </c>
      <c r="K822" s="2" t="str">
        <f aca="false">IF(Raw_Orders!F822&lt;0,"Anomaly","OK")</f>
        <v>OK</v>
      </c>
      <c r="L822" s="2" t="str">
        <f aca="false">IFERROR(VLOOKUP(C822,Raw_Restaurants!$A$2:$C$151,3,FALSE()),"Unknown")</f>
        <v>Delhi</v>
      </c>
    </row>
    <row r="823" customFormat="false" ht="15" hidden="false" customHeight="false" outlineLevel="0" collapsed="false">
      <c r="A823" s="2" t="n">
        <f aca="false">Raw_Orders!A823</f>
        <v>502880</v>
      </c>
      <c r="B823" s="2" t="str">
        <f aca="false">Raw_Orders!B823</f>
        <v>CUST1366</v>
      </c>
      <c r="C823" s="2" t="str">
        <f aca="false">Raw_Orders!C823</f>
        <v>REST297</v>
      </c>
      <c r="D823" s="2" t="str">
        <f aca="false">Raw_Orders!D823</f>
        <v>DP448</v>
      </c>
      <c r="E823" s="2" t="str">
        <f aca="false">Raw_Orders!E823</f>
        <v>2024-11-02</v>
      </c>
      <c r="F823" s="2" t="n">
        <f aca="false">IF(Raw_Orders!F823&lt;0,0,Raw_Orders!F823)</f>
        <v>227.27</v>
      </c>
      <c r="G823" s="2" t="str">
        <f aca="false">Raw_Orders!G823</f>
        <v>Delivered</v>
      </c>
      <c r="H823" s="2" t="n">
        <f aca="false">IF(Raw_Orders!H823="","N/A",Raw_Orders!H823)</f>
        <v>34.3</v>
      </c>
      <c r="I823" s="2" t="str">
        <f aca="false">IF(Raw_Orders!I823="","Not Rated",Raw_Orders!I823)</f>
        <v>Not Rated</v>
      </c>
      <c r="J823" s="2" t="str">
        <f aca="false">IF(COUNTIF($A$2:A823,A823)&gt;1,"Duplicate","Unique")</f>
        <v>Unique</v>
      </c>
      <c r="K823" s="2" t="str">
        <f aca="false">IF(Raw_Orders!F823&lt;0,"Anomaly","OK")</f>
        <v>OK</v>
      </c>
      <c r="L823" s="2" t="str">
        <f aca="false">IFERROR(VLOOKUP(C823,Raw_Restaurants!$A$2:$C$151,3,FALSE()),"Unknown")</f>
        <v>Jaipur</v>
      </c>
    </row>
    <row r="824" customFormat="false" ht="15" hidden="false" customHeight="false" outlineLevel="0" collapsed="false">
      <c r="A824" s="2" t="n">
        <f aca="false">Raw_Orders!A824</f>
        <v>500423</v>
      </c>
      <c r="B824" s="2" t="str">
        <f aca="false">Raw_Orders!B824</f>
        <v>CUST1501</v>
      </c>
      <c r="C824" s="2" t="str">
        <f aca="false">Raw_Orders!C824</f>
        <v>REST237</v>
      </c>
      <c r="D824" s="2" t="str">
        <f aca="false">Raw_Orders!D824</f>
        <v>DP337</v>
      </c>
      <c r="E824" s="2" t="str">
        <f aca="false">Raw_Orders!E824</f>
        <v>2024-05-23</v>
      </c>
      <c r="F824" s="2" t="n">
        <f aca="false">IF(Raw_Orders!F824&lt;0,0,Raw_Orders!F824)</f>
        <v>166.56</v>
      </c>
      <c r="G824" s="2" t="str">
        <f aca="false">Raw_Orders!G824</f>
        <v>Delayed</v>
      </c>
      <c r="H824" s="2" t="n">
        <f aca="false">IF(Raw_Orders!H824="","N/A",Raw_Orders!H824)</f>
        <v>58.4</v>
      </c>
      <c r="I824" s="2" t="n">
        <f aca="false">IF(Raw_Orders!I824="","Not Rated",Raw_Orders!I824)</f>
        <v>4.6</v>
      </c>
      <c r="J824" s="2" t="str">
        <f aca="false">IF(COUNTIF($A$2:A824,A824)&gt;1,"Duplicate","Unique")</f>
        <v>Unique</v>
      </c>
      <c r="K824" s="2" t="str">
        <f aca="false">IF(Raw_Orders!F824&lt;0,"Anomaly","OK")</f>
        <v>OK</v>
      </c>
      <c r="L824" s="2" t="str">
        <f aca="false">IFERROR(VLOOKUP(C824,Raw_Restaurants!$A$2:$C$151,3,FALSE()),"Unknown")</f>
        <v>Mumbai</v>
      </c>
    </row>
    <row r="825" customFormat="false" ht="15" hidden="false" customHeight="false" outlineLevel="0" collapsed="false">
      <c r="A825" s="2" t="n">
        <f aca="false">Raw_Orders!A825</f>
        <v>504124</v>
      </c>
      <c r="B825" s="2" t="str">
        <f aca="false">Raw_Orders!B825</f>
        <v>CUST1672</v>
      </c>
      <c r="C825" s="2" t="str">
        <f aca="false">Raw_Orders!C825</f>
        <v>REST242</v>
      </c>
      <c r="D825" s="2" t="str">
        <f aca="false">Raw_Orders!D825</f>
        <v>DP456</v>
      </c>
      <c r="E825" s="2" t="str">
        <f aca="false">Raw_Orders!E825</f>
        <v>2024-08-19</v>
      </c>
      <c r="F825" s="2" t="n">
        <f aca="false">IF(Raw_Orders!F825&lt;0,0,Raw_Orders!F825)</f>
        <v>1303.1</v>
      </c>
      <c r="G825" s="2" t="str">
        <f aca="false">Raw_Orders!G825</f>
        <v>Delayed</v>
      </c>
      <c r="H825" s="2" t="n">
        <f aca="false">IF(Raw_Orders!H825="","N/A",Raw_Orders!H825)</f>
        <v>58.3</v>
      </c>
      <c r="I825" s="2" t="n">
        <f aca="false">IF(Raw_Orders!I825="","Not Rated",Raw_Orders!I825)</f>
        <v>4.2</v>
      </c>
      <c r="J825" s="2" t="str">
        <f aca="false">IF(COUNTIF($A$2:A825,A825)&gt;1,"Duplicate","Unique")</f>
        <v>Unique</v>
      </c>
      <c r="K825" s="2" t="str">
        <f aca="false">IF(Raw_Orders!F825&lt;0,"Anomaly","OK")</f>
        <v>OK</v>
      </c>
      <c r="L825" s="2" t="str">
        <f aca="false">IFERROR(VLOOKUP(C825,Raw_Restaurants!$A$2:$C$151,3,FALSE()),"Unknown")</f>
        <v>Bhopal</v>
      </c>
    </row>
    <row r="826" customFormat="false" ht="15" hidden="false" customHeight="false" outlineLevel="0" collapsed="false">
      <c r="A826" s="2" t="n">
        <f aca="false">Raw_Orders!A826</f>
        <v>503421</v>
      </c>
      <c r="B826" s="2" t="str">
        <f aca="false">Raw_Orders!B826</f>
        <v>CUST1598</v>
      </c>
      <c r="C826" s="2" t="str">
        <f aca="false">Raw_Orders!C826</f>
        <v>REST227</v>
      </c>
      <c r="D826" s="2" t="str">
        <f aca="false">Raw_Orders!D826</f>
        <v>DP367</v>
      </c>
      <c r="E826" s="2" t="str">
        <f aca="false">Raw_Orders!E826</f>
        <v>2024-10-14</v>
      </c>
      <c r="F826" s="2" t="n">
        <f aca="false">IF(Raw_Orders!F826&lt;0,0,Raw_Orders!F826)</f>
        <v>870.73</v>
      </c>
      <c r="G826" s="2" t="str">
        <f aca="false">Raw_Orders!G826</f>
        <v>Delivered</v>
      </c>
      <c r="H826" s="2" t="n">
        <f aca="false">IF(Raw_Orders!H826="","N/A",Raw_Orders!H826)</f>
        <v>34.5</v>
      </c>
      <c r="I826" s="2" t="n">
        <f aca="false">IF(Raw_Orders!I826="","Not Rated",Raw_Orders!I826)</f>
        <v>4.4</v>
      </c>
      <c r="J826" s="2" t="str">
        <f aca="false">IF(COUNTIF($A$2:A826,A826)&gt;1,"Duplicate","Unique")</f>
        <v>Unique</v>
      </c>
      <c r="K826" s="2" t="str">
        <f aca="false">IF(Raw_Orders!F826&lt;0,"Anomaly","OK")</f>
        <v>OK</v>
      </c>
      <c r="L826" s="2" t="str">
        <f aca="false">IFERROR(VLOOKUP(C826,Raw_Restaurants!$A$2:$C$151,3,FALSE()),"Unknown")</f>
        <v>Bhopal</v>
      </c>
    </row>
    <row r="827" customFormat="false" ht="15" hidden="false" customHeight="false" outlineLevel="0" collapsed="false">
      <c r="A827" s="2" t="n">
        <f aca="false">Raw_Orders!A827</f>
        <v>504754</v>
      </c>
      <c r="B827" s="2" t="str">
        <f aca="false">Raw_Orders!B827</f>
        <v>CUST1426</v>
      </c>
      <c r="C827" s="2" t="str">
        <f aca="false">Raw_Orders!C827</f>
        <v>REST346</v>
      </c>
      <c r="D827" s="2" t="str">
        <f aca="false">Raw_Orders!D827</f>
        <v>DP338</v>
      </c>
      <c r="E827" s="2" t="str">
        <f aca="false">Raw_Orders!E827</f>
        <v>2024-05-31</v>
      </c>
      <c r="F827" s="2" t="n">
        <f aca="false">IF(Raw_Orders!F827&lt;0,0,Raw_Orders!F827)</f>
        <v>184.99</v>
      </c>
      <c r="G827" s="2" t="str">
        <f aca="false">Raw_Orders!G827</f>
        <v>Delayed</v>
      </c>
      <c r="H827" s="2" t="n">
        <f aca="false">IF(Raw_Orders!H827="","N/A",Raw_Orders!H827)</f>
        <v>76.9</v>
      </c>
      <c r="I827" s="2" t="n">
        <f aca="false">IF(Raw_Orders!I827="","Not Rated",Raw_Orders!I827)</f>
        <v>4.5</v>
      </c>
      <c r="J827" s="2" t="str">
        <f aca="false">IF(COUNTIF($A$2:A827,A827)&gt;1,"Duplicate","Unique")</f>
        <v>Unique</v>
      </c>
      <c r="K827" s="2" t="str">
        <f aca="false">IF(Raw_Orders!F827&lt;0,"Anomaly","OK")</f>
        <v>OK</v>
      </c>
      <c r="L827" s="2" t="str">
        <f aca="false">IFERROR(VLOOKUP(C827,Raw_Restaurants!$A$2:$C$151,3,FALSE()),"Unknown")</f>
        <v>Jaipur</v>
      </c>
    </row>
    <row r="828" customFormat="false" ht="15" hidden="false" customHeight="false" outlineLevel="0" collapsed="false">
      <c r="A828" s="2" t="n">
        <f aca="false">Raw_Orders!A828</f>
        <v>504234</v>
      </c>
      <c r="B828" s="2" t="str">
        <f aca="false">Raw_Orders!B828</f>
        <v>CUST1091</v>
      </c>
      <c r="C828" s="2" t="str">
        <f aca="false">Raw_Orders!C828</f>
        <v>REST314</v>
      </c>
      <c r="D828" s="2" t="str">
        <f aca="false">Raw_Orders!D828</f>
        <v>DP433</v>
      </c>
      <c r="E828" s="2" t="str">
        <f aca="false">Raw_Orders!E828</f>
        <v>2024-06-02</v>
      </c>
      <c r="F828" s="2" t="n">
        <f aca="false">IF(Raw_Orders!F828&lt;0,0,Raw_Orders!F828)</f>
        <v>1252.7</v>
      </c>
      <c r="G828" s="2" t="str">
        <f aca="false">Raw_Orders!G828</f>
        <v>Delayed</v>
      </c>
      <c r="H828" s="2" t="n">
        <f aca="false">IF(Raw_Orders!H828="","N/A",Raw_Orders!H828)</f>
        <v>67.3</v>
      </c>
      <c r="I828" s="2" t="n">
        <f aca="false">IF(Raw_Orders!I828="","Not Rated",Raw_Orders!I828)</f>
        <v>4.7</v>
      </c>
      <c r="J828" s="2" t="str">
        <f aca="false">IF(COUNTIF($A$2:A828,A828)&gt;1,"Duplicate","Unique")</f>
        <v>Unique</v>
      </c>
      <c r="K828" s="2" t="str">
        <f aca="false">IF(Raw_Orders!F828&lt;0,"Anomaly","OK")</f>
        <v>OK</v>
      </c>
      <c r="L828" s="2" t="str">
        <f aca="false">IFERROR(VLOOKUP(C828,Raw_Restaurants!$A$2:$C$151,3,FALSE()),"Unknown")</f>
        <v>Bangalore</v>
      </c>
    </row>
    <row r="829" customFormat="false" ht="15" hidden="false" customHeight="false" outlineLevel="0" collapsed="false">
      <c r="A829" s="2" t="n">
        <f aca="false">Raw_Orders!A829</f>
        <v>501909</v>
      </c>
      <c r="B829" s="2" t="str">
        <f aca="false">Raw_Orders!B829</f>
        <v>CUST1021</v>
      </c>
      <c r="C829" s="2" t="str">
        <f aca="false">Raw_Orders!C829</f>
        <v>REST265</v>
      </c>
      <c r="D829" s="2" t="str">
        <f aca="false">Raw_Orders!D829</f>
        <v>DP455</v>
      </c>
      <c r="E829" s="2" t="str">
        <f aca="false">Raw_Orders!E829</f>
        <v>2024-12-02</v>
      </c>
      <c r="F829" s="2" t="n">
        <f aca="false">IF(Raw_Orders!F829&lt;0,0,Raw_Orders!F829)</f>
        <v>141.99</v>
      </c>
      <c r="G829" s="2" t="str">
        <f aca="false">Raw_Orders!G829</f>
        <v>Delivered</v>
      </c>
      <c r="H829" s="2" t="n">
        <f aca="false">IF(Raw_Orders!H829="","N/A",Raw_Orders!H829)</f>
        <v>31.1</v>
      </c>
      <c r="I829" s="2" t="n">
        <f aca="false">IF(Raw_Orders!I829="","Not Rated",Raw_Orders!I829)</f>
        <v>4.1</v>
      </c>
      <c r="J829" s="2" t="str">
        <f aca="false">IF(COUNTIF($A$2:A829,A829)&gt;1,"Duplicate","Unique")</f>
        <v>Unique</v>
      </c>
      <c r="K829" s="2" t="str">
        <f aca="false">IF(Raw_Orders!F829&lt;0,"Anomaly","OK")</f>
        <v>OK</v>
      </c>
      <c r="L829" s="2" t="str">
        <f aca="false">IFERROR(VLOOKUP(C829,Raw_Restaurants!$A$2:$C$151,3,FALSE()),"Unknown")</f>
        <v>Bhopal</v>
      </c>
    </row>
    <row r="830" customFormat="false" ht="15" hidden="false" customHeight="false" outlineLevel="0" collapsed="false">
      <c r="A830" s="2" t="n">
        <f aca="false">Raw_Orders!A830</f>
        <v>500807</v>
      </c>
      <c r="B830" s="2" t="str">
        <f aca="false">Raw_Orders!B830</f>
        <v>CUST1188</v>
      </c>
      <c r="C830" s="2" t="str">
        <f aca="false">Raw_Orders!C830</f>
        <v>REST282</v>
      </c>
      <c r="D830" s="2" t="str">
        <f aca="false">Raw_Orders!D830</f>
        <v>DP494</v>
      </c>
      <c r="E830" s="2" t="str">
        <f aca="false">Raw_Orders!E830</f>
        <v>2024-08-23</v>
      </c>
      <c r="F830" s="2" t="n">
        <f aca="false">IF(Raw_Orders!F830&lt;0,0,Raw_Orders!F830)</f>
        <v>747.11</v>
      </c>
      <c r="G830" s="2" t="str">
        <f aca="false">Raw_Orders!G830</f>
        <v>Delivered</v>
      </c>
      <c r="H830" s="2" t="n">
        <f aca="false">IF(Raw_Orders!H830="","N/A",Raw_Orders!H830)</f>
        <v>41</v>
      </c>
      <c r="I830" s="2" t="str">
        <f aca="false">IF(Raw_Orders!I830="","Not Rated",Raw_Orders!I830)</f>
        <v>Not Rated</v>
      </c>
      <c r="J830" s="2" t="str">
        <f aca="false">IF(COUNTIF($A$2:A830,A830)&gt;1,"Duplicate","Unique")</f>
        <v>Unique</v>
      </c>
      <c r="K830" s="2" t="str">
        <f aca="false">IF(Raw_Orders!F830&lt;0,"Anomaly","OK")</f>
        <v>OK</v>
      </c>
      <c r="L830" s="2" t="str">
        <f aca="false">IFERROR(VLOOKUP(C830,Raw_Restaurants!$A$2:$C$151,3,FALSE()),"Unknown")</f>
        <v>Mumbai</v>
      </c>
    </row>
    <row r="831" customFormat="false" ht="15" hidden="false" customHeight="false" outlineLevel="0" collapsed="false">
      <c r="A831" s="2" t="n">
        <f aca="false">Raw_Orders!A831</f>
        <v>500003</v>
      </c>
      <c r="B831" s="2" t="str">
        <f aca="false">Raw_Orders!B831</f>
        <v>CUST1743</v>
      </c>
      <c r="C831" s="2" t="str">
        <f aca="false">Raw_Orders!C831</f>
        <v>REST291</v>
      </c>
      <c r="D831" s="2" t="str">
        <f aca="false">Raw_Orders!D831</f>
        <v>DP379</v>
      </c>
      <c r="E831" s="2" t="str">
        <f aca="false">Raw_Orders!E831</f>
        <v>2024-07-25</v>
      </c>
      <c r="F831" s="2" t="n">
        <f aca="false">IF(Raw_Orders!F831&lt;0,0,Raw_Orders!F831)</f>
        <v>1211.67</v>
      </c>
      <c r="G831" s="2" t="str">
        <f aca="false">Raw_Orders!G831</f>
        <v>Delivered</v>
      </c>
      <c r="H831" s="2" t="str">
        <f aca="false">IF(Raw_Orders!H831="","N/A",Raw_Orders!H831)</f>
        <v>N/A</v>
      </c>
      <c r="I831" s="2" t="n">
        <f aca="false">IF(Raw_Orders!I831="","Not Rated",Raw_Orders!I831)</f>
        <v>4.6</v>
      </c>
      <c r="J831" s="2" t="str">
        <f aca="false">IF(COUNTIF($A$2:A831,A831)&gt;1,"Duplicate","Unique")</f>
        <v>Unique</v>
      </c>
      <c r="K831" s="2" t="str">
        <f aca="false">IF(Raw_Orders!F831&lt;0,"Anomaly","OK")</f>
        <v>OK</v>
      </c>
      <c r="L831" s="2" t="str">
        <f aca="false">IFERROR(VLOOKUP(C831,Raw_Restaurants!$A$2:$C$151,3,FALSE()),"Unknown")</f>
        <v>Pune</v>
      </c>
    </row>
    <row r="832" customFormat="false" ht="15" hidden="false" customHeight="false" outlineLevel="0" collapsed="false">
      <c r="A832" s="2" t="n">
        <f aca="false">Raw_Orders!A832</f>
        <v>504180</v>
      </c>
      <c r="B832" s="2" t="str">
        <f aca="false">Raw_Orders!B832</f>
        <v>CUST1175</v>
      </c>
      <c r="C832" s="2" t="str">
        <f aca="false">Raw_Orders!C832</f>
        <v>REST323</v>
      </c>
      <c r="D832" s="2" t="str">
        <f aca="false">Raw_Orders!D832</f>
        <v>DP435</v>
      </c>
      <c r="E832" s="2" t="str">
        <f aca="false">Raw_Orders!E832</f>
        <v>2024-04-03</v>
      </c>
      <c r="F832" s="2" t="n">
        <f aca="false">IF(Raw_Orders!F832&lt;0,0,Raw_Orders!F832)</f>
        <v>725.89</v>
      </c>
      <c r="G832" s="2" t="str">
        <f aca="false">Raw_Orders!G832</f>
        <v>Cancelled</v>
      </c>
      <c r="H832" s="2" t="str">
        <f aca="false">IF(Raw_Orders!H832="","N/A",Raw_Orders!H832)</f>
        <v>N/A</v>
      </c>
      <c r="I832" s="2" t="str">
        <f aca="false">IF(Raw_Orders!I832="","Not Rated",Raw_Orders!I832)</f>
        <v>Not Rated</v>
      </c>
      <c r="J832" s="2" t="str">
        <f aca="false">IF(COUNTIF($A$2:A832,A832)&gt;1,"Duplicate","Unique")</f>
        <v>Unique</v>
      </c>
      <c r="K832" s="2" t="str">
        <f aca="false">IF(Raw_Orders!F832&lt;0,"Anomaly","OK")</f>
        <v>OK</v>
      </c>
      <c r="L832" s="2" t="str">
        <f aca="false">IFERROR(VLOOKUP(C832,Raw_Restaurants!$A$2:$C$151,3,FALSE()),"Unknown")</f>
        <v>Pune</v>
      </c>
    </row>
    <row r="833" customFormat="false" ht="15" hidden="false" customHeight="false" outlineLevel="0" collapsed="false">
      <c r="A833" s="2" t="n">
        <f aca="false">Raw_Orders!A833</f>
        <v>502799</v>
      </c>
      <c r="B833" s="2" t="str">
        <f aca="false">Raw_Orders!B833</f>
        <v>CUST1544</v>
      </c>
      <c r="C833" s="2" t="str">
        <f aca="false">Raw_Orders!C833</f>
        <v>REST213</v>
      </c>
      <c r="D833" s="2" t="str">
        <f aca="false">Raw_Orders!D833</f>
        <v>DP343</v>
      </c>
      <c r="E833" s="2" t="str">
        <f aca="false">Raw_Orders!E833</f>
        <v>2024-09-04</v>
      </c>
      <c r="F833" s="2" t="n">
        <f aca="false">IF(Raw_Orders!F833&lt;0,0,Raw_Orders!F833)</f>
        <v>458.59</v>
      </c>
      <c r="G833" s="2" t="str">
        <f aca="false">Raw_Orders!G833</f>
        <v>Delivered</v>
      </c>
      <c r="H833" s="2" t="n">
        <f aca="false">IF(Raw_Orders!H833="","N/A",Raw_Orders!H833)</f>
        <v>53.6</v>
      </c>
      <c r="I833" s="2" t="n">
        <f aca="false">IF(Raw_Orders!I833="","Not Rated",Raw_Orders!I833)</f>
        <v>3.4</v>
      </c>
      <c r="J833" s="2" t="str">
        <f aca="false">IF(COUNTIF($A$2:A833,A833)&gt;1,"Duplicate","Unique")</f>
        <v>Unique</v>
      </c>
      <c r="K833" s="2" t="str">
        <f aca="false">IF(Raw_Orders!F833&lt;0,"Anomaly","OK")</f>
        <v>OK</v>
      </c>
      <c r="L833" s="2" t="str">
        <f aca="false">IFERROR(VLOOKUP(C833,Raw_Restaurants!$A$2:$C$151,3,FALSE()),"Unknown")</f>
        <v>Pune</v>
      </c>
    </row>
    <row r="834" customFormat="false" ht="15" hidden="false" customHeight="false" outlineLevel="0" collapsed="false">
      <c r="A834" s="2" t="n">
        <f aca="false">Raw_Orders!A834</f>
        <v>502611</v>
      </c>
      <c r="B834" s="2" t="str">
        <f aca="false">Raw_Orders!B834</f>
        <v>CUST1554</v>
      </c>
      <c r="C834" s="2" t="str">
        <f aca="false">Raw_Orders!C834</f>
        <v>REST283</v>
      </c>
      <c r="D834" s="2" t="str">
        <f aca="false">Raw_Orders!D834</f>
        <v>DP453</v>
      </c>
      <c r="E834" s="2" t="str">
        <f aca="false">Raw_Orders!E834</f>
        <v>2024-11-06</v>
      </c>
      <c r="F834" s="2" t="n">
        <f aca="false">IF(Raw_Orders!F834&lt;0,0,Raw_Orders!F834)</f>
        <v>782.7</v>
      </c>
      <c r="G834" s="2" t="str">
        <f aca="false">Raw_Orders!G834</f>
        <v>Delivered</v>
      </c>
      <c r="H834" s="2" t="n">
        <f aca="false">IF(Raw_Orders!H834="","N/A",Raw_Orders!H834)</f>
        <v>70.1</v>
      </c>
      <c r="I834" s="2" t="n">
        <f aca="false">IF(Raw_Orders!I834="","Not Rated",Raw_Orders!I834)</f>
        <v>3.2</v>
      </c>
      <c r="J834" s="2" t="str">
        <f aca="false">IF(COUNTIF($A$2:A834,A834)&gt;1,"Duplicate","Unique")</f>
        <v>Unique</v>
      </c>
      <c r="K834" s="2" t="str">
        <f aca="false">IF(Raw_Orders!F834&lt;0,"Anomaly","OK")</f>
        <v>OK</v>
      </c>
      <c r="L834" s="2" t="str">
        <f aca="false">IFERROR(VLOOKUP(C834,Raw_Restaurants!$A$2:$C$151,3,FALSE()),"Unknown")</f>
        <v>Delhi</v>
      </c>
    </row>
    <row r="835" customFormat="false" ht="15" hidden="false" customHeight="false" outlineLevel="0" collapsed="false">
      <c r="A835" s="2" t="n">
        <f aca="false">Raw_Orders!A835</f>
        <v>500791</v>
      </c>
      <c r="B835" s="2" t="str">
        <f aca="false">Raw_Orders!B835</f>
        <v>CUST1494</v>
      </c>
      <c r="C835" s="2" t="str">
        <f aca="false">Raw_Orders!C835</f>
        <v>REST259</v>
      </c>
      <c r="D835" s="2" t="str">
        <f aca="false">Raw_Orders!D835</f>
        <v>DP451</v>
      </c>
      <c r="E835" s="2" t="str">
        <f aca="false">Raw_Orders!E835</f>
        <v>2024-05-21</v>
      </c>
      <c r="F835" s="2" t="n">
        <f aca="false">IF(Raw_Orders!F835&lt;0,0,Raw_Orders!F835)</f>
        <v>415.03</v>
      </c>
      <c r="G835" s="2" t="str">
        <f aca="false">Raw_Orders!G835</f>
        <v>Cancelled</v>
      </c>
      <c r="H835" s="2" t="str">
        <f aca="false">IF(Raw_Orders!H835="","N/A",Raw_Orders!H835)</f>
        <v>N/A</v>
      </c>
      <c r="I835" s="2" t="str">
        <f aca="false">IF(Raw_Orders!I835="","Not Rated",Raw_Orders!I835)</f>
        <v>Not Rated</v>
      </c>
      <c r="J835" s="2" t="str">
        <f aca="false">IF(COUNTIF($A$2:A835,A835)&gt;1,"Duplicate","Unique")</f>
        <v>Unique</v>
      </c>
      <c r="K835" s="2" t="str">
        <f aca="false">IF(Raw_Orders!F835&lt;0,"Anomaly","OK")</f>
        <v>OK</v>
      </c>
      <c r="L835" s="2" t="str">
        <f aca="false">IFERROR(VLOOKUP(C835,Raw_Restaurants!$A$2:$C$151,3,FALSE()),"Unknown")</f>
        <v>Bhopal</v>
      </c>
    </row>
    <row r="836" customFormat="false" ht="15" hidden="false" customHeight="false" outlineLevel="0" collapsed="false">
      <c r="A836" s="2" t="n">
        <f aca="false">Raw_Orders!A836</f>
        <v>501978</v>
      </c>
      <c r="B836" s="2" t="str">
        <f aca="false">Raw_Orders!B836</f>
        <v>CUST1402</v>
      </c>
      <c r="C836" s="2" t="str">
        <f aca="false">Raw_Orders!C836</f>
        <v>REST280</v>
      </c>
      <c r="D836" s="2" t="str">
        <f aca="false">Raw_Orders!D836</f>
        <v>DP317</v>
      </c>
      <c r="E836" s="2" t="str">
        <f aca="false">Raw_Orders!E836</f>
        <v>2024-01-12</v>
      </c>
      <c r="F836" s="2" t="n">
        <f aca="false">IF(Raw_Orders!F836&lt;0,0,Raw_Orders!F836)</f>
        <v>1366.68</v>
      </c>
      <c r="G836" s="2" t="str">
        <f aca="false">Raw_Orders!G836</f>
        <v>Cancelled</v>
      </c>
      <c r="H836" s="2" t="str">
        <f aca="false">IF(Raw_Orders!H836="","N/A",Raw_Orders!H836)</f>
        <v>N/A</v>
      </c>
      <c r="I836" s="2" t="str">
        <f aca="false">IF(Raw_Orders!I836="","Not Rated",Raw_Orders!I836)</f>
        <v>Not Rated</v>
      </c>
      <c r="J836" s="2" t="str">
        <f aca="false">IF(COUNTIF($A$2:A836,A836)&gt;1,"Duplicate","Unique")</f>
        <v>Unique</v>
      </c>
      <c r="K836" s="2" t="str">
        <f aca="false">IF(Raw_Orders!F836&lt;0,"Anomaly","OK")</f>
        <v>OK</v>
      </c>
      <c r="L836" s="2" t="str">
        <f aca="false">IFERROR(VLOOKUP(C836,Raw_Restaurants!$A$2:$C$151,3,FALSE()),"Unknown")</f>
        <v>Chennai</v>
      </c>
    </row>
    <row r="837" customFormat="false" ht="15" hidden="false" customHeight="false" outlineLevel="0" collapsed="false">
      <c r="A837" s="2" t="n">
        <f aca="false">Raw_Orders!A837</f>
        <v>500224</v>
      </c>
      <c r="B837" s="2" t="str">
        <f aca="false">Raw_Orders!B837</f>
        <v>CUST1703</v>
      </c>
      <c r="C837" s="2" t="str">
        <f aca="false">Raw_Orders!C837</f>
        <v>REST317</v>
      </c>
      <c r="D837" s="2" t="str">
        <f aca="false">Raw_Orders!D837</f>
        <v>DP356</v>
      </c>
      <c r="E837" s="2" t="str">
        <f aca="false">Raw_Orders!E837</f>
        <v>2024-11-08</v>
      </c>
      <c r="F837" s="2" t="n">
        <f aca="false">IF(Raw_Orders!F837&lt;0,0,Raw_Orders!F837)</f>
        <v>531.32</v>
      </c>
      <c r="G837" s="2" t="str">
        <f aca="false">Raw_Orders!G837</f>
        <v>Delivered</v>
      </c>
      <c r="H837" s="2" t="n">
        <f aca="false">IF(Raw_Orders!H837="","N/A",Raw_Orders!H837)</f>
        <v>44.3</v>
      </c>
      <c r="I837" s="2" t="n">
        <f aca="false">IF(Raw_Orders!I837="","Not Rated",Raw_Orders!I837)</f>
        <v>4.3</v>
      </c>
      <c r="J837" s="2" t="str">
        <f aca="false">IF(COUNTIF($A$2:A837,A837)&gt;1,"Duplicate","Unique")</f>
        <v>Unique</v>
      </c>
      <c r="K837" s="2" t="str">
        <f aca="false">IF(Raw_Orders!F837&lt;0,"Anomaly","OK")</f>
        <v>OK</v>
      </c>
      <c r="L837" s="2" t="str">
        <f aca="false">IFERROR(VLOOKUP(C837,Raw_Restaurants!$A$2:$C$151,3,FALSE()),"Unknown")</f>
        <v>Jaipur</v>
      </c>
    </row>
    <row r="838" customFormat="false" ht="15" hidden="false" customHeight="false" outlineLevel="0" collapsed="false">
      <c r="A838" s="2" t="n">
        <f aca="false">Raw_Orders!A838</f>
        <v>501155</v>
      </c>
      <c r="B838" s="2" t="str">
        <f aca="false">Raw_Orders!B838</f>
        <v>CUST1451</v>
      </c>
      <c r="C838" s="2" t="str">
        <f aca="false">Raw_Orders!C838</f>
        <v>REST254</v>
      </c>
      <c r="D838" s="2" t="str">
        <f aca="false">Raw_Orders!D838</f>
        <v>DP420</v>
      </c>
      <c r="E838" s="2" t="str">
        <f aca="false">Raw_Orders!E838</f>
        <v>2024-09-20</v>
      </c>
      <c r="F838" s="2" t="n">
        <f aca="false">IF(Raw_Orders!F838&lt;0,0,Raw_Orders!F838)</f>
        <v>1273.14</v>
      </c>
      <c r="G838" s="2" t="str">
        <f aca="false">Raw_Orders!G838</f>
        <v>Delivered</v>
      </c>
      <c r="H838" s="2" t="str">
        <f aca="false">IF(Raw_Orders!H838="","N/A",Raw_Orders!H838)</f>
        <v>N/A</v>
      </c>
      <c r="I838" s="2" t="n">
        <f aca="false">IF(Raw_Orders!I838="","Not Rated",Raw_Orders!I838)</f>
        <v>3.9</v>
      </c>
      <c r="J838" s="2" t="str">
        <f aca="false">IF(COUNTIF($A$2:A838,A838)&gt;1,"Duplicate","Unique")</f>
        <v>Unique</v>
      </c>
      <c r="K838" s="2" t="str">
        <f aca="false">IF(Raw_Orders!F838&lt;0,"Anomaly","OK")</f>
        <v>OK</v>
      </c>
      <c r="L838" s="2" t="str">
        <f aca="false">IFERROR(VLOOKUP(C838,Raw_Restaurants!$A$2:$C$151,3,FALSE()),"Unknown")</f>
        <v>Hyderabad</v>
      </c>
    </row>
    <row r="839" customFormat="false" ht="15" hidden="false" customHeight="false" outlineLevel="0" collapsed="false">
      <c r="A839" s="2" t="n">
        <f aca="false">Raw_Orders!A839</f>
        <v>501038</v>
      </c>
      <c r="B839" s="2" t="str">
        <f aca="false">Raw_Orders!B839</f>
        <v>CUST1376</v>
      </c>
      <c r="C839" s="2" t="str">
        <f aca="false">Raw_Orders!C839</f>
        <v>REST332</v>
      </c>
      <c r="D839" s="2" t="str">
        <f aca="false">Raw_Orders!D839</f>
        <v>DP451</v>
      </c>
      <c r="E839" s="2" t="str">
        <f aca="false">Raw_Orders!E839</f>
        <v>2024-10-08</v>
      </c>
      <c r="F839" s="2" t="n">
        <f aca="false">IF(Raw_Orders!F839&lt;0,0,Raw_Orders!F839)</f>
        <v>931.48</v>
      </c>
      <c r="G839" s="2" t="str">
        <f aca="false">Raw_Orders!G839</f>
        <v>Cancelled</v>
      </c>
      <c r="H839" s="2" t="str">
        <f aca="false">IF(Raw_Orders!H839="","N/A",Raw_Orders!H839)</f>
        <v>N/A</v>
      </c>
      <c r="I839" s="2" t="str">
        <f aca="false">IF(Raw_Orders!I839="","Not Rated",Raw_Orders!I839)</f>
        <v>Not Rated</v>
      </c>
      <c r="J839" s="2" t="str">
        <f aca="false">IF(COUNTIF($A$2:A839,A839)&gt;1,"Duplicate","Unique")</f>
        <v>Unique</v>
      </c>
      <c r="K839" s="2" t="str">
        <f aca="false">IF(Raw_Orders!F839&lt;0,"Anomaly","OK")</f>
        <v>OK</v>
      </c>
      <c r="L839" s="2" t="str">
        <f aca="false">IFERROR(VLOOKUP(C839,Raw_Restaurants!$A$2:$C$151,3,FALSE()),"Unknown")</f>
        <v>Pune</v>
      </c>
    </row>
    <row r="840" customFormat="false" ht="15" hidden="false" customHeight="false" outlineLevel="0" collapsed="false">
      <c r="A840" s="2" t="n">
        <f aca="false">Raw_Orders!A840</f>
        <v>501772</v>
      </c>
      <c r="B840" s="2" t="str">
        <f aca="false">Raw_Orders!B840</f>
        <v>CUST1509</v>
      </c>
      <c r="C840" s="2" t="str">
        <f aca="false">Raw_Orders!C840</f>
        <v>REST249</v>
      </c>
      <c r="D840" s="2" t="str">
        <f aca="false">Raw_Orders!D840</f>
        <v>DP348</v>
      </c>
      <c r="E840" s="2" t="str">
        <f aca="false">Raw_Orders!E840</f>
        <v>2024-12-26</v>
      </c>
      <c r="F840" s="2" t="n">
        <f aca="false">IF(Raw_Orders!F840&lt;0,0,Raw_Orders!F840)</f>
        <v>1065.64</v>
      </c>
      <c r="G840" s="2" t="str">
        <f aca="false">Raw_Orders!G840</f>
        <v>Delivered</v>
      </c>
      <c r="H840" s="2" t="n">
        <f aca="false">IF(Raw_Orders!H840="","N/A",Raw_Orders!H840)</f>
        <v>15.7</v>
      </c>
      <c r="I840" s="2" t="n">
        <f aca="false">IF(Raw_Orders!I840="","Not Rated",Raw_Orders!I840)</f>
        <v>2.7</v>
      </c>
      <c r="J840" s="2" t="str">
        <f aca="false">IF(COUNTIF($A$2:A840,A840)&gt;1,"Duplicate","Unique")</f>
        <v>Unique</v>
      </c>
      <c r="K840" s="2" t="str">
        <f aca="false">IF(Raw_Orders!F840&lt;0,"Anomaly","OK")</f>
        <v>OK</v>
      </c>
      <c r="L840" s="2" t="str">
        <f aca="false">IFERROR(VLOOKUP(C840,Raw_Restaurants!$A$2:$C$151,3,FALSE()),"Unknown")</f>
        <v>Kolkata</v>
      </c>
    </row>
    <row r="841" customFormat="false" ht="15" hidden="false" customHeight="false" outlineLevel="0" collapsed="false">
      <c r="A841" s="2" t="n">
        <f aca="false">Raw_Orders!A841</f>
        <v>502372</v>
      </c>
      <c r="B841" s="2" t="str">
        <f aca="false">Raw_Orders!B841</f>
        <v>CUST1302</v>
      </c>
      <c r="C841" s="2" t="str">
        <f aca="false">Raw_Orders!C841</f>
        <v>REST202</v>
      </c>
      <c r="D841" s="2" t="str">
        <f aca="false">Raw_Orders!D841</f>
        <v>DP341</v>
      </c>
      <c r="E841" s="2" t="str">
        <f aca="false">Raw_Orders!E841</f>
        <v>2024-09-01</v>
      </c>
      <c r="F841" s="2" t="n">
        <f aca="false">IF(Raw_Orders!F841&lt;0,0,Raw_Orders!F841)</f>
        <v>380.79</v>
      </c>
      <c r="G841" s="2" t="str">
        <f aca="false">Raw_Orders!G841</f>
        <v>Delivered</v>
      </c>
      <c r="H841" s="2" t="n">
        <f aca="false">IF(Raw_Orders!H841="","N/A",Raw_Orders!H841)</f>
        <v>54.9</v>
      </c>
      <c r="I841" s="2" t="n">
        <f aca="false">IF(Raw_Orders!I841="","Not Rated",Raw_Orders!I841)</f>
        <v>2.6</v>
      </c>
      <c r="J841" s="2" t="str">
        <f aca="false">IF(COUNTIF($A$2:A841,A841)&gt;1,"Duplicate","Unique")</f>
        <v>Unique</v>
      </c>
      <c r="K841" s="2" t="str">
        <f aca="false">IF(Raw_Orders!F841&lt;0,"Anomaly","OK")</f>
        <v>OK</v>
      </c>
      <c r="L841" s="2" t="str">
        <f aca="false">IFERROR(VLOOKUP(C841,Raw_Restaurants!$A$2:$C$151,3,FALSE()),"Unknown")</f>
        <v>Bangalore</v>
      </c>
    </row>
    <row r="842" customFormat="false" ht="15" hidden="false" customHeight="false" outlineLevel="0" collapsed="false">
      <c r="A842" s="2" t="n">
        <f aca="false">Raw_Orders!A842</f>
        <v>500169</v>
      </c>
      <c r="B842" s="2" t="str">
        <f aca="false">Raw_Orders!B842</f>
        <v>CUST1028</v>
      </c>
      <c r="C842" s="2" t="str">
        <f aca="false">Raw_Orders!C842</f>
        <v>REST236</v>
      </c>
      <c r="D842" s="2" t="str">
        <f aca="false">Raw_Orders!D842</f>
        <v>DP439</v>
      </c>
      <c r="E842" s="2" t="str">
        <f aca="false">Raw_Orders!E842</f>
        <v>2024-05-09</v>
      </c>
      <c r="F842" s="2" t="n">
        <f aca="false">IF(Raw_Orders!F842&lt;0,0,Raw_Orders!F842)</f>
        <v>1025</v>
      </c>
      <c r="G842" s="2" t="str">
        <f aca="false">Raw_Orders!G842</f>
        <v>Delivered</v>
      </c>
      <c r="H842" s="2" t="n">
        <f aca="false">IF(Raw_Orders!H842="","N/A",Raw_Orders!H842)</f>
        <v>43.4</v>
      </c>
      <c r="I842" s="2" t="n">
        <f aca="false">IF(Raw_Orders!I842="","Not Rated",Raw_Orders!I842)</f>
        <v>3.4</v>
      </c>
      <c r="J842" s="2" t="str">
        <f aca="false">IF(COUNTIF($A$2:A842,A842)&gt;1,"Duplicate","Unique")</f>
        <v>Unique</v>
      </c>
      <c r="K842" s="2" t="str">
        <f aca="false">IF(Raw_Orders!F842&lt;0,"Anomaly","OK")</f>
        <v>OK</v>
      </c>
      <c r="L842" s="2" t="str">
        <f aca="false">IFERROR(VLOOKUP(C842,Raw_Restaurants!$A$2:$C$151,3,FALSE()),"Unknown")</f>
        <v>Mumbai</v>
      </c>
    </row>
    <row r="843" customFormat="false" ht="15" hidden="false" customHeight="false" outlineLevel="0" collapsed="false">
      <c r="A843" s="2" t="n">
        <f aca="false">Raw_Orders!A843</f>
        <v>503464</v>
      </c>
      <c r="B843" s="2" t="str">
        <f aca="false">Raw_Orders!B843</f>
        <v>CUST1628</v>
      </c>
      <c r="C843" s="2" t="str">
        <f aca="false">Raw_Orders!C843</f>
        <v>REST322</v>
      </c>
      <c r="D843" s="2" t="str">
        <f aca="false">Raw_Orders!D843</f>
        <v>DP437</v>
      </c>
      <c r="E843" s="2" t="str">
        <f aca="false">Raw_Orders!E843</f>
        <v>2024-01-12</v>
      </c>
      <c r="F843" s="2" t="n">
        <f aca="false">IF(Raw_Orders!F843&lt;0,0,Raw_Orders!F843)</f>
        <v>133.39</v>
      </c>
      <c r="G843" s="2" t="str">
        <f aca="false">Raw_Orders!G843</f>
        <v>Delivered</v>
      </c>
      <c r="H843" s="2" t="n">
        <f aca="false">IF(Raw_Orders!H843="","N/A",Raw_Orders!H843)</f>
        <v>74.9</v>
      </c>
      <c r="I843" s="2" t="n">
        <f aca="false">IF(Raw_Orders!I843="","Not Rated",Raw_Orders!I843)</f>
        <v>4.5</v>
      </c>
      <c r="J843" s="2" t="str">
        <f aca="false">IF(COUNTIF($A$2:A843,A843)&gt;1,"Duplicate","Unique")</f>
        <v>Unique</v>
      </c>
      <c r="K843" s="2" t="str">
        <f aca="false">IF(Raw_Orders!F843&lt;0,"Anomaly","OK")</f>
        <v>OK</v>
      </c>
      <c r="L843" s="2" t="str">
        <f aca="false">IFERROR(VLOOKUP(C843,Raw_Restaurants!$A$2:$C$151,3,FALSE()),"Unknown")</f>
        <v>Delhi</v>
      </c>
    </row>
    <row r="844" customFormat="false" ht="15" hidden="false" customHeight="false" outlineLevel="0" collapsed="false">
      <c r="A844" s="2" t="n">
        <f aca="false">Raw_Orders!A844</f>
        <v>504911</v>
      </c>
      <c r="B844" s="2" t="str">
        <f aca="false">Raw_Orders!B844</f>
        <v>CUST1101</v>
      </c>
      <c r="C844" s="2" t="str">
        <f aca="false">Raw_Orders!C844</f>
        <v>REST253</v>
      </c>
      <c r="D844" s="2" t="str">
        <f aca="false">Raw_Orders!D844</f>
        <v>DP361</v>
      </c>
      <c r="E844" s="2" t="str">
        <f aca="false">Raw_Orders!E844</f>
        <v>2024-04-05</v>
      </c>
      <c r="F844" s="2" t="n">
        <f aca="false">IF(Raw_Orders!F844&lt;0,0,Raw_Orders!F844)</f>
        <v>1384.77</v>
      </c>
      <c r="G844" s="2" t="str">
        <f aca="false">Raw_Orders!G844</f>
        <v>Delivered</v>
      </c>
      <c r="H844" s="2" t="n">
        <f aca="false">IF(Raw_Orders!H844="","N/A",Raw_Orders!H844)</f>
        <v>78.6</v>
      </c>
      <c r="I844" s="2" t="n">
        <f aca="false">IF(Raw_Orders!I844="","Not Rated",Raw_Orders!I844)</f>
        <v>4.3</v>
      </c>
      <c r="J844" s="2" t="str">
        <f aca="false">IF(COUNTIF($A$2:A844,A844)&gt;1,"Duplicate","Unique")</f>
        <v>Unique</v>
      </c>
      <c r="K844" s="2" t="str">
        <f aca="false">IF(Raw_Orders!F844&lt;0,"Anomaly","OK")</f>
        <v>OK</v>
      </c>
      <c r="L844" s="2" t="str">
        <f aca="false">IFERROR(VLOOKUP(C844,Raw_Restaurants!$A$2:$C$151,3,FALSE()),"Unknown")</f>
        <v>Delhi</v>
      </c>
    </row>
    <row r="845" customFormat="false" ht="15" hidden="false" customHeight="false" outlineLevel="0" collapsed="false">
      <c r="A845" s="2" t="n">
        <f aca="false">Raw_Orders!A845</f>
        <v>503862</v>
      </c>
      <c r="B845" s="2" t="str">
        <f aca="false">Raw_Orders!B845</f>
        <v>CUST1648</v>
      </c>
      <c r="C845" s="2" t="str">
        <f aca="false">Raw_Orders!C845</f>
        <v>REST269</v>
      </c>
      <c r="D845" s="2" t="str">
        <f aca="false">Raw_Orders!D845</f>
        <v>DP461</v>
      </c>
      <c r="E845" s="2" t="str">
        <f aca="false">Raw_Orders!E845</f>
        <v>2024-08-31</v>
      </c>
      <c r="F845" s="2" t="n">
        <f aca="false">IF(Raw_Orders!F845&lt;0,0,Raw_Orders!F845)</f>
        <v>586.03</v>
      </c>
      <c r="G845" s="2" t="str">
        <f aca="false">Raw_Orders!G845</f>
        <v>Delayed</v>
      </c>
      <c r="H845" s="2" t="n">
        <f aca="false">IF(Raw_Orders!H845="","N/A",Raw_Orders!H845)</f>
        <v>61.5</v>
      </c>
      <c r="I845" s="2" t="n">
        <f aca="false">IF(Raw_Orders!I845="","Not Rated",Raw_Orders!I845)</f>
        <v>3.4</v>
      </c>
      <c r="J845" s="2" t="str">
        <f aca="false">IF(COUNTIF($A$2:A845,A845)&gt;1,"Duplicate","Unique")</f>
        <v>Unique</v>
      </c>
      <c r="K845" s="2" t="str">
        <f aca="false">IF(Raw_Orders!F845&lt;0,"Anomaly","OK")</f>
        <v>OK</v>
      </c>
      <c r="L845" s="2" t="str">
        <f aca="false">IFERROR(VLOOKUP(C845,Raw_Restaurants!$A$2:$C$151,3,FALSE()),"Unknown")</f>
        <v>Delhi</v>
      </c>
    </row>
    <row r="846" customFormat="false" ht="15" hidden="false" customHeight="false" outlineLevel="0" collapsed="false">
      <c r="A846" s="2" t="n">
        <f aca="false">Raw_Orders!A846</f>
        <v>500881</v>
      </c>
      <c r="B846" s="2" t="str">
        <f aca="false">Raw_Orders!B846</f>
        <v>CUST1241</v>
      </c>
      <c r="C846" s="2" t="str">
        <f aca="false">Raw_Orders!C846</f>
        <v>REST221</v>
      </c>
      <c r="D846" s="2" t="str">
        <f aca="false">Raw_Orders!D846</f>
        <v>DP386</v>
      </c>
      <c r="E846" s="2" t="str">
        <f aca="false">Raw_Orders!E846</f>
        <v>2024-10-21</v>
      </c>
      <c r="F846" s="2" t="n">
        <f aca="false">IF(Raw_Orders!F846&lt;0,0,Raw_Orders!F846)</f>
        <v>589.85</v>
      </c>
      <c r="G846" s="2" t="str">
        <f aca="false">Raw_Orders!G846</f>
        <v>Cancelled</v>
      </c>
      <c r="H846" s="2" t="str">
        <f aca="false">IF(Raw_Orders!H846="","N/A",Raw_Orders!H846)</f>
        <v>N/A</v>
      </c>
      <c r="I846" s="2" t="str">
        <f aca="false">IF(Raw_Orders!I846="","Not Rated",Raw_Orders!I846)</f>
        <v>Not Rated</v>
      </c>
      <c r="J846" s="2" t="str">
        <f aca="false">IF(COUNTIF($A$2:A846,A846)&gt;1,"Duplicate","Unique")</f>
        <v>Unique</v>
      </c>
      <c r="K846" s="2" t="str">
        <f aca="false">IF(Raw_Orders!F846&lt;0,"Anomaly","OK")</f>
        <v>OK</v>
      </c>
      <c r="L846" s="2" t="str">
        <f aca="false">IFERROR(VLOOKUP(C846,Raw_Restaurants!$A$2:$C$151,3,FALSE()),"Unknown")</f>
        <v>Pune</v>
      </c>
    </row>
    <row r="847" customFormat="false" ht="15" hidden="false" customHeight="false" outlineLevel="0" collapsed="false">
      <c r="A847" s="2" t="n">
        <f aca="false">Raw_Orders!A847</f>
        <v>503561</v>
      </c>
      <c r="B847" s="2" t="str">
        <f aca="false">Raw_Orders!B847</f>
        <v>CUST1593</v>
      </c>
      <c r="C847" s="2" t="str">
        <f aca="false">Raw_Orders!C847</f>
        <v>REST346</v>
      </c>
      <c r="D847" s="2" t="str">
        <f aca="false">Raw_Orders!D847</f>
        <v>DP470</v>
      </c>
      <c r="E847" s="2" t="str">
        <f aca="false">Raw_Orders!E847</f>
        <v>2024-07-08</v>
      </c>
      <c r="F847" s="2" t="n">
        <f aca="false">IF(Raw_Orders!F847&lt;0,0,Raw_Orders!F847)</f>
        <v>753.58</v>
      </c>
      <c r="G847" s="2" t="str">
        <f aca="false">Raw_Orders!G847</f>
        <v>Delivered</v>
      </c>
      <c r="H847" s="2" t="n">
        <f aca="false">IF(Raw_Orders!H847="","N/A",Raw_Orders!H847)</f>
        <v>75.2</v>
      </c>
      <c r="I847" s="2" t="n">
        <f aca="false">IF(Raw_Orders!I847="","Not Rated",Raw_Orders!I847)</f>
        <v>3.4</v>
      </c>
      <c r="J847" s="2" t="str">
        <f aca="false">IF(COUNTIF($A$2:A847,A847)&gt;1,"Duplicate","Unique")</f>
        <v>Unique</v>
      </c>
      <c r="K847" s="2" t="str">
        <f aca="false">IF(Raw_Orders!F847&lt;0,"Anomaly","OK")</f>
        <v>OK</v>
      </c>
      <c r="L847" s="2" t="str">
        <f aca="false">IFERROR(VLOOKUP(C847,Raw_Restaurants!$A$2:$C$151,3,FALSE()),"Unknown")</f>
        <v>Jaipur</v>
      </c>
    </row>
    <row r="848" customFormat="false" ht="15" hidden="false" customHeight="false" outlineLevel="0" collapsed="false">
      <c r="A848" s="2" t="n">
        <f aca="false">Raw_Orders!A848</f>
        <v>504209</v>
      </c>
      <c r="B848" s="2" t="str">
        <f aca="false">Raw_Orders!B848</f>
        <v>CUST1230</v>
      </c>
      <c r="C848" s="2" t="str">
        <f aca="false">Raw_Orders!C848</f>
        <v>REST287</v>
      </c>
      <c r="D848" s="2" t="str">
        <f aca="false">Raw_Orders!D848</f>
        <v>DP421</v>
      </c>
      <c r="E848" s="2" t="str">
        <f aca="false">Raw_Orders!E848</f>
        <v>2024-10-06</v>
      </c>
      <c r="F848" s="2" t="n">
        <f aca="false">IF(Raw_Orders!F848&lt;0,0,Raw_Orders!F848)</f>
        <v>1311.18</v>
      </c>
      <c r="G848" s="2" t="str">
        <f aca="false">Raw_Orders!G848</f>
        <v>Delivered</v>
      </c>
      <c r="H848" s="2" t="n">
        <f aca="false">IF(Raw_Orders!H848="","N/A",Raw_Orders!H848)</f>
        <v>44.3</v>
      </c>
      <c r="I848" s="2" t="n">
        <f aca="false">IF(Raw_Orders!I848="","Not Rated",Raw_Orders!I848)</f>
        <v>3.2</v>
      </c>
      <c r="J848" s="2" t="str">
        <f aca="false">IF(COUNTIF($A$2:A848,A848)&gt;1,"Duplicate","Unique")</f>
        <v>Unique</v>
      </c>
      <c r="K848" s="2" t="str">
        <f aca="false">IF(Raw_Orders!F848&lt;0,"Anomaly","OK")</f>
        <v>OK</v>
      </c>
      <c r="L848" s="2" t="str">
        <f aca="false">IFERROR(VLOOKUP(C848,Raw_Restaurants!$A$2:$C$151,3,FALSE()),"Unknown")</f>
        <v>Pune</v>
      </c>
    </row>
    <row r="849" customFormat="false" ht="15" hidden="false" customHeight="false" outlineLevel="0" collapsed="false">
      <c r="A849" s="2" t="n">
        <f aca="false">Raw_Orders!A849</f>
        <v>500264</v>
      </c>
      <c r="B849" s="2" t="str">
        <f aca="false">Raw_Orders!B849</f>
        <v>CUST1454</v>
      </c>
      <c r="C849" s="2" t="str">
        <f aca="false">Raw_Orders!C849</f>
        <v>REST336</v>
      </c>
      <c r="D849" s="2" t="str">
        <f aca="false">Raw_Orders!D849</f>
        <v>DP449</v>
      </c>
      <c r="E849" s="2" t="str">
        <f aca="false">Raw_Orders!E849</f>
        <v>2024-07-07</v>
      </c>
      <c r="F849" s="2" t="n">
        <f aca="false">IF(Raw_Orders!F849&lt;0,0,Raw_Orders!F849)</f>
        <v>982.65</v>
      </c>
      <c r="G849" s="2" t="str">
        <f aca="false">Raw_Orders!G849</f>
        <v>Delivered</v>
      </c>
      <c r="H849" s="2" t="n">
        <f aca="false">IF(Raw_Orders!H849="","N/A",Raw_Orders!H849)</f>
        <v>43.9</v>
      </c>
      <c r="I849" s="2" t="n">
        <f aca="false">IF(Raw_Orders!I849="","Not Rated",Raw_Orders!I849)</f>
        <v>4.4</v>
      </c>
      <c r="J849" s="2" t="str">
        <f aca="false">IF(COUNTIF($A$2:A849,A849)&gt;1,"Duplicate","Unique")</f>
        <v>Unique</v>
      </c>
      <c r="K849" s="2" t="str">
        <f aca="false">IF(Raw_Orders!F849&lt;0,"Anomaly","OK")</f>
        <v>OK</v>
      </c>
      <c r="L849" s="2" t="str">
        <f aca="false">IFERROR(VLOOKUP(C849,Raw_Restaurants!$A$2:$C$151,3,FALSE()),"Unknown")</f>
        <v>Indore</v>
      </c>
    </row>
    <row r="850" customFormat="false" ht="15" hidden="false" customHeight="false" outlineLevel="0" collapsed="false">
      <c r="A850" s="2" t="n">
        <f aca="false">Raw_Orders!A850</f>
        <v>501811</v>
      </c>
      <c r="B850" s="2" t="str">
        <f aca="false">Raw_Orders!B850</f>
        <v>CUST1645</v>
      </c>
      <c r="C850" s="2" t="str">
        <f aca="false">Raw_Orders!C850</f>
        <v>REST332</v>
      </c>
      <c r="D850" s="2" t="str">
        <f aca="false">Raw_Orders!D850</f>
        <v>DP414</v>
      </c>
      <c r="E850" s="2" t="str">
        <f aca="false">Raw_Orders!E850</f>
        <v>2024-11-23</v>
      </c>
      <c r="F850" s="2" t="n">
        <f aca="false">IF(Raw_Orders!F850&lt;0,0,Raw_Orders!F850)</f>
        <v>1265.71</v>
      </c>
      <c r="G850" s="2" t="str">
        <f aca="false">Raw_Orders!G850</f>
        <v>Delivered</v>
      </c>
      <c r="H850" s="2" t="n">
        <f aca="false">IF(Raw_Orders!H850="","N/A",Raw_Orders!H850)</f>
        <v>59.8</v>
      </c>
      <c r="I850" s="2" t="n">
        <f aca="false">IF(Raw_Orders!I850="","Not Rated",Raw_Orders!I850)</f>
        <v>2.9</v>
      </c>
      <c r="J850" s="2" t="str">
        <f aca="false">IF(COUNTIF($A$2:A850,A850)&gt;1,"Duplicate","Unique")</f>
        <v>Unique</v>
      </c>
      <c r="K850" s="2" t="str">
        <f aca="false">IF(Raw_Orders!F850&lt;0,"Anomaly","OK")</f>
        <v>OK</v>
      </c>
      <c r="L850" s="2" t="str">
        <f aca="false">IFERROR(VLOOKUP(C850,Raw_Restaurants!$A$2:$C$151,3,FALSE()),"Unknown")</f>
        <v>Pune</v>
      </c>
    </row>
    <row r="851" customFormat="false" ht="15" hidden="false" customHeight="false" outlineLevel="0" collapsed="false">
      <c r="A851" s="2" t="n">
        <f aca="false">Raw_Orders!A851</f>
        <v>504334</v>
      </c>
      <c r="B851" s="2" t="str">
        <f aca="false">Raw_Orders!B851</f>
        <v>CUST1573</v>
      </c>
      <c r="C851" s="2" t="str">
        <f aca="false">Raw_Orders!C851</f>
        <v>REST243</v>
      </c>
      <c r="D851" s="2" t="str">
        <f aca="false">Raw_Orders!D851</f>
        <v>DP470</v>
      </c>
      <c r="E851" s="2" t="str">
        <f aca="false">Raw_Orders!E851</f>
        <v>2024-04-25</v>
      </c>
      <c r="F851" s="2" t="n">
        <f aca="false">IF(Raw_Orders!F851&lt;0,0,Raw_Orders!F851)</f>
        <v>463.16</v>
      </c>
      <c r="G851" s="2" t="str">
        <f aca="false">Raw_Orders!G851</f>
        <v>Cancelled</v>
      </c>
      <c r="H851" s="2" t="str">
        <f aca="false">IF(Raw_Orders!H851="","N/A",Raw_Orders!H851)</f>
        <v>N/A</v>
      </c>
      <c r="I851" s="2" t="str">
        <f aca="false">IF(Raw_Orders!I851="","Not Rated",Raw_Orders!I851)</f>
        <v>Not Rated</v>
      </c>
      <c r="J851" s="2" t="str">
        <f aca="false">IF(COUNTIF($A$2:A851,A851)&gt;1,"Duplicate","Unique")</f>
        <v>Unique</v>
      </c>
      <c r="K851" s="2" t="str">
        <f aca="false">IF(Raw_Orders!F851&lt;0,"Anomaly","OK")</f>
        <v>OK</v>
      </c>
      <c r="L851" s="2" t="str">
        <f aca="false">IFERROR(VLOOKUP(C851,Raw_Restaurants!$A$2:$C$151,3,FALSE()),"Unknown")</f>
        <v>Mumbai</v>
      </c>
    </row>
    <row r="852" customFormat="false" ht="15" hidden="false" customHeight="false" outlineLevel="0" collapsed="false">
      <c r="A852" s="2" t="n">
        <f aca="false">Raw_Orders!A852</f>
        <v>501824</v>
      </c>
      <c r="B852" s="2" t="str">
        <f aca="false">Raw_Orders!B852</f>
        <v>CUST1137</v>
      </c>
      <c r="C852" s="2" t="str">
        <f aca="false">Raw_Orders!C852</f>
        <v>REST345</v>
      </c>
      <c r="D852" s="2" t="str">
        <f aca="false">Raw_Orders!D852</f>
        <v>DP357</v>
      </c>
      <c r="E852" s="2" t="str">
        <f aca="false">Raw_Orders!E852</f>
        <v>2024-04-11</v>
      </c>
      <c r="F852" s="2" t="n">
        <f aca="false">IF(Raw_Orders!F852&lt;0,0,Raw_Orders!F852)</f>
        <v>202.83</v>
      </c>
      <c r="G852" s="2" t="str">
        <f aca="false">Raw_Orders!G852</f>
        <v>Delivered</v>
      </c>
      <c r="H852" s="2" t="n">
        <f aca="false">IF(Raw_Orders!H852="","N/A",Raw_Orders!H852)</f>
        <v>64.4</v>
      </c>
      <c r="I852" s="2" t="n">
        <f aca="false">IF(Raw_Orders!I852="","Not Rated",Raw_Orders!I852)</f>
        <v>3.4</v>
      </c>
      <c r="J852" s="2" t="str">
        <f aca="false">IF(COUNTIF($A$2:A852,A852)&gt;1,"Duplicate","Unique")</f>
        <v>Unique</v>
      </c>
      <c r="K852" s="2" t="str">
        <f aca="false">IF(Raw_Orders!F852&lt;0,"Anomaly","OK")</f>
        <v>OK</v>
      </c>
      <c r="L852" s="2" t="str">
        <f aca="false">IFERROR(VLOOKUP(C852,Raw_Restaurants!$A$2:$C$151,3,FALSE()),"Unknown")</f>
        <v>Jaipur</v>
      </c>
    </row>
    <row r="853" customFormat="false" ht="15" hidden="false" customHeight="false" outlineLevel="0" collapsed="false">
      <c r="A853" s="2" t="n">
        <f aca="false">Raw_Orders!A853</f>
        <v>504508</v>
      </c>
      <c r="B853" s="2" t="str">
        <f aca="false">Raw_Orders!B853</f>
        <v>CUST1049</v>
      </c>
      <c r="C853" s="2" t="str">
        <f aca="false">Raw_Orders!C853</f>
        <v>REST253</v>
      </c>
      <c r="D853" s="2" t="str">
        <f aca="false">Raw_Orders!D853</f>
        <v>DP396</v>
      </c>
      <c r="E853" s="2" t="str">
        <f aca="false">Raw_Orders!E853</f>
        <v>2024-02-12</v>
      </c>
      <c r="F853" s="2" t="n">
        <f aca="false">IF(Raw_Orders!F853&lt;0,0,Raw_Orders!F853)</f>
        <v>1040.98</v>
      </c>
      <c r="G853" s="2" t="str">
        <f aca="false">Raw_Orders!G853</f>
        <v>Delayed</v>
      </c>
      <c r="H853" s="2" t="n">
        <f aca="false">IF(Raw_Orders!H853="","N/A",Raw_Orders!H853)</f>
        <v>73.3</v>
      </c>
      <c r="I853" s="2" t="n">
        <f aca="false">IF(Raw_Orders!I853="","Not Rated",Raw_Orders!I853)</f>
        <v>4.9</v>
      </c>
      <c r="J853" s="2" t="str">
        <f aca="false">IF(COUNTIF($A$2:A853,A853)&gt;1,"Duplicate","Unique")</f>
        <v>Unique</v>
      </c>
      <c r="K853" s="2" t="str">
        <f aca="false">IF(Raw_Orders!F853&lt;0,"Anomaly","OK")</f>
        <v>OK</v>
      </c>
      <c r="L853" s="2" t="str">
        <f aca="false">IFERROR(VLOOKUP(C853,Raw_Restaurants!$A$2:$C$151,3,FALSE()),"Unknown")</f>
        <v>Delhi</v>
      </c>
    </row>
    <row r="854" customFormat="false" ht="15" hidden="false" customHeight="false" outlineLevel="0" collapsed="false">
      <c r="A854" s="2" t="n">
        <f aca="false">Raw_Orders!A854</f>
        <v>500355</v>
      </c>
      <c r="B854" s="2" t="str">
        <f aca="false">Raw_Orders!B854</f>
        <v>CUST1459</v>
      </c>
      <c r="C854" s="2" t="str">
        <f aca="false">Raw_Orders!C854</f>
        <v>REST220</v>
      </c>
      <c r="D854" s="2" t="str">
        <f aca="false">Raw_Orders!D854</f>
        <v>DP386</v>
      </c>
      <c r="E854" s="2" t="str">
        <f aca="false">Raw_Orders!E854</f>
        <v>2024-02-12</v>
      </c>
      <c r="F854" s="2" t="n">
        <f aca="false">IF(Raw_Orders!F854&lt;0,0,Raw_Orders!F854)</f>
        <v>1244.91</v>
      </c>
      <c r="G854" s="2" t="str">
        <f aca="false">Raw_Orders!G854</f>
        <v>Delivered</v>
      </c>
      <c r="H854" s="2" t="n">
        <f aca="false">IF(Raw_Orders!H854="","N/A",Raw_Orders!H854)</f>
        <v>53.7</v>
      </c>
      <c r="I854" s="2" t="n">
        <f aca="false">IF(Raw_Orders!I854="","Not Rated",Raw_Orders!I854)</f>
        <v>3.4</v>
      </c>
      <c r="J854" s="2" t="str">
        <f aca="false">IF(COUNTIF($A$2:A854,A854)&gt;1,"Duplicate","Unique")</f>
        <v>Unique</v>
      </c>
      <c r="K854" s="2" t="str">
        <f aca="false">IF(Raw_Orders!F854&lt;0,"Anomaly","OK")</f>
        <v>OK</v>
      </c>
      <c r="L854" s="2" t="str">
        <f aca="false">IFERROR(VLOOKUP(C854,Raw_Restaurants!$A$2:$C$151,3,FALSE()),"Unknown")</f>
        <v>Pune</v>
      </c>
    </row>
    <row r="855" customFormat="false" ht="15" hidden="false" customHeight="false" outlineLevel="0" collapsed="false">
      <c r="A855" s="2" t="n">
        <f aca="false">Raw_Orders!A855</f>
        <v>502538</v>
      </c>
      <c r="B855" s="2" t="str">
        <f aca="false">Raw_Orders!B855</f>
        <v>CUST1241</v>
      </c>
      <c r="C855" s="2" t="str">
        <f aca="false">Raw_Orders!C855</f>
        <v>REST268</v>
      </c>
      <c r="D855" s="2" t="str">
        <f aca="false">Raw_Orders!D855</f>
        <v>DP443</v>
      </c>
      <c r="E855" s="2" t="str">
        <f aca="false">Raw_Orders!E855</f>
        <v>2024-07-06</v>
      </c>
      <c r="F855" s="2" t="n">
        <f aca="false">IF(Raw_Orders!F855&lt;0,0,Raw_Orders!F855)</f>
        <v>508.98</v>
      </c>
      <c r="G855" s="2" t="str">
        <f aca="false">Raw_Orders!G855</f>
        <v>Delivered</v>
      </c>
      <c r="H855" s="2" t="str">
        <f aca="false">IF(Raw_Orders!H855="","N/A",Raw_Orders!H855)</f>
        <v>N/A</v>
      </c>
      <c r="I855" s="2" t="n">
        <f aca="false">IF(Raw_Orders!I855="","Not Rated",Raw_Orders!I855)</f>
        <v>3.2</v>
      </c>
      <c r="J855" s="2" t="str">
        <f aca="false">IF(COUNTIF($A$2:A855,A855)&gt;1,"Duplicate","Unique")</f>
        <v>Unique</v>
      </c>
      <c r="K855" s="2" t="str">
        <f aca="false">IF(Raw_Orders!F855&lt;0,"Anomaly","OK")</f>
        <v>OK</v>
      </c>
      <c r="L855" s="2" t="str">
        <f aca="false">IFERROR(VLOOKUP(C855,Raw_Restaurants!$A$2:$C$151,3,FALSE()),"Unknown")</f>
        <v>Pune</v>
      </c>
    </row>
    <row r="856" customFormat="false" ht="15" hidden="false" customHeight="false" outlineLevel="0" collapsed="false">
      <c r="A856" s="2" t="n">
        <f aca="false">Raw_Orders!A856</f>
        <v>504585</v>
      </c>
      <c r="B856" s="2" t="str">
        <f aca="false">Raw_Orders!B856</f>
        <v>CUST1308</v>
      </c>
      <c r="C856" s="2" t="str">
        <f aca="false">Raw_Orders!C856</f>
        <v>REST253</v>
      </c>
      <c r="D856" s="2" t="str">
        <f aca="false">Raw_Orders!D856</f>
        <v>DP438</v>
      </c>
      <c r="E856" s="2" t="str">
        <f aca="false">Raw_Orders!E856</f>
        <v>2024-02-26</v>
      </c>
      <c r="F856" s="2" t="n">
        <f aca="false">IF(Raw_Orders!F856&lt;0,0,Raw_Orders!F856)</f>
        <v>1181.36</v>
      </c>
      <c r="G856" s="2" t="str">
        <f aca="false">Raw_Orders!G856</f>
        <v>Delivered</v>
      </c>
      <c r="H856" s="2" t="n">
        <f aca="false">IF(Raw_Orders!H856="","N/A",Raw_Orders!H856)</f>
        <v>48.9</v>
      </c>
      <c r="I856" s="2" t="n">
        <f aca="false">IF(Raw_Orders!I856="","Not Rated",Raw_Orders!I856)</f>
        <v>4.7</v>
      </c>
      <c r="J856" s="2" t="str">
        <f aca="false">IF(COUNTIF($A$2:A856,A856)&gt;1,"Duplicate","Unique")</f>
        <v>Unique</v>
      </c>
      <c r="K856" s="2" t="str">
        <f aca="false">IF(Raw_Orders!F856&lt;0,"Anomaly","OK")</f>
        <v>OK</v>
      </c>
      <c r="L856" s="2" t="str">
        <f aca="false">IFERROR(VLOOKUP(C856,Raw_Restaurants!$A$2:$C$151,3,FALSE()),"Unknown")</f>
        <v>Delhi</v>
      </c>
    </row>
    <row r="857" customFormat="false" ht="15" hidden="false" customHeight="false" outlineLevel="0" collapsed="false">
      <c r="A857" s="2" t="n">
        <f aca="false">Raw_Orders!A857</f>
        <v>500920</v>
      </c>
      <c r="B857" s="2" t="str">
        <f aca="false">Raw_Orders!B857</f>
        <v>CUST1456</v>
      </c>
      <c r="C857" s="2" t="str">
        <f aca="false">Raw_Orders!C857</f>
        <v>REST255</v>
      </c>
      <c r="D857" s="2" t="str">
        <f aca="false">Raw_Orders!D857</f>
        <v>DP490</v>
      </c>
      <c r="E857" s="2" t="str">
        <f aca="false">Raw_Orders!E857</f>
        <v>2024-11-22</v>
      </c>
      <c r="F857" s="2" t="n">
        <f aca="false">IF(Raw_Orders!F857&lt;0,0,Raw_Orders!F857)</f>
        <v>982</v>
      </c>
      <c r="G857" s="2" t="str">
        <f aca="false">Raw_Orders!G857</f>
        <v>Cancelled</v>
      </c>
      <c r="H857" s="2" t="str">
        <f aca="false">IF(Raw_Orders!H857="","N/A",Raw_Orders!H857)</f>
        <v>N/A</v>
      </c>
      <c r="I857" s="2" t="str">
        <f aca="false">IF(Raw_Orders!I857="","Not Rated",Raw_Orders!I857)</f>
        <v>Not Rated</v>
      </c>
      <c r="J857" s="2" t="str">
        <f aca="false">IF(COUNTIF($A$2:A857,A857)&gt;1,"Duplicate","Unique")</f>
        <v>Unique</v>
      </c>
      <c r="K857" s="2" t="str">
        <f aca="false">IF(Raw_Orders!F857&lt;0,"Anomaly","OK")</f>
        <v>OK</v>
      </c>
      <c r="L857" s="2" t="str">
        <f aca="false">IFERROR(VLOOKUP(C857,Raw_Restaurants!$A$2:$C$151,3,FALSE()),"Unknown")</f>
        <v>Kolkata</v>
      </c>
    </row>
    <row r="858" customFormat="false" ht="15" hidden="false" customHeight="false" outlineLevel="0" collapsed="false">
      <c r="A858" s="2" t="n">
        <f aca="false">Raw_Orders!A858</f>
        <v>502768</v>
      </c>
      <c r="B858" s="2" t="str">
        <f aca="false">Raw_Orders!B858</f>
        <v>CUST1176</v>
      </c>
      <c r="C858" s="2" t="str">
        <f aca="false">Raw_Orders!C858</f>
        <v>REST215</v>
      </c>
      <c r="D858" s="2" t="str">
        <f aca="false">Raw_Orders!D858</f>
        <v>DP483</v>
      </c>
      <c r="E858" s="2" t="str">
        <f aca="false">Raw_Orders!E858</f>
        <v>2024-06-28</v>
      </c>
      <c r="F858" s="2" t="n">
        <f aca="false">IF(Raw_Orders!F858&lt;0,0,Raw_Orders!F858)</f>
        <v>672.81</v>
      </c>
      <c r="G858" s="2" t="str">
        <f aca="false">Raw_Orders!G858</f>
        <v>Delivered</v>
      </c>
      <c r="H858" s="2" t="n">
        <f aca="false">IF(Raw_Orders!H858="","N/A",Raw_Orders!H858)</f>
        <v>59.4</v>
      </c>
      <c r="I858" s="2" t="n">
        <f aca="false">IF(Raw_Orders!I858="","Not Rated",Raw_Orders!I858)</f>
        <v>3.1</v>
      </c>
      <c r="J858" s="2" t="str">
        <f aca="false">IF(COUNTIF($A$2:A858,A858)&gt;1,"Duplicate","Unique")</f>
        <v>Unique</v>
      </c>
      <c r="K858" s="2" t="str">
        <f aca="false">IF(Raw_Orders!F858&lt;0,"Anomaly","OK")</f>
        <v>OK</v>
      </c>
      <c r="L858" s="2" t="str">
        <f aca="false">IFERROR(VLOOKUP(C858,Raw_Restaurants!$A$2:$C$151,3,FALSE()),"Unknown")</f>
        <v>Indore</v>
      </c>
    </row>
    <row r="859" customFormat="false" ht="15" hidden="false" customHeight="false" outlineLevel="0" collapsed="false">
      <c r="A859" s="2" t="n">
        <f aca="false">Raw_Orders!A859</f>
        <v>503567</v>
      </c>
      <c r="B859" s="2" t="str">
        <f aca="false">Raw_Orders!B859</f>
        <v>CUST1286</v>
      </c>
      <c r="C859" s="2" t="str">
        <f aca="false">Raw_Orders!C859</f>
        <v>REST296</v>
      </c>
      <c r="D859" s="2" t="str">
        <f aca="false">Raw_Orders!D859</f>
        <v>DP378</v>
      </c>
      <c r="E859" s="2" t="str">
        <f aca="false">Raw_Orders!E859</f>
        <v>2024-09-26</v>
      </c>
      <c r="F859" s="2" t="n">
        <f aca="false">IF(Raw_Orders!F859&lt;0,0,Raw_Orders!F859)</f>
        <v>836.5</v>
      </c>
      <c r="G859" s="2" t="str">
        <f aca="false">Raw_Orders!G859</f>
        <v>Delayed</v>
      </c>
      <c r="H859" s="2" t="n">
        <f aca="false">IF(Raw_Orders!H859="","N/A",Raw_Orders!H859)</f>
        <v>52.3</v>
      </c>
      <c r="I859" s="2" t="n">
        <f aca="false">IF(Raw_Orders!I859="","Not Rated",Raw_Orders!I859)</f>
        <v>3.4</v>
      </c>
      <c r="J859" s="2" t="str">
        <f aca="false">IF(COUNTIF($A$2:A859,A859)&gt;1,"Duplicate","Unique")</f>
        <v>Unique</v>
      </c>
      <c r="K859" s="2" t="str">
        <f aca="false">IF(Raw_Orders!F859&lt;0,"Anomaly","OK")</f>
        <v>OK</v>
      </c>
      <c r="L859" s="2" t="str">
        <f aca="false">IFERROR(VLOOKUP(C859,Raw_Restaurants!$A$2:$C$151,3,FALSE()),"Unknown")</f>
        <v>Chennai</v>
      </c>
    </row>
    <row r="860" customFormat="false" ht="15" hidden="false" customHeight="false" outlineLevel="0" collapsed="false">
      <c r="A860" s="2" t="n">
        <f aca="false">Raw_Orders!A860</f>
        <v>504973</v>
      </c>
      <c r="B860" s="2" t="str">
        <f aca="false">Raw_Orders!B860</f>
        <v>CUST1526</v>
      </c>
      <c r="C860" s="2" t="str">
        <f aca="false">Raw_Orders!C860</f>
        <v>REST335</v>
      </c>
      <c r="D860" s="2" t="str">
        <f aca="false">Raw_Orders!D860</f>
        <v>DP447</v>
      </c>
      <c r="E860" s="2" t="str">
        <f aca="false">Raw_Orders!E860</f>
        <v>2024-05-30</v>
      </c>
      <c r="F860" s="2" t="n">
        <f aca="false">IF(Raw_Orders!F860&lt;0,0,Raw_Orders!F860)</f>
        <v>1151.95</v>
      </c>
      <c r="G860" s="2" t="str">
        <f aca="false">Raw_Orders!G860</f>
        <v>Cancelled</v>
      </c>
      <c r="H860" s="2" t="str">
        <f aca="false">IF(Raw_Orders!H860="","N/A",Raw_Orders!H860)</f>
        <v>N/A</v>
      </c>
      <c r="I860" s="2" t="str">
        <f aca="false">IF(Raw_Orders!I860="","Not Rated",Raw_Orders!I860)</f>
        <v>Not Rated</v>
      </c>
      <c r="J860" s="2" t="str">
        <f aca="false">IF(COUNTIF($A$2:A860,A860)&gt;1,"Duplicate","Unique")</f>
        <v>Unique</v>
      </c>
      <c r="K860" s="2" t="str">
        <f aca="false">IF(Raw_Orders!F860&lt;0,"Anomaly","OK")</f>
        <v>OK</v>
      </c>
      <c r="L860" s="2" t="str">
        <f aca="false">IFERROR(VLOOKUP(C860,Raw_Restaurants!$A$2:$C$151,3,FALSE()),"Unknown")</f>
        <v>Pune</v>
      </c>
    </row>
    <row r="861" customFormat="false" ht="15" hidden="false" customHeight="false" outlineLevel="0" collapsed="false">
      <c r="A861" s="2" t="n">
        <f aca="false">Raw_Orders!A861</f>
        <v>503513</v>
      </c>
      <c r="B861" s="2" t="str">
        <f aca="false">Raw_Orders!B861</f>
        <v>CUST1225</v>
      </c>
      <c r="C861" s="2" t="str">
        <f aca="false">Raw_Orders!C861</f>
        <v>REST342</v>
      </c>
      <c r="D861" s="2" t="str">
        <f aca="false">Raw_Orders!D861</f>
        <v>DP408</v>
      </c>
      <c r="E861" s="2" t="str">
        <f aca="false">Raw_Orders!E861</f>
        <v>2024-07-30</v>
      </c>
      <c r="F861" s="2" t="n">
        <f aca="false">IF(Raw_Orders!F861&lt;0,0,Raw_Orders!F861)</f>
        <v>666.35</v>
      </c>
      <c r="G861" s="2" t="str">
        <f aca="false">Raw_Orders!G861</f>
        <v>Delayed</v>
      </c>
      <c r="H861" s="2" t="n">
        <f aca="false">IF(Raw_Orders!H861="","N/A",Raw_Orders!H861)</f>
        <v>16.9</v>
      </c>
      <c r="I861" s="2" t="str">
        <f aca="false">IF(Raw_Orders!I861="","Not Rated",Raw_Orders!I861)</f>
        <v>Not Rated</v>
      </c>
      <c r="J861" s="2" t="str">
        <f aca="false">IF(COUNTIF($A$2:A861,A861)&gt;1,"Duplicate","Unique")</f>
        <v>Unique</v>
      </c>
      <c r="K861" s="2" t="str">
        <f aca="false">IF(Raw_Orders!F861&lt;0,"Anomaly","OK")</f>
        <v>OK</v>
      </c>
      <c r="L861" s="2" t="str">
        <f aca="false">IFERROR(VLOOKUP(C861,Raw_Restaurants!$A$2:$C$151,3,FALSE()),"Unknown")</f>
        <v>Hyderabad</v>
      </c>
    </row>
    <row r="862" customFormat="false" ht="15" hidden="false" customHeight="false" outlineLevel="0" collapsed="false">
      <c r="A862" s="2" t="n">
        <f aca="false">Raw_Orders!A862</f>
        <v>504191</v>
      </c>
      <c r="B862" s="2" t="str">
        <f aca="false">Raw_Orders!B862</f>
        <v>CUST1429</v>
      </c>
      <c r="C862" s="2" t="str">
        <f aca="false">Raw_Orders!C862</f>
        <v>REST284</v>
      </c>
      <c r="D862" s="2" t="str">
        <f aca="false">Raw_Orders!D862</f>
        <v>DP473</v>
      </c>
      <c r="E862" s="2" t="str">
        <f aca="false">Raw_Orders!E862</f>
        <v>2024-10-10</v>
      </c>
      <c r="F862" s="2" t="n">
        <f aca="false">IF(Raw_Orders!F862&lt;0,0,Raw_Orders!F862)</f>
        <v>524.41</v>
      </c>
      <c r="G862" s="2" t="str">
        <f aca="false">Raw_Orders!G862</f>
        <v>Delivered</v>
      </c>
      <c r="H862" s="2" t="n">
        <f aca="false">IF(Raw_Orders!H862="","N/A",Raw_Orders!H862)</f>
        <v>34.1</v>
      </c>
      <c r="I862" s="2" t="n">
        <f aca="false">IF(Raw_Orders!I862="","Not Rated",Raw_Orders!I862)</f>
        <v>4.3</v>
      </c>
      <c r="J862" s="2" t="str">
        <f aca="false">IF(COUNTIF($A$2:A862,A862)&gt;1,"Duplicate","Unique")</f>
        <v>Unique</v>
      </c>
      <c r="K862" s="2" t="str">
        <f aca="false">IF(Raw_Orders!F862&lt;0,"Anomaly","OK")</f>
        <v>OK</v>
      </c>
      <c r="L862" s="2" t="str">
        <f aca="false">IFERROR(VLOOKUP(C862,Raw_Restaurants!$A$2:$C$151,3,FALSE()),"Unknown")</f>
        <v>Hyderabad</v>
      </c>
    </row>
    <row r="863" customFormat="false" ht="15" hidden="false" customHeight="false" outlineLevel="0" collapsed="false">
      <c r="A863" s="2" t="n">
        <f aca="false">Raw_Orders!A863</f>
        <v>502253</v>
      </c>
      <c r="B863" s="2" t="str">
        <f aca="false">Raw_Orders!B863</f>
        <v>CUST1485</v>
      </c>
      <c r="C863" s="2" t="str">
        <f aca="false">Raw_Orders!C863</f>
        <v>REST246</v>
      </c>
      <c r="D863" s="2" t="str">
        <f aca="false">Raw_Orders!D863</f>
        <v>DP410</v>
      </c>
      <c r="E863" s="2" t="str">
        <f aca="false">Raw_Orders!E863</f>
        <v>2024-09-13</v>
      </c>
      <c r="F863" s="2" t="n">
        <f aca="false">IF(Raw_Orders!F863&lt;0,0,Raw_Orders!F863)</f>
        <v>1299.19</v>
      </c>
      <c r="G863" s="2" t="str">
        <f aca="false">Raw_Orders!G863</f>
        <v>Delayed</v>
      </c>
      <c r="H863" s="2" t="n">
        <f aca="false">IF(Raw_Orders!H863="","N/A",Raw_Orders!H863)</f>
        <v>51.5</v>
      </c>
      <c r="I863" s="2" t="n">
        <f aca="false">IF(Raw_Orders!I863="","Not Rated",Raw_Orders!I863)</f>
        <v>3.4</v>
      </c>
      <c r="J863" s="2" t="str">
        <f aca="false">IF(COUNTIF($A$2:A863,A863)&gt;1,"Duplicate","Unique")</f>
        <v>Unique</v>
      </c>
      <c r="K863" s="2" t="str">
        <f aca="false">IF(Raw_Orders!F863&lt;0,"Anomaly","OK")</f>
        <v>OK</v>
      </c>
      <c r="L863" s="2" t="str">
        <f aca="false">IFERROR(VLOOKUP(C863,Raw_Restaurants!$A$2:$C$151,3,FALSE()),"Unknown")</f>
        <v>Mumbai</v>
      </c>
    </row>
    <row r="864" customFormat="false" ht="15" hidden="false" customHeight="false" outlineLevel="0" collapsed="false">
      <c r="A864" s="2" t="n">
        <f aca="false">Raw_Orders!A864</f>
        <v>502430</v>
      </c>
      <c r="B864" s="2" t="str">
        <f aca="false">Raw_Orders!B864</f>
        <v>CUST1547</v>
      </c>
      <c r="C864" s="2" t="str">
        <f aca="false">Raw_Orders!C864</f>
        <v>REST212</v>
      </c>
      <c r="D864" s="2" t="str">
        <f aca="false">Raw_Orders!D864</f>
        <v>DP458</v>
      </c>
      <c r="E864" s="2" t="str">
        <f aca="false">Raw_Orders!E864</f>
        <v>2024-08-11</v>
      </c>
      <c r="F864" s="2" t="n">
        <f aca="false">IF(Raw_Orders!F864&lt;0,0,Raw_Orders!F864)</f>
        <v>714.13</v>
      </c>
      <c r="G864" s="2" t="str">
        <f aca="false">Raw_Orders!G864</f>
        <v>Delivered</v>
      </c>
      <c r="H864" s="2" t="n">
        <f aca="false">IF(Raw_Orders!H864="","N/A",Raw_Orders!H864)</f>
        <v>58.3</v>
      </c>
      <c r="I864" s="2" t="n">
        <f aca="false">IF(Raw_Orders!I864="","Not Rated",Raw_Orders!I864)</f>
        <v>4.2</v>
      </c>
      <c r="J864" s="2" t="str">
        <f aca="false">IF(COUNTIF($A$2:A864,A864)&gt;1,"Duplicate","Unique")</f>
        <v>Unique</v>
      </c>
      <c r="K864" s="2" t="str">
        <f aca="false">IF(Raw_Orders!F864&lt;0,"Anomaly","OK")</f>
        <v>OK</v>
      </c>
      <c r="L864" s="2" t="str">
        <f aca="false">IFERROR(VLOOKUP(C864,Raw_Restaurants!$A$2:$C$151,3,FALSE()),"Unknown")</f>
        <v>Jaipur</v>
      </c>
    </row>
    <row r="865" customFormat="false" ht="15" hidden="false" customHeight="false" outlineLevel="0" collapsed="false">
      <c r="A865" s="2" t="n">
        <f aca="false">Raw_Orders!A865</f>
        <v>503481</v>
      </c>
      <c r="B865" s="2" t="str">
        <f aca="false">Raw_Orders!B865</f>
        <v>CUST1041</v>
      </c>
      <c r="C865" s="2" t="str">
        <f aca="false">Raw_Orders!C865</f>
        <v>REST314</v>
      </c>
      <c r="D865" s="2" t="str">
        <f aca="false">Raw_Orders!D865</f>
        <v>DP314</v>
      </c>
      <c r="E865" s="2" t="str">
        <f aca="false">Raw_Orders!E865</f>
        <v>2024-04-09</v>
      </c>
      <c r="F865" s="2" t="n">
        <f aca="false">IF(Raw_Orders!F865&lt;0,0,Raw_Orders!F865)</f>
        <v>1091.02</v>
      </c>
      <c r="G865" s="2" t="str">
        <f aca="false">Raw_Orders!G865</f>
        <v>Cancelled</v>
      </c>
      <c r="H865" s="2" t="str">
        <f aca="false">IF(Raw_Orders!H865="","N/A",Raw_Orders!H865)</f>
        <v>N/A</v>
      </c>
      <c r="I865" s="2" t="str">
        <f aca="false">IF(Raw_Orders!I865="","Not Rated",Raw_Orders!I865)</f>
        <v>Not Rated</v>
      </c>
      <c r="J865" s="2" t="str">
        <f aca="false">IF(COUNTIF($A$2:A865,A865)&gt;1,"Duplicate","Unique")</f>
        <v>Unique</v>
      </c>
      <c r="K865" s="2" t="str">
        <f aca="false">IF(Raw_Orders!F865&lt;0,"Anomaly","OK")</f>
        <v>OK</v>
      </c>
      <c r="L865" s="2" t="str">
        <f aca="false">IFERROR(VLOOKUP(C865,Raw_Restaurants!$A$2:$C$151,3,FALSE()),"Unknown")</f>
        <v>Bangalore</v>
      </c>
    </row>
    <row r="866" customFormat="false" ht="15" hidden="false" customHeight="false" outlineLevel="0" collapsed="false">
      <c r="A866" s="2" t="n">
        <f aca="false">Raw_Orders!A866</f>
        <v>503583</v>
      </c>
      <c r="B866" s="2" t="str">
        <f aca="false">Raw_Orders!B866</f>
        <v>CUST1634</v>
      </c>
      <c r="C866" s="2" t="str">
        <f aca="false">Raw_Orders!C866</f>
        <v>REST234</v>
      </c>
      <c r="D866" s="2" t="str">
        <f aca="false">Raw_Orders!D866</f>
        <v>DP421</v>
      </c>
      <c r="E866" s="2" t="str">
        <f aca="false">Raw_Orders!E866</f>
        <v>2024-06-03</v>
      </c>
      <c r="F866" s="2" t="n">
        <f aca="false">IF(Raw_Orders!F866&lt;0,0,Raw_Orders!F866)</f>
        <v>1242.58</v>
      </c>
      <c r="G866" s="2" t="str">
        <f aca="false">Raw_Orders!G866</f>
        <v>Delivered</v>
      </c>
      <c r="H866" s="2" t="n">
        <f aca="false">IF(Raw_Orders!H866="","N/A",Raw_Orders!H866)</f>
        <v>31.8</v>
      </c>
      <c r="I866" s="2" t="n">
        <f aca="false">IF(Raw_Orders!I866="","Not Rated",Raw_Orders!I866)</f>
        <v>3.3</v>
      </c>
      <c r="J866" s="2" t="str">
        <f aca="false">IF(COUNTIF($A$2:A866,A866)&gt;1,"Duplicate","Unique")</f>
        <v>Unique</v>
      </c>
      <c r="K866" s="2" t="str">
        <f aca="false">IF(Raw_Orders!F866&lt;0,"Anomaly","OK")</f>
        <v>OK</v>
      </c>
      <c r="L866" s="2" t="str">
        <f aca="false">IFERROR(VLOOKUP(C866,Raw_Restaurants!$A$2:$C$151,3,FALSE()),"Unknown")</f>
        <v>Bhopal</v>
      </c>
    </row>
    <row r="867" customFormat="false" ht="15" hidden="false" customHeight="false" outlineLevel="0" collapsed="false">
      <c r="A867" s="2" t="n">
        <f aca="false">Raw_Orders!A867</f>
        <v>503273</v>
      </c>
      <c r="B867" s="2" t="str">
        <f aca="false">Raw_Orders!B867</f>
        <v>CUST1369</v>
      </c>
      <c r="C867" s="2" t="str">
        <f aca="false">Raw_Orders!C867</f>
        <v>REST326</v>
      </c>
      <c r="D867" s="2" t="str">
        <f aca="false">Raw_Orders!D867</f>
        <v>DP333</v>
      </c>
      <c r="E867" s="2" t="str">
        <f aca="false">Raw_Orders!E867</f>
        <v>2024-05-08</v>
      </c>
      <c r="F867" s="2" t="n">
        <f aca="false">IF(Raw_Orders!F867&lt;0,0,Raw_Orders!F867)</f>
        <v>1025.55</v>
      </c>
      <c r="G867" s="2" t="str">
        <f aca="false">Raw_Orders!G867</f>
        <v>Delivered</v>
      </c>
      <c r="H867" s="2" t="n">
        <f aca="false">IF(Raw_Orders!H867="","N/A",Raw_Orders!H867)</f>
        <v>69.1</v>
      </c>
      <c r="I867" s="2" t="n">
        <f aca="false">IF(Raw_Orders!I867="","Not Rated",Raw_Orders!I867)</f>
        <v>2.7</v>
      </c>
      <c r="J867" s="2" t="str">
        <f aca="false">IF(COUNTIF($A$2:A867,A867)&gt;1,"Duplicate","Unique")</f>
        <v>Unique</v>
      </c>
      <c r="K867" s="2" t="str">
        <f aca="false">IF(Raw_Orders!F867&lt;0,"Anomaly","OK")</f>
        <v>OK</v>
      </c>
      <c r="L867" s="2" t="str">
        <f aca="false">IFERROR(VLOOKUP(C867,Raw_Restaurants!$A$2:$C$151,3,FALSE()),"Unknown")</f>
        <v>Bhopal</v>
      </c>
    </row>
    <row r="868" customFormat="false" ht="15" hidden="false" customHeight="false" outlineLevel="0" collapsed="false">
      <c r="A868" s="2" t="n">
        <f aca="false">Raw_Orders!A868</f>
        <v>501922</v>
      </c>
      <c r="B868" s="2" t="str">
        <f aca="false">Raw_Orders!B868</f>
        <v>CUST1479</v>
      </c>
      <c r="C868" s="2" t="str">
        <f aca="false">Raw_Orders!C868</f>
        <v>REST280</v>
      </c>
      <c r="D868" s="2" t="str">
        <f aca="false">Raw_Orders!D868</f>
        <v>DP401</v>
      </c>
      <c r="E868" s="2" t="str">
        <f aca="false">Raw_Orders!E868</f>
        <v>2024-11-07</v>
      </c>
      <c r="F868" s="2" t="n">
        <f aca="false">IF(Raw_Orders!F868&lt;0,0,Raw_Orders!F868)</f>
        <v>567.65</v>
      </c>
      <c r="G868" s="2" t="str">
        <f aca="false">Raw_Orders!G868</f>
        <v>Delivered</v>
      </c>
      <c r="H868" s="2" t="n">
        <f aca="false">IF(Raw_Orders!H868="","N/A",Raw_Orders!H868)</f>
        <v>19</v>
      </c>
      <c r="I868" s="2" t="str">
        <f aca="false">IF(Raw_Orders!I868="","Not Rated",Raw_Orders!I868)</f>
        <v>Not Rated</v>
      </c>
      <c r="J868" s="2" t="str">
        <f aca="false">IF(COUNTIF($A$2:A868,A868)&gt;1,"Duplicate","Unique")</f>
        <v>Unique</v>
      </c>
      <c r="K868" s="2" t="str">
        <f aca="false">IF(Raw_Orders!F868&lt;0,"Anomaly","OK")</f>
        <v>OK</v>
      </c>
      <c r="L868" s="2" t="str">
        <f aca="false">IFERROR(VLOOKUP(C868,Raw_Restaurants!$A$2:$C$151,3,FALSE()),"Unknown")</f>
        <v>Chennai</v>
      </c>
    </row>
    <row r="869" customFormat="false" ht="15" hidden="false" customHeight="false" outlineLevel="0" collapsed="false">
      <c r="A869" s="2" t="n">
        <f aca="false">Raw_Orders!A869</f>
        <v>503802</v>
      </c>
      <c r="B869" s="2" t="str">
        <f aca="false">Raw_Orders!B869</f>
        <v>CUST1449</v>
      </c>
      <c r="C869" s="2" t="str">
        <f aca="false">Raw_Orders!C869</f>
        <v>REST241</v>
      </c>
      <c r="D869" s="2" t="str">
        <f aca="false">Raw_Orders!D869</f>
        <v>DP448</v>
      </c>
      <c r="E869" s="2" t="str">
        <f aca="false">Raw_Orders!E869</f>
        <v>2024-08-26</v>
      </c>
      <c r="F869" s="2" t="n">
        <f aca="false">IF(Raw_Orders!F869&lt;0,0,Raw_Orders!F869)</f>
        <v>808.26</v>
      </c>
      <c r="G869" s="2" t="str">
        <f aca="false">Raw_Orders!G869</f>
        <v>Delivered</v>
      </c>
      <c r="H869" s="2" t="n">
        <f aca="false">IF(Raw_Orders!H869="","N/A",Raw_Orders!H869)</f>
        <v>21.3</v>
      </c>
      <c r="I869" s="2" t="n">
        <f aca="false">IF(Raw_Orders!I869="","Not Rated",Raw_Orders!I869)</f>
        <v>4.4</v>
      </c>
      <c r="J869" s="2" t="str">
        <f aca="false">IF(COUNTIF($A$2:A869,A869)&gt;1,"Duplicate","Unique")</f>
        <v>Unique</v>
      </c>
      <c r="K869" s="2" t="str">
        <f aca="false">IF(Raw_Orders!F869&lt;0,"Anomaly","OK")</f>
        <v>OK</v>
      </c>
      <c r="L869" s="2" t="str">
        <f aca="false">IFERROR(VLOOKUP(C869,Raw_Restaurants!$A$2:$C$151,3,FALSE()),"Unknown")</f>
        <v>Pune</v>
      </c>
    </row>
    <row r="870" customFormat="false" ht="15" hidden="false" customHeight="false" outlineLevel="0" collapsed="false">
      <c r="A870" s="2" t="n">
        <f aca="false">Raw_Orders!A870</f>
        <v>500941</v>
      </c>
      <c r="B870" s="2" t="str">
        <f aca="false">Raw_Orders!B870</f>
        <v>CUST1496</v>
      </c>
      <c r="C870" s="2" t="str">
        <f aca="false">Raw_Orders!C870</f>
        <v>REST335</v>
      </c>
      <c r="D870" s="2" t="str">
        <f aca="false">Raw_Orders!D870</f>
        <v>DP335</v>
      </c>
      <c r="E870" s="2" t="str">
        <f aca="false">Raw_Orders!E870</f>
        <v>2024-02-27</v>
      </c>
      <c r="F870" s="2" t="n">
        <f aca="false">IF(Raw_Orders!F870&lt;0,0,Raw_Orders!F870)</f>
        <v>295.91</v>
      </c>
      <c r="G870" s="2" t="str">
        <f aca="false">Raw_Orders!G870</f>
        <v>Delivered</v>
      </c>
      <c r="H870" s="2" t="n">
        <f aca="false">IF(Raw_Orders!H870="","N/A",Raw_Orders!H870)</f>
        <v>27.1</v>
      </c>
      <c r="I870" s="2" t="n">
        <f aca="false">IF(Raw_Orders!I870="","Not Rated",Raw_Orders!I870)</f>
        <v>3.9</v>
      </c>
      <c r="J870" s="2" t="str">
        <f aca="false">IF(COUNTIF($A$2:A870,A870)&gt;1,"Duplicate","Unique")</f>
        <v>Unique</v>
      </c>
      <c r="K870" s="2" t="str">
        <f aca="false">IF(Raw_Orders!F870&lt;0,"Anomaly","OK")</f>
        <v>OK</v>
      </c>
      <c r="L870" s="2" t="str">
        <f aca="false">IFERROR(VLOOKUP(C870,Raw_Restaurants!$A$2:$C$151,3,FALSE()),"Unknown")</f>
        <v>Pune</v>
      </c>
    </row>
    <row r="871" customFormat="false" ht="15" hidden="false" customHeight="false" outlineLevel="0" collapsed="false">
      <c r="A871" s="2" t="n">
        <f aca="false">Raw_Orders!A871</f>
        <v>500449</v>
      </c>
      <c r="B871" s="2" t="str">
        <f aca="false">Raw_Orders!B871</f>
        <v>CUST1226</v>
      </c>
      <c r="C871" s="2" t="str">
        <f aca="false">Raw_Orders!C871</f>
        <v>REST248</v>
      </c>
      <c r="D871" s="2" t="str">
        <f aca="false">Raw_Orders!D871</f>
        <v>DP394</v>
      </c>
      <c r="E871" s="2" t="str">
        <f aca="false">Raw_Orders!E871</f>
        <v>2024-06-17</v>
      </c>
      <c r="F871" s="2" t="n">
        <f aca="false">IF(Raw_Orders!F871&lt;0,0,Raw_Orders!F871)</f>
        <v>1382.29</v>
      </c>
      <c r="G871" s="2" t="str">
        <f aca="false">Raw_Orders!G871</f>
        <v>Delivered</v>
      </c>
      <c r="H871" s="2" t="n">
        <f aca="false">IF(Raw_Orders!H871="","N/A",Raw_Orders!H871)</f>
        <v>63.2</v>
      </c>
      <c r="I871" s="2" t="n">
        <f aca="false">IF(Raw_Orders!I871="","Not Rated",Raw_Orders!I871)</f>
        <v>2.7</v>
      </c>
      <c r="J871" s="2" t="str">
        <f aca="false">IF(COUNTIF($A$2:A871,A871)&gt;1,"Duplicate","Unique")</f>
        <v>Unique</v>
      </c>
      <c r="K871" s="2" t="str">
        <f aca="false">IF(Raw_Orders!F871&lt;0,"Anomaly","OK")</f>
        <v>OK</v>
      </c>
      <c r="L871" s="2" t="str">
        <f aca="false">IFERROR(VLOOKUP(C871,Raw_Restaurants!$A$2:$C$151,3,FALSE()),"Unknown")</f>
        <v>Mumbai</v>
      </c>
    </row>
    <row r="872" customFormat="false" ht="15" hidden="false" customHeight="false" outlineLevel="0" collapsed="false">
      <c r="A872" s="2" t="n">
        <f aca="false">Raw_Orders!A872</f>
        <v>504167</v>
      </c>
      <c r="B872" s="2" t="str">
        <f aca="false">Raw_Orders!B872</f>
        <v>CUST1188</v>
      </c>
      <c r="C872" s="2" t="str">
        <f aca="false">Raw_Orders!C872</f>
        <v>REST320</v>
      </c>
      <c r="D872" s="2" t="str">
        <f aca="false">Raw_Orders!D872</f>
        <v>DP308</v>
      </c>
      <c r="E872" s="2" t="str">
        <f aca="false">Raw_Orders!E872</f>
        <v>2024-07-04</v>
      </c>
      <c r="F872" s="2" t="n">
        <f aca="false">IF(Raw_Orders!F872&lt;0,0,Raw_Orders!F872)</f>
        <v>656.94</v>
      </c>
      <c r="G872" s="2" t="str">
        <f aca="false">Raw_Orders!G872</f>
        <v>Delivered</v>
      </c>
      <c r="H872" s="2" t="n">
        <f aca="false">IF(Raw_Orders!H872="","N/A",Raw_Orders!H872)</f>
        <v>21.2</v>
      </c>
      <c r="I872" s="2" t="n">
        <f aca="false">IF(Raw_Orders!I872="","Not Rated",Raw_Orders!I872)</f>
        <v>3.8</v>
      </c>
      <c r="J872" s="2" t="str">
        <f aca="false">IF(COUNTIF($A$2:A872,A872)&gt;1,"Duplicate","Unique")</f>
        <v>Unique</v>
      </c>
      <c r="K872" s="2" t="str">
        <f aca="false">IF(Raw_Orders!F872&lt;0,"Anomaly","OK")</f>
        <v>OK</v>
      </c>
      <c r="L872" s="2" t="str">
        <f aca="false">IFERROR(VLOOKUP(C872,Raw_Restaurants!$A$2:$C$151,3,FALSE()),"Unknown")</f>
        <v>Mumbai</v>
      </c>
    </row>
    <row r="873" customFormat="false" ht="15" hidden="false" customHeight="false" outlineLevel="0" collapsed="false">
      <c r="A873" s="2" t="n">
        <f aca="false">Raw_Orders!A873</f>
        <v>502514</v>
      </c>
      <c r="B873" s="2" t="str">
        <f aca="false">Raw_Orders!B873</f>
        <v>CUST1428</v>
      </c>
      <c r="C873" s="2" t="str">
        <f aca="false">Raw_Orders!C873</f>
        <v>REST299</v>
      </c>
      <c r="D873" s="2" t="str">
        <f aca="false">Raw_Orders!D873</f>
        <v>DP332</v>
      </c>
      <c r="E873" s="2" t="str">
        <f aca="false">Raw_Orders!E873</f>
        <v>2024-01-13</v>
      </c>
      <c r="F873" s="2" t="n">
        <f aca="false">IF(Raw_Orders!F873&lt;0,0,Raw_Orders!F873)</f>
        <v>447.87</v>
      </c>
      <c r="G873" s="2" t="str">
        <f aca="false">Raw_Orders!G873</f>
        <v>Delivered</v>
      </c>
      <c r="H873" s="2" t="n">
        <f aca="false">IF(Raw_Orders!H873="","N/A",Raw_Orders!H873)</f>
        <v>37.8</v>
      </c>
      <c r="I873" s="2" t="n">
        <f aca="false">IF(Raw_Orders!I873="","Not Rated",Raw_Orders!I873)</f>
        <v>4.2</v>
      </c>
      <c r="J873" s="2" t="str">
        <f aca="false">IF(COUNTIF($A$2:A873,A873)&gt;1,"Duplicate","Unique")</f>
        <v>Unique</v>
      </c>
      <c r="K873" s="2" t="str">
        <f aca="false">IF(Raw_Orders!F873&lt;0,"Anomaly","OK")</f>
        <v>OK</v>
      </c>
      <c r="L873" s="2" t="str">
        <f aca="false">IFERROR(VLOOKUP(C873,Raw_Restaurants!$A$2:$C$151,3,FALSE()),"Unknown")</f>
        <v>Bangalore</v>
      </c>
    </row>
    <row r="874" customFormat="false" ht="15" hidden="false" customHeight="false" outlineLevel="0" collapsed="false">
      <c r="A874" s="2" t="n">
        <f aca="false">Raw_Orders!A874</f>
        <v>501898</v>
      </c>
      <c r="B874" s="2" t="str">
        <f aca="false">Raw_Orders!B874</f>
        <v>CUST1649</v>
      </c>
      <c r="C874" s="2" t="str">
        <f aca="false">Raw_Orders!C874</f>
        <v>REST286</v>
      </c>
      <c r="D874" s="2" t="str">
        <f aca="false">Raw_Orders!D874</f>
        <v>DP333</v>
      </c>
      <c r="E874" s="2" t="str">
        <f aca="false">Raw_Orders!E874</f>
        <v>2024-10-24</v>
      </c>
      <c r="F874" s="2" t="n">
        <f aca="false">IF(Raw_Orders!F874&lt;0,0,Raw_Orders!F874)</f>
        <v>841.08</v>
      </c>
      <c r="G874" s="2" t="str">
        <f aca="false">Raw_Orders!G874</f>
        <v>Delivered</v>
      </c>
      <c r="H874" s="2" t="n">
        <f aca="false">IF(Raw_Orders!H874="","N/A",Raw_Orders!H874)</f>
        <v>28.3</v>
      </c>
      <c r="I874" s="2" t="n">
        <f aca="false">IF(Raw_Orders!I874="","Not Rated",Raw_Orders!I874)</f>
        <v>4.8</v>
      </c>
      <c r="J874" s="2" t="str">
        <f aca="false">IF(COUNTIF($A$2:A874,A874)&gt;1,"Duplicate","Unique")</f>
        <v>Unique</v>
      </c>
      <c r="K874" s="2" t="str">
        <f aca="false">IF(Raw_Orders!F874&lt;0,"Anomaly","OK")</f>
        <v>OK</v>
      </c>
      <c r="L874" s="2" t="str">
        <f aca="false">IFERROR(VLOOKUP(C874,Raw_Restaurants!$A$2:$C$151,3,FALSE()),"Unknown")</f>
        <v>Bhopal</v>
      </c>
    </row>
    <row r="875" customFormat="false" ht="15" hidden="false" customHeight="false" outlineLevel="0" collapsed="false">
      <c r="A875" s="2" t="n">
        <f aca="false">Raw_Orders!A875</f>
        <v>501410</v>
      </c>
      <c r="B875" s="2" t="str">
        <f aca="false">Raw_Orders!B875</f>
        <v>CUST1220</v>
      </c>
      <c r="C875" s="2" t="str">
        <f aca="false">Raw_Orders!C875</f>
        <v>REST284</v>
      </c>
      <c r="D875" s="2" t="str">
        <f aca="false">Raw_Orders!D875</f>
        <v>DP488</v>
      </c>
      <c r="E875" s="2" t="str">
        <f aca="false">Raw_Orders!E875</f>
        <v>2024-11-01</v>
      </c>
      <c r="F875" s="2" t="n">
        <f aca="false">IF(Raw_Orders!F875&lt;0,0,Raw_Orders!F875)</f>
        <v>683.52</v>
      </c>
      <c r="G875" s="2" t="str">
        <f aca="false">Raw_Orders!G875</f>
        <v>Delivered</v>
      </c>
      <c r="H875" s="2" t="n">
        <f aca="false">IF(Raw_Orders!H875="","N/A",Raw_Orders!H875)</f>
        <v>72.3</v>
      </c>
      <c r="I875" s="2" t="n">
        <f aca="false">IF(Raw_Orders!I875="","Not Rated",Raw_Orders!I875)</f>
        <v>4.7</v>
      </c>
      <c r="J875" s="2" t="str">
        <f aca="false">IF(COUNTIF($A$2:A875,A875)&gt;1,"Duplicate","Unique")</f>
        <v>Unique</v>
      </c>
      <c r="K875" s="2" t="str">
        <f aca="false">IF(Raw_Orders!F875&lt;0,"Anomaly","OK")</f>
        <v>OK</v>
      </c>
      <c r="L875" s="2" t="str">
        <f aca="false">IFERROR(VLOOKUP(C875,Raw_Restaurants!$A$2:$C$151,3,FALSE()),"Unknown")</f>
        <v>Hyderabad</v>
      </c>
    </row>
    <row r="876" customFormat="false" ht="15" hidden="false" customHeight="false" outlineLevel="0" collapsed="false">
      <c r="A876" s="2" t="n">
        <f aca="false">Raw_Orders!A876</f>
        <v>504466</v>
      </c>
      <c r="B876" s="2" t="str">
        <f aca="false">Raw_Orders!B876</f>
        <v>CUST1339</v>
      </c>
      <c r="C876" s="2" t="str">
        <f aca="false">Raw_Orders!C876</f>
        <v>REST299</v>
      </c>
      <c r="D876" s="2" t="str">
        <f aca="false">Raw_Orders!D876</f>
        <v>DP336</v>
      </c>
      <c r="E876" s="2" t="str">
        <f aca="false">Raw_Orders!E876</f>
        <v>2024-02-20</v>
      </c>
      <c r="F876" s="2" t="n">
        <f aca="false">IF(Raw_Orders!F876&lt;0,0,Raw_Orders!F876)</f>
        <v>457.04</v>
      </c>
      <c r="G876" s="2" t="str">
        <f aca="false">Raw_Orders!G876</f>
        <v>Delivered</v>
      </c>
      <c r="H876" s="2" t="n">
        <f aca="false">IF(Raw_Orders!H876="","N/A",Raw_Orders!H876)</f>
        <v>22.8</v>
      </c>
      <c r="I876" s="2" t="n">
        <f aca="false">IF(Raw_Orders!I876="","Not Rated",Raw_Orders!I876)</f>
        <v>4.7</v>
      </c>
      <c r="J876" s="2" t="str">
        <f aca="false">IF(COUNTIF($A$2:A876,A876)&gt;1,"Duplicate","Unique")</f>
        <v>Unique</v>
      </c>
      <c r="K876" s="2" t="str">
        <f aca="false">IF(Raw_Orders!F876&lt;0,"Anomaly","OK")</f>
        <v>OK</v>
      </c>
      <c r="L876" s="2" t="str">
        <f aca="false">IFERROR(VLOOKUP(C876,Raw_Restaurants!$A$2:$C$151,3,FALSE()),"Unknown")</f>
        <v>Bangalore</v>
      </c>
    </row>
    <row r="877" customFormat="false" ht="15" hidden="false" customHeight="false" outlineLevel="0" collapsed="false">
      <c r="A877" s="2" t="n">
        <f aca="false">Raw_Orders!A877</f>
        <v>500620</v>
      </c>
      <c r="B877" s="2" t="str">
        <f aca="false">Raw_Orders!B877</f>
        <v>CUST1145</v>
      </c>
      <c r="C877" s="2" t="str">
        <f aca="false">Raw_Orders!C877</f>
        <v>REST208</v>
      </c>
      <c r="D877" s="2" t="str">
        <f aca="false">Raw_Orders!D877</f>
        <v>DP454</v>
      </c>
      <c r="E877" s="2" t="str">
        <f aca="false">Raw_Orders!E877</f>
        <v>2024-08-03</v>
      </c>
      <c r="F877" s="2" t="n">
        <f aca="false">IF(Raw_Orders!F877&lt;0,0,Raw_Orders!F877)</f>
        <v>641.85</v>
      </c>
      <c r="G877" s="2" t="str">
        <f aca="false">Raw_Orders!G877</f>
        <v>Delivered</v>
      </c>
      <c r="H877" s="2" t="n">
        <f aca="false">IF(Raw_Orders!H877="","N/A",Raw_Orders!H877)</f>
        <v>75.5</v>
      </c>
      <c r="I877" s="2" t="n">
        <f aca="false">IF(Raw_Orders!I877="","Not Rated",Raw_Orders!I877)</f>
        <v>3.3</v>
      </c>
      <c r="J877" s="2" t="str">
        <f aca="false">IF(COUNTIF($A$2:A877,A877)&gt;1,"Duplicate","Unique")</f>
        <v>Unique</v>
      </c>
      <c r="K877" s="2" t="str">
        <f aca="false">IF(Raw_Orders!F877&lt;0,"Anomaly","OK")</f>
        <v>OK</v>
      </c>
      <c r="L877" s="2" t="str">
        <f aca="false">IFERROR(VLOOKUP(C877,Raw_Restaurants!$A$2:$C$151,3,FALSE()),"Unknown")</f>
        <v>Mumbai</v>
      </c>
    </row>
    <row r="878" customFormat="false" ht="15" hidden="false" customHeight="false" outlineLevel="0" collapsed="false">
      <c r="A878" s="2" t="n">
        <f aca="false">Raw_Orders!A878</f>
        <v>504472</v>
      </c>
      <c r="B878" s="2" t="str">
        <f aca="false">Raw_Orders!B878</f>
        <v>CUST1774</v>
      </c>
      <c r="C878" s="2" t="str">
        <f aca="false">Raw_Orders!C878</f>
        <v>REST262</v>
      </c>
      <c r="D878" s="2" t="str">
        <f aca="false">Raw_Orders!D878</f>
        <v>DP322</v>
      </c>
      <c r="E878" s="2" t="str">
        <f aca="false">Raw_Orders!E878</f>
        <v>2024-07-04</v>
      </c>
      <c r="F878" s="2" t="n">
        <f aca="false">IF(Raw_Orders!F878&lt;0,0,Raw_Orders!F878)</f>
        <v>162.78</v>
      </c>
      <c r="G878" s="2" t="str">
        <f aca="false">Raw_Orders!G878</f>
        <v>Delivered</v>
      </c>
      <c r="H878" s="2" t="n">
        <f aca="false">IF(Raw_Orders!H878="","N/A",Raw_Orders!H878)</f>
        <v>76.8</v>
      </c>
      <c r="I878" s="2" t="n">
        <f aca="false">IF(Raw_Orders!I878="","Not Rated",Raw_Orders!I878)</f>
        <v>3.5</v>
      </c>
      <c r="J878" s="2" t="str">
        <f aca="false">IF(COUNTIF($A$2:A878,A878)&gt;1,"Duplicate","Unique")</f>
        <v>Unique</v>
      </c>
      <c r="K878" s="2" t="str">
        <f aca="false">IF(Raw_Orders!F878&lt;0,"Anomaly","OK")</f>
        <v>OK</v>
      </c>
      <c r="L878" s="2" t="str">
        <f aca="false">IFERROR(VLOOKUP(C878,Raw_Restaurants!$A$2:$C$151,3,FALSE()),"Unknown")</f>
        <v>Mumbai</v>
      </c>
    </row>
    <row r="879" customFormat="false" ht="15" hidden="false" customHeight="false" outlineLevel="0" collapsed="false">
      <c r="A879" s="2" t="n">
        <f aca="false">Raw_Orders!A879</f>
        <v>501856</v>
      </c>
      <c r="B879" s="2" t="str">
        <f aca="false">Raw_Orders!B879</f>
        <v>CUST1573</v>
      </c>
      <c r="C879" s="2" t="str">
        <f aca="false">Raw_Orders!C879</f>
        <v>REST282</v>
      </c>
      <c r="D879" s="2" t="str">
        <f aca="false">Raw_Orders!D879</f>
        <v>DP439</v>
      </c>
      <c r="E879" s="2" t="str">
        <f aca="false">Raw_Orders!E879</f>
        <v>2024-04-08</v>
      </c>
      <c r="F879" s="2" t="n">
        <f aca="false">IF(Raw_Orders!F879&lt;0,0,Raw_Orders!F879)</f>
        <v>333.25</v>
      </c>
      <c r="G879" s="2" t="str">
        <f aca="false">Raw_Orders!G879</f>
        <v>Delivered</v>
      </c>
      <c r="H879" s="2" t="n">
        <f aca="false">IF(Raw_Orders!H879="","N/A",Raw_Orders!H879)</f>
        <v>16</v>
      </c>
      <c r="I879" s="2" t="n">
        <f aca="false">IF(Raw_Orders!I879="","Not Rated",Raw_Orders!I879)</f>
        <v>4.1</v>
      </c>
      <c r="J879" s="2" t="str">
        <f aca="false">IF(COUNTIF($A$2:A879,A879)&gt;1,"Duplicate","Unique")</f>
        <v>Unique</v>
      </c>
      <c r="K879" s="2" t="str">
        <f aca="false">IF(Raw_Orders!F879&lt;0,"Anomaly","OK")</f>
        <v>OK</v>
      </c>
      <c r="L879" s="2" t="str">
        <f aca="false">IFERROR(VLOOKUP(C879,Raw_Restaurants!$A$2:$C$151,3,FALSE()),"Unknown")</f>
        <v>Mumbai</v>
      </c>
    </row>
    <row r="880" customFormat="false" ht="15" hidden="false" customHeight="false" outlineLevel="0" collapsed="false">
      <c r="A880" s="2" t="n">
        <f aca="false">Raw_Orders!A880</f>
        <v>501576</v>
      </c>
      <c r="B880" s="2" t="str">
        <f aca="false">Raw_Orders!B880</f>
        <v>CUST1411</v>
      </c>
      <c r="C880" s="2" t="str">
        <f aca="false">Raw_Orders!C880</f>
        <v>REST291</v>
      </c>
      <c r="D880" s="2" t="str">
        <f aca="false">Raw_Orders!D880</f>
        <v>DP414</v>
      </c>
      <c r="E880" s="2" t="str">
        <f aca="false">Raw_Orders!E880</f>
        <v>2024-05-09</v>
      </c>
      <c r="F880" s="2" t="n">
        <f aca="false">IF(Raw_Orders!F880&lt;0,0,Raw_Orders!F880)</f>
        <v>764.84</v>
      </c>
      <c r="G880" s="2" t="str">
        <f aca="false">Raw_Orders!G880</f>
        <v>Delivered</v>
      </c>
      <c r="H880" s="2" t="n">
        <f aca="false">IF(Raw_Orders!H880="","N/A",Raw_Orders!H880)</f>
        <v>27</v>
      </c>
      <c r="I880" s="2" t="n">
        <f aca="false">IF(Raw_Orders!I880="","Not Rated",Raw_Orders!I880)</f>
        <v>4.9</v>
      </c>
      <c r="J880" s="2" t="str">
        <f aca="false">IF(COUNTIF($A$2:A880,A880)&gt;1,"Duplicate","Unique")</f>
        <v>Unique</v>
      </c>
      <c r="K880" s="2" t="str">
        <f aca="false">IF(Raw_Orders!F880&lt;0,"Anomaly","OK")</f>
        <v>OK</v>
      </c>
      <c r="L880" s="2" t="str">
        <f aca="false">IFERROR(VLOOKUP(C880,Raw_Restaurants!$A$2:$C$151,3,FALSE()),"Unknown")</f>
        <v>Pune</v>
      </c>
    </row>
    <row r="881" customFormat="false" ht="15" hidden="false" customHeight="false" outlineLevel="0" collapsed="false">
      <c r="A881" s="2" t="n">
        <f aca="false">Raw_Orders!A881</f>
        <v>501414</v>
      </c>
      <c r="B881" s="2" t="str">
        <f aca="false">Raw_Orders!B881</f>
        <v>CUST1489</v>
      </c>
      <c r="C881" s="2" t="str">
        <f aca="false">Raw_Orders!C881</f>
        <v>REST301</v>
      </c>
      <c r="D881" s="2" t="str">
        <f aca="false">Raw_Orders!D881</f>
        <v>DP323</v>
      </c>
      <c r="E881" s="2" t="str">
        <f aca="false">Raw_Orders!E881</f>
        <v>2024-11-26</v>
      </c>
      <c r="F881" s="2" t="n">
        <f aca="false">IF(Raw_Orders!F881&lt;0,0,Raw_Orders!F881)</f>
        <v>282.02</v>
      </c>
      <c r="G881" s="2" t="str">
        <f aca="false">Raw_Orders!G881</f>
        <v>Delivered</v>
      </c>
      <c r="H881" s="2" t="n">
        <f aca="false">IF(Raw_Orders!H881="","N/A",Raw_Orders!H881)</f>
        <v>33.4</v>
      </c>
      <c r="I881" s="2" t="n">
        <f aca="false">IF(Raw_Orders!I881="","Not Rated",Raw_Orders!I881)</f>
        <v>3.6</v>
      </c>
      <c r="J881" s="2" t="str">
        <f aca="false">IF(COUNTIF($A$2:A881,A881)&gt;1,"Duplicate","Unique")</f>
        <v>Unique</v>
      </c>
      <c r="K881" s="2" t="str">
        <f aca="false">IF(Raw_Orders!F881&lt;0,"Anomaly","OK")</f>
        <v>OK</v>
      </c>
      <c r="L881" s="2" t="str">
        <f aca="false">IFERROR(VLOOKUP(C881,Raw_Restaurants!$A$2:$C$151,3,FALSE()),"Unknown")</f>
        <v>Kolkata</v>
      </c>
    </row>
    <row r="882" customFormat="false" ht="15" hidden="false" customHeight="false" outlineLevel="0" collapsed="false">
      <c r="A882" s="2" t="n">
        <f aca="false">Raw_Orders!A882</f>
        <v>501623</v>
      </c>
      <c r="B882" s="2" t="str">
        <f aca="false">Raw_Orders!B882</f>
        <v>CUST1665</v>
      </c>
      <c r="C882" s="2" t="str">
        <f aca="false">Raw_Orders!C882</f>
        <v>REST281</v>
      </c>
      <c r="D882" s="2" t="str">
        <f aca="false">Raw_Orders!D882</f>
        <v>DP400</v>
      </c>
      <c r="E882" s="2" t="str">
        <f aca="false">Raw_Orders!E882</f>
        <v>2024-12-21</v>
      </c>
      <c r="F882" s="2" t="n">
        <f aca="false">IF(Raw_Orders!F882&lt;0,0,Raw_Orders!F882)</f>
        <v>1083.27</v>
      </c>
      <c r="G882" s="2" t="str">
        <f aca="false">Raw_Orders!G882</f>
        <v>Delivered</v>
      </c>
      <c r="H882" s="2" t="n">
        <f aca="false">IF(Raw_Orders!H882="","N/A",Raw_Orders!H882)</f>
        <v>59.7</v>
      </c>
      <c r="I882" s="2" t="n">
        <f aca="false">IF(Raw_Orders!I882="","Not Rated",Raw_Orders!I882)</f>
        <v>2.9</v>
      </c>
      <c r="J882" s="2" t="str">
        <f aca="false">IF(COUNTIF($A$2:A882,A882)&gt;1,"Duplicate","Unique")</f>
        <v>Unique</v>
      </c>
      <c r="K882" s="2" t="str">
        <f aca="false">IF(Raw_Orders!F882&lt;0,"Anomaly","OK")</f>
        <v>OK</v>
      </c>
      <c r="L882" s="2" t="str">
        <f aca="false">IFERROR(VLOOKUP(C882,Raw_Restaurants!$A$2:$C$151,3,FALSE()),"Unknown")</f>
        <v>Chennai</v>
      </c>
    </row>
    <row r="883" customFormat="false" ht="15" hidden="false" customHeight="false" outlineLevel="0" collapsed="false">
      <c r="A883" s="2" t="n">
        <f aca="false">Raw_Orders!A883</f>
        <v>502325</v>
      </c>
      <c r="B883" s="2" t="str">
        <f aca="false">Raw_Orders!B883</f>
        <v>CUST1418</v>
      </c>
      <c r="C883" s="2" t="str">
        <f aca="false">Raw_Orders!C883</f>
        <v>REST331</v>
      </c>
      <c r="D883" s="2" t="str">
        <f aca="false">Raw_Orders!D883</f>
        <v>DP312</v>
      </c>
      <c r="E883" s="2" t="str">
        <f aca="false">Raw_Orders!E883</f>
        <v>2024-03-20</v>
      </c>
      <c r="F883" s="2" t="n">
        <f aca="false">IF(Raw_Orders!F883&lt;0,0,Raw_Orders!F883)</f>
        <v>1379.31</v>
      </c>
      <c r="G883" s="2" t="str">
        <f aca="false">Raw_Orders!G883</f>
        <v>Delivered</v>
      </c>
      <c r="H883" s="2" t="n">
        <f aca="false">IF(Raw_Orders!H883="","N/A",Raw_Orders!H883)</f>
        <v>75.8</v>
      </c>
      <c r="I883" s="2" t="n">
        <f aca="false">IF(Raw_Orders!I883="","Not Rated",Raw_Orders!I883)</f>
        <v>3.8</v>
      </c>
      <c r="J883" s="2" t="str">
        <f aca="false">IF(COUNTIF($A$2:A883,A883)&gt;1,"Duplicate","Unique")</f>
        <v>Unique</v>
      </c>
      <c r="K883" s="2" t="str">
        <f aca="false">IF(Raw_Orders!F883&lt;0,"Anomaly","OK")</f>
        <v>OK</v>
      </c>
      <c r="L883" s="2" t="str">
        <f aca="false">IFERROR(VLOOKUP(C883,Raw_Restaurants!$A$2:$C$151,3,FALSE()),"Unknown")</f>
        <v>Chennai</v>
      </c>
    </row>
    <row r="884" customFormat="false" ht="15" hidden="false" customHeight="false" outlineLevel="0" collapsed="false">
      <c r="A884" s="2" t="n">
        <f aca="false">Raw_Orders!A884</f>
        <v>501992</v>
      </c>
      <c r="B884" s="2" t="str">
        <f aca="false">Raw_Orders!B884</f>
        <v>CUST1269</v>
      </c>
      <c r="C884" s="2" t="str">
        <f aca="false">Raw_Orders!C884</f>
        <v>REST320</v>
      </c>
      <c r="D884" s="2" t="str">
        <f aca="false">Raw_Orders!D884</f>
        <v>DP394</v>
      </c>
      <c r="E884" s="2" t="str">
        <f aca="false">Raw_Orders!E884</f>
        <v>2024-12-28</v>
      </c>
      <c r="F884" s="2" t="n">
        <f aca="false">IF(Raw_Orders!F884&lt;0,0,Raw_Orders!F884)</f>
        <v>1361.12</v>
      </c>
      <c r="G884" s="2" t="str">
        <f aca="false">Raw_Orders!G884</f>
        <v>Delivered</v>
      </c>
      <c r="H884" s="2" t="n">
        <f aca="false">IF(Raw_Orders!H884="","N/A",Raw_Orders!H884)</f>
        <v>79.6</v>
      </c>
      <c r="I884" s="2" t="n">
        <f aca="false">IF(Raw_Orders!I884="","Not Rated",Raw_Orders!I884)</f>
        <v>2.6</v>
      </c>
      <c r="J884" s="2" t="str">
        <f aca="false">IF(COUNTIF($A$2:A884,A884)&gt;1,"Duplicate","Unique")</f>
        <v>Unique</v>
      </c>
      <c r="K884" s="2" t="str">
        <f aca="false">IF(Raw_Orders!F884&lt;0,"Anomaly","OK")</f>
        <v>OK</v>
      </c>
      <c r="L884" s="2" t="str">
        <f aca="false">IFERROR(VLOOKUP(C884,Raw_Restaurants!$A$2:$C$151,3,FALSE()),"Unknown")</f>
        <v>Mumbai</v>
      </c>
    </row>
    <row r="885" customFormat="false" ht="15" hidden="false" customHeight="false" outlineLevel="0" collapsed="false">
      <c r="A885" s="2" t="n">
        <f aca="false">Raw_Orders!A885</f>
        <v>504226</v>
      </c>
      <c r="B885" s="2" t="str">
        <f aca="false">Raw_Orders!B885</f>
        <v>CUST1355</v>
      </c>
      <c r="C885" s="2" t="str">
        <f aca="false">Raw_Orders!C885</f>
        <v>REST254</v>
      </c>
      <c r="D885" s="2" t="str">
        <f aca="false">Raw_Orders!D885</f>
        <v>DP319</v>
      </c>
      <c r="E885" s="2" t="str">
        <f aca="false">Raw_Orders!E885</f>
        <v>2024-11-18</v>
      </c>
      <c r="F885" s="2" t="n">
        <f aca="false">IF(Raw_Orders!F885&lt;0,0,Raw_Orders!F885)</f>
        <v>680.63</v>
      </c>
      <c r="G885" s="2" t="str">
        <f aca="false">Raw_Orders!G885</f>
        <v>Delivered</v>
      </c>
      <c r="H885" s="2" t="n">
        <f aca="false">IF(Raw_Orders!H885="","N/A",Raw_Orders!H885)</f>
        <v>29.8</v>
      </c>
      <c r="I885" s="2" t="str">
        <f aca="false">IF(Raw_Orders!I885="","Not Rated",Raw_Orders!I885)</f>
        <v>Not Rated</v>
      </c>
      <c r="J885" s="2" t="str">
        <f aca="false">IF(COUNTIF($A$2:A885,A885)&gt;1,"Duplicate","Unique")</f>
        <v>Unique</v>
      </c>
      <c r="K885" s="2" t="str">
        <f aca="false">IF(Raw_Orders!F885&lt;0,"Anomaly","OK")</f>
        <v>OK</v>
      </c>
      <c r="L885" s="2" t="str">
        <f aca="false">IFERROR(VLOOKUP(C885,Raw_Restaurants!$A$2:$C$151,3,FALSE()),"Unknown")</f>
        <v>Hyderabad</v>
      </c>
    </row>
    <row r="886" customFormat="false" ht="15" hidden="false" customHeight="false" outlineLevel="0" collapsed="false">
      <c r="A886" s="2" t="n">
        <f aca="false">Raw_Orders!A886</f>
        <v>500547</v>
      </c>
      <c r="B886" s="2" t="str">
        <f aca="false">Raw_Orders!B886</f>
        <v>CUST1613</v>
      </c>
      <c r="C886" s="2" t="str">
        <f aca="false">Raw_Orders!C886</f>
        <v>REST253</v>
      </c>
      <c r="D886" s="2" t="str">
        <f aca="false">Raw_Orders!D886</f>
        <v>DP453</v>
      </c>
      <c r="E886" s="2" t="str">
        <f aca="false">Raw_Orders!E886</f>
        <v>2024-04-07</v>
      </c>
      <c r="F886" s="2" t="n">
        <f aca="false">IF(Raw_Orders!F886&lt;0,0,Raw_Orders!F886)</f>
        <v>1380.62</v>
      </c>
      <c r="G886" s="2" t="str">
        <f aca="false">Raw_Orders!G886</f>
        <v>Delivered</v>
      </c>
      <c r="H886" s="2" t="n">
        <f aca="false">IF(Raw_Orders!H886="","N/A",Raw_Orders!H886)</f>
        <v>49.9</v>
      </c>
      <c r="I886" s="2" t="n">
        <f aca="false">IF(Raw_Orders!I886="","Not Rated",Raw_Orders!I886)</f>
        <v>3</v>
      </c>
      <c r="J886" s="2" t="str">
        <f aca="false">IF(COUNTIF($A$2:A886,A886)&gt;1,"Duplicate","Unique")</f>
        <v>Unique</v>
      </c>
      <c r="K886" s="2" t="str">
        <f aca="false">IF(Raw_Orders!F886&lt;0,"Anomaly","OK")</f>
        <v>OK</v>
      </c>
      <c r="L886" s="2" t="str">
        <f aca="false">IFERROR(VLOOKUP(C886,Raw_Restaurants!$A$2:$C$151,3,FALSE()),"Unknown")</f>
        <v>Delhi</v>
      </c>
    </row>
    <row r="887" customFormat="false" ht="15" hidden="false" customHeight="false" outlineLevel="0" collapsed="false">
      <c r="A887" s="2" t="n">
        <f aca="false">Raw_Orders!A887</f>
        <v>500684</v>
      </c>
      <c r="B887" s="2" t="str">
        <f aca="false">Raw_Orders!B887</f>
        <v>CUST1500</v>
      </c>
      <c r="C887" s="2" t="str">
        <f aca="false">Raw_Orders!C887</f>
        <v>REST288</v>
      </c>
      <c r="D887" s="2" t="str">
        <f aca="false">Raw_Orders!D887</f>
        <v>DP339</v>
      </c>
      <c r="E887" s="2" t="str">
        <f aca="false">Raw_Orders!E887</f>
        <v>2024-06-15</v>
      </c>
      <c r="F887" s="2" t="n">
        <f aca="false">IF(Raw_Orders!F887&lt;0,0,Raw_Orders!F887)</f>
        <v>185.86</v>
      </c>
      <c r="G887" s="2" t="str">
        <f aca="false">Raw_Orders!G887</f>
        <v>Delivered</v>
      </c>
      <c r="H887" s="2" t="n">
        <f aca="false">IF(Raw_Orders!H887="","N/A",Raw_Orders!H887)</f>
        <v>38.8</v>
      </c>
      <c r="I887" s="2" t="n">
        <f aca="false">IF(Raw_Orders!I887="","Not Rated",Raw_Orders!I887)</f>
        <v>2.5</v>
      </c>
      <c r="J887" s="2" t="str">
        <f aca="false">IF(COUNTIF($A$2:A887,A887)&gt;1,"Duplicate","Unique")</f>
        <v>Unique</v>
      </c>
      <c r="K887" s="2" t="str">
        <f aca="false">IF(Raw_Orders!F887&lt;0,"Anomaly","OK")</f>
        <v>OK</v>
      </c>
      <c r="L887" s="2" t="str">
        <f aca="false">IFERROR(VLOOKUP(C887,Raw_Restaurants!$A$2:$C$151,3,FALSE()),"Unknown")</f>
        <v>Bhopal</v>
      </c>
    </row>
    <row r="888" customFormat="false" ht="15" hidden="false" customHeight="false" outlineLevel="0" collapsed="false">
      <c r="A888" s="2" t="n">
        <f aca="false">Raw_Orders!A888</f>
        <v>500635</v>
      </c>
      <c r="B888" s="2" t="str">
        <f aca="false">Raw_Orders!B888</f>
        <v>CUST1414</v>
      </c>
      <c r="C888" s="2" t="str">
        <f aca="false">Raw_Orders!C888</f>
        <v>REST206</v>
      </c>
      <c r="D888" s="2" t="str">
        <f aca="false">Raw_Orders!D888</f>
        <v>DP500</v>
      </c>
      <c r="E888" s="2" t="str">
        <f aca="false">Raw_Orders!E888</f>
        <v>2024-04-08</v>
      </c>
      <c r="F888" s="2" t="n">
        <f aca="false">IF(Raw_Orders!F888&lt;0,0,Raw_Orders!F888)</f>
        <v>1221.38</v>
      </c>
      <c r="G888" s="2" t="str">
        <f aca="false">Raw_Orders!G888</f>
        <v>Delivered</v>
      </c>
      <c r="H888" s="2" t="str">
        <f aca="false">IF(Raw_Orders!H888="","N/A",Raw_Orders!H888)</f>
        <v>N/A</v>
      </c>
      <c r="I888" s="2" t="n">
        <f aca="false">IF(Raw_Orders!I888="","Not Rated",Raw_Orders!I888)</f>
        <v>3.5</v>
      </c>
      <c r="J888" s="2" t="str">
        <f aca="false">IF(COUNTIF($A$2:A888,A888)&gt;1,"Duplicate","Unique")</f>
        <v>Unique</v>
      </c>
      <c r="K888" s="2" t="str">
        <f aca="false">IF(Raw_Orders!F888&lt;0,"Anomaly","OK")</f>
        <v>OK</v>
      </c>
      <c r="L888" s="2" t="str">
        <f aca="false">IFERROR(VLOOKUP(C888,Raw_Restaurants!$A$2:$C$151,3,FALSE()),"Unknown")</f>
        <v>Indore</v>
      </c>
    </row>
    <row r="889" customFormat="false" ht="15" hidden="false" customHeight="false" outlineLevel="0" collapsed="false">
      <c r="A889" s="2" t="n">
        <f aca="false">Raw_Orders!A889</f>
        <v>502931</v>
      </c>
      <c r="B889" s="2" t="str">
        <f aca="false">Raw_Orders!B889</f>
        <v>CUST1176</v>
      </c>
      <c r="C889" s="2" t="str">
        <f aca="false">Raw_Orders!C889</f>
        <v>REST270</v>
      </c>
      <c r="D889" s="2" t="str">
        <f aca="false">Raw_Orders!D889</f>
        <v>DP400</v>
      </c>
      <c r="E889" s="2" t="str">
        <f aca="false">Raw_Orders!E889</f>
        <v>2024-04-20</v>
      </c>
      <c r="F889" s="2" t="n">
        <f aca="false">IF(Raw_Orders!F889&lt;0,0,Raw_Orders!F889)</f>
        <v>430.34</v>
      </c>
      <c r="G889" s="2" t="str">
        <f aca="false">Raw_Orders!G889</f>
        <v>Delivered</v>
      </c>
      <c r="H889" s="2" t="n">
        <f aca="false">IF(Raw_Orders!H889="","N/A",Raw_Orders!H889)</f>
        <v>57</v>
      </c>
      <c r="I889" s="2" t="n">
        <f aca="false">IF(Raw_Orders!I889="","Not Rated",Raw_Orders!I889)</f>
        <v>2.5</v>
      </c>
      <c r="J889" s="2" t="str">
        <f aca="false">IF(COUNTIF($A$2:A889,A889)&gt;1,"Duplicate","Unique")</f>
        <v>Unique</v>
      </c>
      <c r="K889" s="2" t="str">
        <f aca="false">IF(Raw_Orders!F889&lt;0,"Anomaly","OK")</f>
        <v>OK</v>
      </c>
      <c r="L889" s="2" t="str">
        <f aca="false">IFERROR(VLOOKUP(C889,Raw_Restaurants!$A$2:$C$151,3,FALSE()),"Unknown")</f>
        <v>Hyderabad</v>
      </c>
    </row>
    <row r="890" customFormat="false" ht="15" hidden="false" customHeight="false" outlineLevel="0" collapsed="false">
      <c r="A890" s="2" t="n">
        <f aca="false">Raw_Orders!A890</f>
        <v>502371</v>
      </c>
      <c r="B890" s="2" t="str">
        <f aca="false">Raw_Orders!B890</f>
        <v>CUST1614</v>
      </c>
      <c r="C890" s="2" t="str">
        <f aca="false">Raw_Orders!C890</f>
        <v>REST322</v>
      </c>
      <c r="D890" s="2" t="str">
        <f aca="false">Raw_Orders!D890</f>
        <v>DP437</v>
      </c>
      <c r="E890" s="2" t="str">
        <f aca="false">Raw_Orders!E890</f>
        <v>2024-02-21</v>
      </c>
      <c r="F890" s="2" t="n">
        <f aca="false">IF(Raw_Orders!F890&lt;0,0,Raw_Orders!F890)</f>
        <v>821.65</v>
      </c>
      <c r="G890" s="2" t="str">
        <f aca="false">Raw_Orders!G890</f>
        <v>Delivered</v>
      </c>
      <c r="H890" s="2" t="n">
        <f aca="false">IF(Raw_Orders!H890="","N/A",Raw_Orders!H890)</f>
        <v>45.7</v>
      </c>
      <c r="I890" s="2" t="n">
        <f aca="false">IF(Raw_Orders!I890="","Not Rated",Raw_Orders!I890)</f>
        <v>4.2</v>
      </c>
      <c r="J890" s="2" t="str">
        <f aca="false">IF(COUNTIF($A$2:A890,A890)&gt;1,"Duplicate","Unique")</f>
        <v>Unique</v>
      </c>
      <c r="K890" s="2" t="str">
        <f aca="false">IF(Raw_Orders!F890&lt;0,"Anomaly","OK")</f>
        <v>OK</v>
      </c>
      <c r="L890" s="2" t="str">
        <f aca="false">IFERROR(VLOOKUP(C890,Raw_Restaurants!$A$2:$C$151,3,FALSE()),"Unknown")</f>
        <v>Delhi</v>
      </c>
    </row>
    <row r="891" customFormat="false" ht="15" hidden="false" customHeight="false" outlineLevel="0" collapsed="false">
      <c r="A891" s="2" t="n">
        <f aca="false">Raw_Orders!A891</f>
        <v>502259</v>
      </c>
      <c r="B891" s="2" t="str">
        <f aca="false">Raw_Orders!B891</f>
        <v>CUST1459</v>
      </c>
      <c r="C891" s="2" t="str">
        <f aca="false">Raw_Orders!C891</f>
        <v>REST275</v>
      </c>
      <c r="D891" s="2" t="str">
        <f aca="false">Raw_Orders!D891</f>
        <v>DP443</v>
      </c>
      <c r="E891" s="2" t="str">
        <f aca="false">Raw_Orders!E891</f>
        <v>2024-05-12</v>
      </c>
      <c r="F891" s="2" t="n">
        <f aca="false">IF(Raw_Orders!F891&lt;0,0,Raw_Orders!F891)</f>
        <v>976.2</v>
      </c>
      <c r="G891" s="2" t="str">
        <f aca="false">Raw_Orders!G891</f>
        <v>Delayed</v>
      </c>
      <c r="H891" s="2" t="n">
        <f aca="false">IF(Raw_Orders!H891="","N/A",Raw_Orders!H891)</f>
        <v>23.8</v>
      </c>
      <c r="I891" s="2" t="n">
        <f aca="false">IF(Raw_Orders!I891="","Not Rated",Raw_Orders!I891)</f>
        <v>4.3</v>
      </c>
      <c r="J891" s="2" t="str">
        <f aca="false">IF(COUNTIF($A$2:A891,A891)&gt;1,"Duplicate","Unique")</f>
        <v>Unique</v>
      </c>
      <c r="K891" s="2" t="str">
        <f aca="false">IF(Raw_Orders!F891&lt;0,"Anomaly","OK")</f>
        <v>OK</v>
      </c>
      <c r="L891" s="2" t="str">
        <f aca="false">IFERROR(VLOOKUP(C891,Raw_Restaurants!$A$2:$C$151,3,FALSE()),"Unknown")</f>
        <v>Pune</v>
      </c>
    </row>
    <row r="892" customFormat="false" ht="15" hidden="false" customHeight="false" outlineLevel="0" collapsed="false">
      <c r="A892" s="2" t="n">
        <f aca="false">Raw_Orders!A892</f>
        <v>503485</v>
      </c>
      <c r="B892" s="2" t="str">
        <f aca="false">Raw_Orders!B892</f>
        <v>CUST1421</v>
      </c>
      <c r="C892" s="2" t="str">
        <f aca="false">Raw_Orders!C892</f>
        <v>REST268</v>
      </c>
      <c r="D892" s="2" t="str">
        <f aca="false">Raw_Orders!D892</f>
        <v>DP493</v>
      </c>
      <c r="E892" s="2" t="str">
        <f aca="false">Raw_Orders!E892</f>
        <v>2024-02-15</v>
      </c>
      <c r="F892" s="2" t="n">
        <f aca="false">IF(Raw_Orders!F892&lt;0,0,Raw_Orders!F892)</f>
        <v>768.57</v>
      </c>
      <c r="G892" s="2" t="str">
        <f aca="false">Raw_Orders!G892</f>
        <v>Delivered</v>
      </c>
      <c r="H892" s="2" t="n">
        <f aca="false">IF(Raw_Orders!H892="","N/A",Raw_Orders!H892)</f>
        <v>73.7</v>
      </c>
      <c r="I892" s="2" t="n">
        <f aca="false">IF(Raw_Orders!I892="","Not Rated",Raw_Orders!I892)</f>
        <v>3</v>
      </c>
      <c r="J892" s="2" t="str">
        <f aca="false">IF(COUNTIF($A$2:A892,A892)&gt;1,"Duplicate","Unique")</f>
        <v>Unique</v>
      </c>
      <c r="K892" s="2" t="str">
        <f aca="false">IF(Raw_Orders!F892&lt;0,"Anomaly","OK")</f>
        <v>OK</v>
      </c>
      <c r="L892" s="2" t="str">
        <f aca="false">IFERROR(VLOOKUP(C892,Raw_Restaurants!$A$2:$C$151,3,FALSE()),"Unknown")</f>
        <v>Pune</v>
      </c>
    </row>
    <row r="893" customFormat="false" ht="15" hidden="false" customHeight="false" outlineLevel="0" collapsed="false">
      <c r="A893" s="2" t="n">
        <f aca="false">Raw_Orders!A893</f>
        <v>504839</v>
      </c>
      <c r="B893" s="2" t="str">
        <f aca="false">Raw_Orders!B893</f>
        <v>CUST1748</v>
      </c>
      <c r="C893" s="2" t="str">
        <f aca="false">Raw_Orders!C893</f>
        <v>REST223</v>
      </c>
      <c r="D893" s="2" t="str">
        <f aca="false">Raw_Orders!D893</f>
        <v>DP435</v>
      </c>
      <c r="E893" s="2" t="str">
        <f aca="false">Raw_Orders!E893</f>
        <v>2024-06-22</v>
      </c>
      <c r="F893" s="2" t="n">
        <f aca="false">IF(Raw_Orders!F893&lt;0,0,Raw_Orders!F893)</f>
        <v>1127.97</v>
      </c>
      <c r="G893" s="2" t="str">
        <f aca="false">Raw_Orders!G893</f>
        <v>Cancelled</v>
      </c>
      <c r="H893" s="2" t="str">
        <f aca="false">IF(Raw_Orders!H893="","N/A",Raw_Orders!H893)</f>
        <v>N/A</v>
      </c>
      <c r="I893" s="2" t="str">
        <f aca="false">IF(Raw_Orders!I893="","Not Rated",Raw_Orders!I893)</f>
        <v>Not Rated</v>
      </c>
      <c r="J893" s="2" t="str">
        <f aca="false">IF(COUNTIF($A$2:A893,A893)&gt;1,"Duplicate","Unique")</f>
        <v>Unique</v>
      </c>
      <c r="K893" s="2" t="str">
        <f aca="false">IF(Raw_Orders!F893&lt;0,"Anomaly","OK")</f>
        <v>OK</v>
      </c>
      <c r="L893" s="2" t="str">
        <f aca="false">IFERROR(VLOOKUP(C893,Raw_Restaurants!$A$2:$C$151,3,FALSE()),"Unknown")</f>
        <v>Delhi</v>
      </c>
    </row>
    <row r="894" customFormat="false" ht="15" hidden="false" customHeight="false" outlineLevel="0" collapsed="false">
      <c r="A894" s="2" t="n">
        <f aca="false">Raw_Orders!A894</f>
        <v>502104</v>
      </c>
      <c r="B894" s="2" t="str">
        <f aca="false">Raw_Orders!B894</f>
        <v>CUST1475</v>
      </c>
      <c r="C894" s="2" t="str">
        <f aca="false">Raw_Orders!C894</f>
        <v>REST290</v>
      </c>
      <c r="D894" s="2" t="str">
        <f aca="false">Raw_Orders!D894</f>
        <v>DP352</v>
      </c>
      <c r="E894" s="2" t="str">
        <f aca="false">Raw_Orders!E894</f>
        <v>2024-08-07</v>
      </c>
      <c r="F894" s="2" t="n">
        <f aca="false">IF(Raw_Orders!F894&lt;0,0,Raw_Orders!F894)</f>
        <v>325.4</v>
      </c>
      <c r="G894" s="2" t="str">
        <f aca="false">Raw_Orders!G894</f>
        <v>Delivered</v>
      </c>
      <c r="H894" s="2" t="n">
        <f aca="false">IF(Raw_Orders!H894="","N/A",Raw_Orders!H894)</f>
        <v>50.9</v>
      </c>
      <c r="I894" s="2" t="n">
        <f aca="false">IF(Raw_Orders!I894="","Not Rated",Raw_Orders!I894)</f>
        <v>2.7</v>
      </c>
      <c r="J894" s="2" t="str">
        <f aca="false">IF(COUNTIF($A$2:A894,A894)&gt;1,"Duplicate","Unique")</f>
        <v>Unique</v>
      </c>
      <c r="K894" s="2" t="str">
        <f aca="false">IF(Raw_Orders!F894&lt;0,"Anomaly","OK")</f>
        <v>OK</v>
      </c>
      <c r="L894" s="2" t="str">
        <f aca="false">IFERROR(VLOOKUP(C894,Raw_Restaurants!$A$2:$C$151,3,FALSE()),"Unknown")</f>
        <v>Delhi</v>
      </c>
    </row>
    <row r="895" customFormat="false" ht="15" hidden="false" customHeight="false" outlineLevel="0" collapsed="false">
      <c r="A895" s="2" t="n">
        <f aca="false">Raw_Orders!A895</f>
        <v>504283</v>
      </c>
      <c r="B895" s="2" t="str">
        <f aca="false">Raw_Orders!B895</f>
        <v>CUST1361</v>
      </c>
      <c r="C895" s="2" t="str">
        <f aca="false">Raw_Orders!C895</f>
        <v>REST324</v>
      </c>
      <c r="D895" s="2" t="str">
        <f aca="false">Raw_Orders!D895</f>
        <v>DP456</v>
      </c>
      <c r="E895" s="2" t="str">
        <f aca="false">Raw_Orders!E895</f>
        <v>2024-05-23</v>
      </c>
      <c r="F895" s="2" t="n">
        <f aca="false">IF(Raw_Orders!F895&lt;0,0,Raw_Orders!F895)</f>
        <v>1127.66</v>
      </c>
      <c r="G895" s="2" t="str">
        <f aca="false">Raw_Orders!G895</f>
        <v>Delivered</v>
      </c>
      <c r="H895" s="2" t="n">
        <f aca="false">IF(Raw_Orders!H895="","N/A",Raw_Orders!H895)</f>
        <v>18.3</v>
      </c>
      <c r="I895" s="2" t="n">
        <f aca="false">IF(Raw_Orders!I895="","Not Rated",Raw_Orders!I895)</f>
        <v>4</v>
      </c>
      <c r="J895" s="2" t="str">
        <f aca="false">IF(COUNTIF($A$2:A895,A895)&gt;1,"Duplicate","Unique")</f>
        <v>Unique</v>
      </c>
      <c r="K895" s="2" t="str">
        <f aca="false">IF(Raw_Orders!F895&lt;0,"Anomaly","OK")</f>
        <v>OK</v>
      </c>
      <c r="L895" s="2" t="str">
        <f aca="false">IFERROR(VLOOKUP(C895,Raw_Restaurants!$A$2:$C$151,3,FALSE()),"Unknown")</f>
        <v>Bhopal</v>
      </c>
    </row>
    <row r="896" customFormat="false" ht="15" hidden="false" customHeight="false" outlineLevel="0" collapsed="false">
      <c r="A896" s="2" t="n">
        <f aca="false">Raw_Orders!A896</f>
        <v>500995</v>
      </c>
      <c r="B896" s="2" t="str">
        <f aca="false">Raw_Orders!B896</f>
        <v>CUST1018</v>
      </c>
      <c r="C896" s="2" t="str">
        <f aca="false">Raw_Orders!C896</f>
        <v>REST313</v>
      </c>
      <c r="D896" s="2" t="str">
        <f aca="false">Raw_Orders!D896</f>
        <v>DP323</v>
      </c>
      <c r="E896" s="2" t="str">
        <f aca="false">Raw_Orders!E896</f>
        <v>2024-11-15</v>
      </c>
      <c r="F896" s="2" t="n">
        <f aca="false">IF(Raw_Orders!F896&lt;0,0,Raw_Orders!F896)</f>
        <v>239.52</v>
      </c>
      <c r="G896" s="2" t="str">
        <f aca="false">Raw_Orders!G896</f>
        <v>Cancelled</v>
      </c>
      <c r="H896" s="2" t="str">
        <f aca="false">IF(Raw_Orders!H896="","N/A",Raw_Orders!H896)</f>
        <v>N/A</v>
      </c>
      <c r="I896" s="2" t="str">
        <f aca="false">IF(Raw_Orders!I896="","Not Rated",Raw_Orders!I896)</f>
        <v>Not Rated</v>
      </c>
      <c r="J896" s="2" t="str">
        <f aca="false">IF(COUNTIF($A$2:A896,A896)&gt;1,"Duplicate","Unique")</f>
        <v>Unique</v>
      </c>
      <c r="K896" s="2" t="str">
        <f aca="false">IF(Raw_Orders!F896&lt;0,"Anomaly","OK")</f>
        <v>OK</v>
      </c>
      <c r="L896" s="2" t="str">
        <f aca="false">IFERROR(VLOOKUP(C896,Raw_Restaurants!$A$2:$C$151,3,FALSE()),"Unknown")</f>
        <v>Kolkata</v>
      </c>
    </row>
    <row r="897" customFormat="false" ht="15" hidden="false" customHeight="false" outlineLevel="0" collapsed="false">
      <c r="A897" s="2" t="n">
        <f aca="false">Raw_Orders!A897</f>
        <v>504983</v>
      </c>
      <c r="B897" s="2" t="str">
        <f aca="false">Raw_Orders!B897</f>
        <v>CUST1194</v>
      </c>
      <c r="C897" s="2" t="str">
        <f aca="false">Raw_Orders!C897</f>
        <v>REST239</v>
      </c>
      <c r="D897" s="2" t="str">
        <f aca="false">Raw_Orders!D897</f>
        <v>DP318</v>
      </c>
      <c r="E897" s="2" t="str">
        <f aca="false">Raw_Orders!E897</f>
        <v>2024-08-02</v>
      </c>
      <c r="F897" s="2" t="n">
        <f aca="false">IF(Raw_Orders!F897&lt;0,0,Raw_Orders!F897)</f>
        <v>1024.43</v>
      </c>
      <c r="G897" s="2" t="str">
        <f aca="false">Raw_Orders!G897</f>
        <v>Delivered</v>
      </c>
      <c r="H897" s="2" t="n">
        <f aca="false">IF(Raw_Orders!H897="","N/A",Raw_Orders!H897)</f>
        <v>36.1</v>
      </c>
      <c r="I897" s="2" t="n">
        <f aca="false">IF(Raw_Orders!I897="","Not Rated",Raw_Orders!I897)</f>
        <v>2.7</v>
      </c>
      <c r="J897" s="2" t="str">
        <f aca="false">IF(COUNTIF($A$2:A897,A897)&gt;1,"Duplicate","Unique")</f>
        <v>Unique</v>
      </c>
      <c r="K897" s="2" t="str">
        <f aca="false">IF(Raw_Orders!F897&lt;0,"Anomaly","OK")</f>
        <v>OK</v>
      </c>
      <c r="L897" s="2" t="str">
        <f aca="false">IFERROR(VLOOKUP(C897,Raw_Restaurants!$A$2:$C$151,3,FALSE()),"Unknown")</f>
        <v>Hyderabad</v>
      </c>
    </row>
    <row r="898" customFormat="false" ht="15" hidden="false" customHeight="false" outlineLevel="0" collapsed="false">
      <c r="A898" s="2" t="n">
        <f aca="false">Raw_Orders!A898</f>
        <v>502422</v>
      </c>
      <c r="B898" s="2" t="str">
        <f aca="false">Raw_Orders!B898</f>
        <v>CUST1689</v>
      </c>
      <c r="C898" s="2" t="str">
        <f aca="false">Raw_Orders!C898</f>
        <v>REST312</v>
      </c>
      <c r="D898" s="2" t="str">
        <f aca="false">Raw_Orders!D898</f>
        <v>DP403</v>
      </c>
      <c r="E898" s="2" t="str">
        <f aca="false">Raw_Orders!E898</f>
        <v>2024-04-17</v>
      </c>
      <c r="F898" s="2" t="n">
        <f aca="false">IF(Raw_Orders!F898&lt;0,0,Raw_Orders!F898)</f>
        <v>822.85</v>
      </c>
      <c r="G898" s="2" t="str">
        <f aca="false">Raw_Orders!G898</f>
        <v>Cancelled</v>
      </c>
      <c r="H898" s="2" t="str">
        <f aca="false">IF(Raw_Orders!H898="","N/A",Raw_Orders!H898)</f>
        <v>N/A</v>
      </c>
      <c r="I898" s="2" t="str">
        <f aca="false">IF(Raw_Orders!I898="","Not Rated",Raw_Orders!I898)</f>
        <v>Not Rated</v>
      </c>
      <c r="J898" s="2" t="str">
        <f aca="false">IF(COUNTIF($A$2:A898,A898)&gt;1,"Duplicate","Unique")</f>
        <v>Unique</v>
      </c>
      <c r="K898" s="2" t="str">
        <f aca="false">IF(Raw_Orders!F898&lt;0,"Anomaly","OK")</f>
        <v>OK</v>
      </c>
      <c r="L898" s="2" t="str">
        <f aca="false">IFERROR(VLOOKUP(C898,Raw_Restaurants!$A$2:$C$151,3,FALSE()),"Unknown")</f>
        <v>Mumbai</v>
      </c>
    </row>
    <row r="899" customFormat="false" ht="15" hidden="false" customHeight="false" outlineLevel="0" collapsed="false">
      <c r="A899" s="2" t="n">
        <f aca="false">Raw_Orders!A899</f>
        <v>502449</v>
      </c>
      <c r="B899" s="2" t="str">
        <f aca="false">Raw_Orders!B899</f>
        <v>CUST1624</v>
      </c>
      <c r="C899" s="2" t="str">
        <f aca="false">Raw_Orders!C899</f>
        <v>REST302</v>
      </c>
      <c r="D899" s="2" t="str">
        <f aca="false">Raw_Orders!D899</f>
        <v>DP313</v>
      </c>
      <c r="E899" s="2" t="str">
        <f aca="false">Raw_Orders!E899</f>
        <v>2024-10-02</v>
      </c>
      <c r="F899" s="2" t="n">
        <f aca="false">IF(Raw_Orders!F899&lt;0,0,Raw_Orders!F899)</f>
        <v>616.22</v>
      </c>
      <c r="G899" s="2" t="str">
        <f aca="false">Raw_Orders!G899</f>
        <v>Cancelled</v>
      </c>
      <c r="H899" s="2" t="str">
        <f aca="false">IF(Raw_Orders!H899="","N/A",Raw_Orders!H899)</f>
        <v>N/A</v>
      </c>
      <c r="I899" s="2" t="str">
        <f aca="false">IF(Raw_Orders!I899="","Not Rated",Raw_Orders!I899)</f>
        <v>Not Rated</v>
      </c>
      <c r="J899" s="2" t="str">
        <f aca="false">IF(COUNTIF($A$2:A899,A899)&gt;1,"Duplicate","Unique")</f>
        <v>Unique</v>
      </c>
      <c r="K899" s="2" t="str">
        <f aca="false">IF(Raw_Orders!F899&lt;0,"Anomaly","OK")</f>
        <v>OK</v>
      </c>
      <c r="L899" s="2" t="str">
        <f aca="false">IFERROR(VLOOKUP(C899,Raw_Restaurants!$A$2:$C$151,3,FALSE()),"Unknown")</f>
        <v>Indore</v>
      </c>
    </row>
    <row r="900" customFormat="false" ht="15" hidden="false" customHeight="false" outlineLevel="0" collapsed="false">
      <c r="A900" s="2" t="n">
        <f aca="false">Raw_Orders!A900</f>
        <v>504968</v>
      </c>
      <c r="B900" s="2" t="str">
        <f aca="false">Raw_Orders!B900</f>
        <v>CUST1514</v>
      </c>
      <c r="C900" s="2" t="str">
        <f aca="false">Raw_Orders!C900</f>
        <v>REST302</v>
      </c>
      <c r="D900" s="2" t="str">
        <f aca="false">Raw_Orders!D900</f>
        <v>DP418</v>
      </c>
      <c r="E900" s="2" t="str">
        <f aca="false">Raw_Orders!E900</f>
        <v>2024-08-14</v>
      </c>
      <c r="F900" s="2" t="n">
        <f aca="false">IF(Raw_Orders!F900&lt;0,0,Raw_Orders!F900)</f>
        <v>281.09</v>
      </c>
      <c r="G900" s="2" t="str">
        <f aca="false">Raw_Orders!G900</f>
        <v>Delivered</v>
      </c>
      <c r="H900" s="2" t="n">
        <f aca="false">IF(Raw_Orders!H900="","N/A",Raw_Orders!H900)</f>
        <v>25.9</v>
      </c>
      <c r="I900" s="2" t="n">
        <f aca="false">IF(Raw_Orders!I900="","Not Rated",Raw_Orders!I900)</f>
        <v>4.5</v>
      </c>
      <c r="J900" s="2" t="str">
        <f aca="false">IF(COUNTIF($A$2:A900,A900)&gt;1,"Duplicate","Unique")</f>
        <v>Unique</v>
      </c>
      <c r="K900" s="2" t="str">
        <f aca="false">IF(Raw_Orders!F900&lt;0,"Anomaly","OK")</f>
        <v>OK</v>
      </c>
      <c r="L900" s="2" t="str">
        <f aca="false">IFERROR(VLOOKUP(C900,Raw_Restaurants!$A$2:$C$151,3,FALSE()),"Unknown")</f>
        <v>Indore</v>
      </c>
    </row>
    <row r="901" customFormat="false" ht="15" hidden="false" customHeight="false" outlineLevel="0" collapsed="false">
      <c r="A901" s="2" t="n">
        <f aca="false">Raw_Orders!A901</f>
        <v>501533</v>
      </c>
      <c r="B901" s="2" t="str">
        <f aca="false">Raw_Orders!B901</f>
        <v>CUST1529</v>
      </c>
      <c r="C901" s="2" t="str">
        <f aca="false">Raw_Orders!C901</f>
        <v>REST309</v>
      </c>
      <c r="D901" s="2" t="str">
        <f aca="false">Raw_Orders!D901</f>
        <v>DP322</v>
      </c>
      <c r="E901" s="2" t="str">
        <f aca="false">Raw_Orders!E901</f>
        <v>2024-12-28</v>
      </c>
      <c r="F901" s="2" t="n">
        <f aca="false">IF(Raw_Orders!F901&lt;0,0,Raw_Orders!F901)</f>
        <v>394.18</v>
      </c>
      <c r="G901" s="2" t="str">
        <f aca="false">Raw_Orders!G901</f>
        <v>Delivered</v>
      </c>
      <c r="H901" s="2" t="n">
        <f aca="false">IF(Raw_Orders!H901="","N/A",Raw_Orders!H901)</f>
        <v>75</v>
      </c>
      <c r="I901" s="2" t="n">
        <f aca="false">IF(Raw_Orders!I901="","Not Rated",Raw_Orders!I901)</f>
        <v>2.7</v>
      </c>
      <c r="J901" s="2" t="str">
        <f aca="false">IF(COUNTIF($A$2:A901,A901)&gt;1,"Duplicate","Unique")</f>
        <v>Unique</v>
      </c>
      <c r="K901" s="2" t="str">
        <f aca="false">IF(Raw_Orders!F901&lt;0,"Anomaly","OK")</f>
        <v>OK</v>
      </c>
      <c r="L901" s="2" t="str">
        <f aca="false">IFERROR(VLOOKUP(C901,Raw_Restaurants!$A$2:$C$151,3,FALSE()),"Unknown")</f>
        <v>Mumbai</v>
      </c>
    </row>
    <row r="902" customFormat="false" ht="15" hidden="false" customHeight="false" outlineLevel="0" collapsed="false">
      <c r="A902" s="2" t="n">
        <f aca="false">Raw_Orders!A902</f>
        <v>503646</v>
      </c>
      <c r="B902" s="2" t="str">
        <f aca="false">Raw_Orders!B902</f>
        <v>CUST1511</v>
      </c>
      <c r="C902" s="2" t="str">
        <f aca="false">Raw_Orders!C902</f>
        <v>REST294</v>
      </c>
      <c r="D902" s="2" t="str">
        <f aca="false">Raw_Orders!D902</f>
        <v>DP329</v>
      </c>
      <c r="E902" s="2" t="str">
        <f aca="false">Raw_Orders!E902</f>
        <v>2024-07-03</v>
      </c>
      <c r="F902" s="2" t="n">
        <f aca="false">IF(Raw_Orders!F902&lt;0,0,Raw_Orders!F902)</f>
        <v>1085.43</v>
      </c>
      <c r="G902" s="2" t="str">
        <f aca="false">Raw_Orders!G902</f>
        <v>Delivered</v>
      </c>
      <c r="H902" s="2" t="n">
        <f aca="false">IF(Raw_Orders!H902="","N/A",Raw_Orders!H902)</f>
        <v>15.5</v>
      </c>
      <c r="I902" s="2" t="n">
        <f aca="false">IF(Raw_Orders!I902="","Not Rated",Raw_Orders!I902)</f>
        <v>3.9</v>
      </c>
      <c r="J902" s="2" t="str">
        <f aca="false">IF(COUNTIF($A$2:A902,A902)&gt;1,"Duplicate","Unique")</f>
        <v>Unique</v>
      </c>
      <c r="K902" s="2" t="str">
        <f aca="false">IF(Raw_Orders!F902&lt;0,"Anomaly","OK")</f>
        <v>OK</v>
      </c>
      <c r="L902" s="2" t="str">
        <f aca="false">IFERROR(VLOOKUP(C902,Raw_Restaurants!$A$2:$C$151,3,FALSE()),"Unknown")</f>
        <v>Hyderabad</v>
      </c>
    </row>
    <row r="903" customFormat="false" ht="15" hidden="false" customHeight="false" outlineLevel="0" collapsed="false">
      <c r="A903" s="2" t="n">
        <f aca="false">Raw_Orders!A903</f>
        <v>501083</v>
      </c>
      <c r="B903" s="2" t="str">
        <f aca="false">Raw_Orders!B903</f>
        <v>CUST1450</v>
      </c>
      <c r="C903" s="2" t="str">
        <f aca="false">Raw_Orders!C903</f>
        <v>REST241</v>
      </c>
      <c r="D903" s="2" t="str">
        <f aca="false">Raw_Orders!D903</f>
        <v>DP446</v>
      </c>
      <c r="E903" s="2" t="str">
        <f aca="false">Raw_Orders!E903</f>
        <v>2024-11-14</v>
      </c>
      <c r="F903" s="2" t="n">
        <f aca="false">IF(Raw_Orders!F903&lt;0,0,Raw_Orders!F903)</f>
        <v>897.41</v>
      </c>
      <c r="G903" s="2" t="str">
        <f aca="false">Raw_Orders!G903</f>
        <v>Cancelled</v>
      </c>
      <c r="H903" s="2" t="str">
        <f aca="false">IF(Raw_Orders!H903="","N/A",Raw_Orders!H903)</f>
        <v>N/A</v>
      </c>
      <c r="I903" s="2" t="str">
        <f aca="false">IF(Raw_Orders!I903="","Not Rated",Raw_Orders!I903)</f>
        <v>Not Rated</v>
      </c>
      <c r="J903" s="2" t="str">
        <f aca="false">IF(COUNTIF($A$2:A903,A903)&gt;1,"Duplicate","Unique")</f>
        <v>Unique</v>
      </c>
      <c r="K903" s="2" t="str">
        <f aca="false">IF(Raw_Orders!F903&lt;0,"Anomaly","OK")</f>
        <v>OK</v>
      </c>
      <c r="L903" s="2" t="str">
        <f aca="false">IFERROR(VLOOKUP(C903,Raw_Restaurants!$A$2:$C$151,3,FALSE()),"Unknown")</f>
        <v>Pune</v>
      </c>
    </row>
    <row r="904" customFormat="false" ht="15" hidden="false" customHeight="false" outlineLevel="0" collapsed="false">
      <c r="A904" s="2" t="n">
        <f aca="false">Raw_Orders!A904</f>
        <v>504117</v>
      </c>
      <c r="B904" s="2" t="str">
        <f aca="false">Raw_Orders!B904</f>
        <v>CUST1459</v>
      </c>
      <c r="C904" s="2" t="str">
        <f aca="false">Raw_Orders!C904</f>
        <v>REST218</v>
      </c>
      <c r="D904" s="2" t="str">
        <f aca="false">Raw_Orders!D904</f>
        <v>DP480</v>
      </c>
      <c r="E904" s="2" t="str">
        <f aca="false">Raw_Orders!E904</f>
        <v>2024-02-10</v>
      </c>
      <c r="F904" s="2" t="n">
        <f aca="false">IF(Raw_Orders!F904&lt;0,0,Raw_Orders!F904)</f>
        <v>822.33</v>
      </c>
      <c r="G904" s="2" t="str">
        <f aca="false">Raw_Orders!G904</f>
        <v>Delivered</v>
      </c>
      <c r="H904" s="2" t="str">
        <f aca="false">IF(Raw_Orders!H904="","N/A",Raw_Orders!H904)</f>
        <v>N/A</v>
      </c>
      <c r="I904" s="2" t="n">
        <f aca="false">IF(Raw_Orders!I904="","Not Rated",Raw_Orders!I904)</f>
        <v>2.9</v>
      </c>
      <c r="J904" s="2" t="str">
        <f aca="false">IF(COUNTIF($A$2:A904,A904)&gt;1,"Duplicate","Unique")</f>
        <v>Unique</v>
      </c>
      <c r="K904" s="2" t="str">
        <f aca="false">IF(Raw_Orders!F904&lt;0,"Anomaly","OK")</f>
        <v>OK</v>
      </c>
      <c r="L904" s="2" t="str">
        <f aca="false">IFERROR(VLOOKUP(C904,Raw_Restaurants!$A$2:$C$151,3,FALSE()),"Unknown")</f>
        <v>Pune</v>
      </c>
    </row>
    <row r="905" customFormat="false" ht="15" hidden="false" customHeight="false" outlineLevel="0" collapsed="false">
      <c r="A905" s="2" t="n">
        <f aca="false">Raw_Orders!A905</f>
        <v>504109</v>
      </c>
      <c r="B905" s="2" t="str">
        <f aca="false">Raw_Orders!B905</f>
        <v>CUST1330</v>
      </c>
      <c r="C905" s="2" t="str">
        <f aca="false">Raw_Orders!C905</f>
        <v>REST297</v>
      </c>
      <c r="D905" s="2" t="str">
        <f aca="false">Raw_Orders!D905</f>
        <v>DP390</v>
      </c>
      <c r="E905" s="2" t="str">
        <f aca="false">Raw_Orders!E905</f>
        <v>2024-03-20</v>
      </c>
      <c r="F905" s="2" t="n">
        <f aca="false">IF(Raw_Orders!F905&lt;0,0,Raw_Orders!F905)</f>
        <v>1197.25</v>
      </c>
      <c r="G905" s="2" t="str">
        <f aca="false">Raw_Orders!G905</f>
        <v>Delayed</v>
      </c>
      <c r="H905" s="2" t="n">
        <f aca="false">IF(Raw_Orders!H905="","N/A",Raw_Orders!H905)</f>
        <v>52.7</v>
      </c>
      <c r="I905" s="2" t="n">
        <f aca="false">IF(Raw_Orders!I905="","Not Rated",Raw_Orders!I905)</f>
        <v>3.9</v>
      </c>
      <c r="J905" s="2" t="str">
        <f aca="false">IF(COUNTIF($A$2:A905,A905)&gt;1,"Duplicate","Unique")</f>
        <v>Unique</v>
      </c>
      <c r="K905" s="2" t="str">
        <f aca="false">IF(Raw_Orders!F905&lt;0,"Anomaly","OK")</f>
        <v>OK</v>
      </c>
      <c r="L905" s="2" t="str">
        <f aca="false">IFERROR(VLOOKUP(C905,Raw_Restaurants!$A$2:$C$151,3,FALSE()),"Unknown")</f>
        <v>Jaipur</v>
      </c>
    </row>
    <row r="906" customFormat="false" ht="15" hidden="false" customHeight="false" outlineLevel="0" collapsed="false">
      <c r="A906" s="2" t="n">
        <f aca="false">Raw_Orders!A906</f>
        <v>504435</v>
      </c>
      <c r="B906" s="2" t="str">
        <f aca="false">Raw_Orders!B906</f>
        <v>CUST1783</v>
      </c>
      <c r="C906" s="2" t="str">
        <f aca="false">Raw_Orders!C906</f>
        <v>REST336</v>
      </c>
      <c r="D906" s="2" t="str">
        <f aca="false">Raw_Orders!D906</f>
        <v>DP353</v>
      </c>
      <c r="E906" s="2" t="str">
        <f aca="false">Raw_Orders!E906</f>
        <v>2024-04-15</v>
      </c>
      <c r="F906" s="2" t="n">
        <f aca="false">IF(Raw_Orders!F906&lt;0,0,Raw_Orders!F906)</f>
        <v>520.19</v>
      </c>
      <c r="G906" s="2" t="str">
        <f aca="false">Raw_Orders!G906</f>
        <v>Delivered</v>
      </c>
      <c r="H906" s="2" t="n">
        <f aca="false">IF(Raw_Orders!H906="","N/A",Raw_Orders!H906)</f>
        <v>39.3</v>
      </c>
      <c r="I906" s="2" t="n">
        <f aca="false">IF(Raw_Orders!I906="","Not Rated",Raw_Orders!I906)</f>
        <v>4.7</v>
      </c>
      <c r="J906" s="2" t="str">
        <f aca="false">IF(COUNTIF($A$2:A906,A906)&gt;1,"Duplicate","Unique")</f>
        <v>Unique</v>
      </c>
      <c r="K906" s="2" t="str">
        <f aca="false">IF(Raw_Orders!F906&lt;0,"Anomaly","OK")</f>
        <v>OK</v>
      </c>
      <c r="L906" s="2" t="str">
        <f aca="false">IFERROR(VLOOKUP(C906,Raw_Restaurants!$A$2:$C$151,3,FALSE()),"Unknown")</f>
        <v>Indore</v>
      </c>
    </row>
    <row r="907" customFormat="false" ht="15" hidden="false" customHeight="false" outlineLevel="0" collapsed="false">
      <c r="A907" s="2" t="n">
        <f aca="false">Raw_Orders!A907</f>
        <v>500025</v>
      </c>
      <c r="B907" s="2" t="str">
        <f aca="false">Raw_Orders!B907</f>
        <v>CUST1130</v>
      </c>
      <c r="C907" s="2" t="str">
        <f aca="false">Raw_Orders!C907</f>
        <v>REST252</v>
      </c>
      <c r="D907" s="2" t="str">
        <f aca="false">Raw_Orders!D907</f>
        <v>DP357</v>
      </c>
      <c r="E907" s="2" t="str">
        <f aca="false">Raw_Orders!E907</f>
        <v>2024-05-03</v>
      </c>
      <c r="F907" s="2" t="n">
        <f aca="false">IF(Raw_Orders!F907&lt;0,0,Raw_Orders!F907)</f>
        <v>403.94</v>
      </c>
      <c r="G907" s="2" t="str">
        <f aca="false">Raw_Orders!G907</f>
        <v>Delivered</v>
      </c>
      <c r="H907" s="2" t="n">
        <f aca="false">IF(Raw_Orders!H907="","N/A",Raw_Orders!H907)</f>
        <v>18.7</v>
      </c>
      <c r="I907" s="2" t="n">
        <f aca="false">IF(Raw_Orders!I907="","Not Rated",Raw_Orders!I907)</f>
        <v>3.3</v>
      </c>
      <c r="J907" s="2" t="str">
        <f aca="false">IF(COUNTIF($A$2:A907,A907)&gt;1,"Duplicate","Unique")</f>
        <v>Unique</v>
      </c>
      <c r="K907" s="2" t="str">
        <f aca="false">IF(Raw_Orders!F907&lt;0,"Anomaly","OK")</f>
        <v>OK</v>
      </c>
      <c r="L907" s="2" t="str">
        <f aca="false">IFERROR(VLOOKUP(C907,Raw_Restaurants!$A$2:$C$151,3,FALSE()),"Unknown")</f>
        <v>Indore</v>
      </c>
    </row>
    <row r="908" customFormat="false" ht="15" hidden="false" customHeight="false" outlineLevel="0" collapsed="false">
      <c r="A908" s="2" t="n">
        <f aca="false">Raw_Orders!A908</f>
        <v>502814</v>
      </c>
      <c r="B908" s="2" t="str">
        <f aca="false">Raw_Orders!B908</f>
        <v>CUST1541</v>
      </c>
      <c r="C908" s="2" t="str">
        <f aca="false">Raw_Orders!C908</f>
        <v>REST226</v>
      </c>
      <c r="D908" s="2" t="str">
        <f aca="false">Raw_Orders!D908</f>
        <v>DP418</v>
      </c>
      <c r="E908" s="2" t="str">
        <f aca="false">Raw_Orders!E908</f>
        <v>2024-12-12</v>
      </c>
      <c r="F908" s="2" t="n">
        <f aca="false">IF(Raw_Orders!F908&lt;0,0,Raw_Orders!F908)</f>
        <v>702.05</v>
      </c>
      <c r="G908" s="2" t="str">
        <f aca="false">Raw_Orders!G908</f>
        <v>Delivered</v>
      </c>
      <c r="H908" s="2" t="n">
        <f aca="false">IF(Raw_Orders!H908="","N/A",Raw_Orders!H908)</f>
        <v>53.5</v>
      </c>
      <c r="I908" s="2" t="n">
        <f aca="false">IF(Raw_Orders!I908="","Not Rated",Raw_Orders!I908)</f>
        <v>3.6</v>
      </c>
      <c r="J908" s="2" t="str">
        <f aca="false">IF(COUNTIF($A$2:A908,A908)&gt;1,"Duplicate","Unique")</f>
        <v>Unique</v>
      </c>
      <c r="K908" s="2" t="str">
        <f aca="false">IF(Raw_Orders!F908&lt;0,"Anomaly","OK")</f>
        <v>OK</v>
      </c>
      <c r="L908" s="2" t="str">
        <f aca="false">IFERROR(VLOOKUP(C908,Raw_Restaurants!$A$2:$C$151,3,FALSE()),"Unknown")</f>
        <v>Indore</v>
      </c>
    </row>
    <row r="909" customFormat="false" ht="15" hidden="false" customHeight="false" outlineLevel="0" collapsed="false">
      <c r="A909" s="2" t="n">
        <f aca="false">Raw_Orders!A909</f>
        <v>501916</v>
      </c>
      <c r="B909" s="2" t="str">
        <f aca="false">Raw_Orders!B909</f>
        <v>CUST1706</v>
      </c>
      <c r="C909" s="2" t="str">
        <f aca="false">Raw_Orders!C909</f>
        <v>REST227</v>
      </c>
      <c r="D909" s="2" t="str">
        <f aca="false">Raw_Orders!D909</f>
        <v>DP339</v>
      </c>
      <c r="E909" s="2" t="str">
        <f aca="false">Raw_Orders!E909</f>
        <v>2024-09-11</v>
      </c>
      <c r="F909" s="2" t="n">
        <f aca="false">IF(Raw_Orders!F909&lt;0,0,Raw_Orders!F909)</f>
        <v>677.99</v>
      </c>
      <c r="G909" s="2" t="str">
        <f aca="false">Raw_Orders!G909</f>
        <v>Delivered</v>
      </c>
      <c r="H909" s="2" t="n">
        <f aca="false">IF(Raw_Orders!H909="","N/A",Raw_Orders!H909)</f>
        <v>52.4</v>
      </c>
      <c r="I909" s="2" t="n">
        <f aca="false">IF(Raw_Orders!I909="","Not Rated",Raw_Orders!I909)</f>
        <v>4.2</v>
      </c>
      <c r="J909" s="2" t="str">
        <f aca="false">IF(COUNTIF($A$2:A909,A909)&gt;1,"Duplicate","Unique")</f>
        <v>Unique</v>
      </c>
      <c r="K909" s="2" t="str">
        <f aca="false">IF(Raw_Orders!F909&lt;0,"Anomaly","OK")</f>
        <v>OK</v>
      </c>
      <c r="L909" s="2" t="str">
        <f aca="false">IFERROR(VLOOKUP(C909,Raw_Restaurants!$A$2:$C$151,3,FALSE()),"Unknown")</f>
        <v>Bhopal</v>
      </c>
    </row>
    <row r="910" customFormat="false" ht="15" hidden="false" customHeight="false" outlineLevel="0" collapsed="false">
      <c r="A910" s="2" t="n">
        <f aca="false">Raw_Orders!A910</f>
        <v>503785</v>
      </c>
      <c r="B910" s="2" t="str">
        <f aca="false">Raw_Orders!B910</f>
        <v>CUST1626</v>
      </c>
      <c r="C910" s="2" t="str">
        <f aca="false">Raw_Orders!C910</f>
        <v>REST256</v>
      </c>
      <c r="D910" s="2" t="str">
        <f aca="false">Raw_Orders!D910</f>
        <v>DP327</v>
      </c>
      <c r="E910" s="2" t="str">
        <f aca="false">Raw_Orders!E910</f>
        <v>2024-12-28</v>
      </c>
      <c r="F910" s="2" t="n">
        <f aca="false">IF(Raw_Orders!F910&lt;0,0,Raw_Orders!F910)</f>
        <v>1366.7</v>
      </c>
      <c r="G910" s="2" t="str">
        <f aca="false">Raw_Orders!G910</f>
        <v>Delivered</v>
      </c>
      <c r="H910" s="2" t="n">
        <f aca="false">IF(Raw_Orders!H910="","N/A",Raw_Orders!H910)</f>
        <v>52.6</v>
      </c>
      <c r="I910" s="2" t="n">
        <f aca="false">IF(Raw_Orders!I910="","Not Rated",Raw_Orders!I910)</f>
        <v>4.8</v>
      </c>
      <c r="J910" s="2" t="str">
        <f aca="false">IF(COUNTIF($A$2:A910,A910)&gt;1,"Duplicate","Unique")</f>
        <v>Unique</v>
      </c>
      <c r="K910" s="2" t="str">
        <f aca="false">IF(Raw_Orders!F910&lt;0,"Anomaly","OK")</f>
        <v>OK</v>
      </c>
      <c r="L910" s="2" t="str">
        <f aca="false">IFERROR(VLOOKUP(C910,Raw_Restaurants!$A$2:$C$151,3,FALSE()),"Unknown")</f>
        <v>Chennai</v>
      </c>
    </row>
    <row r="911" customFormat="false" ht="15" hidden="false" customHeight="false" outlineLevel="0" collapsed="false">
      <c r="A911" s="2" t="n">
        <f aca="false">Raw_Orders!A911</f>
        <v>503110</v>
      </c>
      <c r="B911" s="2" t="str">
        <f aca="false">Raw_Orders!B911</f>
        <v>CUST1240</v>
      </c>
      <c r="C911" s="2" t="str">
        <f aca="false">Raw_Orders!C911</f>
        <v>REST202</v>
      </c>
      <c r="D911" s="2" t="str">
        <f aca="false">Raw_Orders!D911</f>
        <v>DP369</v>
      </c>
      <c r="E911" s="2" t="str">
        <f aca="false">Raw_Orders!E911</f>
        <v>2024-02-26</v>
      </c>
      <c r="F911" s="2" t="n">
        <f aca="false">IF(Raw_Orders!F911&lt;0,0,Raw_Orders!F911)</f>
        <v>916.83</v>
      </c>
      <c r="G911" s="2" t="str">
        <f aca="false">Raw_Orders!G911</f>
        <v>Delivered</v>
      </c>
      <c r="H911" s="2" t="n">
        <f aca="false">IF(Raw_Orders!H911="","N/A",Raw_Orders!H911)</f>
        <v>29.6</v>
      </c>
      <c r="I911" s="2" t="n">
        <f aca="false">IF(Raw_Orders!I911="","Not Rated",Raw_Orders!I911)</f>
        <v>4.4</v>
      </c>
      <c r="J911" s="2" t="str">
        <f aca="false">IF(COUNTIF($A$2:A911,A911)&gt;1,"Duplicate","Unique")</f>
        <v>Unique</v>
      </c>
      <c r="K911" s="2" t="str">
        <f aca="false">IF(Raw_Orders!F911&lt;0,"Anomaly","OK")</f>
        <v>OK</v>
      </c>
      <c r="L911" s="2" t="str">
        <f aca="false">IFERROR(VLOOKUP(C911,Raw_Restaurants!$A$2:$C$151,3,FALSE()),"Unknown")</f>
        <v>Bangalore</v>
      </c>
    </row>
    <row r="912" customFormat="false" ht="15" hidden="false" customHeight="false" outlineLevel="0" collapsed="false">
      <c r="A912" s="2" t="n">
        <f aca="false">Raw_Orders!A912</f>
        <v>502509</v>
      </c>
      <c r="B912" s="2" t="str">
        <f aca="false">Raw_Orders!B912</f>
        <v>CUST1301</v>
      </c>
      <c r="C912" s="2" t="str">
        <f aca="false">Raw_Orders!C912</f>
        <v>REST243</v>
      </c>
      <c r="D912" s="2" t="str">
        <f aca="false">Raw_Orders!D912</f>
        <v>DP403</v>
      </c>
      <c r="E912" s="2" t="str">
        <f aca="false">Raw_Orders!E912</f>
        <v>2024-04-08</v>
      </c>
      <c r="F912" s="2" t="n">
        <f aca="false">IF(Raw_Orders!F912&lt;0,0,Raw_Orders!F912)</f>
        <v>1332.4</v>
      </c>
      <c r="G912" s="2" t="str">
        <f aca="false">Raw_Orders!G912</f>
        <v>Delivered</v>
      </c>
      <c r="H912" s="2" t="n">
        <f aca="false">IF(Raw_Orders!H912="","N/A",Raw_Orders!H912)</f>
        <v>48.6</v>
      </c>
      <c r="I912" s="2" t="n">
        <f aca="false">IF(Raw_Orders!I912="","Not Rated",Raw_Orders!I912)</f>
        <v>4.4</v>
      </c>
      <c r="J912" s="2" t="str">
        <f aca="false">IF(COUNTIF($A$2:A912,A912)&gt;1,"Duplicate","Unique")</f>
        <v>Unique</v>
      </c>
      <c r="K912" s="2" t="str">
        <f aca="false">IF(Raw_Orders!F912&lt;0,"Anomaly","OK")</f>
        <v>OK</v>
      </c>
      <c r="L912" s="2" t="str">
        <f aca="false">IFERROR(VLOOKUP(C912,Raw_Restaurants!$A$2:$C$151,3,FALSE()),"Unknown")</f>
        <v>Mumbai</v>
      </c>
    </row>
    <row r="913" customFormat="false" ht="15" hidden="false" customHeight="false" outlineLevel="0" collapsed="false">
      <c r="A913" s="2" t="n">
        <f aca="false">Raw_Orders!A913</f>
        <v>503975</v>
      </c>
      <c r="B913" s="2" t="str">
        <f aca="false">Raw_Orders!B913</f>
        <v>CUST1226</v>
      </c>
      <c r="C913" s="2" t="str">
        <f aca="false">Raw_Orders!C913</f>
        <v>REST246</v>
      </c>
      <c r="D913" s="2" t="str">
        <f aca="false">Raw_Orders!D913</f>
        <v>DP399</v>
      </c>
      <c r="E913" s="2" t="str">
        <f aca="false">Raw_Orders!E913</f>
        <v>2024-09-27</v>
      </c>
      <c r="F913" s="2" t="n">
        <f aca="false">IF(Raw_Orders!F913&lt;0,0,Raw_Orders!F913)</f>
        <v>431.58</v>
      </c>
      <c r="G913" s="2" t="str">
        <f aca="false">Raw_Orders!G913</f>
        <v>Delivered</v>
      </c>
      <c r="H913" s="2" t="n">
        <f aca="false">IF(Raw_Orders!H913="","N/A",Raw_Orders!H913)</f>
        <v>27.8</v>
      </c>
      <c r="I913" s="2" t="n">
        <f aca="false">IF(Raw_Orders!I913="","Not Rated",Raw_Orders!I913)</f>
        <v>3</v>
      </c>
      <c r="J913" s="2" t="str">
        <f aca="false">IF(COUNTIF($A$2:A913,A913)&gt;1,"Duplicate","Unique")</f>
        <v>Unique</v>
      </c>
      <c r="K913" s="2" t="str">
        <f aca="false">IF(Raw_Orders!F913&lt;0,"Anomaly","OK")</f>
        <v>OK</v>
      </c>
      <c r="L913" s="2" t="str">
        <f aca="false">IFERROR(VLOOKUP(C913,Raw_Restaurants!$A$2:$C$151,3,FALSE()),"Unknown")</f>
        <v>Mumbai</v>
      </c>
    </row>
    <row r="914" customFormat="false" ht="15" hidden="false" customHeight="false" outlineLevel="0" collapsed="false">
      <c r="A914" s="2" t="n">
        <f aca="false">Raw_Orders!A914</f>
        <v>504833</v>
      </c>
      <c r="B914" s="2" t="str">
        <f aca="false">Raw_Orders!B914</f>
        <v>CUST1005</v>
      </c>
      <c r="C914" s="2" t="str">
        <f aca="false">Raw_Orders!C914</f>
        <v>REST320</v>
      </c>
      <c r="D914" s="2" t="str">
        <f aca="false">Raw_Orders!D914</f>
        <v>DP399</v>
      </c>
      <c r="E914" s="2" t="str">
        <f aca="false">Raw_Orders!E914</f>
        <v>2024-08-22</v>
      </c>
      <c r="F914" s="2" t="n">
        <f aca="false">IF(Raw_Orders!F914&lt;0,0,Raw_Orders!F914)</f>
        <v>1016.05</v>
      </c>
      <c r="G914" s="2" t="str">
        <f aca="false">Raw_Orders!G914</f>
        <v>Delivered</v>
      </c>
      <c r="H914" s="2" t="n">
        <f aca="false">IF(Raw_Orders!H914="","N/A",Raw_Orders!H914)</f>
        <v>35.9</v>
      </c>
      <c r="I914" s="2" t="n">
        <f aca="false">IF(Raw_Orders!I914="","Not Rated",Raw_Orders!I914)</f>
        <v>3.1</v>
      </c>
      <c r="J914" s="2" t="str">
        <f aca="false">IF(COUNTIF($A$2:A914,A914)&gt;1,"Duplicate","Unique")</f>
        <v>Unique</v>
      </c>
      <c r="K914" s="2" t="str">
        <f aca="false">IF(Raw_Orders!F914&lt;0,"Anomaly","OK")</f>
        <v>OK</v>
      </c>
      <c r="L914" s="2" t="str">
        <f aca="false">IFERROR(VLOOKUP(C914,Raw_Restaurants!$A$2:$C$151,3,FALSE()),"Unknown")</f>
        <v>Mumbai</v>
      </c>
    </row>
    <row r="915" customFormat="false" ht="15" hidden="false" customHeight="false" outlineLevel="0" collapsed="false">
      <c r="A915" s="2" t="n">
        <f aca="false">Raw_Orders!A915</f>
        <v>500258</v>
      </c>
      <c r="B915" s="2" t="str">
        <f aca="false">Raw_Orders!B915</f>
        <v>CUST1352</v>
      </c>
      <c r="C915" s="2" t="str">
        <f aca="false">Raw_Orders!C915</f>
        <v>REST266</v>
      </c>
      <c r="D915" s="2" t="str">
        <f aca="false">Raw_Orders!D915</f>
        <v>DP470</v>
      </c>
      <c r="E915" s="2" t="str">
        <f aca="false">Raw_Orders!E915</f>
        <v>2024-09-07</v>
      </c>
      <c r="F915" s="2" t="n">
        <f aca="false">IF(Raw_Orders!F915&lt;0,0,Raw_Orders!F915)</f>
        <v>687.34</v>
      </c>
      <c r="G915" s="2" t="str">
        <f aca="false">Raw_Orders!G915</f>
        <v>Delayed</v>
      </c>
      <c r="H915" s="2" t="n">
        <f aca="false">IF(Raw_Orders!H915="","N/A",Raw_Orders!H915)</f>
        <v>16.6</v>
      </c>
      <c r="I915" s="2" t="n">
        <f aca="false">IF(Raw_Orders!I915="","Not Rated",Raw_Orders!I915)</f>
        <v>3.3</v>
      </c>
      <c r="J915" s="2" t="str">
        <f aca="false">IF(COUNTIF($A$2:A915,A915)&gt;1,"Duplicate","Unique")</f>
        <v>Unique</v>
      </c>
      <c r="K915" s="2" t="str">
        <f aca="false">IF(Raw_Orders!F915&lt;0,"Anomaly","OK")</f>
        <v>OK</v>
      </c>
      <c r="L915" s="2" t="str">
        <f aca="false">IFERROR(VLOOKUP(C915,Raw_Restaurants!$A$2:$C$151,3,FALSE()),"Unknown")</f>
        <v>Jaipur</v>
      </c>
    </row>
    <row r="916" customFormat="false" ht="15" hidden="false" customHeight="false" outlineLevel="0" collapsed="false">
      <c r="A916" s="2" t="n">
        <f aca="false">Raw_Orders!A916</f>
        <v>501815</v>
      </c>
      <c r="B916" s="2" t="str">
        <f aca="false">Raw_Orders!B916</f>
        <v>CUST1027</v>
      </c>
      <c r="C916" s="2" t="str">
        <f aca="false">Raw_Orders!C916</f>
        <v>REST248</v>
      </c>
      <c r="D916" s="2" t="str">
        <f aca="false">Raw_Orders!D916</f>
        <v>DP372</v>
      </c>
      <c r="E916" s="2" t="str">
        <f aca="false">Raw_Orders!E916</f>
        <v>2024-08-20</v>
      </c>
      <c r="F916" s="2" t="n">
        <f aca="false">IF(Raw_Orders!F916&lt;0,0,Raw_Orders!F916)</f>
        <v>1285.02</v>
      </c>
      <c r="G916" s="2" t="str">
        <f aca="false">Raw_Orders!G916</f>
        <v>Delivered</v>
      </c>
      <c r="H916" s="2" t="n">
        <f aca="false">IF(Raw_Orders!H916="","N/A",Raw_Orders!H916)</f>
        <v>72.5</v>
      </c>
      <c r="I916" s="2" t="n">
        <f aca="false">IF(Raw_Orders!I916="","Not Rated",Raw_Orders!I916)</f>
        <v>3.7</v>
      </c>
      <c r="J916" s="2" t="str">
        <f aca="false">IF(COUNTIF($A$2:A916,A916)&gt;1,"Duplicate","Unique")</f>
        <v>Unique</v>
      </c>
      <c r="K916" s="2" t="str">
        <f aca="false">IF(Raw_Orders!F916&lt;0,"Anomaly","OK")</f>
        <v>OK</v>
      </c>
      <c r="L916" s="2" t="str">
        <f aca="false">IFERROR(VLOOKUP(C916,Raw_Restaurants!$A$2:$C$151,3,FALSE()),"Unknown")</f>
        <v>Mumbai</v>
      </c>
    </row>
    <row r="917" customFormat="false" ht="15" hidden="false" customHeight="false" outlineLevel="0" collapsed="false">
      <c r="A917" s="2" t="n">
        <f aca="false">Raw_Orders!A917</f>
        <v>500831</v>
      </c>
      <c r="B917" s="2" t="str">
        <f aca="false">Raw_Orders!B917</f>
        <v>CUST1742</v>
      </c>
      <c r="C917" s="2" t="str">
        <f aca="false">Raw_Orders!C917</f>
        <v>REST233</v>
      </c>
      <c r="D917" s="2" t="str">
        <f aca="false">Raw_Orders!D917</f>
        <v>DP327</v>
      </c>
      <c r="E917" s="2" t="str">
        <f aca="false">Raw_Orders!E917</f>
        <v>2024-04-24</v>
      </c>
      <c r="F917" s="2" t="n">
        <f aca="false">IF(Raw_Orders!F917&lt;0,0,Raw_Orders!F917)</f>
        <v>1171.96</v>
      </c>
      <c r="G917" s="2" t="str">
        <f aca="false">Raw_Orders!G917</f>
        <v>Delivered</v>
      </c>
      <c r="H917" s="2" t="n">
        <f aca="false">IF(Raw_Orders!H917="","N/A",Raw_Orders!H917)</f>
        <v>30.8</v>
      </c>
      <c r="I917" s="2" t="n">
        <f aca="false">IF(Raw_Orders!I917="","Not Rated",Raw_Orders!I917)</f>
        <v>3.3</v>
      </c>
      <c r="J917" s="2" t="str">
        <f aca="false">IF(COUNTIF($A$2:A917,A917)&gt;1,"Duplicate","Unique")</f>
        <v>Unique</v>
      </c>
      <c r="K917" s="2" t="str">
        <f aca="false">IF(Raw_Orders!F917&lt;0,"Anomaly","OK")</f>
        <v>OK</v>
      </c>
      <c r="L917" s="2" t="str">
        <f aca="false">IFERROR(VLOOKUP(C917,Raw_Restaurants!$A$2:$C$151,3,FALSE()),"Unknown")</f>
        <v>Kolkata</v>
      </c>
    </row>
    <row r="918" customFormat="false" ht="15" hidden="false" customHeight="false" outlineLevel="0" collapsed="false">
      <c r="A918" s="2" t="n">
        <f aca="false">Raw_Orders!A918</f>
        <v>500902</v>
      </c>
      <c r="B918" s="2" t="str">
        <f aca="false">Raw_Orders!B918</f>
        <v>CUST1253</v>
      </c>
      <c r="C918" s="2" t="str">
        <f aca="false">Raw_Orders!C918</f>
        <v>REST315</v>
      </c>
      <c r="D918" s="2" t="str">
        <f aca="false">Raw_Orders!D918</f>
        <v>DP353</v>
      </c>
      <c r="E918" s="2" t="str">
        <f aca="false">Raw_Orders!E918</f>
        <v>2024-05-10</v>
      </c>
      <c r="F918" s="2" t="n">
        <f aca="false">IF(Raw_Orders!F918&lt;0,0,Raw_Orders!F918)</f>
        <v>1377.34</v>
      </c>
      <c r="G918" s="2" t="str">
        <f aca="false">Raw_Orders!G918</f>
        <v>Delivered</v>
      </c>
      <c r="H918" s="2" t="n">
        <f aca="false">IF(Raw_Orders!H918="","N/A",Raw_Orders!H918)</f>
        <v>40.5</v>
      </c>
      <c r="I918" s="2" t="n">
        <f aca="false">IF(Raw_Orders!I918="","Not Rated",Raw_Orders!I918)</f>
        <v>4.1</v>
      </c>
      <c r="J918" s="2" t="str">
        <f aca="false">IF(COUNTIF($A$2:A918,A918)&gt;1,"Duplicate","Unique")</f>
        <v>Unique</v>
      </c>
      <c r="K918" s="2" t="str">
        <f aca="false">IF(Raw_Orders!F918&lt;0,"Anomaly","OK")</f>
        <v>OK</v>
      </c>
      <c r="L918" s="2" t="str">
        <f aca="false">IFERROR(VLOOKUP(C918,Raw_Restaurants!$A$2:$C$151,3,FALSE()),"Unknown")</f>
        <v>Indore</v>
      </c>
    </row>
    <row r="919" customFormat="false" ht="15" hidden="false" customHeight="false" outlineLevel="0" collapsed="false">
      <c r="A919" s="2" t="n">
        <f aca="false">Raw_Orders!A919</f>
        <v>502245</v>
      </c>
      <c r="B919" s="2" t="str">
        <f aca="false">Raw_Orders!B919</f>
        <v>CUST1167</v>
      </c>
      <c r="C919" s="2" t="str">
        <f aca="false">Raw_Orders!C919</f>
        <v>REST288</v>
      </c>
      <c r="D919" s="2" t="str">
        <f aca="false">Raw_Orders!D919</f>
        <v>DP309</v>
      </c>
      <c r="E919" s="2" t="str">
        <f aca="false">Raw_Orders!E919</f>
        <v>2024-09-06</v>
      </c>
      <c r="F919" s="2" t="n">
        <f aca="false">IF(Raw_Orders!F919&lt;0,0,Raw_Orders!F919)</f>
        <v>875.84</v>
      </c>
      <c r="G919" s="2" t="str">
        <f aca="false">Raw_Orders!G919</f>
        <v>Delivered</v>
      </c>
      <c r="H919" s="2" t="n">
        <f aca="false">IF(Raw_Orders!H919="","N/A",Raw_Orders!H919)</f>
        <v>63.3</v>
      </c>
      <c r="I919" s="2" t="n">
        <f aca="false">IF(Raw_Orders!I919="","Not Rated",Raw_Orders!I919)</f>
        <v>3.2</v>
      </c>
      <c r="J919" s="2" t="str">
        <f aca="false">IF(COUNTIF($A$2:A919,A919)&gt;1,"Duplicate","Unique")</f>
        <v>Unique</v>
      </c>
      <c r="K919" s="2" t="str">
        <f aca="false">IF(Raw_Orders!F919&lt;0,"Anomaly","OK")</f>
        <v>OK</v>
      </c>
      <c r="L919" s="2" t="str">
        <f aca="false">IFERROR(VLOOKUP(C919,Raw_Restaurants!$A$2:$C$151,3,FALSE()),"Unknown")</f>
        <v>Bhopal</v>
      </c>
    </row>
    <row r="920" customFormat="false" ht="15" hidden="false" customHeight="false" outlineLevel="0" collapsed="false">
      <c r="A920" s="2" t="n">
        <f aca="false">Raw_Orders!A920</f>
        <v>503207</v>
      </c>
      <c r="B920" s="2" t="str">
        <f aca="false">Raw_Orders!B920</f>
        <v>CUST1310</v>
      </c>
      <c r="C920" s="2" t="str">
        <f aca="false">Raw_Orders!C920</f>
        <v>REST318</v>
      </c>
      <c r="D920" s="2" t="str">
        <f aca="false">Raw_Orders!D920</f>
        <v>DP480</v>
      </c>
      <c r="E920" s="2" t="str">
        <f aca="false">Raw_Orders!E920</f>
        <v>2024-03-03</v>
      </c>
      <c r="F920" s="2" t="n">
        <f aca="false">IF(Raw_Orders!F920&lt;0,0,Raw_Orders!F920)</f>
        <v>127.91</v>
      </c>
      <c r="G920" s="2" t="str">
        <f aca="false">Raw_Orders!G920</f>
        <v>Delivered</v>
      </c>
      <c r="H920" s="2" t="n">
        <f aca="false">IF(Raw_Orders!H920="","N/A",Raw_Orders!H920)</f>
        <v>64.2</v>
      </c>
      <c r="I920" s="2" t="n">
        <f aca="false">IF(Raw_Orders!I920="","Not Rated",Raw_Orders!I920)</f>
        <v>2.9</v>
      </c>
      <c r="J920" s="2" t="str">
        <f aca="false">IF(COUNTIF($A$2:A920,A920)&gt;1,"Duplicate","Unique")</f>
        <v>Unique</v>
      </c>
      <c r="K920" s="2" t="str">
        <f aca="false">IF(Raw_Orders!F920&lt;0,"Anomaly","OK")</f>
        <v>OK</v>
      </c>
      <c r="L920" s="2" t="str">
        <f aca="false">IFERROR(VLOOKUP(C920,Raw_Restaurants!$A$2:$C$151,3,FALSE()),"Unknown")</f>
        <v>Mumbai</v>
      </c>
    </row>
    <row r="921" customFormat="false" ht="15" hidden="false" customHeight="false" outlineLevel="0" collapsed="false">
      <c r="A921" s="2" t="n">
        <f aca="false">Raw_Orders!A921</f>
        <v>501578</v>
      </c>
      <c r="B921" s="2" t="str">
        <f aca="false">Raw_Orders!B921</f>
        <v>CUST1467</v>
      </c>
      <c r="C921" s="2" t="str">
        <f aca="false">Raw_Orders!C921</f>
        <v>REST208</v>
      </c>
      <c r="D921" s="2" t="str">
        <f aca="false">Raw_Orders!D921</f>
        <v>DP348</v>
      </c>
      <c r="E921" s="2" t="str">
        <f aca="false">Raw_Orders!E921</f>
        <v>2024-07-08</v>
      </c>
      <c r="F921" s="2" t="n">
        <f aca="false">IF(Raw_Orders!F921&lt;0,0,Raw_Orders!F921)</f>
        <v>1129.7</v>
      </c>
      <c r="G921" s="2" t="str">
        <f aca="false">Raw_Orders!G921</f>
        <v>Delivered</v>
      </c>
      <c r="H921" s="2" t="n">
        <f aca="false">IF(Raw_Orders!H921="","N/A",Raw_Orders!H921)</f>
        <v>24.3</v>
      </c>
      <c r="I921" s="2" t="n">
        <f aca="false">IF(Raw_Orders!I921="","Not Rated",Raw_Orders!I921)</f>
        <v>3.6</v>
      </c>
      <c r="J921" s="2" t="str">
        <f aca="false">IF(COUNTIF($A$2:A921,A921)&gt;1,"Duplicate","Unique")</f>
        <v>Unique</v>
      </c>
      <c r="K921" s="2" t="str">
        <f aca="false">IF(Raw_Orders!F921&lt;0,"Anomaly","OK")</f>
        <v>OK</v>
      </c>
      <c r="L921" s="2" t="str">
        <f aca="false">IFERROR(VLOOKUP(C921,Raw_Restaurants!$A$2:$C$151,3,FALSE()),"Unknown")</f>
        <v>Mumbai</v>
      </c>
    </row>
    <row r="922" customFormat="false" ht="15" hidden="false" customHeight="false" outlineLevel="0" collapsed="false">
      <c r="A922" s="2" t="n">
        <f aca="false">Raw_Orders!A922</f>
        <v>501550</v>
      </c>
      <c r="B922" s="2" t="str">
        <f aca="false">Raw_Orders!B922</f>
        <v>CUST1446</v>
      </c>
      <c r="C922" s="2" t="str">
        <f aca="false">Raw_Orders!C922</f>
        <v>REST224</v>
      </c>
      <c r="D922" s="2" t="str">
        <f aca="false">Raw_Orders!D922</f>
        <v>DP416</v>
      </c>
      <c r="E922" s="2" t="str">
        <f aca="false">Raw_Orders!E922</f>
        <v>2024-11-21</v>
      </c>
      <c r="F922" s="2" t="n">
        <f aca="false">IF(Raw_Orders!F922&lt;0,0,Raw_Orders!F922)</f>
        <v>203.08</v>
      </c>
      <c r="G922" s="2" t="str">
        <f aca="false">Raw_Orders!G922</f>
        <v>Delivered</v>
      </c>
      <c r="H922" s="2" t="n">
        <f aca="false">IF(Raw_Orders!H922="","N/A",Raw_Orders!H922)</f>
        <v>22.4</v>
      </c>
      <c r="I922" s="2" t="n">
        <f aca="false">IF(Raw_Orders!I922="","Not Rated",Raw_Orders!I922)</f>
        <v>2.8</v>
      </c>
      <c r="J922" s="2" t="str">
        <f aca="false">IF(COUNTIF($A$2:A922,A922)&gt;1,"Duplicate","Unique")</f>
        <v>Unique</v>
      </c>
      <c r="K922" s="2" t="str">
        <f aca="false">IF(Raw_Orders!F922&lt;0,"Anomaly","OK")</f>
        <v>OK</v>
      </c>
      <c r="L922" s="2" t="str">
        <f aca="false">IFERROR(VLOOKUP(C922,Raw_Restaurants!$A$2:$C$151,3,FALSE()),"Unknown")</f>
        <v>Indore</v>
      </c>
    </row>
    <row r="923" customFormat="false" ht="15" hidden="false" customHeight="false" outlineLevel="0" collapsed="false">
      <c r="A923" s="2" t="n">
        <f aca="false">Raw_Orders!A923</f>
        <v>501283</v>
      </c>
      <c r="B923" s="2" t="str">
        <f aca="false">Raw_Orders!B923</f>
        <v>CUST1574</v>
      </c>
      <c r="C923" s="2" t="str">
        <f aca="false">Raw_Orders!C923</f>
        <v>REST343</v>
      </c>
      <c r="D923" s="2" t="str">
        <f aca="false">Raw_Orders!D923</f>
        <v>DP434</v>
      </c>
      <c r="E923" s="2" t="str">
        <f aca="false">Raw_Orders!E923</f>
        <v>2024-07-14</v>
      </c>
      <c r="F923" s="2" t="n">
        <f aca="false">IF(Raw_Orders!F923&lt;0,0,Raw_Orders!F923)</f>
        <v>648.31</v>
      </c>
      <c r="G923" s="2" t="str">
        <f aca="false">Raw_Orders!G923</f>
        <v>Delivered</v>
      </c>
      <c r="H923" s="2" t="n">
        <f aca="false">IF(Raw_Orders!H923="","N/A",Raw_Orders!H923)</f>
        <v>69.8</v>
      </c>
      <c r="I923" s="2" t="n">
        <f aca="false">IF(Raw_Orders!I923="","Not Rated",Raw_Orders!I923)</f>
        <v>3.9</v>
      </c>
      <c r="J923" s="2" t="str">
        <f aca="false">IF(COUNTIF($A$2:A923,A923)&gt;1,"Duplicate","Unique")</f>
        <v>Unique</v>
      </c>
      <c r="K923" s="2" t="str">
        <f aca="false">IF(Raw_Orders!F923&lt;0,"Anomaly","OK")</f>
        <v>OK</v>
      </c>
      <c r="L923" s="2" t="str">
        <f aca="false">IFERROR(VLOOKUP(C923,Raw_Restaurants!$A$2:$C$151,3,FALSE()),"Unknown")</f>
        <v>Delhi</v>
      </c>
    </row>
    <row r="924" customFormat="false" ht="15" hidden="false" customHeight="false" outlineLevel="0" collapsed="false">
      <c r="A924" s="2" t="n">
        <f aca="false">Raw_Orders!A924</f>
        <v>502603</v>
      </c>
      <c r="B924" s="2" t="str">
        <f aca="false">Raw_Orders!B924</f>
        <v>CUST1483</v>
      </c>
      <c r="C924" s="2" t="str">
        <f aca="false">Raw_Orders!C924</f>
        <v>REST310</v>
      </c>
      <c r="D924" s="2" t="str">
        <f aca="false">Raw_Orders!D924</f>
        <v>DP315</v>
      </c>
      <c r="E924" s="2" t="str">
        <f aca="false">Raw_Orders!E924</f>
        <v>2024-06-04</v>
      </c>
      <c r="F924" s="2" t="n">
        <f aca="false">IF(Raw_Orders!F924&lt;0,0,Raw_Orders!F924)</f>
        <v>410.39</v>
      </c>
      <c r="G924" s="2" t="str">
        <f aca="false">Raw_Orders!G924</f>
        <v>Delivered</v>
      </c>
      <c r="H924" s="2" t="n">
        <f aca="false">IF(Raw_Orders!H924="","N/A",Raw_Orders!H924)</f>
        <v>28.5</v>
      </c>
      <c r="I924" s="2" t="n">
        <f aca="false">IF(Raw_Orders!I924="","Not Rated",Raw_Orders!I924)</f>
        <v>4</v>
      </c>
      <c r="J924" s="2" t="str">
        <f aca="false">IF(COUNTIF($A$2:A924,A924)&gt;1,"Duplicate","Unique")</f>
        <v>Unique</v>
      </c>
      <c r="K924" s="2" t="str">
        <f aca="false">IF(Raw_Orders!F924&lt;0,"Anomaly","OK")</f>
        <v>OK</v>
      </c>
      <c r="L924" s="2" t="str">
        <f aca="false">IFERROR(VLOOKUP(C924,Raw_Restaurants!$A$2:$C$151,3,FALSE()),"Unknown")</f>
        <v>Bhopal</v>
      </c>
    </row>
    <row r="925" customFormat="false" ht="15" hidden="false" customHeight="false" outlineLevel="0" collapsed="false">
      <c r="A925" s="2" t="n">
        <f aca="false">Raw_Orders!A925</f>
        <v>503573</v>
      </c>
      <c r="B925" s="2" t="str">
        <f aca="false">Raw_Orders!B925</f>
        <v>CUST1356</v>
      </c>
      <c r="C925" s="2" t="str">
        <f aca="false">Raw_Orders!C925</f>
        <v>REST252</v>
      </c>
      <c r="D925" s="2" t="str">
        <f aca="false">Raw_Orders!D925</f>
        <v>DP313</v>
      </c>
      <c r="E925" s="2" t="str">
        <f aca="false">Raw_Orders!E925</f>
        <v>2024-09-06</v>
      </c>
      <c r="F925" s="2" t="n">
        <f aca="false">IF(Raw_Orders!F925&lt;0,0,Raw_Orders!F925)</f>
        <v>808.18</v>
      </c>
      <c r="G925" s="2" t="str">
        <f aca="false">Raw_Orders!G925</f>
        <v>Delivered</v>
      </c>
      <c r="H925" s="2" t="n">
        <f aca="false">IF(Raw_Orders!H925="","N/A",Raw_Orders!H925)</f>
        <v>53.6</v>
      </c>
      <c r="I925" s="2" t="n">
        <f aca="false">IF(Raw_Orders!I925="","Not Rated",Raw_Orders!I925)</f>
        <v>3.3</v>
      </c>
      <c r="J925" s="2" t="str">
        <f aca="false">IF(COUNTIF($A$2:A925,A925)&gt;1,"Duplicate","Unique")</f>
        <v>Unique</v>
      </c>
      <c r="K925" s="2" t="str">
        <f aca="false">IF(Raw_Orders!F925&lt;0,"Anomaly","OK")</f>
        <v>OK</v>
      </c>
      <c r="L925" s="2" t="str">
        <f aca="false">IFERROR(VLOOKUP(C925,Raw_Restaurants!$A$2:$C$151,3,FALSE()),"Unknown")</f>
        <v>Indore</v>
      </c>
    </row>
    <row r="926" customFormat="false" ht="15" hidden="false" customHeight="false" outlineLevel="0" collapsed="false">
      <c r="A926" s="2" t="n">
        <f aca="false">Raw_Orders!A926</f>
        <v>504301</v>
      </c>
      <c r="B926" s="2" t="str">
        <f aca="false">Raw_Orders!B926</f>
        <v>CUST1374</v>
      </c>
      <c r="C926" s="2" t="str">
        <f aca="false">Raw_Orders!C926</f>
        <v>REST255</v>
      </c>
      <c r="D926" s="2" t="str">
        <f aca="false">Raw_Orders!D926</f>
        <v>DP323</v>
      </c>
      <c r="E926" s="2" t="str">
        <f aca="false">Raw_Orders!E926</f>
        <v>2024-08-26</v>
      </c>
      <c r="F926" s="2" t="n">
        <f aca="false">IF(Raw_Orders!F926&lt;0,0,Raw_Orders!F926)</f>
        <v>385.98</v>
      </c>
      <c r="G926" s="2" t="str">
        <f aca="false">Raw_Orders!G926</f>
        <v>Delivered</v>
      </c>
      <c r="H926" s="2" t="n">
        <f aca="false">IF(Raw_Orders!H926="","N/A",Raw_Orders!H926)</f>
        <v>33</v>
      </c>
      <c r="I926" s="2" t="n">
        <f aca="false">IF(Raw_Orders!I926="","Not Rated",Raw_Orders!I926)</f>
        <v>4.1</v>
      </c>
      <c r="J926" s="2" t="str">
        <f aca="false">IF(COUNTIF($A$2:A926,A926)&gt;1,"Duplicate","Unique")</f>
        <v>Unique</v>
      </c>
      <c r="K926" s="2" t="str">
        <f aca="false">IF(Raw_Orders!F926&lt;0,"Anomaly","OK")</f>
        <v>OK</v>
      </c>
      <c r="L926" s="2" t="str">
        <f aca="false">IFERROR(VLOOKUP(C926,Raw_Restaurants!$A$2:$C$151,3,FALSE()),"Unknown")</f>
        <v>Kolkata</v>
      </c>
    </row>
    <row r="927" customFormat="false" ht="15" hidden="false" customHeight="false" outlineLevel="0" collapsed="false">
      <c r="A927" s="2" t="n">
        <f aca="false">Raw_Orders!A927</f>
        <v>500496</v>
      </c>
      <c r="B927" s="2" t="str">
        <f aca="false">Raw_Orders!B927</f>
        <v>CUST1797</v>
      </c>
      <c r="C927" s="2" t="str">
        <f aca="false">Raw_Orders!C927</f>
        <v>REST260</v>
      </c>
      <c r="D927" s="2" t="str">
        <f aca="false">Raw_Orders!D927</f>
        <v>DP401</v>
      </c>
      <c r="E927" s="2" t="str">
        <f aca="false">Raw_Orders!E927</f>
        <v>2024-11-12</v>
      </c>
      <c r="F927" s="2" t="n">
        <f aca="false">IF(Raw_Orders!F927&lt;0,0,Raw_Orders!F927)</f>
        <v>0</v>
      </c>
      <c r="G927" s="2" t="str">
        <f aca="false">Raw_Orders!G927</f>
        <v>Delivered</v>
      </c>
      <c r="H927" s="2" t="n">
        <f aca="false">IF(Raw_Orders!H927="","N/A",Raw_Orders!H927)</f>
        <v>24.8</v>
      </c>
      <c r="I927" s="2" t="n">
        <f aca="false">IF(Raw_Orders!I927="","Not Rated",Raw_Orders!I927)</f>
        <v>4.6</v>
      </c>
      <c r="J927" s="2" t="str">
        <f aca="false">IF(COUNTIF($A$2:A927,A927)&gt;1,"Duplicate","Unique")</f>
        <v>Unique</v>
      </c>
      <c r="K927" s="2" t="str">
        <f aca="false">IF(Raw_Orders!F927&lt;0,"Anomaly","OK")</f>
        <v>Anomaly</v>
      </c>
      <c r="L927" s="2" t="str">
        <f aca="false">IFERROR(VLOOKUP(C927,Raw_Restaurants!$A$2:$C$151,3,FALSE()),"Unknown")</f>
        <v>Indore</v>
      </c>
    </row>
    <row r="928" customFormat="false" ht="15" hidden="false" customHeight="false" outlineLevel="0" collapsed="false">
      <c r="A928" s="2" t="n">
        <f aca="false">Raw_Orders!A928</f>
        <v>500718</v>
      </c>
      <c r="B928" s="2" t="str">
        <f aca="false">Raw_Orders!B928</f>
        <v>CUST1034</v>
      </c>
      <c r="C928" s="2" t="str">
        <f aca="false">Raw_Orders!C928</f>
        <v>REST240</v>
      </c>
      <c r="D928" s="2" t="str">
        <f aca="false">Raw_Orders!D928</f>
        <v>DP391</v>
      </c>
      <c r="E928" s="2" t="str">
        <f aca="false">Raw_Orders!E928</f>
        <v>2024-09-18</v>
      </c>
      <c r="F928" s="2" t="n">
        <f aca="false">IF(Raw_Orders!F928&lt;0,0,Raw_Orders!F928)</f>
        <v>770.8</v>
      </c>
      <c r="G928" s="2" t="str">
        <f aca="false">Raw_Orders!G928</f>
        <v>Delivered</v>
      </c>
      <c r="H928" s="2" t="n">
        <f aca="false">IF(Raw_Orders!H928="","N/A",Raw_Orders!H928)</f>
        <v>49.6</v>
      </c>
      <c r="I928" s="2" t="n">
        <f aca="false">IF(Raw_Orders!I928="","Not Rated",Raw_Orders!I928)</f>
        <v>3.4</v>
      </c>
      <c r="J928" s="2" t="str">
        <f aca="false">IF(COUNTIF($A$2:A928,A928)&gt;1,"Duplicate","Unique")</f>
        <v>Unique</v>
      </c>
      <c r="K928" s="2" t="str">
        <f aca="false">IF(Raw_Orders!F928&lt;0,"Anomaly","OK")</f>
        <v>OK</v>
      </c>
      <c r="L928" s="2" t="str">
        <f aca="false">IFERROR(VLOOKUP(C928,Raw_Restaurants!$A$2:$C$151,3,FALSE()),"Unknown")</f>
        <v>Delhi</v>
      </c>
    </row>
    <row r="929" customFormat="false" ht="15" hidden="false" customHeight="false" outlineLevel="0" collapsed="false">
      <c r="A929" s="2" t="n">
        <f aca="false">Raw_Orders!A929</f>
        <v>504654</v>
      </c>
      <c r="B929" s="2" t="str">
        <f aca="false">Raw_Orders!B929</f>
        <v>CUST1638</v>
      </c>
      <c r="C929" s="2" t="str">
        <f aca="false">Raw_Orders!C929</f>
        <v>REST346</v>
      </c>
      <c r="D929" s="2" t="str">
        <f aca="false">Raw_Orders!D929</f>
        <v>DP469</v>
      </c>
      <c r="E929" s="2" t="str">
        <f aca="false">Raw_Orders!E929</f>
        <v>2024-04-16</v>
      </c>
      <c r="F929" s="2" t="n">
        <f aca="false">IF(Raw_Orders!F929&lt;0,0,Raw_Orders!F929)</f>
        <v>725.08</v>
      </c>
      <c r="G929" s="2" t="str">
        <f aca="false">Raw_Orders!G929</f>
        <v>Cancelled</v>
      </c>
      <c r="H929" s="2" t="str">
        <f aca="false">IF(Raw_Orders!H929="","N/A",Raw_Orders!H929)</f>
        <v>N/A</v>
      </c>
      <c r="I929" s="2" t="str">
        <f aca="false">IF(Raw_Orders!I929="","Not Rated",Raw_Orders!I929)</f>
        <v>Not Rated</v>
      </c>
      <c r="J929" s="2" t="str">
        <f aca="false">IF(COUNTIF($A$2:A929,A929)&gt;1,"Duplicate","Unique")</f>
        <v>Unique</v>
      </c>
      <c r="K929" s="2" t="str">
        <f aca="false">IF(Raw_Orders!F929&lt;0,"Anomaly","OK")</f>
        <v>OK</v>
      </c>
      <c r="L929" s="2" t="str">
        <f aca="false">IFERROR(VLOOKUP(C929,Raw_Restaurants!$A$2:$C$151,3,FALSE()),"Unknown")</f>
        <v>Jaipur</v>
      </c>
    </row>
    <row r="930" customFormat="false" ht="15" hidden="false" customHeight="false" outlineLevel="0" collapsed="false">
      <c r="A930" s="2" t="n">
        <f aca="false">Raw_Orders!A930</f>
        <v>502399</v>
      </c>
      <c r="B930" s="2" t="str">
        <f aca="false">Raw_Orders!B930</f>
        <v>CUST1609</v>
      </c>
      <c r="C930" s="2" t="str">
        <f aca="false">Raw_Orders!C930</f>
        <v>REST341</v>
      </c>
      <c r="D930" s="2" t="str">
        <f aca="false">Raw_Orders!D930</f>
        <v>DP327</v>
      </c>
      <c r="E930" s="2" t="str">
        <f aca="false">Raw_Orders!E930</f>
        <v>2024-06-30</v>
      </c>
      <c r="F930" s="2" t="n">
        <f aca="false">IF(Raw_Orders!F930&lt;0,0,Raw_Orders!F930)</f>
        <v>750.85</v>
      </c>
      <c r="G930" s="2" t="str">
        <f aca="false">Raw_Orders!G930</f>
        <v>Delivered</v>
      </c>
      <c r="H930" s="2" t="n">
        <f aca="false">IF(Raw_Orders!H930="","N/A",Raw_Orders!H930)</f>
        <v>40.5</v>
      </c>
      <c r="I930" s="2" t="n">
        <f aca="false">IF(Raw_Orders!I930="","Not Rated",Raw_Orders!I930)</f>
        <v>2.6</v>
      </c>
      <c r="J930" s="2" t="str">
        <f aca="false">IF(COUNTIF($A$2:A930,A930)&gt;1,"Duplicate","Unique")</f>
        <v>Unique</v>
      </c>
      <c r="K930" s="2" t="str">
        <f aca="false">IF(Raw_Orders!F930&lt;0,"Anomaly","OK")</f>
        <v>OK</v>
      </c>
      <c r="L930" s="2" t="str">
        <f aca="false">IFERROR(VLOOKUP(C930,Raw_Restaurants!$A$2:$C$151,3,FALSE()),"Unknown")</f>
        <v>Kolkata</v>
      </c>
    </row>
    <row r="931" customFormat="false" ht="15" hidden="false" customHeight="false" outlineLevel="0" collapsed="false">
      <c r="A931" s="2" t="n">
        <f aca="false">Raw_Orders!A931</f>
        <v>502503</v>
      </c>
      <c r="B931" s="2" t="str">
        <f aca="false">Raw_Orders!B931</f>
        <v>CUST1418</v>
      </c>
      <c r="C931" s="2" t="str">
        <f aca="false">Raw_Orders!C931</f>
        <v>REST208</v>
      </c>
      <c r="D931" s="2" t="str">
        <f aca="false">Raw_Orders!D931</f>
        <v>DP480</v>
      </c>
      <c r="E931" s="2" t="str">
        <f aca="false">Raw_Orders!E931</f>
        <v>2024-04-11</v>
      </c>
      <c r="F931" s="2" t="n">
        <f aca="false">IF(Raw_Orders!F931&lt;0,0,Raw_Orders!F931)</f>
        <v>1051.43</v>
      </c>
      <c r="G931" s="2" t="str">
        <f aca="false">Raw_Orders!G931</f>
        <v>Delivered</v>
      </c>
      <c r="H931" s="2" t="n">
        <f aca="false">IF(Raw_Orders!H931="","N/A",Raw_Orders!H931)</f>
        <v>64.7</v>
      </c>
      <c r="I931" s="2" t="n">
        <f aca="false">IF(Raw_Orders!I931="","Not Rated",Raw_Orders!I931)</f>
        <v>2.6</v>
      </c>
      <c r="J931" s="2" t="str">
        <f aca="false">IF(COUNTIF($A$2:A931,A931)&gt;1,"Duplicate","Unique")</f>
        <v>Unique</v>
      </c>
      <c r="K931" s="2" t="str">
        <f aca="false">IF(Raw_Orders!F931&lt;0,"Anomaly","OK")</f>
        <v>OK</v>
      </c>
      <c r="L931" s="2" t="str">
        <f aca="false">IFERROR(VLOOKUP(C931,Raw_Restaurants!$A$2:$C$151,3,FALSE()),"Unknown")</f>
        <v>Mumbai</v>
      </c>
    </row>
    <row r="932" customFormat="false" ht="15" hidden="false" customHeight="false" outlineLevel="0" collapsed="false">
      <c r="A932" s="2" t="n">
        <f aca="false">Raw_Orders!A932</f>
        <v>500986</v>
      </c>
      <c r="B932" s="2" t="str">
        <f aca="false">Raw_Orders!B932</f>
        <v>CUST1067</v>
      </c>
      <c r="C932" s="2" t="str">
        <f aca="false">Raw_Orders!C932</f>
        <v>REST208</v>
      </c>
      <c r="D932" s="2" t="str">
        <f aca="false">Raw_Orders!D932</f>
        <v>DP410</v>
      </c>
      <c r="E932" s="2" t="str">
        <f aca="false">Raw_Orders!E932</f>
        <v>2024-03-16</v>
      </c>
      <c r="F932" s="2" t="n">
        <f aca="false">IF(Raw_Orders!F932&lt;0,0,Raw_Orders!F932)</f>
        <v>782.81</v>
      </c>
      <c r="G932" s="2" t="str">
        <f aca="false">Raw_Orders!G932</f>
        <v>Delivered</v>
      </c>
      <c r="H932" s="2" t="n">
        <f aca="false">IF(Raw_Orders!H932="","N/A",Raw_Orders!H932)</f>
        <v>23.2</v>
      </c>
      <c r="I932" s="2" t="n">
        <f aca="false">IF(Raw_Orders!I932="","Not Rated",Raw_Orders!I932)</f>
        <v>4.7</v>
      </c>
      <c r="J932" s="2" t="str">
        <f aca="false">IF(COUNTIF($A$2:A932,A932)&gt;1,"Duplicate","Unique")</f>
        <v>Unique</v>
      </c>
      <c r="K932" s="2" t="str">
        <f aca="false">IF(Raw_Orders!F932&lt;0,"Anomaly","OK")</f>
        <v>OK</v>
      </c>
      <c r="L932" s="2" t="str">
        <f aca="false">IFERROR(VLOOKUP(C932,Raw_Restaurants!$A$2:$C$151,3,FALSE()),"Unknown")</f>
        <v>Mumbai</v>
      </c>
    </row>
    <row r="933" customFormat="false" ht="15" hidden="false" customHeight="false" outlineLevel="0" collapsed="false">
      <c r="A933" s="2" t="n">
        <f aca="false">Raw_Orders!A933</f>
        <v>504980</v>
      </c>
      <c r="B933" s="2" t="str">
        <f aca="false">Raw_Orders!B933</f>
        <v>CUST1256</v>
      </c>
      <c r="C933" s="2" t="str">
        <f aca="false">Raw_Orders!C933</f>
        <v>REST265</v>
      </c>
      <c r="D933" s="2" t="str">
        <f aca="false">Raw_Orders!D933</f>
        <v>DP486</v>
      </c>
      <c r="E933" s="2" t="str">
        <f aca="false">Raw_Orders!E933</f>
        <v>2024-03-01</v>
      </c>
      <c r="F933" s="2" t="n">
        <f aca="false">IF(Raw_Orders!F933&lt;0,0,Raw_Orders!F933)</f>
        <v>313.36</v>
      </c>
      <c r="G933" s="2" t="str">
        <f aca="false">Raw_Orders!G933</f>
        <v>Delivered</v>
      </c>
      <c r="H933" s="2" t="n">
        <f aca="false">IF(Raw_Orders!H933="","N/A",Raw_Orders!H933)</f>
        <v>30.7</v>
      </c>
      <c r="I933" s="2" t="n">
        <f aca="false">IF(Raw_Orders!I933="","Not Rated",Raw_Orders!I933)</f>
        <v>2.8</v>
      </c>
      <c r="J933" s="2" t="str">
        <f aca="false">IF(COUNTIF($A$2:A933,A933)&gt;1,"Duplicate","Unique")</f>
        <v>Unique</v>
      </c>
      <c r="K933" s="2" t="str">
        <f aca="false">IF(Raw_Orders!F933&lt;0,"Anomaly","OK")</f>
        <v>OK</v>
      </c>
      <c r="L933" s="2" t="str">
        <f aca="false">IFERROR(VLOOKUP(C933,Raw_Restaurants!$A$2:$C$151,3,FALSE()),"Unknown")</f>
        <v>Bhopal</v>
      </c>
    </row>
    <row r="934" customFormat="false" ht="15" hidden="false" customHeight="false" outlineLevel="0" collapsed="false">
      <c r="A934" s="2" t="n">
        <f aca="false">Raw_Orders!A934</f>
        <v>501441</v>
      </c>
      <c r="B934" s="2" t="str">
        <f aca="false">Raw_Orders!B934</f>
        <v>CUST1108</v>
      </c>
      <c r="C934" s="2" t="str">
        <f aca="false">Raw_Orders!C934</f>
        <v>REST281</v>
      </c>
      <c r="D934" s="2" t="str">
        <f aca="false">Raw_Orders!D934</f>
        <v>DP307</v>
      </c>
      <c r="E934" s="2" t="str">
        <f aca="false">Raw_Orders!E934</f>
        <v>2024-10-29</v>
      </c>
      <c r="F934" s="2" t="n">
        <f aca="false">IF(Raw_Orders!F934&lt;0,0,Raw_Orders!F934)</f>
        <v>643.54</v>
      </c>
      <c r="G934" s="2" t="str">
        <f aca="false">Raw_Orders!G934</f>
        <v>Delivered</v>
      </c>
      <c r="H934" s="2" t="n">
        <f aca="false">IF(Raw_Orders!H934="","N/A",Raw_Orders!H934)</f>
        <v>29.1</v>
      </c>
      <c r="I934" s="2" t="n">
        <f aca="false">IF(Raw_Orders!I934="","Not Rated",Raw_Orders!I934)</f>
        <v>2.8</v>
      </c>
      <c r="J934" s="2" t="str">
        <f aca="false">IF(COUNTIF($A$2:A934,A934)&gt;1,"Duplicate","Unique")</f>
        <v>Unique</v>
      </c>
      <c r="K934" s="2" t="str">
        <f aca="false">IF(Raw_Orders!F934&lt;0,"Anomaly","OK")</f>
        <v>OK</v>
      </c>
      <c r="L934" s="2" t="str">
        <f aca="false">IFERROR(VLOOKUP(C934,Raw_Restaurants!$A$2:$C$151,3,FALSE()),"Unknown")</f>
        <v>Chennai</v>
      </c>
    </row>
    <row r="935" customFormat="false" ht="15" hidden="false" customHeight="false" outlineLevel="0" collapsed="false">
      <c r="A935" s="2" t="n">
        <f aca="false">Raw_Orders!A935</f>
        <v>503270</v>
      </c>
      <c r="B935" s="2" t="str">
        <f aca="false">Raw_Orders!B935</f>
        <v>CUST1672</v>
      </c>
      <c r="C935" s="2" t="str">
        <f aca="false">Raw_Orders!C935</f>
        <v>REST260</v>
      </c>
      <c r="D935" s="2" t="str">
        <f aca="false">Raw_Orders!D935</f>
        <v>DP393</v>
      </c>
      <c r="E935" s="2" t="str">
        <f aca="false">Raw_Orders!E935</f>
        <v>2024-04-11</v>
      </c>
      <c r="F935" s="2" t="n">
        <f aca="false">IF(Raw_Orders!F935&lt;0,0,Raw_Orders!F935)</f>
        <v>484.24</v>
      </c>
      <c r="G935" s="2" t="str">
        <f aca="false">Raw_Orders!G935</f>
        <v>Delivered</v>
      </c>
      <c r="H935" s="2" t="n">
        <f aca="false">IF(Raw_Orders!H935="","N/A",Raw_Orders!H935)</f>
        <v>21.9</v>
      </c>
      <c r="I935" s="2" t="n">
        <f aca="false">IF(Raw_Orders!I935="","Not Rated",Raw_Orders!I935)</f>
        <v>4</v>
      </c>
      <c r="J935" s="2" t="str">
        <f aca="false">IF(COUNTIF($A$2:A935,A935)&gt;1,"Duplicate","Unique")</f>
        <v>Unique</v>
      </c>
      <c r="K935" s="2" t="str">
        <f aca="false">IF(Raw_Orders!F935&lt;0,"Anomaly","OK")</f>
        <v>OK</v>
      </c>
      <c r="L935" s="2" t="str">
        <f aca="false">IFERROR(VLOOKUP(C935,Raw_Restaurants!$A$2:$C$151,3,FALSE()),"Unknown")</f>
        <v>Indore</v>
      </c>
    </row>
    <row r="936" customFormat="false" ht="15" hidden="false" customHeight="false" outlineLevel="0" collapsed="false">
      <c r="A936" s="2" t="n">
        <f aca="false">Raw_Orders!A936</f>
        <v>502066</v>
      </c>
      <c r="B936" s="2" t="str">
        <f aca="false">Raw_Orders!B936</f>
        <v>CUST1109</v>
      </c>
      <c r="C936" s="2" t="str">
        <f aca="false">Raw_Orders!C936</f>
        <v>REST256</v>
      </c>
      <c r="D936" s="2" t="str">
        <f aca="false">Raw_Orders!D936</f>
        <v>DP342</v>
      </c>
      <c r="E936" s="2" t="str">
        <f aca="false">Raw_Orders!E936</f>
        <v>2024-05-04</v>
      </c>
      <c r="F936" s="2" t="n">
        <f aca="false">IF(Raw_Orders!F936&lt;0,0,Raw_Orders!F936)</f>
        <v>472.28</v>
      </c>
      <c r="G936" s="2" t="str">
        <f aca="false">Raw_Orders!G936</f>
        <v>Delivered</v>
      </c>
      <c r="H936" s="2" t="n">
        <f aca="false">IF(Raw_Orders!H936="","N/A",Raw_Orders!H936)</f>
        <v>29.8</v>
      </c>
      <c r="I936" s="2" t="n">
        <f aca="false">IF(Raw_Orders!I936="","Not Rated",Raw_Orders!I936)</f>
        <v>3.4</v>
      </c>
      <c r="J936" s="2" t="str">
        <f aca="false">IF(COUNTIF($A$2:A936,A936)&gt;1,"Duplicate","Unique")</f>
        <v>Unique</v>
      </c>
      <c r="K936" s="2" t="str">
        <f aca="false">IF(Raw_Orders!F936&lt;0,"Anomaly","OK")</f>
        <v>OK</v>
      </c>
      <c r="L936" s="2" t="str">
        <f aca="false">IFERROR(VLOOKUP(C936,Raw_Restaurants!$A$2:$C$151,3,FALSE()),"Unknown")</f>
        <v>Chennai</v>
      </c>
    </row>
    <row r="937" customFormat="false" ht="15" hidden="false" customHeight="false" outlineLevel="0" collapsed="false">
      <c r="A937" s="2" t="n">
        <f aca="false">Raw_Orders!A937</f>
        <v>503243</v>
      </c>
      <c r="B937" s="2" t="str">
        <f aca="false">Raw_Orders!B937</f>
        <v>CUST1132</v>
      </c>
      <c r="C937" s="2" t="str">
        <f aca="false">Raw_Orders!C937</f>
        <v>REST222</v>
      </c>
      <c r="D937" s="2" t="str">
        <f aca="false">Raw_Orders!D937</f>
        <v>DP368</v>
      </c>
      <c r="E937" s="2" t="str">
        <f aca="false">Raw_Orders!E937</f>
        <v>2024-06-03</v>
      </c>
      <c r="F937" s="2" t="n">
        <f aca="false">IF(Raw_Orders!F937&lt;0,0,Raw_Orders!F937)</f>
        <v>780.8</v>
      </c>
      <c r="G937" s="2" t="str">
        <f aca="false">Raw_Orders!G937</f>
        <v>Delivered</v>
      </c>
      <c r="H937" s="2" t="n">
        <f aca="false">IF(Raw_Orders!H937="","N/A",Raw_Orders!H937)</f>
        <v>27.8</v>
      </c>
      <c r="I937" s="2" t="n">
        <f aca="false">IF(Raw_Orders!I937="","Not Rated",Raw_Orders!I937)</f>
        <v>4.1</v>
      </c>
      <c r="J937" s="2" t="str">
        <f aca="false">IF(COUNTIF($A$2:A937,A937)&gt;1,"Duplicate","Unique")</f>
        <v>Unique</v>
      </c>
      <c r="K937" s="2" t="str">
        <f aca="false">IF(Raw_Orders!F937&lt;0,"Anomaly","OK")</f>
        <v>OK</v>
      </c>
      <c r="L937" s="2" t="str">
        <f aca="false">IFERROR(VLOOKUP(C937,Raw_Restaurants!$A$2:$C$151,3,FALSE()),"Unknown")</f>
        <v>Delhi</v>
      </c>
    </row>
    <row r="938" customFormat="false" ht="15" hidden="false" customHeight="false" outlineLevel="0" collapsed="false">
      <c r="A938" s="2" t="n">
        <f aca="false">Raw_Orders!A938</f>
        <v>500253</v>
      </c>
      <c r="B938" s="2" t="str">
        <f aca="false">Raw_Orders!B938</f>
        <v>CUST1479</v>
      </c>
      <c r="C938" s="2" t="str">
        <f aca="false">Raw_Orders!C938</f>
        <v>REST331</v>
      </c>
      <c r="D938" s="2" t="str">
        <f aca="false">Raw_Orders!D938</f>
        <v>DP347</v>
      </c>
      <c r="E938" s="2" t="str">
        <f aca="false">Raw_Orders!E938</f>
        <v>2024-05-25</v>
      </c>
      <c r="F938" s="2" t="n">
        <f aca="false">IF(Raw_Orders!F938&lt;0,0,Raw_Orders!F938)</f>
        <v>950.37</v>
      </c>
      <c r="G938" s="2" t="str">
        <f aca="false">Raw_Orders!G938</f>
        <v>Delivered</v>
      </c>
      <c r="H938" s="2" t="n">
        <f aca="false">IF(Raw_Orders!H938="","N/A",Raw_Orders!H938)</f>
        <v>64.4</v>
      </c>
      <c r="I938" s="2" t="n">
        <f aca="false">IF(Raw_Orders!I938="","Not Rated",Raw_Orders!I938)</f>
        <v>4.3</v>
      </c>
      <c r="J938" s="2" t="str">
        <f aca="false">IF(COUNTIF($A$2:A938,A938)&gt;1,"Duplicate","Unique")</f>
        <v>Unique</v>
      </c>
      <c r="K938" s="2" t="str">
        <f aca="false">IF(Raw_Orders!F938&lt;0,"Anomaly","OK")</f>
        <v>OK</v>
      </c>
      <c r="L938" s="2" t="str">
        <f aca="false">IFERROR(VLOOKUP(C938,Raw_Restaurants!$A$2:$C$151,3,FALSE()),"Unknown")</f>
        <v>Chennai</v>
      </c>
    </row>
    <row r="939" customFormat="false" ht="15" hidden="false" customHeight="false" outlineLevel="0" collapsed="false">
      <c r="A939" s="2" t="n">
        <f aca="false">Raw_Orders!A939</f>
        <v>501264</v>
      </c>
      <c r="B939" s="2" t="str">
        <f aca="false">Raw_Orders!B939</f>
        <v>CUST1120</v>
      </c>
      <c r="C939" s="2" t="str">
        <f aca="false">Raw_Orders!C939</f>
        <v>REST318</v>
      </c>
      <c r="D939" s="2" t="str">
        <f aca="false">Raw_Orders!D939</f>
        <v>DP439</v>
      </c>
      <c r="E939" s="2" t="str">
        <f aca="false">Raw_Orders!E939</f>
        <v>2024-11-22</v>
      </c>
      <c r="F939" s="2" t="n">
        <f aca="false">IF(Raw_Orders!F939&lt;0,0,Raw_Orders!F939)</f>
        <v>774.13</v>
      </c>
      <c r="G939" s="2" t="str">
        <f aca="false">Raw_Orders!G939</f>
        <v>Delivered</v>
      </c>
      <c r="H939" s="2" t="n">
        <f aca="false">IF(Raw_Orders!H939="","N/A",Raw_Orders!H939)</f>
        <v>45.5</v>
      </c>
      <c r="I939" s="2" t="str">
        <f aca="false">IF(Raw_Orders!I939="","Not Rated",Raw_Orders!I939)</f>
        <v>Not Rated</v>
      </c>
      <c r="J939" s="2" t="str">
        <f aca="false">IF(COUNTIF($A$2:A939,A939)&gt;1,"Duplicate","Unique")</f>
        <v>Unique</v>
      </c>
      <c r="K939" s="2" t="str">
        <f aca="false">IF(Raw_Orders!F939&lt;0,"Anomaly","OK")</f>
        <v>OK</v>
      </c>
      <c r="L939" s="2" t="str">
        <f aca="false">IFERROR(VLOOKUP(C939,Raw_Restaurants!$A$2:$C$151,3,FALSE()),"Unknown")</f>
        <v>Mumbai</v>
      </c>
    </row>
    <row r="940" customFormat="false" ht="15" hidden="false" customHeight="false" outlineLevel="0" collapsed="false">
      <c r="A940" s="2" t="n">
        <f aca="false">Raw_Orders!A940</f>
        <v>501961</v>
      </c>
      <c r="B940" s="2" t="str">
        <f aca="false">Raw_Orders!B940</f>
        <v>CUST1395</v>
      </c>
      <c r="C940" s="2" t="str">
        <f aca="false">Raw_Orders!C940</f>
        <v>REST220</v>
      </c>
      <c r="D940" s="2" t="str">
        <f aca="false">Raw_Orders!D940</f>
        <v>DP326</v>
      </c>
      <c r="E940" s="2" t="str">
        <f aca="false">Raw_Orders!E940</f>
        <v>2024-08-24</v>
      </c>
      <c r="F940" s="2" t="n">
        <f aca="false">IF(Raw_Orders!F940&lt;0,0,Raw_Orders!F940)</f>
        <v>134.41</v>
      </c>
      <c r="G940" s="2" t="str">
        <f aca="false">Raw_Orders!G940</f>
        <v>Delivered</v>
      </c>
      <c r="H940" s="2" t="n">
        <f aca="false">IF(Raw_Orders!H940="","N/A",Raw_Orders!H940)</f>
        <v>66.2</v>
      </c>
      <c r="I940" s="2" t="n">
        <f aca="false">IF(Raw_Orders!I940="","Not Rated",Raw_Orders!I940)</f>
        <v>4.9</v>
      </c>
      <c r="J940" s="2" t="str">
        <f aca="false">IF(COUNTIF($A$2:A940,A940)&gt;1,"Duplicate","Unique")</f>
        <v>Unique</v>
      </c>
      <c r="K940" s="2" t="str">
        <f aca="false">IF(Raw_Orders!F940&lt;0,"Anomaly","OK")</f>
        <v>OK</v>
      </c>
      <c r="L940" s="2" t="str">
        <f aca="false">IFERROR(VLOOKUP(C940,Raw_Restaurants!$A$2:$C$151,3,FALSE()),"Unknown")</f>
        <v>Pune</v>
      </c>
    </row>
    <row r="941" customFormat="false" ht="15" hidden="false" customHeight="false" outlineLevel="0" collapsed="false">
      <c r="A941" s="2" t="n">
        <f aca="false">Raw_Orders!A941</f>
        <v>502973</v>
      </c>
      <c r="B941" s="2" t="str">
        <f aca="false">Raw_Orders!B941</f>
        <v>CUST1613</v>
      </c>
      <c r="C941" s="2" t="str">
        <f aca="false">Raw_Orders!C941</f>
        <v>REST253</v>
      </c>
      <c r="D941" s="2" t="str">
        <f aca="false">Raw_Orders!D941</f>
        <v>DP318</v>
      </c>
      <c r="E941" s="2" t="str">
        <f aca="false">Raw_Orders!E941</f>
        <v>2024-09-10</v>
      </c>
      <c r="F941" s="2" t="n">
        <f aca="false">IF(Raw_Orders!F941&lt;0,0,Raw_Orders!F941)</f>
        <v>951.97</v>
      </c>
      <c r="G941" s="2" t="str">
        <f aca="false">Raw_Orders!G941</f>
        <v>Delivered</v>
      </c>
      <c r="H941" s="2" t="n">
        <f aca="false">IF(Raw_Orders!H941="","N/A",Raw_Orders!H941)</f>
        <v>46.6</v>
      </c>
      <c r="I941" s="2" t="n">
        <f aca="false">IF(Raw_Orders!I941="","Not Rated",Raw_Orders!I941)</f>
        <v>4.6</v>
      </c>
      <c r="J941" s="2" t="str">
        <f aca="false">IF(COUNTIF($A$2:A941,A941)&gt;1,"Duplicate","Unique")</f>
        <v>Unique</v>
      </c>
      <c r="K941" s="2" t="str">
        <f aca="false">IF(Raw_Orders!F941&lt;0,"Anomaly","OK")</f>
        <v>OK</v>
      </c>
      <c r="L941" s="2" t="str">
        <f aca="false">IFERROR(VLOOKUP(C941,Raw_Restaurants!$A$2:$C$151,3,FALSE()),"Unknown")</f>
        <v>Delhi</v>
      </c>
    </row>
    <row r="942" customFormat="false" ht="15" hidden="false" customHeight="false" outlineLevel="0" collapsed="false">
      <c r="A942" s="2" t="n">
        <f aca="false">Raw_Orders!A942</f>
        <v>502209</v>
      </c>
      <c r="B942" s="2" t="str">
        <f aca="false">Raw_Orders!B942</f>
        <v>CUST1310</v>
      </c>
      <c r="C942" s="2" t="str">
        <f aca="false">Raw_Orders!C942</f>
        <v>REST262</v>
      </c>
      <c r="D942" s="2" t="str">
        <f aca="false">Raw_Orders!D942</f>
        <v>DP377</v>
      </c>
      <c r="E942" s="2" t="str">
        <f aca="false">Raw_Orders!E942</f>
        <v>2024-08-15</v>
      </c>
      <c r="F942" s="2" t="n">
        <f aca="false">IF(Raw_Orders!F942&lt;0,0,Raw_Orders!F942)</f>
        <v>471.68</v>
      </c>
      <c r="G942" s="2" t="str">
        <f aca="false">Raw_Orders!G942</f>
        <v>Cancelled</v>
      </c>
      <c r="H942" s="2" t="str">
        <f aca="false">IF(Raw_Orders!H942="","N/A",Raw_Orders!H942)</f>
        <v>N/A</v>
      </c>
      <c r="I942" s="2" t="str">
        <f aca="false">IF(Raw_Orders!I942="","Not Rated",Raw_Orders!I942)</f>
        <v>Not Rated</v>
      </c>
      <c r="J942" s="2" t="str">
        <f aca="false">IF(COUNTIF($A$2:A942,A942)&gt;1,"Duplicate","Unique")</f>
        <v>Unique</v>
      </c>
      <c r="K942" s="2" t="str">
        <f aca="false">IF(Raw_Orders!F942&lt;0,"Anomaly","OK")</f>
        <v>OK</v>
      </c>
      <c r="L942" s="2" t="str">
        <f aca="false">IFERROR(VLOOKUP(C942,Raw_Restaurants!$A$2:$C$151,3,FALSE()),"Unknown")</f>
        <v>Mumbai</v>
      </c>
    </row>
    <row r="943" customFormat="false" ht="15" hidden="false" customHeight="false" outlineLevel="0" collapsed="false">
      <c r="A943" s="2" t="n">
        <f aca="false">Raw_Orders!A943</f>
        <v>504171</v>
      </c>
      <c r="B943" s="2" t="str">
        <f aca="false">Raw_Orders!B943</f>
        <v>CUST1212</v>
      </c>
      <c r="C943" s="2" t="str">
        <f aca="false">Raw_Orders!C943</f>
        <v>REST225</v>
      </c>
      <c r="D943" s="2" t="str">
        <f aca="false">Raw_Orders!D943</f>
        <v>DP424</v>
      </c>
      <c r="E943" s="2" t="str">
        <f aca="false">Raw_Orders!E943</f>
        <v>2024-04-21</v>
      </c>
      <c r="F943" s="2" t="n">
        <f aca="false">IF(Raw_Orders!F943&lt;0,0,Raw_Orders!F943)</f>
        <v>222.65</v>
      </c>
      <c r="G943" s="2" t="str">
        <f aca="false">Raw_Orders!G943</f>
        <v>Delivered</v>
      </c>
      <c r="H943" s="2" t="n">
        <f aca="false">IF(Raw_Orders!H943="","N/A",Raw_Orders!H943)</f>
        <v>46</v>
      </c>
      <c r="I943" s="2" t="n">
        <f aca="false">IF(Raw_Orders!I943="","Not Rated",Raw_Orders!I943)</f>
        <v>4</v>
      </c>
      <c r="J943" s="2" t="str">
        <f aca="false">IF(COUNTIF($A$2:A943,A943)&gt;1,"Duplicate","Unique")</f>
        <v>Unique</v>
      </c>
      <c r="K943" s="2" t="str">
        <f aca="false">IF(Raw_Orders!F943&lt;0,"Anomaly","OK")</f>
        <v>OK</v>
      </c>
      <c r="L943" s="2" t="str">
        <f aca="false">IFERROR(VLOOKUP(C943,Raw_Restaurants!$A$2:$C$151,3,FALSE()),"Unknown")</f>
        <v>Kolkata</v>
      </c>
    </row>
    <row r="944" customFormat="false" ht="15" hidden="false" customHeight="false" outlineLevel="0" collapsed="false">
      <c r="A944" s="2" t="n">
        <f aca="false">Raw_Orders!A944</f>
        <v>504485</v>
      </c>
      <c r="B944" s="2" t="str">
        <f aca="false">Raw_Orders!B944</f>
        <v>CUST1375</v>
      </c>
      <c r="C944" s="2" t="str">
        <f aca="false">Raw_Orders!C944</f>
        <v>REST284</v>
      </c>
      <c r="D944" s="2" t="str">
        <f aca="false">Raw_Orders!D944</f>
        <v>DP379</v>
      </c>
      <c r="E944" s="2" t="str">
        <f aca="false">Raw_Orders!E944</f>
        <v>2024-06-22</v>
      </c>
      <c r="F944" s="2" t="n">
        <f aca="false">IF(Raw_Orders!F944&lt;0,0,Raw_Orders!F944)</f>
        <v>178</v>
      </c>
      <c r="G944" s="2" t="str">
        <f aca="false">Raw_Orders!G944</f>
        <v>Delayed</v>
      </c>
      <c r="H944" s="2" t="n">
        <f aca="false">IF(Raw_Orders!H944="","N/A",Raw_Orders!H944)</f>
        <v>42.9</v>
      </c>
      <c r="I944" s="2" t="n">
        <f aca="false">IF(Raw_Orders!I944="","Not Rated",Raw_Orders!I944)</f>
        <v>4.4</v>
      </c>
      <c r="J944" s="2" t="str">
        <f aca="false">IF(COUNTIF($A$2:A944,A944)&gt;1,"Duplicate","Unique")</f>
        <v>Unique</v>
      </c>
      <c r="K944" s="2" t="str">
        <f aca="false">IF(Raw_Orders!F944&lt;0,"Anomaly","OK")</f>
        <v>OK</v>
      </c>
      <c r="L944" s="2" t="str">
        <f aca="false">IFERROR(VLOOKUP(C944,Raw_Restaurants!$A$2:$C$151,3,FALSE()),"Unknown")</f>
        <v>Hyderabad</v>
      </c>
    </row>
    <row r="945" customFormat="false" ht="15" hidden="false" customHeight="false" outlineLevel="0" collapsed="false">
      <c r="A945" s="2" t="n">
        <f aca="false">Raw_Orders!A945</f>
        <v>502938</v>
      </c>
      <c r="B945" s="2" t="str">
        <f aca="false">Raw_Orders!B945</f>
        <v>CUST1309</v>
      </c>
      <c r="C945" s="2" t="str">
        <f aca="false">Raw_Orders!C945</f>
        <v>REST344</v>
      </c>
      <c r="D945" s="2" t="str">
        <f aca="false">Raw_Orders!D945</f>
        <v>DP421</v>
      </c>
      <c r="E945" s="2" t="str">
        <f aca="false">Raw_Orders!E945</f>
        <v>2024-04-18</v>
      </c>
      <c r="F945" s="2" t="n">
        <f aca="false">IF(Raw_Orders!F945&lt;0,0,Raw_Orders!F945)</f>
        <v>269.43</v>
      </c>
      <c r="G945" s="2" t="str">
        <f aca="false">Raw_Orders!G945</f>
        <v>Delivered</v>
      </c>
      <c r="H945" s="2" t="n">
        <f aca="false">IF(Raw_Orders!H945="","N/A",Raw_Orders!H945)</f>
        <v>64.9</v>
      </c>
      <c r="I945" s="2" t="n">
        <f aca="false">IF(Raw_Orders!I945="","Not Rated",Raw_Orders!I945)</f>
        <v>3.5</v>
      </c>
      <c r="J945" s="2" t="str">
        <f aca="false">IF(COUNTIF($A$2:A945,A945)&gt;1,"Duplicate","Unique")</f>
        <v>Unique</v>
      </c>
      <c r="K945" s="2" t="str">
        <f aca="false">IF(Raw_Orders!F945&lt;0,"Anomaly","OK")</f>
        <v>OK</v>
      </c>
      <c r="L945" s="2" t="str">
        <f aca="false">IFERROR(VLOOKUP(C945,Raw_Restaurants!$A$2:$C$151,3,FALSE()),"Unknown")</f>
        <v>Chennai</v>
      </c>
    </row>
    <row r="946" customFormat="false" ht="15" hidden="false" customHeight="false" outlineLevel="0" collapsed="false">
      <c r="A946" s="2" t="n">
        <f aca="false">Raw_Orders!A946</f>
        <v>500342</v>
      </c>
      <c r="B946" s="2" t="str">
        <f aca="false">Raw_Orders!B946</f>
        <v>CUST1451</v>
      </c>
      <c r="C946" s="2" t="str">
        <f aca="false">Raw_Orders!C946</f>
        <v>REST342</v>
      </c>
      <c r="D946" s="2" t="str">
        <f aca="false">Raw_Orders!D946</f>
        <v>DP487</v>
      </c>
      <c r="E946" s="2" t="str">
        <f aca="false">Raw_Orders!E946</f>
        <v>2024-06-17</v>
      </c>
      <c r="F946" s="2" t="n">
        <f aca="false">IF(Raw_Orders!F946&lt;0,0,Raw_Orders!F946)</f>
        <v>976.62</v>
      </c>
      <c r="G946" s="2" t="str">
        <f aca="false">Raw_Orders!G946</f>
        <v>Delivered</v>
      </c>
      <c r="H946" s="2" t="n">
        <f aca="false">IF(Raw_Orders!H946="","N/A",Raw_Orders!H946)</f>
        <v>54.7</v>
      </c>
      <c r="I946" s="2" t="str">
        <f aca="false">IF(Raw_Orders!I946="","Not Rated",Raw_Orders!I946)</f>
        <v>Not Rated</v>
      </c>
      <c r="J946" s="2" t="str">
        <f aca="false">IF(COUNTIF($A$2:A946,A946)&gt;1,"Duplicate","Unique")</f>
        <v>Unique</v>
      </c>
      <c r="K946" s="2" t="str">
        <f aca="false">IF(Raw_Orders!F946&lt;0,"Anomaly","OK")</f>
        <v>OK</v>
      </c>
      <c r="L946" s="2" t="str">
        <f aca="false">IFERROR(VLOOKUP(C946,Raw_Restaurants!$A$2:$C$151,3,FALSE()),"Unknown")</f>
        <v>Hyderabad</v>
      </c>
    </row>
    <row r="947" customFormat="false" ht="15" hidden="false" customHeight="false" outlineLevel="0" collapsed="false">
      <c r="A947" s="2" t="n">
        <f aca="false">Raw_Orders!A947</f>
        <v>503943</v>
      </c>
      <c r="B947" s="2" t="str">
        <f aca="false">Raw_Orders!B947</f>
        <v>CUST1438</v>
      </c>
      <c r="C947" s="2" t="str">
        <f aca="false">Raw_Orders!C947</f>
        <v>REST218</v>
      </c>
      <c r="D947" s="2" t="str">
        <f aca="false">Raw_Orders!D947</f>
        <v>DP457</v>
      </c>
      <c r="E947" s="2" t="str">
        <f aca="false">Raw_Orders!E947</f>
        <v>2024-07-05</v>
      </c>
      <c r="F947" s="2" t="n">
        <f aca="false">IF(Raw_Orders!F947&lt;0,0,Raw_Orders!F947)</f>
        <v>649.89</v>
      </c>
      <c r="G947" s="2" t="str">
        <f aca="false">Raw_Orders!G947</f>
        <v>Delivered</v>
      </c>
      <c r="H947" s="2" t="n">
        <f aca="false">IF(Raw_Orders!H947="","N/A",Raw_Orders!H947)</f>
        <v>45.5</v>
      </c>
      <c r="I947" s="2" t="n">
        <f aca="false">IF(Raw_Orders!I947="","Not Rated",Raw_Orders!I947)</f>
        <v>4</v>
      </c>
      <c r="J947" s="2" t="str">
        <f aca="false">IF(COUNTIF($A$2:A947,A947)&gt;1,"Duplicate","Unique")</f>
        <v>Unique</v>
      </c>
      <c r="K947" s="2" t="str">
        <f aca="false">IF(Raw_Orders!F947&lt;0,"Anomaly","OK")</f>
        <v>OK</v>
      </c>
      <c r="L947" s="2" t="str">
        <f aca="false">IFERROR(VLOOKUP(C947,Raw_Restaurants!$A$2:$C$151,3,FALSE()),"Unknown")</f>
        <v>Pune</v>
      </c>
    </row>
    <row r="948" customFormat="false" ht="15" hidden="false" customHeight="false" outlineLevel="0" collapsed="false">
      <c r="A948" s="2" t="n">
        <f aca="false">Raw_Orders!A948</f>
        <v>503473</v>
      </c>
      <c r="B948" s="2" t="str">
        <f aca="false">Raw_Orders!B948</f>
        <v>CUST1576</v>
      </c>
      <c r="C948" s="2" t="str">
        <f aca="false">Raw_Orders!C948</f>
        <v>REST274</v>
      </c>
      <c r="D948" s="2" t="str">
        <f aca="false">Raw_Orders!D948</f>
        <v>DP372</v>
      </c>
      <c r="E948" s="2" t="str">
        <f aca="false">Raw_Orders!E948</f>
        <v>2024-05-04</v>
      </c>
      <c r="F948" s="2" t="n">
        <f aca="false">IF(Raw_Orders!F948&lt;0,0,Raw_Orders!F948)</f>
        <v>262.15</v>
      </c>
      <c r="G948" s="2" t="str">
        <f aca="false">Raw_Orders!G948</f>
        <v>Delivered</v>
      </c>
      <c r="H948" s="2" t="n">
        <f aca="false">IF(Raw_Orders!H948="","N/A",Raw_Orders!H948)</f>
        <v>48.2</v>
      </c>
      <c r="I948" s="2" t="n">
        <f aca="false">IF(Raw_Orders!I948="","Not Rated",Raw_Orders!I948)</f>
        <v>5</v>
      </c>
      <c r="J948" s="2" t="str">
        <f aca="false">IF(COUNTIF($A$2:A948,A948)&gt;1,"Duplicate","Unique")</f>
        <v>Unique</v>
      </c>
      <c r="K948" s="2" t="str">
        <f aca="false">IF(Raw_Orders!F948&lt;0,"Anomaly","OK")</f>
        <v>OK</v>
      </c>
      <c r="L948" s="2" t="str">
        <f aca="false">IFERROR(VLOOKUP(C948,Raw_Restaurants!$A$2:$C$151,3,FALSE()),"Unknown")</f>
        <v>Chennai</v>
      </c>
    </row>
    <row r="949" customFormat="false" ht="15" hidden="false" customHeight="false" outlineLevel="0" collapsed="false">
      <c r="A949" s="2" t="n">
        <f aca="false">Raw_Orders!A949</f>
        <v>503168</v>
      </c>
      <c r="B949" s="2" t="str">
        <f aca="false">Raw_Orders!B949</f>
        <v>CUST1710</v>
      </c>
      <c r="C949" s="2" t="str">
        <f aca="false">Raw_Orders!C949</f>
        <v>REST341</v>
      </c>
      <c r="D949" s="2" t="str">
        <f aca="false">Raw_Orders!D949</f>
        <v>DP382</v>
      </c>
      <c r="E949" s="2" t="str">
        <f aca="false">Raw_Orders!E949</f>
        <v>2024-07-29</v>
      </c>
      <c r="F949" s="2" t="n">
        <f aca="false">IF(Raw_Orders!F949&lt;0,0,Raw_Orders!F949)</f>
        <v>1310.01</v>
      </c>
      <c r="G949" s="2" t="str">
        <f aca="false">Raw_Orders!G949</f>
        <v>Delayed</v>
      </c>
      <c r="H949" s="2" t="n">
        <f aca="false">IF(Raw_Orders!H949="","N/A",Raw_Orders!H949)</f>
        <v>20</v>
      </c>
      <c r="I949" s="2" t="n">
        <f aca="false">IF(Raw_Orders!I949="","Not Rated",Raw_Orders!I949)</f>
        <v>4.3</v>
      </c>
      <c r="J949" s="2" t="str">
        <f aca="false">IF(COUNTIF($A$2:A949,A949)&gt;1,"Duplicate","Unique")</f>
        <v>Unique</v>
      </c>
      <c r="K949" s="2" t="str">
        <f aca="false">IF(Raw_Orders!F949&lt;0,"Anomaly","OK")</f>
        <v>OK</v>
      </c>
      <c r="L949" s="2" t="str">
        <f aca="false">IFERROR(VLOOKUP(C949,Raw_Restaurants!$A$2:$C$151,3,FALSE()),"Unknown")</f>
        <v>Kolkata</v>
      </c>
    </row>
    <row r="950" customFormat="false" ht="15" hidden="false" customHeight="false" outlineLevel="0" collapsed="false">
      <c r="A950" s="2" t="n">
        <f aca="false">Raw_Orders!A950</f>
        <v>502599</v>
      </c>
      <c r="B950" s="2" t="str">
        <f aca="false">Raw_Orders!B950</f>
        <v>CUST1206</v>
      </c>
      <c r="C950" s="2" t="str">
        <f aca="false">Raw_Orders!C950</f>
        <v>REST259</v>
      </c>
      <c r="D950" s="2" t="str">
        <f aca="false">Raw_Orders!D950</f>
        <v>DP412</v>
      </c>
      <c r="E950" s="2" t="str">
        <f aca="false">Raw_Orders!E950</f>
        <v>2024-06-27</v>
      </c>
      <c r="F950" s="2" t="n">
        <f aca="false">IF(Raw_Orders!F950&lt;0,0,Raw_Orders!F950)</f>
        <v>1167.18</v>
      </c>
      <c r="G950" s="2" t="str">
        <f aca="false">Raw_Orders!G950</f>
        <v>Delivered</v>
      </c>
      <c r="H950" s="2" t="n">
        <f aca="false">IF(Raw_Orders!H950="","N/A",Raw_Orders!H950)</f>
        <v>22.3</v>
      </c>
      <c r="I950" s="2" t="n">
        <f aca="false">IF(Raw_Orders!I950="","Not Rated",Raw_Orders!I950)</f>
        <v>4.1</v>
      </c>
      <c r="J950" s="2" t="str">
        <f aca="false">IF(COUNTIF($A$2:A950,A950)&gt;1,"Duplicate","Unique")</f>
        <v>Unique</v>
      </c>
      <c r="K950" s="2" t="str">
        <f aca="false">IF(Raw_Orders!F950&lt;0,"Anomaly","OK")</f>
        <v>OK</v>
      </c>
      <c r="L950" s="2" t="str">
        <f aca="false">IFERROR(VLOOKUP(C950,Raw_Restaurants!$A$2:$C$151,3,FALSE()),"Unknown")</f>
        <v>Bhopal</v>
      </c>
    </row>
    <row r="951" customFormat="false" ht="15" hidden="false" customHeight="false" outlineLevel="0" collapsed="false">
      <c r="A951" s="2" t="n">
        <f aca="false">Raw_Orders!A951</f>
        <v>500015</v>
      </c>
      <c r="B951" s="2" t="str">
        <f aca="false">Raw_Orders!B951</f>
        <v>CUST1156</v>
      </c>
      <c r="C951" s="2" t="str">
        <f aca="false">Raw_Orders!C951</f>
        <v>REST283</v>
      </c>
      <c r="D951" s="2" t="str">
        <f aca="false">Raw_Orders!D951</f>
        <v>DP305</v>
      </c>
      <c r="E951" s="2" t="str">
        <f aca="false">Raw_Orders!E951</f>
        <v>2024-10-02</v>
      </c>
      <c r="F951" s="2" t="n">
        <f aca="false">IF(Raw_Orders!F951&lt;0,0,Raw_Orders!F951)</f>
        <v>245.31</v>
      </c>
      <c r="G951" s="2" t="str">
        <f aca="false">Raw_Orders!G951</f>
        <v>Delayed</v>
      </c>
      <c r="H951" s="2" t="n">
        <f aca="false">IF(Raw_Orders!H951="","N/A",Raw_Orders!H951)</f>
        <v>42.4</v>
      </c>
      <c r="I951" s="2" t="str">
        <f aca="false">IF(Raw_Orders!I951="","Not Rated",Raw_Orders!I951)</f>
        <v>Not Rated</v>
      </c>
      <c r="J951" s="2" t="str">
        <f aca="false">IF(COUNTIF($A$2:A951,A951)&gt;1,"Duplicate","Unique")</f>
        <v>Unique</v>
      </c>
      <c r="K951" s="2" t="str">
        <f aca="false">IF(Raw_Orders!F951&lt;0,"Anomaly","OK")</f>
        <v>OK</v>
      </c>
      <c r="L951" s="2" t="str">
        <f aca="false">IFERROR(VLOOKUP(C951,Raw_Restaurants!$A$2:$C$151,3,FALSE()),"Unknown")</f>
        <v>Delhi</v>
      </c>
    </row>
    <row r="952" customFormat="false" ht="15" hidden="false" customHeight="false" outlineLevel="0" collapsed="false">
      <c r="A952" s="2" t="n">
        <f aca="false">Raw_Orders!A952</f>
        <v>501124</v>
      </c>
      <c r="B952" s="2" t="str">
        <f aca="false">Raw_Orders!B952</f>
        <v>CUST1245</v>
      </c>
      <c r="C952" s="2" t="str">
        <f aca="false">Raw_Orders!C952</f>
        <v>REST205</v>
      </c>
      <c r="D952" s="2" t="str">
        <f aca="false">Raw_Orders!D952</f>
        <v>DP473</v>
      </c>
      <c r="E952" s="2" t="str">
        <f aca="false">Raw_Orders!E952</f>
        <v>2024-07-09</v>
      </c>
      <c r="F952" s="2" t="n">
        <f aca="false">IF(Raw_Orders!F952&lt;0,0,Raw_Orders!F952)</f>
        <v>1216.57</v>
      </c>
      <c r="G952" s="2" t="str">
        <f aca="false">Raw_Orders!G952</f>
        <v>Delivered</v>
      </c>
      <c r="H952" s="2" t="n">
        <f aca="false">IF(Raw_Orders!H952="","N/A",Raw_Orders!H952)</f>
        <v>79.5</v>
      </c>
      <c r="I952" s="2" t="n">
        <f aca="false">IF(Raw_Orders!I952="","Not Rated",Raw_Orders!I952)</f>
        <v>4.7</v>
      </c>
      <c r="J952" s="2" t="str">
        <f aca="false">IF(COUNTIF($A$2:A952,A952)&gt;1,"Duplicate","Unique")</f>
        <v>Unique</v>
      </c>
      <c r="K952" s="2" t="str">
        <f aca="false">IF(Raw_Orders!F952&lt;0,"Anomaly","OK")</f>
        <v>OK</v>
      </c>
      <c r="L952" s="2" t="str">
        <f aca="false">IFERROR(VLOOKUP(C952,Raw_Restaurants!$A$2:$C$151,3,FALSE()),"Unknown")</f>
        <v>Delhi</v>
      </c>
    </row>
    <row r="953" customFormat="false" ht="15" hidden="false" customHeight="false" outlineLevel="0" collapsed="false">
      <c r="A953" s="2" t="n">
        <f aca="false">Raw_Orders!A953</f>
        <v>504814</v>
      </c>
      <c r="B953" s="2" t="str">
        <f aca="false">Raw_Orders!B953</f>
        <v>CUST1093</v>
      </c>
      <c r="C953" s="2" t="str">
        <f aca="false">Raw_Orders!C953</f>
        <v>REST210</v>
      </c>
      <c r="D953" s="2" t="str">
        <f aca="false">Raw_Orders!D953</f>
        <v>DP465</v>
      </c>
      <c r="E953" s="2" t="str">
        <f aca="false">Raw_Orders!E953</f>
        <v>2024-10-01</v>
      </c>
      <c r="F953" s="2" t="n">
        <f aca="false">IF(Raw_Orders!F953&lt;0,0,Raw_Orders!F953)</f>
        <v>794.25</v>
      </c>
      <c r="G953" s="2" t="str">
        <f aca="false">Raw_Orders!G953</f>
        <v>Delivered</v>
      </c>
      <c r="H953" s="2" t="n">
        <f aca="false">IF(Raw_Orders!H953="","N/A",Raw_Orders!H953)</f>
        <v>52</v>
      </c>
      <c r="I953" s="2" t="n">
        <f aca="false">IF(Raw_Orders!I953="","Not Rated",Raw_Orders!I953)</f>
        <v>2.9</v>
      </c>
      <c r="J953" s="2" t="str">
        <f aca="false">IF(COUNTIF($A$2:A953,A953)&gt;1,"Duplicate","Unique")</f>
        <v>Unique</v>
      </c>
      <c r="K953" s="2" t="str">
        <f aca="false">IF(Raw_Orders!F953&lt;0,"Anomaly","OK")</f>
        <v>OK</v>
      </c>
      <c r="L953" s="2" t="str">
        <f aca="false">IFERROR(VLOOKUP(C953,Raw_Restaurants!$A$2:$C$151,3,FALSE()),"Unknown")</f>
        <v>Chennai</v>
      </c>
    </row>
    <row r="954" customFormat="false" ht="15" hidden="false" customHeight="false" outlineLevel="0" collapsed="false">
      <c r="A954" s="2" t="n">
        <f aca="false">Raw_Orders!A954</f>
        <v>504018</v>
      </c>
      <c r="B954" s="2" t="str">
        <f aca="false">Raw_Orders!B954</f>
        <v>CUST1246</v>
      </c>
      <c r="C954" s="2" t="str">
        <f aca="false">Raw_Orders!C954</f>
        <v>REST237</v>
      </c>
      <c r="D954" s="2" t="str">
        <f aca="false">Raw_Orders!D954</f>
        <v>DP322</v>
      </c>
      <c r="E954" s="2" t="str">
        <f aca="false">Raw_Orders!E954</f>
        <v>2024-10-25</v>
      </c>
      <c r="F954" s="2" t="n">
        <f aca="false">IF(Raw_Orders!F954&lt;0,0,Raw_Orders!F954)</f>
        <v>978.73</v>
      </c>
      <c r="G954" s="2" t="str">
        <f aca="false">Raw_Orders!G954</f>
        <v>Delivered</v>
      </c>
      <c r="H954" s="2" t="n">
        <f aca="false">IF(Raw_Orders!H954="","N/A",Raw_Orders!H954)</f>
        <v>65.2</v>
      </c>
      <c r="I954" s="2" t="n">
        <f aca="false">IF(Raw_Orders!I954="","Not Rated",Raw_Orders!I954)</f>
        <v>4.7</v>
      </c>
      <c r="J954" s="2" t="str">
        <f aca="false">IF(COUNTIF($A$2:A954,A954)&gt;1,"Duplicate","Unique")</f>
        <v>Unique</v>
      </c>
      <c r="K954" s="2" t="str">
        <f aca="false">IF(Raw_Orders!F954&lt;0,"Anomaly","OK")</f>
        <v>OK</v>
      </c>
      <c r="L954" s="2" t="str">
        <f aca="false">IFERROR(VLOOKUP(C954,Raw_Restaurants!$A$2:$C$151,3,FALSE()),"Unknown")</f>
        <v>Mumbai</v>
      </c>
    </row>
    <row r="955" customFormat="false" ht="15" hidden="false" customHeight="false" outlineLevel="0" collapsed="false">
      <c r="A955" s="2" t="n">
        <f aca="false">Raw_Orders!A955</f>
        <v>501257</v>
      </c>
      <c r="B955" s="2" t="str">
        <f aca="false">Raw_Orders!B955</f>
        <v>CUST1621</v>
      </c>
      <c r="C955" s="2" t="str">
        <f aca="false">Raw_Orders!C955</f>
        <v>REST310</v>
      </c>
      <c r="D955" s="2" t="str">
        <f aca="false">Raw_Orders!D955</f>
        <v>DP315</v>
      </c>
      <c r="E955" s="2" t="str">
        <f aca="false">Raw_Orders!E955</f>
        <v>2024-09-23</v>
      </c>
      <c r="F955" s="2" t="n">
        <f aca="false">IF(Raw_Orders!F955&lt;0,0,Raw_Orders!F955)</f>
        <v>515.48</v>
      </c>
      <c r="G955" s="2" t="str">
        <f aca="false">Raw_Orders!G955</f>
        <v>Delivered</v>
      </c>
      <c r="H955" s="2" t="n">
        <f aca="false">IF(Raw_Orders!H955="","N/A",Raw_Orders!H955)</f>
        <v>23.1</v>
      </c>
      <c r="I955" s="2" t="n">
        <f aca="false">IF(Raw_Orders!I955="","Not Rated",Raw_Orders!I955)</f>
        <v>3.5</v>
      </c>
      <c r="J955" s="2" t="str">
        <f aca="false">IF(COUNTIF($A$2:A955,A955)&gt;1,"Duplicate","Unique")</f>
        <v>Unique</v>
      </c>
      <c r="K955" s="2" t="str">
        <f aca="false">IF(Raw_Orders!F955&lt;0,"Anomaly","OK")</f>
        <v>OK</v>
      </c>
      <c r="L955" s="2" t="str">
        <f aca="false">IFERROR(VLOOKUP(C955,Raw_Restaurants!$A$2:$C$151,3,FALSE()),"Unknown")</f>
        <v>Bhopal</v>
      </c>
    </row>
    <row r="956" customFormat="false" ht="15" hidden="false" customHeight="false" outlineLevel="0" collapsed="false">
      <c r="A956" s="2" t="n">
        <f aca="false">Raw_Orders!A956</f>
        <v>500408</v>
      </c>
      <c r="B956" s="2" t="str">
        <f aca="false">Raw_Orders!B956</f>
        <v>CUST1668</v>
      </c>
      <c r="C956" s="2" t="str">
        <f aca="false">Raw_Orders!C956</f>
        <v>REST290</v>
      </c>
      <c r="D956" s="2" t="str">
        <f aca="false">Raw_Orders!D956</f>
        <v>DP423</v>
      </c>
      <c r="E956" s="2" t="str">
        <f aca="false">Raw_Orders!E956</f>
        <v>2024-07-31</v>
      </c>
      <c r="F956" s="2" t="n">
        <f aca="false">IF(Raw_Orders!F956&lt;0,0,Raw_Orders!F956)</f>
        <v>1135.73</v>
      </c>
      <c r="G956" s="2" t="str">
        <f aca="false">Raw_Orders!G956</f>
        <v>Delivered</v>
      </c>
      <c r="H956" s="2" t="n">
        <f aca="false">IF(Raw_Orders!H956="","N/A",Raw_Orders!H956)</f>
        <v>44.5</v>
      </c>
      <c r="I956" s="2" t="n">
        <f aca="false">IF(Raw_Orders!I956="","Not Rated",Raw_Orders!I956)</f>
        <v>2.7</v>
      </c>
      <c r="J956" s="2" t="str">
        <f aca="false">IF(COUNTIF($A$2:A956,A956)&gt;1,"Duplicate","Unique")</f>
        <v>Unique</v>
      </c>
      <c r="K956" s="2" t="str">
        <f aca="false">IF(Raw_Orders!F956&lt;0,"Anomaly","OK")</f>
        <v>OK</v>
      </c>
      <c r="L956" s="2" t="str">
        <f aca="false">IFERROR(VLOOKUP(C956,Raw_Restaurants!$A$2:$C$151,3,FALSE()),"Unknown")</f>
        <v>Delhi</v>
      </c>
    </row>
    <row r="957" customFormat="false" ht="15" hidden="false" customHeight="false" outlineLevel="0" collapsed="false">
      <c r="A957" s="2" t="n">
        <f aca="false">Raw_Orders!A957</f>
        <v>501266</v>
      </c>
      <c r="B957" s="2" t="str">
        <f aca="false">Raw_Orders!B957</f>
        <v>CUST1326</v>
      </c>
      <c r="C957" s="2" t="str">
        <f aca="false">Raw_Orders!C957</f>
        <v>REST294</v>
      </c>
      <c r="D957" s="2" t="str">
        <f aca="false">Raw_Orders!D957</f>
        <v>DP318</v>
      </c>
      <c r="E957" s="2" t="str">
        <f aca="false">Raw_Orders!E957</f>
        <v>2024-12-04</v>
      </c>
      <c r="F957" s="2" t="n">
        <f aca="false">IF(Raw_Orders!F957&lt;0,0,Raw_Orders!F957)</f>
        <v>1263.16</v>
      </c>
      <c r="G957" s="2" t="str">
        <f aca="false">Raw_Orders!G957</f>
        <v>Delivered</v>
      </c>
      <c r="H957" s="2" t="n">
        <f aca="false">IF(Raw_Orders!H957="","N/A",Raw_Orders!H957)</f>
        <v>60.8</v>
      </c>
      <c r="I957" s="2" t="n">
        <f aca="false">IF(Raw_Orders!I957="","Not Rated",Raw_Orders!I957)</f>
        <v>4.5</v>
      </c>
      <c r="J957" s="2" t="str">
        <f aca="false">IF(COUNTIF($A$2:A957,A957)&gt;1,"Duplicate","Unique")</f>
        <v>Unique</v>
      </c>
      <c r="K957" s="2" t="str">
        <f aca="false">IF(Raw_Orders!F957&lt;0,"Anomaly","OK")</f>
        <v>OK</v>
      </c>
      <c r="L957" s="2" t="str">
        <f aca="false">IFERROR(VLOOKUP(C957,Raw_Restaurants!$A$2:$C$151,3,FALSE()),"Unknown")</f>
        <v>Hyderabad</v>
      </c>
    </row>
    <row r="958" customFormat="false" ht="15" hidden="false" customHeight="false" outlineLevel="0" collapsed="false">
      <c r="A958" s="2" t="n">
        <f aca="false">Raw_Orders!A958</f>
        <v>504621</v>
      </c>
      <c r="B958" s="2" t="str">
        <f aca="false">Raw_Orders!B958</f>
        <v>CUST1398</v>
      </c>
      <c r="C958" s="2" t="str">
        <f aca="false">Raw_Orders!C958</f>
        <v>REST293</v>
      </c>
      <c r="D958" s="2" t="str">
        <f aca="false">Raw_Orders!D958</f>
        <v>DP382</v>
      </c>
      <c r="E958" s="2" t="str">
        <f aca="false">Raw_Orders!E958</f>
        <v>2024-04-11</v>
      </c>
      <c r="F958" s="2" t="n">
        <f aca="false">IF(Raw_Orders!F958&lt;0,0,Raw_Orders!F958)</f>
        <v>770.63</v>
      </c>
      <c r="G958" s="2" t="str">
        <f aca="false">Raw_Orders!G958</f>
        <v>Delayed</v>
      </c>
      <c r="H958" s="2" t="n">
        <f aca="false">IF(Raw_Orders!H958="","N/A",Raw_Orders!H958)</f>
        <v>21.6</v>
      </c>
      <c r="I958" s="2" t="n">
        <f aca="false">IF(Raw_Orders!I958="","Not Rated",Raw_Orders!I958)</f>
        <v>3.9</v>
      </c>
      <c r="J958" s="2" t="str">
        <f aca="false">IF(COUNTIF($A$2:A958,A958)&gt;1,"Duplicate","Unique")</f>
        <v>Unique</v>
      </c>
      <c r="K958" s="2" t="str">
        <f aca="false">IF(Raw_Orders!F958&lt;0,"Anomaly","OK")</f>
        <v>OK</v>
      </c>
      <c r="L958" s="2" t="str">
        <f aca="false">IFERROR(VLOOKUP(C958,Raw_Restaurants!$A$2:$C$151,3,FALSE()),"Unknown")</f>
        <v>Bhopal</v>
      </c>
    </row>
    <row r="959" customFormat="false" ht="15" hidden="false" customHeight="false" outlineLevel="0" collapsed="false">
      <c r="A959" s="2" t="n">
        <f aca="false">Raw_Orders!A959</f>
        <v>504505</v>
      </c>
      <c r="B959" s="2" t="str">
        <f aca="false">Raw_Orders!B959</f>
        <v>CUST1610</v>
      </c>
      <c r="C959" s="2" t="str">
        <f aca="false">Raw_Orders!C959</f>
        <v>REST202</v>
      </c>
      <c r="D959" s="2" t="str">
        <f aca="false">Raw_Orders!D959</f>
        <v>DP337</v>
      </c>
      <c r="E959" s="2" t="str">
        <f aca="false">Raw_Orders!E959</f>
        <v>2024-09-21</v>
      </c>
      <c r="F959" s="2" t="n">
        <f aca="false">IF(Raw_Orders!F959&lt;0,0,Raw_Orders!F959)</f>
        <v>542.05</v>
      </c>
      <c r="G959" s="2" t="str">
        <f aca="false">Raw_Orders!G959</f>
        <v>Delivered</v>
      </c>
      <c r="H959" s="2" t="n">
        <f aca="false">IF(Raw_Orders!H959="","N/A",Raw_Orders!H959)</f>
        <v>78.1</v>
      </c>
      <c r="I959" s="2" t="n">
        <f aca="false">IF(Raw_Orders!I959="","Not Rated",Raw_Orders!I959)</f>
        <v>3.8</v>
      </c>
      <c r="J959" s="2" t="str">
        <f aca="false">IF(COUNTIF($A$2:A959,A959)&gt;1,"Duplicate","Unique")</f>
        <v>Unique</v>
      </c>
      <c r="K959" s="2" t="str">
        <f aca="false">IF(Raw_Orders!F959&lt;0,"Anomaly","OK")</f>
        <v>OK</v>
      </c>
      <c r="L959" s="2" t="str">
        <f aca="false">IFERROR(VLOOKUP(C959,Raw_Restaurants!$A$2:$C$151,3,FALSE()),"Unknown")</f>
        <v>Bangalore</v>
      </c>
    </row>
    <row r="960" customFormat="false" ht="15" hidden="false" customHeight="false" outlineLevel="0" collapsed="false">
      <c r="A960" s="2" t="n">
        <f aca="false">Raw_Orders!A960</f>
        <v>500062</v>
      </c>
      <c r="B960" s="2" t="str">
        <f aca="false">Raw_Orders!B960</f>
        <v>CUST1502</v>
      </c>
      <c r="C960" s="2" t="str">
        <f aca="false">Raw_Orders!C960</f>
        <v>REST333</v>
      </c>
      <c r="D960" s="2" t="str">
        <f aca="false">Raw_Orders!D960</f>
        <v>DP486</v>
      </c>
      <c r="E960" s="2" t="str">
        <f aca="false">Raw_Orders!E960</f>
        <v>2024-06-03</v>
      </c>
      <c r="F960" s="2" t="n">
        <f aca="false">IF(Raw_Orders!F960&lt;0,0,Raw_Orders!F960)</f>
        <v>1386.77</v>
      </c>
      <c r="G960" s="2" t="str">
        <f aca="false">Raw_Orders!G960</f>
        <v>Delivered</v>
      </c>
      <c r="H960" s="2" t="n">
        <f aca="false">IF(Raw_Orders!H960="","N/A",Raw_Orders!H960)</f>
        <v>32.2</v>
      </c>
      <c r="I960" s="2" t="n">
        <f aca="false">IF(Raw_Orders!I960="","Not Rated",Raw_Orders!I960)</f>
        <v>3.7</v>
      </c>
      <c r="J960" s="2" t="str">
        <f aca="false">IF(COUNTIF($A$2:A960,A960)&gt;1,"Duplicate","Unique")</f>
        <v>Unique</v>
      </c>
      <c r="K960" s="2" t="str">
        <f aca="false">IF(Raw_Orders!F960&lt;0,"Anomaly","OK")</f>
        <v>OK</v>
      </c>
      <c r="L960" s="2" t="str">
        <f aca="false">IFERROR(VLOOKUP(C960,Raw_Restaurants!$A$2:$C$151,3,FALSE()),"Unknown")</f>
        <v>Hyderabad</v>
      </c>
    </row>
    <row r="961" customFormat="false" ht="15" hidden="false" customHeight="false" outlineLevel="0" collapsed="false">
      <c r="A961" s="2" t="n">
        <f aca="false">Raw_Orders!A961</f>
        <v>503425</v>
      </c>
      <c r="B961" s="2" t="str">
        <f aca="false">Raw_Orders!B961</f>
        <v>CUST1461</v>
      </c>
      <c r="C961" s="2" t="str">
        <f aca="false">Raw_Orders!C961</f>
        <v>REST317</v>
      </c>
      <c r="D961" s="2" t="str">
        <f aca="false">Raw_Orders!D961</f>
        <v>DP380</v>
      </c>
      <c r="E961" s="2" t="str">
        <f aca="false">Raw_Orders!E961</f>
        <v>2024-12-31</v>
      </c>
      <c r="F961" s="2" t="n">
        <f aca="false">IF(Raw_Orders!F961&lt;0,0,Raw_Orders!F961)</f>
        <v>0</v>
      </c>
      <c r="G961" s="2" t="str">
        <f aca="false">Raw_Orders!G961</f>
        <v>Delivered</v>
      </c>
      <c r="H961" s="2" t="n">
        <f aca="false">IF(Raw_Orders!H961="","N/A",Raw_Orders!H961)</f>
        <v>43.7</v>
      </c>
      <c r="I961" s="2" t="n">
        <f aca="false">IF(Raw_Orders!I961="","Not Rated",Raw_Orders!I961)</f>
        <v>4.5</v>
      </c>
      <c r="J961" s="2" t="str">
        <f aca="false">IF(COUNTIF($A$2:A961,A961)&gt;1,"Duplicate","Unique")</f>
        <v>Unique</v>
      </c>
      <c r="K961" s="2" t="str">
        <f aca="false">IF(Raw_Orders!F961&lt;0,"Anomaly","OK")</f>
        <v>Anomaly</v>
      </c>
      <c r="L961" s="2" t="str">
        <f aca="false">IFERROR(VLOOKUP(C961,Raw_Restaurants!$A$2:$C$151,3,FALSE()),"Unknown")</f>
        <v>Jaipur</v>
      </c>
    </row>
    <row r="962" customFormat="false" ht="15" hidden="false" customHeight="false" outlineLevel="0" collapsed="false">
      <c r="A962" s="2" t="n">
        <f aca="false">Raw_Orders!A962</f>
        <v>504531</v>
      </c>
      <c r="B962" s="2" t="str">
        <f aca="false">Raw_Orders!B962</f>
        <v>CUST1636</v>
      </c>
      <c r="C962" s="2" t="str">
        <f aca="false">Raw_Orders!C962</f>
        <v>REST255</v>
      </c>
      <c r="D962" s="2" t="str">
        <f aca="false">Raw_Orders!D962</f>
        <v>DP445</v>
      </c>
      <c r="E962" s="2" t="str">
        <f aca="false">Raw_Orders!E962</f>
        <v>2024-09-13</v>
      </c>
      <c r="F962" s="2" t="n">
        <f aca="false">IF(Raw_Orders!F962&lt;0,0,Raw_Orders!F962)</f>
        <v>528.64</v>
      </c>
      <c r="G962" s="2" t="str">
        <f aca="false">Raw_Orders!G962</f>
        <v>Delivered</v>
      </c>
      <c r="H962" s="2" t="str">
        <f aca="false">IF(Raw_Orders!H962="","N/A",Raw_Orders!H962)</f>
        <v>N/A</v>
      </c>
      <c r="I962" s="2" t="str">
        <f aca="false">IF(Raw_Orders!I962="","Not Rated",Raw_Orders!I962)</f>
        <v>Not Rated</v>
      </c>
      <c r="J962" s="2" t="str">
        <f aca="false">IF(COUNTIF($A$2:A962,A962)&gt;1,"Duplicate","Unique")</f>
        <v>Unique</v>
      </c>
      <c r="K962" s="2" t="str">
        <f aca="false">IF(Raw_Orders!F962&lt;0,"Anomaly","OK")</f>
        <v>OK</v>
      </c>
      <c r="L962" s="2" t="str">
        <f aca="false">IFERROR(VLOOKUP(C962,Raw_Restaurants!$A$2:$C$151,3,FALSE()),"Unknown")</f>
        <v>Kolkata</v>
      </c>
    </row>
    <row r="963" customFormat="false" ht="15" hidden="false" customHeight="false" outlineLevel="0" collapsed="false">
      <c r="A963" s="2" t="n">
        <f aca="false">Raw_Orders!A963</f>
        <v>501174</v>
      </c>
      <c r="B963" s="2" t="str">
        <f aca="false">Raw_Orders!B963</f>
        <v>CUST1446</v>
      </c>
      <c r="C963" s="2" t="str">
        <f aca="false">Raw_Orders!C963</f>
        <v>REST336</v>
      </c>
      <c r="D963" s="2" t="str">
        <f aca="false">Raw_Orders!D963</f>
        <v>DP433</v>
      </c>
      <c r="E963" s="2" t="str">
        <f aca="false">Raw_Orders!E963</f>
        <v>2024-09-24</v>
      </c>
      <c r="F963" s="2" t="n">
        <f aca="false">IF(Raw_Orders!F963&lt;0,0,Raw_Orders!F963)</f>
        <v>690.64</v>
      </c>
      <c r="G963" s="2" t="str">
        <f aca="false">Raw_Orders!G963</f>
        <v>Delayed</v>
      </c>
      <c r="H963" s="2" t="n">
        <f aca="false">IF(Raw_Orders!H963="","N/A",Raw_Orders!H963)</f>
        <v>19.8</v>
      </c>
      <c r="I963" s="2" t="str">
        <f aca="false">IF(Raw_Orders!I963="","Not Rated",Raw_Orders!I963)</f>
        <v>Not Rated</v>
      </c>
      <c r="J963" s="2" t="str">
        <f aca="false">IF(COUNTIF($A$2:A963,A963)&gt;1,"Duplicate","Unique")</f>
        <v>Unique</v>
      </c>
      <c r="K963" s="2" t="str">
        <f aca="false">IF(Raw_Orders!F963&lt;0,"Anomaly","OK")</f>
        <v>OK</v>
      </c>
      <c r="L963" s="2" t="str">
        <f aca="false">IFERROR(VLOOKUP(C963,Raw_Restaurants!$A$2:$C$151,3,FALSE()),"Unknown")</f>
        <v>Indore</v>
      </c>
    </row>
    <row r="964" customFormat="false" ht="15" hidden="false" customHeight="false" outlineLevel="0" collapsed="false">
      <c r="A964" s="2" t="n">
        <f aca="false">Raw_Orders!A964</f>
        <v>501298</v>
      </c>
      <c r="B964" s="2" t="str">
        <f aca="false">Raw_Orders!B964</f>
        <v>CUST1194</v>
      </c>
      <c r="C964" s="2" t="str">
        <f aca="false">Raw_Orders!C964</f>
        <v>REST284</v>
      </c>
      <c r="D964" s="2" t="str">
        <f aca="false">Raw_Orders!D964</f>
        <v>DP319</v>
      </c>
      <c r="E964" s="2" t="str">
        <f aca="false">Raw_Orders!E964</f>
        <v>2024-09-04</v>
      </c>
      <c r="F964" s="2" t="n">
        <f aca="false">IF(Raw_Orders!F964&lt;0,0,Raw_Orders!F964)</f>
        <v>321.48</v>
      </c>
      <c r="G964" s="2" t="str">
        <f aca="false">Raw_Orders!G964</f>
        <v>Delayed</v>
      </c>
      <c r="H964" s="2" t="n">
        <f aca="false">IF(Raw_Orders!H964="","N/A",Raw_Orders!H964)</f>
        <v>26</v>
      </c>
      <c r="I964" s="2" t="n">
        <f aca="false">IF(Raw_Orders!I964="","Not Rated",Raw_Orders!I964)</f>
        <v>4.5</v>
      </c>
      <c r="J964" s="2" t="str">
        <f aca="false">IF(COUNTIF($A$2:A964,A964)&gt;1,"Duplicate","Unique")</f>
        <v>Unique</v>
      </c>
      <c r="K964" s="2" t="str">
        <f aca="false">IF(Raw_Orders!F964&lt;0,"Anomaly","OK")</f>
        <v>OK</v>
      </c>
      <c r="L964" s="2" t="str">
        <f aca="false">IFERROR(VLOOKUP(C964,Raw_Restaurants!$A$2:$C$151,3,FALSE()),"Unknown")</f>
        <v>Hyderabad</v>
      </c>
    </row>
    <row r="965" customFormat="false" ht="15" hidden="false" customHeight="false" outlineLevel="0" collapsed="false">
      <c r="A965" s="2" t="n">
        <f aca="false">Raw_Orders!A965</f>
        <v>503388</v>
      </c>
      <c r="B965" s="2" t="str">
        <f aca="false">Raw_Orders!B965</f>
        <v>CUST1067</v>
      </c>
      <c r="C965" s="2" t="str">
        <f aca="false">Raw_Orders!C965</f>
        <v>REST340</v>
      </c>
      <c r="D965" s="2" t="str">
        <f aca="false">Raw_Orders!D965</f>
        <v>DP388</v>
      </c>
      <c r="E965" s="2" t="str">
        <f aca="false">Raw_Orders!E965</f>
        <v>2024-11-10</v>
      </c>
      <c r="F965" s="2" t="n">
        <f aca="false">IF(Raw_Orders!F965&lt;0,0,Raw_Orders!F965)</f>
        <v>1343.35</v>
      </c>
      <c r="G965" s="2" t="str">
        <f aca="false">Raw_Orders!G965</f>
        <v>Delivered</v>
      </c>
      <c r="H965" s="2" t="n">
        <f aca="false">IF(Raw_Orders!H965="","N/A",Raw_Orders!H965)</f>
        <v>73.9</v>
      </c>
      <c r="I965" s="2" t="n">
        <f aca="false">IF(Raw_Orders!I965="","Not Rated",Raw_Orders!I965)</f>
        <v>4.2</v>
      </c>
      <c r="J965" s="2" t="str">
        <f aca="false">IF(COUNTIF($A$2:A965,A965)&gt;1,"Duplicate","Unique")</f>
        <v>Unique</v>
      </c>
      <c r="K965" s="2" t="str">
        <f aca="false">IF(Raw_Orders!F965&lt;0,"Anomaly","OK")</f>
        <v>OK</v>
      </c>
      <c r="L965" s="2" t="str">
        <f aca="false">IFERROR(VLOOKUP(C965,Raw_Restaurants!$A$2:$C$151,3,FALSE()),"Unknown")</f>
        <v>Hyderabad</v>
      </c>
    </row>
    <row r="966" customFormat="false" ht="15" hidden="false" customHeight="false" outlineLevel="0" collapsed="false">
      <c r="A966" s="2" t="n">
        <f aca="false">Raw_Orders!A966</f>
        <v>501009</v>
      </c>
      <c r="B966" s="2" t="str">
        <f aca="false">Raw_Orders!B966</f>
        <v>CUST1601</v>
      </c>
      <c r="C966" s="2" t="str">
        <f aca="false">Raw_Orders!C966</f>
        <v>REST319</v>
      </c>
      <c r="D966" s="2" t="str">
        <f aca="false">Raw_Orders!D966</f>
        <v>DP371</v>
      </c>
      <c r="E966" s="2" t="str">
        <f aca="false">Raw_Orders!E966</f>
        <v>2024-02-14</v>
      </c>
      <c r="F966" s="2" t="n">
        <f aca="false">IF(Raw_Orders!F966&lt;0,0,Raw_Orders!F966)</f>
        <v>490.28</v>
      </c>
      <c r="G966" s="2" t="str">
        <f aca="false">Raw_Orders!G966</f>
        <v>Delivered</v>
      </c>
      <c r="H966" s="2" t="n">
        <f aca="false">IF(Raw_Orders!H966="","N/A",Raw_Orders!H966)</f>
        <v>38.9</v>
      </c>
      <c r="I966" s="2" t="n">
        <f aca="false">IF(Raw_Orders!I966="","Not Rated",Raw_Orders!I966)</f>
        <v>2.6</v>
      </c>
      <c r="J966" s="2" t="str">
        <f aca="false">IF(COUNTIF($A$2:A966,A966)&gt;1,"Duplicate","Unique")</f>
        <v>Unique</v>
      </c>
      <c r="K966" s="2" t="str">
        <f aca="false">IF(Raw_Orders!F966&lt;0,"Anomaly","OK")</f>
        <v>OK</v>
      </c>
      <c r="L966" s="2" t="str">
        <f aca="false">IFERROR(VLOOKUP(C966,Raw_Restaurants!$A$2:$C$151,3,FALSE()),"Unknown")</f>
        <v>Bhopal</v>
      </c>
    </row>
    <row r="967" customFormat="false" ht="15" hidden="false" customHeight="false" outlineLevel="0" collapsed="false">
      <c r="A967" s="2" t="n">
        <f aca="false">Raw_Orders!A967</f>
        <v>502531</v>
      </c>
      <c r="B967" s="2" t="str">
        <f aca="false">Raw_Orders!B967</f>
        <v>CUST1312</v>
      </c>
      <c r="C967" s="2" t="str">
        <f aca="false">Raw_Orders!C967</f>
        <v>REST242</v>
      </c>
      <c r="D967" s="2" t="str">
        <f aca="false">Raw_Orders!D967</f>
        <v>DP436</v>
      </c>
      <c r="E967" s="2" t="str">
        <f aca="false">Raw_Orders!E967</f>
        <v>2024-07-17</v>
      </c>
      <c r="F967" s="2" t="n">
        <f aca="false">IF(Raw_Orders!F967&lt;0,0,Raw_Orders!F967)</f>
        <v>525.08</v>
      </c>
      <c r="G967" s="2" t="str">
        <f aca="false">Raw_Orders!G967</f>
        <v>Delivered</v>
      </c>
      <c r="H967" s="2" t="n">
        <f aca="false">IF(Raw_Orders!H967="","N/A",Raw_Orders!H967)</f>
        <v>39.2</v>
      </c>
      <c r="I967" s="2" t="n">
        <f aca="false">IF(Raw_Orders!I967="","Not Rated",Raw_Orders!I967)</f>
        <v>4.6</v>
      </c>
      <c r="J967" s="2" t="str">
        <f aca="false">IF(COUNTIF($A$2:A967,A967)&gt;1,"Duplicate","Unique")</f>
        <v>Unique</v>
      </c>
      <c r="K967" s="2" t="str">
        <f aca="false">IF(Raw_Orders!F967&lt;0,"Anomaly","OK")</f>
        <v>OK</v>
      </c>
      <c r="L967" s="2" t="str">
        <f aca="false">IFERROR(VLOOKUP(C967,Raw_Restaurants!$A$2:$C$151,3,FALSE()),"Unknown")</f>
        <v>Bhopal</v>
      </c>
    </row>
    <row r="968" customFormat="false" ht="15" hidden="false" customHeight="false" outlineLevel="0" collapsed="false">
      <c r="A968" s="2" t="n">
        <f aca="false">Raw_Orders!A968</f>
        <v>502502</v>
      </c>
      <c r="B968" s="2" t="str">
        <f aca="false">Raw_Orders!B968</f>
        <v>CUST1663</v>
      </c>
      <c r="C968" s="2" t="str">
        <f aca="false">Raw_Orders!C968</f>
        <v>REST330</v>
      </c>
      <c r="D968" s="2" t="str">
        <f aca="false">Raw_Orders!D968</f>
        <v>DP376</v>
      </c>
      <c r="E968" s="2" t="str">
        <f aca="false">Raw_Orders!E968</f>
        <v>2024-08-14</v>
      </c>
      <c r="F968" s="2" t="n">
        <f aca="false">IF(Raw_Orders!F968&lt;0,0,Raw_Orders!F968)</f>
        <v>181.26</v>
      </c>
      <c r="G968" s="2" t="str">
        <f aca="false">Raw_Orders!G968</f>
        <v>Delivered</v>
      </c>
      <c r="H968" s="2" t="n">
        <f aca="false">IF(Raw_Orders!H968="","N/A",Raw_Orders!H968)</f>
        <v>36.9</v>
      </c>
      <c r="I968" s="2" t="n">
        <f aca="false">IF(Raw_Orders!I968="","Not Rated",Raw_Orders!I968)</f>
        <v>4.4</v>
      </c>
      <c r="J968" s="2" t="str">
        <f aca="false">IF(COUNTIF($A$2:A968,A968)&gt;1,"Duplicate","Unique")</f>
        <v>Unique</v>
      </c>
      <c r="K968" s="2" t="str">
        <f aca="false">IF(Raw_Orders!F968&lt;0,"Anomaly","OK")</f>
        <v>OK</v>
      </c>
      <c r="L968" s="2" t="str">
        <f aca="false">IFERROR(VLOOKUP(C968,Raw_Restaurants!$A$2:$C$151,3,FALSE()),"Unknown")</f>
        <v>Hyderabad</v>
      </c>
    </row>
    <row r="969" customFormat="false" ht="15" hidden="false" customHeight="false" outlineLevel="0" collapsed="false">
      <c r="A969" s="2" t="n">
        <f aca="false">Raw_Orders!A969</f>
        <v>501286</v>
      </c>
      <c r="B969" s="2" t="str">
        <f aca="false">Raw_Orders!B969</f>
        <v>CUST1305</v>
      </c>
      <c r="C969" s="2" t="str">
        <f aca="false">Raw_Orders!C969</f>
        <v>REST350</v>
      </c>
      <c r="D969" s="2" t="str">
        <f aca="false">Raw_Orders!D969</f>
        <v>DP457</v>
      </c>
      <c r="E969" s="2" t="str">
        <f aca="false">Raw_Orders!E969</f>
        <v>2024-03-14</v>
      </c>
      <c r="F969" s="2" t="n">
        <f aca="false">IF(Raw_Orders!F969&lt;0,0,Raw_Orders!F969)</f>
        <v>870.52</v>
      </c>
      <c r="G969" s="2" t="str">
        <f aca="false">Raw_Orders!G969</f>
        <v>Delivered</v>
      </c>
      <c r="H969" s="2" t="n">
        <f aca="false">IF(Raw_Orders!H969="","N/A",Raw_Orders!H969)</f>
        <v>34.2</v>
      </c>
      <c r="I969" s="2" t="n">
        <f aca="false">IF(Raw_Orders!I969="","Not Rated",Raw_Orders!I969)</f>
        <v>2.6</v>
      </c>
      <c r="J969" s="2" t="str">
        <f aca="false">IF(COUNTIF($A$2:A969,A969)&gt;1,"Duplicate","Unique")</f>
        <v>Unique</v>
      </c>
      <c r="K969" s="2" t="str">
        <f aca="false">IF(Raw_Orders!F969&lt;0,"Anomaly","OK")</f>
        <v>OK</v>
      </c>
      <c r="L969" s="2" t="str">
        <f aca="false">IFERROR(VLOOKUP(C969,Raw_Restaurants!$A$2:$C$151,3,FALSE()),"Unknown")</f>
        <v>Indore</v>
      </c>
    </row>
    <row r="970" customFormat="false" ht="15" hidden="false" customHeight="false" outlineLevel="0" collapsed="false">
      <c r="A970" s="2" t="n">
        <f aca="false">Raw_Orders!A970</f>
        <v>503598</v>
      </c>
      <c r="B970" s="2" t="str">
        <f aca="false">Raw_Orders!B970</f>
        <v>CUST1335</v>
      </c>
      <c r="C970" s="2" t="str">
        <f aca="false">Raw_Orders!C970</f>
        <v>REST303</v>
      </c>
      <c r="D970" s="2" t="str">
        <f aca="false">Raw_Orders!D970</f>
        <v>DP323</v>
      </c>
      <c r="E970" s="2" t="str">
        <f aca="false">Raw_Orders!E970</f>
        <v>2024-01-29</v>
      </c>
      <c r="F970" s="2" t="n">
        <f aca="false">IF(Raw_Orders!F970&lt;0,0,Raw_Orders!F970)</f>
        <v>1292.4</v>
      </c>
      <c r="G970" s="2" t="str">
        <f aca="false">Raw_Orders!G970</f>
        <v>Delivered</v>
      </c>
      <c r="H970" s="2" t="n">
        <f aca="false">IF(Raw_Orders!H970="","N/A",Raw_Orders!H970)</f>
        <v>54.5</v>
      </c>
      <c r="I970" s="2" t="n">
        <f aca="false">IF(Raw_Orders!I970="","Not Rated",Raw_Orders!I970)</f>
        <v>3</v>
      </c>
      <c r="J970" s="2" t="str">
        <f aca="false">IF(COUNTIF($A$2:A970,A970)&gt;1,"Duplicate","Unique")</f>
        <v>Unique</v>
      </c>
      <c r="K970" s="2" t="str">
        <f aca="false">IF(Raw_Orders!F970&lt;0,"Anomaly","OK")</f>
        <v>OK</v>
      </c>
      <c r="L970" s="2" t="str">
        <f aca="false">IFERROR(VLOOKUP(C970,Raw_Restaurants!$A$2:$C$151,3,FALSE()),"Unknown")</f>
        <v>Kolkata</v>
      </c>
    </row>
    <row r="971" customFormat="false" ht="15" hidden="false" customHeight="false" outlineLevel="0" collapsed="false">
      <c r="A971" s="2" t="n">
        <f aca="false">Raw_Orders!A971</f>
        <v>502232</v>
      </c>
      <c r="B971" s="2" t="str">
        <f aca="false">Raw_Orders!B971</f>
        <v>CUST1451</v>
      </c>
      <c r="C971" s="2" t="str">
        <f aca="false">Raw_Orders!C971</f>
        <v>REST284</v>
      </c>
      <c r="D971" s="2" t="str">
        <f aca="false">Raw_Orders!D971</f>
        <v>DP497</v>
      </c>
      <c r="E971" s="2" t="str">
        <f aca="false">Raw_Orders!E971</f>
        <v>2024-09-27</v>
      </c>
      <c r="F971" s="2" t="n">
        <f aca="false">IF(Raw_Orders!F971&lt;0,0,Raw_Orders!F971)</f>
        <v>342.1</v>
      </c>
      <c r="G971" s="2" t="str">
        <f aca="false">Raw_Orders!G971</f>
        <v>Delivered</v>
      </c>
      <c r="H971" s="2" t="n">
        <f aca="false">IF(Raw_Orders!H971="","N/A",Raw_Orders!H971)</f>
        <v>41.5</v>
      </c>
      <c r="I971" s="2" t="n">
        <f aca="false">IF(Raw_Orders!I971="","Not Rated",Raw_Orders!I971)</f>
        <v>4.8</v>
      </c>
      <c r="J971" s="2" t="str">
        <f aca="false">IF(COUNTIF($A$2:A971,A971)&gt;1,"Duplicate","Unique")</f>
        <v>Unique</v>
      </c>
      <c r="K971" s="2" t="str">
        <f aca="false">IF(Raw_Orders!F971&lt;0,"Anomaly","OK")</f>
        <v>OK</v>
      </c>
      <c r="L971" s="2" t="str">
        <f aca="false">IFERROR(VLOOKUP(C971,Raw_Restaurants!$A$2:$C$151,3,FALSE()),"Unknown")</f>
        <v>Hyderabad</v>
      </c>
    </row>
    <row r="972" customFormat="false" ht="15" hidden="false" customHeight="false" outlineLevel="0" collapsed="false">
      <c r="A972" s="2" t="n">
        <f aca="false">Raw_Orders!A972</f>
        <v>504527</v>
      </c>
      <c r="B972" s="2" t="str">
        <f aca="false">Raw_Orders!B972</f>
        <v>CUST1209</v>
      </c>
      <c r="C972" s="2" t="str">
        <f aca="false">Raw_Orders!C972</f>
        <v>REST222</v>
      </c>
      <c r="D972" s="2" t="str">
        <f aca="false">Raw_Orders!D972</f>
        <v>DP371</v>
      </c>
      <c r="E972" s="2" t="str">
        <f aca="false">Raw_Orders!E972</f>
        <v>2024-04-02</v>
      </c>
      <c r="F972" s="2" t="n">
        <f aca="false">IF(Raw_Orders!F972&lt;0,0,Raw_Orders!F972)</f>
        <v>853.79</v>
      </c>
      <c r="G972" s="2" t="str">
        <f aca="false">Raw_Orders!G972</f>
        <v>Delivered</v>
      </c>
      <c r="H972" s="2" t="n">
        <f aca="false">IF(Raw_Orders!H972="","N/A",Raw_Orders!H972)</f>
        <v>65.3</v>
      </c>
      <c r="I972" s="2" t="n">
        <f aca="false">IF(Raw_Orders!I972="","Not Rated",Raw_Orders!I972)</f>
        <v>4.7</v>
      </c>
      <c r="J972" s="2" t="str">
        <f aca="false">IF(COUNTIF($A$2:A972,A972)&gt;1,"Duplicate","Unique")</f>
        <v>Unique</v>
      </c>
      <c r="K972" s="2" t="str">
        <f aca="false">IF(Raw_Orders!F972&lt;0,"Anomaly","OK")</f>
        <v>OK</v>
      </c>
      <c r="L972" s="2" t="str">
        <f aca="false">IFERROR(VLOOKUP(C972,Raw_Restaurants!$A$2:$C$151,3,FALSE()),"Unknown")</f>
        <v>Delhi</v>
      </c>
    </row>
    <row r="973" customFormat="false" ht="15" hidden="false" customHeight="false" outlineLevel="0" collapsed="false">
      <c r="A973" s="2" t="n">
        <f aca="false">Raw_Orders!A973</f>
        <v>501336</v>
      </c>
      <c r="B973" s="2" t="str">
        <f aca="false">Raw_Orders!B973</f>
        <v>CUST1723</v>
      </c>
      <c r="C973" s="2" t="str">
        <f aca="false">Raw_Orders!C973</f>
        <v>REST284</v>
      </c>
      <c r="D973" s="2" t="str">
        <f aca="false">Raw_Orders!D973</f>
        <v>DP374</v>
      </c>
      <c r="E973" s="2" t="str">
        <f aca="false">Raw_Orders!E973</f>
        <v>2024-02-12</v>
      </c>
      <c r="F973" s="2" t="n">
        <f aca="false">IF(Raw_Orders!F973&lt;0,0,Raw_Orders!F973)</f>
        <v>1352.33</v>
      </c>
      <c r="G973" s="2" t="str">
        <f aca="false">Raw_Orders!G973</f>
        <v>Delivered</v>
      </c>
      <c r="H973" s="2" t="n">
        <f aca="false">IF(Raw_Orders!H973="","N/A",Raw_Orders!H973)</f>
        <v>47.5</v>
      </c>
      <c r="I973" s="2" t="n">
        <f aca="false">IF(Raw_Orders!I973="","Not Rated",Raw_Orders!I973)</f>
        <v>3.5</v>
      </c>
      <c r="J973" s="2" t="str">
        <f aca="false">IF(COUNTIF($A$2:A973,A973)&gt;1,"Duplicate","Unique")</f>
        <v>Unique</v>
      </c>
      <c r="K973" s="2" t="str">
        <f aca="false">IF(Raw_Orders!F973&lt;0,"Anomaly","OK")</f>
        <v>OK</v>
      </c>
      <c r="L973" s="2" t="str">
        <f aca="false">IFERROR(VLOOKUP(C973,Raw_Restaurants!$A$2:$C$151,3,FALSE()),"Unknown")</f>
        <v>Hyderabad</v>
      </c>
    </row>
    <row r="974" customFormat="false" ht="15" hidden="false" customHeight="false" outlineLevel="0" collapsed="false">
      <c r="A974" s="2" t="n">
        <f aca="false">Raw_Orders!A974</f>
        <v>500008</v>
      </c>
      <c r="B974" s="2" t="str">
        <f aca="false">Raw_Orders!B974</f>
        <v>CUST1048</v>
      </c>
      <c r="C974" s="2" t="str">
        <f aca="false">Raw_Orders!C974</f>
        <v>REST279</v>
      </c>
      <c r="D974" s="2" t="str">
        <f aca="false">Raw_Orders!D974</f>
        <v>DP330</v>
      </c>
      <c r="E974" s="2" t="str">
        <f aca="false">Raw_Orders!E974</f>
        <v>2024-07-22</v>
      </c>
      <c r="F974" s="2" t="n">
        <f aca="false">IF(Raw_Orders!F974&lt;0,0,Raw_Orders!F974)</f>
        <v>955.92</v>
      </c>
      <c r="G974" s="2" t="str">
        <f aca="false">Raw_Orders!G974</f>
        <v>Cancelled</v>
      </c>
      <c r="H974" s="2" t="str">
        <f aca="false">IF(Raw_Orders!H974="","N/A",Raw_Orders!H974)</f>
        <v>N/A</v>
      </c>
      <c r="I974" s="2" t="str">
        <f aca="false">IF(Raw_Orders!I974="","Not Rated",Raw_Orders!I974)</f>
        <v>Not Rated</v>
      </c>
      <c r="J974" s="2" t="str">
        <f aca="false">IF(COUNTIF($A$2:A974,A974)&gt;1,"Duplicate","Unique")</f>
        <v>Unique</v>
      </c>
      <c r="K974" s="2" t="str">
        <f aca="false">IF(Raw_Orders!F974&lt;0,"Anomaly","OK")</f>
        <v>OK</v>
      </c>
      <c r="L974" s="2" t="str">
        <f aca="false">IFERROR(VLOOKUP(C974,Raw_Restaurants!$A$2:$C$151,3,FALSE()),"Unknown")</f>
        <v>Indore</v>
      </c>
    </row>
    <row r="975" customFormat="false" ht="15" hidden="false" customHeight="false" outlineLevel="0" collapsed="false">
      <c r="A975" s="2" t="n">
        <f aca="false">Raw_Orders!A975</f>
        <v>504298</v>
      </c>
      <c r="B975" s="2" t="str">
        <f aca="false">Raw_Orders!B975</f>
        <v>CUST1279</v>
      </c>
      <c r="C975" s="2" t="str">
        <f aca="false">Raw_Orders!C975</f>
        <v>REST297</v>
      </c>
      <c r="D975" s="2" t="str">
        <f aca="false">Raw_Orders!D975</f>
        <v>DP481</v>
      </c>
      <c r="E975" s="2" t="str">
        <f aca="false">Raw_Orders!E975</f>
        <v>2024-06-13</v>
      </c>
      <c r="F975" s="2" t="n">
        <f aca="false">IF(Raw_Orders!F975&lt;0,0,Raw_Orders!F975)</f>
        <v>723.53</v>
      </c>
      <c r="G975" s="2" t="str">
        <f aca="false">Raw_Orders!G975</f>
        <v>Delivered</v>
      </c>
      <c r="H975" s="2" t="n">
        <f aca="false">IF(Raw_Orders!H975="","N/A",Raw_Orders!H975)</f>
        <v>65.1</v>
      </c>
      <c r="I975" s="2" t="n">
        <f aca="false">IF(Raw_Orders!I975="","Not Rated",Raw_Orders!I975)</f>
        <v>4</v>
      </c>
      <c r="J975" s="2" t="str">
        <f aca="false">IF(COUNTIF($A$2:A975,A975)&gt;1,"Duplicate","Unique")</f>
        <v>Unique</v>
      </c>
      <c r="K975" s="2" t="str">
        <f aca="false">IF(Raw_Orders!F975&lt;0,"Anomaly","OK")</f>
        <v>OK</v>
      </c>
      <c r="L975" s="2" t="str">
        <f aca="false">IFERROR(VLOOKUP(C975,Raw_Restaurants!$A$2:$C$151,3,FALSE()),"Unknown")</f>
        <v>Jaipur</v>
      </c>
    </row>
    <row r="976" customFormat="false" ht="15" hidden="false" customHeight="false" outlineLevel="0" collapsed="false">
      <c r="A976" s="2" t="n">
        <f aca="false">Raw_Orders!A976</f>
        <v>500419</v>
      </c>
      <c r="B976" s="2" t="str">
        <f aca="false">Raw_Orders!B976</f>
        <v>CUST1310</v>
      </c>
      <c r="C976" s="2" t="str">
        <f aca="false">Raw_Orders!C976</f>
        <v>REST309</v>
      </c>
      <c r="D976" s="2" t="str">
        <f aca="false">Raw_Orders!D976</f>
        <v>DP480</v>
      </c>
      <c r="E976" s="2" t="str">
        <f aca="false">Raw_Orders!E976</f>
        <v>2024-09-15</v>
      </c>
      <c r="F976" s="2" t="n">
        <f aca="false">IF(Raw_Orders!F976&lt;0,0,Raw_Orders!F976)</f>
        <v>785.82</v>
      </c>
      <c r="G976" s="2" t="str">
        <f aca="false">Raw_Orders!G976</f>
        <v>Cancelled</v>
      </c>
      <c r="H976" s="2" t="str">
        <f aca="false">IF(Raw_Orders!H976="","N/A",Raw_Orders!H976)</f>
        <v>N/A</v>
      </c>
      <c r="I976" s="2" t="str">
        <f aca="false">IF(Raw_Orders!I976="","Not Rated",Raw_Orders!I976)</f>
        <v>Not Rated</v>
      </c>
      <c r="J976" s="2" t="str">
        <f aca="false">IF(COUNTIF($A$2:A976,A976)&gt;1,"Duplicate","Unique")</f>
        <v>Unique</v>
      </c>
      <c r="K976" s="2" t="str">
        <f aca="false">IF(Raw_Orders!F976&lt;0,"Anomaly","OK")</f>
        <v>OK</v>
      </c>
      <c r="L976" s="2" t="str">
        <f aca="false">IFERROR(VLOOKUP(C976,Raw_Restaurants!$A$2:$C$151,3,FALSE()),"Unknown")</f>
        <v>Mumbai</v>
      </c>
    </row>
    <row r="977" customFormat="false" ht="15" hidden="false" customHeight="false" outlineLevel="0" collapsed="false">
      <c r="A977" s="2" t="n">
        <f aca="false">Raw_Orders!A977</f>
        <v>503687</v>
      </c>
      <c r="B977" s="2" t="str">
        <f aca="false">Raw_Orders!B977</f>
        <v>CUST1702</v>
      </c>
      <c r="C977" s="2" t="str">
        <f aca="false">Raw_Orders!C977</f>
        <v>REST209</v>
      </c>
      <c r="D977" s="2" t="str">
        <f aca="false">Raw_Orders!D977</f>
        <v>DP334</v>
      </c>
      <c r="E977" s="2" t="str">
        <f aca="false">Raw_Orders!E977</f>
        <v>2024-06-08</v>
      </c>
      <c r="F977" s="2" t="n">
        <f aca="false">IF(Raw_Orders!F977&lt;0,0,Raw_Orders!F977)</f>
        <v>759.87</v>
      </c>
      <c r="G977" s="2" t="str">
        <f aca="false">Raw_Orders!G977</f>
        <v>Delivered</v>
      </c>
      <c r="H977" s="2" t="n">
        <f aca="false">IF(Raw_Orders!H977="","N/A",Raw_Orders!H977)</f>
        <v>49.5</v>
      </c>
      <c r="I977" s="2" t="n">
        <f aca="false">IF(Raw_Orders!I977="","Not Rated",Raw_Orders!I977)</f>
        <v>3.4</v>
      </c>
      <c r="J977" s="2" t="str">
        <f aca="false">IF(COUNTIF($A$2:A977,A977)&gt;1,"Duplicate","Unique")</f>
        <v>Unique</v>
      </c>
      <c r="K977" s="2" t="str">
        <f aca="false">IF(Raw_Orders!F977&lt;0,"Anomaly","OK")</f>
        <v>OK</v>
      </c>
      <c r="L977" s="2" t="str">
        <f aca="false">IFERROR(VLOOKUP(C977,Raw_Restaurants!$A$2:$C$151,3,FALSE()),"Unknown")</f>
        <v>Bangalore</v>
      </c>
    </row>
    <row r="978" customFormat="false" ht="15" hidden="false" customHeight="false" outlineLevel="0" collapsed="false">
      <c r="A978" s="2" t="n">
        <f aca="false">Raw_Orders!A978</f>
        <v>500664</v>
      </c>
      <c r="B978" s="2" t="str">
        <f aca="false">Raw_Orders!B978</f>
        <v>CUST1740</v>
      </c>
      <c r="C978" s="2" t="str">
        <f aca="false">Raw_Orders!C978</f>
        <v>REST342</v>
      </c>
      <c r="D978" s="2" t="str">
        <f aca="false">Raw_Orders!D978</f>
        <v>DP318</v>
      </c>
      <c r="E978" s="2" t="str">
        <f aca="false">Raw_Orders!E978</f>
        <v>2024-01-22</v>
      </c>
      <c r="F978" s="2" t="n">
        <f aca="false">IF(Raw_Orders!F978&lt;0,0,Raw_Orders!F978)</f>
        <v>317.1</v>
      </c>
      <c r="G978" s="2" t="str">
        <f aca="false">Raw_Orders!G978</f>
        <v>Delivered</v>
      </c>
      <c r="H978" s="2" t="n">
        <f aca="false">IF(Raw_Orders!H978="","N/A",Raw_Orders!H978)</f>
        <v>27.7</v>
      </c>
      <c r="I978" s="2" t="n">
        <f aca="false">IF(Raw_Orders!I978="","Not Rated",Raw_Orders!I978)</f>
        <v>3.8</v>
      </c>
      <c r="J978" s="2" t="str">
        <f aca="false">IF(COUNTIF($A$2:A978,A978)&gt;1,"Duplicate","Unique")</f>
        <v>Unique</v>
      </c>
      <c r="K978" s="2" t="str">
        <f aca="false">IF(Raw_Orders!F978&lt;0,"Anomaly","OK")</f>
        <v>OK</v>
      </c>
      <c r="L978" s="2" t="str">
        <f aca="false">IFERROR(VLOOKUP(C978,Raw_Restaurants!$A$2:$C$151,3,FALSE()),"Unknown")</f>
        <v>Hyderabad</v>
      </c>
    </row>
    <row r="979" customFormat="false" ht="15" hidden="false" customHeight="false" outlineLevel="0" collapsed="false">
      <c r="A979" s="2" t="n">
        <f aca="false">Raw_Orders!A979</f>
        <v>501534</v>
      </c>
      <c r="B979" s="2" t="str">
        <f aca="false">Raw_Orders!B979</f>
        <v>CUST1403</v>
      </c>
      <c r="C979" s="2" t="str">
        <f aca="false">Raw_Orders!C979</f>
        <v>REST245</v>
      </c>
      <c r="D979" s="2" t="str">
        <f aca="false">Raw_Orders!D979</f>
        <v>DP325</v>
      </c>
      <c r="E979" s="2" t="str">
        <f aca="false">Raw_Orders!E979</f>
        <v>2024-02-19</v>
      </c>
      <c r="F979" s="2" t="n">
        <f aca="false">IF(Raw_Orders!F979&lt;0,0,Raw_Orders!F979)</f>
        <v>933.76</v>
      </c>
      <c r="G979" s="2" t="str">
        <f aca="false">Raw_Orders!G979</f>
        <v>Delivered</v>
      </c>
      <c r="H979" s="2" t="n">
        <f aca="false">IF(Raw_Orders!H979="","N/A",Raw_Orders!H979)</f>
        <v>68.1</v>
      </c>
      <c r="I979" s="2" t="n">
        <f aca="false">IF(Raw_Orders!I979="","Not Rated",Raw_Orders!I979)</f>
        <v>5</v>
      </c>
      <c r="J979" s="2" t="str">
        <f aca="false">IF(COUNTIF($A$2:A979,A979)&gt;1,"Duplicate","Unique")</f>
        <v>Unique</v>
      </c>
      <c r="K979" s="2" t="str">
        <f aca="false">IF(Raw_Orders!F979&lt;0,"Anomaly","OK")</f>
        <v>OK</v>
      </c>
      <c r="L979" s="2" t="str">
        <f aca="false">IFERROR(VLOOKUP(C979,Raw_Restaurants!$A$2:$C$151,3,FALSE()),"Unknown")</f>
        <v>Indore</v>
      </c>
    </row>
    <row r="980" customFormat="false" ht="15" hidden="false" customHeight="false" outlineLevel="0" collapsed="false">
      <c r="A980" s="2" t="n">
        <f aca="false">Raw_Orders!A980</f>
        <v>500256</v>
      </c>
      <c r="B980" s="2" t="str">
        <f aca="false">Raw_Orders!B980</f>
        <v>CUST1399</v>
      </c>
      <c r="C980" s="2" t="str">
        <f aca="false">Raw_Orders!C980</f>
        <v>REST292</v>
      </c>
      <c r="D980" s="2" t="str">
        <f aca="false">Raw_Orders!D980</f>
        <v>DP463</v>
      </c>
      <c r="E980" s="2" t="str">
        <f aca="false">Raw_Orders!E980</f>
        <v>2024-05-02</v>
      </c>
      <c r="F980" s="2" t="n">
        <f aca="false">IF(Raw_Orders!F980&lt;0,0,Raw_Orders!F980)</f>
        <v>1289.01</v>
      </c>
      <c r="G980" s="2" t="str">
        <f aca="false">Raw_Orders!G980</f>
        <v>Delivered</v>
      </c>
      <c r="H980" s="2" t="n">
        <f aca="false">IF(Raw_Orders!H980="","N/A",Raw_Orders!H980)</f>
        <v>59.9</v>
      </c>
      <c r="I980" s="2" t="n">
        <f aca="false">IF(Raw_Orders!I980="","Not Rated",Raw_Orders!I980)</f>
        <v>3.7</v>
      </c>
      <c r="J980" s="2" t="str">
        <f aca="false">IF(COUNTIF($A$2:A980,A980)&gt;1,"Duplicate","Unique")</f>
        <v>Unique</v>
      </c>
      <c r="K980" s="2" t="str">
        <f aca="false">IF(Raw_Orders!F980&lt;0,"Anomaly","OK")</f>
        <v>OK</v>
      </c>
      <c r="L980" s="2" t="str">
        <f aca="false">IFERROR(VLOOKUP(C980,Raw_Restaurants!$A$2:$C$151,3,FALSE()),"Unknown")</f>
        <v>Delhi</v>
      </c>
    </row>
    <row r="981" customFormat="false" ht="15" hidden="false" customHeight="false" outlineLevel="0" collapsed="false">
      <c r="A981" s="2" t="n">
        <f aca="false">Raw_Orders!A981</f>
        <v>502168</v>
      </c>
      <c r="B981" s="2" t="str">
        <f aca="false">Raw_Orders!B981</f>
        <v>CUST1402</v>
      </c>
      <c r="C981" s="2" t="str">
        <f aca="false">Raw_Orders!C981</f>
        <v>REST210</v>
      </c>
      <c r="D981" s="2" t="str">
        <f aca="false">Raw_Orders!D981</f>
        <v>DP306</v>
      </c>
      <c r="E981" s="2" t="str">
        <f aca="false">Raw_Orders!E981</f>
        <v>2024-03-01</v>
      </c>
      <c r="F981" s="2" t="n">
        <f aca="false">IF(Raw_Orders!F981&lt;0,0,Raw_Orders!F981)</f>
        <v>971.39</v>
      </c>
      <c r="G981" s="2" t="str">
        <f aca="false">Raw_Orders!G981</f>
        <v>Delivered</v>
      </c>
      <c r="H981" s="2" t="n">
        <f aca="false">IF(Raw_Orders!H981="","N/A",Raw_Orders!H981)</f>
        <v>46.6</v>
      </c>
      <c r="I981" s="2" t="n">
        <f aca="false">IF(Raw_Orders!I981="","Not Rated",Raw_Orders!I981)</f>
        <v>2.6</v>
      </c>
      <c r="J981" s="2" t="str">
        <f aca="false">IF(COUNTIF($A$2:A981,A981)&gt;1,"Duplicate","Unique")</f>
        <v>Unique</v>
      </c>
      <c r="K981" s="2" t="str">
        <f aca="false">IF(Raw_Orders!F981&lt;0,"Anomaly","OK")</f>
        <v>OK</v>
      </c>
      <c r="L981" s="2" t="str">
        <f aca="false">IFERROR(VLOOKUP(C981,Raw_Restaurants!$A$2:$C$151,3,FALSE()),"Unknown")</f>
        <v>Chennai</v>
      </c>
    </row>
    <row r="982" customFormat="false" ht="15" hidden="false" customHeight="false" outlineLevel="0" collapsed="false">
      <c r="A982" s="2" t="n">
        <f aca="false">Raw_Orders!A982</f>
        <v>504664</v>
      </c>
      <c r="B982" s="2" t="str">
        <f aca="false">Raw_Orders!B982</f>
        <v>CUST1140</v>
      </c>
      <c r="C982" s="2" t="str">
        <f aca="false">Raw_Orders!C982</f>
        <v>REST276</v>
      </c>
      <c r="D982" s="2" t="str">
        <f aca="false">Raw_Orders!D982</f>
        <v>DP383</v>
      </c>
      <c r="E982" s="2" t="str">
        <f aca="false">Raw_Orders!E982</f>
        <v>2024-09-16</v>
      </c>
      <c r="F982" s="2" t="n">
        <f aca="false">IF(Raw_Orders!F982&lt;0,0,Raw_Orders!F982)</f>
        <v>1031.18</v>
      </c>
      <c r="G982" s="2" t="str">
        <f aca="false">Raw_Orders!G982</f>
        <v>Delayed</v>
      </c>
      <c r="H982" s="2" t="n">
        <f aca="false">IF(Raw_Orders!H982="","N/A",Raw_Orders!H982)</f>
        <v>34.8</v>
      </c>
      <c r="I982" s="2" t="n">
        <f aca="false">IF(Raw_Orders!I982="","Not Rated",Raw_Orders!I982)</f>
        <v>4.4</v>
      </c>
      <c r="J982" s="2" t="str">
        <f aca="false">IF(COUNTIF($A$2:A982,A982)&gt;1,"Duplicate","Unique")</f>
        <v>Unique</v>
      </c>
      <c r="K982" s="2" t="str">
        <f aca="false">IF(Raw_Orders!F982&lt;0,"Anomaly","OK")</f>
        <v>OK</v>
      </c>
      <c r="L982" s="2" t="str">
        <f aca="false">IFERROR(VLOOKUP(C982,Raw_Restaurants!$A$2:$C$151,3,FALSE()),"Unknown")</f>
        <v>Bangalore</v>
      </c>
    </row>
    <row r="983" customFormat="false" ht="15" hidden="false" customHeight="false" outlineLevel="0" collapsed="false">
      <c r="A983" s="2" t="n">
        <f aca="false">Raw_Orders!A983</f>
        <v>503772</v>
      </c>
      <c r="B983" s="2" t="str">
        <f aca="false">Raw_Orders!B983</f>
        <v>CUST1098</v>
      </c>
      <c r="C983" s="2" t="str">
        <f aca="false">Raw_Orders!C983</f>
        <v>REST309</v>
      </c>
      <c r="D983" s="2" t="str">
        <f aca="false">Raw_Orders!D983</f>
        <v>DP350</v>
      </c>
      <c r="E983" s="2" t="str">
        <f aca="false">Raw_Orders!E983</f>
        <v>2024-01-18</v>
      </c>
      <c r="F983" s="2" t="n">
        <f aca="false">IF(Raw_Orders!F983&lt;0,0,Raw_Orders!F983)</f>
        <v>1342.78</v>
      </c>
      <c r="G983" s="2" t="str">
        <f aca="false">Raw_Orders!G983</f>
        <v>Delivered</v>
      </c>
      <c r="H983" s="2" t="n">
        <f aca="false">IF(Raw_Orders!H983="","N/A",Raw_Orders!H983)</f>
        <v>17.5</v>
      </c>
      <c r="I983" s="2" t="str">
        <f aca="false">IF(Raw_Orders!I983="","Not Rated",Raw_Orders!I983)</f>
        <v>Not Rated</v>
      </c>
      <c r="J983" s="2" t="str">
        <f aca="false">IF(COUNTIF($A$2:A983,A983)&gt;1,"Duplicate","Unique")</f>
        <v>Unique</v>
      </c>
      <c r="K983" s="2" t="str">
        <f aca="false">IF(Raw_Orders!F983&lt;0,"Anomaly","OK")</f>
        <v>OK</v>
      </c>
      <c r="L983" s="2" t="str">
        <f aca="false">IFERROR(VLOOKUP(C983,Raw_Restaurants!$A$2:$C$151,3,FALSE()),"Unknown")</f>
        <v>Mumbai</v>
      </c>
    </row>
    <row r="984" customFormat="false" ht="15" hidden="false" customHeight="false" outlineLevel="0" collapsed="false">
      <c r="A984" s="2" t="n">
        <f aca="false">Raw_Orders!A984</f>
        <v>500571</v>
      </c>
      <c r="B984" s="2" t="str">
        <f aca="false">Raw_Orders!B984</f>
        <v>CUST1461</v>
      </c>
      <c r="C984" s="2" t="str">
        <f aca="false">Raw_Orders!C984</f>
        <v>REST278</v>
      </c>
      <c r="D984" s="2" t="str">
        <f aca="false">Raw_Orders!D984</f>
        <v>DP403</v>
      </c>
      <c r="E984" s="2" t="str">
        <f aca="false">Raw_Orders!E984</f>
        <v>2024-09-20</v>
      </c>
      <c r="F984" s="2" t="n">
        <f aca="false">IF(Raw_Orders!F984&lt;0,0,Raw_Orders!F984)</f>
        <v>259.17</v>
      </c>
      <c r="G984" s="2" t="str">
        <f aca="false">Raw_Orders!G984</f>
        <v>Delivered</v>
      </c>
      <c r="H984" s="2" t="str">
        <f aca="false">IF(Raw_Orders!H984="","N/A",Raw_Orders!H984)</f>
        <v>N/A</v>
      </c>
      <c r="I984" s="2" t="n">
        <f aca="false">IF(Raw_Orders!I984="","Not Rated",Raw_Orders!I984)</f>
        <v>2.6</v>
      </c>
      <c r="J984" s="2" t="str">
        <f aca="false">IF(COUNTIF($A$2:A984,A984)&gt;1,"Duplicate","Unique")</f>
        <v>Unique</v>
      </c>
      <c r="K984" s="2" t="str">
        <f aca="false">IF(Raw_Orders!F984&lt;0,"Anomaly","OK")</f>
        <v>OK</v>
      </c>
      <c r="L984" s="2" t="str">
        <f aca="false">IFERROR(VLOOKUP(C984,Raw_Restaurants!$A$2:$C$151,3,FALSE()),"Unknown")</f>
        <v>Kolkata</v>
      </c>
    </row>
    <row r="985" customFormat="false" ht="15" hidden="false" customHeight="false" outlineLevel="0" collapsed="false">
      <c r="A985" s="2" t="n">
        <f aca="false">Raw_Orders!A985</f>
        <v>500745</v>
      </c>
      <c r="B985" s="2" t="str">
        <f aca="false">Raw_Orders!B985</f>
        <v>CUST1772</v>
      </c>
      <c r="C985" s="2" t="str">
        <f aca="false">Raw_Orders!C985</f>
        <v>REST317</v>
      </c>
      <c r="D985" s="2" t="str">
        <f aca="false">Raw_Orders!D985</f>
        <v>DP485</v>
      </c>
      <c r="E985" s="2" t="str">
        <f aca="false">Raw_Orders!E985</f>
        <v>2024-05-17</v>
      </c>
      <c r="F985" s="2" t="n">
        <f aca="false">IF(Raw_Orders!F985&lt;0,0,Raw_Orders!F985)</f>
        <v>923.07</v>
      </c>
      <c r="G985" s="2" t="str">
        <f aca="false">Raw_Orders!G985</f>
        <v>Delivered</v>
      </c>
      <c r="H985" s="2" t="n">
        <f aca="false">IF(Raw_Orders!H985="","N/A",Raw_Orders!H985)</f>
        <v>49.3</v>
      </c>
      <c r="I985" s="2" t="str">
        <f aca="false">IF(Raw_Orders!I985="","Not Rated",Raw_Orders!I985)</f>
        <v>Not Rated</v>
      </c>
      <c r="J985" s="2" t="str">
        <f aca="false">IF(COUNTIF($A$2:A985,A985)&gt;1,"Duplicate","Unique")</f>
        <v>Unique</v>
      </c>
      <c r="K985" s="2" t="str">
        <f aca="false">IF(Raw_Orders!F985&lt;0,"Anomaly","OK")</f>
        <v>OK</v>
      </c>
      <c r="L985" s="2" t="str">
        <f aca="false">IFERROR(VLOOKUP(C985,Raw_Restaurants!$A$2:$C$151,3,FALSE()),"Unknown")</f>
        <v>Jaipur</v>
      </c>
    </row>
    <row r="986" customFormat="false" ht="15" hidden="false" customHeight="false" outlineLevel="0" collapsed="false">
      <c r="A986" s="2" t="n">
        <f aca="false">Raw_Orders!A986</f>
        <v>501640</v>
      </c>
      <c r="B986" s="2" t="str">
        <f aca="false">Raw_Orders!B986</f>
        <v>CUST1329</v>
      </c>
      <c r="C986" s="2" t="str">
        <f aca="false">Raw_Orders!C986</f>
        <v>REST281</v>
      </c>
      <c r="D986" s="2" t="str">
        <f aca="false">Raw_Orders!D986</f>
        <v>DP421</v>
      </c>
      <c r="E986" s="2" t="str">
        <f aca="false">Raw_Orders!E986</f>
        <v>2024-10-12</v>
      </c>
      <c r="F986" s="2" t="n">
        <f aca="false">IF(Raw_Orders!F986&lt;0,0,Raw_Orders!F986)</f>
        <v>183.89</v>
      </c>
      <c r="G986" s="2" t="str">
        <f aca="false">Raw_Orders!G986</f>
        <v>Delivered</v>
      </c>
      <c r="H986" s="2" t="n">
        <f aca="false">IF(Raw_Orders!H986="","N/A",Raw_Orders!H986)</f>
        <v>56.9</v>
      </c>
      <c r="I986" s="2" t="n">
        <f aca="false">IF(Raw_Orders!I986="","Not Rated",Raw_Orders!I986)</f>
        <v>3.6</v>
      </c>
      <c r="J986" s="2" t="str">
        <f aca="false">IF(COUNTIF($A$2:A986,A986)&gt;1,"Duplicate","Unique")</f>
        <v>Unique</v>
      </c>
      <c r="K986" s="2" t="str">
        <f aca="false">IF(Raw_Orders!F986&lt;0,"Anomaly","OK")</f>
        <v>OK</v>
      </c>
      <c r="L986" s="2" t="str">
        <f aca="false">IFERROR(VLOOKUP(C986,Raw_Restaurants!$A$2:$C$151,3,FALSE()),"Unknown")</f>
        <v>Chennai</v>
      </c>
    </row>
    <row r="987" customFormat="false" ht="15" hidden="false" customHeight="false" outlineLevel="0" collapsed="false">
      <c r="A987" s="2" t="n">
        <f aca="false">Raw_Orders!A987</f>
        <v>501952</v>
      </c>
      <c r="B987" s="2" t="str">
        <f aca="false">Raw_Orders!B987</f>
        <v>CUST1288</v>
      </c>
      <c r="C987" s="2" t="str">
        <f aca="false">Raw_Orders!C987</f>
        <v>REST244</v>
      </c>
      <c r="D987" s="2" t="str">
        <f aca="false">Raw_Orders!D987</f>
        <v>DP481</v>
      </c>
      <c r="E987" s="2" t="str">
        <f aca="false">Raw_Orders!E987</f>
        <v>2024-07-07</v>
      </c>
      <c r="F987" s="2" t="n">
        <f aca="false">IF(Raw_Orders!F987&lt;0,0,Raw_Orders!F987)</f>
        <v>321.35</v>
      </c>
      <c r="G987" s="2" t="str">
        <f aca="false">Raw_Orders!G987</f>
        <v>Delivered</v>
      </c>
      <c r="H987" s="2" t="n">
        <f aca="false">IF(Raw_Orders!H987="","N/A",Raw_Orders!H987)</f>
        <v>35.5</v>
      </c>
      <c r="I987" s="2" t="n">
        <f aca="false">IF(Raw_Orders!I987="","Not Rated",Raw_Orders!I987)</f>
        <v>4.8</v>
      </c>
      <c r="J987" s="2" t="str">
        <f aca="false">IF(COUNTIF($A$2:A987,A987)&gt;1,"Duplicate","Unique")</f>
        <v>Unique</v>
      </c>
      <c r="K987" s="2" t="str">
        <f aca="false">IF(Raw_Orders!F987&lt;0,"Anomaly","OK")</f>
        <v>OK</v>
      </c>
      <c r="L987" s="2" t="str">
        <f aca="false">IFERROR(VLOOKUP(C987,Raw_Restaurants!$A$2:$C$151,3,FALSE()),"Unknown")</f>
        <v>Indore</v>
      </c>
    </row>
    <row r="988" customFormat="false" ht="15" hidden="false" customHeight="false" outlineLevel="0" collapsed="false">
      <c r="A988" s="2" t="n">
        <f aca="false">Raw_Orders!A988</f>
        <v>501522</v>
      </c>
      <c r="B988" s="2" t="str">
        <f aca="false">Raw_Orders!B988</f>
        <v>CUST1603</v>
      </c>
      <c r="C988" s="2" t="str">
        <f aca="false">Raw_Orders!C988</f>
        <v>REST224</v>
      </c>
      <c r="D988" s="2" t="str">
        <f aca="false">Raw_Orders!D988</f>
        <v>DP457</v>
      </c>
      <c r="E988" s="2" t="str">
        <f aca="false">Raw_Orders!E988</f>
        <v>2024-07-30</v>
      </c>
      <c r="F988" s="2" t="n">
        <f aca="false">IF(Raw_Orders!F988&lt;0,0,Raw_Orders!F988)</f>
        <v>415.36</v>
      </c>
      <c r="G988" s="2" t="str">
        <f aca="false">Raw_Orders!G988</f>
        <v>Delivered</v>
      </c>
      <c r="H988" s="2" t="n">
        <f aca="false">IF(Raw_Orders!H988="","N/A",Raw_Orders!H988)</f>
        <v>29.4</v>
      </c>
      <c r="I988" s="2" t="n">
        <f aca="false">IF(Raw_Orders!I988="","Not Rated",Raw_Orders!I988)</f>
        <v>2.9</v>
      </c>
      <c r="J988" s="2" t="str">
        <f aca="false">IF(COUNTIF($A$2:A988,A988)&gt;1,"Duplicate","Unique")</f>
        <v>Unique</v>
      </c>
      <c r="K988" s="2" t="str">
        <f aca="false">IF(Raw_Orders!F988&lt;0,"Anomaly","OK")</f>
        <v>OK</v>
      </c>
      <c r="L988" s="2" t="str">
        <f aca="false">IFERROR(VLOOKUP(C988,Raw_Restaurants!$A$2:$C$151,3,FALSE()),"Unknown")</f>
        <v>Indore</v>
      </c>
    </row>
    <row r="989" customFormat="false" ht="15" hidden="false" customHeight="false" outlineLevel="0" collapsed="false">
      <c r="A989" s="2" t="n">
        <f aca="false">Raw_Orders!A989</f>
        <v>502378</v>
      </c>
      <c r="B989" s="2" t="str">
        <f aca="false">Raw_Orders!B989</f>
        <v>CUST1669</v>
      </c>
      <c r="C989" s="2" t="str">
        <f aca="false">Raw_Orders!C989</f>
        <v>REST297</v>
      </c>
      <c r="D989" s="2" t="str">
        <f aca="false">Raw_Orders!D989</f>
        <v>DP385</v>
      </c>
      <c r="E989" s="2" t="str">
        <f aca="false">Raw_Orders!E989</f>
        <v>2024-11-06</v>
      </c>
      <c r="F989" s="2" t="n">
        <f aca="false">IF(Raw_Orders!F989&lt;0,0,Raw_Orders!F989)</f>
        <v>536.56</v>
      </c>
      <c r="G989" s="2" t="str">
        <f aca="false">Raw_Orders!G989</f>
        <v>Delivered</v>
      </c>
      <c r="H989" s="2" t="n">
        <f aca="false">IF(Raw_Orders!H989="","N/A",Raw_Orders!H989)</f>
        <v>67.6</v>
      </c>
      <c r="I989" s="2" t="n">
        <f aca="false">IF(Raw_Orders!I989="","Not Rated",Raw_Orders!I989)</f>
        <v>3.8</v>
      </c>
      <c r="J989" s="2" t="str">
        <f aca="false">IF(COUNTIF($A$2:A989,A989)&gt;1,"Duplicate","Unique")</f>
        <v>Unique</v>
      </c>
      <c r="K989" s="2" t="str">
        <f aca="false">IF(Raw_Orders!F989&lt;0,"Anomaly","OK")</f>
        <v>OK</v>
      </c>
      <c r="L989" s="2" t="str">
        <f aca="false">IFERROR(VLOOKUP(C989,Raw_Restaurants!$A$2:$C$151,3,FALSE()),"Unknown")</f>
        <v>Jaipur</v>
      </c>
    </row>
    <row r="990" customFormat="false" ht="15" hidden="false" customHeight="false" outlineLevel="0" collapsed="false">
      <c r="A990" s="2" t="n">
        <f aca="false">Raw_Orders!A990</f>
        <v>501807</v>
      </c>
      <c r="B990" s="2" t="str">
        <f aca="false">Raw_Orders!B990</f>
        <v>CUST1169</v>
      </c>
      <c r="C990" s="2" t="str">
        <f aca="false">Raw_Orders!C990</f>
        <v>REST260</v>
      </c>
      <c r="D990" s="2" t="str">
        <f aca="false">Raw_Orders!D990</f>
        <v>DP346</v>
      </c>
      <c r="E990" s="2" t="str">
        <f aca="false">Raw_Orders!E990</f>
        <v>2024-01-12</v>
      </c>
      <c r="F990" s="2" t="n">
        <f aca="false">IF(Raw_Orders!F990&lt;0,0,Raw_Orders!F990)</f>
        <v>1261.83</v>
      </c>
      <c r="G990" s="2" t="str">
        <f aca="false">Raw_Orders!G990</f>
        <v>Delivered</v>
      </c>
      <c r="H990" s="2" t="n">
        <f aca="false">IF(Raw_Orders!H990="","N/A",Raw_Orders!H990)</f>
        <v>52.8</v>
      </c>
      <c r="I990" s="2" t="n">
        <f aca="false">IF(Raw_Orders!I990="","Not Rated",Raw_Orders!I990)</f>
        <v>4.5</v>
      </c>
      <c r="J990" s="2" t="str">
        <f aca="false">IF(COUNTIF($A$2:A990,A990)&gt;1,"Duplicate","Unique")</f>
        <v>Unique</v>
      </c>
      <c r="K990" s="2" t="str">
        <f aca="false">IF(Raw_Orders!F990&lt;0,"Anomaly","OK")</f>
        <v>OK</v>
      </c>
      <c r="L990" s="2" t="str">
        <f aca="false">IFERROR(VLOOKUP(C990,Raw_Restaurants!$A$2:$C$151,3,FALSE()),"Unknown")</f>
        <v>Indore</v>
      </c>
    </row>
    <row r="991" customFormat="false" ht="15" hidden="false" customHeight="false" outlineLevel="0" collapsed="false">
      <c r="A991" s="2" t="n">
        <f aca="false">Raw_Orders!A991</f>
        <v>504182</v>
      </c>
      <c r="B991" s="2" t="str">
        <f aca="false">Raw_Orders!B991</f>
        <v>CUST1090</v>
      </c>
      <c r="C991" s="2" t="str">
        <f aca="false">Raw_Orders!C991</f>
        <v>REST209</v>
      </c>
      <c r="D991" s="2" t="str">
        <f aca="false">Raw_Orders!D991</f>
        <v>DP340</v>
      </c>
      <c r="E991" s="2" t="str">
        <f aca="false">Raw_Orders!E991</f>
        <v>2024-07-15</v>
      </c>
      <c r="F991" s="2" t="n">
        <f aca="false">IF(Raw_Orders!F991&lt;0,0,Raw_Orders!F991)</f>
        <v>622.42</v>
      </c>
      <c r="G991" s="2" t="str">
        <f aca="false">Raw_Orders!G991</f>
        <v>Delivered</v>
      </c>
      <c r="H991" s="2" t="n">
        <f aca="false">IF(Raw_Orders!H991="","N/A",Raw_Orders!H991)</f>
        <v>39.7</v>
      </c>
      <c r="I991" s="2" t="n">
        <f aca="false">IF(Raw_Orders!I991="","Not Rated",Raw_Orders!I991)</f>
        <v>4.7</v>
      </c>
      <c r="J991" s="2" t="str">
        <f aca="false">IF(COUNTIF($A$2:A991,A991)&gt;1,"Duplicate","Unique")</f>
        <v>Unique</v>
      </c>
      <c r="K991" s="2" t="str">
        <f aca="false">IF(Raw_Orders!F991&lt;0,"Anomaly","OK")</f>
        <v>OK</v>
      </c>
      <c r="L991" s="2" t="str">
        <f aca="false">IFERROR(VLOOKUP(C991,Raw_Restaurants!$A$2:$C$151,3,FALSE()),"Unknown")</f>
        <v>Bangalore</v>
      </c>
    </row>
    <row r="992" customFormat="false" ht="15" hidden="false" customHeight="false" outlineLevel="0" collapsed="false">
      <c r="A992" s="2" t="n">
        <f aca="false">Raw_Orders!A992</f>
        <v>504802</v>
      </c>
      <c r="B992" s="2" t="str">
        <f aca="false">Raw_Orders!B992</f>
        <v>CUST1776</v>
      </c>
      <c r="C992" s="2" t="str">
        <f aca="false">Raw_Orders!C992</f>
        <v>REST313</v>
      </c>
      <c r="D992" s="2" t="str">
        <f aca="false">Raw_Orders!D992</f>
        <v>DP358</v>
      </c>
      <c r="E992" s="2" t="str">
        <f aca="false">Raw_Orders!E992</f>
        <v>2024-10-26</v>
      </c>
      <c r="F992" s="2" t="n">
        <f aca="false">IF(Raw_Orders!F992&lt;0,0,Raw_Orders!F992)</f>
        <v>234.62</v>
      </c>
      <c r="G992" s="2" t="str">
        <f aca="false">Raw_Orders!G992</f>
        <v>Delivered</v>
      </c>
      <c r="H992" s="2" t="n">
        <f aca="false">IF(Raw_Orders!H992="","N/A",Raw_Orders!H992)</f>
        <v>75</v>
      </c>
      <c r="I992" s="2" t="n">
        <f aca="false">IF(Raw_Orders!I992="","Not Rated",Raw_Orders!I992)</f>
        <v>3.9</v>
      </c>
      <c r="J992" s="2" t="str">
        <f aca="false">IF(COUNTIF($A$2:A992,A992)&gt;1,"Duplicate","Unique")</f>
        <v>Unique</v>
      </c>
      <c r="K992" s="2" t="str">
        <f aca="false">IF(Raw_Orders!F992&lt;0,"Anomaly","OK")</f>
        <v>OK</v>
      </c>
      <c r="L992" s="2" t="str">
        <f aca="false">IFERROR(VLOOKUP(C992,Raw_Restaurants!$A$2:$C$151,3,FALSE()),"Unknown")</f>
        <v>Kolkata</v>
      </c>
    </row>
    <row r="993" customFormat="false" ht="15" hidden="false" customHeight="false" outlineLevel="0" collapsed="false">
      <c r="A993" s="2" t="n">
        <f aca="false">Raw_Orders!A993</f>
        <v>503375</v>
      </c>
      <c r="B993" s="2" t="str">
        <f aca="false">Raw_Orders!B993</f>
        <v>CUST1670</v>
      </c>
      <c r="C993" s="2" t="str">
        <f aca="false">Raw_Orders!C993</f>
        <v>REST205</v>
      </c>
      <c r="D993" s="2" t="str">
        <f aca="false">Raw_Orders!D993</f>
        <v>DP459</v>
      </c>
      <c r="E993" s="2" t="str">
        <f aca="false">Raw_Orders!E993</f>
        <v>2024-12-24</v>
      </c>
      <c r="F993" s="2" t="n">
        <f aca="false">IF(Raw_Orders!F993&lt;0,0,Raw_Orders!F993)</f>
        <v>0</v>
      </c>
      <c r="G993" s="2" t="str">
        <f aca="false">Raw_Orders!G993</f>
        <v>Delivered</v>
      </c>
      <c r="H993" s="2" t="n">
        <f aca="false">IF(Raw_Orders!H993="","N/A",Raw_Orders!H993)</f>
        <v>41.4</v>
      </c>
      <c r="I993" s="2" t="n">
        <f aca="false">IF(Raw_Orders!I993="","Not Rated",Raw_Orders!I993)</f>
        <v>4.7</v>
      </c>
      <c r="J993" s="2" t="str">
        <f aca="false">IF(COUNTIF($A$2:A993,A993)&gt;1,"Duplicate","Unique")</f>
        <v>Unique</v>
      </c>
      <c r="K993" s="2" t="str">
        <f aca="false">IF(Raw_Orders!F993&lt;0,"Anomaly","OK")</f>
        <v>Anomaly</v>
      </c>
      <c r="L993" s="2" t="str">
        <f aca="false">IFERROR(VLOOKUP(C993,Raw_Restaurants!$A$2:$C$151,3,FALSE()),"Unknown")</f>
        <v>Delhi</v>
      </c>
    </row>
    <row r="994" customFormat="false" ht="15" hidden="false" customHeight="false" outlineLevel="0" collapsed="false">
      <c r="A994" s="2" t="n">
        <f aca="false">Raw_Orders!A994</f>
        <v>501381</v>
      </c>
      <c r="B994" s="2" t="str">
        <f aca="false">Raw_Orders!B994</f>
        <v>CUST1161</v>
      </c>
      <c r="C994" s="2" t="str">
        <f aca="false">Raw_Orders!C994</f>
        <v>REST295</v>
      </c>
      <c r="D994" s="2" t="str">
        <f aca="false">Raw_Orders!D994</f>
        <v>DP391</v>
      </c>
      <c r="E994" s="2" t="str">
        <f aca="false">Raw_Orders!E994</f>
        <v>2024-05-14</v>
      </c>
      <c r="F994" s="2" t="n">
        <f aca="false">IF(Raw_Orders!F994&lt;0,0,Raw_Orders!F994)</f>
        <v>1147.49</v>
      </c>
      <c r="G994" s="2" t="str">
        <f aca="false">Raw_Orders!G994</f>
        <v>Delivered</v>
      </c>
      <c r="H994" s="2" t="n">
        <f aca="false">IF(Raw_Orders!H994="","N/A",Raw_Orders!H994)</f>
        <v>53</v>
      </c>
      <c r="I994" s="2" t="n">
        <f aca="false">IF(Raw_Orders!I994="","Not Rated",Raw_Orders!I994)</f>
        <v>4.5</v>
      </c>
      <c r="J994" s="2" t="str">
        <f aca="false">IF(COUNTIF($A$2:A994,A994)&gt;1,"Duplicate","Unique")</f>
        <v>Unique</v>
      </c>
      <c r="K994" s="2" t="str">
        <f aca="false">IF(Raw_Orders!F994&lt;0,"Anomaly","OK")</f>
        <v>OK</v>
      </c>
      <c r="L994" s="2" t="str">
        <f aca="false">IFERROR(VLOOKUP(C994,Raw_Restaurants!$A$2:$C$151,3,FALSE()),"Unknown")</f>
        <v>Kolkata</v>
      </c>
    </row>
    <row r="995" customFormat="false" ht="15" hidden="false" customHeight="false" outlineLevel="0" collapsed="false">
      <c r="A995" s="2" t="n">
        <f aca="false">Raw_Orders!A995</f>
        <v>502704</v>
      </c>
      <c r="B995" s="2" t="str">
        <f aca="false">Raw_Orders!B995</f>
        <v>CUST1219</v>
      </c>
      <c r="C995" s="2" t="str">
        <f aca="false">Raw_Orders!C995</f>
        <v>REST209</v>
      </c>
      <c r="D995" s="2" t="str">
        <f aca="false">Raw_Orders!D995</f>
        <v>DP341</v>
      </c>
      <c r="E995" s="2" t="str">
        <f aca="false">Raw_Orders!E995</f>
        <v>2024-04-23</v>
      </c>
      <c r="F995" s="2" t="n">
        <f aca="false">IF(Raw_Orders!F995&lt;0,0,Raw_Orders!F995)</f>
        <v>365.51</v>
      </c>
      <c r="G995" s="2" t="str">
        <f aca="false">Raw_Orders!G995</f>
        <v>Delivered</v>
      </c>
      <c r="H995" s="2" t="n">
        <f aca="false">IF(Raw_Orders!H995="","N/A",Raw_Orders!H995)</f>
        <v>64.3</v>
      </c>
      <c r="I995" s="2" t="n">
        <f aca="false">IF(Raw_Orders!I995="","Not Rated",Raw_Orders!I995)</f>
        <v>5</v>
      </c>
      <c r="J995" s="2" t="str">
        <f aca="false">IF(COUNTIF($A$2:A995,A995)&gt;1,"Duplicate","Unique")</f>
        <v>Unique</v>
      </c>
      <c r="K995" s="2" t="str">
        <f aca="false">IF(Raw_Orders!F995&lt;0,"Anomaly","OK")</f>
        <v>OK</v>
      </c>
      <c r="L995" s="2" t="str">
        <f aca="false">IFERROR(VLOOKUP(C995,Raw_Restaurants!$A$2:$C$151,3,FALSE()),"Unknown")</f>
        <v>Bangalore</v>
      </c>
    </row>
    <row r="996" customFormat="false" ht="15" hidden="false" customHeight="false" outlineLevel="0" collapsed="false">
      <c r="A996" s="2" t="n">
        <f aca="false">Raw_Orders!A996</f>
        <v>501175</v>
      </c>
      <c r="B996" s="2" t="str">
        <f aca="false">Raw_Orders!B996</f>
        <v>CUST1631</v>
      </c>
      <c r="C996" s="2" t="str">
        <f aca="false">Raw_Orders!C996</f>
        <v>REST298</v>
      </c>
      <c r="D996" s="2" t="str">
        <f aca="false">Raw_Orders!D996</f>
        <v>DP322</v>
      </c>
      <c r="E996" s="2" t="str">
        <f aca="false">Raw_Orders!E996</f>
        <v>2024-10-05</v>
      </c>
      <c r="F996" s="2" t="n">
        <f aca="false">IF(Raw_Orders!F996&lt;0,0,Raw_Orders!F996)</f>
        <v>1202.43</v>
      </c>
      <c r="G996" s="2" t="str">
        <f aca="false">Raw_Orders!G996</f>
        <v>Cancelled</v>
      </c>
      <c r="H996" s="2" t="str">
        <f aca="false">IF(Raw_Orders!H996="","N/A",Raw_Orders!H996)</f>
        <v>N/A</v>
      </c>
      <c r="I996" s="2" t="str">
        <f aca="false">IF(Raw_Orders!I996="","Not Rated",Raw_Orders!I996)</f>
        <v>Not Rated</v>
      </c>
      <c r="J996" s="2" t="str">
        <f aca="false">IF(COUNTIF($A$2:A996,A996)&gt;1,"Duplicate","Unique")</f>
        <v>Unique</v>
      </c>
      <c r="K996" s="2" t="str">
        <f aca="false">IF(Raw_Orders!F996&lt;0,"Anomaly","OK")</f>
        <v>OK</v>
      </c>
      <c r="L996" s="2" t="str">
        <f aca="false">IFERROR(VLOOKUP(C996,Raw_Restaurants!$A$2:$C$151,3,FALSE()),"Unknown")</f>
        <v>Mumbai</v>
      </c>
    </row>
    <row r="997" customFormat="false" ht="15" hidden="false" customHeight="false" outlineLevel="0" collapsed="false">
      <c r="A997" s="2" t="n">
        <f aca="false">Raw_Orders!A997</f>
        <v>503850</v>
      </c>
      <c r="B997" s="2" t="str">
        <f aca="false">Raw_Orders!B997</f>
        <v>CUST1787</v>
      </c>
      <c r="C997" s="2" t="str">
        <f aca="false">Raw_Orders!C997</f>
        <v>REST259</v>
      </c>
      <c r="D997" s="2" t="str">
        <f aca="false">Raw_Orders!D997</f>
        <v>DP382</v>
      </c>
      <c r="E997" s="2" t="str">
        <f aca="false">Raw_Orders!E997</f>
        <v>2024-01-16</v>
      </c>
      <c r="F997" s="2" t="n">
        <f aca="false">IF(Raw_Orders!F997&lt;0,0,Raw_Orders!F997)</f>
        <v>946.27</v>
      </c>
      <c r="G997" s="2" t="str">
        <f aca="false">Raw_Orders!G997</f>
        <v>Delivered</v>
      </c>
      <c r="H997" s="2" t="n">
        <f aca="false">IF(Raw_Orders!H997="","N/A",Raw_Orders!H997)</f>
        <v>65.8</v>
      </c>
      <c r="I997" s="2" t="str">
        <f aca="false">IF(Raw_Orders!I997="","Not Rated",Raw_Orders!I997)</f>
        <v>Not Rated</v>
      </c>
      <c r="J997" s="2" t="str">
        <f aca="false">IF(COUNTIF($A$2:A997,A997)&gt;1,"Duplicate","Unique")</f>
        <v>Unique</v>
      </c>
      <c r="K997" s="2" t="str">
        <f aca="false">IF(Raw_Orders!F997&lt;0,"Anomaly","OK")</f>
        <v>OK</v>
      </c>
      <c r="L997" s="2" t="str">
        <f aca="false">IFERROR(VLOOKUP(C997,Raw_Restaurants!$A$2:$C$151,3,FALSE()),"Unknown")</f>
        <v>Bhopal</v>
      </c>
    </row>
    <row r="998" customFormat="false" ht="15" hidden="false" customHeight="false" outlineLevel="0" collapsed="false">
      <c r="A998" s="2" t="n">
        <f aca="false">Raw_Orders!A998</f>
        <v>502496</v>
      </c>
      <c r="B998" s="2" t="str">
        <f aca="false">Raw_Orders!B998</f>
        <v>CUST1757</v>
      </c>
      <c r="C998" s="2" t="str">
        <f aca="false">Raw_Orders!C998</f>
        <v>REST256</v>
      </c>
      <c r="D998" s="2" t="str">
        <f aca="false">Raw_Orders!D998</f>
        <v>DP372</v>
      </c>
      <c r="E998" s="2" t="str">
        <f aca="false">Raw_Orders!E998</f>
        <v>2024-09-06</v>
      </c>
      <c r="F998" s="2" t="n">
        <f aca="false">IF(Raw_Orders!F998&lt;0,0,Raw_Orders!F998)</f>
        <v>1240.64</v>
      </c>
      <c r="G998" s="2" t="str">
        <f aca="false">Raw_Orders!G998</f>
        <v>Cancelled</v>
      </c>
      <c r="H998" s="2" t="str">
        <f aca="false">IF(Raw_Orders!H998="","N/A",Raw_Orders!H998)</f>
        <v>N/A</v>
      </c>
      <c r="I998" s="2" t="str">
        <f aca="false">IF(Raw_Orders!I998="","Not Rated",Raw_Orders!I998)</f>
        <v>Not Rated</v>
      </c>
      <c r="J998" s="2" t="str">
        <f aca="false">IF(COUNTIF($A$2:A998,A998)&gt;1,"Duplicate","Unique")</f>
        <v>Unique</v>
      </c>
      <c r="K998" s="2" t="str">
        <f aca="false">IF(Raw_Orders!F998&lt;0,"Anomaly","OK")</f>
        <v>OK</v>
      </c>
      <c r="L998" s="2" t="str">
        <f aca="false">IFERROR(VLOOKUP(C998,Raw_Restaurants!$A$2:$C$151,3,FALSE()),"Unknown")</f>
        <v>Chennai</v>
      </c>
    </row>
    <row r="999" customFormat="false" ht="15" hidden="false" customHeight="false" outlineLevel="0" collapsed="false">
      <c r="A999" s="2" t="n">
        <f aca="false">Raw_Orders!A999</f>
        <v>502954</v>
      </c>
      <c r="B999" s="2" t="str">
        <f aca="false">Raw_Orders!B999</f>
        <v>CUST1343</v>
      </c>
      <c r="C999" s="2" t="str">
        <f aca="false">Raw_Orders!C999</f>
        <v>REST312</v>
      </c>
      <c r="D999" s="2" t="str">
        <f aca="false">Raw_Orders!D999</f>
        <v>DP399</v>
      </c>
      <c r="E999" s="2" t="str">
        <f aca="false">Raw_Orders!E999</f>
        <v>2024-06-30</v>
      </c>
      <c r="F999" s="2" t="n">
        <f aca="false">IF(Raw_Orders!F999&lt;0,0,Raw_Orders!F999)</f>
        <v>121.16</v>
      </c>
      <c r="G999" s="2" t="str">
        <f aca="false">Raw_Orders!G999</f>
        <v>Delivered</v>
      </c>
      <c r="H999" s="2" t="n">
        <f aca="false">IF(Raw_Orders!H999="","N/A",Raw_Orders!H999)</f>
        <v>54.7</v>
      </c>
      <c r="I999" s="2" t="n">
        <f aca="false">IF(Raw_Orders!I999="","Not Rated",Raw_Orders!I999)</f>
        <v>2.8</v>
      </c>
      <c r="J999" s="2" t="str">
        <f aca="false">IF(COUNTIF($A$2:A999,A999)&gt;1,"Duplicate","Unique")</f>
        <v>Unique</v>
      </c>
      <c r="K999" s="2" t="str">
        <f aca="false">IF(Raw_Orders!F999&lt;0,"Anomaly","OK")</f>
        <v>OK</v>
      </c>
      <c r="L999" s="2" t="str">
        <f aca="false">IFERROR(VLOOKUP(C999,Raw_Restaurants!$A$2:$C$151,3,FALSE()),"Unknown")</f>
        <v>Mumbai</v>
      </c>
    </row>
    <row r="1000" customFormat="false" ht="15" hidden="false" customHeight="false" outlineLevel="0" collapsed="false">
      <c r="A1000" s="2" t="n">
        <f aca="false">Raw_Orders!A1000</f>
        <v>504901</v>
      </c>
      <c r="B1000" s="2" t="str">
        <f aca="false">Raw_Orders!B1000</f>
        <v>CUST1148</v>
      </c>
      <c r="C1000" s="2" t="str">
        <f aca="false">Raw_Orders!C1000</f>
        <v>REST229</v>
      </c>
      <c r="D1000" s="2" t="str">
        <f aca="false">Raw_Orders!D1000</f>
        <v>DP470</v>
      </c>
      <c r="E1000" s="2" t="str">
        <f aca="false">Raw_Orders!E1000</f>
        <v>2024-06-25</v>
      </c>
      <c r="F1000" s="2" t="n">
        <f aca="false">IF(Raw_Orders!F1000&lt;0,0,Raw_Orders!F1000)</f>
        <v>829.3</v>
      </c>
      <c r="G1000" s="2" t="str">
        <f aca="false">Raw_Orders!G1000</f>
        <v>Delivered</v>
      </c>
      <c r="H1000" s="2" t="n">
        <f aca="false">IF(Raw_Orders!H1000="","N/A",Raw_Orders!H1000)</f>
        <v>52.4</v>
      </c>
      <c r="I1000" s="2" t="n">
        <f aca="false">IF(Raw_Orders!I1000="","Not Rated",Raw_Orders!I1000)</f>
        <v>3.2</v>
      </c>
      <c r="J1000" s="2" t="str">
        <f aca="false">IF(COUNTIF($A$2:A1000,A1000)&gt;1,"Duplicate","Unique")</f>
        <v>Unique</v>
      </c>
      <c r="K1000" s="2" t="str">
        <f aca="false">IF(Raw_Orders!F1000&lt;0,"Anomaly","OK")</f>
        <v>OK</v>
      </c>
      <c r="L1000" s="2" t="str">
        <f aca="false">IFERROR(VLOOKUP(C1000,Raw_Restaurants!$A$2:$C$151,3,FALSE()),"Unknown")</f>
        <v>Jaipur</v>
      </c>
    </row>
    <row r="1001" customFormat="false" ht="15" hidden="false" customHeight="false" outlineLevel="0" collapsed="false">
      <c r="A1001" s="2" t="n">
        <f aca="false">Raw_Orders!A1001</f>
        <v>504453</v>
      </c>
      <c r="B1001" s="2" t="str">
        <f aca="false">Raw_Orders!B1001</f>
        <v>CUST1084</v>
      </c>
      <c r="C1001" s="2" t="str">
        <f aca="false">Raw_Orders!C1001</f>
        <v>REST304</v>
      </c>
      <c r="D1001" s="2" t="str">
        <f aca="false">Raw_Orders!D1001</f>
        <v>DP469</v>
      </c>
      <c r="E1001" s="2" t="str">
        <f aca="false">Raw_Orders!E1001</f>
        <v>2024-12-07</v>
      </c>
      <c r="F1001" s="2" t="n">
        <f aca="false">IF(Raw_Orders!F1001&lt;0,0,Raw_Orders!F1001)</f>
        <v>849.42</v>
      </c>
      <c r="G1001" s="2" t="str">
        <f aca="false">Raw_Orders!G1001</f>
        <v>Delivered</v>
      </c>
      <c r="H1001" s="2" t="n">
        <f aca="false">IF(Raw_Orders!H1001="","N/A",Raw_Orders!H1001)</f>
        <v>25.6</v>
      </c>
      <c r="I1001" s="2" t="n">
        <f aca="false">IF(Raw_Orders!I1001="","Not Rated",Raw_Orders!I1001)</f>
        <v>4.7</v>
      </c>
      <c r="J1001" s="2" t="str">
        <f aca="false">IF(COUNTIF($A$2:A1001,A1001)&gt;1,"Duplicate","Unique")</f>
        <v>Unique</v>
      </c>
      <c r="K1001" s="2" t="str">
        <f aca="false">IF(Raw_Orders!F1001&lt;0,"Anomaly","OK")</f>
        <v>OK</v>
      </c>
      <c r="L1001" s="2" t="str">
        <f aca="false">IFERROR(VLOOKUP(C1001,Raw_Restaurants!$A$2:$C$151,3,FALSE()),"Unknown")</f>
        <v>Jaipur</v>
      </c>
    </row>
    <row r="1002" customFormat="false" ht="15" hidden="false" customHeight="false" outlineLevel="0" collapsed="false">
      <c r="A1002" s="2" t="n">
        <f aca="false">Raw_Orders!A1002</f>
        <v>502403</v>
      </c>
      <c r="B1002" s="2" t="str">
        <f aca="false">Raw_Orders!B1002</f>
        <v>CUST1333</v>
      </c>
      <c r="C1002" s="2" t="str">
        <f aca="false">Raw_Orders!C1002</f>
        <v>REST344</v>
      </c>
      <c r="D1002" s="2" t="str">
        <f aca="false">Raw_Orders!D1002</f>
        <v>DP378</v>
      </c>
      <c r="E1002" s="2" t="str">
        <f aca="false">Raw_Orders!E1002</f>
        <v>2024-02-11</v>
      </c>
      <c r="F1002" s="2" t="n">
        <f aca="false">IF(Raw_Orders!F1002&lt;0,0,Raw_Orders!F1002)</f>
        <v>412.86</v>
      </c>
      <c r="G1002" s="2" t="str">
        <f aca="false">Raw_Orders!G1002</f>
        <v>Delivered</v>
      </c>
      <c r="H1002" s="2" t="n">
        <f aca="false">IF(Raw_Orders!H1002="","N/A",Raw_Orders!H1002)</f>
        <v>75.6</v>
      </c>
      <c r="I1002" s="2" t="n">
        <f aca="false">IF(Raw_Orders!I1002="","Not Rated",Raw_Orders!I1002)</f>
        <v>3.2</v>
      </c>
      <c r="J1002" s="2" t="str">
        <f aca="false">IF(COUNTIF($A$2:A1002,A1002)&gt;1,"Duplicate","Unique")</f>
        <v>Unique</v>
      </c>
      <c r="K1002" s="2" t="str">
        <f aca="false">IF(Raw_Orders!F1002&lt;0,"Anomaly","OK")</f>
        <v>OK</v>
      </c>
      <c r="L1002" s="2" t="str">
        <f aca="false">IFERROR(VLOOKUP(C1002,Raw_Restaurants!$A$2:$C$151,3,FALSE()),"Unknown")</f>
        <v>Chennai</v>
      </c>
    </row>
    <row r="1003" customFormat="false" ht="15" hidden="false" customHeight="false" outlineLevel="0" collapsed="false">
      <c r="A1003" s="2" t="n">
        <f aca="false">Raw_Orders!A1003</f>
        <v>500386</v>
      </c>
      <c r="B1003" s="2" t="str">
        <f aca="false">Raw_Orders!B1003</f>
        <v>CUST1142</v>
      </c>
      <c r="C1003" s="2" t="str">
        <f aca="false">Raw_Orders!C1003</f>
        <v>REST313</v>
      </c>
      <c r="D1003" s="2" t="str">
        <f aca="false">Raw_Orders!D1003</f>
        <v>DP458</v>
      </c>
      <c r="E1003" s="2" t="str">
        <f aca="false">Raw_Orders!E1003</f>
        <v>2024-03-22</v>
      </c>
      <c r="F1003" s="2" t="n">
        <f aca="false">IF(Raw_Orders!F1003&lt;0,0,Raw_Orders!F1003)</f>
        <v>365.4</v>
      </c>
      <c r="G1003" s="2" t="str">
        <f aca="false">Raw_Orders!G1003</f>
        <v>Delivered</v>
      </c>
      <c r="H1003" s="2" t="n">
        <f aca="false">IF(Raw_Orders!H1003="","N/A",Raw_Orders!H1003)</f>
        <v>36.6</v>
      </c>
      <c r="I1003" s="2" t="n">
        <f aca="false">IF(Raw_Orders!I1003="","Not Rated",Raw_Orders!I1003)</f>
        <v>3.3</v>
      </c>
      <c r="J1003" s="2" t="str">
        <f aca="false">IF(COUNTIF($A$2:A1003,A1003)&gt;1,"Duplicate","Unique")</f>
        <v>Unique</v>
      </c>
      <c r="K1003" s="2" t="str">
        <f aca="false">IF(Raw_Orders!F1003&lt;0,"Anomaly","OK")</f>
        <v>OK</v>
      </c>
      <c r="L1003" s="2" t="str">
        <f aca="false">IFERROR(VLOOKUP(C1003,Raw_Restaurants!$A$2:$C$151,3,FALSE()),"Unknown")</f>
        <v>Kolkata</v>
      </c>
    </row>
    <row r="1004" customFormat="false" ht="15" hidden="false" customHeight="false" outlineLevel="0" collapsed="false">
      <c r="A1004" s="2" t="n">
        <f aca="false">Raw_Orders!A1004</f>
        <v>502319</v>
      </c>
      <c r="B1004" s="2" t="str">
        <f aca="false">Raw_Orders!B1004</f>
        <v>CUST1124</v>
      </c>
      <c r="C1004" s="2" t="str">
        <f aca="false">Raw_Orders!C1004</f>
        <v>REST227</v>
      </c>
      <c r="D1004" s="2" t="str">
        <f aca="false">Raw_Orders!D1004</f>
        <v>DP456</v>
      </c>
      <c r="E1004" s="2" t="str">
        <f aca="false">Raw_Orders!E1004</f>
        <v>2024-09-10</v>
      </c>
      <c r="F1004" s="2" t="n">
        <f aca="false">IF(Raw_Orders!F1004&lt;0,0,Raw_Orders!F1004)</f>
        <v>1305.9</v>
      </c>
      <c r="G1004" s="2" t="str">
        <f aca="false">Raw_Orders!G1004</f>
        <v>Delivered</v>
      </c>
      <c r="H1004" s="2" t="n">
        <f aca="false">IF(Raw_Orders!H1004="","N/A",Raw_Orders!H1004)</f>
        <v>65</v>
      </c>
      <c r="I1004" s="2" t="n">
        <f aca="false">IF(Raw_Orders!I1004="","Not Rated",Raw_Orders!I1004)</f>
        <v>3</v>
      </c>
      <c r="J1004" s="2" t="str">
        <f aca="false">IF(COUNTIF($A$2:A1004,A1004)&gt;1,"Duplicate","Unique")</f>
        <v>Unique</v>
      </c>
      <c r="K1004" s="2" t="str">
        <f aca="false">IF(Raw_Orders!F1004&lt;0,"Anomaly","OK")</f>
        <v>OK</v>
      </c>
      <c r="L1004" s="2" t="str">
        <f aca="false">IFERROR(VLOOKUP(C1004,Raw_Restaurants!$A$2:$C$151,3,FALSE()),"Unknown")</f>
        <v>Bhopal</v>
      </c>
    </row>
    <row r="1005" customFormat="false" ht="15" hidden="false" customHeight="false" outlineLevel="0" collapsed="false">
      <c r="A1005" s="2" t="n">
        <f aca="false">Raw_Orders!A1005</f>
        <v>502632</v>
      </c>
      <c r="B1005" s="2" t="str">
        <f aca="false">Raw_Orders!B1005</f>
        <v>CUST1004</v>
      </c>
      <c r="C1005" s="2" t="str">
        <f aca="false">Raw_Orders!C1005</f>
        <v>REST345</v>
      </c>
      <c r="D1005" s="2" t="str">
        <f aca="false">Raw_Orders!D1005</f>
        <v>DP385</v>
      </c>
      <c r="E1005" s="2" t="str">
        <f aca="false">Raw_Orders!E1005</f>
        <v>2024-06-26</v>
      </c>
      <c r="F1005" s="2" t="n">
        <f aca="false">IF(Raw_Orders!F1005&lt;0,0,Raw_Orders!F1005)</f>
        <v>211.21</v>
      </c>
      <c r="G1005" s="2" t="str">
        <f aca="false">Raw_Orders!G1005</f>
        <v>Delivered</v>
      </c>
      <c r="H1005" s="2" t="n">
        <f aca="false">IF(Raw_Orders!H1005="","N/A",Raw_Orders!H1005)</f>
        <v>31.7</v>
      </c>
      <c r="I1005" s="2" t="n">
        <f aca="false">IF(Raw_Orders!I1005="","Not Rated",Raw_Orders!I1005)</f>
        <v>4.8</v>
      </c>
      <c r="J1005" s="2" t="str">
        <f aca="false">IF(COUNTIF($A$2:A1005,A1005)&gt;1,"Duplicate","Unique")</f>
        <v>Unique</v>
      </c>
      <c r="K1005" s="2" t="str">
        <f aca="false">IF(Raw_Orders!F1005&lt;0,"Anomaly","OK")</f>
        <v>OK</v>
      </c>
      <c r="L1005" s="2" t="str">
        <f aca="false">IFERROR(VLOOKUP(C1005,Raw_Restaurants!$A$2:$C$151,3,FALSE()),"Unknown")</f>
        <v>Jaipur</v>
      </c>
    </row>
    <row r="1006" customFormat="false" ht="15" hidden="false" customHeight="false" outlineLevel="0" collapsed="false">
      <c r="A1006" s="2" t="n">
        <f aca="false">Raw_Orders!A1006</f>
        <v>500485</v>
      </c>
      <c r="B1006" s="2" t="str">
        <f aca="false">Raw_Orders!B1006</f>
        <v>CUST1034</v>
      </c>
      <c r="C1006" s="2" t="str">
        <f aca="false">Raw_Orders!C1006</f>
        <v>REST239</v>
      </c>
      <c r="D1006" s="2" t="str">
        <f aca="false">Raw_Orders!D1006</f>
        <v>DP441</v>
      </c>
      <c r="E1006" s="2" t="str">
        <f aca="false">Raw_Orders!E1006</f>
        <v>2024-06-13</v>
      </c>
      <c r="F1006" s="2" t="n">
        <f aca="false">IF(Raw_Orders!F1006&lt;0,0,Raw_Orders!F1006)</f>
        <v>394.85</v>
      </c>
      <c r="G1006" s="2" t="str">
        <f aca="false">Raw_Orders!G1006</f>
        <v>Delivered</v>
      </c>
      <c r="H1006" s="2" t="str">
        <f aca="false">IF(Raw_Orders!H1006="","N/A",Raw_Orders!H1006)</f>
        <v>N/A</v>
      </c>
      <c r="I1006" s="2" t="n">
        <f aca="false">IF(Raw_Orders!I1006="","Not Rated",Raw_Orders!I1006)</f>
        <v>2.9</v>
      </c>
      <c r="J1006" s="2" t="str">
        <f aca="false">IF(COUNTIF($A$2:A1006,A1006)&gt;1,"Duplicate","Unique")</f>
        <v>Unique</v>
      </c>
      <c r="K1006" s="2" t="str">
        <f aca="false">IF(Raw_Orders!F1006&lt;0,"Anomaly","OK")</f>
        <v>OK</v>
      </c>
      <c r="L1006" s="2" t="str">
        <f aca="false">IFERROR(VLOOKUP(C1006,Raw_Restaurants!$A$2:$C$151,3,FALSE()),"Unknown")</f>
        <v>Hyderabad</v>
      </c>
    </row>
    <row r="1007" customFormat="false" ht="15" hidden="false" customHeight="false" outlineLevel="0" collapsed="false">
      <c r="A1007" s="2" t="n">
        <f aca="false">Raw_Orders!A1007</f>
        <v>504952</v>
      </c>
      <c r="B1007" s="2" t="str">
        <f aca="false">Raw_Orders!B1007</f>
        <v>CUST1322</v>
      </c>
      <c r="C1007" s="2" t="str">
        <f aca="false">Raw_Orders!C1007</f>
        <v>REST348</v>
      </c>
      <c r="D1007" s="2" t="str">
        <f aca="false">Raw_Orders!D1007</f>
        <v>DP334</v>
      </c>
      <c r="E1007" s="2" t="str">
        <f aca="false">Raw_Orders!E1007</f>
        <v>2024-01-28</v>
      </c>
      <c r="F1007" s="2" t="n">
        <f aca="false">IF(Raw_Orders!F1007&lt;0,0,Raw_Orders!F1007)</f>
        <v>1159.34</v>
      </c>
      <c r="G1007" s="2" t="str">
        <f aca="false">Raw_Orders!G1007</f>
        <v>Delivered</v>
      </c>
      <c r="H1007" s="2" t="n">
        <f aca="false">IF(Raw_Orders!H1007="","N/A",Raw_Orders!H1007)</f>
        <v>79.6</v>
      </c>
      <c r="I1007" s="2" t="n">
        <f aca="false">IF(Raw_Orders!I1007="","Not Rated",Raw_Orders!I1007)</f>
        <v>3.5</v>
      </c>
      <c r="J1007" s="2" t="str">
        <f aca="false">IF(COUNTIF($A$2:A1007,A1007)&gt;1,"Duplicate","Unique")</f>
        <v>Unique</v>
      </c>
      <c r="K1007" s="2" t="str">
        <f aca="false">IF(Raw_Orders!F1007&lt;0,"Anomaly","OK")</f>
        <v>OK</v>
      </c>
      <c r="L1007" s="2" t="str">
        <f aca="false">IFERROR(VLOOKUP(C1007,Raw_Restaurants!$A$2:$C$151,3,FALSE()),"Unknown")</f>
        <v>Bangalore</v>
      </c>
    </row>
    <row r="1008" customFormat="false" ht="15" hidden="false" customHeight="false" outlineLevel="0" collapsed="false">
      <c r="A1008" s="2" t="n">
        <f aca="false">Raw_Orders!A1008</f>
        <v>504202</v>
      </c>
      <c r="B1008" s="2" t="str">
        <f aca="false">Raw_Orders!B1008</f>
        <v>CUST1302</v>
      </c>
      <c r="C1008" s="2" t="str">
        <f aca="false">Raw_Orders!C1008</f>
        <v>REST271</v>
      </c>
      <c r="D1008" s="2" t="str">
        <f aca="false">Raw_Orders!D1008</f>
        <v>DP393</v>
      </c>
      <c r="E1008" s="2" t="str">
        <f aca="false">Raw_Orders!E1008</f>
        <v>2024-02-04</v>
      </c>
      <c r="F1008" s="2" t="n">
        <f aca="false">IF(Raw_Orders!F1008&lt;0,0,Raw_Orders!F1008)</f>
        <v>1022.07</v>
      </c>
      <c r="G1008" s="2" t="str">
        <f aca="false">Raw_Orders!G1008</f>
        <v>Delivered</v>
      </c>
      <c r="H1008" s="2" t="n">
        <f aca="false">IF(Raw_Orders!H1008="","N/A",Raw_Orders!H1008)</f>
        <v>63.2</v>
      </c>
      <c r="I1008" s="2" t="n">
        <f aca="false">IF(Raw_Orders!I1008="","Not Rated",Raw_Orders!I1008)</f>
        <v>2.7</v>
      </c>
      <c r="J1008" s="2" t="str">
        <f aca="false">IF(COUNTIF($A$2:A1008,A1008)&gt;1,"Duplicate","Unique")</f>
        <v>Unique</v>
      </c>
      <c r="K1008" s="2" t="str">
        <f aca="false">IF(Raw_Orders!F1008&lt;0,"Anomaly","OK")</f>
        <v>OK</v>
      </c>
      <c r="L1008" s="2" t="str">
        <f aca="false">IFERROR(VLOOKUP(C1008,Raw_Restaurants!$A$2:$C$151,3,FALSE()),"Unknown")</f>
        <v>Indore</v>
      </c>
    </row>
    <row r="1009" customFormat="false" ht="15" hidden="false" customHeight="false" outlineLevel="0" collapsed="false">
      <c r="A1009" s="2" t="n">
        <f aca="false">Raw_Orders!A1009</f>
        <v>501045</v>
      </c>
      <c r="B1009" s="2" t="str">
        <f aca="false">Raw_Orders!B1009</f>
        <v>CUST1009</v>
      </c>
      <c r="C1009" s="2" t="str">
        <f aca="false">Raw_Orders!C1009</f>
        <v>REST350</v>
      </c>
      <c r="D1009" s="2" t="str">
        <f aca="false">Raw_Orders!D1009</f>
        <v>DP309</v>
      </c>
      <c r="E1009" s="2" t="str">
        <f aca="false">Raw_Orders!E1009</f>
        <v>2024-10-27</v>
      </c>
      <c r="F1009" s="2" t="n">
        <f aca="false">IF(Raw_Orders!F1009&lt;0,0,Raw_Orders!F1009)</f>
        <v>695.87</v>
      </c>
      <c r="G1009" s="2" t="str">
        <f aca="false">Raw_Orders!G1009</f>
        <v>Delivered</v>
      </c>
      <c r="H1009" s="2" t="n">
        <f aca="false">IF(Raw_Orders!H1009="","N/A",Raw_Orders!H1009)</f>
        <v>41.3</v>
      </c>
      <c r="I1009" s="2" t="n">
        <f aca="false">IF(Raw_Orders!I1009="","Not Rated",Raw_Orders!I1009)</f>
        <v>3.6</v>
      </c>
      <c r="J1009" s="2" t="str">
        <f aca="false">IF(COUNTIF($A$2:A1009,A1009)&gt;1,"Duplicate","Unique")</f>
        <v>Unique</v>
      </c>
      <c r="K1009" s="2" t="str">
        <f aca="false">IF(Raw_Orders!F1009&lt;0,"Anomaly","OK")</f>
        <v>OK</v>
      </c>
      <c r="L1009" s="2" t="str">
        <f aca="false">IFERROR(VLOOKUP(C1009,Raw_Restaurants!$A$2:$C$151,3,FALSE()),"Unknown")</f>
        <v>Indore</v>
      </c>
    </row>
    <row r="1010" customFormat="false" ht="15" hidden="false" customHeight="false" outlineLevel="0" collapsed="false">
      <c r="A1010" s="2" t="n">
        <f aca="false">Raw_Orders!A1010</f>
        <v>502067</v>
      </c>
      <c r="B1010" s="2" t="str">
        <f aca="false">Raw_Orders!B1010</f>
        <v>CUST1393</v>
      </c>
      <c r="C1010" s="2" t="str">
        <f aca="false">Raw_Orders!C1010</f>
        <v>REST300</v>
      </c>
      <c r="D1010" s="2" t="str">
        <f aca="false">Raw_Orders!D1010</f>
        <v>DP359</v>
      </c>
      <c r="E1010" s="2" t="str">
        <f aca="false">Raw_Orders!E1010</f>
        <v>2024-02-06</v>
      </c>
      <c r="F1010" s="2" t="n">
        <f aca="false">IF(Raw_Orders!F1010&lt;0,0,Raw_Orders!F1010)</f>
        <v>590.44</v>
      </c>
      <c r="G1010" s="2" t="str">
        <f aca="false">Raw_Orders!G1010</f>
        <v>Delayed</v>
      </c>
      <c r="H1010" s="2" t="n">
        <f aca="false">IF(Raw_Orders!H1010="","N/A",Raw_Orders!H1010)</f>
        <v>70.6</v>
      </c>
      <c r="I1010" s="2" t="str">
        <f aca="false">IF(Raw_Orders!I1010="","Not Rated",Raw_Orders!I1010)</f>
        <v>Not Rated</v>
      </c>
      <c r="J1010" s="2" t="str">
        <f aca="false">IF(COUNTIF($A$2:A1010,A1010)&gt;1,"Duplicate","Unique")</f>
        <v>Unique</v>
      </c>
      <c r="K1010" s="2" t="str">
        <f aca="false">IF(Raw_Orders!F1010&lt;0,"Anomaly","OK")</f>
        <v>OK</v>
      </c>
      <c r="L1010" s="2" t="str">
        <f aca="false">IFERROR(VLOOKUP(C1010,Raw_Restaurants!$A$2:$C$151,3,FALSE()),"Unknown")</f>
        <v>Indore</v>
      </c>
    </row>
    <row r="1011" customFormat="false" ht="15" hidden="false" customHeight="false" outlineLevel="0" collapsed="false">
      <c r="A1011" s="2" t="n">
        <f aca="false">Raw_Orders!A1011</f>
        <v>504800</v>
      </c>
      <c r="B1011" s="2" t="str">
        <f aca="false">Raw_Orders!B1011</f>
        <v>CUST1461</v>
      </c>
      <c r="C1011" s="2" t="str">
        <f aca="false">Raw_Orders!C1011</f>
        <v>REST305</v>
      </c>
      <c r="D1011" s="2" t="str">
        <f aca="false">Raw_Orders!D1011</f>
        <v>DP402</v>
      </c>
      <c r="E1011" s="2" t="str">
        <f aca="false">Raw_Orders!E1011</f>
        <v>2024-12-10</v>
      </c>
      <c r="F1011" s="2" t="n">
        <f aca="false">IF(Raw_Orders!F1011&lt;0,0,Raw_Orders!F1011)</f>
        <v>1313.43</v>
      </c>
      <c r="G1011" s="2" t="str">
        <f aca="false">Raw_Orders!G1011</f>
        <v>Cancelled</v>
      </c>
      <c r="H1011" s="2" t="str">
        <f aca="false">IF(Raw_Orders!H1011="","N/A",Raw_Orders!H1011)</f>
        <v>N/A</v>
      </c>
      <c r="I1011" s="2" t="str">
        <f aca="false">IF(Raw_Orders!I1011="","Not Rated",Raw_Orders!I1011)</f>
        <v>Not Rated</v>
      </c>
      <c r="J1011" s="2" t="str">
        <f aca="false">IF(COUNTIF($A$2:A1011,A1011)&gt;1,"Duplicate","Unique")</f>
        <v>Unique</v>
      </c>
      <c r="K1011" s="2" t="str">
        <f aca="false">IF(Raw_Orders!F1011&lt;0,"Anomaly","OK")</f>
        <v>OK</v>
      </c>
      <c r="L1011" s="2" t="str">
        <f aca="false">IFERROR(VLOOKUP(C1011,Raw_Restaurants!$A$2:$C$151,3,FALSE()),"Unknown")</f>
        <v>Jaipur</v>
      </c>
    </row>
    <row r="1012" customFormat="false" ht="15" hidden="false" customHeight="false" outlineLevel="0" collapsed="false">
      <c r="A1012" s="2" t="n">
        <f aca="false">Raw_Orders!A1012</f>
        <v>502313</v>
      </c>
      <c r="B1012" s="2" t="str">
        <f aca="false">Raw_Orders!B1012</f>
        <v>CUST1023</v>
      </c>
      <c r="C1012" s="2" t="str">
        <f aca="false">Raw_Orders!C1012</f>
        <v>REST217</v>
      </c>
      <c r="D1012" s="2" t="str">
        <f aca="false">Raw_Orders!D1012</f>
        <v>DP308</v>
      </c>
      <c r="E1012" s="2" t="str">
        <f aca="false">Raw_Orders!E1012</f>
        <v>2024-01-18</v>
      </c>
      <c r="F1012" s="2" t="n">
        <f aca="false">IF(Raw_Orders!F1012&lt;0,0,Raw_Orders!F1012)</f>
        <v>197.02</v>
      </c>
      <c r="G1012" s="2" t="str">
        <f aca="false">Raw_Orders!G1012</f>
        <v>Delivered</v>
      </c>
      <c r="H1012" s="2" t="n">
        <f aca="false">IF(Raw_Orders!H1012="","N/A",Raw_Orders!H1012)</f>
        <v>72</v>
      </c>
      <c r="I1012" s="2" t="n">
        <f aca="false">IF(Raw_Orders!I1012="","Not Rated",Raw_Orders!I1012)</f>
        <v>3.4</v>
      </c>
      <c r="J1012" s="2" t="str">
        <f aca="false">IF(COUNTIF($A$2:A1012,A1012)&gt;1,"Duplicate","Unique")</f>
        <v>Unique</v>
      </c>
      <c r="K1012" s="2" t="str">
        <f aca="false">IF(Raw_Orders!F1012&lt;0,"Anomaly","OK")</f>
        <v>OK</v>
      </c>
      <c r="L1012" s="2" t="str">
        <f aca="false">IFERROR(VLOOKUP(C1012,Raw_Restaurants!$A$2:$C$151,3,FALSE()),"Unknown")</f>
        <v>Kolkata</v>
      </c>
    </row>
    <row r="1013" customFormat="false" ht="15" hidden="false" customHeight="false" outlineLevel="0" collapsed="false">
      <c r="A1013" s="2" t="n">
        <f aca="false">Raw_Orders!A1013</f>
        <v>503042</v>
      </c>
      <c r="B1013" s="2" t="str">
        <f aca="false">Raw_Orders!B1013</f>
        <v>CUST1430</v>
      </c>
      <c r="C1013" s="2" t="str">
        <f aca="false">Raw_Orders!C1013</f>
        <v>REST285</v>
      </c>
      <c r="D1013" s="2" t="str">
        <f aca="false">Raw_Orders!D1013</f>
        <v>DP340</v>
      </c>
      <c r="E1013" s="2" t="str">
        <f aca="false">Raw_Orders!E1013</f>
        <v>2024-07-09</v>
      </c>
      <c r="F1013" s="2" t="n">
        <f aca="false">IF(Raw_Orders!F1013&lt;0,0,Raw_Orders!F1013)</f>
        <v>152.19</v>
      </c>
      <c r="G1013" s="2" t="str">
        <f aca="false">Raw_Orders!G1013</f>
        <v>Delivered</v>
      </c>
      <c r="H1013" s="2" t="n">
        <f aca="false">IF(Raw_Orders!H1013="","N/A",Raw_Orders!H1013)</f>
        <v>63</v>
      </c>
      <c r="I1013" s="2" t="n">
        <f aca="false">IF(Raw_Orders!I1013="","Not Rated",Raw_Orders!I1013)</f>
        <v>4.6</v>
      </c>
      <c r="J1013" s="2" t="str">
        <f aca="false">IF(COUNTIF($A$2:A1013,A1013)&gt;1,"Duplicate","Unique")</f>
        <v>Unique</v>
      </c>
      <c r="K1013" s="2" t="str">
        <f aca="false">IF(Raw_Orders!F1013&lt;0,"Anomaly","OK")</f>
        <v>OK</v>
      </c>
      <c r="L1013" s="2" t="str">
        <f aca="false">IFERROR(VLOOKUP(C1013,Raw_Restaurants!$A$2:$C$151,3,FALSE()),"Unknown")</f>
        <v>Bangalore</v>
      </c>
    </row>
    <row r="1014" customFormat="false" ht="15" hidden="false" customHeight="false" outlineLevel="0" collapsed="false">
      <c r="A1014" s="2" t="n">
        <f aca="false">Raw_Orders!A1014</f>
        <v>503765</v>
      </c>
      <c r="B1014" s="2" t="str">
        <f aca="false">Raw_Orders!B1014</f>
        <v>CUST1476</v>
      </c>
      <c r="C1014" s="2" t="str">
        <f aca="false">Raw_Orders!C1014</f>
        <v>REST346</v>
      </c>
      <c r="D1014" s="2" t="str">
        <f aca="false">Raw_Orders!D1014</f>
        <v>DP452</v>
      </c>
      <c r="E1014" s="2" t="str">
        <f aca="false">Raw_Orders!E1014</f>
        <v>2024-07-22</v>
      </c>
      <c r="F1014" s="2" t="n">
        <f aca="false">IF(Raw_Orders!F1014&lt;0,0,Raw_Orders!F1014)</f>
        <v>798.07</v>
      </c>
      <c r="G1014" s="2" t="str">
        <f aca="false">Raw_Orders!G1014</f>
        <v>Delivered</v>
      </c>
      <c r="H1014" s="2" t="n">
        <f aca="false">IF(Raw_Orders!H1014="","N/A",Raw_Orders!H1014)</f>
        <v>39.6</v>
      </c>
      <c r="I1014" s="2" t="n">
        <f aca="false">IF(Raw_Orders!I1014="","Not Rated",Raw_Orders!I1014)</f>
        <v>2.6</v>
      </c>
      <c r="J1014" s="2" t="str">
        <f aca="false">IF(COUNTIF($A$2:A1014,A1014)&gt;1,"Duplicate","Unique")</f>
        <v>Unique</v>
      </c>
      <c r="K1014" s="2" t="str">
        <f aca="false">IF(Raw_Orders!F1014&lt;0,"Anomaly","OK")</f>
        <v>OK</v>
      </c>
      <c r="L1014" s="2" t="str">
        <f aca="false">IFERROR(VLOOKUP(C1014,Raw_Restaurants!$A$2:$C$151,3,FALSE()),"Unknown")</f>
        <v>Jaipur</v>
      </c>
    </row>
    <row r="1015" customFormat="false" ht="15" hidden="false" customHeight="false" outlineLevel="0" collapsed="false">
      <c r="A1015" s="2" t="n">
        <f aca="false">Raw_Orders!A1015</f>
        <v>503488</v>
      </c>
      <c r="B1015" s="2" t="str">
        <f aca="false">Raw_Orders!B1015</f>
        <v>CUST1501</v>
      </c>
      <c r="C1015" s="2" t="str">
        <f aca="false">Raw_Orders!C1015</f>
        <v>REST246</v>
      </c>
      <c r="D1015" s="2" t="str">
        <f aca="false">Raw_Orders!D1015</f>
        <v>DP429</v>
      </c>
      <c r="E1015" s="2" t="str">
        <f aca="false">Raw_Orders!E1015</f>
        <v>2024-10-01</v>
      </c>
      <c r="F1015" s="2" t="n">
        <f aca="false">IF(Raw_Orders!F1015&lt;0,0,Raw_Orders!F1015)</f>
        <v>823.75</v>
      </c>
      <c r="G1015" s="2" t="str">
        <f aca="false">Raw_Orders!G1015</f>
        <v>Cancelled</v>
      </c>
      <c r="H1015" s="2" t="str">
        <f aca="false">IF(Raw_Orders!H1015="","N/A",Raw_Orders!H1015)</f>
        <v>N/A</v>
      </c>
      <c r="I1015" s="2" t="str">
        <f aca="false">IF(Raw_Orders!I1015="","Not Rated",Raw_Orders!I1015)</f>
        <v>Not Rated</v>
      </c>
      <c r="J1015" s="2" t="str">
        <f aca="false">IF(COUNTIF($A$2:A1015,A1015)&gt;1,"Duplicate","Unique")</f>
        <v>Unique</v>
      </c>
      <c r="K1015" s="2" t="str">
        <f aca="false">IF(Raw_Orders!F1015&lt;0,"Anomaly","OK")</f>
        <v>OK</v>
      </c>
      <c r="L1015" s="2" t="str">
        <f aca="false">IFERROR(VLOOKUP(C1015,Raw_Restaurants!$A$2:$C$151,3,FALSE()),"Unknown")</f>
        <v>Mumbai</v>
      </c>
    </row>
    <row r="1016" customFormat="false" ht="15" hidden="false" customHeight="false" outlineLevel="0" collapsed="false">
      <c r="A1016" s="2" t="n">
        <f aca="false">Raw_Orders!A1016</f>
        <v>502384</v>
      </c>
      <c r="B1016" s="2" t="str">
        <f aca="false">Raw_Orders!B1016</f>
        <v>CUST1045</v>
      </c>
      <c r="C1016" s="2" t="str">
        <f aca="false">Raw_Orders!C1016</f>
        <v>REST225</v>
      </c>
      <c r="D1016" s="2" t="str">
        <f aca="false">Raw_Orders!D1016</f>
        <v>DP424</v>
      </c>
      <c r="E1016" s="2" t="str">
        <f aca="false">Raw_Orders!E1016</f>
        <v>2024-12-31</v>
      </c>
      <c r="F1016" s="2" t="n">
        <f aca="false">IF(Raw_Orders!F1016&lt;0,0,Raw_Orders!F1016)</f>
        <v>1108.42</v>
      </c>
      <c r="G1016" s="2" t="str">
        <f aca="false">Raw_Orders!G1016</f>
        <v>Delivered</v>
      </c>
      <c r="H1016" s="2" t="n">
        <f aca="false">IF(Raw_Orders!H1016="","N/A",Raw_Orders!H1016)</f>
        <v>19.6</v>
      </c>
      <c r="I1016" s="2" t="n">
        <f aca="false">IF(Raw_Orders!I1016="","Not Rated",Raw_Orders!I1016)</f>
        <v>3.5</v>
      </c>
      <c r="J1016" s="2" t="str">
        <f aca="false">IF(COUNTIF($A$2:A1016,A1016)&gt;1,"Duplicate","Unique")</f>
        <v>Unique</v>
      </c>
      <c r="K1016" s="2" t="str">
        <f aca="false">IF(Raw_Orders!F1016&lt;0,"Anomaly","OK")</f>
        <v>OK</v>
      </c>
      <c r="L1016" s="2" t="str">
        <f aca="false">IFERROR(VLOOKUP(C1016,Raw_Restaurants!$A$2:$C$151,3,FALSE()),"Unknown")</f>
        <v>Kolkata</v>
      </c>
    </row>
    <row r="1017" customFormat="false" ht="15" hidden="false" customHeight="false" outlineLevel="0" collapsed="false">
      <c r="A1017" s="2" t="n">
        <f aca="false">Raw_Orders!A1017</f>
        <v>501770</v>
      </c>
      <c r="B1017" s="2" t="str">
        <f aca="false">Raw_Orders!B1017</f>
        <v>CUST1140</v>
      </c>
      <c r="C1017" s="2" t="str">
        <f aca="false">Raw_Orders!C1017</f>
        <v>REST299</v>
      </c>
      <c r="D1017" s="2" t="str">
        <f aca="false">Raw_Orders!D1017</f>
        <v>DP314</v>
      </c>
      <c r="E1017" s="2" t="str">
        <f aca="false">Raw_Orders!E1017</f>
        <v>2024-07-01</v>
      </c>
      <c r="F1017" s="2" t="n">
        <f aca="false">IF(Raw_Orders!F1017&lt;0,0,Raw_Orders!F1017)</f>
        <v>670.52</v>
      </c>
      <c r="G1017" s="2" t="str">
        <f aca="false">Raw_Orders!G1017</f>
        <v>Delivered</v>
      </c>
      <c r="H1017" s="2" t="n">
        <f aca="false">IF(Raw_Orders!H1017="","N/A",Raw_Orders!H1017)</f>
        <v>26.5</v>
      </c>
      <c r="I1017" s="2" t="n">
        <f aca="false">IF(Raw_Orders!I1017="","Not Rated",Raw_Orders!I1017)</f>
        <v>3.5</v>
      </c>
      <c r="J1017" s="2" t="str">
        <f aca="false">IF(COUNTIF($A$2:A1017,A1017)&gt;1,"Duplicate","Unique")</f>
        <v>Unique</v>
      </c>
      <c r="K1017" s="2" t="str">
        <f aca="false">IF(Raw_Orders!F1017&lt;0,"Anomaly","OK")</f>
        <v>OK</v>
      </c>
      <c r="L1017" s="2" t="str">
        <f aca="false">IFERROR(VLOOKUP(C1017,Raw_Restaurants!$A$2:$C$151,3,FALSE()),"Unknown")</f>
        <v>Bangalore</v>
      </c>
    </row>
    <row r="1018" customFormat="false" ht="15" hidden="false" customHeight="false" outlineLevel="0" collapsed="false">
      <c r="A1018" s="2" t="n">
        <f aca="false">Raw_Orders!A1018</f>
        <v>503221</v>
      </c>
      <c r="B1018" s="2" t="str">
        <f aca="false">Raw_Orders!B1018</f>
        <v>CUST1367</v>
      </c>
      <c r="C1018" s="2" t="str">
        <f aca="false">Raw_Orders!C1018</f>
        <v>REST227</v>
      </c>
      <c r="D1018" s="2" t="str">
        <f aca="false">Raw_Orders!D1018</f>
        <v>DP495</v>
      </c>
      <c r="E1018" s="2" t="str">
        <f aca="false">Raw_Orders!E1018</f>
        <v>2024-09-04</v>
      </c>
      <c r="F1018" s="2" t="n">
        <f aca="false">IF(Raw_Orders!F1018&lt;0,0,Raw_Orders!F1018)</f>
        <v>1215.17</v>
      </c>
      <c r="G1018" s="2" t="str">
        <f aca="false">Raw_Orders!G1018</f>
        <v>Cancelled</v>
      </c>
      <c r="H1018" s="2" t="str">
        <f aca="false">IF(Raw_Orders!H1018="","N/A",Raw_Orders!H1018)</f>
        <v>N/A</v>
      </c>
      <c r="I1018" s="2" t="str">
        <f aca="false">IF(Raw_Orders!I1018="","Not Rated",Raw_Orders!I1018)</f>
        <v>Not Rated</v>
      </c>
      <c r="J1018" s="2" t="str">
        <f aca="false">IF(COUNTIF($A$2:A1018,A1018)&gt;1,"Duplicate","Unique")</f>
        <v>Unique</v>
      </c>
      <c r="K1018" s="2" t="str">
        <f aca="false">IF(Raw_Orders!F1018&lt;0,"Anomaly","OK")</f>
        <v>OK</v>
      </c>
      <c r="L1018" s="2" t="str">
        <f aca="false">IFERROR(VLOOKUP(C1018,Raw_Restaurants!$A$2:$C$151,3,FALSE()),"Unknown")</f>
        <v>Bhopal</v>
      </c>
    </row>
    <row r="1019" customFormat="false" ht="15" hidden="false" customHeight="false" outlineLevel="0" collapsed="false">
      <c r="A1019" s="2" t="n">
        <f aca="false">Raw_Orders!A1019</f>
        <v>504834</v>
      </c>
      <c r="B1019" s="2" t="str">
        <f aca="false">Raw_Orders!B1019</f>
        <v>CUST1491</v>
      </c>
      <c r="C1019" s="2" t="str">
        <f aca="false">Raw_Orders!C1019</f>
        <v>REST318</v>
      </c>
      <c r="D1019" s="2" t="str">
        <f aca="false">Raw_Orders!D1019</f>
        <v>DP422</v>
      </c>
      <c r="E1019" s="2" t="str">
        <f aca="false">Raw_Orders!E1019</f>
        <v>2024-01-26</v>
      </c>
      <c r="F1019" s="2" t="n">
        <f aca="false">IF(Raw_Orders!F1019&lt;0,0,Raw_Orders!F1019)</f>
        <v>1105.6</v>
      </c>
      <c r="G1019" s="2" t="str">
        <f aca="false">Raw_Orders!G1019</f>
        <v>Delivered</v>
      </c>
      <c r="H1019" s="2" t="n">
        <f aca="false">IF(Raw_Orders!H1019="","N/A",Raw_Orders!H1019)</f>
        <v>60.3</v>
      </c>
      <c r="I1019" s="2" t="n">
        <f aca="false">IF(Raw_Orders!I1019="","Not Rated",Raw_Orders!I1019)</f>
        <v>3</v>
      </c>
      <c r="J1019" s="2" t="str">
        <f aca="false">IF(COUNTIF($A$2:A1019,A1019)&gt;1,"Duplicate","Unique")</f>
        <v>Unique</v>
      </c>
      <c r="K1019" s="2" t="str">
        <f aca="false">IF(Raw_Orders!F1019&lt;0,"Anomaly","OK")</f>
        <v>OK</v>
      </c>
      <c r="L1019" s="2" t="str">
        <f aca="false">IFERROR(VLOOKUP(C1019,Raw_Restaurants!$A$2:$C$151,3,FALSE()),"Unknown")</f>
        <v>Mumbai</v>
      </c>
    </row>
    <row r="1020" customFormat="false" ht="15" hidden="false" customHeight="false" outlineLevel="0" collapsed="false">
      <c r="A1020" s="2" t="n">
        <f aca="false">Raw_Orders!A1020</f>
        <v>500766</v>
      </c>
      <c r="B1020" s="2" t="str">
        <f aca="false">Raw_Orders!B1020</f>
        <v>CUST1619</v>
      </c>
      <c r="C1020" s="2" t="str">
        <f aca="false">Raw_Orders!C1020</f>
        <v>REST343</v>
      </c>
      <c r="D1020" s="2" t="str">
        <f aca="false">Raw_Orders!D1020</f>
        <v>DP466</v>
      </c>
      <c r="E1020" s="2" t="str">
        <f aca="false">Raw_Orders!E1020</f>
        <v>2024-08-08</v>
      </c>
      <c r="F1020" s="2" t="n">
        <f aca="false">IF(Raw_Orders!F1020&lt;0,0,Raw_Orders!F1020)</f>
        <v>1175.91</v>
      </c>
      <c r="G1020" s="2" t="str">
        <f aca="false">Raw_Orders!G1020</f>
        <v>Delivered</v>
      </c>
      <c r="H1020" s="2" t="n">
        <f aca="false">IF(Raw_Orders!H1020="","N/A",Raw_Orders!H1020)</f>
        <v>62.9</v>
      </c>
      <c r="I1020" s="2" t="n">
        <f aca="false">IF(Raw_Orders!I1020="","Not Rated",Raw_Orders!I1020)</f>
        <v>3</v>
      </c>
      <c r="J1020" s="2" t="str">
        <f aca="false">IF(COUNTIF($A$2:A1020,A1020)&gt;1,"Duplicate","Unique")</f>
        <v>Unique</v>
      </c>
      <c r="K1020" s="2" t="str">
        <f aca="false">IF(Raw_Orders!F1020&lt;0,"Anomaly","OK")</f>
        <v>OK</v>
      </c>
      <c r="L1020" s="2" t="str">
        <f aca="false">IFERROR(VLOOKUP(C1020,Raw_Restaurants!$A$2:$C$151,3,FALSE()),"Unknown")</f>
        <v>Delhi</v>
      </c>
    </row>
    <row r="1021" customFormat="false" ht="15" hidden="false" customHeight="false" outlineLevel="0" collapsed="false">
      <c r="A1021" s="2" t="n">
        <f aca="false">Raw_Orders!A1021</f>
        <v>500074</v>
      </c>
      <c r="B1021" s="2" t="str">
        <f aca="false">Raw_Orders!B1021</f>
        <v>CUST1495</v>
      </c>
      <c r="C1021" s="2" t="str">
        <f aca="false">Raw_Orders!C1021</f>
        <v>REST219</v>
      </c>
      <c r="D1021" s="2" t="str">
        <f aca="false">Raw_Orders!D1021</f>
        <v>DP363</v>
      </c>
      <c r="E1021" s="2" t="str">
        <f aca="false">Raw_Orders!E1021</f>
        <v>2024-04-24</v>
      </c>
      <c r="F1021" s="2" t="n">
        <f aca="false">IF(Raw_Orders!F1021&lt;0,0,Raw_Orders!F1021)</f>
        <v>1067.65</v>
      </c>
      <c r="G1021" s="2" t="str">
        <f aca="false">Raw_Orders!G1021</f>
        <v>Delivered</v>
      </c>
      <c r="H1021" s="2" t="n">
        <f aca="false">IF(Raw_Orders!H1021="","N/A",Raw_Orders!H1021)</f>
        <v>36</v>
      </c>
      <c r="I1021" s="2" t="n">
        <f aca="false">IF(Raw_Orders!I1021="","Not Rated",Raw_Orders!I1021)</f>
        <v>4.4</v>
      </c>
      <c r="J1021" s="2" t="str">
        <f aca="false">IF(COUNTIF($A$2:A1021,A1021)&gt;1,"Duplicate","Unique")</f>
        <v>Unique</v>
      </c>
      <c r="K1021" s="2" t="str">
        <f aca="false">IF(Raw_Orders!F1021&lt;0,"Anomaly","OK")</f>
        <v>OK</v>
      </c>
      <c r="L1021" s="2" t="str">
        <f aca="false">IFERROR(VLOOKUP(C1021,Raw_Restaurants!$A$2:$C$151,3,FALSE()),"Unknown")</f>
        <v>Pune</v>
      </c>
    </row>
    <row r="1022" customFormat="false" ht="15" hidden="false" customHeight="false" outlineLevel="0" collapsed="false">
      <c r="A1022" s="2" t="n">
        <f aca="false">Raw_Orders!A1022</f>
        <v>501439</v>
      </c>
      <c r="B1022" s="2" t="str">
        <f aca="false">Raw_Orders!B1022</f>
        <v>CUST1314</v>
      </c>
      <c r="C1022" s="2" t="str">
        <f aca="false">Raw_Orders!C1022</f>
        <v>REST312</v>
      </c>
      <c r="D1022" s="2" t="str">
        <f aca="false">Raw_Orders!D1022</f>
        <v>DP454</v>
      </c>
      <c r="E1022" s="2" t="str">
        <f aca="false">Raw_Orders!E1022</f>
        <v>2024-11-02</v>
      </c>
      <c r="F1022" s="2" t="n">
        <f aca="false">IF(Raw_Orders!F1022&lt;0,0,Raw_Orders!F1022)</f>
        <v>895.64</v>
      </c>
      <c r="G1022" s="2" t="str">
        <f aca="false">Raw_Orders!G1022</f>
        <v>Cancelled</v>
      </c>
      <c r="H1022" s="2" t="str">
        <f aca="false">IF(Raw_Orders!H1022="","N/A",Raw_Orders!H1022)</f>
        <v>N/A</v>
      </c>
      <c r="I1022" s="2" t="str">
        <f aca="false">IF(Raw_Orders!I1022="","Not Rated",Raw_Orders!I1022)</f>
        <v>Not Rated</v>
      </c>
      <c r="J1022" s="2" t="str">
        <f aca="false">IF(COUNTIF($A$2:A1022,A1022)&gt;1,"Duplicate","Unique")</f>
        <v>Unique</v>
      </c>
      <c r="K1022" s="2" t="str">
        <f aca="false">IF(Raw_Orders!F1022&lt;0,"Anomaly","OK")</f>
        <v>OK</v>
      </c>
      <c r="L1022" s="2" t="str">
        <f aca="false">IFERROR(VLOOKUP(C1022,Raw_Restaurants!$A$2:$C$151,3,FALSE()),"Unknown")</f>
        <v>Mumbai</v>
      </c>
    </row>
    <row r="1023" customFormat="false" ht="15" hidden="false" customHeight="false" outlineLevel="0" collapsed="false">
      <c r="A1023" s="2" t="n">
        <f aca="false">Raw_Orders!A1023</f>
        <v>500602</v>
      </c>
      <c r="B1023" s="2" t="str">
        <f aca="false">Raw_Orders!B1023</f>
        <v>CUST1553</v>
      </c>
      <c r="C1023" s="2" t="str">
        <f aca="false">Raw_Orders!C1023</f>
        <v>REST223</v>
      </c>
      <c r="D1023" s="2" t="str">
        <f aca="false">Raw_Orders!D1023</f>
        <v>DP368</v>
      </c>
      <c r="E1023" s="2" t="str">
        <f aca="false">Raw_Orders!E1023</f>
        <v>2024-12-19</v>
      </c>
      <c r="F1023" s="2" t="n">
        <f aca="false">IF(Raw_Orders!F1023&lt;0,0,Raw_Orders!F1023)</f>
        <v>1135.9</v>
      </c>
      <c r="G1023" s="2" t="str">
        <f aca="false">Raw_Orders!G1023</f>
        <v>Delivered</v>
      </c>
      <c r="H1023" s="2" t="n">
        <f aca="false">IF(Raw_Orders!H1023="","N/A",Raw_Orders!H1023)</f>
        <v>43.5</v>
      </c>
      <c r="I1023" s="2" t="n">
        <f aca="false">IF(Raw_Orders!I1023="","Not Rated",Raw_Orders!I1023)</f>
        <v>3.5</v>
      </c>
      <c r="J1023" s="2" t="str">
        <f aca="false">IF(COUNTIF($A$2:A1023,A1023)&gt;1,"Duplicate","Unique")</f>
        <v>Unique</v>
      </c>
      <c r="K1023" s="2" t="str">
        <f aca="false">IF(Raw_Orders!F1023&lt;0,"Anomaly","OK")</f>
        <v>OK</v>
      </c>
      <c r="L1023" s="2" t="str">
        <f aca="false">IFERROR(VLOOKUP(C1023,Raw_Restaurants!$A$2:$C$151,3,FALSE()),"Unknown")</f>
        <v>Delhi</v>
      </c>
    </row>
    <row r="1024" customFormat="false" ht="15" hidden="false" customHeight="false" outlineLevel="0" collapsed="false">
      <c r="A1024" s="2" t="n">
        <f aca="false">Raw_Orders!A1024</f>
        <v>500800</v>
      </c>
      <c r="B1024" s="2" t="str">
        <f aca="false">Raw_Orders!B1024</f>
        <v>CUST1306</v>
      </c>
      <c r="C1024" s="2" t="str">
        <f aca="false">Raw_Orders!C1024</f>
        <v>REST312</v>
      </c>
      <c r="D1024" s="2" t="str">
        <f aca="false">Raw_Orders!D1024</f>
        <v>DP427</v>
      </c>
      <c r="E1024" s="2" t="str">
        <f aca="false">Raw_Orders!E1024</f>
        <v>2024-11-21</v>
      </c>
      <c r="F1024" s="2" t="n">
        <f aca="false">IF(Raw_Orders!F1024&lt;0,0,Raw_Orders!F1024)</f>
        <v>999.3</v>
      </c>
      <c r="G1024" s="2" t="str">
        <f aca="false">Raw_Orders!G1024</f>
        <v>Delivered</v>
      </c>
      <c r="H1024" s="2" t="n">
        <f aca="false">IF(Raw_Orders!H1024="","N/A",Raw_Orders!H1024)</f>
        <v>33.5</v>
      </c>
      <c r="I1024" s="2" t="n">
        <f aca="false">IF(Raw_Orders!I1024="","Not Rated",Raw_Orders!I1024)</f>
        <v>4.7</v>
      </c>
      <c r="J1024" s="2" t="str">
        <f aca="false">IF(COUNTIF($A$2:A1024,A1024)&gt;1,"Duplicate","Unique")</f>
        <v>Unique</v>
      </c>
      <c r="K1024" s="2" t="str">
        <f aca="false">IF(Raw_Orders!F1024&lt;0,"Anomaly","OK")</f>
        <v>OK</v>
      </c>
      <c r="L1024" s="2" t="str">
        <f aca="false">IFERROR(VLOOKUP(C1024,Raw_Restaurants!$A$2:$C$151,3,FALSE()),"Unknown")</f>
        <v>Mumbai</v>
      </c>
    </row>
    <row r="1025" customFormat="false" ht="15" hidden="false" customHeight="false" outlineLevel="0" collapsed="false">
      <c r="A1025" s="2" t="n">
        <f aca="false">Raw_Orders!A1025</f>
        <v>504460</v>
      </c>
      <c r="B1025" s="2" t="str">
        <f aca="false">Raw_Orders!B1025</f>
        <v>CUST1107</v>
      </c>
      <c r="C1025" s="2" t="str">
        <f aca="false">Raw_Orders!C1025</f>
        <v>REST303</v>
      </c>
      <c r="D1025" s="2" t="str">
        <f aca="false">Raw_Orders!D1025</f>
        <v>DP445</v>
      </c>
      <c r="E1025" s="2" t="str">
        <f aca="false">Raw_Orders!E1025</f>
        <v>2024-11-20</v>
      </c>
      <c r="F1025" s="2" t="n">
        <f aca="false">IF(Raw_Orders!F1025&lt;0,0,Raw_Orders!F1025)</f>
        <v>473.03</v>
      </c>
      <c r="G1025" s="2" t="str">
        <f aca="false">Raw_Orders!G1025</f>
        <v>Delivered</v>
      </c>
      <c r="H1025" s="2" t="n">
        <f aca="false">IF(Raw_Orders!H1025="","N/A",Raw_Orders!H1025)</f>
        <v>53.5</v>
      </c>
      <c r="I1025" s="2" t="n">
        <f aca="false">IF(Raw_Orders!I1025="","Not Rated",Raw_Orders!I1025)</f>
        <v>3.2</v>
      </c>
      <c r="J1025" s="2" t="str">
        <f aca="false">IF(COUNTIF($A$2:A1025,A1025)&gt;1,"Duplicate","Unique")</f>
        <v>Unique</v>
      </c>
      <c r="K1025" s="2" t="str">
        <f aca="false">IF(Raw_Orders!F1025&lt;0,"Anomaly","OK")</f>
        <v>OK</v>
      </c>
      <c r="L1025" s="2" t="str">
        <f aca="false">IFERROR(VLOOKUP(C1025,Raw_Restaurants!$A$2:$C$151,3,FALSE()),"Unknown")</f>
        <v>Kolkata</v>
      </c>
    </row>
    <row r="1026" customFormat="false" ht="15" hidden="false" customHeight="false" outlineLevel="0" collapsed="false">
      <c r="A1026" s="2" t="n">
        <f aca="false">Raw_Orders!A1026</f>
        <v>504858</v>
      </c>
      <c r="B1026" s="2" t="str">
        <f aca="false">Raw_Orders!B1026</f>
        <v>CUST1633</v>
      </c>
      <c r="C1026" s="2" t="str">
        <f aca="false">Raw_Orders!C1026</f>
        <v>REST201</v>
      </c>
      <c r="D1026" s="2" t="str">
        <f aca="false">Raw_Orders!D1026</f>
        <v>DP399</v>
      </c>
      <c r="E1026" s="2" t="str">
        <f aca="false">Raw_Orders!E1026</f>
        <v>2024-11-04</v>
      </c>
      <c r="F1026" s="2" t="n">
        <f aca="false">IF(Raw_Orders!F1026&lt;0,0,Raw_Orders!F1026)</f>
        <v>759.4</v>
      </c>
      <c r="G1026" s="2" t="str">
        <f aca="false">Raw_Orders!G1026</f>
        <v>Delayed</v>
      </c>
      <c r="H1026" s="2" t="str">
        <f aca="false">IF(Raw_Orders!H1026="","N/A",Raw_Orders!H1026)</f>
        <v>N/A</v>
      </c>
      <c r="I1026" s="2" t="n">
        <f aca="false">IF(Raw_Orders!I1026="","Not Rated",Raw_Orders!I1026)</f>
        <v>2.7</v>
      </c>
      <c r="J1026" s="2" t="str">
        <f aca="false">IF(COUNTIF($A$2:A1026,A1026)&gt;1,"Duplicate","Unique")</f>
        <v>Unique</v>
      </c>
      <c r="K1026" s="2" t="str">
        <f aca="false">IF(Raw_Orders!F1026&lt;0,"Anomaly","OK")</f>
        <v>OK</v>
      </c>
      <c r="L1026" s="2" t="str">
        <f aca="false">IFERROR(VLOOKUP(C1026,Raw_Restaurants!$A$2:$C$151,3,FALSE()),"Unknown")</f>
        <v>Kolkata</v>
      </c>
    </row>
    <row r="1027" customFormat="false" ht="15" hidden="false" customHeight="false" outlineLevel="0" collapsed="false">
      <c r="A1027" s="2" t="n">
        <f aca="false">Raw_Orders!A1027</f>
        <v>502521</v>
      </c>
      <c r="B1027" s="2" t="str">
        <f aca="false">Raw_Orders!B1027</f>
        <v>CUST1568</v>
      </c>
      <c r="C1027" s="2" t="str">
        <f aca="false">Raw_Orders!C1027</f>
        <v>REST223</v>
      </c>
      <c r="D1027" s="2" t="str">
        <f aca="false">Raw_Orders!D1027</f>
        <v>DP364</v>
      </c>
      <c r="E1027" s="2" t="str">
        <f aca="false">Raw_Orders!E1027</f>
        <v>2024-01-31</v>
      </c>
      <c r="F1027" s="2" t="n">
        <f aca="false">IF(Raw_Orders!F1027&lt;0,0,Raw_Orders!F1027)</f>
        <v>1344.34</v>
      </c>
      <c r="G1027" s="2" t="str">
        <f aca="false">Raw_Orders!G1027</f>
        <v>Delivered</v>
      </c>
      <c r="H1027" s="2" t="n">
        <f aca="false">IF(Raw_Orders!H1027="","N/A",Raw_Orders!H1027)</f>
        <v>53.2</v>
      </c>
      <c r="I1027" s="2" t="n">
        <f aca="false">IF(Raw_Orders!I1027="","Not Rated",Raw_Orders!I1027)</f>
        <v>3.9</v>
      </c>
      <c r="J1027" s="2" t="str">
        <f aca="false">IF(COUNTIF($A$2:A1027,A1027)&gt;1,"Duplicate","Unique")</f>
        <v>Unique</v>
      </c>
      <c r="K1027" s="2" t="str">
        <f aca="false">IF(Raw_Orders!F1027&lt;0,"Anomaly","OK")</f>
        <v>OK</v>
      </c>
      <c r="L1027" s="2" t="str">
        <f aca="false">IFERROR(VLOOKUP(C1027,Raw_Restaurants!$A$2:$C$151,3,FALSE()),"Unknown")</f>
        <v>Delhi</v>
      </c>
    </row>
    <row r="1028" customFormat="false" ht="15" hidden="false" customHeight="false" outlineLevel="0" collapsed="false">
      <c r="A1028" s="2" t="n">
        <f aca="false">Raw_Orders!A1028</f>
        <v>502729</v>
      </c>
      <c r="B1028" s="2" t="str">
        <f aca="false">Raw_Orders!B1028</f>
        <v>CUST1565</v>
      </c>
      <c r="C1028" s="2" t="str">
        <f aca="false">Raw_Orders!C1028</f>
        <v>REST284</v>
      </c>
      <c r="D1028" s="2" t="str">
        <f aca="false">Raw_Orders!D1028</f>
        <v>DP419</v>
      </c>
      <c r="E1028" s="2" t="str">
        <f aca="false">Raw_Orders!E1028</f>
        <v>2024-08-27</v>
      </c>
      <c r="F1028" s="2" t="n">
        <f aca="false">IF(Raw_Orders!F1028&lt;0,0,Raw_Orders!F1028)</f>
        <v>963.05</v>
      </c>
      <c r="G1028" s="2" t="str">
        <f aca="false">Raw_Orders!G1028</f>
        <v>Delivered</v>
      </c>
      <c r="H1028" s="2" t="str">
        <f aca="false">IF(Raw_Orders!H1028="","N/A",Raw_Orders!H1028)</f>
        <v>N/A</v>
      </c>
      <c r="I1028" s="2" t="n">
        <f aca="false">IF(Raw_Orders!I1028="","Not Rated",Raw_Orders!I1028)</f>
        <v>4</v>
      </c>
      <c r="J1028" s="2" t="str">
        <f aca="false">IF(COUNTIF($A$2:A1028,A1028)&gt;1,"Duplicate","Unique")</f>
        <v>Unique</v>
      </c>
      <c r="K1028" s="2" t="str">
        <f aca="false">IF(Raw_Orders!F1028&lt;0,"Anomaly","OK")</f>
        <v>OK</v>
      </c>
      <c r="L1028" s="2" t="str">
        <f aca="false">IFERROR(VLOOKUP(C1028,Raw_Restaurants!$A$2:$C$151,3,FALSE()),"Unknown")</f>
        <v>Hyderabad</v>
      </c>
    </row>
    <row r="1029" customFormat="false" ht="15" hidden="false" customHeight="false" outlineLevel="0" collapsed="false">
      <c r="A1029" s="2" t="n">
        <f aca="false">Raw_Orders!A1029</f>
        <v>503721</v>
      </c>
      <c r="B1029" s="2" t="str">
        <f aca="false">Raw_Orders!B1029</f>
        <v>CUST1053</v>
      </c>
      <c r="C1029" s="2" t="str">
        <f aca="false">Raw_Orders!C1029</f>
        <v>REST330</v>
      </c>
      <c r="D1029" s="2" t="str">
        <f aca="false">Raw_Orders!D1029</f>
        <v>DP481</v>
      </c>
      <c r="E1029" s="2" t="str">
        <f aca="false">Raw_Orders!E1029</f>
        <v>2024-02-11</v>
      </c>
      <c r="F1029" s="2" t="n">
        <f aca="false">IF(Raw_Orders!F1029&lt;0,0,Raw_Orders!F1029)</f>
        <v>616.87</v>
      </c>
      <c r="G1029" s="2" t="str">
        <f aca="false">Raw_Orders!G1029</f>
        <v>Delivered</v>
      </c>
      <c r="H1029" s="2" t="n">
        <f aca="false">IF(Raw_Orders!H1029="","N/A",Raw_Orders!H1029)</f>
        <v>61.1</v>
      </c>
      <c r="I1029" s="2" t="str">
        <f aca="false">IF(Raw_Orders!I1029="","Not Rated",Raw_Orders!I1029)</f>
        <v>Not Rated</v>
      </c>
      <c r="J1029" s="2" t="str">
        <f aca="false">IF(COUNTIF($A$2:A1029,A1029)&gt;1,"Duplicate","Unique")</f>
        <v>Unique</v>
      </c>
      <c r="K1029" s="2" t="str">
        <f aca="false">IF(Raw_Orders!F1029&lt;0,"Anomaly","OK")</f>
        <v>OK</v>
      </c>
      <c r="L1029" s="2" t="str">
        <f aca="false">IFERROR(VLOOKUP(C1029,Raw_Restaurants!$A$2:$C$151,3,FALSE()),"Unknown")</f>
        <v>Hyderabad</v>
      </c>
    </row>
    <row r="1030" customFormat="false" ht="15" hidden="false" customHeight="false" outlineLevel="0" collapsed="false">
      <c r="A1030" s="2" t="n">
        <f aca="false">Raw_Orders!A1030</f>
        <v>504977</v>
      </c>
      <c r="B1030" s="2" t="str">
        <f aca="false">Raw_Orders!B1030</f>
        <v>CUST1490</v>
      </c>
      <c r="C1030" s="2" t="str">
        <f aca="false">Raw_Orders!C1030</f>
        <v>REST341</v>
      </c>
      <c r="D1030" s="2" t="str">
        <f aca="false">Raw_Orders!D1030</f>
        <v>DP484</v>
      </c>
      <c r="E1030" s="2" t="str">
        <f aca="false">Raw_Orders!E1030</f>
        <v>2024-11-07</v>
      </c>
      <c r="F1030" s="2" t="n">
        <f aca="false">IF(Raw_Orders!F1030&lt;0,0,Raw_Orders!F1030)</f>
        <v>973.97</v>
      </c>
      <c r="G1030" s="2" t="str">
        <f aca="false">Raw_Orders!G1030</f>
        <v>Delivered</v>
      </c>
      <c r="H1030" s="2" t="n">
        <f aca="false">IF(Raw_Orders!H1030="","N/A",Raw_Orders!H1030)</f>
        <v>20.7</v>
      </c>
      <c r="I1030" s="2" t="n">
        <f aca="false">IF(Raw_Orders!I1030="","Not Rated",Raw_Orders!I1030)</f>
        <v>3.8</v>
      </c>
      <c r="J1030" s="2" t="str">
        <f aca="false">IF(COUNTIF($A$2:A1030,A1030)&gt;1,"Duplicate","Unique")</f>
        <v>Unique</v>
      </c>
      <c r="K1030" s="2" t="str">
        <f aca="false">IF(Raw_Orders!F1030&lt;0,"Anomaly","OK")</f>
        <v>OK</v>
      </c>
      <c r="L1030" s="2" t="str">
        <f aca="false">IFERROR(VLOOKUP(C1030,Raw_Restaurants!$A$2:$C$151,3,FALSE()),"Unknown")</f>
        <v>Kolkata</v>
      </c>
    </row>
    <row r="1031" customFormat="false" ht="15" hidden="false" customHeight="false" outlineLevel="0" collapsed="false">
      <c r="A1031" s="2" t="n">
        <f aca="false">Raw_Orders!A1031</f>
        <v>500633</v>
      </c>
      <c r="B1031" s="2" t="str">
        <f aca="false">Raw_Orders!B1031</f>
        <v>CUST1262</v>
      </c>
      <c r="C1031" s="2" t="str">
        <f aca="false">Raw_Orders!C1031</f>
        <v>REST342</v>
      </c>
      <c r="D1031" s="2" t="str">
        <f aca="false">Raw_Orders!D1031</f>
        <v>DP408</v>
      </c>
      <c r="E1031" s="2" t="str">
        <f aca="false">Raw_Orders!E1031</f>
        <v>2024-05-02</v>
      </c>
      <c r="F1031" s="2" t="n">
        <f aca="false">IF(Raw_Orders!F1031&lt;0,0,Raw_Orders!F1031)</f>
        <v>194.28</v>
      </c>
      <c r="G1031" s="2" t="str">
        <f aca="false">Raw_Orders!G1031</f>
        <v>Delivered</v>
      </c>
      <c r="H1031" s="2" t="n">
        <f aca="false">IF(Raw_Orders!H1031="","N/A",Raw_Orders!H1031)</f>
        <v>48.9</v>
      </c>
      <c r="I1031" s="2" t="n">
        <f aca="false">IF(Raw_Orders!I1031="","Not Rated",Raw_Orders!I1031)</f>
        <v>3.1</v>
      </c>
      <c r="J1031" s="2" t="str">
        <f aca="false">IF(COUNTIF($A$2:A1031,A1031)&gt;1,"Duplicate","Unique")</f>
        <v>Unique</v>
      </c>
      <c r="K1031" s="2" t="str">
        <f aca="false">IF(Raw_Orders!F1031&lt;0,"Anomaly","OK")</f>
        <v>OK</v>
      </c>
      <c r="L1031" s="2" t="str">
        <f aca="false">IFERROR(VLOOKUP(C1031,Raw_Restaurants!$A$2:$C$151,3,FALSE()),"Unknown")</f>
        <v>Hyderabad</v>
      </c>
    </row>
    <row r="1032" customFormat="false" ht="15" hidden="false" customHeight="false" outlineLevel="0" collapsed="false">
      <c r="A1032" s="2" t="n">
        <f aca="false">Raw_Orders!A1032</f>
        <v>501834</v>
      </c>
      <c r="B1032" s="2" t="str">
        <f aca="false">Raw_Orders!B1032</f>
        <v>CUST1151</v>
      </c>
      <c r="C1032" s="2" t="str">
        <f aca="false">Raw_Orders!C1032</f>
        <v>REST208</v>
      </c>
      <c r="D1032" s="2" t="str">
        <f aca="false">Raw_Orders!D1032</f>
        <v>DP348</v>
      </c>
      <c r="E1032" s="2" t="str">
        <f aca="false">Raw_Orders!E1032</f>
        <v>2024-08-19</v>
      </c>
      <c r="F1032" s="2" t="n">
        <f aca="false">IF(Raw_Orders!F1032&lt;0,0,Raw_Orders!F1032)</f>
        <v>1275.55</v>
      </c>
      <c r="G1032" s="2" t="str">
        <f aca="false">Raw_Orders!G1032</f>
        <v>Delivered</v>
      </c>
      <c r="H1032" s="2" t="n">
        <f aca="false">IF(Raw_Orders!H1032="","N/A",Raw_Orders!H1032)</f>
        <v>35.5</v>
      </c>
      <c r="I1032" s="2" t="n">
        <f aca="false">IF(Raw_Orders!I1032="","Not Rated",Raw_Orders!I1032)</f>
        <v>4.4</v>
      </c>
      <c r="J1032" s="2" t="str">
        <f aca="false">IF(COUNTIF($A$2:A1032,A1032)&gt;1,"Duplicate","Unique")</f>
        <v>Unique</v>
      </c>
      <c r="K1032" s="2" t="str">
        <f aca="false">IF(Raw_Orders!F1032&lt;0,"Anomaly","OK")</f>
        <v>OK</v>
      </c>
      <c r="L1032" s="2" t="str">
        <f aca="false">IFERROR(VLOOKUP(C1032,Raw_Restaurants!$A$2:$C$151,3,FALSE()),"Unknown")</f>
        <v>Mumbai</v>
      </c>
    </row>
    <row r="1033" customFormat="false" ht="15" hidden="false" customHeight="false" outlineLevel="0" collapsed="false">
      <c r="A1033" s="2" t="n">
        <f aca="false">Raw_Orders!A1033</f>
        <v>500872</v>
      </c>
      <c r="B1033" s="2" t="str">
        <f aca="false">Raw_Orders!B1033</f>
        <v>CUST1315</v>
      </c>
      <c r="C1033" s="2" t="str">
        <f aca="false">Raw_Orders!C1033</f>
        <v>REST311</v>
      </c>
      <c r="D1033" s="2" t="str">
        <f aca="false">Raw_Orders!D1033</f>
        <v>DP372</v>
      </c>
      <c r="E1033" s="2" t="str">
        <f aca="false">Raw_Orders!E1033</f>
        <v>2024-01-21</v>
      </c>
      <c r="F1033" s="2" t="n">
        <f aca="false">IF(Raw_Orders!F1033&lt;0,0,Raw_Orders!F1033)</f>
        <v>630.11</v>
      </c>
      <c r="G1033" s="2" t="str">
        <f aca="false">Raw_Orders!G1033</f>
        <v>Delivered</v>
      </c>
      <c r="H1033" s="2" t="n">
        <f aca="false">IF(Raw_Orders!H1033="","N/A",Raw_Orders!H1033)</f>
        <v>45.6</v>
      </c>
      <c r="I1033" s="2" t="n">
        <f aca="false">IF(Raw_Orders!I1033="","Not Rated",Raw_Orders!I1033)</f>
        <v>3.1</v>
      </c>
      <c r="J1033" s="2" t="str">
        <f aca="false">IF(COUNTIF($A$2:A1033,A1033)&gt;1,"Duplicate","Unique")</f>
        <v>Unique</v>
      </c>
      <c r="K1033" s="2" t="str">
        <f aca="false">IF(Raw_Orders!F1033&lt;0,"Anomaly","OK")</f>
        <v>OK</v>
      </c>
      <c r="L1033" s="2" t="str">
        <f aca="false">IFERROR(VLOOKUP(C1033,Raw_Restaurants!$A$2:$C$151,3,FALSE()),"Unknown")</f>
        <v>Bhopal</v>
      </c>
    </row>
    <row r="1034" customFormat="false" ht="15" hidden="false" customHeight="false" outlineLevel="0" collapsed="false">
      <c r="A1034" s="2" t="n">
        <f aca="false">Raw_Orders!A1034</f>
        <v>504596</v>
      </c>
      <c r="B1034" s="2" t="str">
        <f aca="false">Raw_Orders!B1034</f>
        <v>CUST1202</v>
      </c>
      <c r="C1034" s="2" t="str">
        <f aca="false">Raw_Orders!C1034</f>
        <v>REST307</v>
      </c>
      <c r="D1034" s="2" t="str">
        <f aca="false">Raw_Orders!D1034</f>
        <v>DP324</v>
      </c>
      <c r="E1034" s="2" t="str">
        <f aca="false">Raw_Orders!E1034</f>
        <v>2024-10-01</v>
      </c>
      <c r="F1034" s="2" t="n">
        <f aca="false">IF(Raw_Orders!F1034&lt;0,0,Raw_Orders!F1034)</f>
        <v>143.43</v>
      </c>
      <c r="G1034" s="2" t="str">
        <f aca="false">Raw_Orders!G1034</f>
        <v>Delivered</v>
      </c>
      <c r="H1034" s="2" t="n">
        <f aca="false">IF(Raw_Orders!H1034="","N/A",Raw_Orders!H1034)</f>
        <v>25.4</v>
      </c>
      <c r="I1034" s="2" t="n">
        <f aca="false">IF(Raw_Orders!I1034="","Not Rated",Raw_Orders!I1034)</f>
        <v>4.9</v>
      </c>
      <c r="J1034" s="2" t="str">
        <f aca="false">IF(COUNTIF($A$2:A1034,A1034)&gt;1,"Duplicate","Unique")</f>
        <v>Unique</v>
      </c>
      <c r="K1034" s="2" t="str">
        <f aca="false">IF(Raw_Orders!F1034&lt;0,"Anomaly","OK")</f>
        <v>OK</v>
      </c>
      <c r="L1034" s="2" t="str">
        <f aca="false">IFERROR(VLOOKUP(C1034,Raw_Restaurants!$A$2:$C$151,3,FALSE()),"Unknown")</f>
        <v>Bhopal</v>
      </c>
    </row>
    <row r="1035" customFormat="false" ht="15" hidden="false" customHeight="false" outlineLevel="0" collapsed="false">
      <c r="A1035" s="2" t="n">
        <f aca="false">Raw_Orders!A1035</f>
        <v>500319</v>
      </c>
      <c r="B1035" s="2" t="str">
        <f aca="false">Raw_Orders!B1035</f>
        <v>CUST1074</v>
      </c>
      <c r="C1035" s="2" t="str">
        <f aca="false">Raw_Orders!C1035</f>
        <v>REST345</v>
      </c>
      <c r="D1035" s="2" t="str">
        <f aca="false">Raw_Orders!D1035</f>
        <v>DP328</v>
      </c>
      <c r="E1035" s="2" t="str">
        <f aca="false">Raw_Orders!E1035</f>
        <v>2024-09-14</v>
      </c>
      <c r="F1035" s="2" t="n">
        <f aca="false">IF(Raw_Orders!F1035&lt;0,0,Raw_Orders!F1035)</f>
        <v>876.89</v>
      </c>
      <c r="G1035" s="2" t="str">
        <f aca="false">Raw_Orders!G1035</f>
        <v>Delivered</v>
      </c>
      <c r="H1035" s="2" t="n">
        <f aca="false">IF(Raw_Orders!H1035="","N/A",Raw_Orders!H1035)</f>
        <v>16.6</v>
      </c>
      <c r="I1035" s="2" t="n">
        <f aca="false">IF(Raw_Orders!I1035="","Not Rated",Raw_Orders!I1035)</f>
        <v>3.4</v>
      </c>
      <c r="J1035" s="2" t="str">
        <f aca="false">IF(COUNTIF($A$2:A1035,A1035)&gt;1,"Duplicate","Unique")</f>
        <v>Unique</v>
      </c>
      <c r="K1035" s="2" t="str">
        <f aca="false">IF(Raw_Orders!F1035&lt;0,"Anomaly","OK")</f>
        <v>OK</v>
      </c>
      <c r="L1035" s="2" t="str">
        <f aca="false">IFERROR(VLOOKUP(C1035,Raw_Restaurants!$A$2:$C$151,3,FALSE()),"Unknown")</f>
        <v>Jaipur</v>
      </c>
    </row>
    <row r="1036" customFormat="false" ht="15" hidden="false" customHeight="false" outlineLevel="0" collapsed="false">
      <c r="A1036" s="2" t="n">
        <f aca="false">Raw_Orders!A1036</f>
        <v>501296</v>
      </c>
      <c r="B1036" s="2" t="str">
        <f aca="false">Raw_Orders!B1036</f>
        <v>CUST1428</v>
      </c>
      <c r="C1036" s="2" t="str">
        <f aca="false">Raw_Orders!C1036</f>
        <v>REST240</v>
      </c>
      <c r="D1036" s="2" t="str">
        <f aca="false">Raw_Orders!D1036</f>
        <v>DP498</v>
      </c>
      <c r="E1036" s="2" t="str">
        <f aca="false">Raw_Orders!E1036</f>
        <v>2024-12-10</v>
      </c>
      <c r="F1036" s="2" t="n">
        <f aca="false">IF(Raw_Orders!F1036&lt;0,0,Raw_Orders!F1036)</f>
        <v>1123.42</v>
      </c>
      <c r="G1036" s="2" t="str">
        <f aca="false">Raw_Orders!G1036</f>
        <v>Delivered</v>
      </c>
      <c r="H1036" s="2" t="n">
        <f aca="false">IF(Raw_Orders!H1036="","N/A",Raw_Orders!H1036)</f>
        <v>24.1</v>
      </c>
      <c r="I1036" s="2" t="n">
        <f aca="false">IF(Raw_Orders!I1036="","Not Rated",Raw_Orders!I1036)</f>
        <v>4.8</v>
      </c>
      <c r="J1036" s="2" t="str">
        <f aca="false">IF(COUNTIF($A$2:A1036,A1036)&gt;1,"Duplicate","Unique")</f>
        <v>Unique</v>
      </c>
      <c r="K1036" s="2" t="str">
        <f aca="false">IF(Raw_Orders!F1036&lt;0,"Anomaly","OK")</f>
        <v>OK</v>
      </c>
      <c r="L1036" s="2" t="str">
        <f aca="false">IFERROR(VLOOKUP(C1036,Raw_Restaurants!$A$2:$C$151,3,FALSE()),"Unknown")</f>
        <v>Delhi</v>
      </c>
    </row>
    <row r="1037" customFormat="false" ht="15" hidden="false" customHeight="false" outlineLevel="0" collapsed="false">
      <c r="A1037" s="2" t="n">
        <f aca="false">Raw_Orders!A1037</f>
        <v>500779</v>
      </c>
      <c r="B1037" s="2" t="str">
        <f aca="false">Raw_Orders!B1037</f>
        <v>CUST1355</v>
      </c>
      <c r="C1037" s="2" t="str">
        <f aca="false">Raw_Orders!C1037</f>
        <v>REST318</v>
      </c>
      <c r="D1037" s="2" t="str">
        <f aca="false">Raw_Orders!D1037</f>
        <v>DP351</v>
      </c>
      <c r="E1037" s="2" t="str">
        <f aca="false">Raw_Orders!E1037</f>
        <v>2024-03-25</v>
      </c>
      <c r="F1037" s="2" t="n">
        <f aca="false">IF(Raw_Orders!F1037&lt;0,0,Raw_Orders!F1037)</f>
        <v>331.82</v>
      </c>
      <c r="G1037" s="2" t="str">
        <f aca="false">Raw_Orders!G1037</f>
        <v>Delivered</v>
      </c>
      <c r="H1037" s="2" t="n">
        <f aca="false">IF(Raw_Orders!H1037="","N/A",Raw_Orders!H1037)</f>
        <v>60.8</v>
      </c>
      <c r="I1037" s="2" t="n">
        <f aca="false">IF(Raw_Orders!I1037="","Not Rated",Raw_Orders!I1037)</f>
        <v>3.7</v>
      </c>
      <c r="J1037" s="2" t="str">
        <f aca="false">IF(COUNTIF($A$2:A1037,A1037)&gt;1,"Duplicate","Unique")</f>
        <v>Unique</v>
      </c>
      <c r="K1037" s="2" t="str">
        <f aca="false">IF(Raw_Orders!F1037&lt;0,"Anomaly","OK")</f>
        <v>OK</v>
      </c>
      <c r="L1037" s="2" t="str">
        <f aca="false">IFERROR(VLOOKUP(C1037,Raw_Restaurants!$A$2:$C$151,3,FALSE()),"Unknown")</f>
        <v>Mumbai</v>
      </c>
    </row>
    <row r="1038" customFormat="false" ht="15" hidden="false" customHeight="false" outlineLevel="0" collapsed="false">
      <c r="A1038" s="2" t="n">
        <f aca="false">Raw_Orders!A1038</f>
        <v>502152</v>
      </c>
      <c r="B1038" s="2" t="str">
        <f aca="false">Raw_Orders!B1038</f>
        <v>CUST1684</v>
      </c>
      <c r="C1038" s="2" t="str">
        <f aca="false">Raw_Orders!C1038</f>
        <v>REST339</v>
      </c>
      <c r="D1038" s="2" t="str">
        <f aca="false">Raw_Orders!D1038</f>
        <v>DP395</v>
      </c>
      <c r="E1038" s="2" t="str">
        <f aca="false">Raw_Orders!E1038</f>
        <v>2024-12-03</v>
      </c>
      <c r="F1038" s="2" t="n">
        <f aca="false">IF(Raw_Orders!F1038&lt;0,0,Raw_Orders!F1038)</f>
        <v>281.82</v>
      </c>
      <c r="G1038" s="2" t="str">
        <f aca="false">Raw_Orders!G1038</f>
        <v>Cancelled</v>
      </c>
      <c r="H1038" s="2" t="str">
        <f aca="false">IF(Raw_Orders!H1038="","N/A",Raw_Orders!H1038)</f>
        <v>N/A</v>
      </c>
      <c r="I1038" s="2" t="str">
        <f aca="false">IF(Raw_Orders!I1038="","Not Rated",Raw_Orders!I1038)</f>
        <v>Not Rated</v>
      </c>
      <c r="J1038" s="2" t="str">
        <f aca="false">IF(COUNTIF($A$2:A1038,A1038)&gt;1,"Duplicate","Unique")</f>
        <v>Unique</v>
      </c>
      <c r="K1038" s="2" t="str">
        <f aca="false">IF(Raw_Orders!F1038&lt;0,"Anomaly","OK")</f>
        <v>OK</v>
      </c>
      <c r="L1038" s="2" t="str">
        <f aca="false">IFERROR(VLOOKUP(C1038,Raw_Restaurants!$A$2:$C$151,3,FALSE()),"Unknown")</f>
        <v>Bangalore</v>
      </c>
    </row>
    <row r="1039" customFormat="false" ht="15" hidden="false" customHeight="false" outlineLevel="0" collapsed="false">
      <c r="A1039" s="2" t="n">
        <f aca="false">Raw_Orders!A1039</f>
        <v>502612</v>
      </c>
      <c r="B1039" s="2" t="str">
        <f aca="false">Raw_Orders!B1039</f>
        <v>CUST1356</v>
      </c>
      <c r="C1039" s="2" t="str">
        <f aca="false">Raw_Orders!C1039</f>
        <v>REST235</v>
      </c>
      <c r="D1039" s="2" t="str">
        <f aca="false">Raw_Orders!D1039</f>
        <v>DP390</v>
      </c>
      <c r="E1039" s="2" t="str">
        <f aca="false">Raw_Orders!E1039</f>
        <v>2024-11-12</v>
      </c>
      <c r="F1039" s="2" t="n">
        <f aca="false">IF(Raw_Orders!F1039&lt;0,0,Raw_Orders!F1039)</f>
        <v>868.02</v>
      </c>
      <c r="G1039" s="2" t="str">
        <f aca="false">Raw_Orders!G1039</f>
        <v>Delivered</v>
      </c>
      <c r="H1039" s="2" t="n">
        <f aca="false">IF(Raw_Orders!H1039="","N/A",Raw_Orders!H1039)</f>
        <v>75.7</v>
      </c>
      <c r="I1039" s="2" t="n">
        <f aca="false">IF(Raw_Orders!I1039="","Not Rated",Raw_Orders!I1039)</f>
        <v>3.8</v>
      </c>
      <c r="J1039" s="2" t="str">
        <f aca="false">IF(COUNTIF($A$2:A1039,A1039)&gt;1,"Duplicate","Unique")</f>
        <v>Unique</v>
      </c>
      <c r="K1039" s="2" t="str">
        <f aca="false">IF(Raw_Orders!F1039&lt;0,"Anomaly","OK")</f>
        <v>OK</v>
      </c>
      <c r="L1039" s="2" t="str">
        <f aca="false">IFERROR(VLOOKUP(C1039,Raw_Restaurants!$A$2:$C$151,3,FALSE()),"Unknown")</f>
        <v>Kolkata</v>
      </c>
    </row>
    <row r="1040" customFormat="false" ht="15" hidden="false" customHeight="false" outlineLevel="0" collapsed="false">
      <c r="A1040" s="2" t="n">
        <f aca="false">Raw_Orders!A1040</f>
        <v>503371</v>
      </c>
      <c r="B1040" s="2" t="str">
        <f aca="false">Raw_Orders!B1040</f>
        <v>CUST1725</v>
      </c>
      <c r="C1040" s="2" t="str">
        <f aca="false">Raw_Orders!C1040</f>
        <v>REST203</v>
      </c>
      <c r="D1040" s="2" t="str">
        <f aca="false">Raw_Orders!D1040</f>
        <v>DP347</v>
      </c>
      <c r="E1040" s="2" t="str">
        <f aca="false">Raw_Orders!E1040</f>
        <v>2024-02-21</v>
      </c>
      <c r="F1040" s="2" t="n">
        <f aca="false">IF(Raw_Orders!F1040&lt;0,0,Raw_Orders!F1040)</f>
        <v>1246.05</v>
      </c>
      <c r="G1040" s="2" t="str">
        <f aca="false">Raw_Orders!G1040</f>
        <v>Delivered</v>
      </c>
      <c r="H1040" s="2" t="n">
        <f aca="false">IF(Raw_Orders!H1040="","N/A",Raw_Orders!H1040)</f>
        <v>59.3</v>
      </c>
      <c r="I1040" s="2" t="n">
        <f aca="false">IF(Raw_Orders!I1040="","Not Rated",Raw_Orders!I1040)</f>
        <v>3.7</v>
      </c>
      <c r="J1040" s="2" t="str">
        <f aca="false">IF(COUNTIF($A$2:A1040,A1040)&gt;1,"Duplicate","Unique")</f>
        <v>Unique</v>
      </c>
      <c r="K1040" s="2" t="str">
        <f aca="false">IF(Raw_Orders!F1040&lt;0,"Anomaly","OK")</f>
        <v>OK</v>
      </c>
      <c r="L1040" s="2" t="str">
        <f aca="false">IFERROR(VLOOKUP(C1040,Raw_Restaurants!$A$2:$C$151,3,FALSE()),"Unknown")</f>
        <v>Chennai</v>
      </c>
    </row>
    <row r="1041" customFormat="false" ht="15" hidden="false" customHeight="false" outlineLevel="0" collapsed="false">
      <c r="A1041" s="2" t="n">
        <f aca="false">Raw_Orders!A1041</f>
        <v>503615</v>
      </c>
      <c r="B1041" s="2" t="str">
        <f aca="false">Raw_Orders!B1041</f>
        <v>CUST1313</v>
      </c>
      <c r="C1041" s="2" t="str">
        <f aca="false">Raw_Orders!C1041</f>
        <v>REST210</v>
      </c>
      <c r="D1041" s="2" t="str">
        <f aca="false">Raw_Orders!D1041</f>
        <v>DP496</v>
      </c>
      <c r="E1041" s="2" t="str">
        <f aca="false">Raw_Orders!E1041</f>
        <v>2024-12-18</v>
      </c>
      <c r="F1041" s="2" t="n">
        <f aca="false">IF(Raw_Orders!F1041&lt;0,0,Raw_Orders!F1041)</f>
        <v>1243.88</v>
      </c>
      <c r="G1041" s="2" t="str">
        <f aca="false">Raw_Orders!G1041</f>
        <v>Delivered</v>
      </c>
      <c r="H1041" s="2" t="n">
        <f aca="false">IF(Raw_Orders!H1041="","N/A",Raw_Orders!H1041)</f>
        <v>47.5</v>
      </c>
      <c r="I1041" s="2" t="n">
        <f aca="false">IF(Raw_Orders!I1041="","Not Rated",Raw_Orders!I1041)</f>
        <v>4.5</v>
      </c>
      <c r="J1041" s="2" t="str">
        <f aca="false">IF(COUNTIF($A$2:A1041,A1041)&gt;1,"Duplicate","Unique")</f>
        <v>Unique</v>
      </c>
      <c r="K1041" s="2" t="str">
        <f aca="false">IF(Raw_Orders!F1041&lt;0,"Anomaly","OK")</f>
        <v>OK</v>
      </c>
      <c r="L1041" s="2" t="str">
        <f aca="false">IFERROR(VLOOKUP(C1041,Raw_Restaurants!$A$2:$C$151,3,FALSE()),"Unknown")</f>
        <v>Chennai</v>
      </c>
    </row>
    <row r="1042" customFormat="false" ht="15" hidden="false" customHeight="false" outlineLevel="0" collapsed="false">
      <c r="A1042" s="2" t="n">
        <f aca="false">Raw_Orders!A1042</f>
        <v>502563</v>
      </c>
      <c r="B1042" s="2" t="str">
        <f aca="false">Raw_Orders!B1042</f>
        <v>CUST1234</v>
      </c>
      <c r="C1042" s="2" t="str">
        <f aca="false">Raw_Orders!C1042</f>
        <v>REST327</v>
      </c>
      <c r="D1042" s="2" t="str">
        <f aca="false">Raw_Orders!D1042</f>
        <v>DP344</v>
      </c>
      <c r="E1042" s="2" t="str">
        <f aca="false">Raw_Orders!E1042</f>
        <v>2024-09-27</v>
      </c>
      <c r="F1042" s="2" t="n">
        <f aca="false">IF(Raw_Orders!F1042&lt;0,0,Raw_Orders!F1042)</f>
        <v>667.36</v>
      </c>
      <c r="G1042" s="2" t="str">
        <f aca="false">Raw_Orders!G1042</f>
        <v>Delivered</v>
      </c>
      <c r="H1042" s="2" t="n">
        <f aca="false">IF(Raw_Orders!H1042="","N/A",Raw_Orders!H1042)</f>
        <v>43.8</v>
      </c>
      <c r="I1042" s="2" t="str">
        <f aca="false">IF(Raw_Orders!I1042="","Not Rated",Raw_Orders!I1042)</f>
        <v>Not Rated</v>
      </c>
      <c r="J1042" s="2" t="str">
        <f aca="false">IF(COUNTIF($A$2:A1042,A1042)&gt;1,"Duplicate","Unique")</f>
        <v>Unique</v>
      </c>
      <c r="K1042" s="2" t="str">
        <f aca="false">IF(Raw_Orders!F1042&lt;0,"Anomaly","OK")</f>
        <v>OK</v>
      </c>
      <c r="L1042" s="2" t="str">
        <f aca="false">IFERROR(VLOOKUP(C1042,Raw_Restaurants!$A$2:$C$151,3,FALSE()),"Unknown")</f>
        <v>Kolkata</v>
      </c>
    </row>
    <row r="1043" customFormat="false" ht="15" hidden="false" customHeight="false" outlineLevel="0" collapsed="false">
      <c r="A1043" s="2" t="n">
        <f aca="false">Raw_Orders!A1043</f>
        <v>504573</v>
      </c>
      <c r="B1043" s="2" t="str">
        <f aca="false">Raw_Orders!B1043</f>
        <v>CUST1101</v>
      </c>
      <c r="C1043" s="2" t="str">
        <f aca="false">Raw_Orders!C1043</f>
        <v>REST305</v>
      </c>
      <c r="D1043" s="2" t="str">
        <f aca="false">Raw_Orders!D1043</f>
        <v>DP374</v>
      </c>
      <c r="E1043" s="2" t="str">
        <f aca="false">Raw_Orders!E1043</f>
        <v>2024-07-23</v>
      </c>
      <c r="F1043" s="2" t="n">
        <f aca="false">IF(Raw_Orders!F1043&lt;0,0,Raw_Orders!F1043)</f>
        <v>684.16</v>
      </c>
      <c r="G1043" s="2" t="str">
        <f aca="false">Raw_Orders!G1043</f>
        <v>Delivered</v>
      </c>
      <c r="H1043" s="2" t="n">
        <f aca="false">IF(Raw_Orders!H1043="","N/A",Raw_Orders!H1043)</f>
        <v>21.3</v>
      </c>
      <c r="I1043" s="2" t="str">
        <f aca="false">IF(Raw_Orders!I1043="","Not Rated",Raw_Orders!I1043)</f>
        <v>Not Rated</v>
      </c>
      <c r="J1043" s="2" t="str">
        <f aca="false">IF(COUNTIF($A$2:A1043,A1043)&gt;1,"Duplicate","Unique")</f>
        <v>Unique</v>
      </c>
      <c r="K1043" s="2" t="str">
        <f aca="false">IF(Raw_Orders!F1043&lt;0,"Anomaly","OK")</f>
        <v>OK</v>
      </c>
      <c r="L1043" s="2" t="str">
        <f aca="false">IFERROR(VLOOKUP(C1043,Raw_Restaurants!$A$2:$C$151,3,FALSE()),"Unknown")</f>
        <v>Jaipur</v>
      </c>
    </row>
    <row r="1044" customFormat="false" ht="15" hidden="false" customHeight="false" outlineLevel="0" collapsed="false">
      <c r="A1044" s="2" t="n">
        <f aca="false">Raw_Orders!A1044</f>
        <v>503304</v>
      </c>
      <c r="B1044" s="2" t="str">
        <f aca="false">Raw_Orders!B1044</f>
        <v>CUST1187</v>
      </c>
      <c r="C1044" s="2" t="str">
        <f aca="false">Raw_Orders!C1044</f>
        <v>REST330</v>
      </c>
      <c r="D1044" s="2" t="str">
        <f aca="false">Raw_Orders!D1044</f>
        <v>DP373</v>
      </c>
      <c r="E1044" s="2" t="str">
        <f aca="false">Raw_Orders!E1044</f>
        <v>2024-12-03</v>
      </c>
      <c r="F1044" s="2" t="n">
        <f aca="false">IF(Raw_Orders!F1044&lt;0,0,Raw_Orders!F1044)</f>
        <v>466.57</v>
      </c>
      <c r="G1044" s="2" t="str">
        <f aca="false">Raw_Orders!G1044</f>
        <v>Delivered</v>
      </c>
      <c r="H1044" s="2" t="n">
        <f aca="false">IF(Raw_Orders!H1044="","N/A",Raw_Orders!H1044)</f>
        <v>19.1</v>
      </c>
      <c r="I1044" s="2" t="n">
        <f aca="false">IF(Raw_Orders!I1044="","Not Rated",Raw_Orders!I1044)</f>
        <v>4.5</v>
      </c>
      <c r="J1044" s="2" t="str">
        <f aca="false">IF(COUNTIF($A$2:A1044,A1044)&gt;1,"Duplicate","Unique")</f>
        <v>Unique</v>
      </c>
      <c r="K1044" s="2" t="str">
        <f aca="false">IF(Raw_Orders!F1044&lt;0,"Anomaly","OK")</f>
        <v>OK</v>
      </c>
      <c r="L1044" s="2" t="str">
        <f aca="false">IFERROR(VLOOKUP(C1044,Raw_Restaurants!$A$2:$C$151,3,FALSE()),"Unknown")</f>
        <v>Hyderabad</v>
      </c>
    </row>
    <row r="1045" customFormat="false" ht="15" hidden="false" customHeight="false" outlineLevel="0" collapsed="false">
      <c r="A1045" s="2" t="n">
        <f aca="false">Raw_Orders!A1045</f>
        <v>501786</v>
      </c>
      <c r="B1045" s="2" t="str">
        <f aca="false">Raw_Orders!B1045</f>
        <v>CUST1230</v>
      </c>
      <c r="C1045" s="2" t="str">
        <f aca="false">Raw_Orders!C1045</f>
        <v>REST268</v>
      </c>
      <c r="D1045" s="2" t="str">
        <f aca="false">Raw_Orders!D1045</f>
        <v>DP363</v>
      </c>
      <c r="E1045" s="2" t="str">
        <f aca="false">Raw_Orders!E1045</f>
        <v>2024-02-07</v>
      </c>
      <c r="F1045" s="2" t="n">
        <f aca="false">IF(Raw_Orders!F1045&lt;0,0,Raw_Orders!F1045)</f>
        <v>904.54</v>
      </c>
      <c r="G1045" s="2" t="str">
        <f aca="false">Raw_Orders!G1045</f>
        <v>Delivered</v>
      </c>
      <c r="H1045" s="2" t="n">
        <f aca="false">IF(Raw_Orders!H1045="","N/A",Raw_Orders!H1045)</f>
        <v>26.7</v>
      </c>
      <c r="I1045" s="2" t="n">
        <f aca="false">IF(Raw_Orders!I1045="","Not Rated",Raw_Orders!I1045)</f>
        <v>3.7</v>
      </c>
      <c r="J1045" s="2" t="str">
        <f aca="false">IF(COUNTIF($A$2:A1045,A1045)&gt;1,"Duplicate","Unique")</f>
        <v>Unique</v>
      </c>
      <c r="K1045" s="2" t="str">
        <f aca="false">IF(Raw_Orders!F1045&lt;0,"Anomaly","OK")</f>
        <v>OK</v>
      </c>
      <c r="L1045" s="2" t="str">
        <f aca="false">IFERROR(VLOOKUP(C1045,Raw_Restaurants!$A$2:$C$151,3,FALSE()),"Unknown")</f>
        <v>Pune</v>
      </c>
    </row>
    <row r="1046" customFormat="false" ht="15" hidden="false" customHeight="false" outlineLevel="0" collapsed="false">
      <c r="A1046" s="2" t="n">
        <f aca="false">Raw_Orders!A1046</f>
        <v>503780</v>
      </c>
      <c r="B1046" s="2" t="str">
        <f aca="false">Raw_Orders!B1046</f>
        <v>CUST1120</v>
      </c>
      <c r="C1046" s="2" t="str">
        <f aca="false">Raw_Orders!C1046</f>
        <v>REST243</v>
      </c>
      <c r="D1046" s="2" t="str">
        <f aca="false">Raw_Orders!D1046</f>
        <v>DP348</v>
      </c>
      <c r="E1046" s="2" t="str">
        <f aca="false">Raw_Orders!E1046</f>
        <v>2024-04-05</v>
      </c>
      <c r="F1046" s="2" t="n">
        <f aca="false">IF(Raw_Orders!F1046&lt;0,0,Raw_Orders!F1046)</f>
        <v>685</v>
      </c>
      <c r="G1046" s="2" t="str">
        <f aca="false">Raw_Orders!G1046</f>
        <v>Delivered</v>
      </c>
      <c r="H1046" s="2" t="n">
        <f aca="false">IF(Raw_Orders!H1046="","N/A",Raw_Orders!H1046)</f>
        <v>62.6</v>
      </c>
      <c r="I1046" s="2" t="str">
        <f aca="false">IF(Raw_Orders!I1046="","Not Rated",Raw_Orders!I1046)</f>
        <v>Not Rated</v>
      </c>
      <c r="J1046" s="2" t="str">
        <f aca="false">IF(COUNTIF($A$2:A1046,A1046)&gt;1,"Duplicate","Unique")</f>
        <v>Unique</v>
      </c>
      <c r="K1046" s="2" t="str">
        <f aca="false">IF(Raw_Orders!F1046&lt;0,"Anomaly","OK")</f>
        <v>OK</v>
      </c>
      <c r="L1046" s="2" t="str">
        <f aca="false">IFERROR(VLOOKUP(C1046,Raw_Restaurants!$A$2:$C$151,3,FALSE()),"Unknown")</f>
        <v>Mumbai</v>
      </c>
    </row>
    <row r="1047" customFormat="false" ht="15" hidden="false" customHeight="false" outlineLevel="0" collapsed="false">
      <c r="A1047" s="2" t="n">
        <f aca="false">Raw_Orders!A1047</f>
        <v>504240</v>
      </c>
      <c r="B1047" s="2" t="str">
        <f aca="false">Raw_Orders!B1047</f>
        <v>CUST1153</v>
      </c>
      <c r="C1047" s="2" t="str">
        <f aca="false">Raw_Orders!C1047</f>
        <v>REST284</v>
      </c>
      <c r="D1047" s="2" t="str">
        <f aca="false">Raw_Orders!D1047</f>
        <v>DP409</v>
      </c>
      <c r="E1047" s="2" t="str">
        <f aca="false">Raw_Orders!E1047</f>
        <v>2024-09-03</v>
      </c>
      <c r="F1047" s="2" t="n">
        <f aca="false">IF(Raw_Orders!F1047&lt;0,0,Raw_Orders!F1047)</f>
        <v>1173.31</v>
      </c>
      <c r="G1047" s="2" t="str">
        <f aca="false">Raw_Orders!G1047</f>
        <v>Delivered</v>
      </c>
      <c r="H1047" s="2" t="n">
        <f aca="false">IF(Raw_Orders!H1047="","N/A",Raw_Orders!H1047)</f>
        <v>63.3</v>
      </c>
      <c r="I1047" s="2" t="n">
        <f aca="false">IF(Raw_Orders!I1047="","Not Rated",Raw_Orders!I1047)</f>
        <v>4.2</v>
      </c>
      <c r="J1047" s="2" t="str">
        <f aca="false">IF(COUNTIF($A$2:A1047,A1047)&gt;1,"Duplicate","Unique")</f>
        <v>Unique</v>
      </c>
      <c r="K1047" s="2" t="str">
        <f aca="false">IF(Raw_Orders!F1047&lt;0,"Anomaly","OK")</f>
        <v>OK</v>
      </c>
      <c r="L1047" s="2" t="str">
        <f aca="false">IFERROR(VLOOKUP(C1047,Raw_Restaurants!$A$2:$C$151,3,FALSE()),"Unknown")</f>
        <v>Hyderabad</v>
      </c>
    </row>
    <row r="1048" customFormat="false" ht="15" hidden="false" customHeight="false" outlineLevel="0" collapsed="false">
      <c r="A1048" s="2" t="n">
        <f aca="false">Raw_Orders!A1048</f>
        <v>502828</v>
      </c>
      <c r="B1048" s="2" t="str">
        <f aca="false">Raw_Orders!B1048</f>
        <v>CUST1572</v>
      </c>
      <c r="C1048" s="2" t="str">
        <f aca="false">Raw_Orders!C1048</f>
        <v>REST330</v>
      </c>
      <c r="D1048" s="2" t="str">
        <f aca="false">Raw_Orders!D1048</f>
        <v>DP319</v>
      </c>
      <c r="E1048" s="2" t="str">
        <f aca="false">Raw_Orders!E1048</f>
        <v>2024-03-20</v>
      </c>
      <c r="F1048" s="2" t="n">
        <f aca="false">IF(Raw_Orders!F1048&lt;0,0,Raw_Orders!F1048)</f>
        <v>641.12</v>
      </c>
      <c r="G1048" s="2" t="str">
        <f aca="false">Raw_Orders!G1048</f>
        <v>Delivered</v>
      </c>
      <c r="H1048" s="2" t="n">
        <f aca="false">IF(Raw_Orders!H1048="","N/A",Raw_Orders!H1048)</f>
        <v>76.3</v>
      </c>
      <c r="I1048" s="2" t="n">
        <f aca="false">IF(Raw_Orders!I1048="","Not Rated",Raw_Orders!I1048)</f>
        <v>2.9</v>
      </c>
      <c r="J1048" s="2" t="str">
        <f aca="false">IF(COUNTIF($A$2:A1048,A1048)&gt;1,"Duplicate","Unique")</f>
        <v>Unique</v>
      </c>
      <c r="K1048" s="2" t="str">
        <f aca="false">IF(Raw_Orders!F1048&lt;0,"Anomaly","OK")</f>
        <v>OK</v>
      </c>
      <c r="L1048" s="2" t="str">
        <f aca="false">IFERROR(VLOOKUP(C1048,Raw_Restaurants!$A$2:$C$151,3,FALSE()),"Unknown")</f>
        <v>Hyderabad</v>
      </c>
    </row>
    <row r="1049" customFormat="false" ht="15" hidden="false" customHeight="false" outlineLevel="0" collapsed="false">
      <c r="A1049" s="2" t="n">
        <f aca="false">Raw_Orders!A1049</f>
        <v>504580</v>
      </c>
      <c r="B1049" s="2" t="str">
        <f aca="false">Raw_Orders!B1049</f>
        <v>CUST1549</v>
      </c>
      <c r="C1049" s="2" t="str">
        <f aca="false">Raw_Orders!C1049</f>
        <v>REST262</v>
      </c>
      <c r="D1049" s="2" t="str">
        <f aca="false">Raw_Orders!D1049</f>
        <v>DP326</v>
      </c>
      <c r="E1049" s="2" t="str">
        <f aca="false">Raw_Orders!E1049</f>
        <v>2024-02-11</v>
      </c>
      <c r="F1049" s="2" t="n">
        <f aca="false">IF(Raw_Orders!F1049&lt;0,0,Raw_Orders!F1049)</f>
        <v>345.99</v>
      </c>
      <c r="G1049" s="2" t="str">
        <f aca="false">Raw_Orders!G1049</f>
        <v>Delivered</v>
      </c>
      <c r="H1049" s="2" t="n">
        <f aca="false">IF(Raw_Orders!H1049="","N/A",Raw_Orders!H1049)</f>
        <v>22</v>
      </c>
      <c r="I1049" s="2" t="n">
        <f aca="false">IF(Raw_Orders!I1049="","Not Rated",Raw_Orders!I1049)</f>
        <v>3.2</v>
      </c>
      <c r="J1049" s="2" t="str">
        <f aca="false">IF(COUNTIF($A$2:A1049,A1049)&gt;1,"Duplicate","Unique")</f>
        <v>Unique</v>
      </c>
      <c r="K1049" s="2" t="str">
        <f aca="false">IF(Raw_Orders!F1049&lt;0,"Anomaly","OK")</f>
        <v>OK</v>
      </c>
      <c r="L1049" s="2" t="str">
        <f aca="false">IFERROR(VLOOKUP(C1049,Raw_Restaurants!$A$2:$C$151,3,FALSE()),"Unknown")</f>
        <v>Mumbai</v>
      </c>
    </row>
    <row r="1050" customFormat="false" ht="15" hidden="false" customHeight="false" outlineLevel="0" collapsed="false">
      <c r="A1050" s="2" t="n">
        <f aca="false">Raw_Orders!A1050</f>
        <v>504023</v>
      </c>
      <c r="B1050" s="2" t="str">
        <f aca="false">Raw_Orders!B1050</f>
        <v>CUST1506</v>
      </c>
      <c r="C1050" s="2" t="str">
        <f aca="false">Raw_Orders!C1050</f>
        <v>REST281</v>
      </c>
      <c r="D1050" s="2" t="str">
        <f aca="false">Raw_Orders!D1050</f>
        <v>DP321</v>
      </c>
      <c r="E1050" s="2" t="str">
        <f aca="false">Raw_Orders!E1050</f>
        <v>2024-02-15</v>
      </c>
      <c r="F1050" s="2" t="n">
        <f aca="false">IF(Raw_Orders!F1050&lt;0,0,Raw_Orders!F1050)</f>
        <v>302.97</v>
      </c>
      <c r="G1050" s="2" t="str">
        <f aca="false">Raw_Orders!G1050</f>
        <v>Delivered</v>
      </c>
      <c r="H1050" s="2" t="n">
        <f aca="false">IF(Raw_Orders!H1050="","N/A",Raw_Orders!H1050)</f>
        <v>30.8</v>
      </c>
      <c r="I1050" s="2" t="n">
        <f aca="false">IF(Raw_Orders!I1050="","Not Rated",Raw_Orders!I1050)</f>
        <v>5</v>
      </c>
      <c r="J1050" s="2" t="str">
        <f aca="false">IF(COUNTIF($A$2:A1050,A1050)&gt;1,"Duplicate","Unique")</f>
        <v>Unique</v>
      </c>
      <c r="K1050" s="2" t="str">
        <f aca="false">IF(Raw_Orders!F1050&lt;0,"Anomaly","OK")</f>
        <v>OK</v>
      </c>
      <c r="L1050" s="2" t="str">
        <f aca="false">IFERROR(VLOOKUP(C1050,Raw_Restaurants!$A$2:$C$151,3,FALSE()),"Unknown")</f>
        <v>Chennai</v>
      </c>
    </row>
    <row r="1051" customFormat="false" ht="15" hidden="false" customHeight="false" outlineLevel="0" collapsed="false">
      <c r="A1051" s="2" t="n">
        <f aca="false">Raw_Orders!A1051</f>
        <v>502359</v>
      </c>
      <c r="B1051" s="2" t="str">
        <f aca="false">Raw_Orders!B1051</f>
        <v>CUST1192</v>
      </c>
      <c r="C1051" s="2" t="str">
        <f aca="false">Raw_Orders!C1051</f>
        <v>REST237</v>
      </c>
      <c r="D1051" s="2" t="str">
        <f aca="false">Raw_Orders!D1051</f>
        <v>DP350</v>
      </c>
      <c r="E1051" s="2" t="str">
        <f aca="false">Raw_Orders!E1051</f>
        <v>2024-04-29</v>
      </c>
      <c r="F1051" s="2" t="n">
        <f aca="false">IF(Raw_Orders!F1051&lt;0,0,Raw_Orders!F1051)</f>
        <v>1107.82</v>
      </c>
      <c r="G1051" s="2" t="str">
        <f aca="false">Raw_Orders!G1051</f>
        <v>Cancelled</v>
      </c>
      <c r="H1051" s="2" t="str">
        <f aca="false">IF(Raw_Orders!H1051="","N/A",Raw_Orders!H1051)</f>
        <v>N/A</v>
      </c>
      <c r="I1051" s="2" t="str">
        <f aca="false">IF(Raw_Orders!I1051="","Not Rated",Raw_Orders!I1051)</f>
        <v>Not Rated</v>
      </c>
      <c r="J1051" s="2" t="str">
        <f aca="false">IF(COUNTIF($A$2:A1051,A1051)&gt;1,"Duplicate","Unique")</f>
        <v>Unique</v>
      </c>
      <c r="K1051" s="2" t="str">
        <f aca="false">IF(Raw_Orders!F1051&lt;0,"Anomaly","OK")</f>
        <v>OK</v>
      </c>
      <c r="L1051" s="2" t="str">
        <f aca="false">IFERROR(VLOOKUP(C1051,Raw_Restaurants!$A$2:$C$151,3,FALSE()),"Unknown")</f>
        <v>Mumbai</v>
      </c>
    </row>
    <row r="1052" customFormat="false" ht="15" hidden="false" customHeight="false" outlineLevel="0" collapsed="false">
      <c r="A1052" s="2" t="n">
        <f aca="false">Raw_Orders!A1052</f>
        <v>501601</v>
      </c>
      <c r="B1052" s="2" t="str">
        <f aca="false">Raw_Orders!B1052</f>
        <v>CUST1482</v>
      </c>
      <c r="C1052" s="2" t="str">
        <f aca="false">Raw_Orders!C1052</f>
        <v>REST274</v>
      </c>
      <c r="D1052" s="2" t="str">
        <f aca="false">Raw_Orders!D1052</f>
        <v>DP306</v>
      </c>
      <c r="E1052" s="2" t="str">
        <f aca="false">Raw_Orders!E1052</f>
        <v>2024-07-26</v>
      </c>
      <c r="F1052" s="2" t="n">
        <f aca="false">IF(Raw_Orders!F1052&lt;0,0,Raw_Orders!F1052)</f>
        <v>260.74</v>
      </c>
      <c r="G1052" s="2" t="str">
        <f aca="false">Raw_Orders!G1052</f>
        <v>Delayed</v>
      </c>
      <c r="H1052" s="2" t="n">
        <f aca="false">IF(Raw_Orders!H1052="","N/A",Raw_Orders!H1052)</f>
        <v>25.4</v>
      </c>
      <c r="I1052" s="2" t="n">
        <f aca="false">IF(Raw_Orders!I1052="","Not Rated",Raw_Orders!I1052)</f>
        <v>3.8</v>
      </c>
      <c r="J1052" s="2" t="str">
        <f aca="false">IF(COUNTIF($A$2:A1052,A1052)&gt;1,"Duplicate","Unique")</f>
        <v>Unique</v>
      </c>
      <c r="K1052" s="2" t="str">
        <f aca="false">IF(Raw_Orders!F1052&lt;0,"Anomaly","OK")</f>
        <v>OK</v>
      </c>
      <c r="L1052" s="2" t="str">
        <f aca="false">IFERROR(VLOOKUP(C1052,Raw_Restaurants!$A$2:$C$151,3,FALSE()),"Unknown")</f>
        <v>Chennai</v>
      </c>
    </row>
    <row r="1053" customFormat="false" ht="15" hidden="false" customHeight="false" outlineLevel="0" collapsed="false">
      <c r="A1053" s="2" t="n">
        <f aca="false">Raw_Orders!A1053</f>
        <v>500627</v>
      </c>
      <c r="B1053" s="2" t="str">
        <f aca="false">Raw_Orders!B1053</f>
        <v>CUST1714</v>
      </c>
      <c r="C1053" s="2" t="str">
        <f aca="false">Raw_Orders!C1053</f>
        <v>REST283</v>
      </c>
      <c r="D1053" s="2" t="str">
        <f aca="false">Raw_Orders!D1053</f>
        <v>DP461</v>
      </c>
      <c r="E1053" s="2" t="str">
        <f aca="false">Raw_Orders!E1053</f>
        <v>2024-05-22</v>
      </c>
      <c r="F1053" s="2" t="n">
        <f aca="false">IF(Raw_Orders!F1053&lt;0,0,Raw_Orders!F1053)</f>
        <v>170.64</v>
      </c>
      <c r="G1053" s="2" t="str">
        <f aca="false">Raw_Orders!G1053</f>
        <v>Cancelled</v>
      </c>
      <c r="H1053" s="2" t="str">
        <f aca="false">IF(Raw_Orders!H1053="","N/A",Raw_Orders!H1053)</f>
        <v>N/A</v>
      </c>
      <c r="I1053" s="2" t="str">
        <f aca="false">IF(Raw_Orders!I1053="","Not Rated",Raw_Orders!I1053)</f>
        <v>Not Rated</v>
      </c>
      <c r="J1053" s="2" t="str">
        <f aca="false">IF(COUNTIF($A$2:A1053,A1053)&gt;1,"Duplicate","Unique")</f>
        <v>Unique</v>
      </c>
      <c r="K1053" s="2" t="str">
        <f aca="false">IF(Raw_Orders!F1053&lt;0,"Anomaly","OK")</f>
        <v>OK</v>
      </c>
      <c r="L1053" s="2" t="str">
        <f aca="false">IFERROR(VLOOKUP(C1053,Raw_Restaurants!$A$2:$C$151,3,FALSE()),"Unknown")</f>
        <v>Delhi</v>
      </c>
    </row>
    <row r="1054" customFormat="false" ht="15" hidden="false" customHeight="false" outlineLevel="0" collapsed="false">
      <c r="A1054" s="2" t="n">
        <f aca="false">Raw_Orders!A1054</f>
        <v>502865</v>
      </c>
      <c r="B1054" s="2" t="str">
        <f aca="false">Raw_Orders!B1054</f>
        <v>CUST1315</v>
      </c>
      <c r="C1054" s="2" t="str">
        <f aca="false">Raw_Orders!C1054</f>
        <v>REST259</v>
      </c>
      <c r="D1054" s="2" t="str">
        <f aca="false">Raw_Orders!D1054</f>
        <v>DP469</v>
      </c>
      <c r="E1054" s="2" t="str">
        <f aca="false">Raw_Orders!E1054</f>
        <v>2024-10-14</v>
      </c>
      <c r="F1054" s="2" t="n">
        <f aca="false">IF(Raw_Orders!F1054&lt;0,0,Raw_Orders!F1054)</f>
        <v>569.23</v>
      </c>
      <c r="G1054" s="2" t="str">
        <f aca="false">Raw_Orders!G1054</f>
        <v>Delivered</v>
      </c>
      <c r="H1054" s="2" t="n">
        <f aca="false">IF(Raw_Orders!H1054="","N/A",Raw_Orders!H1054)</f>
        <v>24.1</v>
      </c>
      <c r="I1054" s="2" t="n">
        <f aca="false">IF(Raw_Orders!I1054="","Not Rated",Raw_Orders!I1054)</f>
        <v>3.3</v>
      </c>
      <c r="J1054" s="2" t="str">
        <f aca="false">IF(COUNTIF($A$2:A1054,A1054)&gt;1,"Duplicate","Unique")</f>
        <v>Unique</v>
      </c>
      <c r="K1054" s="2" t="str">
        <f aca="false">IF(Raw_Orders!F1054&lt;0,"Anomaly","OK")</f>
        <v>OK</v>
      </c>
      <c r="L1054" s="2" t="str">
        <f aca="false">IFERROR(VLOOKUP(C1054,Raw_Restaurants!$A$2:$C$151,3,FALSE()),"Unknown")</f>
        <v>Bhopal</v>
      </c>
    </row>
    <row r="1055" customFormat="false" ht="15" hidden="false" customHeight="false" outlineLevel="0" collapsed="false">
      <c r="A1055" s="2" t="n">
        <f aca="false">Raw_Orders!A1055</f>
        <v>502076</v>
      </c>
      <c r="B1055" s="2" t="str">
        <f aca="false">Raw_Orders!B1055</f>
        <v>CUST1070</v>
      </c>
      <c r="C1055" s="2" t="str">
        <f aca="false">Raw_Orders!C1055</f>
        <v>REST280</v>
      </c>
      <c r="D1055" s="2" t="str">
        <f aca="false">Raw_Orders!D1055</f>
        <v>DP379</v>
      </c>
      <c r="E1055" s="2" t="str">
        <f aca="false">Raw_Orders!E1055</f>
        <v>2024-06-01</v>
      </c>
      <c r="F1055" s="2" t="n">
        <f aca="false">IF(Raw_Orders!F1055&lt;0,0,Raw_Orders!F1055)</f>
        <v>1039.08</v>
      </c>
      <c r="G1055" s="2" t="str">
        <f aca="false">Raw_Orders!G1055</f>
        <v>Delivered</v>
      </c>
      <c r="H1055" s="2" t="n">
        <f aca="false">IF(Raw_Orders!H1055="","N/A",Raw_Orders!H1055)</f>
        <v>68.9</v>
      </c>
      <c r="I1055" s="2" t="n">
        <f aca="false">IF(Raw_Orders!I1055="","Not Rated",Raw_Orders!I1055)</f>
        <v>2.5</v>
      </c>
      <c r="J1055" s="2" t="str">
        <f aca="false">IF(COUNTIF($A$2:A1055,A1055)&gt;1,"Duplicate","Unique")</f>
        <v>Unique</v>
      </c>
      <c r="K1055" s="2" t="str">
        <f aca="false">IF(Raw_Orders!F1055&lt;0,"Anomaly","OK")</f>
        <v>OK</v>
      </c>
      <c r="L1055" s="2" t="str">
        <f aca="false">IFERROR(VLOOKUP(C1055,Raw_Restaurants!$A$2:$C$151,3,FALSE()),"Unknown")</f>
        <v>Chennai</v>
      </c>
    </row>
    <row r="1056" customFormat="false" ht="15" hidden="false" customHeight="false" outlineLevel="0" collapsed="false">
      <c r="A1056" s="2" t="n">
        <f aca="false">Raw_Orders!A1056</f>
        <v>500596</v>
      </c>
      <c r="B1056" s="2" t="str">
        <f aca="false">Raw_Orders!B1056</f>
        <v>CUST1656</v>
      </c>
      <c r="C1056" s="2" t="str">
        <f aca="false">Raw_Orders!C1056</f>
        <v>REST294</v>
      </c>
      <c r="D1056" s="2" t="str">
        <f aca="false">Raw_Orders!D1056</f>
        <v>DP333</v>
      </c>
      <c r="E1056" s="2" t="str">
        <f aca="false">Raw_Orders!E1056</f>
        <v>2024-09-06</v>
      </c>
      <c r="F1056" s="2" t="n">
        <f aca="false">IF(Raw_Orders!F1056&lt;0,0,Raw_Orders!F1056)</f>
        <v>965.08</v>
      </c>
      <c r="G1056" s="2" t="str">
        <f aca="false">Raw_Orders!G1056</f>
        <v>Delivered</v>
      </c>
      <c r="H1056" s="2" t="n">
        <f aca="false">IF(Raw_Orders!H1056="","N/A",Raw_Orders!H1056)</f>
        <v>38.7</v>
      </c>
      <c r="I1056" s="2" t="n">
        <f aca="false">IF(Raw_Orders!I1056="","Not Rated",Raw_Orders!I1056)</f>
        <v>4.9</v>
      </c>
      <c r="J1056" s="2" t="str">
        <f aca="false">IF(COUNTIF($A$2:A1056,A1056)&gt;1,"Duplicate","Unique")</f>
        <v>Unique</v>
      </c>
      <c r="K1056" s="2" t="str">
        <f aca="false">IF(Raw_Orders!F1056&lt;0,"Anomaly","OK")</f>
        <v>OK</v>
      </c>
      <c r="L1056" s="2" t="str">
        <f aca="false">IFERROR(VLOOKUP(C1056,Raw_Restaurants!$A$2:$C$151,3,FALSE()),"Unknown")</f>
        <v>Hyderabad</v>
      </c>
    </row>
    <row r="1057" customFormat="false" ht="15" hidden="false" customHeight="false" outlineLevel="0" collapsed="false">
      <c r="A1057" s="2" t="n">
        <f aca="false">Raw_Orders!A1057</f>
        <v>503069</v>
      </c>
      <c r="B1057" s="2" t="str">
        <f aca="false">Raw_Orders!B1057</f>
        <v>CUST1527</v>
      </c>
      <c r="C1057" s="2" t="str">
        <f aca="false">Raw_Orders!C1057</f>
        <v>REST203</v>
      </c>
      <c r="D1057" s="2" t="str">
        <f aca="false">Raw_Orders!D1057</f>
        <v>DP445</v>
      </c>
      <c r="E1057" s="2" t="str">
        <f aca="false">Raw_Orders!E1057</f>
        <v>2024-08-13</v>
      </c>
      <c r="F1057" s="2" t="n">
        <f aca="false">IF(Raw_Orders!F1057&lt;0,0,Raw_Orders!F1057)</f>
        <v>1137.82</v>
      </c>
      <c r="G1057" s="2" t="str">
        <f aca="false">Raw_Orders!G1057</f>
        <v>Delivered</v>
      </c>
      <c r="H1057" s="2" t="n">
        <f aca="false">IF(Raw_Orders!H1057="","N/A",Raw_Orders!H1057)</f>
        <v>65.5</v>
      </c>
      <c r="I1057" s="2" t="n">
        <f aca="false">IF(Raw_Orders!I1057="","Not Rated",Raw_Orders!I1057)</f>
        <v>4.8</v>
      </c>
      <c r="J1057" s="2" t="str">
        <f aca="false">IF(COUNTIF($A$2:A1057,A1057)&gt;1,"Duplicate","Unique")</f>
        <v>Unique</v>
      </c>
      <c r="K1057" s="2" t="str">
        <f aca="false">IF(Raw_Orders!F1057&lt;0,"Anomaly","OK")</f>
        <v>OK</v>
      </c>
      <c r="L1057" s="2" t="str">
        <f aca="false">IFERROR(VLOOKUP(C1057,Raw_Restaurants!$A$2:$C$151,3,FALSE()),"Unknown")</f>
        <v>Chennai</v>
      </c>
    </row>
    <row r="1058" customFormat="false" ht="15" hidden="false" customHeight="false" outlineLevel="0" collapsed="false">
      <c r="A1058" s="2" t="n">
        <f aca="false">Raw_Orders!A1058</f>
        <v>503712</v>
      </c>
      <c r="B1058" s="2" t="str">
        <f aca="false">Raw_Orders!B1058</f>
        <v>CUST1654</v>
      </c>
      <c r="C1058" s="2" t="str">
        <f aca="false">Raw_Orders!C1058</f>
        <v>REST209</v>
      </c>
      <c r="D1058" s="2" t="str">
        <f aca="false">Raw_Orders!D1058</f>
        <v>DP353</v>
      </c>
      <c r="E1058" s="2" t="str">
        <f aca="false">Raw_Orders!E1058</f>
        <v>2024-02-01</v>
      </c>
      <c r="F1058" s="2" t="n">
        <f aca="false">IF(Raw_Orders!F1058&lt;0,0,Raw_Orders!F1058)</f>
        <v>791.43</v>
      </c>
      <c r="G1058" s="2" t="str">
        <f aca="false">Raw_Orders!G1058</f>
        <v>Delivered</v>
      </c>
      <c r="H1058" s="2" t="n">
        <f aca="false">IF(Raw_Orders!H1058="","N/A",Raw_Orders!H1058)</f>
        <v>47.4</v>
      </c>
      <c r="I1058" s="2" t="n">
        <f aca="false">IF(Raw_Orders!I1058="","Not Rated",Raw_Orders!I1058)</f>
        <v>3.6</v>
      </c>
      <c r="J1058" s="2" t="str">
        <f aca="false">IF(COUNTIF($A$2:A1058,A1058)&gt;1,"Duplicate","Unique")</f>
        <v>Unique</v>
      </c>
      <c r="K1058" s="2" t="str">
        <f aca="false">IF(Raw_Orders!F1058&lt;0,"Anomaly","OK")</f>
        <v>OK</v>
      </c>
      <c r="L1058" s="2" t="str">
        <f aca="false">IFERROR(VLOOKUP(C1058,Raw_Restaurants!$A$2:$C$151,3,FALSE()),"Unknown")</f>
        <v>Bangalore</v>
      </c>
    </row>
    <row r="1059" customFormat="false" ht="15" hidden="false" customHeight="false" outlineLevel="0" collapsed="false">
      <c r="A1059" s="2" t="n">
        <f aca="false">Raw_Orders!A1059</f>
        <v>503828</v>
      </c>
      <c r="B1059" s="2" t="str">
        <f aca="false">Raw_Orders!B1059</f>
        <v>CUST1233</v>
      </c>
      <c r="C1059" s="2" t="str">
        <f aca="false">Raw_Orders!C1059</f>
        <v>REST279</v>
      </c>
      <c r="D1059" s="2" t="str">
        <f aca="false">Raw_Orders!D1059</f>
        <v>DP425</v>
      </c>
      <c r="E1059" s="2" t="str">
        <f aca="false">Raw_Orders!E1059</f>
        <v>2024-12-15</v>
      </c>
      <c r="F1059" s="2" t="n">
        <f aca="false">IF(Raw_Orders!F1059&lt;0,0,Raw_Orders!F1059)</f>
        <v>496.5</v>
      </c>
      <c r="G1059" s="2" t="str">
        <f aca="false">Raw_Orders!G1059</f>
        <v>Delivered</v>
      </c>
      <c r="H1059" s="2" t="n">
        <f aca="false">IF(Raw_Orders!H1059="","N/A",Raw_Orders!H1059)</f>
        <v>28.8</v>
      </c>
      <c r="I1059" s="2" t="str">
        <f aca="false">IF(Raw_Orders!I1059="","Not Rated",Raw_Orders!I1059)</f>
        <v>Not Rated</v>
      </c>
      <c r="J1059" s="2" t="str">
        <f aca="false">IF(COUNTIF($A$2:A1059,A1059)&gt;1,"Duplicate","Unique")</f>
        <v>Unique</v>
      </c>
      <c r="K1059" s="2" t="str">
        <f aca="false">IF(Raw_Orders!F1059&lt;0,"Anomaly","OK")</f>
        <v>OK</v>
      </c>
      <c r="L1059" s="2" t="str">
        <f aca="false">IFERROR(VLOOKUP(C1059,Raw_Restaurants!$A$2:$C$151,3,FALSE()),"Unknown")</f>
        <v>Indore</v>
      </c>
    </row>
    <row r="1060" customFormat="false" ht="15" hidden="false" customHeight="false" outlineLevel="0" collapsed="false">
      <c r="A1060" s="2" t="n">
        <f aca="false">Raw_Orders!A1060</f>
        <v>503055</v>
      </c>
      <c r="B1060" s="2" t="str">
        <f aca="false">Raw_Orders!B1060</f>
        <v>CUST1589</v>
      </c>
      <c r="C1060" s="2" t="str">
        <f aca="false">Raw_Orders!C1060</f>
        <v>REST213</v>
      </c>
      <c r="D1060" s="2" t="str">
        <f aca="false">Raw_Orders!D1060</f>
        <v>DP404</v>
      </c>
      <c r="E1060" s="2" t="str">
        <f aca="false">Raw_Orders!E1060</f>
        <v>2024-06-30</v>
      </c>
      <c r="F1060" s="2" t="n">
        <f aca="false">IF(Raw_Orders!F1060&lt;0,0,Raw_Orders!F1060)</f>
        <v>313.7</v>
      </c>
      <c r="G1060" s="2" t="str">
        <f aca="false">Raw_Orders!G1060</f>
        <v>Delivered</v>
      </c>
      <c r="H1060" s="2" t="str">
        <f aca="false">IF(Raw_Orders!H1060="","N/A",Raw_Orders!H1060)</f>
        <v>N/A</v>
      </c>
      <c r="I1060" s="2" t="n">
        <f aca="false">IF(Raw_Orders!I1060="","Not Rated",Raw_Orders!I1060)</f>
        <v>2.6</v>
      </c>
      <c r="J1060" s="2" t="str">
        <f aca="false">IF(COUNTIF($A$2:A1060,A1060)&gt;1,"Duplicate","Unique")</f>
        <v>Unique</v>
      </c>
      <c r="K1060" s="2" t="str">
        <f aca="false">IF(Raw_Orders!F1060&lt;0,"Anomaly","OK")</f>
        <v>OK</v>
      </c>
      <c r="L1060" s="2" t="str">
        <f aca="false">IFERROR(VLOOKUP(C1060,Raw_Restaurants!$A$2:$C$151,3,FALSE()),"Unknown")</f>
        <v>Pune</v>
      </c>
    </row>
    <row r="1061" customFormat="false" ht="15" hidden="false" customHeight="false" outlineLevel="0" collapsed="false">
      <c r="A1061" s="2" t="n">
        <f aca="false">Raw_Orders!A1061</f>
        <v>502155</v>
      </c>
      <c r="B1061" s="2" t="str">
        <f aca="false">Raw_Orders!B1061</f>
        <v>CUST1154</v>
      </c>
      <c r="C1061" s="2" t="str">
        <f aca="false">Raw_Orders!C1061</f>
        <v>REST221</v>
      </c>
      <c r="D1061" s="2" t="str">
        <f aca="false">Raw_Orders!D1061</f>
        <v>DP492</v>
      </c>
      <c r="E1061" s="2" t="str">
        <f aca="false">Raw_Orders!E1061</f>
        <v>2024-01-08</v>
      </c>
      <c r="F1061" s="2" t="n">
        <f aca="false">IF(Raw_Orders!F1061&lt;0,0,Raw_Orders!F1061)</f>
        <v>359.55</v>
      </c>
      <c r="G1061" s="2" t="str">
        <f aca="false">Raw_Orders!G1061</f>
        <v>Delivered</v>
      </c>
      <c r="H1061" s="2" t="n">
        <f aca="false">IF(Raw_Orders!H1061="","N/A",Raw_Orders!H1061)</f>
        <v>33.9</v>
      </c>
      <c r="I1061" s="2" t="n">
        <f aca="false">IF(Raw_Orders!I1061="","Not Rated",Raw_Orders!I1061)</f>
        <v>2.6</v>
      </c>
      <c r="J1061" s="2" t="str">
        <f aca="false">IF(COUNTIF($A$2:A1061,A1061)&gt;1,"Duplicate","Unique")</f>
        <v>Unique</v>
      </c>
      <c r="K1061" s="2" t="str">
        <f aca="false">IF(Raw_Orders!F1061&lt;0,"Anomaly","OK")</f>
        <v>OK</v>
      </c>
      <c r="L1061" s="2" t="str">
        <f aca="false">IFERROR(VLOOKUP(C1061,Raw_Restaurants!$A$2:$C$151,3,FALSE()),"Unknown")</f>
        <v>Pune</v>
      </c>
    </row>
    <row r="1062" customFormat="false" ht="15" hidden="false" customHeight="false" outlineLevel="0" collapsed="false">
      <c r="A1062" s="2" t="n">
        <f aca="false">Raw_Orders!A1062</f>
        <v>501277</v>
      </c>
      <c r="B1062" s="2" t="str">
        <f aca="false">Raw_Orders!B1062</f>
        <v>CUST1281</v>
      </c>
      <c r="C1062" s="2" t="str">
        <f aca="false">Raw_Orders!C1062</f>
        <v>REST335</v>
      </c>
      <c r="D1062" s="2" t="str">
        <f aca="false">Raw_Orders!D1062</f>
        <v>DP443</v>
      </c>
      <c r="E1062" s="2" t="str">
        <f aca="false">Raw_Orders!E1062</f>
        <v>2024-01-07</v>
      </c>
      <c r="F1062" s="2" t="n">
        <f aca="false">IF(Raw_Orders!F1062&lt;0,0,Raw_Orders!F1062)</f>
        <v>1041.62</v>
      </c>
      <c r="G1062" s="2" t="str">
        <f aca="false">Raw_Orders!G1062</f>
        <v>Delivered</v>
      </c>
      <c r="H1062" s="2" t="n">
        <f aca="false">IF(Raw_Orders!H1062="","N/A",Raw_Orders!H1062)</f>
        <v>60.5</v>
      </c>
      <c r="I1062" s="2" t="n">
        <f aca="false">IF(Raw_Orders!I1062="","Not Rated",Raw_Orders!I1062)</f>
        <v>3.7</v>
      </c>
      <c r="J1062" s="2" t="str">
        <f aca="false">IF(COUNTIF($A$2:A1062,A1062)&gt;1,"Duplicate","Unique")</f>
        <v>Unique</v>
      </c>
      <c r="K1062" s="2" t="str">
        <f aca="false">IF(Raw_Orders!F1062&lt;0,"Anomaly","OK")</f>
        <v>OK</v>
      </c>
      <c r="L1062" s="2" t="str">
        <f aca="false">IFERROR(VLOOKUP(C1062,Raw_Restaurants!$A$2:$C$151,3,FALSE()),"Unknown")</f>
        <v>Pune</v>
      </c>
    </row>
    <row r="1063" customFormat="false" ht="15" hidden="false" customHeight="false" outlineLevel="0" collapsed="false">
      <c r="A1063" s="2" t="n">
        <f aca="false">Raw_Orders!A1063</f>
        <v>503946</v>
      </c>
      <c r="B1063" s="2" t="str">
        <f aca="false">Raw_Orders!B1063</f>
        <v>CUST1644</v>
      </c>
      <c r="C1063" s="2" t="str">
        <f aca="false">Raw_Orders!C1063</f>
        <v>REST250</v>
      </c>
      <c r="D1063" s="2" t="str">
        <f aca="false">Raw_Orders!D1063</f>
        <v>DP437</v>
      </c>
      <c r="E1063" s="2" t="str">
        <f aca="false">Raw_Orders!E1063</f>
        <v>2024-11-01</v>
      </c>
      <c r="F1063" s="2" t="n">
        <f aca="false">IF(Raw_Orders!F1063&lt;0,0,Raw_Orders!F1063)</f>
        <v>789.63</v>
      </c>
      <c r="G1063" s="2" t="str">
        <f aca="false">Raw_Orders!G1063</f>
        <v>Cancelled</v>
      </c>
      <c r="H1063" s="2" t="str">
        <f aca="false">IF(Raw_Orders!H1063="","N/A",Raw_Orders!H1063)</f>
        <v>N/A</v>
      </c>
      <c r="I1063" s="2" t="str">
        <f aca="false">IF(Raw_Orders!I1063="","Not Rated",Raw_Orders!I1063)</f>
        <v>Not Rated</v>
      </c>
      <c r="J1063" s="2" t="str">
        <f aca="false">IF(COUNTIF($A$2:A1063,A1063)&gt;1,"Duplicate","Unique")</f>
        <v>Unique</v>
      </c>
      <c r="K1063" s="2" t="str">
        <f aca="false">IF(Raw_Orders!F1063&lt;0,"Anomaly","OK")</f>
        <v>OK</v>
      </c>
      <c r="L1063" s="2" t="str">
        <f aca="false">IFERROR(VLOOKUP(C1063,Raw_Restaurants!$A$2:$C$151,3,FALSE()),"Unknown")</f>
        <v>Delhi</v>
      </c>
    </row>
    <row r="1064" customFormat="false" ht="15" hidden="false" customHeight="false" outlineLevel="0" collapsed="false">
      <c r="A1064" s="2" t="n">
        <f aca="false">Raw_Orders!A1064</f>
        <v>501849</v>
      </c>
      <c r="B1064" s="2" t="str">
        <f aca="false">Raw_Orders!B1064</f>
        <v>CUST1070</v>
      </c>
      <c r="C1064" s="2" t="str">
        <f aca="false">Raw_Orders!C1064</f>
        <v>REST239</v>
      </c>
      <c r="D1064" s="2" t="str">
        <f aca="false">Raw_Orders!D1064</f>
        <v>DP374</v>
      </c>
      <c r="E1064" s="2" t="str">
        <f aca="false">Raw_Orders!E1064</f>
        <v>2024-02-24</v>
      </c>
      <c r="F1064" s="2" t="n">
        <f aca="false">IF(Raw_Orders!F1064&lt;0,0,Raw_Orders!F1064)</f>
        <v>386.53</v>
      </c>
      <c r="G1064" s="2" t="str">
        <f aca="false">Raw_Orders!G1064</f>
        <v>Delivered</v>
      </c>
      <c r="H1064" s="2" t="n">
        <f aca="false">IF(Raw_Orders!H1064="","N/A",Raw_Orders!H1064)</f>
        <v>49.9</v>
      </c>
      <c r="I1064" s="2" t="n">
        <f aca="false">IF(Raw_Orders!I1064="","Not Rated",Raw_Orders!I1064)</f>
        <v>3.1</v>
      </c>
      <c r="J1064" s="2" t="str">
        <f aca="false">IF(COUNTIF($A$2:A1064,A1064)&gt;1,"Duplicate","Unique")</f>
        <v>Unique</v>
      </c>
      <c r="K1064" s="2" t="str">
        <f aca="false">IF(Raw_Orders!F1064&lt;0,"Anomaly","OK")</f>
        <v>OK</v>
      </c>
      <c r="L1064" s="2" t="str">
        <f aca="false">IFERROR(VLOOKUP(C1064,Raw_Restaurants!$A$2:$C$151,3,FALSE()),"Unknown")</f>
        <v>Hyderabad</v>
      </c>
    </row>
    <row r="1065" customFormat="false" ht="15" hidden="false" customHeight="false" outlineLevel="0" collapsed="false">
      <c r="A1065" s="2" t="n">
        <f aca="false">Raw_Orders!A1065</f>
        <v>500972</v>
      </c>
      <c r="B1065" s="2" t="str">
        <f aca="false">Raw_Orders!B1065</f>
        <v>CUST1190</v>
      </c>
      <c r="C1065" s="2" t="str">
        <f aca="false">Raw_Orders!C1065</f>
        <v>REST214</v>
      </c>
      <c r="D1065" s="2" t="str">
        <f aca="false">Raw_Orders!D1065</f>
        <v>DP490</v>
      </c>
      <c r="E1065" s="2" t="str">
        <f aca="false">Raw_Orders!E1065</f>
        <v>2024-01-17</v>
      </c>
      <c r="F1065" s="2" t="n">
        <f aca="false">IF(Raw_Orders!F1065&lt;0,0,Raw_Orders!F1065)</f>
        <v>625.86</v>
      </c>
      <c r="G1065" s="2" t="str">
        <f aca="false">Raw_Orders!G1065</f>
        <v>Delivered</v>
      </c>
      <c r="H1065" s="2" t="n">
        <f aca="false">IF(Raw_Orders!H1065="","N/A",Raw_Orders!H1065)</f>
        <v>79.1</v>
      </c>
      <c r="I1065" s="2" t="n">
        <f aca="false">IF(Raw_Orders!I1065="","Not Rated",Raw_Orders!I1065)</f>
        <v>4.7</v>
      </c>
      <c r="J1065" s="2" t="str">
        <f aca="false">IF(COUNTIF($A$2:A1065,A1065)&gt;1,"Duplicate","Unique")</f>
        <v>Unique</v>
      </c>
      <c r="K1065" s="2" t="str">
        <f aca="false">IF(Raw_Orders!F1065&lt;0,"Anomaly","OK")</f>
        <v>OK</v>
      </c>
      <c r="L1065" s="2" t="str">
        <f aca="false">IFERROR(VLOOKUP(C1065,Raw_Restaurants!$A$2:$C$151,3,FALSE()),"Unknown")</f>
        <v>Chennai</v>
      </c>
    </row>
    <row r="1066" customFormat="false" ht="15" hidden="false" customHeight="false" outlineLevel="0" collapsed="false">
      <c r="A1066" s="2" t="n">
        <f aca="false">Raw_Orders!A1066</f>
        <v>504146</v>
      </c>
      <c r="B1066" s="2" t="str">
        <f aca="false">Raw_Orders!B1066</f>
        <v>CUST1762</v>
      </c>
      <c r="C1066" s="2" t="str">
        <f aca="false">Raw_Orders!C1066</f>
        <v>REST303</v>
      </c>
      <c r="D1066" s="2" t="str">
        <f aca="false">Raw_Orders!D1066</f>
        <v>DP424</v>
      </c>
      <c r="E1066" s="2" t="str">
        <f aca="false">Raw_Orders!E1066</f>
        <v>2024-08-20</v>
      </c>
      <c r="F1066" s="2" t="n">
        <f aca="false">IF(Raw_Orders!F1066&lt;0,0,Raw_Orders!F1066)</f>
        <v>806.21</v>
      </c>
      <c r="G1066" s="2" t="str">
        <f aca="false">Raw_Orders!G1066</f>
        <v>Delivered</v>
      </c>
      <c r="H1066" s="2" t="n">
        <f aca="false">IF(Raw_Orders!H1066="","N/A",Raw_Orders!H1066)</f>
        <v>34.2</v>
      </c>
      <c r="I1066" s="2" t="n">
        <f aca="false">IF(Raw_Orders!I1066="","Not Rated",Raw_Orders!I1066)</f>
        <v>4.6</v>
      </c>
      <c r="J1066" s="2" t="str">
        <f aca="false">IF(COUNTIF($A$2:A1066,A1066)&gt;1,"Duplicate","Unique")</f>
        <v>Unique</v>
      </c>
      <c r="K1066" s="2" t="str">
        <f aca="false">IF(Raw_Orders!F1066&lt;0,"Anomaly","OK")</f>
        <v>OK</v>
      </c>
      <c r="L1066" s="2" t="str">
        <f aca="false">IFERROR(VLOOKUP(C1066,Raw_Restaurants!$A$2:$C$151,3,FALSE()),"Unknown")</f>
        <v>Kolkata</v>
      </c>
    </row>
    <row r="1067" customFormat="false" ht="15" hidden="false" customHeight="false" outlineLevel="0" collapsed="false">
      <c r="A1067" s="2" t="n">
        <f aca="false">Raw_Orders!A1067</f>
        <v>503308</v>
      </c>
      <c r="B1067" s="2" t="str">
        <f aca="false">Raw_Orders!B1067</f>
        <v>CUST1642</v>
      </c>
      <c r="C1067" s="2" t="str">
        <f aca="false">Raw_Orders!C1067</f>
        <v>REST208</v>
      </c>
      <c r="D1067" s="2" t="str">
        <f aca="false">Raw_Orders!D1067</f>
        <v>DP410</v>
      </c>
      <c r="E1067" s="2" t="str">
        <f aca="false">Raw_Orders!E1067</f>
        <v>2024-08-02</v>
      </c>
      <c r="F1067" s="2" t="n">
        <f aca="false">IF(Raw_Orders!F1067&lt;0,0,Raw_Orders!F1067)</f>
        <v>1231.29</v>
      </c>
      <c r="G1067" s="2" t="str">
        <f aca="false">Raw_Orders!G1067</f>
        <v>Cancelled</v>
      </c>
      <c r="H1067" s="2" t="str">
        <f aca="false">IF(Raw_Orders!H1067="","N/A",Raw_Orders!H1067)</f>
        <v>N/A</v>
      </c>
      <c r="I1067" s="2" t="str">
        <f aca="false">IF(Raw_Orders!I1067="","Not Rated",Raw_Orders!I1067)</f>
        <v>Not Rated</v>
      </c>
      <c r="J1067" s="2" t="str">
        <f aca="false">IF(COUNTIF($A$2:A1067,A1067)&gt;1,"Duplicate","Unique")</f>
        <v>Unique</v>
      </c>
      <c r="K1067" s="2" t="str">
        <f aca="false">IF(Raw_Orders!F1067&lt;0,"Anomaly","OK")</f>
        <v>OK</v>
      </c>
      <c r="L1067" s="2" t="str">
        <f aca="false">IFERROR(VLOOKUP(C1067,Raw_Restaurants!$A$2:$C$151,3,FALSE()),"Unknown")</f>
        <v>Mumbai</v>
      </c>
    </row>
    <row r="1068" customFormat="false" ht="15" hidden="false" customHeight="false" outlineLevel="0" collapsed="false">
      <c r="A1068" s="2" t="n">
        <f aca="false">Raw_Orders!A1068</f>
        <v>500553</v>
      </c>
      <c r="B1068" s="2" t="str">
        <f aca="false">Raw_Orders!B1068</f>
        <v>CUST1612</v>
      </c>
      <c r="C1068" s="2" t="str">
        <f aca="false">Raw_Orders!C1068</f>
        <v>REST283</v>
      </c>
      <c r="D1068" s="2" t="str">
        <f aca="false">Raw_Orders!D1068</f>
        <v>DP479</v>
      </c>
      <c r="E1068" s="2" t="str">
        <f aca="false">Raw_Orders!E1068</f>
        <v>2024-08-04</v>
      </c>
      <c r="F1068" s="2" t="n">
        <f aca="false">IF(Raw_Orders!F1068&lt;0,0,Raw_Orders!F1068)</f>
        <v>1092.74</v>
      </c>
      <c r="G1068" s="2" t="str">
        <f aca="false">Raw_Orders!G1068</f>
        <v>Delivered</v>
      </c>
      <c r="H1068" s="2" t="n">
        <f aca="false">IF(Raw_Orders!H1068="","N/A",Raw_Orders!H1068)</f>
        <v>25.1</v>
      </c>
      <c r="I1068" s="2" t="str">
        <f aca="false">IF(Raw_Orders!I1068="","Not Rated",Raw_Orders!I1068)</f>
        <v>Not Rated</v>
      </c>
      <c r="J1068" s="2" t="str">
        <f aca="false">IF(COUNTIF($A$2:A1068,A1068)&gt;1,"Duplicate","Unique")</f>
        <v>Unique</v>
      </c>
      <c r="K1068" s="2" t="str">
        <f aca="false">IF(Raw_Orders!F1068&lt;0,"Anomaly","OK")</f>
        <v>OK</v>
      </c>
      <c r="L1068" s="2" t="str">
        <f aca="false">IFERROR(VLOOKUP(C1068,Raw_Restaurants!$A$2:$C$151,3,FALSE()),"Unknown")</f>
        <v>Delhi</v>
      </c>
    </row>
    <row r="1069" customFormat="false" ht="15" hidden="false" customHeight="false" outlineLevel="0" collapsed="false">
      <c r="A1069" s="2" t="n">
        <f aca="false">Raw_Orders!A1069</f>
        <v>500749</v>
      </c>
      <c r="B1069" s="2" t="str">
        <f aca="false">Raw_Orders!B1069</f>
        <v>CUST1149</v>
      </c>
      <c r="C1069" s="2" t="str">
        <f aca="false">Raw_Orders!C1069</f>
        <v>REST271</v>
      </c>
      <c r="D1069" s="2" t="str">
        <f aca="false">Raw_Orders!D1069</f>
        <v>DP340</v>
      </c>
      <c r="E1069" s="2" t="str">
        <f aca="false">Raw_Orders!E1069</f>
        <v>2024-04-18</v>
      </c>
      <c r="F1069" s="2" t="n">
        <f aca="false">IF(Raw_Orders!F1069&lt;0,0,Raw_Orders!F1069)</f>
        <v>1322.41</v>
      </c>
      <c r="G1069" s="2" t="str">
        <f aca="false">Raw_Orders!G1069</f>
        <v>Delivered</v>
      </c>
      <c r="H1069" s="2" t="n">
        <f aca="false">IF(Raw_Orders!H1069="","N/A",Raw_Orders!H1069)</f>
        <v>50.5</v>
      </c>
      <c r="I1069" s="2" t="n">
        <f aca="false">IF(Raw_Orders!I1069="","Not Rated",Raw_Orders!I1069)</f>
        <v>4.1</v>
      </c>
      <c r="J1069" s="2" t="str">
        <f aca="false">IF(COUNTIF($A$2:A1069,A1069)&gt;1,"Duplicate","Unique")</f>
        <v>Unique</v>
      </c>
      <c r="K1069" s="2" t="str">
        <f aca="false">IF(Raw_Orders!F1069&lt;0,"Anomaly","OK")</f>
        <v>OK</v>
      </c>
      <c r="L1069" s="2" t="str">
        <f aca="false">IFERROR(VLOOKUP(C1069,Raw_Restaurants!$A$2:$C$151,3,FALSE()),"Unknown")</f>
        <v>Indore</v>
      </c>
    </row>
    <row r="1070" customFormat="false" ht="15" hidden="false" customHeight="false" outlineLevel="0" collapsed="false">
      <c r="A1070" s="2" t="n">
        <f aca="false">Raw_Orders!A1070</f>
        <v>500732</v>
      </c>
      <c r="B1070" s="2" t="str">
        <f aca="false">Raw_Orders!B1070</f>
        <v>CUST1736</v>
      </c>
      <c r="C1070" s="2" t="str">
        <f aca="false">Raw_Orders!C1070</f>
        <v>REST289</v>
      </c>
      <c r="D1070" s="2" t="str">
        <f aca="false">Raw_Orders!D1070</f>
        <v>DP402</v>
      </c>
      <c r="E1070" s="2" t="str">
        <f aca="false">Raw_Orders!E1070</f>
        <v>2024-03-02</v>
      </c>
      <c r="F1070" s="2" t="n">
        <f aca="false">IF(Raw_Orders!F1070&lt;0,0,Raw_Orders!F1070)</f>
        <v>1045.55</v>
      </c>
      <c r="G1070" s="2" t="str">
        <f aca="false">Raw_Orders!G1070</f>
        <v>Delivered</v>
      </c>
      <c r="H1070" s="2" t="n">
        <f aca="false">IF(Raw_Orders!H1070="","N/A",Raw_Orders!H1070)</f>
        <v>31.3</v>
      </c>
      <c r="I1070" s="2" t="str">
        <f aca="false">IF(Raw_Orders!I1070="","Not Rated",Raw_Orders!I1070)</f>
        <v>Not Rated</v>
      </c>
      <c r="J1070" s="2" t="str">
        <f aca="false">IF(COUNTIF($A$2:A1070,A1070)&gt;1,"Duplicate","Unique")</f>
        <v>Unique</v>
      </c>
      <c r="K1070" s="2" t="str">
        <f aca="false">IF(Raw_Orders!F1070&lt;0,"Anomaly","OK")</f>
        <v>OK</v>
      </c>
      <c r="L1070" s="2" t="str">
        <f aca="false">IFERROR(VLOOKUP(C1070,Raw_Restaurants!$A$2:$C$151,3,FALSE()),"Unknown")</f>
        <v>Jaipur</v>
      </c>
    </row>
    <row r="1071" customFormat="false" ht="15" hidden="false" customHeight="false" outlineLevel="0" collapsed="false">
      <c r="A1071" s="2" t="n">
        <f aca="false">Raw_Orders!A1071</f>
        <v>500134</v>
      </c>
      <c r="B1071" s="2" t="str">
        <f aca="false">Raw_Orders!B1071</f>
        <v>CUST1717</v>
      </c>
      <c r="C1071" s="2" t="str">
        <f aca="false">Raw_Orders!C1071</f>
        <v>REST240</v>
      </c>
      <c r="D1071" s="2" t="str">
        <f aca="false">Raw_Orders!D1071</f>
        <v>DP453</v>
      </c>
      <c r="E1071" s="2" t="str">
        <f aca="false">Raw_Orders!E1071</f>
        <v>2024-11-12</v>
      </c>
      <c r="F1071" s="2" t="n">
        <f aca="false">IF(Raw_Orders!F1071&lt;0,0,Raw_Orders!F1071)</f>
        <v>585.37</v>
      </c>
      <c r="G1071" s="2" t="str">
        <f aca="false">Raw_Orders!G1071</f>
        <v>Delivered</v>
      </c>
      <c r="H1071" s="2" t="n">
        <f aca="false">IF(Raw_Orders!H1071="","N/A",Raw_Orders!H1071)</f>
        <v>32.5</v>
      </c>
      <c r="I1071" s="2" t="n">
        <f aca="false">IF(Raw_Orders!I1071="","Not Rated",Raw_Orders!I1071)</f>
        <v>2.5</v>
      </c>
      <c r="J1071" s="2" t="str">
        <f aca="false">IF(COUNTIF($A$2:A1071,A1071)&gt;1,"Duplicate","Unique")</f>
        <v>Unique</v>
      </c>
      <c r="K1071" s="2" t="str">
        <f aca="false">IF(Raw_Orders!F1071&lt;0,"Anomaly","OK")</f>
        <v>OK</v>
      </c>
      <c r="L1071" s="2" t="str">
        <f aca="false">IFERROR(VLOOKUP(C1071,Raw_Restaurants!$A$2:$C$151,3,FALSE()),"Unknown")</f>
        <v>Delhi</v>
      </c>
    </row>
    <row r="1072" customFormat="false" ht="15" hidden="false" customHeight="false" outlineLevel="0" collapsed="false">
      <c r="A1072" s="2" t="n">
        <f aca="false">Raw_Orders!A1072</f>
        <v>500420</v>
      </c>
      <c r="B1072" s="2" t="str">
        <f aca="false">Raw_Orders!B1072</f>
        <v>CUST1693</v>
      </c>
      <c r="C1072" s="2" t="str">
        <f aca="false">Raw_Orders!C1072</f>
        <v>REST262</v>
      </c>
      <c r="D1072" s="2" t="str">
        <f aca="false">Raw_Orders!D1072</f>
        <v>DP448</v>
      </c>
      <c r="E1072" s="2" t="str">
        <f aca="false">Raw_Orders!E1072</f>
        <v>2024-05-11</v>
      </c>
      <c r="F1072" s="2" t="n">
        <f aca="false">IF(Raw_Orders!F1072&lt;0,0,Raw_Orders!F1072)</f>
        <v>382.41</v>
      </c>
      <c r="G1072" s="2" t="str">
        <f aca="false">Raw_Orders!G1072</f>
        <v>Delivered</v>
      </c>
      <c r="H1072" s="2" t="n">
        <f aca="false">IF(Raw_Orders!H1072="","N/A",Raw_Orders!H1072)</f>
        <v>31.9</v>
      </c>
      <c r="I1072" s="2" t="n">
        <f aca="false">IF(Raw_Orders!I1072="","Not Rated",Raw_Orders!I1072)</f>
        <v>4.5</v>
      </c>
      <c r="J1072" s="2" t="str">
        <f aca="false">IF(COUNTIF($A$2:A1072,A1072)&gt;1,"Duplicate","Unique")</f>
        <v>Unique</v>
      </c>
      <c r="K1072" s="2" t="str">
        <f aca="false">IF(Raw_Orders!F1072&lt;0,"Anomaly","OK")</f>
        <v>OK</v>
      </c>
      <c r="L1072" s="2" t="str">
        <f aca="false">IFERROR(VLOOKUP(C1072,Raw_Restaurants!$A$2:$C$151,3,FALSE()),"Unknown")</f>
        <v>Mumbai</v>
      </c>
    </row>
    <row r="1073" customFormat="false" ht="15" hidden="false" customHeight="false" outlineLevel="0" collapsed="false">
      <c r="A1073" s="2" t="n">
        <f aca="false">Raw_Orders!A1073</f>
        <v>500462</v>
      </c>
      <c r="B1073" s="2" t="str">
        <f aca="false">Raw_Orders!B1073</f>
        <v>CUST1072</v>
      </c>
      <c r="C1073" s="2" t="str">
        <f aca="false">Raw_Orders!C1073</f>
        <v>REST207</v>
      </c>
      <c r="D1073" s="2" t="str">
        <f aca="false">Raw_Orders!D1073</f>
        <v>DP321</v>
      </c>
      <c r="E1073" s="2" t="str">
        <f aca="false">Raw_Orders!E1073</f>
        <v>2024-07-23</v>
      </c>
      <c r="F1073" s="2" t="n">
        <f aca="false">IF(Raw_Orders!F1073&lt;0,0,Raw_Orders!F1073)</f>
        <v>255.11</v>
      </c>
      <c r="G1073" s="2" t="str">
        <f aca="false">Raw_Orders!G1073</f>
        <v>Delayed</v>
      </c>
      <c r="H1073" s="2" t="n">
        <f aca="false">IF(Raw_Orders!H1073="","N/A",Raw_Orders!H1073)</f>
        <v>66.3</v>
      </c>
      <c r="I1073" s="2" t="str">
        <f aca="false">IF(Raw_Orders!I1073="","Not Rated",Raw_Orders!I1073)</f>
        <v>Not Rated</v>
      </c>
      <c r="J1073" s="2" t="str">
        <f aca="false">IF(COUNTIF($A$2:A1073,A1073)&gt;1,"Duplicate","Unique")</f>
        <v>Unique</v>
      </c>
      <c r="K1073" s="2" t="str">
        <f aca="false">IF(Raw_Orders!F1073&lt;0,"Anomaly","OK")</f>
        <v>OK</v>
      </c>
      <c r="L1073" s="2" t="str">
        <f aca="false">IFERROR(VLOOKUP(C1073,Raw_Restaurants!$A$2:$C$151,3,FALSE()),"Unknown")</f>
        <v>Chennai</v>
      </c>
    </row>
    <row r="1074" customFormat="false" ht="15" hidden="false" customHeight="false" outlineLevel="0" collapsed="false">
      <c r="A1074" s="2" t="n">
        <f aca="false">Raw_Orders!A1074</f>
        <v>503901</v>
      </c>
      <c r="B1074" s="2" t="str">
        <f aca="false">Raw_Orders!B1074</f>
        <v>CUST1588</v>
      </c>
      <c r="C1074" s="2" t="str">
        <f aca="false">Raw_Orders!C1074</f>
        <v>REST231</v>
      </c>
      <c r="D1074" s="2" t="str">
        <f aca="false">Raw_Orders!D1074</f>
        <v>DP419</v>
      </c>
      <c r="E1074" s="2" t="str">
        <f aca="false">Raw_Orders!E1074</f>
        <v>2024-02-02</v>
      </c>
      <c r="F1074" s="2" t="n">
        <f aca="false">IF(Raw_Orders!F1074&lt;0,0,Raw_Orders!F1074)</f>
        <v>1219.78</v>
      </c>
      <c r="G1074" s="2" t="str">
        <f aca="false">Raw_Orders!G1074</f>
        <v>Delivered</v>
      </c>
      <c r="H1074" s="2" t="n">
        <f aca="false">IF(Raw_Orders!H1074="","N/A",Raw_Orders!H1074)</f>
        <v>20.2</v>
      </c>
      <c r="I1074" s="2" t="n">
        <f aca="false">IF(Raw_Orders!I1074="","Not Rated",Raw_Orders!I1074)</f>
        <v>4.9</v>
      </c>
      <c r="J1074" s="2" t="str">
        <f aca="false">IF(COUNTIF($A$2:A1074,A1074)&gt;1,"Duplicate","Unique")</f>
        <v>Unique</v>
      </c>
      <c r="K1074" s="2" t="str">
        <f aca="false">IF(Raw_Orders!F1074&lt;0,"Anomaly","OK")</f>
        <v>OK</v>
      </c>
      <c r="L1074" s="2" t="str">
        <f aca="false">IFERROR(VLOOKUP(C1074,Raw_Restaurants!$A$2:$C$151,3,FALSE()),"Unknown")</f>
        <v>Jaipur</v>
      </c>
    </row>
    <row r="1075" customFormat="false" ht="15" hidden="false" customHeight="false" outlineLevel="0" collapsed="false">
      <c r="A1075" s="2" t="n">
        <f aca="false">Raw_Orders!A1075</f>
        <v>503982</v>
      </c>
      <c r="B1075" s="2" t="str">
        <f aca="false">Raw_Orders!B1075</f>
        <v>CUST1529</v>
      </c>
      <c r="C1075" s="2" t="str">
        <f aca="false">Raw_Orders!C1075</f>
        <v>REST237</v>
      </c>
      <c r="D1075" s="2" t="str">
        <f aca="false">Raw_Orders!D1075</f>
        <v>DP404</v>
      </c>
      <c r="E1075" s="2" t="str">
        <f aca="false">Raw_Orders!E1075</f>
        <v>2024-10-06</v>
      </c>
      <c r="F1075" s="2" t="n">
        <f aca="false">IF(Raw_Orders!F1075&lt;0,0,Raw_Orders!F1075)</f>
        <v>382.76</v>
      </c>
      <c r="G1075" s="2" t="str">
        <f aca="false">Raw_Orders!G1075</f>
        <v>Delivered</v>
      </c>
      <c r="H1075" s="2" t="n">
        <f aca="false">IF(Raw_Orders!H1075="","N/A",Raw_Orders!H1075)</f>
        <v>52.8</v>
      </c>
      <c r="I1075" s="2" t="n">
        <f aca="false">IF(Raw_Orders!I1075="","Not Rated",Raw_Orders!I1075)</f>
        <v>4.1</v>
      </c>
      <c r="J1075" s="2" t="str">
        <f aca="false">IF(COUNTIF($A$2:A1075,A1075)&gt;1,"Duplicate","Unique")</f>
        <v>Unique</v>
      </c>
      <c r="K1075" s="2" t="str">
        <f aca="false">IF(Raw_Orders!F1075&lt;0,"Anomaly","OK")</f>
        <v>OK</v>
      </c>
      <c r="L1075" s="2" t="str">
        <f aca="false">IFERROR(VLOOKUP(C1075,Raw_Restaurants!$A$2:$C$151,3,FALSE()),"Unknown")</f>
        <v>Mumbai</v>
      </c>
    </row>
    <row r="1076" customFormat="false" ht="15" hidden="false" customHeight="false" outlineLevel="0" collapsed="false">
      <c r="A1076" s="2" t="n">
        <f aca="false">Raw_Orders!A1076</f>
        <v>503323</v>
      </c>
      <c r="B1076" s="2" t="str">
        <f aca="false">Raw_Orders!B1076</f>
        <v>CUST1271</v>
      </c>
      <c r="C1076" s="2" t="str">
        <f aca="false">Raw_Orders!C1076</f>
        <v>REST238</v>
      </c>
      <c r="D1076" s="2" t="str">
        <f aca="false">Raw_Orders!D1076</f>
        <v>DP489</v>
      </c>
      <c r="E1076" s="2" t="str">
        <f aca="false">Raw_Orders!E1076</f>
        <v>2024-03-10</v>
      </c>
      <c r="F1076" s="2" t="n">
        <f aca="false">IF(Raw_Orders!F1076&lt;0,0,Raw_Orders!F1076)</f>
        <v>315</v>
      </c>
      <c r="G1076" s="2" t="str">
        <f aca="false">Raw_Orders!G1076</f>
        <v>Delivered</v>
      </c>
      <c r="H1076" s="2" t="n">
        <f aca="false">IF(Raw_Orders!H1076="","N/A",Raw_Orders!H1076)</f>
        <v>69.6</v>
      </c>
      <c r="I1076" s="2" t="n">
        <f aca="false">IF(Raw_Orders!I1076="","Not Rated",Raw_Orders!I1076)</f>
        <v>3</v>
      </c>
      <c r="J1076" s="2" t="str">
        <f aca="false">IF(COUNTIF($A$2:A1076,A1076)&gt;1,"Duplicate","Unique")</f>
        <v>Unique</v>
      </c>
      <c r="K1076" s="2" t="str">
        <f aca="false">IF(Raw_Orders!F1076&lt;0,"Anomaly","OK")</f>
        <v>OK</v>
      </c>
      <c r="L1076" s="2" t="str">
        <f aca="false">IFERROR(VLOOKUP(C1076,Raw_Restaurants!$A$2:$C$151,3,FALSE()),"Unknown")</f>
        <v>Chennai</v>
      </c>
    </row>
    <row r="1077" customFormat="false" ht="15" hidden="false" customHeight="false" outlineLevel="0" collapsed="false">
      <c r="A1077" s="2" t="n">
        <f aca="false">Raw_Orders!A1077</f>
        <v>500573</v>
      </c>
      <c r="B1077" s="2" t="str">
        <f aca="false">Raw_Orders!B1077</f>
        <v>CUST1236</v>
      </c>
      <c r="C1077" s="2" t="str">
        <f aca="false">Raw_Orders!C1077</f>
        <v>REST254</v>
      </c>
      <c r="D1077" s="2" t="str">
        <f aca="false">Raw_Orders!D1077</f>
        <v>DP319</v>
      </c>
      <c r="E1077" s="2" t="str">
        <f aca="false">Raw_Orders!E1077</f>
        <v>2024-10-12</v>
      </c>
      <c r="F1077" s="2" t="n">
        <f aca="false">IF(Raw_Orders!F1077&lt;0,0,Raw_Orders!F1077)</f>
        <v>1257.69</v>
      </c>
      <c r="G1077" s="2" t="str">
        <f aca="false">Raw_Orders!G1077</f>
        <v>Delivered</v>
      </c>
      <c r="H1077" s="2" t="n">
        <f aca="false">IF(Raw_Orders!H1077="","N/A",Raw_Orders!H1077)</f>
        <v>53.5</v>
      </c>
      <c r="I1077" s="2" t="n">
        <f aca="false">IF(Raw_Orders!I1077="","Not Rated",Raw_Orders!I1077)</f>
        <v>3.3</v>
      </c>
      <c r="J1077" s="2" t="str">
        <f aca="false">IF(COUNTIF($A$2:A1077,A1077)&gt;1,"Duplicate","Unique")</f>
        <v>Unique</v>
      </c>
      <c r="K1077" s="2" t="str">
        <f aca="false">IF(Raw_Orders!F1077&lt;0,"Anomaly","OK")</f>
        <v>OK</v>
      </c>
      <c r="L1077" s="2" t="str">
        <f aca="false">IFERROR(VLOOKUP(C1077,Raw_Restaurants!$A$2:$C$151,3,FALSE()),"Unknown")</f>
        <v>Hyderabad</v>
      </c>
    </row>
    <row r="1078" customFormat="false" ht="15" hidden="false" customHeight="false" outlineLevel="0" collapsed="false">
      <c r="A1078" s="2" t="n">
        <f aca="false">Raw_Orders!A1078</f>
        <v>504401</v>
      </c>
      <c r="B1078" s="2" t="str">
        <f aca="false">Raw_Orders!B1078</f>
        <v>CUST1305</v>
      </c>
      <c r="C1078" s="2" t="str">
        <f aca="false">Raw_Orders!C1078</f>
        <v>REST215</v>
      </c>
      <c r="D1078" s="2" t="str">
        <f aca="false">Raw_Orders!D1078</f>
        <v>DP493</v>
      </c>
      <c r="E1078" s="2" t="str">
        <f aca="false">Raw_Orders!E1078</f>
        <v>2024-06-22</v>
      </c>
      <c r="F1078" s="2" t="n">
        <f aca="false">IF(Raw_Orders!F1078&lt;0,0,Raw_Orders!F1078)</f>
        <v>1374.52</v>
      </c>
      <c r="G1078" s="2" t="str">
        <f aca="false">Raw_Orders!G1078</f>
        <v>Delivered</v>
      </c>
      <c r="H1078" s="2" t="n">
        <f aca="false">IF(Raw_Orders!H1078="","N/A",Raw_Orders!H1078)</f>
        <v>18.9</v>
      </c>
      <c r="I1078" s="2" t="n">
        <f aca="false">IF(Raw_Orders!I1078="","Not Rated",Raw_Orders!I1078)</f>
        <v>3.7</v>
      </c>
      <c r="J1078" s="2" t="str">
        <f aca="false">IF(COUNTIF($A$2:A1078,A1078)&gt;1,"Duplicate","Unique")</f>
        <v>Unique</v>
      </c>
      <c r="K1078" s="2" t="str">
        <f aca="false">IF(Raw_Orders!F1078&lt;0,"Anomaly","OK")</f>
        <v>OK</v>
      </c>
      <c r="L1078" s="2" t="str">
        <f aca="false">IFERROR(VLOOKUP(C1078,Raw_Restaurants!$A$2:$C$151,3,FALSE()),"Unknown")</f>
        <v>Indore</v>
      </c>
    </row>
    <row r="1079" customFormat="false" ht="15" hidden="false" customHeight="false" outlineLevel="0" collapsed="false">
      <c r="A1079" s="2" t="n">
        <f aca="false">Raw_Orders!A1079</f>
        <v>501003</v>
      </c>
      <c r="B1079" s="2" t="str">
        <f aca="false">Raw_Orders!B1079</f>
        <v>CUST1666</v>
      </c>
      <c r="C1079" s="2" t="str">
        <f aca="false">Raw_Orders!C1079</f>
        <v>REST333</v>
      </c>
      <c r="D1079" s="2" t="str">
        <f aca="false">Raw_Orders!D1079</f>
        <v>DP318</v>
      </c>
      <c r="E1079" s="2" t="str">
        <f aca="false">Raw_Orders!E1079</f>
        <v>2024-11-28</v>
      </c>
      <c r="F1079" s="2" t="n">
        <f aca="false">IF(Raw_Orders!F1079&lt;0,0,Raw_Orders!F1079)</f>
        <v>476.03</v>
      </c>
      <c r="G1079" s="2" t="str">
        <f aca="false">Raw_Orders!G1079</f>
        <v>Delivered</v>
      </c>
      <c r="H1079" s="2" t="n">
        <f aca="false">IF(Raw_Orders!H1079="","N/A",Raw_Orders!H1079)</f>
        <v>79.3</v>
      </c>
      <c r="I1079" s="2" t="n">
        <f aca="false">IF(Raw_Orders!I1079="","Not Rated",Raw_Orders!I1079)</f>
        <v>2.5</v>
      </c>
      <c r="J1079" s="2" t="str">
        <f aca="false">IF(COUNTIF($A$2:A1079,A1079)&gt;1,"Duplicate","Unique")</f>
        <v>Unique</v>
      </c>
      <c r="K1079" s="2" t="str">
        <f aca="false">IF(Raw_Orders!F1079&lt;0,"Anomaly","OK")</f>
        <v>OK</v>
      </c>
      <c r="L1079" s="2" t="str">
        <f aca="false">IFERROR(VLOOKUP(C1079,Raw_Restaurants!$A$2:$C$151,3,FALSE()),"Unknown")</f>
        <v>Hyderabad</v>
      </c>
    </row>
    <row r="1080" customFormat="false" ht="15" hidden="false" customHeight="false" outlineLevel="0" collapsed="false">
      <c r="A1080" s="2" t="n">
        <f aca="false">Raw_Orders!A1080</f>
        <v>502689</v>
      </c>
      <c r="B1080" s="2" t="str">
        <f aca="false">Raw_Orders!B1080</f>
        <v>CUST1154</v>
      </c>
      <c r="C1080" s="2" t="str">
        <f aca="false">Raw_Orders!C1080</f>
        <v>REST268</v>
      </c>
      <c r="D1080" s="2" t="str">
        <f aca="false">Raw_Orders!D1080</f>
        <v>DP414</v>
      </c>
      <c r="E1080" s="2" t="str">
        <f aca="false">Raw_Orders!E1080</f>
        <v>2024-05-26</v>
      </c>
      <c r="F1080" s="2" t="n">
        <f aca="false">IF(Raw_Orders!F1080&lt;0,0,Raw_Orders!F1080)</f>
        <v>1130.33</v>
      </c>
      <c r="G1080" s="2" t="str">
        <f aca="false">Raw_Orders!G1080</f>
        <v>Delivered</v>
      </c>
      <c r="H1080" s="2" t="n">
        <f aca="false">IF(Raw_Orders!H1080="","N/A",Raw_Orders!H1080)</f>
        <v>73.8</v>
      </c>
      <c r="I1080" s="2" t="n">
        <f aca="false">IF(Raw_Orders!I1080="","Not Rated",Raw_Orders!I1080)</f>
        <v>3.8</v>
      </c>
      <c r="J1080" s="2" t="str">
        <f aca="false">IF(COUNTIF($A$2:A1080,A1080)&gt;1,"Duplicate","Unique")</f>
        <v>Unique</v>
      </c>
      <c r="K1080" s="2" t="str">
        <f aca="false">IF(Raw_Orders!F1080&lt;0,"Anomaly","OK")</f>
        <v>OK</v>
      </c>
      <c r="L1080" s="2" t="str">
        <f aca="false">IFERROR(VLOOKUP(C1080,Raw_Restaurants!$A$2:$C$151,3,FALSE()),"Unknown")</f>
        <v>Pune</v>
      </c>
    </row>
    <row r="1081" customFormat="false" ht="15" hidden="false" customHeight="false" outlineLevel="0" collapsed="false">
      <c r="A1081" s="2" t="n">
        <f aca="false">Raw_Orders!A1081</f>
        <v>502206</v>
      </c>
      <c r="B1081" s="2" t="str">
        <f aca="false">Raw_Orders!B1081</f>
        <v>CUST1302</v>
      </c>
      <c r="C1081" s="2" t="str">
        <f aca="false">Raw_Orders!C1081</f>
        <v>REST285</v>
      </c>
      <c r="D1081" s="2" t="str">
        <f aca="false">Raw_Orders!D1081</f>
        <v>DP407</v>
      </c>
      <c r="E1081" s="2" t="str">
        <f aca="false">Raw_Orders!E1081</f>
        <v>2024-03-14</v>
      </c>
      <c r="F1081" s="2" t="n">
        <f aca="false">IF(Raw_Orders!F1081&lt;0,0,Raw_Orders!F1081)</f>
        <v>740.45</v>
      </c>
      <c r="G1081" s="2" t="str">
        <f aca="false">Raw_Orders!G1081</f>
        <v>Delivered</v>
      </c>
      <c r="H1081" s="2" t="n">
        <f aca="false">IF(Raw_Orders!H1081="","N/A",Raw_Orders!H1081)</f>
        <v>74.6</v>
      </c>
      <c r="I1081" s="2" t="n">
        <f aca="false">IF(Raw_Orders!I1081="","Not Rated",Raw_Orders!I1081)</f>
        <v>4.7</v>
      </c>
      <c r="J1081" s="2" t="str">
        <f aca="false">IF(COUNTIF($A$2:A1081,A1081)&gt;1,"Duplicate","Unique")</f>
        <v>Unique</v>
      </c>
      <c r="K1081" s="2" t="str">
        <f aca="false">IF(Raw_Orders!F1081&lt;0,"Anomaly","OK")</f>
        <v>OK</v>
      </c>
      <c r="L1081" s="2" t="str">
        <f aca="false">IFERROR(VLOOKUP(C1081,Raw_Restaurants!$A$2:$C$151,3,FALSE()),"Unknown")</f>
        <v>Bangalore</v>
      </c>
    </row>
    <row r="1082" customFormat="false" ht="15" hidden="false" customHeight="false" outlineLevel="0" collapsed="false">
      <c r="A1082" s="2" t="n">
        <f aca="false">Raw_Orders!A1082</f>
        <v>501649</v>
      </c>
      <c r="B1082" s="2" t="str">
        <f aca="false">Raw_Orders!B1082</f>
        <v>CUST1206</v>
      </c>
      <c r="C1082" s="2" t="str">
        <f aca="false">Raw_Orders!C1082</f>
        <v>REST336</v>
      </c>
      <c r="D1082" s="2" t="str">
        <f aca="false">Raw_Orders!D1082</f>
        <v>DP418</v>
      </c>
      <c r="E1082" s="2" t="str">
        <f aca="false">Raw_Orders!E1082</f>
        <v>2024-04-15</v>
      </c>
      <c r="F1082" s="2" t="n">
        <f aca="false">IF(Raw_Orders!F1082&lt;0,0,Raw_Orders!F1082)</f>
        <v>1101.97</v>
      </c>
      <c r="G1082" s="2" t="str">
        <f aca="false">Raw_Orders!G1082</f>
        <v>Delivered</v>
      </c>
      <c r="H1082" s="2" t="n">
        <f aca="false">IF(Raw_Orders!H1082="","N/A",Raw_Orders!H1082)</f>
        <v>71.1</v>
      </c>
      <c r="I1082" s="2" t="n">
        <f aca="false">IF(Raw_Orders!I1082="","Not Rated",Raw_Orders!I1082)</f>
        <v>4.1</v>
      </c>
      <c r="J1082" s="2" t="str">
        <f aca="false">IF(COUNTIF($A$2:A1082,A1082)&gt;1,"Duplicate","Unique")</f>
        <v>Unique</v>
      </c>
      <c r="K1082" s="2" t="str">
        <f aca="false">IF(Raw_Orders!F1082&lt;0,"Anomaly","OK")</f>
        <v>OK</v>
      </c>
      <c r="L1082" s="2" t="str">
        <f aca="false">IFERROR(VLOOKUP(C1082,Raw_Restaurants!$A$2:$C$151,3,FALSE()),"Unknown")</f>
        <v>Indore</v>
      </c>
    </row>
    <row r="1083" customFormat="false" ht="15" hidden="false" customHeight="false" outlineLevel="0" collapsed="false">
      <c r="A1083" s="2" t="n">
        <f aca="false">Raw_Orders!A1083</f>
        <v>502100</v>
      </c>
      <c r="B1083" s="2" t="str">
        <f aca="false">Raw_Orders!B1083</f>
        <v>CUST1085</v>
      </c>
      <c r="C1083" s="2" t="str">
        <f aca="false">Raw_Orders!C1083</f>
        <v>REST274</v>
      </c>
      <c r="D1083" s="2" t="str">
        <f aca="false">Raw_Orders!D1083</f>
        <v>DP321</v>
      </c>
      <c r="E1083" s="2" t="str">
        <f aca="false">Raw_Orders!E1083</f>
        <v>2024-12-27</v>
      </c>
      <c r="F1083" s="2" t="n">
        <f aca="false">IF(Raw_Orders!F1083&lt;0,0,Raw_Orders!F1083)</f>
        <v>183.24</v>
      </c>
      <c r="G1083" s="2" t="str">
        <f aca="false">Raw_Orders!G1083</f>
        <v>Delivered</v>
      </c>
      <c r="H1083" s="2" t="n">
        <f aca="false">IF(Raw_Orders!H1083="","N/A",Raw_Orders!H1083)</f>
        <v>56.1</v>
      </c>
      <c r="I1083" s="2" t="n">
        <f aca="false">IF(Raw_Orders!I1083="","Not Rated",Raw_Orders!I1083)</f>
        <v>4.8</v>
      </c>
      <c r="J1083" s="2" t="str">
        <f aca="false">IF(COUNTIF($A$2:A1083,A1083)&gt;1,"Duplicate","Unique")</f>
        <v>Unique</v>
      </c>
      <c r="K1083" s="2" t="str">
        <f aca="false">IF(Raw_Orders!F1083&lt;0,"Anomaly","OK")</f>
        <v>OK</v>
      </c>
      <c r="L1083" s="2" t="str">
        <f aca="false">IFERROR(VLOOKUP(C1083,Raw_Restaurants!$A$2:$C$151,3,FALSE()),"Unknown")</f>
        <v>Chennai</v>
      </c>
    </row>
    <row r="1084" customFormat="false" ht="15" hidden="false" customHeight="false" outlineLevel="0" collapsed="false">
      <c r="A1084" s="2" t="n">
        <f aca="false">Raw_Orders!A1084</f>
        <v>501648</v>
      </c>
      <c r="B1084" s="2" t="str">
        <f aca="false">Raw_Orders!B1084</f>
        <v>CUST1059</v>
      </c>
      <c r="C1084" s="2" t="str">
        <f aca="false">Raw_Orders!C1084</f>
        <v>REST202</v>
      </c>
      <c r="D1084" s="2" t="str">
        <f aca="false">Raw_Orders!D1084</f>
        <v>DP393</v>
      </c>
      <c r="E1084" s="2" t="str">
        <f aca="false">Raw_Orders!E1084</f>
        <v>2024-09-02</v>
      </c>
      <c r="F1084" s="2" t="n">
        <f aca="false">IF(Raw_Orders!F1084&lt;0,0,Raw_Orders!F1084)</f>
        <v>1167.91</v>
      </c>
      <c r="G1084" s="2" t="str">
        <f aca="false">Raw_Orders!G1084</f>
        <v>Delivered</v>
      </c>
      <c r="H1084" s="2" t="n">
        <f aca="false">IF(Raw_Orders!H1084="","N/A",Raw_Orders!H1084)</f>
        <v>67.3</v>
      </c>
      <c r="I1084" s="2" t="n">
        <f aca="false">IF(Raw_Orders!I1084="","Not Rated",Raw_Orders!I1084)</f>
        <v>3.2</v>
      </c>
      <c r="J1084" s="2" t="str">
        <f aca="false">IF(COUNTIF($A$2:A1084,A1084)&gt;1,"Duplicate","Unique")</f>
        <v>Unique</v>
      </c>
      <c r="K1084" s="2" t="str">
        <f aca="false">IF(Raw_Orders!F1084&lt;0,"Anomaly","OK")</f>
        <v>OK</v>
      </c>
      <c r="L1084" s="2" t="str">
        <f aca="false">IFERROR(VLOOKUP(C1084,Raw_Restaurants!$A$2:$C$151,3,FALSE()),"Unknown")</f>
        <v>Bangalore</v>
      </c>
    </row>
    <row r="1085" customFormat="false" ht="15" hidden="false" customHeight="false" outlineLevel="0" collapsed="false">
      <c r="A1085" s="2" t="n">
        <f aca="false">Raw_Orders!A1085</f>
        <v>501585</v>
      </c>
      <c r="B1085" s="2" t="str">
        <f aca="false">Raw_Orders!B1085</f>
        <v>CUST1558</v>
      </c>
      <c r="C1085" s="2" t="str">
        <f aca="false">Raw_Orders!C1085</f>
        <v>REST224</v>
      </c>
      <c r="D1085" s="2" t="str">
        <f aca="false">Raw_Orders!D1085</f>
        <v>DP404</v>
      </c>
      <c r="E1085" s="2" t="str">
        <f aca="false">Raw_Orders!E1085</f>
        <v>2024-05-05</v>
      </c>
      <c r="F1085" s="2" t="n">
        <f aca="false">IF(Raw_Orders!F1085&lt;0,0,Raw_Orders!F1085)</f>
        <v>902.59</v>
      </c>
      <c r="G1085" s="2" t="str">
        <f aca="false">Raw_Orders!G1085</f>
        <v>Delivered</v>
      </c>
      <c r="H1085" s="2" t="n">
        <f aca="false">IF(Raw_Orders!H1085="","N/A",Raw_Orders!H1085)</f>
        <v>34.7</v>
      </c>
      <c r="I1085" s="2" t="n">
        <f aca="false">IF(Raw_Orders!I1085="","Not Rated",Raw_Orders!I1085)</f>
        <v>4.5</v>
      </c>
      <c r="J1085" s="2" t="str">
        <f aca="false">IF(COUNTIF($A$2:A1085,A1085)&gt;1,"Duplicate","Unique")</f>
        <v>Unique</v>
      </c>
      <c r="K1085" s="2" t="str">
        <f aca="false">IF(Raw_Orders!F1085&lt;0,"Anomaly","OK")</f>
        <v>OK</v>
      </c>
      <c r="L1085" s="2" t="str">
        <f aca="false">IFERROR(VLOOKUP(C1085,Raw_Restaurants!$A$2:$C$151,3,FALSE()),"Unknown")</f>
        <v>Indore</v>
      </c>
    </row>
    <row r="1086" customFormat="false" ht="15" hidden="false" customHeight="false" outlineLevel="0" collapsed="false">
      <c r="A1086" s="2" t="n">
        <f aca="false">Raw_Orders!A1086</f>
        <v>503459</v>
      </c>
      <c r="B1086" s="2" t="str">
        <f aca="false">Raw_Orders!B1086</f>
        <v>CUST1032</v>
      </c>
      <c r="C1086" s="2" t="str">
        <f aca="false">Raw_Orders!C1086</f>
        <v>REST348</v>
      </c>
      <c r="D1086" s="2" t="str">
        <f aca="false">Raw_Orders!D1086</f>
        <v>DP468</v>
      </c>
      <c r="E1086" s="2" t="str">
        <f aca="false">Raw_Orders!E1086</f>
        <v>2024-12-08</v>
      </c>
      <c r="F1086" s="2" t="n">
        <f aca="false">IF(Raw_Orders!F1086&lt;0,0,Raw_Orders!F1086)</f>
        <v>1110.79</v>
      </c>
      <c r="G1086" s="2" t="str">
        <f aca="false">Raw_Orders!G1086</f>
        <v>Cancelled</v>
      </c>
      <c r="H1086" s="2" t="str">
        <f aca="false">IF(Raw_Orders!H1086="","N/A",Raw_Orders!H1086)</f>
        <v>N/A</v>
      </c>
      <c r="I1086" s="2" t="str">
        <f aca="false">IF(Raw_Orders!I1086="","Not Rated",Raw_Orders!I1086)</f>
        <v>Not Rated</v>
      </c>
      <c r="J1086" s="2" t="str">
        <f aca="false">IF(COUNTIF($A$2:A1086,A1086)&gt;1,"Duplicate","Unique")</f>
        <v>Unique</v>
      </c>
      <c r="K1086" s="2" t="str">
        <f aca="false">IF(Raw_Orders!F1086&lt;0,"Anomaly","OK")</f>
        <v>OK</v>
      </c>
      <c r="L1086" s="2" t="str">
        <f aca="false">IFERROR(VLOOKUP(C1086,Raw_Restaurants!$A$2:$C$151,3,FALSE()),"Unknown")</f>
        <v>Bangalore</v>
      </c>
    </row>
    <row r="1087" customFormat="false" ht="15" hidden="false" customHeight="false" outlineLevel="0" collapsed="false">
      <c r="A1087" s="2" t="n">
        <f aca="false">Raw_Orders!A1087</f>
        <v>500135</v>
      </c>
      <c r="B1087" s="2" t="str">
        <f aca="false">Raw_Orders!B1087</f>
        <v>CUST1647</v>
      </c>
      <c r="C1087" s="2" t="str">
        <f aca="false">Raw_Orders!C1087</f>
        <v>REST333</v>
      </c>
      <c r="D1087" s="2" t="str">
        <f aca="false">Raw_Orders!D1087</f>
        <v>DP421</v>
      </c>
      <c r="E1087" s="2" t="str">
        <f aca="false">Raw_Orders!E1087</f>
        <v>2024-12-09</v>
      </c>
      <c r="F1087" s="2" t="n">
        <f aca="false">IF(Raw_Orders!F1087&lt;0,0,Raw_Orders!F1087)</f>
        <v>1094.7</v>
      </c>
      <c r="G1087" s="2" t="str">
        <f aca="false">Raw_Orders!G1087</f>
        <v>Delivered</v>
      </c>
      <c r="H1087" s="2" t="n">
        <f aca="false">IF(Raw_Orders!H1087="","N/A",Raw_Orders!H1087)</f>
        <v>44</v>
      </c>
      <c r="I1087" s="2" t="n">
        <f aca="false">IF(Raw_Orders!I1087="","Not Rated",Raw_Orders!I1087)</f>
        <v>3.7</v>
      </c>
      <c r="J1087" s="2" t="str">
        <f aca="false">IF(COUNTIF($A$2:A1087,A1087)&gt;1,"Duplicate","Unique")</f>
        <v>Unique</v>
      </c>
      <c r="K1087" s="2" t="str">
        <f aca="false">IF(Raw_Orders!F1087&lt;0,"Anomaly","OK")</f>
        <v>OK</v>
      </c>
      <c r="L1087" s="2" t="str">
        <f aca="false">IFERROR(VLOOKUP(C1087,Raw_Restaurants!$A$2:$C$151,3,FALSE()),"Unknown")</f>
        <v>Hyderabad</v>
      </c>
    </row>
    <row r="1088" customFormat="false" ht="15" hidden="false" customHeight="false" outlineLevel="0" collapsed="false">
      <c r="A1088" s="2" t="n">
        <f aca="false">Raw_Orders!A1088</f>
        <v>502753</v>
      </c>
      <c r="B1088" s="2" t="str">
        <f aca="false">Raw_Orders!B1088</f>
        <v>CUST1123</v>
      </c>
      <c r="C1088" s="2" t="str">
        <f aca="false">Raw_Orders!C1088</f>
        <v>REST302</v>
      </c>
      <c r="D1088" s="2" t="str">
        <f aca="false">Raw_Orders!D1088</f>
        <v>DP482</v>
      </c>
      <c r="E1088" s="2" t="str">
        <f aca="false">Raw_Orders!E1088</f>
        <v>2024-04-15</v>
      </c>
      <c r="F1088" s="2" t="n">
        <f aca="false">IF(Raw_Orders!F1088&lt;0,0,Raw_Orders!F1088)</f>
        <v>993.95</v>
      </c>
      <c r="G1088" s="2" t="str">
        <f aca="false">Raw_Orders!G1088</f>
        <v>Delivered</v>
      </c>
      <c r="H1088" s="2" t="n">
        <f aca="false">IF(Raw_Orders!H1088="","N/A",Raw_Orders!H1088)</f>
        <v>27.8</v>
      </c>
      <c r="I1088" s="2" t="n">
        <f aca="false">IF(Raw_Orders!I1088="","Not Rated",Raw_Orders!I1088)</f>
        <v>4.9</v>
      </c>
      <c r="J1088" s="2" t="str">
        <f aca="false">IF(COUNTIF($A$2:A1088,A1088)&gt;1,"Duplicate","Unique")</f>
        <v>Unique</v>
      </c>
      <c r="K1088" s="2" t="str">
        <f aca="false">IF(Raw_Orders!F1088&lt;0,"Anomaly","OK")</f>
        <v>OK</v>
      </c>
      <c r="L1088" s="2" t="str">
        <f aca="false">IFERROR(VLOOKUP(C1088,Raw_Restaurants!$A$2:$C$151,3,FALSE()),"Unknown")</f>
        <v>Indore</v>
      </c>
    </row>
    <row r="1089" customFormat="false" ht="15" hidden="false" customHeight="false" outlineLevel="0" collapsed="false">
      <c r="A1089" s="2" t="n">
        <f aca="false">Raw_Orders!A1089</f>
        <v>503876</v>
      </c>
      <c r="B1089" s="2" t="str">
        <f aca="false">Raw_Orders!B1089</f>
        <v>CUST1275</v>
      </c>
      <c r="C1089" s="2" t="str">
        <f aca="false">Raw_Orders!C1089</f>
        <v>REST209</v>
      </c>
      <c r="D1089" s="2" t="str">
        <f aca="false">Raw_Orders!D1089</f>
        <v>DP395</v>
      </c>
      <c r="E1089" s="2" t="str">
        <f aca="false">Raw_Orders!E1089</f>
        <v>2024-02-10</v>
      </c>
      <c r="F1089" s="2" t="n">
        <f aca="false">IF(Raw_Orders!F1089&lt;0,0,Raw_Orders!F1089)</f>
        <v>726.86</v>
      </c>
      <c r="G1089" s="2" t="str">
        <f aca="false">Raw_Orders!G1089</f>
        <v>Delivered</v>
      </c>
      <c r="H1089" s="2" t="n">
        <f aca="false">IF(Raw_Orders!H1089="","N/A",Raw_Orders!H1089)</f>
        <v>76.2</v>
      </c>
      <c r="I1089" s="2" t="n">
        <f aca="false">IF(Raw_Orders!I1089="","Not Rated",Raw_Orders!I1089)</f>
        <v>2.8</v>
      </c>
      <c r="J1089" s="2" t="str">
        <f aca="false">IF(COUNTIF($A$2:A1089,A1089)&gt;1,"Duplicate","Unique")</f>
        <v>Unique</v>
      </c>
      <c r="K1089" s="2" t="str">
        <f aca="false">IF(Raw_Orders!F1089&lt;0,"Anomaly","OK")</f>
        <v>OK</v>
      </c>
      <c r="L1089" s="2" t="str">
        <f aca="false">IFERROR(VLOOKUP(C1089,Raw_Restaurants!$A$2:$C$151,3,FALSE()),"Unknown")</f>
        <v>Bangalore</v>
      </c>
    </row>
    <row r="1090" customFormat="false" ht="15" hidden="false" customHeight="false" outlineLevel="0" collapsed="false">
      <c r="A1090" s="2" t="n">
        <f aca="false">Raw_Orders!A1090</f>
        <v>503171</v>
      </c>
      <c r="B1090" s="2" t="str">
        <f aca="false">Raw_Orders!B1090</f>
        <v>CUST1384</v>
      </c>
      <c r="C1090" s="2" t="str">
        <f aca="false">Raw_Orders!C1090</f>
        <v>REST222</v>
      </c>
      <c r="D1090" s="2" t="str">
        <f aca="false">Raw_Orders!D1090</f>
        <v>DP466</v>
      </c>
      <c r="E1090" s="2" t="str">
        <f aca="false">Raw_Orders!E1090</f>
        <v>2024-07-18</v>
      </c>
      <c r="F1090" s="2" t="n">
        <f aca="false">IF(Raw_Orders!F1090&lt;0,0,Raw_Orders!F1090)</f>
        <v>869.79</v>
      </c>
      <c r="G1090" s="2" t="str">
        <f aca="false">Raw_Orders!G1090</f>
        <v>Delivered</v>
      </c>
      <c r="H1090" s="2" t="n">
        <f aca="false">IF(Raw_Orders!H1090="","N/A",Raw_Orders!H1090)</f>
        <v>51.3</v>
      </c>
      <c r="I1090" s="2" t="n">
        <f aca="false">IF(Raw_Orders!I1090="","Not Rated",Raw_Orders!I1090)</f>
        <v>2.7</v>
      </c>
      <c r="J1090" s="2" t="str">
        <f aca="false">IF(COUNTIF($A$2:A1090,A1090)&gt;1,"Duplicate","Unique")</f>
        <v>Unique</v>
      </c>
      <c r="K1090" s="2" t="str">
        <f aca="false">IF(Raw_Orders!F1090&lt;0,"Anomaly","OK")</f>
        <v>OK</v>
      </c>
      <c r="L1090" s="2" t="str">
        <f aca="false">IFERROR(VLOOKUP(C1090,Raw_Restaurants!$A$2:$C$151,3,FALSE()),"Unknown")</f>
        <v>Delhi</v>
      </c>
    </row>
    <row r="1091" customFormat="false" ht="15" hidden="false" customHeight="false" outlineLevel="0" collapsed="false">
      <c r="A1091" s="2" t="n">
        <f aca="false">Raw_Orders!A1091</f>
        <v>501538</v>
      </c>
      <c r="B1091" s="2" t="str">
        <f aca="false">Raw_Orders!B1091</f>
        <v>CUST1553</v>
      </c>
      <c r="C1091" s="2" t="str">
        <f aca="false">Raw_Orders!C1091</f>
        <v>REST306</v>
      </c>
      <c r="D1091" s="2" t="str">
        <f aca="false">Raw_Orders!D1091</f>
        <v>DP452</v>
      </c>
      <c r="E1091" s="2" t="str">
        <f aca="false">Raw_Orders!E1091</f>
        <v>2024-07-19</v>
      </c>
      <c r="F1091" s="2" t="n">
        <f aca="false">IF(Raw_Orders!F1091&lt;0,0,Raw_Orders!F1091)</f>
        <v>532.6</v>
      </c>
      <c r="G1091" s="2" t="str">
        <f aca="false">Raw_Orders!G1091</f>
        <v>Delivered</v>
      </c>
      <c r="H1091" s="2" t="n">
        <f aca="false">IF(Raw_Orders!H1091="","N/A",Raw_Orders!H1091)</f>
        <v>52.1</v>
      </c>
      <c r="I1091" s="2" t="str">
        <f aca="false">IF(Raw_Orders!I1091="","Not Rated",Raw_Orders!I1091)</f>
        <v>Not Rated</v>
      </c>
      <c r="J1091" s="2" t="str">
        <f aca="false">IF(COUNTIF($A$2:A1091,A1091)&gt;1,"Duplicate","Unique")</f>
        <v>Unique</v>
      </c>
      <c r="K1091" s="2" t="str">
        <f aca="false">IF(Raw_Orders!F1091&lt;0,"Anomaly","OK")</f>
        <v>OK</v>
      </c>
      <c r="L1091" s="2" t="str">
        <f aca="false">IFERROR(VLOOKUP(C1091,Raw_Restaurants!$A$2:$C$151,3,FALSE()),"Unknown")</f>
        <v>Pune</v>
      </c>
    </row>
    <row r="1092" customFormat="false" ht="15" hidden="false" customHeight="false" outlineLevel="0" collapsed="false">
      <c r="A1092" s="2" t="n">
        <f aca="false">Raw_Orders!A1092</f>
        <v>502735</v>
      </c>
      <c r="B1092" s="2" t="str">
        <f aca="false">Raw_Orders!B1092</f>
        <v>CUST1486</v>
      </c>
      <c r="C1092" s="2" t="str">
        <f aca="false">Raw_Orders!C1092</f>
        <v>REST341</v>
      </c>
      <c r="D1092" s="2" t="str">
        <f aca="false">Raw_Orders!D1092</f>
        <v>DP445</v>
      </c>
      <c r="E1092" s="2" t="str">
        <f aca="false">Raw_Orders!E1092</f>
        <v>2024-09-08</v>
      </c>
      <c r="F1092" s="2" t="n">
        <f aca="false">IF(Raw_Orders!F1092&lt;0,0,Raw_Orders!F1092)</f>
        <v>768.37</v>
      </c>
      <c r="G1092" s="2" t="str">
        <f aca="false">Raw_Orders!G1092</f>
        <v>Delivered</v>
      </c>
      <c r="H1092" s="2" t="n">
        <f aca="false">IF(Raw_Orders!H1092="","N/A",Raw_Orders!H1092)</f>
        <v>62.1</v>
      </c>
      <c r="I1092" s="2" t="n">
        <f aca="false">IF(Raw_Orders!I1092="","Not Rated",Raw_Orders!I1092)</f>
        <v>4.3</v>
      </c>
      <c r="J1092" s="2" t="str">
        <f aca="false">IF(COUNTIF($A$2:A1092,A1092)&gt;1,"Duplicate","Unique")</f>
        <v>Unique</v>
      </c>
      <c r="K1092" s="2" t="str">
        <f aca="false">IF(Raw_Orders!F1092&lt;0,"Anomaly","OK")</f>
        <v>OK</v>
      </c>
      <c r="L1092" s="2" t="str">
        <f aca="false">IFERROR(VLOOKUP(C1092,Raw_Restaurants!$A$2:$C$151,3,FALSE()),"Unknown")</f>
        <v>Kolkata</v>
      </c>
    </row>
    <row r="1093" customFormat="false" ht="15" hidden="false" customHeight="false" outlineLevel="0" collapsed="false">
      <c r="A1093" s="2" t="n">
        <f aca="false">Raw_Orders!A1093</f>
        <v>500043</v>
      </c>
      <c r="B1093" s="2" t="str">
        <f aca="false">Raw_Orders!B1093</f>
        <v>CUST1625</v>
      </c>
      <c r="C1093" s="2" t="str">
        <f aca="false">Raw_Orders!C1093</f>
        <v>REST226</v>
      </c>
      <c r="D1093" s="2" t="str">
        <f aca="false">Raw_Orders!D1093</f>
        <v>DP404</v>
      </c>
      <c r="E1093" s="2" t="str">
        <f aca="false">Raw_Orders!E1093</f>
        <v>2024-09-25</v>
      </c>
      <c r="F1093" s="2" t="n">
        <f aca="false">IF(Raw_Orders!F1093&lt;0,0,Raw_Orders!F1093)</f>
        <v>1189.62</v>
      </c>
      <c r="G1093" s="2" t="str">
        <f aca="false">Raw_Orders!G1093</f>
        <v>Delivered</v>
      </c>
      <c r="H1093" s="2" t="str">
        <f aca="false">IF(Raw_Orders!H1093="","N/A",Raw_Orders!H1093)</f>
        <v>N/A</v>
      </c>
      <c r="I1093" s="2" t="n">
        <f aca="false">IF(Raw_Orders!I1093="","Not Rated",Raw_Orders!I1093)</f>
        <v>4.1</v>
      </c>
      <c r="J1093" s="2" t="str">
        <f aca="false">IF(COUNTIF($A$2:A1093,A1093)&gt;1,"Duplicate","Unique")</f>
        <v>Unique</v>
      </c>
      <c r="K1093" s="2" t="str">
        <f aca="false">IF(Raw_Orders!F1093&lt;0,"Anomaly","OK")</f>
        <v>OK</v>
      </c>
      <c r="L1093" s="2" t="str">
        <f aca="false">IFERROR(VLOOKUP(C1093,Raw_Restaurants!$A$2:$C$151,3,FALSE()),"Unknown")</f>
        <v>Indore</v>
      </c>
    </row>
    <row r="1094" customFormat="false" ht="15" hidden="false" customHeight="false" outlineLevel="0" collapsed="false">
      <c r="A1094" s="2" t="n">
        <f aca="false">Raw_Orders!A1094</f>
        <v>501687</v>
      </c>
      <c r="B1094" s="2" t="str">
        <f aca="false">Raw_Orders!B1094</f>
        <v>CUST1251</v>
      </c>
      <c r="C1094" s="2" t="str">
        <f aca="false">Raw_Orders!C1094</f>
        <v>REST314</v>
      </c>
      <c r="D1094" s="2" t="str">
        <f aca="false">Raw_Orders!D1094</f>
        <v>DP341</v>
      </c>
      <c r="E1094" s="2" t="str">
        <f aca="false">Raw_Orders!E1094</f>
        <v>2024-03-13</v>
      </c>
      <c r="F1094" s="2" t="n">
        <f aca="false">IF(Raw_Orders!F1094&lt;0,0,Raw_Orders!F1094)</f>
        <v>633.31</v>
      </c>
      <c r="G1094" s="2" t="str">
        <f aca="false">Raw_Orders!G1094</f>
        <v>Delivered</v>
      </c>
      <c r="H1094" s="2" t="n">
        <f aca="false">IF(Raw_Orders!H1094="","N/A",Raw_Orders!H1094)</f>
        <v>65.8</v>
      </c>
      <c r="I1094" s="2" t="n">
        <f aca="false">IF(Raw_Orders!I1094="","Not Rated",Raw_Orders!I1094)</f>
        <v>4.1</v>
      </c>
      <c r="J1094" s="2" t="str">
        <f aca="false">IF(COUNTIF($A$2:A1094,A1094)&gt;1,"Duplicate","Unique")</f>
        <v>Unique</v>
      </c>
      <c r="K1094" s="2" t="str">
        <f aca="false">IF(Raw_Orders!F1094&lt;0,"Anomaly","OK")</f>
        <v>OK</v>
      </c>
      <c r="L1094" s="2" t="str">
        <f aca="false">IFERROR(VLOOKUP(C1094,Raw_Restaurants!$A$2:$C$151,3,FALSE()),"Unknown")</f>
        <v>Bangalore</v>
      </c>
    </row>
    <row r="1095" customFormat="false" ht="15" hidden="false" customHeight="false" outlineLevel="0" collapsed="false">
      <c r="A1095" s="2" t="n">
        <f aca="false">Raw_Orders!A1095</f>
        <v>503736</v>
      </c>
      <c r="B1095" s="2" t="str">
        <f aca="false">Raw_Orders!B1095</f>
        <v>CUST1187</v>
      </c>
      <c r="C1095" s="2" t="str">
        <f aca="false">Raw_Orders!C1095</f>
        <v>REST330</v>
      </c>
      <c r="D1095" s="2" t="str">
        <f aca="false">Raw_Orders!D1095</f>
        <v>DP481</v>
      </c>
      <c r="E1095" s="2" t="str">
        <f aca="false">Raw_Orders!E1095</f>
        <v>2024-06-26</v>
      </c>
      <c r="F1095" s="2" t="n">
        <f aca="false">IF(Raw_Orders!F1095&lt;0,0,Raw_Orders!F1095)</f>
        <v>1253.84</v>
      </c>
      <c r="G1095" s="2" t="str">
        <f aca="false">Raw_Orders!G1095</f>
        <v>Delivered</v>
      </c>
      <c r="H1095" s="2" t="n">
        <f aca="false">IF(Raw_Orders!H1095="","N/A",Raw_Orders!H1095)</f>
        <v>60.9</v>
      </c>
      <c r="I1095" s="2" t="n">
        <f aca="false">IF(Raw_Orders!I1095="","Not Rated",Raw_Orders!I1095)</f>
        <v>4</v>
      </c>
      <c r="J1095" s="2" t="str">
        <f aca="false">IF(COUNTIF($A$2:A1095,A1095)&gt;1,"Duplicate","Unique")</f>
        <v>Unique</v>
      </c>
      <c r="K1095" s="2" t="str">
        <f aca="false">IF(Raw_Orders!F1095&lt;0,"Anomaly","OK")</f>
        <v>OK</v>
      </c>
      <c r="L1095" s="2" t="str">
        <f aca="false">IFERROR(VLOOKUP(C1095,Raw_Restaurants!$A$2:$C$151,3,FALSE()),"Unknown")</f>
        <v>Hyderabad</v>
      </c>
    </row>
    <row r="1096" customFormat="false" ht="15" hidden="false" customHeight="false" outlineLevel="0" collapsed="false">
      <c r="A1096" s="2" t="n">
        <f aca="false">Raw_Orders!A1096</f>
        <v>503188</v>
      </c>
      <c r="B1096" s="2" t="str">
        <f aca="false">Raw_Orders!B1096</f>
        <v>CUST1235</v>
      </c>
      <c r="C1096" s="2" t="str">
        <f aca="false">Raw_Orders!C1096</f>
        <v>REST302</v>
      </c>
      <c r="D1096" s="2" t="str">
        <f aca="false">Raw_Orders!D1096</f>
        <v>DP425</v>
      </c>
      <c r="E1096" s="2" t="str">
        <f aca="false">Raw_Orders!E1096</f>
        <v>2024-09-30</v>
      </c>
      <c r="F1096" s="2" t="n">
        <f aca="false">IF(Raw_Orders!F1096&lt;0,0,Raw_Orders!F1096)</f>
        <v>709.97</v>
      </c>
      <c r="G1096" s="2" t="str">
        <f aca="false">Raw_Orders!G1096</f>
        <v>Cancelled</v>
      </c>
      <c r="H1096" s="2" t="str">
        <f aca="false">IF(Raw_Orders!H1096="","N/A",Raw_Orders!H1096)</f>
        <v>N/A</v>
      </c>
      <c r="I1096" s="2" t="str">
        <f aca="false">IF(Raw_Orders!I1096="","Not Rated",Raw_Orders!I1096)</f>
        <v>Not Rated</v>
      </c>
      <c r="J1096" s="2" t="str">
        <f aca="false">IF(COUNTIF($A$2:A1096,A1096)&gt;1,"Duplicate","Unique")</f>
        <v>Unique</v>
      </c>
      <c r="K1096" s="2" t="str">
        <f aca="false">IF(Raw_Orders!F1096&lt;0,"Anomaly","OK")</f>
        <v>OK</v>
      </c>
      <c r="L1096" s="2" t="str">
        <f aca="false">IFERROR(VLOOKUP(C1096,Raw_Restaurants!$A$2:$C$151,3,FALSE()),"Unknown")</f>
        <v>Indore</v>
      </c>
    </row>
    <row r="1097" customFormat="false" ht="15" hidden="false" customHeight="false" outlineLevel="0" collapsed="false">
      <c r="A1097" s="2" t="n">
        <f aca="false">Raw_Orders!A1097</f>
        <v>503065</v>
      </c>
      <c r="B1097" s="2" t="str">
        <f aca="false">Raw_Orders!B1097</f>
        <v>CUST1625</v>
      </c>
      <c r="C1097" s="2" t="str">
        <f aca="false">Raw_Orders!C1097</f>
        <v>REST350</v>
      </c>
      <c r="D1097" s="2" t="str">
        <f aca="false">Raw_Orders!D1097</f>
        <v>DP365</v>
      </c>
      <c r="E1097" s="2" t="str">
        <f aca="false">Raw_Orders!E1097</f>
        <v>2024-08-25</v>
      </c>
      <c r="F1097" s="2" t="n">
        <f aca="false">IF(Raw_Orders!F1097&lt;0,0,Raw_Orders!F1097)</f>
        <v>496.05</v>
      </c>
      <c r="G1097" s="2" t="str">
        <f aca="false">Raw_Orders!G1097</f>
        <v>Delivered</v>
      </c>
      <c r="H1097" s="2" t="str">
        <f aca="false">IF(Raw_Orders!H1097="","N/A",Raw_Orders!H1097)</f>
        <v>N/A</v>
      </c>
      <c r="I1097" s="2" t="n">
        <f aca="false">IF(Raw_Orders!I1097="","Not Rated",Raw_Orders!I1097)</f>
        <v>3</v>
      </c>
      <c r="J1097" s="2" t="str">
        <f aca="false">IF(COUNTIF($A$2:A1097,A1097)&gt;1,"Duplicate","Unique")</f>
        <v>Unique</v>
      </c>
      <c r="K1097" s="2" t="str">
        <f aca="false">IF(Raw_Orders!F1097&lt;0,"Anomaly","OK")</f>
        <v>OK</v>
      </c>
      <c r="L1097" s="2" t="str">
        <f aca="false">IFERROR(VLOOKUP(C1097,Raw_Restaurants!$A$2:$C$151,3,FALSE()),"Unknown")</f>
        <v>Indore</v>
      </c>
    </row>
    <row r="1098" customFormat="false" ht="15" hidden="false" customHeight="false" outlineLevel="0" collapsed="false">
      <c r="A1098" s="2" t="n">
        <f aca="false">Raw_Orders!A1098</f>
        <v>502987</v>
      </c>
      <c r="B1098" s="2" t="str">
        <f aca="false">Raw_Orders!B1098</f>
        <v>CUST1241</v>
      </c>
      <c r="C1098" s="2" t="str">
        <f aca="false">Raw_Orders!C1098</f>
        <v>REST306</v>
      </c>
      <c r="D1098" s="2" t="str">
        <f aca="false">Raw_Orders!D1098</f>
        <v>DP386</v>
      </c>
      <c r="E1098" s="2" t="str">
        <f aca="false">Raw_Orders!E1098</f>
        <v>2024-09-30</v>
      </c>
      <c r="F1098" s="2" t="n">
        <f aca="false">IF(Raw_Orders!F1098&lt;0,0,Raw_Orders!F1098)</f>
        <v>972.74</v>
      </c>
      <c r="G1098" s="2" t="str">
        <f aca="false">Raw_Orders!G1098</f>
        <v>Delivered</v>
      </c>
      <c r="H1098" s="2" t="str">
        <f aca="false">IF(Raw_Orders!H1098="","N/A",Raw_Orders!H1098)</f>
        <v>N/A</v>
      </c>
      <c r="I1098" s="2" t="n">
        <f aca="false">IF(Raw_Orders!I1098="","Not Rated",Raw_Orders!I1098)</f>
        <v>2.9</v>
      </c>
      <c r="J1098" s="2" t="str">
        <f aca="false">IF(COUNTIF($A$2:A1098,A1098)&gt;1,"Duplicate","Unique")</f>
        <v>Unique</v>
      </c>
      <c r="K1098" s="2" t="str">
        <f aca="false">IF(Raw_Orders!F1098&lt;0,"Anomaly","OK")</f>
        <v>OK</v>
      </c>
      <c r="L1098" s="2" t="str">
        <f aca="false">IFERROR(VLOOKUP(C1098,Raw_Restaurants!$A$2:$C$151,3,FALSE()),"Unknown")</f>
        <v>Pune</v>
      </c>
    </row>
    <row r="1099" customFormat="false" ht="15" hidden="false" customHeight="false" outlineLevel="0" collapsed="false">
      <c r="A1099" s="2" t="n">
        <f aca="false">Raw_Orders!A1099</f>
        <v>501895</v>
      </c>
      <c r="B1099" s="2" t="str">
        <f aca="false">Raw_Orders!B1099</f>
        <v>CUST1067</v>
      </c>
      <c r="C1099" s="2" t="str">
        <f aca="false">Raw_Orders!C1099</f>
        <v>REST258</v>
      </c>
      <c r="D1099" s="2" t="str">
        <f aca="false">Raw_Orders!D1099</f>
        <v>DP432</v>
      </c>
      <c r="E1099" s="2" t="str">
        <f aca="false">Raw_Orders!E1099</f>
        <v>2024-07-08</v>
      </c>
      <c r="F1099" s="2" t="n">
        <f aca="false">IF(Raw_Orders!F1099&lt;0,0,Raw_Orders!F1099)</f>
        <v>1358.8</v>
      </c>
      <c r="G1099" s="2" t="str">
        <f aca="false">Raw_Orders!G1099</f>
        <v>Delivered</v>
      </c>
      <c r="H1099" s="2" t="n">
        <f aca="false">IF(Raw_Orders!H1099="","N/A",Raw_Orders!H1099)</f>
        <v>60</v>
      </c>
      <c r="I1099" s="2" t="str">
        <f aca="false">IF(Raw_Orders!I1099="","Not Rated",Raw_Orders!I1099)</f>
        <v>Not Rated</v>
      </c>
      <c r="J1099" s="2" t="str">
        <f aca="false">IF(COUNTIF($A$2:A1099,A1099)&gt;1,"Duplicate","Unique")</f>
        <v>Unique</v>
      </c>
      <c r="K1099" s="2" t="str">
        <f aca="false">IF(Raw_Orders!F1099&lt;0,"Anomaly","OK")</f>
        <v>OK</v>
      </c>
      <c r="L1099" s="2" t="str">
        <f aca="false">IFERROR(VLOOKUP(C1099,Raw_Restaurants!$A$2:$C$151,3,FALSE()),"Unknown")</f>
        <v>Mumbai</v>
      </c>
    </row>
    <row r="1100" customFormat="false" ht="15" hidden="false" customHeight="false" outlineLevel="0" collapsed="false">
      <c r="A1100" s="2" t="n">
        <f aca="false">Raw_Orders!A1100</f>
        <v>502674</v>
      </c>
      <c r="B1100" s="2" t="str">
        <f aca="false">Raw_Orders!B1100</f>
        <v>CUST1364</v>
      </c>
      <c r="C1100" s="2" t="str">
        <f aca="false">Raw_Orders!C1100</f>
        <v>REST289</v>
      </c>
      <c r="D1100" s="2" t="str">
        <f aca="false">Raw_Orders!D1100</f>
        <v>DP302</v>
      </c>
      <c r="E1100" s="2" t="str">
        <f aca="false">Raw_Orders!E1100</f>
        <v>2024-06-17</v>
      </c>
      <c r="F1100" s="2" t="n">
        <f aca="false">IF(Raw_Orders!F1100&lt;0,0,Raw_Orders!F1100)</f>
        <v>721.04</v>
      </c>
      <c r="G1100" s="2" t="str">
        <f aca="false">Raw_Orders!G1100</f>
        <v>Delivered</v>
      </c>
      <c r="H1100" s="2" t="n">
        <f aca="false">IF(Raw_Orders!H1100="","N/A",Raw_Orders!H1100)</f>
        <v>23.7</v>
      </c>
      <c r="I1100" s="2" t="n">
        <f aca="false">IF(Raw_Orders!I1100="","Not Rated",Raw_Orders!I1100)</f>
        <v>3.3</v>
      </c>
      <c r="J1100" s="2" t="str">
        <f aca="false">IF(COUNTIF($A$2:A1100,A1100)&gt;1,"Duplicate","Unique")</f>
        <v>Unique</v>
      </c>
      <c r="K1100" s="2" t="str">
        <f aca="false">IF(Raw_Orders!F1100&lt;0,"Anomaly","OK")</f>
        <v>OK</v>
      </c>
      <c r="L1100" s="2" t="str">
        <f aca="false">IFERROR(VLOOKUP(C1100,Raw_Restaurants!$A$2:$C$151,3,FALSE()),"Unknown")</f>
        <v>Jaipur</v>
      </c>
    </row>
    <row r="1101" customFormat="false" ht="15" hidden="false" customHeight="false" outlineLevel="0" collapsed="false">
      <c r="A1101" s="2" t="n">
        <f aca="false">Raw_Orders!A1101</f>
        <v>504884</v>
      </c>
      <c r="B1101" s="2" t="str">
        <f aca="false">Raw_Orders!B1101</f>
        <v>CUST1709</v>
      </c>
      <c r="C1101" s="2" t="str">
        <f aca="false">Raw_Orders!C1101</f>
        <v>REST226</v>
      </c>
      <c r="D1101" s="2" t="str">
        <f aca="false">Raw_Orders!D1101</f>
        <v>DP313</v>
      </c>
      <c r="E1101" s="2" t="str">
        <f aca="false">Raw_Orders!E1101</f>
        <v>2024-12-30</v>
      </c>
      <c r="F1101" s="2" t="n">
        <f aca="false">IF(Raw_Orders!F1101&lt;0,0,Raw_Orders!F1101)</f>
        <v>831.53</v>
      </c>
      <c r="G1101" s="2" t="str">
        <f aca="false">Raw_Orders!G1101</f>
        <v>Delivered</v>
      </c>
      <c r="H1101" s="2" t="n">
        <f aca="false">IF(Raw_Orders!H1101="","N/A",Raw_Orders!H1101)</f>
        <v>19.6</v>
      </c>
      <c r="I1101" s="2" t="str">
        <f aca="false">IF(Raw_Orders!I1101="","Not Rated",Raw_Orders!I1101)</f>
        <v>Not Rated</v>
      </c>
      <c r="J1101" s="2" t="str">
        <f aca="false">IF(COUNTIF($A$2:A1101,A1101)&gt;1,"Duplicate","Unique")</f>
        <v>Unique</v>
      </c>
      <c r="K1101" s="2" t="str">
        <f aca="false">IF(Raw_Orders!F1101&lt;0,"Anomaly","OK")</f>
        <v>OK</v>
      </c>
      <c r="L1101" s="2" t="str">
        <f aca="false">IFERROR(VLOOKUP(C1101,Raw_Restaurants!$A$2:$C$151,3,FALSE()),"Unknown")</f>
        <v>Indore</v>
      </c>
    </row>
    <row r="1102" customFormat="false" ht="15" hidden="false" customHeight="false" outlineLevel="0" collapsed="false">
      <c r="A1102" s="2" t="n">
        <f aca="false">Raw_Orders!A1102</f>
        <v>501197</v>
      </c>
      <c r="B1102" s="2" t="str">
        <f aca="false">Raw_Orders!B1102</f>
        <v>CUST1560</v>
      </c>
      <c r="C1102" s="2" t="str">
        <f aca="false">Raw_Orders!C1102</f>
        <v>REST331</v>
      </c>
      <c r="D1102" s="2" t="str">
        <f aca="false">Raw_Orders!D1102</f>
        <v>DP465</v>
      </c>
      <c r="E1102" s="2" t="str">
        <f aca="false">Raw_Orders!E1102</f>
        <v>2024-09-14</v>
      </c>
      <c r="F1102" s="2" t="n">
        <f aca="false">IF(Raw_Orders!F1102&lt;0,0,Raw_Orders!F1102)</f>
        <v>1005.96</v>
      </c>
      <c r="G1102" s="2" t="str">
        <f aca="false">Raw_Orders!G1102</f>
        <v>Delivered</v>
      </c>
      <c r="H1102" s="2" t="n">
        <f aca="false">IF(Raw_Orders!H1102="","N/A",Raw_Orders!H1102)</f>
        <v>19.2</v>
      </c>
      <c r="I1102" s="2" t="n">
        <f aca="false">IF(Raw_Orders!I1102="","Not Rated",Raw_Orders!I1102)</f>
        <v>4.5</v>
      </c>
      <c r="J1102" s="2" t="str">
        <f aca="false">IF(COUNTIF($A$2:A1102,A1102)&gt;1,"Duplicate","Unique")</f>
        <v>Unique</v>
      </c>
      <c r="K1102" s="2" t="str">
        <f aca="false">IF(Raw_Orders!F1102&lt;0,"Anomaly","OK")</f>
        <v>OK</v>
      </c>
      <c r="L1102" s="2" t="str">
        <f aca="false">IFERROR(VLOOKUP(C1102,Raw_Restaurants!$A$2:$C$151,3,FALSE()),"Unknown")</f>
        <v>Chennai</v>
      </c>
    </row>
    <row r="1103" customFormat="false" ht="15" hidden="false" customHeight="false" outlineLevel="0" collapsed="false">
      <c r="A1103" s="2" t="n">
        <f aca="false">Raw_Orders!A1103</f>
        <v>500370</v>
      </c>
      <c r="B1103" s="2" t="str">
        <f aca="false">Raw_Orders!B1103</f>
        <v>CUST1721</v>
      </c>
      <c r="C1103" s="2" t="str">
        <f aca="false">Raw_Orders!C1103</f>
        <v>REST344</v>
      </c>
      <c r="D1103" s="2" t="str">
        <f aca="false">Raw_Orders!D1103</f>
        <v>DP475</v>
      </c>
      <c r="E1103" s="2" t="str">
        <f aca="false">Raw_Orders!E1103</f>
        <v>2024-09-24</v>
      </c>
      <c r="F1103" s="2" t="n">
        <f aca="false">IF(Raw_Orders!F1103&lt;0,0,Raw_Orders!F1103)</f>
        <v>958.63</v>
      </c>
      <c r="G1103" s="2" t="str">
        <f aca="false">Raw_Orders!G1103</f>
        <v>Delivered</v>
      </c>
      <c r="H1103" s="2" t="n">
        <f aca="false">IF(Raw_Orders!H1103="","N/A",Raw_Orders!H1103)</f>
        <v>18.6</v>
      </c>
      <c r="I1103" s="2" t="n">
        <f aca="false">IF(Raw_Orders!I1103="","Not Rated",Raw_Orders!I1103)</f>
        <v>4.8</v>
      </c>
      <c r="J1103" s="2" t="str">
        <f aca="false">IF(COUNTIF($A$2:A1103,A1103)&gt;1,"Duplicate","Unique")</f>
        <v>Unique</v>
      </c>
      <c r="K1103" s="2" t="str">
        <f aca="false">IF(Raw_Orders!F1103&lt;0,"Anomaly","OK")</f>
        <v>OK</v>
      </c>
      <c r="L1103" s="2" t="str">
        <f aca="false">IFERROR(VLOOKUP(C1103,Raw_Restaurants!$A$2:$C$151,3,FALSE()),"Unknown")</f>
        <v>Chennai</v>
      </c>
    </row>
    <row r="1104" customFormat="false" ht="15" hidden="false" customHeight="false" outlineLevel="0" collapsed="false">
      <c r="A1104" s="2" t="n">
        <f aca="false">Raw_Orders!A1104</f>
        <v>504701</v>
      </c>
      <c r="B1104" s="2" t="str">
        <f aca="false">Raw_Orders!B1104</f>
        <v>CUST1017</v>
      </c>
      <c r="C1104" s="2" t="str">
        <f aca="false">Raw_Orders!C1104</f>
        <v>REST209</v>
      </c>
      <c r="D1104" s="2" t="str">
        <f aca="false">Raw_Orders!D1104</f>
        <v>DP383</v>
      </c>
      <c r="E1104" s="2" t="str">
        <f aca="false">Raw_Orders!E1104</f>
        <v>2024-06-21</v>
      </c>
      <c r="F1104" s="2" t="n">
        <f aca="false">IF(Raw_Orders!F1104&lt;0,0,Raw_Orders!F1104)</f>
        <v>270.34</v>
      </c>
      <c r="G1104" s="2" t="str">
        <f aca="false">Raw_Orders!G1104</f>
        <v>Delivered</v>
      </c>
      <c r="H1104" s="2" t="n">
        <f aca="false">IF(Raw_Orders!H1104="","N/A",Raw_Orders!H1104)</f>
        <v>70.3</v>
      </c>
      <c r="I1104" s="2" t="n">
        <f aca="false">IF(Raw_Orders!I1104="","Not Rated",Raw_Orders!I1104)</f>
        <v>3.8</v>
      </c>
      <c r="J1104" s="2" t="str">
        <f aca="false">IF(COUNTIF($A$2:A1104,A1104)&gt;1,"Duplicate","Unique")</f>
        <v>Unique</v>
      </c>
      <c r="K1104" s="2" t="str">
        <f aca="false">IF(Raw_Orders!F1104&lt;0,"Anomaly","OK")</f>
        <v>OK</v>
      </c>
      <c r="L1104" s="2" t="str">
        <f aca="false">IFERROR(VLOOKUP(C1104,Raw_Restaurants!$A$2:$C$151,3,FALSE()),"Unknown")</f>
        <v>Bangalore</v>
      </c>
    </row>
    <row r="1105" customFormat="false" ht="15" hidden="false" customHeight="false" outlineLevel="0" collapsed="false">
      <c r="A1105" s="2" t="n">
        <f aca="false">Raw_Orders!A1105</f>
        <v>504458</v>
      </c>
      <c r="B1105" s="2" t="str">
        <f aca="false">Raw_Orders!B1105</f>
        <v>CUST1624</v>
      </c>
      <c r="C1105" s="2" t="str">
        <f aca="false">Raw_Orders!C1105</f>
        <v>REST252</v>
      </c>
      <c r="D1105" s="2" t="str">
        <f aca="false">Raw_Orders!D1105</f>
        <v>DP303</v>
      </c>
      <c r="E1105" s="2" t="str">
        <f aca="false">Raw_Orders!E1105</f>
        <v>2024-04-11</v>
      </c>
      <c r="F1105" s="2" t="n">
        <f aca="false">IF(Raw_Orders!F1105&lt;0,0,Raw_Orders!F1105)</f>
        <v>332.36</v>
      </c>
      <c r="G1105" s="2" t="str">
        <f aca="false">Raw_Orders!G1105</f>
        <v>Delayed</v>
      </c>
      <c r="H1105" s="2" t="n">
        <f aca="false">IF(Raw_Orders!H1105="","N/A",Raw_Orders!H1105)</f>
        <v>50.6</v>
      </c>
      <c r="I1105" s="2" t="n">
        <f aca="false">IF(Raw_Orders!I1105="","Not Rated",Raw_Orders!I1105)</f>
        <v>4.9</v>
      </c>
      <c r="J1105" s="2" t="str">
        <f aca="false">IF(COUNTIF($A$2:A1105,A1105)&gt;1,"Duplicate","Unique")</f>
        <v>Unique</v>
      </c>
      <c r="K1105" s="2" t="str">
        <f aca="false">IF(Raw_Orders!F1105&lt;0,"Anomaly","OK")</f>
        <v>OK</v>
      </c>
      <c r="L1105" s="2" t="str">
        <f aca="false">IFERROR(VLOOKUP(C1105,Raw_Restaurants!$A$2:$C$151,3,FALSE()),"Unknown")</f>
        <v>Indore</v>
      </c>
    </row>
    <row r="1106" customFormat="false" ht="15" hidden="false" customHeight="false" outlineLevel="0" collapsed="false">
      <c r="A1106" s="2" t="n">
        <f aca="false">Raw_Orders!A1106</f>
        <v>502059</v>
      </c>
      <c r="B1106" s="2" t="str">
        <f aca="false">Raw_Orders!B1106</f>
        <v>CUST1560</v>
      </c>
      <c r="C1106" s="2" t="str">
        <f aca="false">Raw_Orders!C1106</f>
        <v>REST298</v>
      </c>
      <c r="D1106" s="2" t="str">
        <f aca="false">Raw_Orders!D1106</f>
        <v>DP439</v>
      </c>
      <c r="E1106" s="2" t="str">
        <f aca="false">Raw_Orders!E1106</f>
        <v>2024-03-01</v>
      </c>
      <c r="F1106" s="2" t="n">
        <f aca="false">IF(Raw_Orders!F1106&lt;0,0,Raw_Orders!F1106)</f>
        <v>891.52</v>
      </c>
      <c r="G1106" s="2" t="str">
        <f aca="false">Raw_Orders!G1106</f>
        <v>Delivered</v>
      </c>
      <c r="H1106" s="2" t="n">
        <f aca="false">IF(Raw_Orders!H1106="","N/A",Raw_Orders!H1106)</f>
        <v>55</v>
      </c>
      <c r="I1106" s="2" t="str">
        <f aca="false">IF(Raw_Orders!I1106="","Not Rated",Raw_Orders!I1106)</f>
        <v>Not Rated</v>
      </c>
      <c r="J1106" s="2" t="str">
        <f aca="false">IF(COUNTIF($A$2:A1106,A1106)&gt;1,"Duplicate","Unique")</f>
        <v>Unique</v>
      </c>
      <c r="K1106" s="2" t="str">
        <f aca="false">IF(Raw_Orders!F1106&lt;0,"Anomaly","OK")</f>
        <v>OK</v>
      </c>
      <c r="L1106" s="2" t="str">
        <f aca="false">IFERROR(VLOOKUP(C1106,Raw_Restaurants!$A$2:$C$151,3,FALSE()),"Unknown")</f>
        <v>Mumbai</v>
      </c>
    </row>
    <row r="1107" customFormat="false" ht="15" hidden="false" customHeight="false" outlineLevel="0" collapsed="false">
      <c r="A1107" s="2" t="n">
        <f aca="false">Raw_Orders!A1107</f>
        <v>503040</v>
      </c>
      <c r="B1107" s="2" t="str">
        <f aca="false">Raw_Orders!B1107</f>
        <v>CUST1752</v>
      </c>
      <c r="C1107" s="2" t="str">
        <f aca="false">Raw_Orders!C1107</f>
        <v>REST330</v>
      </c>
      <c r="D1107" s="2" t="str">
        <f aca="false">Raw_Orders!D1107</f>
        <v>DP318</v>
      </c>
      <c r="E1107" s="2" t="str">
        <f aca="false">Raw_Orders!E1107</f>
        <v>2024-12-06</v>
      </c>
      <c r="F1107" s="2" t="n">
        <f aca="false">IF(Raw_Orders!F1107&lt;0,0,Raw_Orders!F1107)</f>
        <v>1077.41</v>
      </c>
      <c r="G1107" s="2" t="str">
        <f aca="false">Raw_Orders!G1107</f>
        <v>Delivered</v>
      </c>
      <c r="H1107" s="2" t="n">
        <f aca="false">IF(Raw_Orders!H1107="","N/A",Raw_Orders!H1107)</f>
        <v>18.5</v>
      </c>
      <c r="I1107" s="2" t="n">
        <f aca="false">IF(Raw_Orders!I1107="","Not Rated",Raw_Orders!I1107)</f>
        <v>4.3</v>
      </c>
      <c r="J1107" s="2" t="str">
        <f aca="false">IF(COUNTIF($A$2:A1107,A1107)&gt;1,"Duplicate","Unique")</f>
        <v>Unique</v>
      </c>
      <c r="K1107" s="2" t="str">
        <f aca="false">IF(Raw_Orders!F1107&lt;0,"Anomaly","OK")</f>
        <v>OK</v>
      </c>
      <c r="L1107" s="2" t="str">
        <f aca="false">IFERROR(VLOOKUP(C1107,Raw_Restaurants!$A$2:$C$151,3,FALSE()),"Unknown")</f>
        <v>Hyderabad</v>
      </c>
    </row>
    <row r="1108" customFormat="false" ht="15" hidden="false" customHeight="false" outlineLevel="0" collapsed="false">
      <c r="A1108" s="2" t="n">
        <f aca="false">Raw_Orders!A1108</f>
        <v>500891</v>
      </c>
      <c r="B1108" s="2" t="str">
        <f aca="false">Raw_Orders!B1108</f>
        <v>CUST1609</v>
      </c>
      <c r="C1108" s="2" t="str">
        <f aca="false">Raw_Orders!C1108</f>
        <v>REST247</v>
      </c>
      <c r="D1108" s="2" t="str">
        <f aca="false">Raw_Orders!D1108</f>
        <v>DP496</v>
      </c>
      <c r="E1108" s="2" t="str">
        <f aca="false">Raw_Orders!E1108</f>
        <v>2024-08-20</v>
      </c>
      <c r="F1108" s="2" t="n">
        <f aca="false">IF(Raw_Orders!F1108&lt;0,0,Raw_Orders!F1108)</f>
        <v>1295.64</v>
      </c>
      <c r="G1108" s="2" t="str">
        <f aca="false">Raw_Orders!G1108</f>
        <v>Delivered</v>
      </c>
      <c r="H1108" s="2" t="n">
        <f aca="false">IF(Raw_Orders!H1108="","N/A",Raw_Orders!H1108)</f>
        <v>73.9</v>
      </c>
      <c r="I1108" s="2" t="n">
        <f aca="false">IF(Raw_Orders!I1108="","Not Rated",Raw_Orders!I1108)</f>
        <v>3.4</v>
      </c>
      <c r="J1108" s="2" t="str">
        <f aca="false">IF(COUNTIF($A$2:A1108,A1108)&gt;1,"Duplicate","Unique")</f>
        <v>Unique</v>
      </c>
      <c r="K1108" s="2" t="str">
        <f aca="false">IF(Raw_Orders!F1108&lt;0,"Anomaly","OK")</f>
        <v>OK</v>
      </c>
      <c r="L1108" s="2" t="str">
        <f aca="false">IFERROR(VLOOKUP(C1108,Raw_Restaurants!$A$2:$C$151,3,FALSE()),"Unknown")</f>
        <v>Kolkata</v>
      </c>
    </row>
    <row r="1109" customFormat="false" ht="15" hidden="false" customHeight="false" outlineLevel="0" collapsed="false">
      <c r="A1109" s="2" t="n">
        <f aca="false">Raw_Orders!A1109</f>
        <v>502026</v>
      </c>
      <c r="B1109" s="2" t="str">
        <f aca="false">Raw_Orders!B1109</f>
        <v>CUST1377</v>
      </c>
      <c r="C1109" s="2" t="str">
        <f aca="false">Raw_Orders!C1109</f>
        <v>REST344</v>
      </c>
      <c r="D1109" s="2" t="str">
        <f aca="false">Raw_Orders!D1109</f>
        <v>DP497</v>
      </c>
      <c r="E1109" s="2" t="str">
        <f aca="false">Raw_Orders!E1109</f>
        <v>2024-05-07</v>
      </c>
      <c r="F1109" s="2" t="n">
        <f aca="false">IF(Raw_Orders!F1109&lt;0,0,Raw_Orders!F1109)</f>
        <v>1197.49</v>
      </c>
      <c r="G1109" s="2" t="str">
        <f aca="false">Raw_Orders!G1109</f>
        <v>Delivered</v>
      </c>
      <c r="H1109" s="2" t="n">
        <f aca="false">IF(Raw_Orders!H1109="","N/A",Raw_Orders!H1109)</f>
        <v>34.2</v>
      </c>
      <c r="I1109" s="2" t="n">
        <f aca="false">IF(Raw_Orders!I1109="","Not Rated",Raw_Orders!I1109)</f>
        <v>2.6</v>
      </c>
      <c r="J1109" s="2" t="str">
        <f aca="false">IF(COUNTIF($A$2:A1109,A1109)&gt;1,"Duplicate","Unique")</f>
        <v>Unique</v>
      </c>
      <c r="K1109" s="2" t="str">
        <f aca="false">IF(Raw_Orders!F1109&lt;0,"Anomaly","OK")</f>
        <v>OK</v>
      </c>
      <c r="L1109" s="2" t="str">
        <f aca="false">IFERROR(VLOOKUP(C1109,Raw_Restaurants!$A$2:$C$151,3,FALSE()),"Unknown")</f>
        <v>Chennai</v>
      </c>
    </row>
    <row r="1110" customFormat="false" ht="15" hidden="false" customHeight="false" outlineLevel="0" collapsed="false">
      <c r="A1110" s="2" t="n">
        <f aca="false">Raw_Orders!A1110</f>
        <v>500830</v>
      </c>
      <c r="B1110" s="2" t="str">
        <f aca="false">Raw_Orders!B1110</f>
        <v>CUST1329</v>
      </c>
      <c r="C1110" s="2" t="str">
        <f aca="false">Raw_Orders!C1110</f>
        <v>REST216</v>
      </c>
      <c r="D1110" s="2" t="str">
        <f aca="false">Raw_Orders!D1110</f>
        <v>DP441</v>
      </c>
      <c r="E1110" s="2" t="str">
        <f aca="false">Raw_Orders!E1110</f>
        <v>2024-10-14</v>
      </c>
      <c r="F1110" s="2" t="n">
        <f aca="false">IF(Raw_Orders!F1110&lt;0,0,Raw_Orders!F1110)</f>
        <v>296.62</v>
      </c>
      <c r="G1110" s="2" t="str">
        <f aca="false">Raw_Orders!G1110</f>
        <v>Delivered</v>
      </c>
      <c r="H1110" s="2" t="n">
        <f aca="false">IF(Raw_Orders!H1110="","N/A",Raw_Orders!H1110)</f>
        <v>44.9</v>
      </c>
      <c r="I1110" s="2" t="n">
        <f aca="false">IF(Raw_Orders!I1110="","Not Rated",Raw_Orders!I1110)</f>
        <v>3.2</v>
      </c>
      <c r="J1110" s="2" t="str">
        <f aca="false">IF(COUNTIF($A$2:A1110,A1110)&gt;1,"Duplicate","Unique")</f>
        <v>Unique</v>
      </c>
      <c r="K1110" s="2" t="str">
        <f aca="false">IF(Raw_Orders!F1110&lt;0,"Anomaly","OK")</f>
        <v>OK</v>
      </c>
      <c r="L1110" s="2" t="str">
        <f aca="false">IFERROR(VLOOKUP(C1110,Raw_Restaurants!$A$2:$C$151,3,FALSE()),"Unknown")</f>
        <v>Chennai</v>
      </c>
    </row>
    <row r="1111" customFormat="false" ht="15" hidden="false" customHeight="false" outlineLevel="0" collapsed="false">
      <c r="A1111" s="2" t="n">
        <f aca="false">Raw_Orders!A1111</f>
        <v>501114</v>
      </c>
      <c r="B1111" s="2" t="str">
        <f aca="false">Raw_Orders!B1111</f>
        <v>CUST1048</v>
      </c>
      <c r="C1111" s="2" t="str">
        <f aca="false">Raw_Orders!C1111</f>
        <v>REST235</v>
      </c>
      <c r="D1111" s="2" t="str">
        <f aca="false">Raw_Orders!D1111</f>
        <v>DP478</v>
      </c>
      <c r="E1111" s="2" t="str">
        <f aca="false">Raw_Orders!E1111</f>
        <v>2024-11-23</v>
      </c>
      <c r="F1111" s="2" t="n">
        <f aca="false">IF(Raw_Orders!F1111&lt;0,0,Raw_Orders!F1111)</f>
        <v>996.32</v>
      </c>
      <c r="G1111" s="2" t="str">
        <f aca="false">Raw_Orders!G1111</f>
        <v>Delivered</v>
      </c>
      <c r="H1111" s="2" t="n">
        <f aca="false">IF(Raw_Orders!H1111="","N/A",Raw_Orders!H1111)</f>
        <v>35</v>
      </c>
      <c r="I1111" s="2" t="n">
        <f aca="false">IF(Raw_Orders!I1111="","Not Rated",Raw_Orders!I1111)</f>
        <v>2.6</v>
      </c>
      <c r="J1111" s="2" t="str">
        <f aca="false">IF(COUNTIF($A$2:A1111,A1111)&gt;1,"Duplicate","Unique")</f>
        <v>Unique</v>
      </c>
      <c r="K1111" s="2" t="str">
        <f aca="false">IF(Raw_Orders!F1111&lt;0,"Anomaly","OK")</f>
        <v>OK</v>
      </c>
      <c r="L1111" s="2" t="str">
        <f aca="false">IFERROR(VLOOKUP(C1111,Raw_Restaurants!$A$2:$C$151,3,FALSE()),"Unknown")</f>
        <v>Kolkata</v>
      </c>
    </row>
    <row r="1112" customFormat="false" ht="15" hidden="false" customHeight="false" outlineLevel="0" collapsed="false">
      <c r="A1112" s="2" t="n">
        <f aca="false">Raw_Orders!A1112</f>
        <v>504657</v>
      </c>
      <c r="B1112" s="2" t="str">
        <f aca="false">Raw_Orders!B1112</f>
        <v>CUST1633</v>
      </c>
      <c r="C1112" s="2" t="str">
        <f aca="false">Raw_Orders!C1112</f>
        <v>REST312</v>
      </c>
      <c r="D1112" s="2" t="str">
        <f aca="false">Raw_Orders!D1112</f>
        <v>DP439</v>
      </c>
      <c r="E1112" s="2" t="str">
        <f aca="false">Raw_Orders!E1112</f>
        <v>2024-09-08</v>
      </c>
      <c r="F1112" s="2" t="n">
        <f aca="false">IF(Raw_Orders!F1112&lt;0,0,Raw_Orders!F1112)</f>
        <v>868.39</v>
      </c>
      <c r="G1112" s="2" t="str">
        <f aca="false">Raw_Orders!G1112</f>
        <v>Delivered</v>
      </c>
      <c r="H1112" s="2" t="n">
        <f aca="false">IF(Raw_Orders!H1112="","N/A",Raw_Orders!H1112)</f>
        <v>60.5</v>
      </c>
      <c r="I1112" s="2" t="n">
        <f aca="false">IF(Raw_Orders!I1112="","Not Rated",Raw_Orders!I1112)</f>
        <v>2.9</v>
      </c>
      <c r="J1112" s="2" t="str">
        <f aca="false">IF(COUNTIF($A$2:A1112,A1112)&gt;1,"Duplicate","Unique")</f>
        <v>Unique</v>
      </c>
      <c r="K1112" s="2" t="str">
        <f aca="false">IF(Raw_Orders!F1112&lt;0,"Anomaly","OK")</f>
        <v>OK</v>
      </c>
      <c r="L1112" s="2" t="str">
        <f aca="false">IFERROR(VLOOKUP(C1112,Raw_Restaurants!$A$2:$C$151,3,FALSE()),"Unknown")</f>
        <v>Mumbai</v>
      </c>
    </row>
    <row r="1113" customFormat="false" ht="15" hidden="false" customHeight="false" outlineLevel="0" collapsed="false">
      <c r="A1113" s="2" t="n">
        <f aca="false">Raw_Orders!A1113</f>
        <v>500198</v>
      </c>
      <c r="B1113" s="2" t="str">
        <f aca="false">Raw_Orders!B1113</f>
        <v>CUST1301</v>
      </c>
      <c r="C1113" s="2" t="str">
        <f aca="false">Raw_Orders!C1113</f>
        <v>REST211</v>
      </c>
      <c r="D1113" s="2" t="str">
        <f aca="false">Raw_Orders!D1113</f>
        <v>DP394</v>
      </c>
      <c r="E1113" s="2" t="str">
        <f aca="false">Raw_Orders!E1113</f>
        <v>2024-07-21</v>
      </c>
      <c r="F1113" s="2" t="n">
        <f aca="false">IF(Raw_Orders!F1113&lt;0,0,Raw_Orders!F1113)</f>
        <v>285.25</v>
      </c>
      <c r="G1113" s="2" t="str">
        <f aca="false">Raw_Orders!G1113</f>
        <v>Delivered</v>
      </c>
      <c r="H1113" s="2" t="n">
        <f aca="false">IF(Raw_Orders!H1113="","N/A",Raw_Orders!H1113)</f>
        <v>43.9</v>
      </c>
      <c r="I1113" s="2" t="n">
        <f aca="false">IF(Raw_Orders!I1113="","Not Rated",Raw_Orders!I1113)</f>
        <v>4.2</v>
      </c>
      <c r="J1113" s="2" t="str">
        <f aca="false">IF(COUNTIF($A$2:A1113,A1113)&gt;1,"Duplicate","Unique")</f>
        <v>Unique</v>
      </c>
      <c r="K1113" s="2" t="str">
        <f aca="false">IF(Raw_Orders!F1113&lt;0,"Anomaly","OK")</f>
        <v>OK</v>
      </c>
      <c r="L1113" s="2" t="str">
        <f aca="false">IFERROR(VLOOKUP(C1113,Raw_Restaurants!$A$2:$C$151,3,FALSE()),"Unknown")</f>
        <v>Mumbai</v>
      </c>
    </row>
    <row r="1114" customFormat="false" ht="15" hidden="false" customHeight="false" outlineLevel="0" collapsed="false">
      <c r="A1114" s="2" t="n">
        <f aca="false">Raw_Orders!A1114</f>
        <v>503958</v>
      </c>
      <c r="B1114" s="2" t="str">
        <f aca="false">Raw_Orders!B1114</f>
        <v>CUST1524</v>
      </c>
      <c r="C1114" s="2" t="str">
        <f aca="false">Raw_Orders!C1114</f>
        <v>REST326</v>
      </c>
      <c r="D1114" s="2" t="str">
        <f aca="false">Raw_Orders!D1114</f>
        <v>DP367</v>
      </c>
      <c r="E1114" s="2" t="str">
        <f aca="false">Raw_Orders!E1114</f>
        <v>2024-05-06</v>
      </c>
      <c r="F1114" s="2" t="n">
        <f aca="false">IF(Raw_Orders!F1114&lt;0,0,Raw_Orders!F1114)</f>
        <v>545.66</v>
      </c>
      <c r="G1114" s="2" t="str">
        <f aca="false">Raw_Orders!G1114</f>
        <v>Delivered</v>
      </c>
      <c r="H1114" s="2" t="n">
        <f aca="false">IF(Raw_Orders!H1114="","N/A",Raw_Orders!H1114)</f>
        <v>46.1</v>
      </c>
      <c r="I1114" s="2" t="n">
        <f aca="false">IF(Raw_Orders!I1114="","Not Rated",Raw_Orders!I1114)</f>
        <v>3.3</v>
      </c>
      <c r="J1114" s="2" t="str">
        <f aca="false">IF(COUNTIF($A$2:A1114,A1114)&gt;1,"Duplicate","Unique")</f>
        <v>Unique</v>
      </c>
      <c r="K1114" s="2" t="str">
        <f aca="false">IF(Raw_Orders!F1114&lt;0,"Anomaly","OK")</f>
        <v>OK</v>
      </c>
      <c r="L1114" s="2" t="str">
        <f aca="false">IFERROR(VLOOKUP(C1114,Raw_Restaurants!$A$2:$C$151,3,FALSE()),"Unknown")</f>
        <v>Bhopal</v>
      </c>
    </row>
    <row r="1115" customFormat="false" ht="15" hidden="false" customHeight="false" outlineLevel="0" collapsed="false">
      <c r="A1115" s="2" t="n">
        <f aca="false">Raw_Orders!A1115</f>
        <v>502494</v>
      </c>
      <c r="B1115" s="2" t="str">
        <f aca="false">Raw_Orders!B1115</f>
        <v>CUST1538</v>
      </c>
      <c r="C1115" s="2" t="str">
        <f aca="false">Raw_Orders!C1115</f>
        <v>REST262</v>
      </c>
      <c r="D1115" s="2" t="str">
        <f aca="false">Raw_Orders!D1115</f>
        <v>DP457</v>
      </c>
      <c r="E1115" s="2" t="str">
        <f aca="false">Raw_Orders!E1115</f>
        <v>2024-05-23</v>
      </c>
      <c r="F1115" s="2" t="n">
        <f aca="false">IF(Raw_Orders!F1115&lt;0,0,Raw_Orders!F1115)</f>
        <v>262.7</v>
      </c>
      <c r="G1115" s="2" t="str">
        <f aca="false">Raw_Orders!G1115</f>
        <v>Delivered</v>
      </c>
      <c r="H1115" s="2" t="n">
        <f aca="false">IF(Raw_Orders!H1115="","N/A",Raw_Orders!H1115)</f>
        <v>51.1</v>
      </c>
      <c r="I1115" s="2" t="n">
        <f aca="false">IF(Raw_Orders!I1115="","Not Rated",Raw_Orders!I1115)</f>
        <v>2.7</v>
      </c>
      <c r="J1115" s="2" t="str">
        <f aca="false">IF(COUNTIF($A$2:A1115,A1115)&gt;1,"Duplicate","Unique")</f>
        <v>Unique</v>
      </c>
      <c r="K1115" s="2" t="str">
        <f aca="false">IF(Raw_Orders!F1115&lt;0,"Anomaly","OK")</f>
        <v>OK</v>
      </c>
      <c r="L1115" s="2" t="str">
        <f aca="false">IFERROR(VLOOKUP(C1115,Raw_Restaurants!$A$2:$C$151,3,FALSE()),"Unknown")</f>
        <v>Mumbai</v>
      </c>
    </row>
    <row r="1116" customFormat="false" ht="15" hidden="false" customHeight="false" outlineLevel="0" collapsed="false">
      <c r="A1116" s="2" t="n">
        <f aca="false">Raw_Orders!A1116</f>
        <v>504910</v>
      </c>
      <c r="B1116" s="2" t="str">
        <f aca="false">Raw_Orders!B1116</f>
        <v>CUST1310</v>
      </c>
      <c r="C1116" s="2" t="str">
        <f aca="false">Raw_Orders!C1116</f>
        <v>REST282</v>
      </c>
      <c r="D1116" s="2" t="str">
        <f aca="false">Raw_Orders!D1116</f>
        <v>DP348</v>
      </c>
      <c r="E1116" s="2" t="str">
        <f aca="false">Raw_Orders!E1116</f>
        <v>2024-11-08</v>
      </c>
      <c r="F1116" s="2" t="n">
        <f aca="false">IF(Raw_Orders!F1116&lt;0,0,Raw_Orders!F1116)</f>
        <v>854.77</v>
      </c>
      <c r="G1116" s="2" t="str">
        <f aca="false">Raw_Orders!G1116</f>
        <v>Delivered</v>
      </c>
      <c r="H1116" s="2" t="n">
        <f aca="false">IF(Raw_Orders!H1116="","N/A",Raw_Orders!H1116)</f>
        <v>71.3</v>
      </c>
      <c r="I1116" s="2" t="n">
        <f aca="false">IF(Raw_Orders!I1116="","Not Rated",Raw_Orders!I1116)</f>
        <v>4</v>
      </c>
      <c r="J1116" s="2" t="str">
        <f aca="false">IF(COUNTIF($A$2:A1116,A1116)&gt;1,"Duplicate","Unique")</f>
        <v>Unique</v>
      </c>
      <c r="K1116" s="2" t="str">
        <f aca="false">IF(Raw_Orders!F1116&lt;0,"Anomaly","OK")</f>
        <v>OK</v>
      </c>
      <c r="L1116" s="2" t="str">
        <f aca="false">IFERROR(VLOOKUP(C1116,Raw_Restaurants!$A$2:$C$151,3,FALSE()),"Unknown")</f>
        <v>Mumbai</v>
      </c>
    </row>
    <row r="1117" customFormat="false" ht="15" hidden="false" customHeight="false" outlineLevel="0" collapsed="false">
      <c r="A1117" s="2" t="n">
        <f aca="false">Raw_Orders!A1117</f>
        <v>503737</v>
      </c>
      <c r="B1117" s="2" t="str">
        <f aca="false">Raw_Orders!B1117</f>
        <v>CUST1315</v>
      </c>
      <c r="C1117" s="2" t="str">
        <f aca="false">Raw_Orders!C1117</f>
        <v>REST259</v>
      </c>
      <c r="D1117" s="2" t="str">
        <f aca="false">Raw_Orders!D1117</f>
        <v>DP436</v>
      </c>
      <c r="E1117" s="2" t="str">
        <f aca="false">Raw_Orders!E1117</f>
        <v>2024-04-13</v>
      </c>
      <c r="F1117" s="2" t="n">
        <f aca="false">IF(Raw_Orders!F1117&lt;0,0,Raw_Orders!F1117)</f>
        <v>1378.91</v>
      </c>
      <c r="G1117" s="2" t="str">
        <f aca="false">Raw_Orders!G1117</f>
        <v>Delivered</v>
      </c>
      <c r="H1117" s="2" t="n">
        <f aca="false">IF(Raw_Orders!H1117="","N/A",Raw_Orders!H1117)</f>
        <v>69.9</v>
      </c>
      <c r="I1117" s="2" t="n">
        <f aca="false">IF(Raw_Orders!I1117="","Not Rated",Raw_Orders!I1117)</f>
        <v>2.8</v>
      </c>
      <c r="J1117" s="2" t="str">
        <f aca="false">IF(COUNTIF($A$2:A1117,A1117)&gt;1,"Duplicate","Unique")</f>
        <v>Unique</v>
      </c>
      <c r="K1117" s="2" t="str">
        <f aca="false">IF(Raw_Orders!F1117&lt;0,"Anomaly","OK")</f>
        <v>OK</v>
      </c>
      <c r="L1117" s="2" t="str">
        <f aca="false">IFERROR(VLOOKUP(C1117,Raw_Restaurants!$A$2:$C$151,3,FALSE()),"Unknown")</f>
        <v>Bhopal</v>
      </c>
    </row>
    <row r="1118" customFormat="false" ht="15" hidden="false" customHeight="false" outlineLevel="0" collapsed="false">
      <c r="A1118" s="2" t="n">
        <f aca="false">Raw_Orders!A1118</f>
        <v>501748</v>
      </c>
      <c r="B1118" s="2" t="str">
        <f aca="false">Raw_Orders!B1118</f>
        <v>CUST1331</v>
      </c>
      <c r="C1118" s="2" t="str">
        <f aca="false">Raw_Orders!C1118</f>
        <v>REST313</v>
      </c>
      <c r="D1118" s="2" t="str">
        <f aca="false">Raw_Orders!D1118</f>
        <v>DP323</v>
      </c>
      <c r="E1118" s="2" t="str">
        <f aca="false">Raw_Orders!E1118</f>
        <v>2024-06-02</v>
      </c>
      <c r="F1118" s="2" t="n">
        <f aca="false">IF(Raw_Orders!F1118&lt;0,0,Raw_Orders!F1118)</f>
        <v>1396.05</v>
      </c>
      <c r="G1118" s="2" t="str">
        <f aca="false">Raw_Orders!G1118</f>
        <v>Delivered</v>
      </c>
      <c r="H1118" s="2" t="n">
        <f aca="false">IF(Raw_Orders!H1118="","N/A",Raw_Orders!H1118)</f>
        <v>70.2</v>
      </c>
      <c r="I1118" s="2" t="n">
        <f aca="false">IF(Raw_Orders!I1118="","Not Rated",Raw_Orders!I1118)</f>
        <v>4.6</v>
      </c>
      <c r="J1118" s="2" t="str">
        <f aca="false">IF(COUNTIF($A$2:A1118,A1118)&gt;1,"Duplicate","Unique")</f>
        <v>Unique</v>
      </c>
      <c r="K1118" s="2" t="str">
        <f aca="false">IF(Raw_Orders!F1118&lt;0,"Anomaly","OK")</f>
        <v>OK</v>
      </c>
      <c r="L1118" s="2" t="str">
        <f aca="false">IFERROR(VLOOKUP(C1118,Raw_Restaurants!$A$2:$C$151,3,FALSE()),"Unknown")</f>
        <v>Kolkata</v>
      </c>
    </row>
    <row r="1119" customFormat="false" ht="15" hidden="false" customHeight="false" outlineLevel="0" collapsed="false">
      <c r="A1119" s="2" t="n">
        <f aca="false">Raw_Orders!A1119</f>
        <v>504495</v>
      </c>
      <c r="B1119" s="2" t="str">
        <f aca="false">Raw_Orders!B1119</f>
        <v>CUST1090</v>
      </c>
      <c r="C1119" s="2" t="str">
        <f aca="false">Raw_Orders!C1119</f>
        <v>REST328</v>
      </c>
      <c r="D1119" s="2" t="str">
        <f aca="false">Raw_Orders!D1119</f>
        <v>DP312</v>
      </c>
      <c r="E1119" s="2" t="str">
        <f aca="false">Raw_Orders!E1119</f>
        <v>2024-06-23</v>
      </c>
      <c r="F1119" s="2" t="n">
        <f aca="false">IF(Raw_Orders!F1119&lt;0,0,Raw_Orders!F1119)</f>
        <v>251.34</v>
      </c>
      <c r="G1119" s="2" t="str">
        <f aca="false">Raw_Orders!G1119</f>
        <v>Delivered</v>
      </c>
      <c r="H1119" s="2" t="n">
        <f aca="false">IF(Raw_Orders!H1119="","N/A",Raw_Orders!H1119)</f>
        <v>20.6</v>
      </c>
      <c r="I1119" s="2" t="n">
        <f aca="false">IF(Raw_Orders!I1119="","Not Rated",Raw_Orders!I1119)</f>
        <v>4.1</v>
      </c>
      <c r="J1119" s="2" t="str">
        <f aca="false">IF(COUNTIF($A$2:A1119,A1119)&gt;1,"Duplicate","Unique")</f>
        <v>Unique</v>
      </c>
      <c r="K1119" s="2" t="str">
        <f aca="false">IF(Raw_Orders!F1119&lt;0,"Anomaly","OK")</f>
        <v>OK</v>
      </c>
      <c r="L1119" s="2" t="str">
        <f aca="false">IFERROR(VLOOKUP(C1119,Raw_Restaurants!$A$2:$C$151,3,FALSE()),"Unknown")</f>
        <v>Chennai</v>
      </c>
    </row>
    <row r="1120" customFormat="false" ht="15" hidden="false" customHeight="false" outlineLevel="0" collapsed="false">
      <c r="A1120" s="2" t="n">
        <f aca="false">Raw_Orders!A1120</f>
        <v>500486</v>
      </c>
      <c r="B1120" s="2" t="str">
        <f aca="false">Raw_Orders!B1120</f>
        <v>CUST1707</v>
      </c>
      <c r="C1120" s="2" t="str">
        <f aca="false">Raw_Orders!C1120</f>
        <v>REST332</v>
      </c>
      <c r="D1120" s="2" t="str">
        <f aca="false">Raw_Orders!D1120</f>
        <v>DP363</v>
      </c>
      <c r="E1120" s="2" t="str">
        <f aca="false">Raw_Orders!E1120</f>
        <v>2024-03-02</v>
      </c>
      <c r="F1120" s="2" t="n">
        <f aca="false">IF(Raw_Orders!F1120&lt;0,0,Raw_Orders!F1120)</f>
        <v>1392.16</v>
      </c>
      <c r="G1120" s="2" t="str">
        <f aca="false">Raw_Orders!G1120</f>
        <v>Delayed</v>
      </c>
      <c r="H1120" s="2" t="n">
        <f aca="false">IF(Raw_Orders!H1120="","N/A",Raw_Orders!H1120)</f>
        <v>72.7</v>
      </c>
      <c r="I1120" s="2" t="n">
        <f aca="false">IF(Raw_Orders!I1120="","Not Rated",Raw_Orders!I1120)</f>
        <v>4.3</v>
      </c>
      <c r="J1120" s="2" t="str">
        <f aca="false">IF(COUNTIF($A$2:A1120,A1120)&gt;1,"Duplicate","Unique")</f>
        <v>Unique</v>
      </c>
      <c r="K1120" s="2" t="str">
        <f aca="false">IF(Raw_Orders!F1120&lt;0,"Anomaly","OK")</f>
        <v>OK</v>
      </c>
      <c r="L1120" s="2" t="str">
        <f aca="false">IFERROR(VLOOKUP(C1120,Raw_Restaurants!$A$2:$C$151,3,FALSE()),"Unknown")</f>
        <v>Pune</v>
      </c>
    </row>
    <row r="1121" customFormat="false" ht="15" hidden="false" customHeight="false" outlineLevel="0" collapsed="false">
      <c r="A1121" s="2" t="n">
        <f aca="false">Raw_Orders!A1121</f>
        <v>504355</v>
      </c>
      <c r="B1121" s="2" t="str">
        <f aca="false">Raw_Orders!B1121</f>
        <v>CUST1234</v>
      </c>
      <c r="C1121" s="2" t="str">
        <f aca="false">Raw_Orders!C1121</f>
        <v>REST270</v>
      </c>
      <c r="D1121" s="2" t="str">
        <f aca="false">Raw_Orders!D1121</f>
        <v>DP396</v>
      </c>
      <c r="E1121" s="2" t="str">
        <f aca="false">Raw_Orders!E1121</f>
        <v>2024-09-10</v>
      </c>
      <c r="F1121" s="2" t="n">
        <f aca="false">IF(Raw_Orders!F1121&lt;0,0,Raw_Orders!F1121)</f>
        <v>498.98</v>
      </c>
      <c r="G1121" s="2" t="str">
        <f aca="false">Raw_Orders!G1121</f>
        <v>Delivered</v>
      </c>
      <c r="H1121" s="2" t="n">
        <f aca="false">IF(Raw_Orders!H1121="","N/A",Raw_Orders!H1121)</f>
        <v>46.7</v>
      </c>
      <c r="I1121" s="2" t="n">
        <f aca="false">IF(Raw_Orders!I1121="","Not Rated",Raw_Orders!I1121)</f>
        <v>4.9</v>
      </c>
      <c r="J1121" s="2" t="str">
        <f aca="false">IF(COUNTIF($A$2:A1121,A1121)&gt;1,"Duplicate","Unique")</f>
        <v>Unique</v>
      </c>
      <c r="K1121" s="2" t="str">
        <f aca="false">IF(Raw_Orders!F1121&lt;0,"Anomaly","OK")</f>
        <v>OK</v>
      </c>
      <c r="L1121" s="2" t="str">
        <f aca="false">IFERROR(VLOOKUP(C1121,Raw_Restaurants!$A$2:$C$151,3,FALSE()),"Unknown")</f>
        <v>Hyderabad</v>
      </c>
    </row>
    <row r="1122" customFormat="false" ht="15" hidden="false" customHeight="false" outlineLevel="0" collapsed="false">
      <c r="A1122" s="2" t="n">
        <f aca="false">Raw_Orders!A1122</f>
        <v>504714</v>
      </c>
      <c r="B1122" s="2" t="str">
        <f aca="false">Raw_Orders!B1122</f>
        <v>CUST1396</v>
      </c>
      <c r="C1122" s="2" t="str">
        <f aca="false">Raw_Orders!C1122</f>
        <v>REST308</v>
      </c>
      <c r="D1122" s="2" t="str">
        <f aca="false">Raw_Orders!D1122</f>
        <v>DP355</v>
      </c>
      <c r="E1122" s="2" t="str">
        <f aca="false">Raw_Orders!E1122</f>
        <v>2024-08-20</v>
      </c>
      <c r="F1122" s="2" t="n">
        <f aca="false">IF(Raw_Orders!F1122&lt;0,0,Raw_Orders!F1122)</f>
        <v>1335.73</v>
      </c>
      <c r="G1122" s="2" t="str">
        <f aca="false">Raw_Orders!G1122</f>
        <v>Delayed</v>
      </c>
      <c r="H1122" s="2" t="n">
        <f aca="false">IF(Raw_Orders!H1122="","N/A",Raw_Orders!H1122)</f>
        <v>50.3</v>
      </c>
      <c r="I1122" s="2" t="n">
        <f aca="false">IF(Raw_Orders!I1122="","Not Rated",Raw_Orders!I1122)</f>
        <v>3.8</v>
      </c>
      <c r="J1122" s="2" t="str">
        <f aca="false">IF(COUNTIF($A$2:A1122,A1122)&gt;1,"Duplicate","Unique")</f>
        <v>Unique</v>
      </c>
      <c r="K1122" s="2" t="str">
        <f aca="false">IF(Raw_Orders!F1122&lt;0,"Anomaly","OK")</f>
        <v>OK</v>
      </c>
      <c r="L1122" s="2" t="str">
        <f aca="false">IFERROR(VLOOKUP(C1122,Raw_Restaurants!$A$2:$C$151,3,FALSE()),"Unknown")</f>
        <v>Delhi</v>
      </c>
    </row>
    <row r="1123" customFormat="false" ht="15" hidden="false" customHeight="false" outlineLevel="0" collapsed="false">
      <c r="A1123" s="2" t="n">
        <f aca="false">Raw_Orders!A1123</f>
        <v>501186</v>
      </c>
      <c r="B1123" s="2" t="str">
        <f aca="false">Raw_Orders!B1123</f>
        <v>CUST1152</v>
      </c>
      <c r="C1123" s="2" t="str">
        <f aca="false">Raw_Orders!C1123</f>
        <v>REST349</v>
      </c>
      <c r="D1123" s="2" t="str">
        <f aca="false">Raw_Orders!D1123</f>
        <v>DP349</v>
      </c>
      <c r="E1123" s="2" t="str">
        <f aca="false">Raw_Orders!E1123</f>
        <v>2024-06-05</v>
      </c>
      <c r="F1123" s="2" t="n">
        <f aca="false">IF(Raw_Orders!F1123&lt;0,0,Raw_Orders!F1123)</f>
        <v>0</v>
      </c>
      <c r="G1123" s="2" t="str">
        <f aca="false">Raw_Orders!G1123</f>
        <v>Delivered</v>
      </c>
      <c r="H1123" s="2" t="n">
        <f aca="false">IF(Raw_Orders!H1123="","N/A",Raw_Orders!H1123)</f>
        <v>50.6</v>
      </c>
      <c r="I1123" s="2" t="n">
        <f aca="false">IF(Raw_Orders!I1123="","Not Rated",Raw_Orders!I1123)</f>
        <v>5</v>
      </c>
      <c r="J1123" s="2" t="str">
        <f aca="false">IF(COUNTIF($A$2:A1123,A1123)&gt;1,"Duplicate","Unique")</f>
        <v>Unique</v>
      </c>
      <c r="K1123" s="2" t="str">
        <f aca="false">IF(Raw_Orders!F1123&lt;0,"Anomaly","OK")</f>
        <v>Anomaly</v>
      </c>
      <c r="L1123" s="2" t="str">
        <f aca="false">IFERROR(VLOOKUP(C1123,Raw_Restaurants!$A$2:$C$151,3,FALSE()),"Unknown")</f>
        <v>Bhopal</v>
      </c>
    </row>
    <row r="1124" customFormat="false" ht="15" hidden="false" customHeight="false" outlineLevel="0" collapsed="false">
      <c r="A1124" s="2" t="n">
        <f aca="false">Raw_Orders!A1124</f>
        <v>503871</v>
      </c>
      <c r="B1124" s="2" t="str">
        <f aca="false">Raw_Orders!B1124</f>
        <v>CUST1698</v>
      </c>
      <c r="C1124" s="2" t="str">
        <f aca="false">Raw_Orders!C1124</f>
        <v>REST288</v>
      </c>
      <c r="D1124" s="2" t="str">
        <f aca="false">Raw_Orders!D1124</f>
        <v>DP333</v>
      </c>
      <c r="E1124" s="2" t="str">
        <f aca="false">Raw_Orders!E1124</f>
        <v>2024-10-15</v>
      </c>
      <c r="F1124" s="2" t="n">
        <f aca="false">IF(Raw_Orders!F1124&lt;0,0,Raw_Orders!F1124)</f>
        <v>0</v>
      </c>
      <c r="G1124" s="2" t="str">
        <f aca="false">Raw_Orders!G1124</f>
        <v>Delivered</v>
      </c>
      <c r="H1124" s="2" t="str">
        <f aca="false">IF(Raw_Orders!H1124="","N/A",Raw_Orders!H1124)</f>
        <v>N/A</v>
      </c>
      <c r="I1124" s="2" t="n">
        <f aca="false">IF(Raw_Orders!I1124="","Not Rated",Raw_Orders!I1124)</f>
        <v>4.4</v>
      </c>
      <c r="J1124" s="2" t="str">
        <f aca="false">IF(COUNTIF($A$2:A1124,A1124)&gt;1,"Duplicate","Unique")</f>
        <v>Unique</v>
      </c>
      <c r="K1124" s="2" t="str">
        <f aca="false">IF(Raw_Orders!F1124&lt;0,"Anomaly","OK")</f>
        <v>Anomaly</v>
      </c>
      <c r="L1124" s="2" t="str">
        <f aca="false">IFERROR(VLOOKUP(C1124,Raw_Restaurants!$A$2:$C$151,3,FALSE()),"Unknown")</f>
        <v>Bhopal</v>
      </c>
    </row>
    <row r="1125" customFormat="false" ht="15" hidden="false" customHeight="false" outlineLevel="0" collapsed="false">
      <c r="A1125" s="2" t="n">
        <f aca="false">Raw_Orders!A1125</f>
        <v>500443</v>
      </c>
      <c r="B1125" s="2" t="str">
        <f aca="false">Raw_Orders!B1125</f>
        <v>CUST1048</v>
      </c>
      <c r="C1125" s="2" t="str">
        <f aca="false">Raw_Orders!C1125</f>
        <v>REST264</v>
      </c>
      <c r="D1125" s="2" t="str">
        <f aca="false">Raw_Orders!D1125</f>
        <v>DP440</v>
      </c>
      <c r="E1125" s="2" t="str">
        <f aca="false">Raw_Orders!E1125</f>
        <v>2024-08-21</v>
      </c>
      <c r="F1125" s="2" t="n">
        <f aca="false">IF(Raw_Orders!F1125&lt;0,0,Raw_Orders!F1125)</f>
        <v>1143.55</v>
      </c>
      <c r="G1125" s="2" t="str">
        <f aca="false">Raw_Orders!G1125</f>
        <v>Delivered</v>
      </c>
      <c r="H1125" s="2" t="n">
        <f aca="false">IF(Raw_Orders!H1125="","N/A",Raw_Orders!H1125)</f>
        <v>52.9</v>
      </c>
      <c r="I1125" s="2" t="n">
        <f aca="false">IF(Raw_Orders!I1125="","Not Rated",Raw_Orders!I1125)</f>
        <v>4.7</v>
      </c>
      <c r="J1125" s="2" t="str">
        <f aca="false">IF(COUNTIF($A$2:A1125,A1125)&gt;1,"Duplicate","Unique")</f>
        <v>Unique</v>
      </c>
      <c r="K1125" s="2" t="str">
        <f aca="false">IF(Raw_Orders!F1125&lt;0,"Anomaly","OK")</f>
        <v>OK</v>
      </c>
      <c r="L1125" s="2" t="str">
        <f aca="false">IFERROR(VLOOKUP(C1125,Raw_Restaurants!$A$2:$C$151,3,FALSE()),"Unknown")</f>
        <v>Bangalore</v>
      </c>
    </row>
    <row r="1126" customFormat="false" ht="15" hidden="false" customHeight="false" outlineLevel="0" collapsed="false">
      <c r="A1126" s="2" t="n">
        <f aca="false">Raw_Orders!A1126</f>
        <v>501127</v>
      </c>
      <c r="B1126" s="2" t="str">
        <f aca="false">Raw_Orders!B1126</f>
        <v>CUST1744</v>
      </c>
      <c r="C1126" s="2" t="str">
        <f aca="false">Raw_Orders!C1126</f>
        <v>REST306</v>
      </c>
      <c r="D1126" s="2" t="str">
        <f aca="false">Raw_Orders!D1126</f>
        <v>DP354</v>
      </c>
      <c r="E1126" s="2" t="str">
        <f aca="false">Raw_Orders!E1126</f>
        <v>2024-08-31</v>
      </c>
      <c r="F1126" s="2" t="n">
        <f aca="false">IF(Raw_Orders!F1126&lt;0,0,Raw_Orders!F1126)</f>
        <v>1174.09</v>
      </c>
      <c r="G1126" s="2" t="str">
        <f aca="false">Raw_Orders!G1126</f>
        <v>Delivered</v>
      </c>
      <c r="H1126" s="2" t="n">
        <f aca="false">IF(Raw_Orders!H1126="","N/A",Raw_Orders!H1126)</f>
        <v>52.6</v>
      </c>
      <c r="I1126" s="2" t="n">
        <f aca="false">IF(Raw_Orders!I1126="","Not Rated",Raw_Orders!I1126)</f>
        <v>3.1</v>
      </c>
      <c r="J1126" s="2" t="str">
        <f aca="false">IF(COUNTIF($A$2:A1126,A1126)&gt;1,"Duplicate","Unique")</f>
        <v>Unique</v>
      </c>
      <c r="K1126" s="2" t="str">
        <f aca="false">IF(Raw_Orders!F1126&lt;0,"Anomaly","OK")</f>
        <v>OK</v>
      </c>
      <c r="L1126" s="2" t="str">
        <f aca="false">IFERROR(VLOOKUP(C1126,Raw_Restaurants!$A$2:$C$151,3,FALSE()),"Unknown")</f>
        <v>Pune</v>
      </c>
    </row>
    <row r="1127" customFormat="false" ht="15" hidden="false" customHeight="false" outlineLevel="0" collapsed="false">
      <c r="A1127" s="2" t="n">
        <f aca="false">Raw_Orders!A1127</f>
        <v>502344</v>
      </c>
      <c r="B1127" s="2" t="str">
        <f aca="false">Raw_Orders!B1127</f>
        <v>CUST1540</v>
      </c>
      <c r="C1127" s="2" t="str">
        <f aca="false">Raw_Orders!C1127</f>
        <v>REST265</v>
      </c>
      <c r="D1127" s="2" t="str">
        <f aca="false">Raw_Orders!D1127</f>
        <v>DP309</v>
      </c>
      <c r="E1127" s="2" t="str">
        <f aca="false">Raw_Orders!E1127</f>
        <v>2024-10-26</v>
      </c>
      <c r="F1127" s="2" t="n">
        <f aca="false">IF(Raw_Orders!F1127&lt;0,0,Raw_Orders!F1127)</f>
        <v>1145.95</v>
      </c>
      <c r="G1127" s="2" t="str">
        <f aca="false">Raw_Orders!G1127</f>
        <v>Delivered</v>
      </c>
      <c r="H1127" s="2" t="n">
        <f aca="false">IF(Raw_Orders!H1127="","N/A",Raw_Orders!H1127)</f>
        <v>79.7</v>
      </c>
      <c r="I1127" s="2" t="n">
        <f aca="false">IF(Raw_Orders!I1127="","Not Rated",Raw_Orders!I1127)</f>
        <v>3.5</v>
      </c>
      <c r="J1127" s="2" t="str">
        <f aca="false">IF(COUNTIF($A$2:A1127,A1127)&gt;1,"Duplicate","Unique")</f>
        <v>Unique</v>
      </c>
      <c r="K1127" s="2" t="str">
        <f aca="false">IF(Raw_Orders!F1127&lt;0,"Anomaly","OK")</f>
        <v>OK</v>
      </c>
      <c r="L1127" s="2" t="str">
        <f aca="false">IFERROR(VLOOKUP(C1127,Raw_Restaurants!$A$2:$C$151,3,FALSE()),"Unknown")</f>
        <v>Bhopal</v>
      </c>
    </row>
    <row r="1128" customFormat="false" ht="15" hidden="false" customHeight="false" outlineLevel="0" collapsed="false">
      <c r="A1128" s="2" t="n">
        <f aca="false">Raw_Orders!A1128</f>
        <v>501208</v>
      </c>
      <c r="B1128" s="2" t="str">
        <f aca="false">Raw_Orders!B1128</f>
        <v>CUST1467</v>
      </c>
      <c r="C1128" s="2" t="str">
        <f aca="false">Raw_Orders!C1128</f>
        <v>REST278</v>
      </c>
      <c r="D1128" s="2" t="str">
        <f aca="false">Raw_Orders!D1128</f>
        <v>DP377</v>
      </c>
      <c r="E1128" s="2" t="str">
        <f aca="false">Raw_Orders!E1128</f>
        <v>2024-09-29</v>
      </c>
      <c r="F1128" s="2" t="n">
        <f aca="false">IF(Raw_Orders!F1128&lt;0,0,Raw_Orders!F1128)</f>
        <v>276.35</v>
      </c>
      <c r="G1128" s="2" t="str">
        <f aca="false">Raw_Orders!G1128</f>
        <v>Delivered</v>
      </c>
      <c r="H1128" s="2" t="str">
        <f aca="false">IF(Raw_Orders!H1128="","N/A",Raw_Orders!H1128)</f>
        <v>N/A</v>
      </c>
      <c r="I1128" s="2" t="str">
        <f aca="false">IF(Raw_Orders!I1128="","Not Rated",Raw_Orders!I1128)</f>
        <v>Not Rated</v>
      </c>
      <c r="J1128" s="2" t="str">
        <f aca="false">IF(COUNTIF($A$2:A1128,A1128)&gt;1,"Duplicate","Unique")</f>
        <v>Unique</v>
      </c>
      <c r="K1128" s="2" t="str">
        <f aca="false">IF(Raw_Orders!F1128&lt;0,"Anomaly","OK")</f>
        <v>OK</v>
      </c>
      <c r="L1128" s="2" t="str">
        <f aca="false">IFERROR(VLOOKUP(C1128,Raw_Restaurants!$A$2:$C$151,3,FALSE()),"Unknown")</f>
        <v>Kolkata</v>
      </c>
    </row>
    <row r="1129" customFormat="false" ht="15" hidden="false" customHeight="false" outlineLevel="0" collapsed="false">
      <c r="A1129" s="2" t="n">
        <f aca="false">Raw_Orders!A1129</f>
        <v>503216</v>
      </c>
      <c r="B1129" s="2" t="str">
        <f aca="false">Raw_Orders!B1129</f>
        <v>CUST1023</v>
      </c>
      <c r="C1129" s="2" t="str">
        <f aca="false">Raw_Orders!C1129</f>
        <v>REST350</v>
      </c>
      <c r="D1129" s="2" t="str">
        <f aca="false">Raw_Orders!D1129</f>
        <v>DP449</v>
      </c>
      <c r="E1129" s="2" t="str">
        <f aca="false">Raw_Orders!E1129</f>
        <v>2024-07-14</v>
      </c>
      <c r="F1129" s="2" t="n">
        <f aca="false">IF(Raw_Orders!F1129&lt;0,0,Raw_Orders!F1129)</f>
        <v>489.35</v>
      </c>
      <c r="G1129" s="2" t="str">
        <f aca="false">Raw_Orders!G1129</f>
        <v>Delivered</v>
      </c>
      <c r="H1129" s="2" t="n">
        <f aca="false">IF(Raw_Orders!H1129="","N/A",Raw_Orders!H1129)</f>
        <v>43.7</v>
      </c>
      <c r="I1129" s="2" t="n">
        <f aca="false">IF(Raw_Orders!I1129="","Not Rated",Raw_Orders!I1129)</f>
        <v>3.7</v>
      </c>
      <c r="J1129" s="2" t="str">
        <f aca="false">IF(COUNTIF($A$2:A1129,A1129)&gt;1,"Duplicate","Unique")</f>
        <v>Unique</v>
      </c>
      <c r="K1129" s="2" t="str">
        <f aca="false">IF(Raw_Orders!F1129&lt;0,"Anomaly","OK")</f>
        <v>OK</v>
      </c>
      <c r="L1129" s="2" t="str">
        <f aca="false">IFERROR(VLOOKUP(C1129,Raw_Restaurants!$A$2:$C$151,3,FALSE()),"Unknown")</f>
        <v>Indore</v>
      </c>
    </row>
    <row r="1130" customFormat="false" ht="15" hidden="false" customHeight="false" outlineLevel="0" collapsed="false">
      <c r="A1130" s="2" t="n">
        <f aca="false">Raw_Orders!A1130</f>
        <v>504713</v>
      </c>
      <c r="B1130" s="2" t="str">
        <f aca="false">Raw_Orders!B1130</f>
        <v>CUST1730</v>
      </c>
      <c r="C1130" s="2" t="str">
        <f aca="false">Raw_Orders!C1130</f>
        <v>REST221</v>
      </c>
      <c r="D1130" s="2" t="str">
        <f aca="false">Raw_Orders!D1130</f>
        <v>DP345</v>
      </c>
      <c r="E1130" s="2" t="str">
        <f aca="false">Raw_Orders!E1130</f>
        <v>2024-03-10</v>
      </c>
      <c r="F1130" s="2" t="n">
        <f aca="false">IF(Raw_Orders!F1130&lt;0,0,Raw_Orders!F1130)</f>
        <v>240.07</v>
      </c>
      <c r="G1130" s="2" t="str">
        <f aca="false">Raw_Orders!G1130</f>
        <v>Delivered</v>
      </c>
      <c r="H1130" s="2" t="n">
        <f aca="false">IF(Raw_Orders!H1130="","N/A",Raw_Orders!H1130)</f>
        <v>79.9</v>
      </c>
      <c r="I1130" s="2" t="n">
        <f aca="false">IF(Raw_Orders!I1130="","Not Rated",Raw_Orders!I1130)</f>
        <v>2.6</v>
      </c>
      <c r="J1130" s="2" t="str">
        <f aca="false">IF(COUNTIF($A$2:A1130,A1130)&gt;1,"Duplicate","Unique")</f>
        <v>Unique</v>
      </c>
      <c r="K1130" s="2" t="str">
        <f aca="false">IF(Raw_Orders!F1130&lt;0,"Anomaly","OK")</f>
        <v>OK</v>
      </c>
      <c r="L1130" s="2" t="str">
        <f aca="false">IFERROR(VLOOKUP(C1130,Raw_Restaurants!$A$2:$C$151,3,FALSE()),"Unknown")</f>
        <v>Pune</v>
      </c>
    </row>
    <row r="1131" customFormat="false" ht="15" hidden="false" customHeight="false" outlineLevel="0" collapsed="false">
      <c r="A1131" s="2" t="n">
        <f aca="false">Raw_Orders!A1131</f>
        <v>501747</v>
      </c>
      <c r="B1131" s="2" t="str">
        <f aca="false">Raw_Orders!B1131</f>
        <v>CUST1295</v>
      </c>
      <c r="C1131" s="2" t="str">
        <f aca="false">Raw_Orders!C1131</f>
        <v>REST260</v>
      </c>
      <c r="D1131" s="2" t="str">
        <f aca="false">Raw_Orders!D1131</f>
        <v>DP388</v>
      </c>
      <c r="E1131" s="2" t="str">
        <f aca="false">Raw_Orders!E1131</f>
        <v>2024-08-06</v>
      </c>
      <c r="F1131" s="2" t="n">
        <f aca="false">IF(Raw_Orders!F1131&lt;0,0,Raw_Orders!F1131)</f>
        <v>540.12</v>
      </c>
      <c r="G1131" s="2" t="str">
        <f aca="false">Raw_Orders!G1131</f>
        <v>Delivered</v>
      </c>
      <c r="H1131" s="2" t="n">
        <f aca="false">IF(Raw_Orders!H1131="","N/A",Raw_Orders!H1131)</f>
        <v>15.9</v>
      </c>
      <c r="I1131" s="2" t="n">
        <f aca="false">IF(Raw_Orders!I1131="","Not Rated",Raw_Orders!I1131)</f>
        <v>4.5</v>
      </c>
      <c r="J1131" s="2" t="str">
        <f aca="false">IF(COUNTIF($A$2:A1131,A1131)&gt;1,"Duplicate","Unique")</f>
        <v>Unique</v>
      </c>
      <c r="K1131" s="2" t="str">
        <f aca="false">IF(Raw_Orders!F1131&lt;0,"Anomaly","OK")</f>
        <v>OK</v>
      </c>
      <c r="L1131" s="2" t="str">
        <f aca="false">IFERROR(VLOOKUP(C1131,Raw_Restaurants!$A$2:$C$151,3,FALSE()),"Unknown")</f>
        <v>Indore</v>
      </c>
    </row>
    <row r="1132" customFormat="false" ht="15" hidden="false" customHeight="false" outlineLevel="0" collapsed="false">
      <c r="A1132" s="2" t="n">
        <f aca="false">Raw_Orders!A1132</f>
        <v>500689</v>
      </c>
      <c r="B1132" s="2" t="str">
        <f aca="false">Raw_Orders!B1132</f>
        <v>CUST1662</v>
      </c>
      <c r="C1132" s="2" t="str">
        <f aca="false">Raw_Orders!C1132</f>
        <v>REST258</v>
      </c>
      <c r="D1132" s="2" t="str">
        <f aca="false">Raw_Orders!D1132</f>
        <v>DP322</v>
      </c>
      <c r="E1132" s="2" t="str">
        <f aca="false">Raw_Orders!E1132</f>
        <v>2024-11-28</v>
      </c>
      <c r="F1132" s="2" t="n">
        <f aca="false">IF(Raw_Orders!F1132&lt;0,0,Raw_Orders!F1132)</f>
        <v>1157.83</v>
      </c>
      <c r="G1132" s="2" t="str">
        <f aca="false">Raw_Orders!G1132</f>
        <v>Delivered</v>
      </c>
      <c r="H1132" s="2" t="n">
        <f aca="false">IF(Raw_Orders!H1132="","N/A",Raw_Orders!H1132)</f>
        <v>27.6</v>
      </c>
      <c r="I1132" s="2" t="n">
        <f aca="false">IF(Raw_Orders!I1132="","Not Rated",Raw_Orders!I1132)</f>
        <v>3.8</v>
      </c>
      <c r="J1132" s="2" t="str">
        <f aca="false">IF(COUNTIF($A$2:A1132,A1132)&gt;1,"Duplicate","Unique")</f>
        <v>Unique</v>
      </c>
      <c r="K1132" s="2" t="str">
        <f aca="false">IF(Raw_Orders!F1132&lt;0,"Anomaly","OK")</f>
        <v>OK</v>
      </c>
      <c r="L1132" s="2" t="str">
        <f aca="false">IFERROR(VLOOKUP(C1132,Raw_Restaurants!$A$2:$C$151,3,FALSE()),"Unknown")</f>
        <v>Mumbai</v>
      </c>
    </row>
    <row r="1133" customFormat="false" ht="15" hidden="false" customHeight="false" outlineLevel="0" collapsed="false">
      <c r="A1133" s="2" t="n">
        <f aca="false">Raw_Orders!A1133</f>
        <v>501589</v>
      </c>
      <c r="B1133" s="2" t="str">
        <f aca="false">Raw_Orders!B1133</f>
        <v>CUST1272</v>
      </c>
      <c r="C1133" s="2" t="str">
        <f aca="false">Raw_Orders!C1133</f>
        <v>REST285</v>
      </c>
      <c r="D1133" s="2" t="str">
        <f aca="false">Raw_Orders!D1133</f>
        <v>DP329</v>
      </c>
      <c r="E1133" s="2" t="str">
        <f aca="false">Raw_Orders!E1133</f>
        <v>2024-03-16</v>
      </c>
      <c r="F1133" s="2" t="n">
        <f aca="false">IF(Raw_Orders!F1133&lt;0,0,Raw_Orders!F1133)</f>
        <v>340.02</v>
      </c>
      <c r="G1133" s="2" t="str">
        <f aca="false">Raw_Orders!G1133</f>
        <v>Delivered</v>
      </c>
      <c r="H1133" s="2" t="str">
        <f aca="false">IF(Raw_Orders!H1133="","N/A",Raw_Orders!H1133)</f>
        <v>N/A</v>
      </c>
      <c r="I1133" s="2" t="n">
        <f aca="false">IF(Raw_Orders!I1133="","Not Rated",Raw_Orders!I1133)</f>
        <v>3.4</v>
      </c>
      <c r="J1133" s="2" t="str">
        <f aca="false">IF(COUNTIF($A$2:A1133,A1133)&gt;1,"Duplicate","Unique")</f>
        <v>Unique</v>
      </c>
      <c r="K1133" s="2" t="str">
        <f aca="false">IF(Raw_Orders!F1133&lt;0,"Anomaly","OK")</f>
        <v>OK</v>
      </c>
      <c r="L1133" s="2" t="str">
        <f aca="false">IFERROR(VLOOKUP(C1133,Raw_Restaurants!$A$2:$C$151,3,FALSE()),"Unknown")</f>
        <v>Bangalore</v>
      </c>
    </row>
    <row r="1134" customFormat="false" ht="15" hidden="false" customHeight="false" outlineLevel="0" collapsed="false">
      <c r="A1134" s="2" t="n">
        <f aca="false">Raw_Orders!A1134</f>
        <v>504691</v>
      </c>
      <c r="B1134" s="2" t="str">
        <f aca="false">Raw_Orders!B1134</f>
        <v>CUST1124</v>
      </c>
      <c r="C1134" s="2" t="str">
        <f aca="false">Raw_Orders!C1134</f>
        <v>REST259</v>
      </c>
      <c r="D1134" s="2" t="str">
        <f aca="false">Raw_Orders!D1134</f>
        <v>DP486</v>
      </c>
      <c r="E1134" s="2" t="str">
        <f aca="false">Raw_Orders!E1134</f>
        <v>2024-02-16</v>
      </c>
      <c r="F1134" s="2" t="n">
        <f aca="false">IF(Raw_Orders!F1134&lt;0,0,Raw_Orders!F1134)</f>
        <v>1161.31</v>
      </c>
      <c r="G1134" s="2" t="str">
        <f aca="false">Raw_Orders!G1134</f>
        <v>Delivered</v>
      </c>
      <c r="H1134" s="2" t="n">
        <f aca="false">IF(Raw_Orders!H1134="","N/A",Raw_Orders!H1134)</f>
        <v>35.7</v>
      </c>
      <c r="I1134" s="2" t="n">
        <f aca="false">IF(Raw_Orders!I1134="","Not Rated",Raw_Orders!I1134)</f>
        <v>2.7</v>
      </c>
      <c r="J1134" s="2" t="str">
        <f aca="false">IF(COUNTIF($A$2:A1134,A1134)&gt;1,"Duplicate","Unique")</f>
        <v>Unique</v>
      </c>
      <c r="K1134" s="2" t="str">
        <f aca="false">IF(Raw_Orders!F1134&lt;0,"Anomaly","OK")</f>
        <v>OK</v>
      </c>
      <c r="L1134" s="2" t="str">
        <f aca="false">IFERROR(VLOOKUP(C1134,Raw_Restaurants!$A$2:$C$151,3,FALSE()),"Unknown")</f>
        <v>Bhopal</v>
      </c>
    </row>
    <row r="1135" customFormat="false" ht="15" hidden="false" customHeight="false" outlineLevel="0" collapsed="false">
      <c r="A1135" s="2" t="n">
        <f aca="false">Raw_Orders!A1135</f>
        <v>504303</v>
      </c>
      <c r="B1135" s="2" t="str">
        <f aca="false">Raw_Orders!B1135</f>
        <v>CUST1191</v>
      </c>
      <c r="C1135" s="2" t="str">
        <f aca="false">Raw_Orders!C1135</f>
        <v>REST218</v>
      </c>
      <c r="D1135" s="2" t="str">
        <f aca="false">Raw_Orders!D1135</f>
        <v>DP414</v>
      </c>
      <c r="E1135" s="2" t="str">
        <f aca="false">Raw_Orders!E1135</f>
        <v>2024-06-13</v>
      </c>
      <c r="F1135" s="2" t="n">
        <f aca="false">IF(Raw_Orders!F1135&lt;0,0,Raw_Orders!F1135)</f>
        <v>303.55</v>
      </c>
      <c r="G1135" s="2" t="str">
        <f aca="false">Raw_Orders!G1135</f>
        <v>Delivered</v>
      </c>
      <c r="H1135" s="2" t="n">
        <f aca="false">IF(Raw_Orders!H1135="","N/A",Raw_Orders!H1135)</f>
        <v>15.6</v>
      </c>
      <c r="I1135" s="2" t="n">
        <f aca="false">IF(Raw_Orders!I1135="","Not Rated",Raw_Orders!I1135)</f>
        <v>4.4</v>
      </c>
      <c r="J1135" s="2" t="str">
        <f aca="false">IF(COUNTIF($A$2:A1135,A1135)&gt;1,"Duplicate","Unique")</f>
        <v>Unique</v>
      </c>
      <c r="K1135" s="2" t="str">
        <f aca="false">IF(Raw_Orders!F1135&lt;0,"Anomaly","OK")</f>
        <v>OK</v>
      </c>
      <c r="L1135" s="2" t="str">
        <f aca="false">IFERROR(VLOOKUP(C1135,Raw_Restaurants!$A$2:$C$151,3,FALSE()),"Unknown")</f>
        <v>Pune</v>
      </c>
    </row>
    <row r="1136" customFormat="false" ht="15" hidden="false" customHeight="false" outlineLevel="0" collapsed="false">
      <c r="A1136" s="2" t="n">
        <f aca="false">Raw_Orders!A1136</f>
        <v>503894</v>
      </c>
      <c r="B1136" s="2" t="str">
        <f aca="false">Raw_Orders!B1136</f>
        <v>CUST1754</v>
      </c>
      <c r="C1136" s="2" t="str">
        <f aca="false">Raw_Orders!C1136</f>
        <v>REST238</v>
      </c>
      <c r="D1136" s="2" t="str">
        <f aca="false">Raw_Orders!D1136</f>
        <v>DP378</v>
      </c>
      <c r="E1136" s="2" t="str">
        <f aca="false">Raw_Orders!E1136</f>
        <v>2024-04-22</v>
      </c>
      <c r="F1136" s="2" t="n">
        <f aca="false">IF(Raw_Orders!F1136&lt;0,0,Raw_Orders!F1136)</f>
        <v>848.05</v>
      </c>
      <c r="G1136" s="2" t="str">
        <f aca="false">Raw_Orders!G1136</f>
        <v>Delivered</v>
      </c>
      <c r="H1136" s="2" t="n">
        <f aca="false">IF(Raw_Orders!H1136="","N/A",Raw_Orders!H1136)</f>
        <v>45.1</v>
      </c>
      <c r="I1136" s="2" t="n">
        <f aca="false">IF(Raw_Orders!I1136="","Not Rated",Raw_Orders!I1136)</f>
        <v>3.2</v>
      </c>
      <c r="J1136" s="2" t="str">
        <f aca="false">IF(COUNTIF($A$2:A1136,A1136)&gt;1,"Duplicate","Unique")</f>
        <v>Unique</v>
      </c>
      <c r="K1136" s="2" t="str">
        <f aca="false">IF(Raw_Orders!F1136&lt;0,"Anomaly","OK")</f>
        <v>OK</v>
      </c>
      <c r="L1136" s="2" t="str">
        <f aca="false">IFERROR(VLOOKUP(C1136,Raw_Restaurants!$A$2:$C$151,3,FALSE()),"Unknown")</f>
        <v>Chennai</v>
      </c>
    </row>
    <row r="1137" customFormat="false" ht="15" hidden="false" customHeight="false" outlineLevel="0" collapsed="false">
      <c r="A1137" s="2" t="n">
        <f aca="false">Raw_Orders!A1137</f>
        <v>501239</v>
      </c>
      <c r="B1137" s="2" t="str">
        <f aca="false">Raw_Orders!B1137</f>
        <v>CUST1555</v>
      </c>
      <c r="C1137" s="2" t="str">
        <f aca="false">Raw_Orders!C1137</f>
        <v>REST333</v>
      </c>
      <c r="D1137" s="2" t="str">
        <f aca="false">Raw_Orders!D1137</f>
        <v>DP400</v>
      </c>
      <c r="E1137" s="2" t="str">
        <f aca="false">Raw_Orders!E1137</f>
        <v>2024-06-05</v>
      </c>
      <c r="F1137" s="2" t="n">
        <f aca="false">IF(Raw_Orders!F1137&lt;0,0,Raw_Orders!F1137)</f>
        <v>1048.5</v>
      </c>
      <c r="G1137" s="2" t="str">
        <f aca="false">Raw_Orders!G1137</f>
        <v>Delivered</v>
      </c>
      <c r="H1137" s="2" t="n">
        <f aca="false">IF(Raw_Orders!H1137="","N/A",Raw_Orders!H1137)</f>
        <v>55.7</v>
      </c>
      <c r="I1137" s="2" t="n">
        <f aca="false">IF(Raw_Orders!I1137="","Not Rated",Raw_Orders!I1137)</f>
        <v>3.4</v>
      </c>
      <c r="J1137" s="2" t="str">
        <f aca="false">IF(COUNTIF($A$2:A1137,A1137)&gt;1,"Duplicate","Unique")</f>
        <v>Unique</v>
      </c>
      <c r="K1137" s="2" t="str">
        <f aca="false">IF(Raw_Orders!F1137&lt;0,"Anomaly","OK")</f>
        <v>OK</v>
      </c>
      <c r="L1137" s="2" t="str">
        <f aca="false">IFERROR(VLOOKUP(C1137,Raw_Restaurants!$A$2:$C$151,3,FALSE()),"Unknown")</f>
        <v>Hyderabad</v>
      </c>
    </row>
    <row r="1138" customFormat="false" ht="15" hidden="false" customHeight="false" outlineLevel="0" collapsed="false">
      <c r="A1138" s="2" t="n">
        <f aca="false">Raw_Orders!A1138</f>
        <v>501986</v>
      </c>
      <c r="B1138" s="2" t="str">
        <f aca="false">Raw_Orders!B1138</f>
        <v>CUST1767</v>
      </c>
      <c r="C1138" s="2" t="str">
        <f aca="false">Raw_Orders!C1138</f>
        <v>REST272</v>
      </c>
      <c r="D1138" s="2" t="str">
        <f aca="false">Raw_Orders!D1138</f>
        <v>DP316</v>
      </c>
      <c r="E1138" s="2" t="str">
        <f aca="false">Raw_Orders!E1138</f>
        <v>2024-04-08</v>
      </c>
      <c r="F1138" s="2" t="n">
        <f aca="false">IF(Raw_Orders!F1138&lt;0,0,Raw_Orders!F1138)</f>
        <v>183.3</v>
      </c>
      <c r="G1138" s="2" t="str">
        <f aca="false">Raw_Orders!G1138</f>
        <v>Delayed</v>
      </c>
      <c r="H1138" s="2" t="n">
        <f aca="false">IF(Raw_Orders!H1138="","N/A",Raw_Orders!H1138)</f>
        <v>17.9</v>
      </c>
      <c r="I1138" s="2" t="n">
        <f aca="false">IF(Raw_Orders!I1138="","Not Rated",Raw_Orders!I1138)</f>
        <v>3.4</v>
      </c>
      <c r="J1138" s="2" t="str">
        <f aca="false">IF(COUNTIF($A$2:A1138,A1138)&gt;1,"Duplicate","Unique")</f>
        <v>Unique</v>
      </c>
      <c r="K1138" s="2" t="str">
        <f aca="false">IF(Raw_Orders!F1138&lt;0,"Anomaly","OK")</f>
        <v>OK</v>
      </c>
      <c r="L1138" s="2" t="str">
        <f aca="false">IFERROR(VLOOKUP(C1138,Raw_Restaurants!$A$2:$C$151,3,FALSE()),"Unknown")</f>
        <v>Kolkata</v>
      </c>
    </row>
    <row r="1139" customFormat="false" ht="15" hidden="false" customHeight="false" outlineLevel="0" collapsed="false">
      <c r="A1139" s="2" t="n">
        <f aca="false">Raw_Orders!A1139</f>
        <v>503817</v>
      </c>
      <c r="B1139" s="2" t="str">
        <f aca="false">Raw_Orders!B1139</f>
        <v>CUST1318</v>
      </c>
      <c r="C1139" s="2" t="str">
        <f aca="false">Raw_Orders!C1139</f>
        <v>REST290</v>
      </c>
      <c r="D1139" s="2" t="str">
        <f aca="false">Raw_Orders!D1139</f>
        <v>DP384</v>
      </c>
      <c r="E1139" s="2" t="str">
        <f aca="false">Raw_Orders!E1139</f>
        <v>2024-10-20</v>
      </c>
      <c r="F1139" s="2" t="n">
        <f aca="false">IF(Raw_Orders!F1139&lt;0,0,Raw_Orders!F1139)</f>
        <v>531.42</v>
      </c>
      <c r="G1139" s="2" t="str">
        <f aca="false">Raw_Orders!G1139</f>
        <v>Delivered</v>
      </c>
      <c r="H1139" s="2" t="n">
        <f aca="false">IF(Raw_Orders!H1139="","N/A",Raw_Orders!H1139)</f>
        <v>53.5</v>
      </c>
      <c r="I1139" s="2" t="str">
        <f aca="false">IF(Raw_Orders!I1139="","Not Rated",Raw_Orders!I1139)</f>
        <v>Not Rated</v>
      </c>
      <c r="J1139" s="2" t="str">
        <f aca="false">IF(COUNTIF($A$2:A1139,A1139)&gt;1,"Duplicate","Unique")</f>
        <v>Unique</v>
      </c>
      <c r="K1139" s="2" t="str">
        <f aca="false">IF(Raw_Orders!F1139&lt;0,"Anomaly","OK")</f>
        <v>OK</v>
      </c>
      <c r="L1139" s="2" t="str">
        <f aca="false">IFERROR(VLOOKUP(C1139,Raw_Restaurants!$A$2:$C$151,3,FALSE()),"Unknown")</f>
        <v>Delhi</v>
      </c>
    </row>
    <row r="1140" customFormat="false" ht="15" hidden="false" customHeight="false" outlineLevel="0" collapsed="false">
      <c r="A1140" s="2" t="n">
        <f aca="false">Raw_Orders!A1140</f>
        <v>504185</v>
      </c>
      <c r="B1140" s="2" t="str">
        <f aca="false">Raw_Orders!B1140</f>
        <v>CUST1031</v>
      </c>
      <c r="C1140" s="2" t="str">
        <f aca="false">Raw_Orders!C1140</f>
        <v>REST254</v>
      </c>
      <c r="D1140" s="2" t="str">
        <f aca="false">Raw_Orders!D1140</f>
        <v>DP478</v>
      </c>
      <c r="E1140" s="2" t="str">
        <f aca="false">Raw_Orders!E1140</f>
        <v>2024-12-21</v>
      </c>
      <c r="F1140" s="2" t="n">
        <f aca="false">IF(Raw_Orders!F1140&lt;0,0,Raw_Orders!F1140)</f>
        <v>1302.31</v>
      </c>
      <c r="G1140" s="2" t="str">
        <f aca="false">Raw_Orders!G1140</f>
        <v>Delivered</v>
      </c>
      <c r="H1140" s="2" t="str">
        <f aca="false">IF(Raw_Orders!H1140="","N/A",Raw_Orders!H1140)</f>
        <v>N/A</v>
      </c>
      <c r="I1140" s="2" t="n">
        <f aca="false">IF(Raw_Orders!I1140="","Not Rated",Raw_Orders!I1140)</f>
        <v>3.5</v>
      </c>
      <c r="J1140" s="2" t="str">
        <f aca="false">IF(COUNTIF($A$2:A1140,A1140)&gt;1,"Duplicate","Unique")</f>
        <v>Unique</v>
      </c>
      <c r="K1140" s="2" t="str">
        <f aca="false">IF(Raw_Orders!F1140&lt;0,"Anomaly","OK")</f>
        <v>OK</v>
      </c>
      <c r="L1140" s="2" t="str">
        <f aca="false">IFERROR(VLOOKUP(C1140,Raw_Restaurants!$A$2:$C$151,3,FALSE()),"Unknown")</f>
        <v>Hyderabad</v>
      </c>
    </row>
    <row r="1141" customFormat="false" ht="15" hidden="false" customHeight="false" outlineLevel="0" collapsed="false">
      <c r="A1141" s="2" t="n">
        <f aca="false">Raw_Orders!A1141</f>
        <v>502590</v>
      </c>
      <c r="B1141" s="2" t="str">
        <f aca="false">Raw_Orders!B1141</f>
        <v>CUST1222</v>
      </c>
      <c r="C1141" s="2" t="str">
        <f aca="false">Raw_Orders!C1141</f>
        <v>REST205</v>
      </c>
      <c r="D1141" s="2" t="str">
        <f aca="false">Raw_Orders!D1141</f>
        <v>DP423</v>
      </c>
      <c r="E1141" s="2" t="str">
        <f aca="false">Raw_Orders!E1141</f>
        <v>2024-06-18</v>
      </c>
      <c r="F1141" s="2" t="n">
        <f aca="false">IF(Raw_Orders!F1141&lt;0,0,Raw_Orders!F1141)</f>
        <v>235.66</v>
      </c>
      <c r="G1141" s="2" t="str">
        <f aca="false">Raw_Orders!G1141</f>
        <v>Delayed</v>
      </c>
      <c r="H1141" s="2" t="n">
        <f aca="false">IF(Raw_Orders!H1141="","N/A",Raw_Orders!H1141)</f>
        <v>40.7</v>
      </c>
      <c r="I1141" s="2" t="n">
        <f aca="false">IF(Raw_Orders!I1141="","Not Rated",Raw_Orders!I1141)</f>
        <v>4.2</v>
      </c>
      <c r="J1141" s="2" t="str">
        <f aca="false">IF(COUNTIF($A$2:A1141,A1141)&gt;1,"Duplicate","Unique")</f>
        <v>Unique</v>
      </c>
      <c r="K1141" s="2" t="str">
        <f aca="false">IF(Raw_Orders!F1141&lt;0,"Anomaly","OK")</f>
        <v>OK</v>
      </c>
      <c r="L1141" s="2" t="str">
        <f aca="false">IFERROR(VLOOKUP(C1141,Raw_Restaurants!$A$2:$C$151,3,FALSE()),"Unknown")</f>
        <v>Delhi</v>
      </c>
    </row>
    <row r="1142" customFormat="false" ht="15" hidden="false" customHeight="false" outlineLevel="0" collapsed="false">
      <c r="A1142" s="2" t="n">
        <f aca="false">Raw_Orders!A1142</f>
        <v>502991</v>
      </c>
      <c r="B1142" s="2" t="str">
        <f aca="false">Raw_Orders!B1142</f>
        <v>CUST1757</v>
      </c>
      <c r="C1142" s="2" t="str">
        <f aca="false">Raw_Orders!C1142</f>
        <v>REST238</v>
      </c>
      <c r="D1142" s="2" t="str">
        <f aca="false">Raw_Orders!D1142</f>
        <v>DP320</v>
      </c>
      <c r="E1142" s="2" t="str">
        <f aca="false">Raw_Orders!E1142</f>
        <v>2024-12-17</v>
      </c>
      <c r="F1142" s="2" t="n">
        <f aca="false">IF(Raw_Orders!F1142&lt;0,0,Raw_Orders!F1142)</f>
        <v>331.73</v>
      </c>
      <c r="G1142" s="2" t="str">
        <f aca="false">Raw_Orders!G1142</f>
        <v>Delivered</v>
      </c>
      <c r="H1142" s="2" t="n">
        <f aca="false">IF(Raw_Orders!H1142="","N/A",Raw_Orders!H1142)</f>
        <v>57.7</v>
      </c>
      <c r="I1142" s="2" t="n">
        <f aca="false">IF(Raw_Orders!I1142="","Not Rated",Raw_Orders!I1142)</f>
        <v>2.7</v>
      </c>
      <c r="J1142" s="2" t="str">
        <f aca="false">IF(COUNTIF($A$2:A1142,A1142)&gt;1,"Duplicate","Unique")</f>
        <v>Unique</v>
      </c>
      <c r="K1142" s="2" t="str">
        <f aca="false">IF(Raw_Orders!F1142&lt;0,"Anomaly","OK")</f>
        <v>OK</v>
      </c>
      <c r="L1142" s="2" t="str">
        <f aca="false">IFERROR(VLOOKUP(C1142,Raw_Restaurants!$A$2:$C$151,3,FALSE()),"Unknown")</f>
        <v>Chennai</v>
      </c>
    </row>
    <row r="1143" customFormat="false" ht="15" hidden="false" customHeight="false" outlineLevel="0" collapsed="false">
      <c r="A1143" s="2" t="n">
        <f aca="false">Raw_Orders!A1143</f>
        <v>502537</v>
      </c>
      <c r="B1143" s="2" t="str">
        <f aca="false">Raw_Orders!B1143</f>
        <v>CUST1113</v>
      </c>
      <c r="C1143" s="2" t="str">
        <f aca="false">Raw_Orders!C1143</f>
        <v>REST338</v>
      </c>
      <c r="D1143" s="2" t="str">
        <f aca="false">Raw_Orders!D1143</f>
        <v>DP403</v>
      </c>
      <c r="E1143" s="2" t="str">
        <f aca="false">Raw_Orders!E1143</f>
        <v>2024-08-10</v>
      </c>
      <c r="F1143" s="2" t="n">
        <f aca="false">IF(Raw_Orders!F1143&lt;0,0,Raw_Orders!F1143)</f>
        <v>1100.17</v>
      </c>
      <c r="G1143" s="2" t="str">
        <f aca="false">Raw_Orders!G1143</f>
        <v>Delivered</v>
      </c>
      <c r="H1143" s="2" t="n">
        <f aca="false">IF(Raw_Orders!H1143="","N/A",Raw_Orders!H1143)</f>
        <v>62.9</v>
      </c>
      <c r="I1143" s="2" t="n">
        <f aca="false">IF(Raw_Orders!I1143="","Not Rated",Raw_Orders!I1143)</f>
        <v>4.2</v>
      </c>
      <c r="J1143" s="2" t="str">
        <f aca="false">IF(COUNTIF($A$2:A1143,A1143)&gt;1,"Duplicate","Unique")</f>
        <v>Unique</v>
      </c>
      <c r="K1143" s="2" t="str">
        <f aca="false">IF(Raw_Orders!F1143&lt;0,"Anomaly","OK")</f>
        <v>OK</v>
      </c>
      <c r="L1143" s="2" t="str">
        <f aca="false">IFERROR(VLOOKUP(C1143,Raw_Restaurants!$A$2:$C$151,3,FALSE()),"Unknown")</f>
        <v>Bangalore</v>
      </c>
    </row>
    <row r="1144" customFormat="false" ht="15" hidden="false" customHeight="false" outlineLevel="0" collapsed="false">
      <c r="A1144" s="2" t="n">
        <f aca="false">Raw_Orders!A1144</f>
        <v>501269</v>
      </c>
      <c r="B1144" s="2" t="str">
        <f aca="false">Raw_Orders!B1144</f>
        <v>CUST1222</v>
      </c>
      <c r="C1144" s="2" t="str">
        <f aca="false">Raw_Orders!C1144</f>
        <v>REST223</v>
      </c>
      <c r="D1144" s="2" t="str">
        <f aca="false">Raw_Orders!D1144</f>
        <v>DP349</v>
      </c>
      <c r="E1144" s="2" t="str">
        <f aca="false">Raw_Orders!E1144</f>
        <v>2024-05-07</v>
      </c>
      <c r="F1144" s="2" t="n">
        <f aca="false">IF(Raw_Orders!F1144&lt;0,0,Raw_Orders!F1144)</f>
        <v>932.1</v>
      </c>
      <c r="G1144" s="2" t="str">
        <f aca="false">Raw_Orders!G1144</f>
        <v>Delivered</v>
      </c>
      <c r="H1144" s="2" t="n">
        <f aca="false">IF(Raw_Orders!H1144="","N/A",Raw_Orders!H1144)</f>
        <v>16.2</v>
      </c>
      <c r="I1144" s="2" t="n">
        <f aca="false">IF(Raw_Orders!I1144="","Not Rated",Raw_Orders!I1144)</f>
        <v>3.1</v>
      </c>
      <c r="J1144" s="2" t="str">
        <f aca="false">IF(COUNTIF($A$2:A1144,A1144)&gt;1,"Duplicate","Unique")</f>
        <v>Unique</v>
      </c>
      <c r="K1144" s="2" t="str">
        <f aca="false">IF(Raw_Orders!F1144&lt;0,"Anomaly","OK")</f>
        <v>OK</v>
      </c>
      <c r="L1144" s="2" t="str">
        <f aca="false">IFERROR(VLOOKUP(C1144,Raw_Restaurants!$A$2:$C$151,3,FALSE()),"Unknown")</f>
        <v>Delhi</v>
      </c>
    </row>
    <row r="1145" customFormat="false" ht="15" hidden="false" customHeight="false" outlineLevel="0" collapsed="false">
      <c r="A1145" s="2" t="n">
        <f aca="false">Raw_Orders!A1145</f>
        <v>500672</v>
      </c>
      <c r="B1145" s="2" t="str">
        <f aca="false">Raw_Orders!B1145</f>
        <v>CUST1264</v>
      </c>
      <c r="C1145" s="2" t="str">
        <f aca="false">Raw_Orders!C1145</f>
        <v>REST286</v>
      </c>
      <c r="D1145" s="2" t="str">
        <f aca="false">Raw_Orders!D1145</f>
        <v>DP367</v>
      </c>
      <c r="E1145" s="2" t="str">
        <f aca="false">Raw_Orders!E1145</f>
        <v>2024-05-14</v>
      </c>
      <c r="F1145" s="2" t="n">
        <f aca="false">IF(Raw_Orders!F1145&lt;0,0,Raw_Orders!F1145)</f>
        <v>868.73</v>
      </c>
      <c r="G1145" s="2" t="str">
        <f aca="false">Raw_Orders!G1145</f>
        <v>Delivered</v>
      </c>
      <c r="H1145" s="2" t="n">
        <f aca="false">IF(Raw_Orders!H1145="","N/A",Raw_Orders!H1145)</f>
        <v>36.1</v>
      </c>
      <c r="I1145" s="2" t="n">
        <f aca="false">IF(Raw_Orders!I1145="","Not Rated",Raw_Orders!I1145)</f>
        <v>4.2</v>
      </c>
      <c r="J1145" s="2" t="str">
        <f aca="false">IF(COUNTIF($A$2:A1145,A1145)&gt;1,"Duplicate","Unique")</f>
        <v>Unique</v>
      </c>
      <c r="K1145" s="2" t="str">
        <f aca="false">IF(Raw_Orders!F1145&lt;0,"Anomaly","OK")</f>
        <v>OK</v>
      </c>
      <c r="L1145" s="2" t="str">
        <f aca="false">IFERROR(VLOOKUP(C1145,Raw_Restaurants!$A$2:$C$151,3,FALSE()),"Unknown")</f>
        <v>Bhopal</v>
      </c>
    </row>
    <row r="1146" customFormat="false" ht="15" hidden="false" customHeight="false" outlineLevel="0" collapsed="false">
      <c r="A1146" s="2" t="n">
        <f aca="false">Raw_Orders!A1146</f>
        <v>500514</v>
      </c>
      <c r="B1146" s="2" t="str">
        <f aca="false">Raw_Orders!B1146</f>
        <v>CUST1586</v>
      </c>
      <c r="C1146" s="2" t="str">
        <f aca="false">Raw_Orders!C1146</f>
        <v>REST285</v>
      </c>
      <c r="D1146" s="2" t="str">
        <f aca="false">Raw_Orders!D1146</f>
        <v>DP362</v>
      </c>
      <c r="E1146" s="2" t="str">
        <f aca="false">Raw_Orders!E1146</f>
        <v>2024-03-17</v>
      </c>
      <c r="F1146" s="2" t="n">
        <f aca="false">IF(Raw_Orders!F1146&lt;0,0,Raw_Orders!F1146)</f>
        <v>866.93</v>
      </c>
      <c r="G1146" s="2" t="str">
        <f aca="false">Raw_Orders!G1146</f>
        <v>Delivered</v>
      </c>
      <c r="H1146" s="2" t="n">
        <f aca="false">IF(Raw_Orders!H1146="","N/A",Raw_Orders!H1146)</f>
        <v>41.3</v>
      </c>
      <c r="I1146" s="2" t="n">
        <f aca="false">IF(Raw_Orders!I1146="","Not Rated",Raw_Orders!I1146)</f>
        <v>4.9</v>
      </c>
      <c r="J1146" s="2" t="str">
        <f aca="false">IF(COUNTIF($A$2:A1146,A1146)&gt;1,"Duplicate","Unique")</f>
        <v>Unique</v>
      </c>
      <c r="K1146" s="2" t="str">
        <f aca="false">IF(Raw_Orders!F1146&lt;0,"Anomaly","OK")</f>
        <v>OK</v>
      </c>
      <c r="L1146" s="2" t="str">
        <f aca="false">IFERROR(VLOOKUP(C1146,Raw_Restaurants!$A$2:$C$151,3,FALSE()),"Unknown")</f>
        <v>Bangalore</v>
      </c>
    </row>
    <row r="1147" customFormat="false" ht="15" hidden="false" customHeight="false" outlineLevel="0" collapsed="false">
      <c r="A1147" s="2" t="n">
        <f aca="false">Raw_Orders!A1147</f>
        <v>500203</v>
      </c>
      <c r="B1147" s="2" t="str">
        <f aca="false">Raw_Orders!B1147</f>
        <v>CUST1433</v>
      </c>
      <c r="C1147" s="2" t="str">
        <f aca="false">Raw_Orders!C1147</f>
        <v>REST321</v>
      </c>
      <c r="D1147" s="2" t="str">
        <f aca="false">Raw_Orders!D1147</f>
        <v>DP481</v>
      </c>
      <c r="E1147" s="2" t="str">
        <f aca="false">Raw_Orders!E1147</f>
        <v>2024-03-13</v>
      </c>
      <c r="F1147" s="2" t="n">
        <f aca="false">IF(Raw_Orders!F1147&lt;0,0,Raw_Orders!F1147)</f>
        <v>1296.52</v>
      </c>
      <c r="G1147" s="2" t="str">
        <f aca="false">Raw_Orders!G1147</f>
        <v>Delivered</v>
      </c>
      <c r="H1147" s="2" t="str">
        <f aca="false">IF(Raw_Orders!H1147="","N/A",Raw_Orders!H1147)</f>
        <v>N/A</v>
      </c>
      <c r="I1147" s="2" t="n">
        <f aca="false">IF(Raw_Orders!I1147="","Not Rated",Raw_Orders!I1147)</f>
        <v>3.8</v>
      </c>
      <c r="J1147" s="2" t="str">
        <f aca="false">IF(COUNTIF($A$2:A1147,A1147)&gt;1,"Duplicate","Unique")</f>
        <v>Unique</v>
      </c>
      <c r="K1147" s="2" t="str">
        <f aca="false">IF(Raw_Orders!F1147&lt;0,"Anomaly","OK")</f>
        <v>OK</v>
      </c>
      <c r="L1147" s="2" t="str">
        <f aca="false">IFERROR(VLOOKUP(C1147,Raw_Restaurants!$A$2:$C$151,3,FALSE()),"Unknown")</f>
        <v>Chennai</v>
      </c>
    </row>
    <row r="1148" customFormat="false" ht="15" hidden="false" customHeight="false" outlineLevel="0" collapsed="false">
      <c r="A1148" s="2" t="n">
        <f aca="false">Raw_Orders!A1148</f>
        <v>503035</v>
      </c>
      <c r="B1148" s="2" t="str">
        <f aca="false">Raw_Orders!B1148</f>
        <v>CUST1527</v>
      </c>
      <c r="C1148" s="2" t="str">
        <f aca="false">Raw_Orders!C1148</f>
        <v>REST259</v>
      </c>
      <c r="D1148" s="2" t="str">
        <f aca="false">Raw_Orders!D1148</f>
        <v>DP366</v>
      </c>
      <c r="E1148" s="2" t="str">
        <f aca="false">Raw_Orders!E1148</f>
        <v>2024-12-19</v>
      </c>
      <c r="F1148" s="2" t="n">
        <f aca="false">IF(Raw_Orders!F1148&lt;0,0,Raw_Orders!F1148)</f>
        <v>618.91</v>
      </c>
      <c r="G1148" s="2" t="str">
        <f aca="false">Raw_Orders!G1148</f>
        <v>Delivered</v>
      </c>
      <c r="H1148" s="2" t="n">
        <f aca="false">IF(Raw_Orders!H1148="","N/A",Raw_Orders!H1148)</f>
        <v>42.4</v>
      </c>
      <c r="I1148" s="2" t="n">
        <f aca="false">IF(Raw_Orders!I1148="","Not Rated",Raw_Orders!I1148)</f>
        <v>3.5</v>
      </c>
      <c r="J1148" s="2" t="str">
        <f aca="false">IF(COUNTIF($A$2:A1148,A1148)&gt;1,"Duplicate","Unique")</f>
        <v>Unique</v>
      </c>
      <c r="K1148" s="2" t="str">
        <f aca="false">IF(Raw_Orders!F1148&lt;0,"Anomaly","OK")</f>
        <v>OK</v>
      </c>
      <c r="L1148" s="2" t="str">
        <f aca="false">IFERROR(VLOOKUP(C1148,Raw_Restaurants!$A$2:$C$151,3,FALSE()),"Unknown")</f>
        <v>Bhopal</v>
      </c>
    </row>
    <row r="1149" customFormat="false" ht="15" hidden="false" customHeight="false" outlineLevel="0" collapsed="false">
      <c r="A1149" s="2" t="n">
        <f aca="false">Raw_Orders!A1149</f>
        <v>504917</v>
      </c>
      <c r="B1149" s="2" t="str">
        <f aca="false">Raw_Orders!B1149</f>
        <v>CUST1006</v>
      </c>
      <c r="C1149" s="2" t="str">
        <f aca="false">Raw_Orders!C1149</f>
        <v>REST304</v>
      </c>
      <c r="D1149" s="2" t="str">
        <f aca="false">Raw_Orders!D1149</f>
        <v>DP442</v>
      </c>
      <c r="E1149" s="2" t="str">
        <f aca="false">Raw_Orders!E1149</f>
        <v>2024-07-27</v>
      </c>
      <c r="F1149" s="2" t="n">
        <f aca="false">IF(Raw_Orders!F1149&lt;0,0,Raw_Orders!F1149)</f>
        <v>504.23</v>
      </c>
      <c r="G1149" s="2" t="str">
        <f aca="false">Raw_Orders!G1149</f>
        <v>Cancelled</v>
      </c>
      <c r="H1149" s="2" t="str">
        <f aca="false">IF(Raw_Orders!H1149="","N/A",Raw_Orders!H1149)</f>
        <v>N/A</v>
      </c>
      <c r="I1149" s="2" t="str">
        <f aca="false">IF(Raw_Orders!I1149="","Not Rated",Raw_Orders!I1149)</f>
        <v>Not Rated</v>
      </c>
      <c r="J1149" s="2" t="str">
        <f aca="false">IF(COUNTIF($A$2:A1149,A1149)&gt;1,"Duplicate","Unique")</f>
        <v>Unique</v>
      </c>
      <c r="K1149" s="2" t="str">
        <f aca="false">IF(Raw_Orders!F1149&lt;0,"Anomaly","OK")</f>
        <v>OK</v>
      </c>
      <c r="L1149" s="2" t="str">
        <f aca="false">IFERROR(VLOOKUP(C1149,Raw_Restaurants!$A$2:$C$151,3,FALSE()),"Unknown")</f>
        <v>Jaipur</v>
      </c>
    </row>
    <row r="1150" customFormat="false" ht="15" hidden="false" customHeight="false" outlineLevel="0" collapsed="false">
      <c r="A1150" s="2" t="n">
        <f aca="false">Raw_Orders!A1150</f>
        <v>500129</v>
      </c>
      <c r="B1150" s="2" t="str">
        <f aca="false">Raw_Orders!B1150</f>
        <v>CUST1165</v>
      </c>
      <c r="C1150" s="2" t="str">
        <f aca="false">Raw_Orders!C1150</f>
        <v>REST302</v>
      </c>
      <c r="D1150" s="2" t="str">
        <f aca="false">Raw_Orders!D1150</f>
        <v>DP444</v>
      </c>
      <c r="E1150" s="2" t="str">
        <f aca="false">Raw_Orders!E1150</f>
        <v>2024-01-20</v>
      </c>
      <c r="F1150" s="2" t="n">
        <f aca="false">IF(Raw_Orders!F1150&lt;0,0,Raw_Orders!F1150)</f>
        <v>1151.64</v>
      </c>
      <c r="G1150" s="2" t="str">
        <f aca="false">Raw_Orders!G1150</f>
        <v>Delivered</v>
      </c>
      <c r="H1150" s="2" t="str">
        <f aca="false">IF(Raw_Orders!H1150="","N/A",Raw_Orders!H1150)</f>
        <v>N/A</v>
      </c>
      <c r="I1150" s="2" t="n">
        <f aca="false">IF(Raw_Orders!I1150="","Not Rated",Raw_Orders!I1150)</f>
        <v>3</v>
      </c>
      <c r="J1150" s="2" t="str">
        <f aca="false">IF(COUNTIF($A$2:A1150,A1150)&gt;1,"Duplicate","Unique")</f>
        <v>Unique</v>
      </c>
      <c r="K1150" s="2" t="str">
        <f aca="false">IF(Raw_Orders!F1150&lt;0,"Anomaly","OK")</f>
        <v>OK</v>
      </c>
      <c r="L1150" s="2" t="str">
        <f aca="false">IFERROR(VLOOKUP(C1150,Raw_Restaurants!$A$2:$C$151,3,FALSE()),"Unknown")</f>
        <v>Indore</v>
      </c>
    </row>
    <row r="1151" customFormat="false" ht="15" hidden="false" customHeight="false" outlineLevel="0" collapsed="false">
      <c r="A1151" s="2" t="n">
        <f aca="false">Raw_Orders!A1151</f>
        <v>502634</v>
      </c>
      <c r="B1151" s="2" t="str">
        <f aca="false">Raw_Orders!B1151</f>
        <v>CUST1632</v>
      </c>
      <c r="C1151" s="2" t="str">
        <f aca="false">Raw_Orders!C1151</f>
        <v>REST247</v>
      </c>
      <c r="D1151" s="2" t="str">
        <f aca="false">Raw_Orders!D1151</f>
        <v>DP445</v>
      </c>
      <c r="E1151" s="2" t="str">
        <f aca="false">Raw_Orders!E1151</f>
        <v>2024-09-23</v>
      </c>
      <c r="F1151" s="2" t="n">
        <f aca="false">IF(Raw_Orders!F1151&lt;0,0,Raw_Orders!F1151)</f>
        <v>361.84</v>
      </c>
      <c r="G1151" s="2" t="str">
        <f aca="false">Raw_Orders!G1151</f>
        <v>Delivered</v>
      </c>
      <c r="H1151" s="2" t="n">
        <f aca="false">IF(Raw_Orders!H1151="","N/A",Raw_Orders!H1151)</f>
        <v>32.1</v>
      </c>
      <c r="I1151" s="2" t="n">
        <f aca="false">IF(Raw_Orders!I1151="","Not Rated",Raw_Orders!I1151)</f>
        <v>3.2</v>
      </c>
      <c r="J1151" s="2" t="str">
        <f aca="false">IF(COUNTIF($A$2:A1151,A1151)&gt;1,"Duplicate","Unique")</f>
        <v>Unique</v>
      </c>
      <c r="K1151" s="2" t="str">
        <f aca="false">IF(Raw_Orders!F1151&lt;0,"Anomaly","OK")</f>
        <v>OK</v>
      </c>
      <c r="L1151" s="2" t="str">
        <f aca="false">IFERROR(VLOOKUP(C1151,Raw_Restaurants!$A$2:$C$151,3,FALSE()),"Unknown")</f>
        <v>Kolkata</v>
      </c>
    </row>
    <row r="1152" customFormat="false" ht="15" hidden="false" customHeight="false" outlineLevel="0" collapsed="false">
      <c r="A1152" s="2" t="n">
        <f aca="false">Raw_Orders!A1152</f>
        <v>502889</v>
      </c>
      <c r="B1152" s="2" t="str">
        <f aca="false">Raw_Orders!B1152</f>
        <v>CUST1613</v>
      </c>
      <c r="C1152" s="2" t="str">
        <f aca="false">Raw_Orders!C1152</f>
        <v>REST250</v>
      </c>
      <c r="D1152" s="2" t="str">
        <f aca="false">Raw_Orders!D1152</f>
        <v>DP492</v>
      </c>
      <c r="E1152" s="2" t="str">
        <f aca="false">Raw_Orders!E1152</f>
        <v>2024-03-29</v>
      </c>
      <c r="F1152" s="2" t="n">
        <f aca="false">IF(Raw_Orders!F1152&lt;0,0,Raw_Orders!F1152)</f>
        <v>0</v>
      </c>
      <c r="G1152" s="2" t="str">
        <f aca="false">Raw_Orders!G1152</f>
        <v>Delayed</v>
      </c>
      <c r="H1152" s="2" t="n">
        <f aca="false">IF(Raw_Orders!H1152="","N/A",Raw_Orders!H1152)</f>
        <v>54.7</v>
      </c>
      <c r="I1152" s="2" t="n">
        <f aca="false">IF(Raw_Orders!I1152="","Not Rated",Raw_Orders!I1152)</f>
        <v>3.5</v>
      </c>
      <c r="J1152" s="2" t="str">
        <f aca="false">IF(COUNTIF($A$2:A1152,A1152)&gt;1,"Duplicate","Unique")</f>
        <v>Unique</v>
      </c>
      <c r="K1152" s="2" t="str">
        <f aca="false">IF(Raw_Orders!F1152&lt;0,"Anomaly","OK")</f>
        <v>Anomaly</v>
      </c>
      <c r="L1152" s="2" t="str">
        <f aca="false">IFERROR(VLOOKUP(C1152,Raw_Restaurants!$A$2:$C$151,3,FALSE()),"Unknown")</f>
        <v>Delhi</v>
      </c>
    </row>
    <row r="1153" customFormat="false" ht="15" hidden="false" customHeight="false" outlineLevel="0" collapsed="false">
      <c r="A1153" s="2" t="n">
        <f aca="false">Raw_Orders!A1153</f>
        <v>502229</v>
      </c>
      <c r="B1153" s="2" t="str">
        <f aca="false">Raw_Orders!B1153</f>
        <v>CUST1401</v>
      </c>
      <c r="C1153" s="2" t="str">
        <f aca="false">Raw_Orders!C1153</f>
        <v>REST305</v>
      </c>
      <c r="D1153" s="2" t="str">
        <f aca="false">Raw_Orders!D1153</f>
        <v>DP385</v>
      </c>
      <c r="E1153" s="2" t="str">
        <f aca="false">Raw_Orders!E1153</f>
        <v>2024-05-29</v>
      </c>
      <c r="F1153" s="2" t="n">
        <f aca="false">IF(Raw_Orders!F1153&lt;0,0,Raw_Orders!F1153)</f>
        <v>537.03</v>
      </c>
      <c r="G1153" s="2" t="str">
        <f aca="false">Raw_Orders!G1153</f>
        <v>Delivered</v>
      </c>
      <c r="H1153" s="2" t="n">
        <f aca="false">IF(Raw_Orders!H1153="","N/A",Raw_Orders!H1153)</f>
        <v>19.9</v>
      </c>
      <c r="I1153" s="2" t="n">
        <f aca="false">IF(Raw_Orders!I1153="","Not Rated",Raw_Orders!I1153)</f>
        <v>3.3</v>
      </c>
      <c r="J1153" s="2" t="str">
        <f aca="false">IF(COUNTIF($A$2:A1153,A1153)&gt;1,"Duplicate","Unique")</f>
        <v>Unique</v>
      </c>
      <c r="K1153" s="2" t="str">
        <f aca="false">IF(Raw_Orders!F1153&lt;0,"Anomaly","OK")</f>
        <v>OK</v>
      </c>
      <c r="L1153" s="2" t="str">
        <f aca="false">IFERROR(VLOOKUP(C1153,Raw_Restaurants!$A$2:$C$151,3,FALSE()),"Unknown")</f>
        <v>Jaipur</v>
      </c>
    </row>
    <row r="1154" customFormat="false" ht="15" hidden="false" customHeight="false" outlineLevel="0" collapsed="false">
      <c r="A1154" s="2" t="n">
        <f aca="false">Raw_Orders!A1154</f>
        <v>503148</v>
      </c>
      <c r="B1154" s="2" t="str">
        <f aca="false">Raw_Orders!B1154</f>
        <v>CUST1641</v>
      </c>
      <c r="C1154" s="2" t="str">
        <f aca="false">Raw_Orders!C1154</f>
        <v>REST340</v>
      </c>
      <c r="D1154" s="2" t="str">
        <f aca="false">Raw_Orders!D1154</f>
        <v>DP329</v>
      </c>
      <c r="E1154" s="2" t="str">
        <f aca="false">Raw_Orders!E1154</f>
        <v>2024-06-04</v>
      </c>
      <c r="F1154" s="2" t="n">
        <f aca="false">IF(Raw_Orders!F1154&lt;0,0,Raw_Orders!F1154)</f>
        <v>555.77</v>
      </c>
      <c r="G1154" s="2" t="str">
        <f aca="false">Raw_Orders!G1154</f>
        <v>Delivered</v>
      </c>
      <c r="H1154" s="2" t="n">
        <f aca="false">IF(Raw_Orders!H1154="","N/A",Raw_Orders!H1154)</f>
        <v>17.4</v>
      </c>
      <c r="I1154" s="2" t="n">
        <f aca="false">IF(Raw_Orders!I1154="","Not Rated",Raw_Orders!I1154)</f>
        <v>2.8</v>
      </c>
      <c r="J1154" s="2" t="str">
        <f aca="false">IF(COUNTIF($A$2:A1154,A1154)&gt;1,"Duplicate","Unique")</f>
        <v>Unique</v>
      </c>
      <c r="K1154" s="2" t="str">
        <f aca="false">IF(Raw_Orders!F1154&lt;0,"Anomaly","OK")</f>
        <v>OK</v>
      </c>
      <c r="L1154" s="2" t="str">
        <f aca="false">IFERROR(VLOOKUP(C1154,Raw_Restaurants!$A$2:$C$151,3,FALSE()),"Unknown")</f>
        <v>Hyderabad</v>
      </c>
    </row>
    <row r="1155" customFormat="false" ht="15" hidden="false" customHeight="false" outlineLevel="0" collapsed="false">
      <c r="A1155" s="2" t="n">
        <f aca="false">Raw_Orders!A1155</f>
        <v>504767</v>
      </c>
      <c r="B1155" s="2" t="str">
        <f aca="false">Raw_Orders!B1155</f>
        <v>CUST1454</v>
      </c>
      <c r="C1155" s="2" t="str">
        <f aca="false">Raw_Orders!C1155</f>
        <v>REST237</v>
      </c>
      <c r="D1155" s="2" t="str">
        <f aca="false">Raw_Orders!D1155</f>
        <v>DP348</v>
      </c>
      <c r="E1155" s="2" t="str">
        <f aca="false">Raw_Orders!E1155</f>
        <v>2024-12-12</v>
      </c>
      <c r="F1155" s="2" t="n">
        <f aca="false">IF(Raw_Orders!F1155&lt;0,0,Raw_Orders!F1155)</f>
        <v>1298.44</v>
      </c>
      <c r="G1155" s="2" t="str">
        <f aca="false">Raw_Orders!G1155</f>
        <v>Cancelled</v>
      </c>
      <c r="H1155" s="2" t="str">
        <f aca="false">IF(Raw_Orders!H1155="","N/A",Raw_Orders!H1155)</f>
        <v>N/A</v>
      </c>
      <c r="I1155" s="2" t="str">
        <f aca="false">IF(Raw_Orders!I1155="","Not Rated",Raw_Orders!I1155)</f>
        <v>Not Rated</v>
      </c>
      <c r="J1155" s="2" t="str">
        <f aca="false">IF(COUNTIF($A$2:A1155,A1155)&gt;1,"Duplicate","Unique")</f>
        <v>Unique</v>
      </c>
      <c r="K1155" s="2" t="str">
        <f aca="false">IF(Raw_Orders!F1155&lt;0,"Anomaly","OK")</f>
        <v>OK</v>
      </c>
      <c r="L1155" s="2" t="str">
        <f aca="false">IFERROR(VLOOKUP(C1155,Raw_Restaurants!$A$2:$C$151,3,FALSE()),"Unknown")</f>
        <v>Mumbai</v>
      </c>
    </row>
    <row r="1156" customFormat="false" ht="15" hidden="false" customHeight="false" outlineLevel="0" collapsed="false">
      <c r="A1156" s="2" t="n">
        <f aca="false">Raw_Orders!A1156</f>
        <v>500929</v>
      </c>
      <c r="B1156" s="2" t="str">
        <f aca="false">Raw_Orders!B1156</f>
        <v>CUST1509</v>
      </c>
      <c r="C1156" s="2" t="str">
        <f aca="false">Raw_Orders!C1156</f>
        <v>REST292</v>
      </c>
      <c r="D1156" s="2" t="str">
        <f aca="false">Raw_Orders!D1156</f>
        <v>DP453</v>
      </c>
      <c r="E1156" s="2" t="str">
        <f aca="false">Raw_Orders!E1156</f>
        <v>2024-10-20</v>
      </c>
      <c r="F1156" s="2" t="n">
        <f aca="false">IF(Raw_Orders!F1156&lt;0,0,Raw_Orders!F1156)</f>
        <v>1214.14</v>
      </c>
      <c r="G1156" s="2" t="str">
        <f aca="false">Raw_Orders!G1156</f>
        <v>Delivered</v>
      </c>
      <c r="H1156" s="2" t="n">
        <f aca="false">IF(Raw_Orders!H1156="","N/A",Raw_Orders!H1156)</f>
        <v>61.1</v>
      </c>
      <c r="I1156" s="2" t="n">
        <f aca="false">IF(Raw_Orders!I1156="","Not Rated",Raw_Orders!I1156)</f>
        <v>2.7</v>
      </c>
      <c r="J1156" s="2" t="str">
        <f aca="false">IF(COUNTIF($A$2:A1156,A1156)&gt;1,"Duplicate","Unique")</f>
        <v>Unique</v>
      </c>
      <c r="K1156" s="2" t="str">
        <f aca="false">IF(Raw_Orders!F1156&lt;0,"Anomaly","OK")</f>
        <v>OK</v>
      </c>
      <c r="L1156" s="2" t="str">
        <f aca="false">IFERROR(VLOOKUP(C1156,Raw_Restaurants!$A$2:$C$151,3,FALSE()),"Unknown")</f>
        <v>Delhi</v>
      </c>
    </row>
    <row r="1157" customFormat="false" ht="15" hidden="false" customHeight="false" outlineLevel="0" collapsed="false">
      <c r="A1157" s="2" t="n">
        <f aca="false">Raw_Orders!A1157</f>
        <v>501044</v>
      </c>
      <c r="B1157" s="2" t="str">
        <f aca="false">Raw_Orders!B1157</f>
        <v>CUST1103</v>
      </c>
      <c r="C1157" s="2" t="str">
        <f aca="false">Raw_Orders!C1157</f>
        <v>REST335</v>
      </c>
      <c r="D1157" s="2" t="str">
        <f aca="false">Raw_Orders!D1157</f>
        <v>DP414</v>
      </c>
      <c r="E1157" s="2" t="str">
        <f aca="false">Raw_Orders!E1157</f>
        <v>2024-08-15</v>
      </c>
      <c r="F1157" s="2" t="n">
        <f aca="false">IF(Raw_Orders!F1157&lt;0,0,Raw_Orders!F1157)</f>
        <v>184.5</v>
      </c>
      <c r="G1157" s="2" t="str">
        <f aca="false">Raw_Orders!G1157</f>
        <v>Delivered</v>
      </c>
      <c r="H1157" s="2" t="n">
        <f aca="false">IF(Raw_Orders!H1157="","N/A",Raw_Orders!H1157)</f>
        <v>61.4</v>
      </c>
      <c r="I1157" s="2" t="n">
        <f aca="false">IF(Raw_Orders!I1157="","Not Rated",Raw_Orders!I1157)</f>
        <v>3.5</v>
      </c>
      <c r="J1157" s="2" t="str">
        <f aca="false">IF(COUNTIF($A$2:A1157,A1157)&gt;1,"Duplicate","Unique")</f>
        <v>Unique</v>
      </c>
      <c r="K1157" s="2" t="str">
        <f aca="false">IF(Raw_Orders!F1157&lt;0,"Anomaly","OK")</f>
        <v>OK</v>
      </c>
      <c r="L1157" s="2" t="str">
        <f aca="false">IFERROR(VLOOKUP(C1157,Raw_Restaurants!$A$2:$C$151,3,FALSE()),"Unknown")</f>
        <v>Pune</v>
      </c>
    </row>
    <row r="1158" customFormat="false" ht="15" hidden="false" customHeight="false" outlineLevel="0" collapsed="false">
      <c r="A1158" s="2" t="n">
        <f aca="false">Raw_Orders!A1158</f>
        <v>502655</v>
      </c>
      <c r="B1158" s="2" t="str">
        <f aca="false">Raw_Orders!B1158</f>
        <v>CUST1320</v>
      </c>
      <c r="C1158" s="2" t="str">
        <f aca="false">Raw_Orders!C1158</f>
        <v>REST310</v>
      </c>
      <c r="D1158" s="2" t="str">
        <f aca="false">Raw_Orders!D1158</f>
        <v>DP491</v>
      </c>
      <c r="E1158" s="2" t="str">
        <f aca="false">Raw_Orders!E1158</f>
        <v>2024-11-25</v>
      </c>
      <c r="F1158" s="2" t="n">
        <f aca="false">IF(Raw_Orders!F1158&lt;0,0,Raw_Orders!F1158)</f>
        <v>274.29</v>
      </c>
      <c r="G1158" s="2" t="str">
        <f aca="false">Raw_Orders!G1158</f>
        <v>Delivered</v>
      </c>
      <c r="H1158" s="2" t="n">
        <f aca="false">IF(Raw_Orders!H1158="","N/A",Raw_Orders!H1158)</f>
        <v>72</v>
      </c>
      <c r="I1158" s="2" t="str">
        <f aca="false">IF(Raw_Orders!I1158="","Not Rated",Raw_Orders!I1158)</f>
        <v>Not Rated</v>
      </c>
      <c r="J1158" s="2" t="str">
        <f aca="false">IF(COUNTIF($A$2:A1158,A1158)&gt;1,"Duplicate","Unique")</f>
        <v>Unique</v>
      </c>
      <c r="K1158" s="2" t="str">
        <f aca="false">IF(Raw_Orders!F1158&lt;0,"Anomaly","OK")</f>
        <v>OK</v>
      </c>
      <c r="L1158" s="2" t="str">
        <f aca="false">IFERROR(VLOOKUP(C1158,Raw_Restaurants!$A$2:$C$151,3,FALSE()),"Unknown")</f>
        <v>Bhopal</v>
      </c>
    </row>
    <row r="1159" customFormat="false" ht="15" hidden="false" customHeight="false" outlineLevel="0" collapsed="false">
      <c r="A1159" s="2" t="n">
        <f aca="false">Raw_Orders!A1159</f>
        <v>501826</v>
      </c>
      <c r="B1159" s="2" t="str">
        <f aca="false">Raw_Orders!B1159</f>
        <v>CUST1047</v>
      </c>
      <c r="C1159" s="2" t="str">
        <f aca="false">Raw_Orders!C1159</f>
        <v>REST229</v>
      </c>
      <c r="D1159" s="2" t="str">
        <f aca="false">Raw_Orders!D1159</f>
        <v>DP374</v>
      </c>
      <c r="E1159" s="2" t="str">
        <f aca="false">Raw_Orders!E1159</f>
        <v>2024-10-05</v>
      </c>
      <c r="F1159" s="2" t="n">
        <f aca="false">IF(Raw_Orders!F1159&lt;0,0,Raw_Orders!F1159)</f>
        <v>1088.66</v>
      </c>
      <c r="G1159" s="2" t="str">
        <f aca="false">Raw_Orders!G1159</f>
        <v>Delayed</v>
      </c>
      <c r="H1159" s="2" t="n">
        <f aca="false">IF(Raw_Orders!H1159="","N/A",Raw_Orders!H1159)</f>
        <v>20.7</v>
      </c>
      <c r="I1159" s="2" t="n">
        <f aca="false">IF(Raw_Orders!I1159="","Not Rated",Raw_Orders!I1159)</f>
        <v>4.4</v>
      </c>
      <c r="J1159" s="2" t="str">
        <f aca="false">IF(COUNTIF($A$2:A1159,A1159)&gt;1,"Duplicate","Unique")</f>
        <v>Unique</v>
      </c>
      <c r="K1159" s="2" t="str">
        <f aca="false">IF(Raw_Orders!F1159&lt;0,"Anomaly","OK")</f>
        <v>OK</v>
      </c>
      <c r="L1159" s="2" t="str">
        <f aca="false">IFERROR(VLOOKUP(C1159,Raw_Restaurants!$A$2:$C$151,3,FALSE()),"Unknown")</f>
        <v>Jaipur</v>
      </c>
    </row>
    <row r="1160" customFormat="false" ht="15" hidden="false" customHeight="false" outlineLevel="0" collapsed="false">
      <c r="A1160" s="2" t="n">
        <f aca="false">Raw_Orders!A1160</f>
        <v>503697</v>
      </c>
      <c r="B1160" s="2" t="str">
        <f aca="false">Raw_Orders!B1160</f>
        <v>CUST1753</v>
      </c>
      <c r="C1160" s="2" t="str">
        <f aca="false">Raw_Orders!C1160</f>
        <v>REST236</v>
      </c>
      <c r="D1160" s="2" t="str">
        <f aca="false">Raw_Orders!D1160</f>
        <v>DP400</v>
      </c>
      <c r="E1160" s="2" t="str">
        <f aca="false">Raw_Orders!E1160</f>
        <v>2024-06-04</v>
      </c>
      <c r="F1160" s="2" t="n">
        <f aca="false">IF(Raw_Orders!F1160&lt;0,0,Raw_Orders!F1160)</f>
        <v>129.48</v>
      </c>
      <c r="G1160" s="2" t="str">
        <f aca="false">Raw_Orders!G1160</f>
        <v>Delivered</v>
      </c>
      <c r="H1160" s="2" t="n">
        <f aca="false">IF(Raw_Orders!H1160="","N/A",Raw_Orders!H1160)</f>
        <v>62.8</v>
      </c>
      <c r="I1160" s="2" t="n">
        <f aca="false">IF(Raw_Orders!I1160="","Not Rated",Raw_Orders!I1160)</f>
        <v>2.7</v>
      </c>
      <c r="J1160" s="2" t="str">
        <f aca="false">IF(COUNTIF($A$2:A1160,A1160)&gt;1,"Duplicate","Unique")</f>
        <v>Unique</v>
      </c>
      <c r="K1160" s="2" t="str">
        <f aca="false">IF(Raw_Orders!F1160&lt;0,"Anomaly","OK")</f>
        <v>OK</v>
      </c>
      <c r="L1160" s="2" t="str">
        <f aca="false">IFERROR(VLOOKUP(C1160,Raw_Restaurants!$A$2:$C$151,3,FALSE()),"Unknown")</f>
        <v>Mumbai</v>
      </c>
    </row>
    <row r="1161" customFormat="false" ht="15" hidden="false" customHeight="false" outlineLevel="0" collapsed="false">
      <c r="A1161" s="2" t="n">
        <f aca="false">Raw_Orders!A1161</f>
        <v>504909</v>
      </c>
      <c r="B1161" s="2" t="str">
        <f aca="false">Raw_Orders!B1161</f>
        <v>CUST1319</v>
      </c>
      <c r="C1161" s="2" t="str">
        <f aca="false">Raw_Orders!C1161</f>
        <v>REST348</v>
      </c>
      <c r="D1161" s="2" t="str">
        <f aca="false">Raw_Orders!D1161</f>
        <v>DP430</v>
      </c>
      <c r="E1161" s="2" t="str">
        <f aca="false">Raw_Orders!E1161</f>
        <v>2024-01-15</v>
      </c>
      <c r="F1161" s="2" t="n">
        <f aca="false">IF(Raw_Orders!F1161&lt;0,0,Raw_Orders!F1161)</f>
        <v>389.27</v>
      </c>
      <c r="G1161" s="2" t="str">
        <f aca="false">Raw_Orders!G1161</f>
        <v>Delivered</v>
      </c>
      <c r="H1161" s="2" t="n">
        <f aca="false">IF(Raw_Orders!H1161="","N/A",Raw_Orders!H1161)</f>
        <v>50.4</v>
      </c>
      <c r="I1161" s="2" t="n">
        <f aca="false">IF(Raw_Orders!I1161="","Not Rated",Raw_Orders!I1161)</f>
        <v>3</v>
      </c>
      <c r="J1161" s="2" t="str">
        <f aca="false">IF(COUNTIF($A$2:A1161,A1161)&gt;1,"Duplicate","Unique")</f>
        <v>Unique</v>
      </c>
      <c r="K1161" s="2" t="str">
        <f aca="false">IF(Raw_Orders!F1161&lt;0,"Anomaly","OK")</f>
        <v>OK</v>
      </c>
      <c r="L1161" s="2" t="str">
        <f aca="false">IFERROR(VLOOKUP(C1161,Raw_Restaurants!$A$2:$C$151,3,FALSE()),"Unknown")</f>
        <v>Bangalore</v>
      </c>
    </row>
    <row r="1162" customFormat="false" ht="15" hidden="false" customHeight="false" outlineLevel="0" collapsed="false">
      <c r="A1162" s="2" t="n">
        <f aca="false">Raw_Orders!A1162</f>
        <v>503733</v>
      </c>
      <c r="B1162" s="2" t="str">
        <f aca="false">Raw_Orders!B1162</f>
        <v>CUST1552</v>
      </c>
      <c r="C1162" s="2" t="str">
        <f aca="false">Raw_Orders!C1162</f>
        <v>REST254</v>
      </c>
      <c r="D1162" s="2" t="str">
        <f aca="false">Raw_Orders!D1162</f>
        <v>DP491</v>
      </c>
      <c r="E1162" s="2" t="str">
        <f aca="false">Raw_Orders!E1162</f>
        <v>2024-03-06</v>
      </c>
      <c r="F1162" s="2" t="n">
        <f aca="false">IF(Raw_Orders!F1162&lt;0,0,Raw_Orders!F1162)</f>
        <v>1278.2</v>
      </c>
      <c r="G1162" s="2" t="str">
        <f aca="false">Raw_Orders!G1162</f>
        <v>Delivered</v>
      </c>
      <c r="H1162" s="2" t="n">
        <f aca="false">IF(Raw_Orders!H1162="","N/A",Raw_Orders!H1162)</f>
        <v>26.5</v>
      </c>
      <c r="I1162" s="2" t="n">
        <f aca="false">IF(Raw_Orders!I1162="","Not Rated",Raw_Orders!I1162)</f>
        <v>3.7</v>
      </c>
      <c r="J1162" s="2" t="str">
        <f aca="false">IF(COUNTIF($A$2:A1162,A1162)&gt;1,"Duplicate","Unique")</f>
        <v>Unique</v>
      </c>
      <c r="K1162" s="2" t="str">
        <f aca="false">IF(Raw_Orders!F1162&lt;0,"Anomaly","OK")</f>
        <v>OK</v>
      </c>
      <c r="L1162" s="2" t="str">
        <f aca="false">IFERROR(VLOOKUP(C1162,Raw_Restaurants!$A$2:$C$151,3,FALSE()),"Unknown")</f>
        <v>Hyderabad</v>
      </c>
    </row>
    <row r="1163" customFormat="false" ht="15" hidden="false" customHeight="false" outlineLevel="0" collapsed="false">
      <c r="A1163" s="2" t="n">
        <f aca="false">Raw_Orders!A1163</f>
        <v>504426</v>
      </c>
      <c r="B1163" s="2" t="str">
        <f aca="false">Raw_Orders!B1163</f>
        <v>CUST1543</v>
      </c>
      <c r="C1163" s="2" t="str">
        <f aca="false">Raw_Orders!C1163</f>
        <v>REST319</v>
      </c>
      <c r="D1163" s="2" t="str">
        <f aca="false">Raw_Orders!D1163</f>
        <v>DP413</v>
      </c>
      <c r="E1163" s="2" t="str">
        <f aca="false">Raw_Orders!E1163</f>
        <v>2024-12-08</v>
      </c>
      <c r="F1163" s="2" t="n">
        <f aca="false">IF(Raw_Orders!F1163&lt;0,0,Raw_Orders!F1163)</f>
        <v>1078.25</v>
      </c>
      <c r="G1163" s="2" t="str">
        <f aca="false">Raw_Orders!G1163</f>
        <v>Delayed</v>
      </c>
      <c r="H1163" s="2" t="n">
        <f aca="false">IF(Raw_Orders!H1163="","N/A",Raw_Orders!H1163)</f>
        <v>32.3</v>
      </c>
      <c r="I1163" s="2" t="n">
        <f aca="false">IF(Raw_Orders!I1163="","Not Rated",Raw_Orders!I1163)</f>
        <v>3.7</v>
      </c>
      <c r="J1163" s="2" t="str">
        <f aca="false">IF(COUNTIF($A$2:A1163,A1163)&gt;1,"Duplicate","Unique")</f>
        <v>Unique</v>
      </c>
      <c r="K1163" s="2" t="str">
        <f aca="false">IF(Raw_Orders!F1163&lt;0,"Anomaly","OK")</f>
        <v>OK</v>
      </c>
      <c r="L1163" s="2" t="str">
        <f aca="false">IFERROR(VLOOKUP(C1163,Raw_Restaurants!$A$2:$C$151,3,FALSE()),"Unknown")</f>
        <v>Bhopal</v>
      </c>
    </row>
    <row r="1164" customFormat="false" ht="15" hidden="false" customHeight="false" outlineLevel="0" collapsed="false">
      <c r="A1164" s="2" t="n">
        <f aca="false">Raw_Orders!A1164</f>
        <v>503677</v>
      </c>
      <c r="B1164" s="2" t="str">
        <f aca="false">Raw_Orders!B1164</f>
        <v>CUST1379</v>
      </c>
      <c r="C1164" s="2" t="str">
        <f aca="false">Raw_Orders!C1164</f>
        <v>REST230</v>
      </c>
      <c r="D1164" s="2" t="str">
        <f aca="false">Raw_Orders!D1164</f>
        <v>DP394</v>
      </c>
      <c r="E1164" s="2" t="str">
        <f aca="false">Raw_Orders!E1164</f>
        <v>2024-05-08</v>
      </c>
      <c r="F1164" s="2" t="n">
        <f aca="false">IF(Raw_Orders!F1164&lt;0,0,Raw_Orders!F1164)</f>
        <v>495.92</v>
      </c>
      <c r="G1164" s="2" t="str">
        <f aca="false">Raw_Orders!G1164</f>
        <v>Delivered</v>
      </c>
      <c r="H1164" s="2" t="n">
        <f aca="false">IF(Raw_Orders!H1164="","N/A",Raw_Orders!H1164)</f>
        <v>17.9</v>
      </c>
      <c r="I1164" s="2" t="n">
        <f aca="false">IF(Raw_Orders!I1164="","Not Rated",Raw_Orders!I1164)</f>
        <v>3.3</v>
      </c>
      <c r="J1164" s="2" t="str">
        <f aca="false">IF(COUNTIF($A$2:A1164,A1164)&gt;1,"Duplicate","Unique")</f>
        <v>Unique</v>
      </c>
      <c r="K1164" s="2" t="str">
        <f aca="false">IF(Raw_Orders!F1164&lt;0,"Anomaly","OK")</f>
        <v>OK</v>
      </c>
      <c r="L1164" s="2" t="str">
        <f aca="false">IFERROR(VLOOKUP(C1164,Raw_Restaurants!$A$2:$C$151,3,FALSE()),"Unknown")</f>
        <v>Mumbai</v>
      </c>
    </row>
    <row r="1165" customFormat="false" ht="15" hidden="false" customHeight="false" outlineLevel="0" collapsed="false">
      <c r="A1165" s="2" t="n">
        <f aca="false">Raw_Orders!A1165</f>
        <v>504586</v>
      </c>
      <c r="B1165" s="2" t="str">
        <f aca="false">Raw_Orders!B1165</f>
        <v>CUST1406</v>
      </c>
      <c r="C1165" s="2" t="str">
        <f aca="false">Raw_Orders!C1165</f>
        <v>REST347</v>
      </c>
      <c r="D1165" s="2" t="str">
        <f aca="false">Raw_Orders!D1165</f>
        <v>DP449</v>
      </c>
      <c r="E1165" s="2" t="str">
        <f aca="false">Raw_Orders!E1165</f>
        <v>2024-12-14</v>
      </c>
      <c r="F1165" s="2" t="n">
        <f aca="false">IF(Raw_Orders!F1165&lt;0,0,Raw_Orders!F1165)</f>
        <v>831.46</v>
      </c>
      <c r="G1165" s="2" t="str">
        <f aca="false">Raw_Orders!G1165</f>
        <v>Delivered</v>
      </c>
      <c r="H1165" s="2" t="n">
        <f aca="false">IF(Raw_Orders!H1165="","N/A",Raw_Orders!H1165)</f>
        <v>28.5</v>
      </c>
      <c r="I1165" s="2" t="n">
        <f aca="false">IF(Raw_Orders!I1165="","Not Rated",Raw_Orders!I1165)</f>
        <v>3.2</v>
      </c>
      <c r="J1165" s="2" t="str">
        <f aca="false">IF(COUNTIF($A$2:A1165,A1165)&gt;1,"Duplicate","Unique")</f>
        <v>Unique</v>
      </c>
      <c r="K1165" s="2" t="str">
        <f aca="false">IF(Raw_Orders!F1165&lt;0,"Anomaly","OK")</f>
        <v>OK</v>
      </c>
      <c r="L1165" s="2" t="str">
        <f aca="false">IFERROR(VLOOKUP(C1165,Raw_Restaurants!$A$2:$C$151,3,FALSE()),"Unknown")</f>
        <v>Indore</v>
      </c>
    </row>
    <row r="1166" customFormat="false" ht="15" hidden="false" customHeight="false" outlineLevel="0" collapsed="false">
      <c r="A1166" s="2" t="n">
        <f aca="false">Raw_Orders!A1166</f>
        <v>504507</v>
      </c>
      <c r="B1166" s="2" t="str">
        <f aca="false">Raw_Orders!B1166</f>
        <v>CUST1478</v>
      </c>
      <c r="C1166" s="2" t="str">
        <f aca="false">Raw_Orders!C1166</f>
        <v>REST257</v>
      </c>
      <c r="D1166" s="2" t="str">
        <f aca="false">Raw_Orders!D1166</f>
        <v>DP352</v>
      </c>
      <c r="E1166" s="2" t="str">
        <f aca="false">Raw_Orders!E1166</f>
        <v>2024-12-02</v>
      </c>
      <c r="F1166" s="2" t="n">
        <f aca="false">IF(Raw_Orders!F1166&lt;0,0,Raw_Orders!F1166)</f>
        <v>225.71</v>
      </c>
      <c r="G1166" s="2" t="str">
        <f aca="false">Raw_Orders!G1166</f>
        <v>Delivered</v>
      </c>
      <c r="H1166" s="2" t="n">
        <f aca="false">IF(Raw_Orders!H1166="","N/A",Raw_Orders!H1166)</f>
        <v>19.7</v>
      </c>
      <c r="I1166" s="2" t="n">
        <f aca="false">IF(Raw_Orders!I1166="","Not Rated",Raw_Orders!I1166)</f>
        <v>2.5</v>
      </c>
      <c r="J1166" s="2" t="str">
        <f aca="false">IF(COUNTIF($A$2:A1166,A1166)&gt;1,"Duplicate","Unique")</f>
        <v>Unique</v>
      </c>
      <c r="K1166" s="2" t="str">
        <f aca="false">IF(Raw_Orders!F1166&lt;0,"Anomaly","OK")</f>
        <v>OK</v>
      </c>
      <c r="L1166" s="2" t="str">
        <f aca="false">IFERROR(VLOOKUP(C1166,Raw_Restaurants!$A$2:$C$151,3,FALSE()),"Unknown")</f>
        <v>Jaipur</v>
      </c>
    </row>
    <row r="1167" customFormat="false" ht="15" hidden="false" customHeight="false" outlineLevel="0" collapsed="false">
      <c r="A1167" s="2" t="n">
        <f aca="false">Raw_Orders!A1167</f>
        <v>502717</v>
      </c>
      <c r="B1167" s="2" t="str">
        <f aca="false">Raw_Orders!B1167</f>
        <v>CUST1457</v>
      </c>
      <c r="C1167" s="2" t="str">
        <f aca="false">Raw_Orders!C1167</f>
        <v>REST322</v>
      </c>
      <c r="D1167" s="2" t="str">
        <f aca="false">Raw_Orders!D1167</f>
        <v>DP459</v>
      </c>
      <c r="E1167" s="2" t="str">
        <f aca="false">Raw_Orders!E1167</f>
        <v>2024-04-13</v>
      </c>
      <c r="F1167" s="2" t="n">
        <f aca="false">IF(Raw_Orders!F1167&lt;0,0,Raw_Orders!F1167)</f>
        <v>794.38</v>
      </c>
      <c r="G1167" s="2" t="str">
        <f aca="false">Raw_Orders!G1167</f>
        <v>Cancelled</v>
      </c>
      <c r="H1167" s="2" t="str">
        <f aca="false">IF(Raw_Orders!H1167="","N/A",Raw_Orders!H1167)</f>
        <v>N/A</v>
      </c>
      <c r="I1167" s="2" t="str">
        <f aca="false">IF(Raw_Orders!I1167="","Not Rated",Raw_Orders!I1167)</f>
        <v>Not Rated</v>
      </c>
      <c r="J1167" s="2" t="str">
        <f aca="false">IF(COUNTIF($A$2:A1167,A1167)&gt;1,"Duplicate","Unique")</f>
        <v>Unique</v>
      </c>
      <c r="K1167" s="2" t="str">
        <f aca="false">IF(Raw_Orders!F1167&lt;0,"Anomaly","OK")</f>
        <v>OK</v>
      </c>
      <c r="L1167" s="2" t="str">
        <f aca="false">IFERROR(VLOOKUP(C1167,Raw_Restaurants!$A$2:$C$151,3,FALSE()),"Unknown")</f>
        <v>Delhi</v>
      </c>
    </row>
    <row r="1168" customFormat="false" ht="15" hidden="false" customHeight="false" outlineLevel="0" collapsed="false">
      <c r="A1168" s="2" t="n">
        <f aca="false">Raw_Orders!A1168</f>
        <v>502105</v>
      </c>
      <c r="B1168" s="2" t="str">
        <f aca="false">Raw_Orders!B1168</f>
        <v>CUST1660</v>
      </c>
      <c r="C1168" s="2" t="str">
        <f aca="false">Raw_Orders!C1168</f>
        <v>REST307</v>
      </c>
      <c r="D1168" s="2" t="str">
        <f aca="false">Raw_Orders!D1168</f>
        <v>DP366</v>
      </c>
      <c r="E1168" s="2" t="str">
        <f aca="false">Raw_Orders!E1168</f>
        <v>2024-12-31</v>
      </c>
      <c r="F1168" s="2" t="n">
        <f aca="false">IF(Raw_Orders!F1168&lt;0,0,Raw_Orders!F1168)</f>
        <v>1240.16</v>
      </c>
      <c r="G1168" s="2" t="str">
        <f aca="false">Raw_Orders!G1168</f>
        <v>Delivered</v>
      </c>
      <c r="H1168" s="2" t="n">
        <f aca="false">IF(Raw_Orders!H1168="","N/A",Raw_Orders!H1168)</f>
        <v>71.3</v>
      </c>
      <c r="I1168" s="2" t="n">
        <f aca="false">IF(Raw_Orders!I1168="","Not Rated",Raw_Orders!I1168)</f>
        <v>2.7</v>
      </c>
      <c r="J1168" s="2" t="str">
        <f aca="false">IF(COUNTIF($A$2:A1168,A1168)&gt;1,"Duplicate","Unique")</f>
        <v>Unique</v>
      </c>
      <c r="K1168" s="2" t="str">
        <f aca="false">IF(Raw_Orders!F1168&lt;0,"Anomaly","OK")</f>
        <v>OK</v>
      </c>
      <c r="L1168" s="2" t="str">
        <f aca="false">IFERROR(VLOOKUP(C1168,Raw_Restaurants!$A$2:$C$151,3,FALSE()),"Unknown")</f>
        <v>Bhopal</v>
      </c>
    </row>
    <row r="1169" customFormat="false" ht="15" hidden="false" customHeight="false" outlineLevel="0" collapsed="false">
      <c r="A1169" s="2" t="n">
        <f aca="false">Raw_Orders!A1169</f>
        <v>502608</v>
      </c>
      <c r="B1169" s="2" t="str">
        <f aca="false">Raw_Orders!B1169</f>
        <v>CUST1136</v>
      </c>
      <c r="C1169" s="2" t="str">
        <f aca="false">Raw_Orders!C1169</f>
        <v>REST274</v>
      </c>
      <c r="D1169" s="2" t="str">
        <f aca="false">Raw_Orders!D1169</f>
        <v>DP319</v>
      </c>
      <c r="E1169" s="2" t="str">
        <f aca="false">Raw_Orders!E1169</f>
        <v>2024-12-28</v>
      </c>
      <c r="F1169" s="2" t="n">
        <f aca="false">IF(Raw_Orders!F1169&lt;0,0,Raw_Orders!F1169)</f>
        <v>816.86</v>
      </c>
      <c r="G1169" s="2" t="str">
        <f aca="false">Raw_Orders!G1169</f>
        <v>Cancelled</v>
      </c>
      <c r="H1169" s="2" t="str">
        <f aca="false">IF(Raw_Orders!H1169="","N/A",Raw_Orders!H1169)</f>
        <v>N/A</v>
      </c>
      <c r="I1169" s="2" t="str">
        <f aca="false">IF(Raw_Orders!I1169="","Not Rated",Raw_Orders!I1169)</f>
        <v>Not Rated</v>
      </c>
      <c r="J1169" s="2" t="str">
        <f aca="false">IF(COUNTIF($A$2:A1169,A1169)&gt;1,"Duplicate","Unique")</f>
        <v>Unique</v>
      </c>
      <c r="K1169" s="2" t="str">
        <f aca="false">IF(Raw_Orders!F1169&lt;0,"Anomaly","OK")</f>
        <v>OK</v>
      </c>
      <c r="L1169" s="2" t="str">
        <f aca="false">IFERROR(VLOOKUP(C1169,Raw_Restaurants!$A$2:$C$151,3,FALSE()),"Unknown")</f>
        <v>Chennai</v>
      </c>
    </row>
    <row r="1170" customFormat="false" ht="15" hidden="false" customHeight="false" outlineLevel="0" collapsed="false">
      <c r="A1170" s="2" t="n">
        <f aca="false">Raw_Orders!A1170</f>
        <v>502644</v>
      </c>
      <c r="B1170" s="2" t="str">
        <f aca="false">Raw_Orders!B1170</f>
        <v>CUST1466</v>
      </c>
      <c r="C1170" s="2" t="str">
        <f aca="false">Raw_Orders!C1170</f>
        <v>REST339</v>
      </c>
      <c r="D1170" s="2" t="str">
        <f aca="false">Raw_Orders!D1170</f>
        <v>DP332</v>
      </c>
      <c r="E1170" s="2" t="str">
        <f aca="false">Raw_Orders!E1170</f>
        <v>2024-03-03</v>
      </c>
      <c r="F1170" s="2" t="n">
        <f aca="false">IF(Raw_Orders!F1170&lt;0,0,Raw_Orders!F1170)</f>
        <v>1255.85</v>
      </c>
      <c r="G1170" s="2" t="str">
        <f aca="false">Raw_Orders!G1170</f>
        <v>Cancelled</v>
      </c>
      <c r="H1170" s="2" t="str">
        <f aca="false">IF(Raw_Orders!H1170="","N/A",Raw_Orders!H1170)</f>
        <v>N/A</v>
      </c>
      <c r="I1170" s="2" t="str">
        <f aca="false">IF(Raw_Orders!I1170="","Not Rated",Raw_Orders!I1170)</f>
        <v>Not Rated</v>
      </c>
      <c r="J1170" s="2" t="str">
        <f aca="false">IF(COUNTIF($A$2:A1170,A1170)&gt;1,"Duplicate","Unique")</f>
        <v>Unique</v>
      </c>
      <c r="K1170" s="2" t="str">
        <f aca="false">IF(Raw_Orders!F1170&lt;0,"Anomaly","OK")</f>
        <v>OK</v>
      </c>
      <c r="L1170" s="2" t="str">
        <f aca="false">IFERROR(VLOOKUP(C1170,Raw_Restaurants!$A$2:$C$151,3,FALSE()),"Unknown")</f>
        <v>Bangalore</v>
      </c>
    </row>
    <row r="1171" customFormat="false" ht="15" hidden="false" customHeight="false" outlineLevel="0" collapsed="false">
      <c r="A1171" s="2" t="n">
        <f aca="false">Raw_Orders!A1171</f>
        <v>502560</v>
      </c>
      <c r="B1171" s="2" t="str">
        <f aca="false">Raw_Orders!B1171</f>
        <v>CUST1509</v>
      </c>
      <c r="C1171" s="2" t="str">
        <f aca="false">Raw_Orders!C1171</f>
        <v>REST313</v>
      </c>
      <c r="D1171" s="2" t="str">
        <f aca="false">Raw_Orders!D1171</f>
        <v>DP444</v>
      </c>
      <c r="E1171" s="2" t="str">
        <f aca="false">Raw_Orders!E1171</f>
        <v>2024-11-23</v>
      </c>
      <c r="F1171" s="2" t="n">
        <f aca="false">IF(Raw_Orders!F1171&lt;0,0,Raw_Orders!F1171)</f>
        <v>1380.79</v>
      </c>
      <c r="G1171" s="2" t="str">
        <f aca="false">Raw_Orders!G1171</f>
        <v>Delivered</v>
      </c>
      <c r="H1171" s="2" t="str">
        <f aca="false">IF(Raw_Orders!H1171="","N/A",Raw_Orders!H1171)</f>
        <v>N/A</v>
      </c>
      <c r="I1171" s="2" t="n">
        <f aca="false">IF(Raw_Orders!I1171="","Not Rated",Raw_Orders!I1171)</f>
        <v>2.9</v>
      </c>
      <c r="J1171" s="2" t="str">
        <f aca="false">IF(COUNTIF($A$2:A1171,A1171)&gt;1,"Duplicate","Unique")</f>
        <v>Unique</v>
      </c>
      <c r="K1171" s="2" t="str">
        <f aca="false">IF(Raw_Orders!F1171&lt;0,"Anomaly","OK")</f>
        <v>OK</v>
      </c>
      <c r="L1171" s="2" t="str">
        <f aca="false">IFERROR(VLOOKUP(C1171,Raw_Restaurants!$A$2:$C$151,3,FALSE()),"Unknown")</f>
        <v>Kolkata</v>
      </c>
    </row>
    <row r="1172" customFormat="false" ht="15" hidden="false" customHeight="false" outlineLevel="0" collapsed="false">
      <c r="A1172" s="2" t="n">
        <f aca="false">Raw_Orders!A1172</f>
        <v>501437</v>
      </c>
      <c r="B1172" s="2" t="str">
        <f aca="false">Raw_Orders!B1172</f>
        <v>CUST1644</v>
      </c>
      <c r="C1172" s="2" t="str">
        <f aca="false">Raw_Orders!C1172</f>
        <v>REST205</v>
      </c>
      <c r="D1172" s="2" t="str">
        <f aca="false">Raw_Orders!D1172</f>
        <v>DP483</v>
      </c>
      <c r="E1172" s="2" t="str">
        <f aca="false">Raw_Orders!E1172</f>
        <v>2024-06-07</v>
      </c>
      <c r="F1172" s="2" t="n">
        <f aca="false">IF(Raw_Orders!F1172&lt;0,0,Raw_Orders!F1172)</f>
        <v>577.16</v>
      </c>
      <c r="G1172" s="2" t="str">
        <f aca="false">Raw_Orders!G1172</f>
        <v>Delayed</v>
      </c>
      <c r="H1172" s="2" t="str">
        <f aca="false">IF(Raw_Orders!H1172="","N/A",Raw_Orders!H1172)</f>
        <v>N/A</v>
      </c>
      <c r="I1172" s="2" t="n">
        <f aca="false">IF(Raw_Orders!I1172="","Not Rated",Raw_Orders!I1172)</f>
        <v>3.4</v>
      </c>
      <c r="J1172" s="2" t="str">
        <f aca="false">IF(COUNTIF($A$2:A1172,A1172)&gt;1,"Duplicate","Unique")</f>
        <v>Duplicate</v>
      </c>
      <c r="K1172" s="2" t="str">
        <f aca="false">IF(Raw_Orders!F1172&lt;0,"Anomaly","OK")</f>
        <v>OK</v>
      </c>
      <c r="L1172" s="2" t="str">
        <f aca="false">IFERROR(VLOOKUP(C1172,Raw_Restaurants!$A$2:$C$151,3,FALSE()),"Unknown")</f>
        <v>Delhi</v>
      </c>
    </row>
    <row r="1173" customFormat="false" ht="15" hidden="false" customHeight="false" outlineLevel="0" collapsed="false">
      <c r="A1173" s="2" t="n">
        <f aca="false">Raw_Orders!A1173</f>
        <v>500185</v>
      </c>
      <c r="B1173" s="2" t="str">
        <f aca="false">Raw_Orders!B1173</f>
        <v>CUST1259</v>
      </c>
      <c r="C1173" s="2" t="str">
        <f aca="false">Raw_Orders!C1173</f>
        <v>REST349</v>
      </c>
      <c r="D1173" s="2" t="str">
        <f aca="false">Raw_Orders!D1173</f>
        <v>DP427</v>
      </c>
      <c r="E1173" s="2" t="str">
        <f aca="false">Raw_Orders!E1173</f>
        <v>2024-06-22</v>
      </c>
      <c r="F1173" s="2" t="n">
        <f aca="false">IF(Raw_Orders!F1173&lt;0,0,Raw_Orders!F1173)</f>
        <v>562.33</v>
      </c>
      <c r="G1173" s="2" t="str">
        <f aca="false">Raw_Orders!G1173</f>
        <v>Delivered</v>
      </c>
      <c r="H1173" s="2" t="n">
        <f aca="false">IF(Raw_Orders!H1173="","N/A",Raw_Orders!H1173)</f>
        <v>49.9</v>
      </c>
      <c r="I1173" s="2" t="n">
        <f aca="false">IF(Raw_Orders!I1173="","Not Rated",Raw_Orders!I1173)</f>
        <v>2.7</v>
      </c>
      <c r="J1173" s="2" t="str">
        <f aca="false">IF(COUNTIF($A$2:A1173,A1173)&gt;1,"Duplicate","Unique")</f>
        <v>Unique</v>
      </c>
      <c r="K1173" s="2" t="str">
        <f aca="false">IF(Raw_Orders!F1173&lt;0,"Anomaly","OK")</f>
        <v>OK</v>
      </c>
      <c r="L1173" s="2" t="str">
        <f aca="false">IFERROR(VLOOKUP(C1173,Raw_Restaurants!$A$2:$C$151,3,FALSE()),"Unknown")</f>
        <v>Bhopal</v>
      </c>
    </row>
    <row r="1174" customFormat="false" ht="15" hidden="false" customHeight="false" outlineLevel="0" collapsed="false">
      <c r="A1174" s="2" t="n">
        <f aca="false">Raw_Orders!A1174</f>
        <v>504922</v>
      </c>
      <c r="B1174" s="2" t="str">
        <f aca="false">Raw_Orders!B1174</f>
        <v>CUST1525</v>
      </c>
      <c r="C1174" s="2" t="str">
        <f aca="false">Raw_Orders!C1174</f>
        <v>REST246</v>
      </c>
      <c r="D1174" s="2" t="str">
        <f aca="false">Raw_Orders!D1174</f>
        <v>DP394</v>
      </c>
      <c r="E1174" s="2" t="str">
        <f aca="false">Raw_Orders!E1174</f>
        <v>2024-09-25</v>
      </c>
      <c r="F1174" s="2" t="n">
        <f aca="false">IF(Raw_Orders!F1174&lt;0,0,Raw_Orders!F1174)</f>
        <v>151.35</v>
      </c>
      <c r="G1174" s="2" t="str">
        <f aca="false">Raw_Orders!G1174</f>
        <v>Delivered</v>
      </c>
      <c r="H1174" s="2" t="n">
        <f aca="false">IF(Raw_Orders!H1174="","N/A",Raw_Orders!H1174)</f>
        <v>37.4</v>
      </c>
      <c r="I1174" s="2" t="n">
        <f aca="false">IF(Raw_Orders!I1174="","Not Rated",Raw_Orders!I1174)</f>
        <v>4.2</v>
      </c>
      <c r="J1174" s="2" t="str">
        <f aca="false">IF(COUNTIF($A$2:A1174,A1174)&gt;1,"Duplicate","Unique")</f>
        <v>Unique</v>
      </c>
      <c r="K1174" s="2" t="str">
        <f aca="false">IF(Raw_Orders!F1174&lt;0,"Anomaly","OK")</f>
        <v>OK</v>
      </c>
      <c r="L1174" s="2" t="str">
        <f aca="false">IFERROR(VLOOKUP(C1174,Raw_Restaurants!$A$2:$C$151,3,FALSE()),"Unknown")</f>
        <v>Mumbai</v>
      </c>
    </row>
    <row r="1175" customFormat="false" ht="15" hidden="false" customHeight="false" outlineLevel="0" collapsed="false">
      <c r="A1175" s="2" t="n">
        <f aca="false">Raw_Orders!A1175</f>
        <v>504326</v>
      </c>
      <c r="B1175" s="2" t="str">
        <f aca="false">Raw_Orders!B1175</f>
        <v>CUST1612</v>
      </c>
      <c r="C1175" s="2" t="str">
        <f aca="false">Raw_Orders!C1175</f>
        <v>REST206</v>
      </c>
      <c r="D1175" s="2" t="str">
        <f aca="false">Raw_Orders!D1175</f>
        <v>DP425</v>
      </c>
      <c r="E1175" s="2" t="str">
        <f aca="false">Raw_Orders!E1175</f>
        <v>2024-03-21</v>
      </c>
      <c r="F1175" s="2" t="n">
        <f aca="false">IF(Raw_Orders!F1175&lt;0,0,Raw_Orders!F1175)</f>
        <v>252.71</v>
      </c>
      <c r="G1175" s="2" t="str">
        <f aca="false">Raw_Orders!G1175</f>
        <v>Cancelled</v>
      </c>
      <c r="H1175" s="2" t="str">
        <f aca="false">IF(Raw_Orders!H1175="","N/A",Raw_Orders!H1175)</f>
        <v>N/A</v>
      </c>
      <c r="I1175" s="2" t="str">
        <f aca="false">IF(Raw_Orders!I1175="","Not Rated",Raw_Orders!I1175)</f>
        <v>Not Rated</v>
      </c>
      <c r="J1175" s="2" t="str">
        <f aca="false">IF(COUNTIF($A$2:A1175,A1175)&gt;1,"Duplicate","Unique")</f>
        <v>Unique</v>
      </c>
      <c r="K1175" s="2" t="str">
        <f aca="false">IF(Raw_Orders!F1175&lt;0,"Anomaly","OK")</f>
        <v>OK</v>
      </c>
      <c r="L1175" s="2" t="str">
        <f aca="false">IFERROR(VLOOKUP(C1175,Raw_Restaurants!$A$2:$C$151,3,FALSE()),"Unknown")</f>
        <v>Indore</v>
      </c>
    </row>
    <row r="1176" customFormat="false" ht="15" hidden="false" customHeight="false" outlineLevel="0" collapsed="false">
      <c r="A1176" s="2" t="n">
        <f aca="false">Raw_Orders!A1176</f>
        <v>500144</v>
      </c>
      <c r="B1176" s="2" t="str">
        <f aca="false">Raw_Orders!B1176</f>
        <v>CUST1187</v>
      </c>
      <c r="C1176" s="2" t="str">
        <f aca="false">Raw_Orders!C1176</f>
        <v>REST342</v>
      </c>
      <c r="D1176" s="2" t="str">
        <f aca="false">Raw_Orders!D1176</f>
        <v>DP328</v>
      </c>
      <c r="E1176" s="2" t="str">
        <f aca="false">Raw_Orders!E1176</f>
        <v>2024-05-27</v>
      </c>
      <c r="F1176" s="2" t="n">
        <f aca="false">IF(Raw_Orders!F1176&lt;0,0,Raw_Orders!F1176)</f>
        <v>885.55</v>
      </c>
      <c r="G1176" s="2" t="str">
        <f aca="false">Raw_Orders!G1176</f>
        <v>Delivered</v>
      </c>
      <c r="H1176" s="2" t="n">
        <f aca="false">IF(Raw_Orders!H1176="","N/A",Raw_Orders!H1176)</f>
        <v>58.7</v>
      </c>
      <c r="I1176" s="2" t="n">
        <f aca="false">IF(Raw_Orders!I1176="","Not Rated",Raw_Orders!I1176)</f>
        <v>3.7</v>
      </c>
      <c r="J1176" s="2" t="str">
        <f aca="false">IF(COUNTIF($A$2:A1176,A1176)&gt;1,"Duplicate","Unique")</f>
        <v>Unique</v>
      </c>
      <c r="K1176" s="2" t="str">
        <f aca="false">IF(Raw_Orders!F1176&lt;0,"Anomaly","OK")</f>
        <v>OK</v>
      </c>
      <c r="L1176" s="2" t="str">
        <f aca="false">IFERROR(VLOOKUP(C1176,Raw_Restaurants!$A$2:$C$151,3,FALSE()),"Unknown")</f>
        <v>Hyderabad</v>
      </c>
    </row>
    <row r="1177" customFormat="false" ht="15" hidden="false" customHeight="false" outlineLevel="0" collapsed="false">
      <c r="A1177" s="2" t="n">
        <f aca="false">Raw_Orders!A1177</f>
        <v>502637</v>
      </c>
      <c r="B1177" s="2" t="str">
        <f aca="false">Raw_Orders!B1177</f>
        <v>CUST1254</v>
      </c>
      <c r="C1177" s="2" t="str">
        <f aca="false">Raw_Orders!C1177</f>
        <v>REST300</v>
      </c>
      <c r="D1177" s="2" t="str">
        <f aca="false">Raw_Orders!D1177</f>
        <v>DP355</v>
      </c>
      <c r="E1177" s="2" t="str">
        <f aca="false">Raw_Orders!E1177</f>
        <v>2024-06-18</v>
      </c>
      <c r="F1177" s="2" t="n">
        <f aca="false">IF(Raw_Orders!F1177&lt;0,0,Raw_Orders!F1177)</f>
        <v>1036.53</v>
      </c>
      <c r="G1177" s="2" t="str">
        <f aca="false">Raw_Orders!G1177</f>
        <v>Delivered</v>
      </c>
      <c r="H1177" s="2" t="n">
        <f aca="false">IF(Raw_Orders!H1177="","N/A",Raw_Orders!H1177)</f>
        <v>68.7</v>
      </c>
      <c r="I1177" s="2" t="n">
        <f aca="false">IF(Raw_Orders!I1177="","Not Rated",Raw_Orders!I1177)</f>
        <v>4.9</v>
      </c>
      <c r="J1177" s="2" t="str">
        <f aca="false">IF(COUNTIF($A$2:A1177,A1177)&gt;1,"Duplicate","Unique")</f>
        <v>Unique</v>
      </c>
      <c r="K1177" s="2" t="str">
        <f aca="false">IF(Raw_Orders!F1177&lt;0,"Anomaly","OK")</f>
        <v>OK</v>
      </c>
      <c r="L1177" s="2" t="str">
        <f aca="false">IFERROR(VLOOKUP(C1177,Raw_Restaurants!$A$2:$C$151,3,FALSE()),"Unknown")</f>
        <v>Indore</v>
      </c>
    </row>
    <row r="1178" customFormat="false" ht="15" hidden="false" customHeight="false" outlineLevel="0" collapsed="false">
      <c r="A1178" s="2" t="n">
        <f aca="false">Raw_Orders!A1178</f>
        <v>501988</v>
      </c>
      <c r="B1178" s="2" t="str">
        <f aca="false">Raw_Orders!B1178</f>
        <v>CUST1107</v>
      </c>
      <c r="C1178" s="2" t="str">
        <f aca="false">Raw_Orders!C1178</f>
        <v>REST319</v>
      </c>
      <c r="D1178" s="2" t="str">
        <f aca="false">Raw_Orders!D1178</f>
        <v>DP335</v>
      </c>
      <c r="E1178" s="2" t="str">
        <f aca="false">Raw_Orders!E1178</f>
        <v>2024-05-12</v>
      </c>
      <c r="F1178" s="2" t="n">
        <f aca="false">IF(Raw_Orders!F1178&lt;0,0,Raw_Orders!F1178)</f>
        <v>157.88</v>
      </c>
      <c r="G1178" s="2" t="str">
        <f aca="false">Raw_Orders!G1178</f>
        <v>Delivered</v>
      </c>
      <c r="H1178" s="2" t="n">
        <f aca="false">IF(Raw_Orders!H1178="","N/A",Raw_Orders!H1178)</f>
        <v>53.4</v>
      </c>
      <c r="I1178" s="2" t="n">
        <f aca="false">IF(Raw_Orders!I1178="","Not Rated",Raw_Orders!I1178)</f>
        <v>3.2</v>
      </c>
      <c r="J1178" s="2" t="str">
        <f aca="false">IF(COUNTIF($A$2:A1178,A1178)&gt;1,"Duplicate","Unique")</f>
        <v>Unique</v>
      </c>
      <c r="K1178" s="2" t="str">
        <f aca="false">IF(Raw_Orders!F1178&lt;0,"Anomaly","OK")</f>
        <v>OK</v>
      </c>
      <c r="L1178" s="2" t="str">
        <f aca="false">IFERROR(VLOOKUP(C1178,Raw_Restaurants!$A$2:$C$151,3,FALSE()),"Unknown")</f>
        <v>Bhopal</v>
      </c>
    </row>
    <row r="1179" customFormat="false" ht="15" hidden="false" customHeight="false" outlineLevel="0" collapsed="false">
      <c r="A1179" s="2" t="n">
        <f aca="false">Raw_Orders!A1179</f>
        <v>502118</v>
      </c>
      <c r="B1179" s="2" t="str">
        <f aca="false">Raw_Orders!B1179</f>
        <v>CUST1766</v>
      </c>
      <c r="C1179" s="2" t="str">
        <f aca="false">Raw_Orders!C1179</f>
        <v>REST347</v>
      </c>
      <c r="D1179" s="2" t="str">
        <f aca="false">Raw_Orders!D1179</f>
        <v>DP500</v>
      </c>
      <c r="E1179" s="2" t="str">
        <f aca="false">Raw_Orders!E1179</f>
        <v>2024-05-10</v>
      </c>
      <c r="F1179" s="2" t="n">
        <f aca="false">IF(Raw_Orders!F1179&lt;0,0,Raw_Orders!F1179)</f>
        <v>173.78</v>
      </c>
      <c r="G1179" s="2" t="str">
        <f aca="false">Raw_Orders!G1179</f>
        <v>Delayed</v>
      </c>
      <c r="H1179" s="2" t="n">
        <f aca="false">IF(Raw_Orders!H1179="","N/A",Raw_Orders!H1179)</f>
        <v>74.8</v>
      </c>
      <c r="I1179" s="2" t="str">
        <f aca="false">IF(Raw_Orders!I1179="","Not Rated",Raw_Orders!I1179)</f>
        <v>Not Rated</v>
      </c>
      <c r="J1179" s="2" t="str">
        <f aca="false">IF(COUNTIF($A$2:A1179,A1179)&gt;1,"Duplicate","Unique")</f>
        <v>Unique</v>
      </c>
      <c r="K1179" s="2" t="str">
        <f aca="false">IF(Raw_Orders!F1179&lt;0,"Anomaly","OK")</f>
        <v>OK</v>
      </c>
      <c r="L1179" s="2" t="str">
        <f aca="false">IFERROR(VLOOKUP(C1179,Raw_Restaurants!$A$2:$C$151,3,FALSE()),"Unknown")</f>
        <v>Indore</v>
      </c>
    </row>
    <row r="1180" customFormat="false" ht="15" hidden="false" customHeight="false" outlineLevel="0" collapsed="false">
      <c r="A1180" s="2" t="n">
        <f aca="false">Raw_Orders!A1180</f>
        <v>504658</v>
      </c>
      <c r="B1180" s="2" t="str">
        <f aca="false">Raw_Orders!B1180</f>
        <v>CUST1174</v>
      </c>
      <c r="C1180" s="2" t="str">
        <f aca="false">Raw_Orders!C1180</f>
        <v>REST315</v>
      </c>
      <c r="D1180" s="2" t="str">
        <f aca="false">Raw_Orders!D1180</f>
        <v>DP376</v>
      </c>
      <c r="E1180" s="2" t="str">
        <f aca="false">Raw_Orders!E1180</f>
        <v>2024-11-30</v>
      </c>
      <c r="F1180" s="2" t="n">
        <f aca="false">IF(Raw_Orders!F1180&lt;0,0,Raw_Orders!F1180)</f>
        <v>893.55</v>
      </c>
      <c r="G1180" s="2" t="str">
        <f aca="false">Raw_Orders!G1180</f>
        <v>Delayed</v>
      </c>
      <c r="H1180" s="2" t="n">
        <f aca="false">IF(Raw_Orders!H1180="","N/A",Raw_Orders!H1180)</f>
        <v>39.4</v>
      </c>
      <c r="I1180" s="2" t="n">
        <f aca="false">IF(Raw_Orders!I1180="","Not Rated",Raw_Orders!I1180)</f>
        <v>3.2</v>
      </c>
      <c r="J1180" s="2" t="str">
        <f aca="false">IF(COUNTIF($A$2:A1180,A1180)&gt;1,"Duplicate","Unique")</f>
        <v>Unique</v>
      </c>
      <c r="K1180" s="2" t="str">
        <f aca="false">IF(Raw_Orders!F1180&lt;0,"Anomaly","OK")</f>
        <v>OK</v>
      </c>
      <c r="L1180" s="2" t="str">
        <f aca="false">IFERROR(VLOOKUP(C1180,Raw_Restaurants!$A$2:$C$151,3,FALSE()),"Unknown")</f>
        <v>Indore</v>
      </c>
    </row>
    <row r="1181" customFormat="false" ht="15" hidden="false" customHeight="false" outlineLevel="0" collapsed="false">
      <c r="A1181" s="2" t="n">
        <f aca="false">Raw_Orders!A1181</f>
        <v>503585</v>
      </c>
      <c r="B1181" s="2" t="str">
        <f aca="false">Raw_Orders!B1181</f>
        <v>CUST1585</v>
      </c>
      <c r="C1181" s="2" t="str">
        <f aca="false">Raw_Orders!C1181</f>
        <v>REST286</v>
      </c>
      <c r="D1181" s="2" t="str">
        <f aca="false">Raw_Orders!D1181</f>
        <v>DP359</v>
      </c>
      <c r="E1181" s="2" t="str">
        <f aca="false">Raw_Orders!E1181</f>
        <v>2024-11-16</v>
      </c>
      <c r="F1181" s="2" t="n">
        <f aca="false">IF(Raw_Orders!F1181&lt;0,0,Raw_Orders!F1181)</f>
        <v>744.05</v>
      </c>
      <c r="G1181" s="2" t="str">
        <f aca="false">Raw_Orders!G1181</f>
        <v>Delivered</v>
      </c>
      <c r="H1181" s="2" t="n">
        <f aca="false">IF(Raw_Orders!H1181="","N/A",Raw_Orders!H1181)</f>
        <v>72.4</v>
      </c>
      <c r="I1181" s="2" t="n">
        <f aca="false">IF(Raw_Orders!I1181="","Not Rated",Raw_Orders!I1181)</f>
        <v>2.5</v>
      </c>
      <c r="J1181" s="2" t="str">
        <f aca="false">IF(COUNTIF($A$2:A1181,A1181)&gt;1,"Duplicate","Unique")</f>
        <v>Unique</v>
      </c>
      <c r="K1181" s="2" t="str">
        <f aca="false">IF(Raw_Orders!F1181&lt;0,"Anomaly","OK")</f>
        <v>OK</v>
      </c>
      <c r="L1181" s="2" t="str">
        <f aca="false">IFERROR(VLOOKUP(C1181,Raw_Restaurants!$A$2:$C$151,3,FALSE()),"Unknown")</f>
        <v>Bhopal</v>
      </c>
    </row>
    <row r="1182" customFormat="false" ht="15" hidden="false" customHeight="false" outlineLevel="0" collapsed="false">
      <c r="A1182" s="2" t="n">
        <f aca="false">Raw_Orders!A1182</f>
        <v>503702</v>
      </c>
      <c r="B1182" s="2" t="str">
        <f aca="false">Raw_Orders!B1182</f>
        <v>CUST1070</v>
      </c>
      <c r="C1182" s="2" t="str">
        <f aca="false">Raw_Orders!C1182</f>
        <v>REST254</v>
      </c>
      <c r="D1182" s="2" t="str">
        <f aca="false">Raw_Orders!D1182</f>
        <v>DP311</v>
      </c>
      <c r="E1182" s="2" t="str">
        <f aca="false">Raw_Orders!E1182</f>
        <v>2024-03-24</v>
      </c>
      <c r="F1182" s="2" t="n">
        <f aca="false">IF(Raw_Orders!F1182&lt;0,0,Raw_Orders!F1182)</f>
        <v>301.1</v>
      </c>
      <c r="G1182" s="2" t="str">
        <f aca="false">Raw_Orders!G1182</f>
        <v>Delivered</v>
      </c>
      <c r="H1182" s="2" t="n">
        <f aca="false">IF(Raw_Orders!H1182="","N/A",Raw_Orders!H1182)</f>
        <v>72.2</v>
      </c>
      <c r="I1182" s="2" t="n">
        <f aca="false">IF(Raw_Orders!I1182="","Not Rated",Raw_Orders!I1182)</f>
        <v>4.3</v>
      </c>
      <c r="J1182" s="2" t="str">
        <f aca="false">IF(COUNTIF($A$2:A1182,A1182)&gt;1,"Duplicate","Unique")</f>
        <v>Unique</v>
      </c>
      <c r="K1182" s="2" t="str">
        <f aca="false">IF(Raw_Orders!F1182&lt;0,"Anomaly","OK")</f>
        <v>OK</v>
      </c>
      <c r="L1182" s="2" t="str">
        <f aca="false">IFERROR(VLOOKUP(C1182,Raw_Restaurants!$A$2:$C$151,3,FALSE()),"Unknown")</f>
        <v>Hyderabad</v>
      </c>
    </row>
    <row r="1183" customFormat="false" ht="15" hidden="false" customHeight="false" outlineLevel="0" collapsed="false">
      <c r="A1183" s="2" t="n">
        <f aca="false">Raw_Orders!A1183</f>
        <v>504258</v>
      </c>
      <c r="B1183" s="2" t="str">
        <f aca="false">Raw_Orders!B1183</f>
        <v>CUST1037</v>
      </c>
      <c r="C1183" s="2" t="str">
        <f aca="false">Raw_Orders!C1183</f>
        <v>REST237</v>
      </c>
      <c r="D1183" s="2" t="str">
        <f aca="false">Raw_Orders!D1183</f>
        <v>DP392</v>
      </c>
      <c r="E1183" s="2" t="str">
        <f aca="false">Raw_Orders!E1183</f>
        <v>2024-08-07</v>
      </c>
      <c r="F1183" s="2" t="n">
        <f aca="false">IF(Raw_Orders!F1183&lt;0,0,Raw_Orders!F1183)</f>
        <v>961.16</v>
      </c>
      <c r="G1183" s="2" t="str">
        <f aca="false">Raw_Orders!G1183</f>
        <v>Delivered</v>
      </c>
      <c r="H1183" s="2" t="n">
        <f aca="false">IF(Raw_Orders!H1183="","N/A",Raw_Orders!H1183)</f>
        <v>50.9</v>
      </c>
      <c r="I1183" s="2" t="n">
        <f aca="false">IF(Raw_Orders!I1183="","Not Rated",Raw_Orders!I1183)</f>
        <v>4.3</v>
      </c>
      <c r="J1183" s="2" t="str">
        <f aca="false">IF(COUNTIF($A$2:A1183,A1183)&gt;1,"Duplicate","Unique")</f>
        <v>Unique</v>
      </c>
      <c r="K1183" s="2" t="str">
        <f aca="false">IF(Raw_Orders!F1183&lt;0,"Anomaly","OK")</f>
        <v>OK</v>
      </c>
      <c r="L1183" s="2" t="str">
        <f aca="false">IFERROR(VLOOKUP(C1183,Raw_Restaurants!$A$2:$C$151,3,FALSE()),"Unknown")</f>
        <v>Mumbai</v>
      </c>
    </row>
    <row r="1184" customFormat="false" ht="15" hidden="false" customHeight="false" outlineLevel="0" collapsed="false">
      <c r="A1184" s="2" t="n">
        <f aca="false">Raw_Orders!A1184</f>
        <v>500922</v>
      </c>
      <c r="B1184" s="2" t="str">
        <f aca="false">Raw_Orders!B1184</f>
        <v>CUST1365</v>
      </c>
      <c r="C1184" s="2" t="str">
        <f aca="false">Raw_Orders!C1184</f>
        <v>REST308</v>
      </c>
      <c r="D1184" s="2" t="str">
        <f aca="false">Raw_Orders!D1184</f>
        <v>DP323</v>
      </c>
      <c r="E1184" s="2" t="str">
        <f aca="false">Raw_Orders!E1184</f>
        <v>2024-10-28</v>
      </c>
      <c r="F1184" s="2" t="n">
        <f aca="false">IF(Raw_Orders!F1184&lt;0,0,Raw_Orders!F1184)</f>
        <v>459.44</v>
      </c>
      <c r="G1184" s="2" t="str">
        <f aca="false">Raw_Orders!G1184</f>
        <v>Delivered</v>
      </c>
      <c r="H1184" s="2" t="n">
        <f aca="false">IF(Raw_Orders!H1184="","N/A",Raw_Orders!H1184)</f>
        <v>65.8</v>
      </c>
      <c r="I1184" s="2" t="n">
        <f aca="false">IF(Raw_Orders!I1184="","Not Rated",Raw_Orders!I1184)</f>
        <v>3.5</v>
      </c>
      <c r="J1184" s="2" t="str">
        <f aca="false">IF(COUNTIF($A$2:A1184,A1184)&gt;1,"Duplicate","Unique")</f>
        <v>Unique</v>
      </c>
      <c r="K1184" s="2" t="str">
        <f aca="false">IF(Raw_Orders!F1184&lt;0,"Anomaly","OK")</f>
        <v>OK</v>
      </c>
      <c r="L1184" s="2" t="str">
        <f aca="false">IFERROR(VLOOKUP(C1184,Raw_Restaurants!$A$2:$C$151,3,FALSE()),"Unknown")</f>
        <v>Delhi</v>
      </c>
    </row>
    <row r="1185" customFormat="false" ht="15" hidden="false" customHeight="false" outlineLevel="0" collapsed="false">
      <c r="A1185" s="2" t="n">
        <f aca="false">Raw_Orders!A1185</f>
        <v>504129</v>
      </c>
      <c r="B1185" s="2" t="str">
        <f aca="false">Raw_Orders!B1185</f>
        <v>CUST1369</v>
      </c>
      <c r="C1185" s="2" t="str">
        <f aca="false">Raw_Orders!C1185</f>
        <v>REST232</v>
      </c>
      <c r="D1185" s="2" t="str">
        <f aca="false">Raw_Orders!D1185</f>
        <v>DP457</v>
      </c>
      <c r="E1185" s="2" t="str">
        <f aca="false">Raw_Orders!E1185</f>
        <v>2024-02-24</v>
      </c>
      <c r="F1185" s="2" t="n">
        <f aca="false">IF(Raw_Orders!F1185&lt;0,0,Raw_Orders!F1185)</f>
        <v>1277.46</v>
      </c>
      <c r="G1185" s="2" t="str">
        <f aca="false">Raw_Orders!G1185</f>
        <v>Delivered</v>
      </c>
      <c r="H1185" s="2" t="n">
        <f aca="false">IF(Raw_Orders!H1185="","N/A",Raw_Orders!H1185)</f>
        <v>37.4</v>
      </c>
      <c r="I1185" s="2" t="n">
        <f aca="false">IF(Raw_Orders!I1185="","Not Rated",Raw_Orders!I1185)</f>
        <v>4.1</v>
      </c>
      <c r="J1185" s="2" t="str">
        <f aca="false">IF(COUNTIF($A$2:A1185,A1185)&gt;1,"Duplicate","Unique")</f>
        <v>Unique</v>
      </c>
      <c r="K1185" s="2" t="str">
        <f aca="false">IF(Raw_Orders!F1185&lt;0,"Anomaly","OK")</f>
        <v>OK</v>
      </c>
      <c r="L1185" s="2" t="str">
        <f aca="false">IFERROR(VLOOKUP(C1185,Raw_Restaurants!$A$2:$C$151,3,FALSE()),"Unknown")</f>
        <v>Bhopal</v>
      </c>
    </row>
    <row r="1186" customFormat="false" ht="15" hidden="false" customHeight="false" outlineLevel="0" collapsed="false">
      <c r="A1186" s="2" t="n">
        <f aca="false">Raw_Orders!A1186</f>
        <v>503044</v>
      </c>
      <c r="B1186" s="2" t="str">
        <f aca="false">Raw_Orders!B1186</f>
        <v>CUST1602</v>
      </c>
      <c r="C1186" s="2" t="str">
        <f aca="false">Raw_Orders!C1186</f>
        <v>REST244</v>
      </c>
      <c r="D1186" s="2" t="str">
        <f aca="false">Raw_Orders!D1186</f>
        <v>DP335</v>
      </c>
      <c r="E1186" s="2" t="str">
        <f aca="false">Raw_Orders!E1186</f>
        <v>2024-12-26</v>
      </c>
      <c r="F1186" s="2" t="n">
        <f aca="false">IF(Raw_Orders!F1186&lt;0,0,Raw_Orders!F1186)</f>
        <v>543.12</v>
      </c>
      <c r="G1186" s="2" t="str">
        <f aca="false">Raw_Orders!G1186</f>
        <v>Delivered</v>
      </c>
      <c r="H1186" s="2" t="n">
        <f aca="false">IF(Raw_Orders!H1186="","N/A",Raw_Orders!H1186)</f>
        <v>36.8</v>
      </c>
      <c r="I1186" s="2" t="str">
        <f aca="false">IF(Raw_Orders!I1186="","Not Rated",Raw_Orders!I1186)</f>
        <v>Not Rated</v>
      </c>
      <c r="J1186" s="2" t="str">
        <f aca="false">IF(COUNTIF($A$2:A1186,A1186)&gt;1,"Duplicate","Unique")</f>
        <v>Unique</v>
      </c>
      <c r="K1186" s="2" t="str">
        <f aca="false">IF(Raw_Orders!F1186&lt;0,"Anomaly","OK")</f>
        <v>OK</v>
      </c>
      <c r="L1186" s="2" t="str">
        <f aca="false">IFERROR(VLOOKUP(C1186,Raw_Restaurants!$A$2:$C$151,3,FALSE()),"Unknown")</f>
        <v>Indore</v>
      </c>
    </row>
    <row r="1187" customFormat="false" ht="15" hidden="false" customHeight="false" outlineLevel="0" collapsed="false">
      <c r="A1187" s="2" t="n">
        <f aca="false">Raw_Orders!A1187</f>
        <v>504028</v>
      </c>
      <c r="B1187" s="2" t="str">
        <f aca="false">Raw_Orders!B1187</f>
        <v>CUST1100</v>
      </c>
      <c r="C1187" s="2" t="str">
        <f aca="false">Raw_Orders!C1187</f>
        <v>REST349</v>
      </c>
      <c r="D1187" s="2" t="str">
        <f aca="false">Raw_Orders!D1187</f>
        <v>DP409</v>
      </c>
      <c r="E1187" s="2" t="str">
        <f aca="false">Raw_Orders!E1187</f>
        <v>2024-08-23</v>
      </c>
      <c r="F1187" s="2" t="n">
        <f aca="false">IF(Raw_Orders!F1187&lt;0,0,Raw_Orders!F1187)</f>
        <v>889.83</v>
      </c>
      <c r="G1187" s="2" t="str">
        <f aca="false">Raw_Orders!G1187</f>
        <v>Delivered</v>
      </c>
      <c r="H1187" s="2" t="n">
        <f aca="false">IF(Raw_Orders!H1187="","N/A",Raw_Orders!H1187)</f>
        <v>38.5</v>
      </c>
      <c r="I1187" s="2" t="n">
        <f aca="false">IF(Raw_Orders!I1187="","Not Rated",Raw_Orders!I1187)</f>
        <v>3</v>
      </c>
      <c r="J1187" s="2" t="str">
        <f aca="false">IF(COUNTIF($A$2:A1187,A1187)&gt;1,"Duplicate","Unique")</f>
        <v>Unique</v>
      </c>
      <c r="K1187" s="2" t="str">
        <f aca="false">IF(Raw_Orders!F1187&lt;0,"Anomaly","OK")</f>
        <v>OK</v>
      </c>
      <c r="L1187" s="2" t="str">
        <f aca="false">IFERROR(VLOOKUP(C1187,Raw_Restaurants!$A$2:$C$151,3,FALSE()),"Unknown")</f>
        <v>Bhopal</v>
      </c>
    </row>
    <row r="1188" customFormat="false" ht="15" hidden="false" customHeight="false" outlineLevel="0" collapsed="false">
      <c r="A1188" s="2" t="n">
        <f aca="false">Raw_Orders!A1188</f>
        <v>504645</v>
      </c>
      <c r="B1188" s="2" t="str">
        <f aca="false">Raw_Orders!B1188</f>
        <v>CUST1213</v>
      </c>
      <c r="C1188" s="2" t="str">
        <f aca="false">Raw_Orders!C1188</f>
        <v>REST345</v>
      </c>
      <c r="D1188" s="2" t="str">
        <f aca="false">Raw_Orders!D1188</f>
        <v>DP442</v>
      </c>
      <c r="E1188" s="2" t="str">
        <f aca="false">Raw_Orders!E1188</f>
        <v>2024-12-14</v>
      </c>
      <c r="F1188" s="2" t="n">
        <f aca="false">IF(Raw_Orders!F1188&lt;0,0,Raw_Orders!F1188)</f>
        <v>1188.21</v>
      </c>
      <c r="G1188" s="2" t="str">
        <f aca="false">Raw_Orders!G1188</f>
        <v>Delivered</v>
      </c>
      <c r="H1188" s="2" t="str">
        <f aca="false">IF(Raw_Orders!H1188="","N/A",Raw_Orders!H1188)</f>
        <v>N/A</v>
      </c>
      <c r="I1188" s="2" t="n">
        <f aca="false">IF(Raw_Orders!I1188="","Not Rated",Raw_Orders!I1188)</f>
        <v>3.3</v>
      </c>
      <c r="J1188" s="2" t="str">
        <f aca="false">IF(COUNTIF($A$2:A1188,A1188)&gt;1,"Duplicate","Unique")</f>
        <v>Unique</v>
      </c>
      <c r="K1188" s="2" t="str">
        <f aca="false">IF(Raw_Orders!F1188&lt;0,"Anomaly","OK")</f>
        <v>OK</v>
      </c>
      <c r="L1188" s="2" t="str">
        <f aca="false">IFERROR(VLOOKUP(C1188,Raw_Restaurants!$A$2:$C$151,3,FALSE()),"Unknown")</f>
        <v>Jaipur</v>
      </c>
    </row>
    <row r="1189" customFormat="false" ht="15" hidden="false" customHeight="false" outlineLevel="0" collapsed="false">
      <c r="A1189" s="2" t="n">
        <f aca="false">Raw_Orders!A1189</f>
        <v>500568</v>
      </c>
      <c r="B1189" s="2" t="str">
        <f aca="false">Raw_Orders!B1189</f>
        <v>CUST1719</v>
      </c>
      <c r="C1189" s="2" t="str">
        <f aca="false">Raw_Orders!C1189</f>
        <v>REST268</v>
      </c>
      <c r="D1189" s="2" t="str">
        <f aca="false">Raw_Orders!D1189</f>
        <v>DP417</v>
      </c>
      <c r="E1189" s="2" t="str">
        <f aca="false">Raw_Orders!E1189</f>
        <v>2024-07-08</v>
      </c>
      <c r="F1189" s="2" t="n">
        <f aca="false">IF(Raw_Orders!F1189&lt;0,0,Raw_Orders!F1189)</f>
        <v>1052.42</v>
      </c>
      <c r="G1189" s="2" t="str">
        <f aca="false">Raw_Orders!G1189</f>
        <v>Delivered</v>
      </c>
      <c r="H1189" s="2" t="n">
        <f aca="false">IF(Raw_Orders!H1189="","N/A",Raw_Orders!H1189)</f>
        <v>77.3</v>
      </c>
      <c r="I1189" s="2" t="n">
        <f aca="false">IF(Raw_Orders!I1189="","Not Rated",Raw_Orders!I1189)</f>
        <v>3.5</v>
      </c>
      <c r="J1189" s="2" t="str">
        <f aca="false">IF(COUNTIF($A$2:A1189,A1189)&gt;1,"Duplicate","Unique")</f>
        <v>Unique</v>
      </c>
      <c r="K1189" s="2" t="str">
        <f aca="false">IF(Raw_Orders!F1189&lt;0,"Anomaly","OK")</f>
        <v>OK</v>
      </c>
      <c r="L1189" s="2" t="str">
        <f aca="false">IFERROR(VLOOKUP(C1189,Raw_Restaurants!$A$2:$C$151,3,FALSE()),"Unknown")</f>
        <v>Pune</v>
      </c>
    </row>
    <row r="1190" customFormat="false" ht="15" hidden="false" customHeight="false" outlineLevel="0" collapsed="false">
      <c r="A1190" s="2" t="n">
        <f aca="false">Raw_Orders!A1190</f>
        <v>502411</v>
      </c>
      <c r="B1190" s="2" t="str">
        <f aca="false">Raw_Orders!B1190</f>
        <v>CUST1749</v>
      </c>
      <c r="C1190" s="2" t="str">
        <f aca="false">Raw_Orders!C1190</f>
        <v>REST349</v>
      </c>
      <c r="D1190" s="2" t="str">
        <f aca="false">Raw_Orders!D1190</f>
        <v>DP393</v>
      </c>
      <c r="E1190" s="2" t="str">
        <f aca="false">Raw_Orders!E1190</f>
        <v>2024-06-04</v>
      </c>
      <c r="F1190" s="2" t="n">
        <f aca="false">IF(Raw_Orders!F1190&lt;0,0,Raw_Orders!F1190)</f>
        <v>1355.89</v>
      </c>
      <c r="G1190" s="2" t="str">
        <f aca="false">Raw_Orders!G1190</f>
        <v>Delivered</v>
      </c>
      <c r="H1190" s="2" t="n">
        <f aca="false">IF(Raw_Orders!H1190="","N/A",Raw_Orders!H1190)</f>
        <v>34.3</v>
      </c>
      <c r="I1190" s="2" t="n">
        <f aca="false">IF(Raw_Orders!I1190="","Not Rated",Raw_Orders!I1190)</f>
        <v>4.6</v>
      </c>
      <c r="J1190" s="2" t="str">
        <f aca="false">IF(COUNTIF($A$2:A1190,A1190)&gt;1,"Duplicate","Unique")</f>
        <v>Unique</v>
      </c>
      <c r="K1190" s="2" t="str">
        <f aca="false">IF(Raw_Orders!F1190&lt;0,"Anomaly","OK")</f>
        <v>OK</v>
      </c>
      <c r="L1190" s="2" t="str">
        <f aca="false">IFERROR(VLOOKUP(C1190,Raw_Restaurants!$A$2:$C$151,3,FALSE()),"Unknown")</f>
        <v>Bhopal</v>
      </c>
    </row>
    <row r="1191" customFormat="false" ht="15" hidden="false" customHeight="false" outlineLevel="0" collapsed="false">
      <c r="A1191" s="2" t="n">
        <f aca="false">Raw_Orders!A1191</f>
        <v>503540</v>
      </c>
      <c r="B1191" s="2" t="str">
        <f aca="false">Raw_Orders!B1191</f>
        <v>CUST1486</v>
      </c>
      <c r="C1191" s="2" t="str">
        <f aca="false">Raw_Orders!C1191</f>
        <v>REST327</v>
      </c>
      <c r="D1191" s="2" t="str">
        <f aca="false">Raw_Orders!D1191</f>
        <v>DP327</v>
      </c>
      <c r="E1191" s="2" t="str">
        <f aca="false">Raw_Orders!E1191</f>
        <v>2024-11-26</v>
      </c>
      <c r="F1191" s="2" t="n">
        <f aca="false">IF(Raw_Orders!F1191&lt;0,0,Raw_Orders!F1191)</f>
        <v>817.06</v>
      </c>
      <c r="G1191" s="2" t="str">
        <f aca="false">Raw_Orders!G1191</f>
        <v>Delivered</v>
      </c>
      <c r="H1191" s="2" t="n">
        <f aca="false">IF(Raw_Orders!H1191="","N/A",Raw_Orders!H1191)</f>
        <v>50.6</v>
      </c>
      <c r="I1191" s="2" t="n">
        <f aca="false">IF(Raw_Orders!I1191="","Not Rated",Raw_Orders!I1191)</f>
        <v>3.1</v>
      </c>
      <c r="J1191" s="2" t="str">
        <f aca="false">IF(COUNTIF($A$2:A1191,A1191)&gt;1,"Duplicate","Unique")</f>
        <v>Unique</v>
      </c>
      <c r="K1191" s="2" t="str">
        <f aca="false">IF(Raw_Orders!F1191&lt;0,"Anomaly","OK")</f>
        <v>OK</v>
      </c>
      <c r="L1191" s="2" t="str">
        <f aca="false">IFERROR(VLOOKUP(C1191,Raw_Restaurants!$A$2:$C$151,3,FALSE()),"Unknown")</f>
        <v>Kolkata</v>
      </c>
    </row>
    <row r="1192" customFormat="false" ht="15" hidden="false" customHeight="false" outlineLevel="0" collapsed="false">
      <c r="A1192" s="2" t="n">
        <f aca="false">Raw_Orders!A1192</f>
        <v>504204</v>
      </c>
      <c r="B1192" s="2" t="str">
        <f aca="false">Raw_Orders!B1192</f>
        <v>CUST1240</v>
      </c>
      <c r="C1192" s="2" t="str">
        <f aca="false">Raw_Orders!C1192</f>
        <v>REST202</v>
      </c>
      <c r="D1192" s="2" t="str">
        <f aca="false">Raw_Orders!D1192</f>
        <v>DP493</v>
      </c>
      <c r="E1192" s="2" t="str">
        <f aca="false">Raw_Orders!E1192</f>
        <v>2024-05-20</v>
      </c>
      <c r="F1192" s="2" t="n">
        <f aca="false">IF(Raw_Orders!F1192&lt;0,0,Raw_Orders!F1192)</f>
        <v>277.76</v>
      </c>
      <c r="G1192" s="2" t="str">
        <f aca="false">Raw_Orders!G1192</f>
        <v>Delivered</v>
      </c>
      <c r="H1192" s="2" t="n">
        <f aca="false">IF(Raw_Orders!H1192="","N/A",Raw_Orders!H1192)</f>
        <v>78</v>
      </c>
      <c r="I1192" s="2" t="n">
        <f aca="false">IF(Raw_Orders!I1192="","Not Rated",Raw_Orders!I1192)</f>
        <v>3.1</v>
      </c>
      <c r="J1192" s="2" t="str">
        <f aca="false">IF(COUNTIF($A$2:A1192,A1192)&gt;1,"Duplicate","Unique")</f>
        <v>Unique</v>
      </c>
      <c r="K1192" s="2" t="str">
        <f aca="false">IF(Raw_Orders!F1192&lt;0,"Anomaly","OK")</f>
        <v>OK</v>
      </c>
      <c r="L1192" s="2" t="str">
        <f aca="false">IFERROR(VLOOKUP(C1192,Raw_Restaurants!$A$2:$C$151,3,FALSE()),"Unknown")</f>
        <v>Bangalore</v>
      </c>
    </row>
    <row r="1193" customFormat="false" ht="15" hidden="false" customHeight="false" outlineLevel="0" collapsed="false">
      <c r="A1193" s="2" t="n">
        <f aca="false">Raw_Orders!A1193</f>
        <v>501380</v>
      </c>
      <c r="B1193" s="2" t="str">
        <f aca="false">Raw_Orders!B1193</f>
        <v>CUST1472</v>
      </c>
      <c r="C1193" s="2" t="str">
        <f aca="false">Raw_Orders!C1193</f>
        <v>REST343</v>
      </c>
      <c r="D1193" s="2" t="str">
        <f aca="false">Raw_Orders!D1193</f>
        <v>DP364</v>
      </c>
      <c r="E1193" s="2" t="str">
        <f aca="false">Raw_Orders!E1193</f>
        <v>2024-08-22</v>
      </c>
      <c r="F1193" s="2" t="n">
        <f aca="false">IF(Raw_Orders!F1193&lt;0,0,Raw_Orders!F1193)</f>
        <v>369.97</v>
      </c>
      <c r="G1193" s="2" t="str">
        <f aca="false">Raw_Orders!G1193</f>
        <v>Delivered</v>
      </c>
      <c r="H1193" s="2" t="n">
        <f aca="false">IF(Raw_Orders!H1193="","N/A",Raw_Orders!H1193)</f>
        <v>42</v>
      </c>
      <c r="I1193" s="2" t="n">
        <f aca="false">IF(Raw_Orders!I1193="","Not Rated",Raw_Orders!I1193)</f>
        <v>3.6</v>
      </c>
      <c r="J1193" s="2" t="str">
        <f aca="false">IF(COUNTIF($A$2:A1193,A1193)&gt;1,"Duplicate","Unique")</f>
        <v>Unique</v>
      </c>
      <c r="K1193" s="2" t="str">
        <f aca="false">IF(Raw_Orders!F1193&lt;0,"Anomaly","OK")</f>
        <v>OK</v>
      </c>
      <c r="L1193" s="2" t="str">
        <f aca="false">IFERROR(VLOOKUP(C1193,Raw_Restaurants!$A$2:$C$151,3,FALSE()),"Unknown")</f>
        <v>Delhi</v>
      </c>
    </row>
    <row r="1194" customFormat="false" ht="15" hidden="false" customHeight="false" outlineLevel="0" collapsed="false">
      <c r="A1194" s="2" t="n">
        <f aca="false">Raw_Orders!A1194</f>
        <v>503333</v>
      </c>
      <c r="B1194" s="2" t="str">
        <f aca="false">Raw_Orders!B1194</f>
        <v>CUST1034</v>
      </c>
      <c r="C1194" s="2" t="str">
        <f aca="false">Raw_Orders!C1194</f>
        <v>REST240</v>
      </c>
      <c r="D1194" s="2" t="str">
        <f aca="false">Raw_Orders!D1194</f>
        <v>DP424</v>
      </c>
      <c r="E1194" s="2" t="str">
        <f aca="false">Raw_Orders!E1194</f>
        <v>2024-11-07</v>
      </c>
      <c r="F1194" s="2" t="n">
        <f aca="false">IF(Raw_Orders!F1194&lt;0,0,Raw_Orders!F1194)</f>
        <v>705.14</v>
      </c>
      <c r="G1194" s="2" t="str">
        <f aca="false">Raw_Orders!G1194</f>
        <v>Delivered</v>
      </c>
      <c r="H1194" s="2" t="n">
        <f aca="false">IF(Raw_Orders!H1194="","N/A",Raw_Orders!H1194)</f>
        <v>66.1</v>
      </c>
      <c r="I1194" s="2" t="n">
        <f aca="false">IF(Raw_Orders!I1194="","Not Rated",Raw_Orders!I1194)</f>
        <v>4.4</v>
      </c>
      <c r="J1194" s="2" t="str">
        <f aca="false">IF(COUNTIF($A$2:A1194,A1194)&gt;1,"Duplicate","Unique")</f>
        <v>Unique</v>
      </c>
      <c r="K1194" s="2" t="str">
        <f aca="false">IF(Raw_Orders!F1194&lt;0,"Anomaly","OK")</f>
        <v>OK</v>
      </c>
      <c r="L1194" s="2" t="str">
        <f aca="false">IFERROR(VLOOKUP(C1194,Raw_Restaurants!$A$2:$C$151,3,FALSE()),"Unknown")</f>
        <v>Delhi</v>
      </c>
    </row>
    <row r="1195" customFormat="false" ht="15" hidden="false" customHeight="false" outlineLevel="0" collapsed="false">
      <c r="A1195" s="2" t="n">
        <f aca="false">Raw_Orders!A1195</f>
        <v>500276</v>
      </c>
      <c r="B1195" s="2" t="str">
        <f aca="false">Raw_Orders!B1195</f>
        <v>CUST1084</v>
      </c>
      <c r="C1195" s="2" t="str">
        <f aca="false">Raw_Orders!C1195</f>
        <v>REST266</v>
      </c>
      <c r="D1195" s="2" t="str">
        <f aca="false">Raw_Orders!D1195</f>
        <v>DP328</v>
      </c>
      <c r="E1195" s="2" t="str">
        <f aca="false">Raw_Orders!E1195</f>
        <v>2024-07-16</v>
      </c>
      <c r="F1195" s="2" t="n">
        <f aca="false">IF(Raw_Orders!F1195&lt;0,0,Raw_Orders!F1195)</f>
        <v>958.74</v>
      </c>
      <c r="G1195" s="2" t="str">
        <f aca="false">Raw_Orders!G1195</f>
        <v>Delivered</v>
      </c>
      <c r="H1195" s="2" t="n">
        <f aca="false">IF(Raw_Orders!H1195="","N/A",Raw_Orders!H1195)</f>
        <v>33.9</v>
      </c>
      <c r="I1195" s="2" t="n">
        <f aca="false">IF(Raw_Orders!I1195="","Not Rated",Raw_Orders!I1195)</f>
        <v>4.3</v>
      </c>
      <c r="J1195" s="2" t="str">
        <f aca="false">IF(COUNTIF($A$2:A1195,A1195)&gt;1,"Duplicate","Unique")</f>
        <v>Unique</v>
      </c>
      <c r="K1195" s="2" t="str">
        <f aca="false">IF(Raw_Orders!F1195&lt;0,"Anomaly","OK")</f>
        <v>OK</v>
      </c>
      <c r="L1195" s="2" t="str">
        <f aca="false">IFERROR(VLOOKUP(C1195,Raw_Restaurants!$A$2:$C$151,3,FALSE()),"Unknown")</f>
        <v>Jaipur</v>
      </c>
    </row>
    <row r="1196" customFormat="false" ht="15" hidden="false" customHeight="false" outlineLevel="0" collapsed="false">
      <c r="A1196" s="2" t="n">
        <f aca="false">Raw_Orders!A1196</f>
        <v>500597</v>
      </c>
      <c r="B1196" s="2" t="str">
        <f aca="false">Raw_Orders!B1196</f>
        <v>CUST1012</v>
      </c>
      <c r="C1196" s="2" t="str">
        <f aca="false">Raw_Orders!C1196</f>
        <v>REST248</v>
      </c>
      <c r="D1196" s="2" t="str">
        <f aca="false">Raw_Orders!D1196</f>
        <v>DP480</v>
      </c>
      <c r="E1196" s="2" t="str">
        <f aca="false">Raw_Orders!E1196</f>
        <v>2024-02-15</v>
      </c>
      <c r="F1196" s="2" t="n">
        <f aca="false">IF(Raw_Orders!F1196&lt;0,0,Raw_Orders!F1196)</f>
        <v>1188.34</v>
      </c>
      <c r="G1196" s="2" t="str">
        <f aca="false">Raw_Orders!G1196</f>
        <v>Delivered</v>
      </c>
      <c r="H1196" s="2" t="n">
        <f aca="false">IF(Raw_Orders!H1196="","N/A",Raw_Orders!H1196)</f>
        <v>58.1</v>
      </c>
      <c r="I1196" s="2" t="n">
        <f aca="false">IF(Raw_Orders!I1196="","Not Rated",Raw_Orders!I1196)</f>
        <v>3.3</v>
      </c>
      <c r="J1196" s="2" t="str">
        <f aca="false">IF(COUNTIF($A$2:A1196,A1196)&gt;1,"Duplicate","Unique")</f>
        <v>Unique</v>
      </c>
      <c r="K1196" s="2" t="str">
        <f aca="false">IF(Raw_Orders!F1196&lt;0,"Anomaly","OK")</f>
        <v>OK</v>
      </c>
      <c r="L1196" s="2" t="str">
        <f aca="false">IFERROR(VLOOKUP(C1196,Raw_Restaurants!$A$2:$C$151,3,FALSE()),"Unknown")</f>
        <v>Mumbai</v>
      </c>
    </row>
    <row r="1197" customFormat="false" ht="15" hidden="false" customHeight="false" outlineLevel="0" collapsed="false">
      <c r="A1197" s="2" t="n">
        <f aca="false">Raw_Orders!A1197</f>
        <v>504790</v>
      </c>
      <c r="B1197" s="2" t="str">
        <f aca="false">Raw_Orders!B1197</f>
        <v>CUST1518</v>
      </c>
      <c r="C1197" s="2" t="str">
        <f aca="false">Raw_Orders!C1197</f>
        <v>REST344</v>
      </c>
      <c r="D1197" s="2" t="str">
        <f aca="false">Raw_Orders!D1197</f>
        <v>DP321</v>
      </c>
      <c r="E1197" s="2" t="str">
        <f aca="false">Raw_Orders!E1197</f>
        <v>2024-12-13</v>
      </c>
      <c r="F1197" s="2" t="n">
        <f aca="false">IF(Raw_Orders!F1197&lt;0,0,Raw_Orders!F1197)</f>
        <v>318.77</v>
      </c>
      <c r="G1197" s="2" t="str">
        <f aca="false">Raw_Orders!G1197</f>
        <v>Delivered</v>
      </c>
      <c r="H1197" s="2" t="n">
        <f aca="false">IF(Raw_Orders!H1197="","N/A",Raw_Orders!H1197)</f>
        <v>42.4</v>
      </c>
      <c r="I1197" s="2" t="n">
        <f aca="false">IF(Raw_Orders!I1197="","Not Rated",Raw_Orders!I1197)</f>
        <v>3.2</v>
      </c>
      <c r="J1197" s="2" t="str">
        <f aca="false">IF(COUNTIF($A$2:A1197,A1197)&gt;1,"Duplicate","Unique")</f>
        <v>Unique</v>
      </c>
      <c r="K1197" s="2" t="str">
        <f aca="false">IF(Raw_Orders!F1197&lt;0,"Anomaly","OK")</f>
        <v>OK</v>
      </c>
      <c r="L1197" s="2" t="str">
        <f aca="false">IFERROR(VLOOKUP(C1197,Raw_Restaurants!$A$2:$C$151,3,FALSE()),"Unknown")</f>
        <v>Chennai</v>
      </c>
    </row>
    <row r="1198" customFormat="false" ht="15" hidden="false" customHeight="false" outlineLevel="0" collapsed="false">
      <c r="A1198" s="2" t="n">
        <f aca="false">Raw_Orders!A1198</f>
        <v>501112</v>
      </c>
      <c r="B1198" s="2" t="str">
        <f aca="false">Raw_Orders!B1198</f>
        <v>CUST1615</v>
      </c>
      <c r="C1198" s="2" t="str">
        <f aca="false">Raw_Orders!C1198</f>
        <v>REST231</v>
      </c>
      <c r="D1198" s="2" t="str">
        <f aca="false">Raw_Orders!D1198</f>
        <v>DP470</v>
      </c>
      <c r="E1198" s="2" t="str">
        <f aca="false">Raw_Orders!E1198</f>
        <v>2024-04-15</v>
      </c>
      <c r="F1198" s="2" t="n">
        <f aca="false">IF(Raw_Orders!F1198&lt;0,0,Raw_Orders!F1198)</f>
        <v>179.32</v>
      </c>
      <c r="G1198" s="2" t="str">
        <f aca="false">Raw_Orders!G1198</f>
        <v>Cancelled</v>
      </c>
      <c r="H1198" s="2" t="str">
        <f aca="false">IF(Raw_Orders!H1198="","N/A",Raw_Orders!H1198)</f>
        <v>N/A</v>
      </c>
      <c r="I1198" s="2" t="str">
        <f aca="false">IF(Raw_Orders!I1198="","Not Rated",Raw_Orders!I1198)</f>
        <v>Not Rated</v>
      </c>
      <c r="J1198" s="2" t="str">
        <f aca="false">IF(COUNTIF($A$2:A1198,A1198)&gt;1,"Duplicate","Unique")</f>
        <v>Unique</v>
      </c>
      <c r="K1198" s="2" t="str">
        <f aca="false">IF(Raw_Orders!F1198&lt;0,"Anomaly","OK")</f>
        <v>OK</v>
      </c>
      <c r="L1198" s="2" t="str">
        <f aca="false">IFERROR(VLOOKUP(C1198,Raw_Restaurants!$A$2:$C$151,3,FALSE()),"Unknown")</f>
        <v>Jaipur</v>
      </c>
    </row>
    <row r="1199" customFormat="false" ht="15" hidden="false" customHeight="false" outlineLevel="0" collapsed="false">
      <c r="A1199" s="2" t="n">
        <f aca="false">Raw_Orders!A1199</f>
        <v>502073</v>
      </c>
      <c r="B1199" s="2" t="str">
        <f aca="false">Raw_Orders!B1199</f>
        <v>CUST1246</v>
      </c>
      <c r="C1199" s="2" t="str">
        <f aca="false">Raw_Orders!C1199</f>
        <v>REST335</v>
      </c>
      <c r="D1199" s="2" t="str">
        <f aca="false">Raw_Orders!D1199</f>
        <v>DP301</v>
      </c>
      <c r="E1199" s="2" t="str">
        <f aca="false">Raw_Orders!E1199</f>
        <v>2024-12-16</v>
      </c>
      <c r="F1199" s="2" t="n">
        <f aca="false">IF(Raw_Orders!F1199&lt;0,0,Raw_Orders!F1199)</f>
        <v>317.51</v>
      </c>
      <c r="G1199" s="2" t="str">
        <f aca="false">Raw_Orders!G1199</f>
        <v>Delivered</v>
      </c>
      <c r="H1199" s="2" t="n">
        <f aca="false">IF(Raw_Orders!H1199="","N/A",Raw_Orders!H1199)</f>
        <v>21.1</v>
      </c>
      <c r="I1199" s="2" t="n">
        <f aca="false">IF(Raw_Orders!I1199="","Not Rated",Raw_Orders!I1199)</f>
        <v>3.8</v>
      </c>
      <c r="J1199" s="2" t="str">
        <f aca="false">IF(COUNTIF($A$2:A1199,A1199)&gt;1,"Duplicate","Unique")</f>
        <v>Unique</v>
      </c>
      <c r="K1199" s="2" t="str">
        <f aca="false">IF(Raw_Orders!F1199&lt;0,"Anomaly","OK")</f>
        <v>OK</v>
      </c>
      <c r="L1199" s="2" t="str">
        <f aca="false">IFERROR(VLOOKUP(C1199,Raw_Restaurants!$A$2:$C$151,3,FALSE()),"Unknown")</f>
        <v>Pune</v>
      </c>
    </row>
    <row r="1200" customFormat="false" ht="15" hidden="false" customHeight="false" outlineLevel="0" collapsed="false">
      <c r="A1200" s="2" t="n">
        <f aca="false">Raw_Orders!A1200</f>
        <v>501725</v>
      </c>
      <c r="B1200" s="2" t="str">
        <f aca="false">Raw_Orders!B1200</f>
        <v>CUST1029</v>
      </c>
      <c r="C1200" s="2" t="str">
        <f aca="false">Raw_Orders!C1200</f>
        <v>REST235</v>
      </c>
      <c r="D1200" s="2" t="str">
        <f aca="false">Raw_Orders!D1200</f>
        <v>DP302</v>
      </c>
      <c r="E1200" s="2" t="str">
        <f aca="false">Raw_Orders!E1200</f>
        <v>2024-03-24</v>
      </c>
      <c r="F1200" s="2" t="n">
        <f aca="false">IF(Raw_Orders!F1200&lt;0,0,Raw_Orders!F1200)</f>
        <v>954.43</v>
      </c>
      <c r="G1200" s="2" t="str">
        <f aca="false">Raw_Orders!G1200</f>
        <v>Delivered</v>
      </c>
      <c r="H1200" s="2" t="n">
        <f aca="false">IF(Raw_Orders!H1200="","N/A",Raw_Orders!H1200)</f>
        <v>71.3</v>
      </c>
      <c r="I1200" s="2" t="n">
        <f aca="false">IF(Raw_Orders!I1200="","Not Rated",Raw_Orders!I1200)</f>
        <v>3.5</v>
      </c>
      <c r="J1200" s="2" t="str">
        <f aca="false">IF(COUNTIF($A$2:A1200,A1200)&gt;1,"Duplicate","Unique")</f>
        <v>Unique</v>
      </c>
      <c r="K1200" s="2" t="str">
        <f aca="false">IF(Raw_Orders!F1200&lt;0,"Anomaly","OK")</f>
        <v>OK</v>
      </c>
      <c r="L1200" s="2" t="str">
        <f aca="false">IFERROR(VLOOKUP(C1200,Raw_Restaurants!$A$2:$C$151,3,FALSE()),"Unknown")</f>
        <v>Kolkata</v>
      </c>
    </row>
    <row r="1201" customFormat="false" ht="15" hidden="false" customHeight="false" outlineLevel="0" collapsed="false">
      <c r="A1201" s="2" t="n">
        <f aca="false">Raw_Orders!A1201</f>
        <v>500933</v>
      </c>
      <c r="B1201" s="2" t="str">
        <f aca="false">Raw_Orders!B1201</f>
        <v>CUST1483</v>
      </c>
      <c r="C1201" s="2" t="str">
        <f aca="false">Raw_Orders!C1201</f>
        <v>REST349</v>
      </c>
      <c r="D1201" s="2" t="str">
        <f aca="false">Raw_Orders!D1201</f>
        <v>DP453</v>
      </c>
      <c r="E1201" s="2" t="str">
        <f aca="false">Raw_Orders!E1201</f>
        <v>2024-10-20</v>
      </c>
      <c r="F1201" s="2" t="n">
        <f aca="false">IF(Raw_Orders!F1201&lt;0,0,Raw_Orders!F1201)</f>
        <v>1275.56</v>
      </c>
      <c r="G1201" s="2" t="str">
        <f aca="false">Raw_Orders!G1201</f>
        <v>Delivered</v>
      </c>
      <c r="H1201" s="2" t="str">
        <f aca="false">IF(Raw_Orders!H1201="","N/A",Raw_Orders!H1201)</f>
        <v>N/A</v>
      </c>
      <c r="I1201" s="2" t="n">
        <f aca="false">IF(Raw_Orders!I1201="","Not Rated",Raw_Orders!I1201)</f>
        <v>3.6</v>
      </c>
      <c r="J1201" s="2" t="str">
        <f aca="false">IF(COUNTIF($A$2:A1201,A1201)&gt;1,"Duplicate","Unique")</f>
        <v>Unique</v>
      </c>
      <c r="K1201" s="2" t="str">
        <f aca="false">IF(Raw_Orders!F1201&lt;0,"Anomaly","OK")</f>
        <v>OK</v>
      </c>
      <c r="L1201" s="2" t="str">
        <f aca="false">IFERROR(VLOOKUP(C1201,Raw_Restaurants!$A$2:$C$151,3,FALSE()),"Unknown")</f>
        <v>Bhopal</v>
      </c>
    </row>
    <row r="1202" customFormat="false" ht="15" hidden="false" customHeight="false" outlineLevel="0" collapsed="false">
      <c r="A1202" s="2" t="n">
        <f aca="false">Raw_Orders!A1202</f>
        <v>502556</v>
      </c>
      <c r="B1202" s="2" t="str">
        <f aca="false">Raw_Orders!B1202</f>
        <v>CUST1697</v>
      </c>
      <c r="C1202" s="2" t="str">
        <f aca="false">Raw_Orders!C1202</f>
        <v>REST207</v>
      </c>
      <c r="D1202" s="2" t="str">
        <f aca="false">Raw_Orders!D1202</f>
        <v>DP306</v>
      </c>
      <c r="E1202" s="2" t="str">
        <f aca="false">Raw_Orders!E1202</f>
        <v>2024-05-08</v>
      </c>
      <c r="F1202" s="2" t="n">
        <f aca="false">IF(Raw_Orders!F1202&lt;0,0,Raw_Orders!F1202)</f>
        <v>953.42</v>
      </c>
      <c r="G1202" s="2" t="str">
        <f aca="false">Raw_Orders!G1202</f>
        <v>Delivered</v>
      </c>
      <c r="H1202" s="2" t="n">
        <f aca="false">IF(Raw_Orders!H1202="","N/A",Raw_Orders!H1202)</f>
        <v>27.2</v>
      </c>
      <c r="I1202" s="2" t="n">
        <f aca="false">IF(Raw_Orders!I1202="","Not Rated",Raw_Orders!I1202)</f>
        <v>2.6</v>
      </c>
      <c r="J1202" s="2" t="str">
        <f aca="false">IF(COUNTIF($A$2:A1202,A1202)&gt;1,"Duplicate","Unique")</f>
        <v>Unique</v>
      </c>
      <c r="K1202" s="2" t="str">
        <f aca="false">IF(Raw_Orders!F1202&lt;0,"Anomaly","OK")</f>
        <v>OK</v>
      </c>
      <c r="L1202" s="2" t="str">
        <f aca="false">IFERROR(VLOOKUP(C1202,Raw_Restaurants!$A$2:$C$151,3,FALSE()),"Unknown")</f>
        <v>Chennai</v>
      </c>
    </row>
    <row r="1203" customFormat="false" ht="15" hidden="false" customHeight="false" outlineLevel="0" collapsed="false">
      <c r="A1203" s="2" t="n">
        <f aca="false">Raw_Orders!A1203</f>
        <v>500916</v>
      </c>
      <c r="B1203" s="2" t="str">
        <f aca="false">Raw_Orders!B1203</f>
        <v>CUST1362</v>
      </c>
      <c r="C1203" s="2" t="str">
        <f aca="false">Raw_Orders!C1203</f>
        <v>REST230</v>
      </c>
      <c r="D1203" s="2" t="str">
        <f aca="false">Raw_Orders!D1203</f>
        <v>DP476</v>
      </c>
      <c r="E1203" s="2" t="str">
        <f aca="false">Raw_Orders!E1203</f>
        <v>2024-09-05</v>
      </c>
      <c r="F1203" s="2" t="n">
        <f aca="false">IF(Raw_Orders!F1203&lt;0,0,Raw_Orders!F1203)</f>
        <v>342.42</v>
      </c>
      <c r="G1203" s="2" t="str">
        <f aca="false">Raw_Orders!G1203</f>
        <v>Delivered</v>
      </c>
      <c r="H1203" s="2" t="str">
        <f aca="false">IF(Raw_Orders!H1203="","N/A",Raw_Orders!H1203)</f>
        <v>N/A</v>
      </c>
      <c r="I1203" s="2" t="n">
        <f aca="false">IF(Raw_Orders!I1203="","Not Rated",Raw_Orders!I1203)</f>
        <v>2.8</v>
      </c>
      <c r="J1203" s="2" t="str">
        <f aca="false">IF(COUNTIF($A$2:A1203,A1203)&gt;1,"Duplicate","Unique")</f>
        <v>Unique</v>
      </c>
      <c r="K1203" s="2" t="str">
        <f aca="false">IF(Raw_Orders!F1203&lt;0,"Anomaly","OK")</f>
        <v>OK</v>
      </c>
      <c r="L1203" s="2" t="str">
        <f aca="false">IFERROR(VLOOKUP(C1203,Raw_Restaurants!$A$2:$C$151,3,FALSE()),"Unknown")</f>
        <v>Mumbai</v>
      </c>
    </row>
    <row r="1204" customFormat="false" ht="15" hidden="false" customHeight="false" outlineLevel="0" collapsed="false">
      <c r="A1204" s="2" t="n">
        <f aca="false">Raw_Orders!A1204</f>
        <v>500688</v>
      </c>
      <c r="B1204" s="2" t="str">
        <f aca="false">Raw_Orders!B1204</f>
        <v>CUST1471</v>
      </c>
      <c r="C1204" s="2" t="str">
        <f aca="false">Raw_Orders!C1204</f>
        <v>REST347</v>
      </c>
      <c r="D1204" s="2" t="str">
        <f aca="false">Raw_Orders!D1204</f>
        <v>DP320</v>
      </c>
      <c r="E1204" s="2" t="str">
        <f aca="false">Raw_Orders!E1204</f>
        <v>2024-09-02</v>
      </c>
      <c r="F1204" s="2" t="n">
        <f aca="false">IF(Raw_Orders!F1204&lt;0,0,Raw_Orders!F1204)</f>
        <v>738.29</v>
      </c>
      <c r="G1204" s="2" t="str">
        <f aca="false">Raw_Orders!G1204</f>
        <v>Delivered</v>
      </c>
      <c r="H1204" s="2" t="n">
        <f aca="false">IF(Raw_Orders!H1204="","N/A",Raw_Orders!H1204)</f>
        <v>49.8</v>
      </c>
      <c r="I1204" s="2" t="n">
        <f aca="false">IF(Raw_Orders!I1204="","Not Rated",Raw_Orders!I1204)</f>
        <v>3.8</v>
      </c>
      <c r="J1204" s="2" t="str">
        <f aca="false">IF(COUNTIF($A$2:A1204,A1204)&gt;1,"Duplicate","Unique")</f>
        <v>Unique</v>
      </c>
      <c r="K1204" s="2" t="str">
        <f aca="false">IF(Raw_Orders!F1204&lt;0,"Anomaly","OK")</f>
        <v>OK</v>
      </c>
      <c r="L1204" s="2" t="str">
        <f aca="false">IFERROR(VLOOKUP(C1204,Raw_Restaurants!$A$2:$C$151,3,FALSE()),"Unknown")</f>
        <v>Indore</v>
      </c>
    </row>
    <row r="1205" customFormat="false" ht="15" hidden="false" customHeight="false" outlineLevel="0" collapsed="false">
      <c r="A1205" s="2" t="n">
        <f aca="false">Raw_Orders!A1205</f>
        <v>501293</v>
      </c>
      <c r="B1205" s="2" t="str">
        <f aca="false">Raw_Orders!B1205</f>
        <v>CUST1629</v>
      </c>
      <c r="C1205" s="2" t="str">
        <f aca="false">Raw_Orders!C1205</f>
        <v>REST222</v>
      </c>
      <c r="D1205" s="2" t="str">
        <f aca="false">Raw_Orders!D1205</f>
        <v>DP498</v>
      </c>
      <c r="E1205" s="2" t="str">
        <f aca="false">Raw_Orders!E1205</f>
        <v>2024-01-16</v>
      </c>
      <c r="F1205" s="2" t="n">
        <f aca="false">IF(Raw_Orders!F1205&lt;0,0,Raw_Orders!F1205)</f>
        <v>735.9</v>
      </c>
      <c r="G1205" s="2" t="str">
        <f aca="false">Raw_Orders!G1205</f>
        <v>Delivered</v>
      </c>
      <c r="H1205" s="2" t="n">
        <f aca="false">IF(Raw_Orders!H1205="","N/A",Raw_Orders!H1205)</f>
        <v>52.8</v>
      </c>
      <c r="I1205" s="2" t="n">
        <f aca="false">IF(Raw_Orders!I1205="","Not Rated",Raw_Orders!I1205)</f>
        <v>4.4</v>
      </c>
      <c r="J1205" s="2" t="str">
        <f aca="false">IF(COUNTIF($A$2:A1205,A1205)&gt;1,"Duplicate","Unique")</f>
        <v>Unique</v>
      </c>
      <c r="K1205" s="2" t="str">
        <f aca="false">IF(Raw_Orders!F1205&lt;0,"Anomaly","OK")</f>
        <v>OK</v>
      </c>
      <c r="L1205" s="2" t="str">
        <f aca="false">IFERROR(VLOOKUP(C1205,Raw_Restaurants!$A$2:$C$151,3,FALSE()),"Unknown")</f>
        <v>Delhi</v>
      </c>
    </row>
    <row r="1206" customFormat="false" ht="15" hidden="false" customHeight="false" outlineLevel="0" collapsed="false">
      <c r="A1206" s="2" t="n">
        <f aca="false">Raw_Orders!A1206</f>
        <v>502795</v>
      </c>
      <c r="B1206" s="2" t="str">
        <f aca="false">Raw_Orders!B1206</f>
        <v>CUST1727</v>
      </c>
      <c r="C1206" s="2" t="str">
        <f aca="false">Raw_Orders!C1206</f>
        <v>REST224</v>
      </c>
      <c r="D1206" s="2" t="str">
        <f aca="false">Raw_Orders!D1206</f>
        <v>DP452</v>
      </c>
      <c r="E1206" s="2" t="str">
        <f aca="false">Raw_Orders!E1206</f>
        <v>2024-11-07</v>
      </c>
      <c r="F1206" s="2" t="n">
        <f aca="false">IF(Raw_Orders!F1206&lt;0,0,Raw_Orders!F1206)</f>
        <v>149.87</v>
      </c>
      <c r="G1206" s="2" t="str">
        <f aca="false">Raw_Orders!G1206</f>
        <v>Delivered</v>
      </c>
      <c r="H1206" s="2" t="n">
        <f aca="false">IF(Raw_Orders!H1206="","N/A",Raw_Orders!H1206)</f>
        <v>75.7</v>
      </c>
      <c r="I1206" s="2" t="n">
        <f aca="false">IF(Raw_Orders!I1206="","Not Rated",Raw_Orders!I1206)</f>
        <v>4.5</v>
      </c>
      <c r="J1206" s="2" t="str">
        <f aca="false">IF(COUNTIF($A$2:A1206,A1206)&gt;1,"Duplicate","Unique")</f>
        <v>Unique</v>
      </c>
      <c r="K1206" s="2" t="str">
        <f aca="false">IF(Raw_Orders!F1206&lt;0,"Anomaly","OK")</f>
        <v>OK</v>
      </c>
      <c r="L1206" s="2" t="str">
        <f aca="false">IFERROR(VLOOKUP(C1206,Raw_Restaurants!$A$2:$C$151,3,FALSE()),"Unknown")</f>
        <v>Indore</v>
      </c>
    </row>
    <row r="1207" customFormat="false" ht="15" hidden="false" customHeight="false" outlineLevel="0" collapsed="false">
      <c r="A1207" s="2" t="n">
        <f aca="false">Raw_Orders!A1207</f>
        <v>504072</v>
      </c>
      <c r="B1207" s="2" t="str">
        <f aca="false">Raw_Orders!B1207</f>
        <v>CUST1006</v>
      </c>
      <c r="C1207" s="2" t="str">
        <f aca="false">Raw_Orders!C1207</f>
        <v>REST305</v>
      </c>
      <c r="D1207" s="2" t="str">
        <f aca="false">Raw_Orders!D1207</f>
        <v>DP338</v>
      </c>
      <c r="E1207" s="2" t="str">
        <f aca="false">Raw_Orders!E1207</f>
        <v>2024-09-29</v>
      </c>
      <c r="F1207" s="2" t="n">
        <f aca="false">IF(Raw_Orders!F1207&lt;0,0,Raw_Orders!F1207)</f>
        <v>156.36</v>
      </c>
      <c r="G1207" s="2" t="str">
        <f aca="false">Raw_Orders!G1207</f>
        <v>Delivered</v>
      </c>
      <c r="H1207" s="2" t="n">
        <f aca="false">IF(Raw_Orders!H1207="","N/A",Raw_Orders!H1207)</f>
        <v>23.5</v>
      </c>
      <c r="I1207" s="2" t="n">
        <f aca="false">IF(Raw_Orders!I1207="","Not Rated",Raw_Orders!I1207)</f>
        <v>3.8</v>
      </c>
      <c r="J1207" s="2" t="str">
        <f aca="false">IF(COUNTIF($A$2:A1207,A1207)&gt;1,"Duplicate","Unique")</f>
        <v>Unique</v>
      </c>
      <c r="K1207" s="2" t="str">
        <f aca="false">IF(Raw_Orders!F1207&lt;0,"Anomaly","OK")</f>
        <v>OK</v>
      </c>
      <c r="L1207" s="2" t="str">
        <f aca="false">IFERROR(VLOOKUP(C1207,Raw_Restaurants!$A$2:$C$151,3,FALSE()),"Unknown")</f>
        <v>Jaipur</v>
      </c>
    </row>
    <row r="1208" customFormat="false" ht="15" hidden="false" customHeight="false" outlineLevel="0" collapsed="false">
      <c r="A1208" s="2" t="n">
        <f aca="false">Raw_Orders!A1208</f>
        <v>502126</v>
      </c>
      <c r="B1208" s="2" t="str">
        <f aca="false">Raw_Orders!B1208</f>
        <v>CUST1002</v>
      </c>
      <c r="C1208" s="2" t="str">
        <f aca="false">Raw_Orders!C1208</f>
        <v>REST269</v>
      </c>
      <c r="D1208" s="2" t="str">
        <f aca="false">Raw_Orders!D1208</f>
        <v>DP423</v>
      </c>
      <c r="E1208" s="2" t="str">
        <f aca="false">Raw_Orders!E1208</f>
        <v>2024-03-05</v>
      </c>
      <c r="F1208" s="2" t="n">
        <f aca="false">IF(Raw_Orders!F1208&lt;0,0,Raw_Orders!F1208)</f>
        <v>623.8</v>
      </c>
      <c r="G1208" s="2" t="str">
        <f aca="false">Raw_Orders!G1208</f>
        <v>Delivered</v>
      </c>
      <c r="H1208" s="2" t="n">
        <f aca="false">IF(Raw_Orders!H1208="","N/A",Raw_Orders!H1208)</f>
        <v>36.5</v>
      </c>
      <c r="I1208" s="2" t="n">
        <f aca="false">IF(Raw_Orders!I1208="","Not Rated",Raw_Orders!I1208)</f>
        <v>2.6</v>
      </c>
      <c r="J1208" s="2" t="str">
        <f aca="false">IF(COUNTIF($A$2:A1208,A1208)&gt;1,"Duplicate","Unique")</f>
        <v>Unique</v>
      </c>
      <c r="K1208" s="2" t="str">
        <f aca="false">IF(Raw_Orders!F1208&lt;0,"Anomaly","OK")</f>
        <v>OK</v>
      </c>
      <c r="L1208" s="2" t="str">
        <f aca="false">IFERROR(VLOOKUP(C1208,Raw_Restaurants!$A$2:$C$151,3,FALSE()),"Unknown")</f>
        <v>Delhi</v>
      </c>
    </row>
    <row r="1209" customFormat="false" ht="15" hidden="false" customHeight="false" outlineLevel="0" collapsed="false">
      <c r="A1209" s="2" t="n">
        <f aca="false">Raw_Orders!A1209</f>
        <v>504331</v>
      </c>
      <c r="B1209" s="2" t="str">
        <f aca="false">Raw_Orders!B1209</f>
        <v>CUST1313</v>
      </c>
      <c r="C1209" s="2" t="str">
        <f aca="false">Raw_Orders!C1209</f>
        <v>REST311</v>
      </c>
      <c r="D1209" s="2" t="str">
        <f aca="false">Raw_Orders!D1209</f>
        <v>DP353</v>
      </c>
      <c r="E1209" s="2" t="str">
        <f aca="false">Raw_Orders!E1209</f>
        <v>2024-11-10</v>
      </c>
      <c r="F1209" s="2" t="n">
        <f aca="false">IF(Raw_Orders!F1209&lt;0,0,Raw_Orders!F1209)</f>
        <v>1264.69</v>
      </c>
      <c r="G1209" s="2" t="str">
        <f aca="false">Raw_Orders!G1209</f>
        <v>Delivered</v>
      </c>
      <c r="H1209" s="2" t="n">
        <f aca="false">IF(Raw_Orders!H1209="","N/A",Raw_Orders!H1209)</f>
        <v>72.8</v>
      </c>
      <c r="I1209" s="2" t="n">
        <f aca="false">IF(Raw_Orders!I1209="","Not Rated",Raw_Orders!I1209)</f>
        <v>3.2</v>
      </c>
      <c r="J1209" s="2" t="str">
        <f aca="false">IF(COUNTIF($A$2:A1209,A1209)&gt;1,"Duplicate","Unique")</f>
        <v>Unique</v>
      </c>
      <c r="K1209" s="2" t="str">
        <f aca="false">IF(Raw_Orders!F1209&lt;0,"Anomaly","OK")</f>
        <v>OK</v>
      </c>
      <c r="L1209" s="2" t="str">
        <f aca="false">IFERROR(VLOOKUP(C1209,Raw_Restaurants!$A$2:$C$151,3,FALSE()),"Unknown")</f>
        <v>Bhopal</v>
      </c>
    </row>
    <row r="1210" customFormat="false" ht="15" hidden="false" customHeight="false" outlineLevel="0" collapsed="false">
      <c r="A1210" s="2" t="n">
        <f aca="false">Raw_Orders!A1210</f>
        <v>501227</v>
      </c>
      <c r="B1210" s="2" t="str">
        <f aca="false">Raw_Orders!B1210</f>
        <v>CUST1747</v>
      </c>
      <c r="C1210" s="2" t="str">
        <f aca="false">Raw_Orders!C1210</f>
        <v>REST237</v>
      </c>
      <c r="D1210" s="2" t="str">
        <f aca="false">Raw_Orders!D1210</f>
        <v>DP448</v>
      </c>
      <c r="E1210" s="2" t="str">
        <f aca="false">Raw_Orders!E1210</f>
        <v>2024-05-09</v>
      </c>
      <c r="F1210" s="2" t="n">
        <f aca="false">IF(Raw_Orders!F1210&lt;0,0,Raw_Orders!F1210)</f>
        <v>565.55</v>
      </c>
      <c r="G1210" s="2" t="str">
        <f aca="false">Raw_Orders!G1210</f>
        <v>Delivered</v>
      </c>
      <c r="H1210" s="2" t="n">
        <f aca="false">IF(Raw_Orders!H1210="","N/A",Raw_Orders!H1210)</f>
        <v>32.1</v>
      </c>
      <c r="I1210" s="2" t="n">
        <f aca="false">IF(Raw_Orders!I1210="","Not Rated",Raw_Orders!I1210)</f>
        <v>3.1</v>
      </c>
      <c r="J1210" s="2" t="str">
        <f aca="false">IF(COUNTIF($A$2:A1210,A1210)&gt;1,"Duplicate","Unique")</f>
        <v>Unique</v>
      </c>
      <c r="K1210" s="2" t="str">
        <f aca="false">IF(Raw_Orders!F1210&lt;0,"Anomaly","OK")</f>
        <v>OK</v>
      </c>
      <c r="L1210" s="2" t="str">
        <f aca="false">IFERROR(VLOOKUP(C1210,Raw_Restaurants!$A$2:$C$151,3,FALSE()),"Unknown")</f>
        <v>Mumbai</v>
      </c>
    </row>
    <row r="1211" customFormat="false" ht="15" hidden="false" customHeight="false" outlineLevel="0" collapsed="false">
      <c r="A1211" s="2" t="n">
        <f aca="false">Raw_Orders!A1211</f>
        <v>501284</v>
      </c>
      <c r="B1211" s="2" t="str">
        <f aca="false">Raw_Orders!B1211</f>
        <v>CUST1735</v>
      </c>
      <c r="C1211" s="2" t="str">
        <f aca="false">Raw_Orders!C1211</f>
        <v>REST284</v>
      </c>
      <c r="D1211" s="2" t="str">
        <f aca="false">Raw_Orders!D1211</f>
        <v>DP408</v>
      </c>
      <c r="E1211" s="2" t="str">
        <f aca="false">Raw_Orders!E1211</f>
        <v>2024-12-16</v>
      </c>
      <c r="F1211" s="2" t="n">
        <f aca="false">IF(Raw_Orders!F1211&lt;0,0,Raw_Orders!F1211)</f>
        <v>1204.48</v>
      </c>
      <c r="G1211" s="2" t="str">
        <f aca="false">Raw_Orders!G1211</f>
        <v>Delivered</v>
      </c>
      <c r="H1211" s="2" t="n">
        <f aca="false">IF(Raw_Orders!H1211="","N/A",Raw_Orders!H1211)</f>
        <v>54.6</v>
      </c>
      <c r="I1211" s="2" t="n">
        <f aca="false">IF(Raw_Orders!I1211="","Not Rated",Raw_Orders!I1211)</f>
        <v>3.5</v>
      </c>
      <c r="J1211" s="2" t="str">
        <f aca="false">IF(COUNTIF($A$2:A1211,A1211)&gt;1,"Duplicate","Unique")</f>
        <v>Unique</v>
      </c>
      <c r="K1211" s="2" t="str">
        <f aca="false">IF(Raw_Orders!F1211&lt;0,"Anomaly","OK")</f>
        <v>OK</v>
      </c>
      <c r="L1211" s="2" t="str">
        <f aca="false">IFERROR(VLOOKUP(C1211,Raw_Restaurants!$A$2:$C$151,3,FALSE()),"Unknown")</f>
        <v>Hyderabad</v>
      </c>
    </row>
    <row r="1212" customFormat="false" ht="15" hidden="false" customHeight="false" outlineLevel="0" collapsed="false">
      <c r="A1212" s="2" t="n">
        <f aca="false">Raw_Orders!A1212</f>
        <v>502667</v>
      </c>
      <c r="B1212" s="2" t="str">
        <f aca="false">Raw_Orders!B1212</f>
        <v>CUST1558</v>
      </c>
      <c r="C1212" s="2" t="str">
        <f aca="false">Raw_Orders!C1212</f>
        <v>REST336</v>
      </c>
      <c r="D1212" s="2" t="str">
        <f aca="false">Raw_Orders!D1212</f>
        <v>DP451</v>
      </c>
      <c r="E1212" s="2" t="str">
        <f aca="false">Raw_Orders!E1212</f>
        <v>2024-07-27</v>
      </c>
      <c r="F1212" s="2" t="n">
        <f aca="false">IF(Raw_Orders!F1212&lt;0,0,Raw_Orders!F1212)</f>
        <v>534.47</v>
      </c>
      <c r="G1212" s="2" t="str">
        <f aca="false">Raw_Orders!G1212</f>
        <v>Delivered</v>
      </c>
      <c r="H1212" s="2" t="n">
        <f aca="false">IF(Raw_Orders!H1212="","N/A",Raw_Orders!H1212)</f>
        <v>77.8</v>
      </c>
      <c r="I1212" s="2" t="n">
        <f aca="false">IF(Raw_Orders!I1212="","Not Rated",Raw_Orders!I1212)</f>
        <v>3.8</v>
      </c>
      <c r="J1212" s="2" t="str">
        <f aca="false">IF(COUNTIF($A$2:A1212,A1212)&gt;1,"Duplicate","Unique")</f>
        <v>Unique</v>
      </c>
      <c r="K1212" s="2" t="str">
        <f aca="false">IF(Raw_Orders!F1212&lt;0,"Anomaly","OK")</f>
        <v>OK</v>
      </c>
      <c r="L1212" s="2" t="str">
        <f aca="false">IFERROR(VLOOKUP(C1212,Raw_Restaurants!$A$2:$C$151,3,FALSE()),"Unknown")</f>
        <v>Indore</v>
      </c>
    </row>
    <row r="1213" customFormat="false" ht="15" hidden="false" customHeight="false" outlineLevel="0" collapsed="false">
      <c r="A1213" s="2" t="n">
        <f aca="false">Raw_Orders!A1213</f>
        <v>502244</v>
      </c>
      <c r="B1213" s="2" t="str">
        <f aca="false">Raw_Orders!B1213</f>
        <v>CUST1454</v>
      </c>
      <c r="C1213" s="2" t="str">
        <f aca="false">Raw_Orders!C1213</f>
        <v>REST252</v>
      </c>
      <c r="D1213" s="2" t="str">
        <f aca="false">Raw_Orders!D1213</f>
        <v>DP445</v>
      </c>
      <c r="E1213" s="2" t="str">
        <f aca="false">Raw_Orders!E1213</f>
        <v>2024-09-28</v>
      </c>
      <c r="F1213" s="2" t="n">
        <f aca="false">IF(Raw_Orders!F1213&lt;0,0,Raw_Orders!F1213)</f>
        <v>973.12</v>
      </c>
      <c r="G1213" s="2" t="str">
        <f aca="false">Raw_Orders!G1213</f>
        <v>Delivered</v>
      </c>
      <c r="H1213" s="2" t="n">
        <f aca="false">IF(Raw_Orders!H1213="","N/A",Raw_Orders!H1213)</f>
        <v>33.9</v>
      </c>
      <c r="I1213" s="2" t="n">
        <f aca="false">IF(Raw_Orders!I1213="","Not Rated",Raw_Orders!I1213)</f>
        <v>4.6</v>
      </c>
      <c r="J1213" s="2" t="str">
        <f aca="false">IF(COUNTIF($A$2:A1213,A1213)&gt;1,"Duplicate","Unique")</f>
        <v>Unique</v>
      </c>
      <c r="K1213" s="2" t="str">
        <f aca="false">IF(Raw_Orders!F1213&lt;0,"Anomaly","OK")</f>
        <v>OK</v>
      </c>
      <c r="L1213" s="2" t="str">
        <f aca="false">IFERROR(VLOOKUP(C1213,Raw_Restaurants!$A$2:$C$151,3,FALSE()),"Unknown")</f>
        <v>Indore</v>
      </c>
    </row>
    <row r="1214" customFormat="false" ht="15" hidden="false" customHeight="false" outlineLevel="0" collapsed="false">
      <c r="A1214" s="2" t="n">
        <f aca="false">Raw_Orders!A1214</f>
        <v>504939</v>
      </c>
      <c r="B1214" s="2" t="str">
        <f aca="false">Raw_Orders!B1214</f>
        <v>CUST1337</v>
      </c>
      <c r="C1214" s="2" t="str">
        <f aca="false">Raw_Orders!C1214</f>
        <v>REST306</v>
      </c>
      <c r="D1214" s="2" t="str">
        <f aca="false">Raw_Orders!D1214</f>
        <v>DP386</v>
      </c>
      <c r="E1214" s="2" t="str">
        <f aca="false">Raw_Orders!E1214</f>
        <v>2024-03-06</v>
      </c>
      <c r="F1214" s="2" t="n">
        <f aca="false">IF(Raw_Orders!F1214&lt;0,0,Raw_Orders!F1214)</f>
        <v>776.22</v>
      </c>
      <c r="G1214" s="2" t="str">
        <f aca="false">Raw_Orders!G1214</f>
        <v>Delivered</v>
      </c>
      <c r="H1214" s="2" t="n">
        <f aca="false">IF(Raw_Orders!H1214="","N/A",Raw_Orders!H1214)</f>
        <v>33.6</v>
      </c>
      <c r="I1214" s="2" t="n">
        <f aca="false">IF(Raw_Orders!I1214="","Not Rated",Raw_Orders!I1214)</f>
        <v>3.8</v>
      </c>
      <c r="J1214" s="2" t="str">
        <f aca="false">IF(COUNTIF($A$2:A1214,A1214)&gt;1,"Duplicate","Unique")</f>
        <v>Unique</v>
      </c>
      <c r="K1214" s="2" t="str">
        <f aca="false">IF(Raw_Orders!F1214&lt;0,"Anomaly","OK")</f>
        <v>OK</v>
      </c>
      <c r="L1214" s="2" t="str">
        <f aca="false">IFERROR(VLOOKUP(C1214,Raw_Restaurants!$A$2:$C$151,3,FALSE()),"Unknown")</f>
        <v>Pune</v>
      </c>
    </row>
    <row r="1215" customFormat="false" ht="15" hidden="false" customHeight="false" outlineLevel="0" collapsed="false">
      <c r="A1215" s="2" t="n">
        <f aca="false">Raw_Orders!A1215</f>
        <v>500661</v>
      </c>
      <c r="B1215" s="2" t="str">
        <f aca="false">Raw_Orders!B1215</f>
        <v>CUST1415</v>
      </c>
      <c r="C1215" s="2" t="str">
        <f aca="false">Raw_Orders!C1215</f>
        <v>REST251</v>
      </c>
      <c r="D1215" s="2" t="str">
        <f aca="false">Raw_Orders!D1215</f>
        <v>DP342</v>
      </c>
      <c r="E1215" s="2" t="str">
        <f aca="false">Raw_Orders!E1215</f>
        <v>2024-08-13</v>
      </c>
      <c r="F1215" s="2" t="n">
        <f aca="false">IF(Raw_Orders!F1215&lt;0,0,Raw_Orders!F1215)</f>
        <v>936.73</v>
      </c>
      <c r="G1215" s="2" t="str">
        <f aca="false">Raw_Orders!G1215</f>
        <v>Delivered</v>
      </c>
      <c r="H1215" s="2" t="n">
        <f aca="false">IF(Raw_Orders!H1215="","N/A",Raw_Orders!H1215)</f>
        <v>67</v>
      </c>
      <c r="I1215" s="2" t="n">
        <f aca="false">IF(Raw_Orders!I1215="","Not Rated",Raw_Orders!I1215)</f>
        <v>4.1</v>
      </c>
      <c r="J1215" s="2" t="str">
        <f aca="false">IF(COUNTIF($A$2:A1215,A1215)&gt;1,"Duplicate","Unique")</f>
        <v>Unique</v>
      </c>
      <c r="K1215" s="2" t="str">
        <f aca="false">IF(Raw_Orders!F1215&lt;0,"Anomaly","OK")</f>
        <v>OK</v>
      </c>
      <c r="L1215" s="2" t="str">
        <f aca="false">IFERROR(VLOOKUP(C1215,Raw_Restaurants!$A$2:$C$151,3,FALSE()),"Unknown")</f>
        <v>Bhopal</v>
      </c>
    </row>
    <row r="1216" customFormat="false" ht="15" hidden="false" customHeight="false" outlineLevel="0" collapsed="false">
      <c r="A1216" s="2" t="n">
        <f aca="false">Raw_Orders!A1216</f>
        <v>500153</v>
      </c>
      <c r="B1216" s="2" t="str">
        <f aca="false">Raw_Orders!B1216</f>
        <v>CUST1513</v>
      </c>
      <c r="C1216" s="2" t="str">
        <f aca="false">Raw_Orders!C1216</f>
        <v>REST241</v>
      </c>
      <c r="D1216" s="2" t="str">
        <f aca="false">Raw_Orders!D1216</f>
        <v>DP375</v>
      </c>
      <c r="E1216" s="2" t="str">
        <f aca="false">Raw_Orders!E1216</f>
        <v>2024-07-11</v>
      </c>
      <c r="F1216" s="2" t="n">
        <f aca="false">IF(Raw_Orders!F1216&lt;0,0,Raw_Orders!F1216)</f>
        <v>788.66</v>
      </c>
      <c r="G1216" s="2" t="str">
        <f aca="false">Raw_Orders!G1216</f>
        <v>Cancelled</v>
      </c>
      <c r="H1216" s="2" t="str">
        <f aca="false">IF(Raw_Orders!H1216="","N/A",Raw_Orders!H1216)</f>
        <v>N/A</v>
      </c>
      <c r="I1216" s="2" t="str">
        <f aca="false">IF(Raw_Orders!I1216="","Not Rated",Raw_Orders!I1216)</f>
        <v>Not Rated</v>
      </c>
      <c r="J1216" s="2" t="str">
        <f aca="false">IF(COUNTIF($A$2:A1216,A1216)&gt;1,"Duplicate","Unique")</f>
        <v>Unique</v>
      </c>
      <c r="K1216" s="2" t="str">
        <f aca="false">IF(Raw_Orders!F1216&lt;0,"Anomaly","OK")</f>
        <v>OK</v>
      </c>
      <c r="L1216" s="2" t="str">
        <f aca="false">IFERROR(VLOOKUP(C1216,Raw_Restaurants!$A$2:$C$151,3,FALSE()),"Unknown")</f>
        <v>Pune</v>
      </c>
    </row>
    <row r="1217" customFormat="false" ht="15" hidden="false" customHeight="false" outlineLevel="0" collapsed="false">
      <c r="A1217" s="2" t="n">
        <f aca="false">Raw_Orders!A1217</f>
        <v>501610</v>
      </c>
      <c r="B1217" s="2" t="str">
        <f aca="false">Raw_Orders!B1217</f>
        <v>CUST1282</v>
      </c>
      <c r="C1217" s="2" t="str">
        <f aca="false">Raw_Orders!C1217</f>
        <v>REST245</v>
      </c>
      <c r="D1217" s="2" t="str">
        <f aca="false">Raw_Orders!D1217</f>
        <v>DP333</v>
      </c>
      <c r="E1217" s="2" t="str">
        <f aca="false">Raw_Orders!E1217</f>
        <v>2024-01-31</v>
      </c>
      <c r="F1217" s="2" t="n">
        <f aca="false">IF(Raw_Orders!F1217&lt;0,0,Raw_Orders!F1217)</f>
        <v>349.62</v>
      </c>
      <c r="G1217" s="2" t="str">
        <f aca="false">Raw_Orders!G1217</f>
        <v>Delivered</v>
      </c>
      <c r="H1217" s="2" t="n">
        <f aca="false">IF(Raw_Orders!H1217="","N/A",Raw_Orders!H1217)</f>
        <v>60.5</v>
      </c>
      <c r="I1217" s="2" t="n">
        <f aca="false">IF(Raw_Orders!I1217="","Not Rated",Raw_Orders!I1217)</f>
        <v>3.3</v>
      </c>
      <c r="J1217" s="2" t="str">
        <f aca="false">IF(COUNTIF($A$2:A1217,A1217)&gt;1,"Duplicate","Unique")</f>
        <v>Unique</v>
      </c>
      <c r="K1217" s="2" t="str">
        <f aca="false">IF(Raw_Orders!F1217&lt;0,"Anomaly","OK")</f>
        <v>OK</v>
      </c>
      <c r="L1217" s="2" t="str">
        <f aca="false">IFERROR(VLOOKUP(C1217,Raw_Restaurants!$A$2:$C$151,3,FALSE()),"Unknown")</f>
        <v>Indore</v>
      </c>
    </row>
    <row r="1218" customFormat="false" ht="15" hidden="false" customHeight="false" outlineLevel="0" collapsed="false">
      <c r="A1218" s="2" t="n">
        <f aca="false">Raw_Orders!A1218</f>
        <v>503548</v>
      </c>
      <c r="B1218" s="2" t="str">
        <f aca="false">Raw_Orders!B1218</f>
        <v>CUST1084</v>
      </c>
      <c r="C1218" s="2" t="str">
        <f aca="false">Raw_Orders!C1218</f>
        <v>REST297</v>
      </c>
      <c r="D1218" s="2" t="str">
        <f aca="false">Raw_Orders!D1218</f>
        <v>DP462</v>
      </c>
      <c r="E1218" s="2" t="str">
        <f aca="false">Raw_Orders!E1218</f>
        <v>2024-04-05</v>
      </c>
      <c r="F1218" s="2" t="n">
        <f aca="false">IF(Raw_Orders!F1218&lt;0,0,Raw_Orders!F1218)</f>
        <v>700.6</v>
      </c>
      <c r="G1218" s="2" t="str">
        <f aca="false">Raw_Orders!G1218</f>
        <v>Delivered</v>
      </c>
      <c r="H1218" s="2" t="str">
        <f aca="false">IF(Raw_Orders!H1218="","N/A",Raw_Orders!H1218)</f>
        <v>N/A</v>
      </c>
      <c r="I1218" s="2" t="n">
        <f aca="false">IF(Raw_Orders!I1218="","Not Rated",Raw_Orders!I1218)</f>
        <v>3.3</v>
      </c>
      <c r="J1218" s="2" t="str">
        <f aca="false">IF(COUNTIF($A$2:A1218,A1218)&gt;1,"Duplicate","Unique")</f>
        <v>Unique</v>
      </c>
      <c r="K1218" s="2" t="str">
        <f aca="false">IF(Raw_Orders!F1218&lt;0,"Anomaly","OK")</f>
        <v>OK</v>
      </c>
      <c r="L1218" s="2" t="str">
        <f aca="false">IFERROR(VLOOKUP(C1218,Raw_Restaurants!$A$2:$C$151,3,FALSE()),"Unknown")</f>
        <v>Jaipur</v>
      </c>
    </row>
    <row r="1219" customFormat="false" ht="15" hidden="false" customHeight="false" outlineLevel="0" collapsed="false">
      <c r="A1219" s="2" t="n">
        <f aca="false">Raw_Orders!A1219</f>
        <v>501734</v>
      </c>
      <c r="B1219" s="2" t="str">
        <f aca="false">Raw_Orders!B1219</f>
        <v>CUST1399</v>
      </c>
      <c r="C1219" s="2" t="str">
        <f aca="false">Raw_Orders!C1219</f>
        <v>REST240</v>
      </c>
      <c r="D1219" s="2" t="str">
        <f aca="false">Raw_Orders!D1219</f>
        <v>DP454</v>
      </c>
      <c r="E1219" s="2" t="str">
        <f aca="false">Raw_Orders!E1219</f>
        <v>2024-04-05</v>
      </c>
      <c r="F1219" s="2" t="n">
        <f aca="false">IF(Raw_Orders!F1219&lt;0,0,Raw_Orders!F1219)</f>
        <v>798.34</v>
      </c>
      <c r="G1219" s="2" t="str">
        <f aca="false">Raw_Orders!G1219</f>
        <v>Delivered</v>
      </c>
      <c r="H1219" s="2" t="n">
        <f aca="false">IF(Raw_Orders!H1219="","N/A",Raw_Orders!H1219)</f>
        <v>40.4</v>
      </c>
      <c r="I1219" s="2" t="str">
        <f aca="false">IF(Raw_Orders!I1219="","Not Rated",Raw_Orders!I1219)</f>
        <v>Not Rated</v>
      </c>
      <c r="J1219" s="2" t="str">
        <f aca="false">IF(COUNTIF($A$2:A1219,A1219)&gt;1,"Duplicate","Unique")</f>
        <v>Unique</v>
      </c>
      <c r="K1219" s="2" t="str">
        <f aca="false">IF(Raw_Orders!F1219&lt;0,"Anomaly","OK")</f>
        <v>OK</v>
      </c>
      <c r="L1219" s="2" t="str">
        <f aca="false">IFERROR(VLOOKUP(C1219,Raw_Restaurants!$A$2:$C$151,3,FALSE()),"Unknown")</f>
        <v>Delhi</v>
      </c>
    </row>
    <row r="1220" customFormat="false" ht="15" hidden="false" customHeight="false" outlineLevel="0" collapsed="false">
      <c r="A1220" s="2" t="n">
        <f aca="false">Raw_Orders!A1220</f>
        <v>502825</v>
      </c>
      <c r="B1220" s="2" t="str">
        <f aca="false">Raw_Orders!B1220</f>
        <v>CUST1494</v>
      </c>
      <c r="C1220" s="2" t="str">
        <f aca="false">Raw_Orders!C1220</f>
        <v>REST227</v>
      </c>
      <c r="D1220" s="2" t="str">
        <f aca="false">Raw_Orders!D1220</f>
        <v>DP309</v>
      </c>
      <c r="E1220" s="2" t="str">
        <f aca="false">Raw_Orders!E1220</f>
        <v>2024-05-10</v>
      </c>
      <c r="F1220" s="2" t="n">
        <f aca="false">IF(Raw_Orders!F1220&lt;0,0,Raw_Orders!F1220)</f>
        <v>157.02</v>
      </c>
      <c r="G1220" s="2" t="str">
        <f aca="false">Raw_Orders!G1220</f>
        <v>Delivered</v>
      </c>
      <c r="H1220" s="2" t="n">
        <f aca="false">IF(Raw_Orders!H1220="","N/A",Raw_Orders!H1220)</f>
        <v>62</v>
      </c>
      <c r="I1220" s="2" t="n">
        <f aca="false">IF(Raw_Orders!I1220="","Not Rated",Raw_Orders!I1220)</f>
        <v>4.3</v>
      </c>
      <c r="J1220" s="2" t="str">
        <f aca="false">IF(COUNTIF($A$2:A1220,A1220)&gt;1,"Duplicate","Unique")</f>
        <v>Unique</v>
      </c>
      <c r="K1220" s="2" t="str">
        <f aca="false">IF(Raw_Orders!F1220&lt;0,"Anomaly","OK")</f>
        <v>OK</v>
      </c>
      <c r="L1220" s="2" t="str">
        <f aca="false">IFERROR(VLOOKUP(C1220,Raw_Restaurants!$A$2:$C$151,3,FALSE()),"Unknown")</f>
        <v>Bhopal</v>
      </c>
    </row>
    <row r="1221" customFormat="false" ht="15" hidden="false" customHeight="false" outlineLevel="0" collapsed="false">
      <c r="A1221" s="2" t="n">
        <f aca="false">Raw_Orders!A1221</f>
        <v>501812</v>
      </c>
      <c r="B1221" s="2" t="str">
        <f aca="false">Raw_Orders!B1221</f>
        <v>CUST1736</v>
      </c>
      <c r="C1221" s="2" t="str">
        <f aca="false">Raw_Orders!C1221</f>
        <v>REST257</v>
      </c>
      <c r="D1221" s="2" t="str">
        <f aca="false">Raw_Orders!D1221</f>
        <v>DP470</v>
      </c>
      <c r="E1221" s="2" t="str">
        <f aca="false">Raw_Orders!E1221</f>
        <v>2024-06-19</v>
      </c>
      <c r="F1221" s="2" t="n">
        <f aca="false">IF(Raw_Orders!F1221&lt;0,0,Raw_Orders!F1221)</f>
        <v>1040.83</v>
      </c>
      <c r="G1221" s="2" t="str">
        <f aca="false">Raw_Orders!G1221</f>
        <v>Delivered</v>
      </c>
      <c r="H1221" s="2" t="n">
        <f aca="false">IF(Raw_Orders!H1221="","N/A",Raw_Orders!H1221)</f>
        <v>26.6</v>
      </c>
      <c r="I1221" s="2" t="n">
        <f aca="false">IF(Raw_Orders!I1221="","Not Rated",Raw_Orders!I1221)</f>
        <v>4.2</v>
      </c>
      <c r="J1221" s="2" t="str">
        <f aca="false">IF(COUNTIF($A$2:A1221,A1221)&gt;1,"Duplicate","Unique")</f>
        <v>Unique</v>
      </c>
      <c r="K1221" s="2" t="str">
        <f aca="false">IF(Raw_Orders!F1221&lt;0,"Anomaly","OK")</f>
        <v>OK</v>
      </c>
      <c r="L1221" s="2" t="str">
        <f aca="false">IFERROR(VLOOKUP(C1221,Raw_Restaurants!$A$2:$C$151,3,FALSE()),"Unknown")</f>
        <v>Jaipur</v>
      </c>
    </row>
    <row r="1222" customFormat="false" ht="15" hidden="false" customHeight="false" outlineLevel="0" collapsed="false">
      <c r="A1222" s="2" t="n">
        <f aca="false">Raw_Orders!A1222</f>
        <v>504067</v>
      </c>
      <c r="B1222" s="2" t="str">
        <f aca="false">Raw_Orders!B1222</f>
        <v>CUST1579</v>
      </c>
      <c r="C1222" s="2" t="str">
        <f aca="false">Raw_Orders!C1222</f>
        <v>REST326</v>
      </c>
      <c r="D1222" s="2" t="str">
        <f aca="false">Raw_Orders!D1222</f>
        <v>DP480</v>
      </c>
      <c r="E1222" s="2" t="str">
        <f aca="false">Raw_Orders!E1222</f>
        <v>2024-10-25</v>
      </c>
      <c r="F1222" s="2" t="n">
        <f aca="false">IF(Raw_Orders!F1222&lt;0,0,Raw_Orders!F1222)</f>
        <v>580.34</v>
      </c>
      <c r="G1222" s="2" t="str">
        <f aca="false">Raw_Orders!G1222</f>
        <v>Cancelled</v>
      </c>
      <c r="H1222" s="2" t="str">
        <f aca="false">IF(Raw_Orders!H1222="","N/A",Raw_Orders!H1222)</f>
        <v>N/A</v>
      </c>
      <c r="I1222" s="2" t="str">
        <f aca="false">IF(Raw_Orders!I1222="","Not Rated",Raw_Orders!I1222)</f>
        <v>Not Rated</v>
      </c>
      <c r="J1222" s="2" t="str">
        <f aca="false">IF(COUNTIF($A$2:A1222,A1222)&gt;1,"Duplicate","Unique")</f>
        <v>Unique</v>
      </c>
      <c r="K1222" s="2" t="str">
        <f aca="false">IF(Raw_Orders!F1222&lt;0,"Anomaly","OK")</f>
        <v>OK</v>
      </c>
      <c r="L1222" s="2" t="str">
        <f aca="false">IFERROR(VLOOKUP(C1222,Raw_Restaurants!$A$2:$C$151,3,FALSE()),"Unknown")</f>
        <v>Bhopal</v>
      </c>
    </row>
    <row r="1223" customFormat="false" ht="15" hidden="false" customHeight="false" outlineLevel="0" collapsed="false">
      <c r="A1223" s="2" t="n">
        <f aca="false">Raw_Orders!A1223</f>
        <v>500883</v>
      </c>
      <c r="B1223" s="2" t="str">
        <f aca="false">Raw_Orders!B1223</f>
        <v>CUST1325</v>
      </c>
      <c r="C1223" s="2" t="str">
        <f aca="false">Raw_Orders!C1223</f>
        <v>REST286</v>
      </c>
      <c r="D1223" s="2" t="str">
        <f aca="false">Raw_Orders!D1223</f>
        <v>DP342</v>
      </c>
      <c r="E1223" s="2" t="str">
        <f aca="false">Raw_Orders!E1223</f>
        <v>2024-03-27</v>
      </c>
      <c r="F1223" s="2" t="n">
        <f aca="false">IF(Raw_Orders!F1223&lt;0,0,Raw_Orders!F1223)</f>
        <v>1011.37</v>
      </c>
      <c r="G1223" s="2" t="str">
        <f aca="false">Raw_Orders!G1223</f>
        <v>Delivered</v>
      </c>
      <c r="H1223" s="2" t="n">
        <f aca="false">IF(Raw_Orders!H1223="","N/A",Raw_Orders!H1223)</f>
        <v>70.7</v>
      </c>
      <c r="I1223" s="2" t="n">
        <f aca="false">IF(Raw_Orders!I1223="","Not Rated",Raw_Orders!I1223)</f>
        <v>3.1</v>
      </c>
      <c r="J1223" s="2" t="str">
        <f aca="false">IF(COUNTIF($A$2:A1223,A1223)&gt;1,"Duplicate","Unique")</f>
        <v>Unique</v>
      </c>
      <c r="K1223" s="2" t="str">
        <f aca="false">IF(Raw_Orders!F1223&lt;0,"Anomaly","OK")</f>
        <v>OK</v>
      </c>
      <c r="L1223" s="2" t="str">
        <f aca="false">IFERROR(VLOOKUP(C1223,Raw_Restaurants!$A$2:$C$151,3,FALSE()),"Unknown")</f>
        <v>Bhopal</v>
      </c>
    </row>
    <row r="1224" customFormat="false" ht="15" hidden="false" customHeight="false" outlineLevel="0" collapsed="false">
      <c r="A1224" s="2" t="n">
        <f aca="false">Raw_Orders!A1224</f>
        <v>504623</v>
      </c>
      <c r="B1224" s="2" t="str">
        <f aca="false">Raw_Orders!B1224</f>
        <v>CUST1223</v>
      </c>
      <c r="C1224" s="2" t="str">
        <f aca="false">Raw_Orders!C1224</f>
        <v>REST297</v>
      </c>
      <c r="D1224" s="2" t="str">
        <f aca="false">Raw_Orders!D1224</f>
        <v>DP385</v>
      </c>
      <c r="E1224" s="2" t="str">
        <f aca="false">Raw_Orders!E1224</f>
        <v>2024-04-10</v>
      </c>
      <c r="F1224" s="2" t="n">
        <f aca="false">IF(Raw_Orders!F1224&lt;0,0,Raw_Orders!F1224)</f>
        <v>727.86</v>
      </c>
      <c r="G1224" s="2" t="str">
        <f aca="false">Raw_Orders!G1224</f>
        <v>Delivered</v>
      </c>
      <c r="H1224" s="2" t="n">
        <f aca="false">IF(Raw_Orders!H1224="","N/A",Raw_Orders!H1224)</f>
        <v>21.4</v>
      </c>
      <c r="I1224" s="2" t="n">
        <f aca="false">IF(Raw_Orders!I1224="","Not Rated",Raw_Orders!I1224)</f>
        <v>3.3</v>
      </c>
      <c r="J1224" s="2" t="str">
        <f aca="false">IF(COUNTIF($A$2:A1224,A1224)&gt;1,"Duplicate","Unique")</f>
        <v>Unique</v>
      </c>
      <c r="K1224" s="2" t="str">
        <f aca="false">IF(Raw_Orders!F1224&lt;0,"Anomaly","OK")</f>
        <v>OK</v>
      </c>
      <c r="L1224" s="2" t="str">
        <f aca="false">IFERROR(VLOOKUP(C1224,Raw_Restaurants!$A$2:$C$151,3,FALSE()),"Unknown")</f>
        <v>Jaipur</v>
      </c>
    </row>
    <row r="1225" customFormat="false" ht="15" hidden="false" customHeight="false" outlineLevel="0" collapsed="false">
      <c r="A1225" s="2" t="n">
        <f aca="false">Raw_Orders!A1225</f>
        <v>504602</v>
      </c>
      <c r="B1225" s="2" t="str">
        <f aca="false">Raw_Orders!B1225</f>
        <v>CUST1297</v>
      </c>
      <c r="C1225" s="2" t="str">
        <f aca="false">Raw_Orders!C1225</f>
        <v>REST297</v>
      </c>
      <c r="D1225" s="2" t="str">
        <f aca="false">Raw_Orders!D1225</f>
        <v>DP328</v>
      </c>
      <c r="E1225" s="2" t="str">
        <f aca="false">Raw_Orders!E1225</f>
        <v>2024-12-27</v>
      </c>
      <c r="F1225" s="2" t="n">
        <f aca="false">IF(Raw_Orders!F1225&lt;0,0,Raw_Orders!F1225)</f>
        <v>145.61</v>
      </c>
      <c r="G1225" s="2" t="str">
        <f aca="false">Raw_Orders!G1225</f>
        <v>Delivered</v>
      </c>
      <c r="H1225" s="2" t="n">
        <f aca="false">IF(Raw_Orders!H1225="","N/A",Raw_Orders!H1225)</f>
        <v>45.2</v>
      </c>
      <c r="I1225" s="2" t="n">
        <f aca="false">IF(Raw_Orders!I1225="","Not Rated",Raw_Orders!I1225)</f>
        <v>4.1</v>
      </c>
      <c r="J1225" s="2" t="str">
        <f aca="false">IF(COUNTIF($A$2:A1225,A1225)&gt;1,"Duplicate","Unique")</f>
        <v>Unique</v>
      </c>
      <c r="K1225" s="2" t="str">
        <f aca="false">IF(Raw_Orders!F1225&lt;0,"Anomaly","OK")</f>
        <v>OK</v>
      </c>
      <c r="L1225" s="2" t="str">
        <f aca="false">IFERROR(VLOOKUP(C1225,Raw_Restaurants!$A$2:$C$151,3,FALSE()),"Unknown")</f>
        <v>Jaipur</v>
      </c>
    </row>
    <row r="1226" customFormat="false" ht="15" hidden="false" customHeight="false" outlineLevel="0" collapsed="false">
      <c r="A1226" s="2" t="n">
        <f aca="false">Raw_Orders!A1226</f>
        <v>503870</v>
      </c>
      <c r="B1226" s="2" t="str">
        <f aca="false">Raw_Orders!B1226</f>
        <v>CUST1547</v>
      </c>
      <c r="C1226" s="2" t="str">
        <f aca="false">Raw_Orders!C1226</f>
        <v>REST346</v>
      </c>
      <c r="D1226" s="2" t="str">
        <f aca="false">Raw_Orders!D1226</f>
        <v>DP365</v>
      </c>
      <c r="E1226" s="2" t="str">
        <f aca="false">Raw_Orders!E1226</f>
        <v>2024-05-22</v>
      </c>
      <c r="F1226" s="2" t="n">
        <f aca="false">IF(Raw_Orders!F1226&lt;0,0,Raw_Orders!F1226)</f>
        <v>808.55</v>
      </c>
      <c r="G1226" s="2" t="str">
        <f aca="false">Raw_Orders!G1226</f>
        <v>Delivered</v>
      </c>
      <c r="H1226" s="2" t="n">
        <f aca="false">IF(Raw_Orders!H1226="","N/A",Raw_Orders!H1226)</f>
        <v>74.6</v>
      </c>
      <c r="I1226" s="2" t="n">
        <f aca="false">IF(Raw_Orders!I1226="","Not Rated",Raw_Orders!I1226)</f>
        <v>2.7</v>
      </c>
      <c r="J1226" s="2" t="str">
        <f aca="false">IF(COUNTIF($A$2:A1226,A1226)&gt;1,"Duplicate","Unique")</f>
        <v>Unique</v>
      </c>
      <c r="K1226" s="2" t="str">
        <f aca="false">IF(Raw_Orders!F1226&lt;0,"Anomaly","OK")</f>
        <v>OK</v>
      </c>
      <c r="L1226" s="2" t="str">
        <f aca="false">IFERROR(VLOOKUP(C1226,Raw_Restaurants!$A$2:$C$151,3,FALSE()),"Unknown")</f>
        <v>Jaipur</v>
      </c>
    </row>
    <row r="1227" customFormat="false" ht="15" hidden="false" customHeight="false" outlineLevel="0" collapsed="false">
      <c r="A1227" s="2" t="n">
        <f aca="false">Raw_Orders!A1227</f>
        <v>504004</v>
      </c>
      <c r="B1227" s="2" t="str">
        <f aca="false">Raw_Orders!B1227</f>
        <v>CUST1493</v>
      </c>
      <c r="C1227" s="2" t="str">
        <f aca="false">Raw_Orders!C1227</f>
        <v>REST345</v>
      </c>
      <c r="D1227" s="2" t="str">
        <f aca="false">Raw_Orders!D1227</f>
        <v>DP328</v>
      </c>
      <c r="E1227" s="2" t="str">
        <f aca="false">Raw_Orders!E1227</f>
        <v>2024-09-30</v>
      </c>
      <c r="F1227" s="2" t="n">
        <f aca="false">IF(Raw_Orders!F1227&lt;0,0,Raw_Orders!F1227)</f>
        <v>998.59</v>
      </c>
      <c r="G1227" s="2" t="str">
        <f aca="false">Raw_Orders!G1227</f>
        <v>Delivered</v>
      </c>
      <c r="H1227" s="2" t="n">
        <f aca="false">IF(Raw_Orders!H1227="","N/A",Raw_Orders!H1227)</f>
        <v>63.1</v>
      </c>
      <c r="I1227" s="2" t="n">
        <f aca="false">IF(Raw_Orders!I1227="","Not Rated",Raw_Orders!I1227)</f>
        <v>4.8</v>
      </c>
      <c r="J1227" s="2" t="str">
        <f aca="false">IF(COUNTIF($A$2:A1227,A1227)&gt;1,"Duplicate","Unique")</f>
        <v>Unique</v>
      </c>
      <c r="K1227" s="2" t="str">
        <f aca="false">IF(Raw_Orders!F1227&lt;0,"Anomaly","OK")</f>
        <v>OK</v>
      </c>
      <c r="L1227" s="2" t="str">
        <f aca="false">IFERROR(VLOOKUP(C1227,Raw_Restaurants!$A$2:$C$151,3,FALSE()),"Unknown")</f>
        <v>Jaipur</v>
      </c>
    </row>
    <row r="1228" customFormat="false" ht="15" hidden="false" customHeight="false" outlineLevel="0" collapsed="false">
      <c r="A1228" s="2" t="n">
        <f aca="false">Raw_Orders!A1228</f>
        <v>504392</v>
      </c>
      <c r="B1228" s="2" t="str">
        <f aca="false">Raw_Orders!B1228</f>
        <v>CUST1602</v>
      </c>
      <c r="C1228" s="2" t="str">
        <f aca="false">Raw_Orders!C1228</f>
        <v>REST213</v>
      </c>
      <c r="D1228" s="2" t="str">
        <f aca="false">Raw_Orders!D1228</f>
        <v>DP365</v>
      </c>
      <c r="E1228" s="2" t="str">
        <f aca="false">Raw_Orders!E1228</f>
        <v>2024-12-12</v>
      </c>
      <c r="F1228" s="2" t="n">
        <f aca="false">IF(Raw_Orders!F1228&lt;0,0,Raw_Orders!F1228)</f>
        <v>1332.55</v>
      </c>
      <c r="G1228" s="2" t="str">
        <f aca="false">Raw_Orders!G1228</f>
        <v>Delivered</v>
      </c>
      <c r="H1228" s="2" t="n">
        <f aca="false">IF(Raw_Orders!H1228="","N/A",Raw_Orders!H1228)</f>
        <v>48.5</v>
      </c>
      <c r="I1228" s="2" t="n">
        <f aca="false">IF(Raw_Orders!I1228="","Not Rated",Raw_Orders!I1228)</f>
        <v>3</v>
      </c>
      <c r="J1228" s="2" t="str">
        <f aca="false">IF(COUNTIF($A$2:A1228,A1228)&gt;1,"Duplicate","Unique")</f>
        <v>Unique</v>
      </c>
      <c r="K1228" s="2" t="str">
        <f aca="false">IF(Raw_Orders!F1228&lt;0,"Anomaly","OK")</f>
        <v>OK</v>
      </c>
      <c r="L1228" s="2" t="str">
        <f aca="false">IFERROR(VLOOKUP(C1228,Raw_Restaurants!$A$2:$C$151,3,FALSE()),"Unknown")</f>
        <v>Pune</v>
      </c>
    </row>
    <row r="1229" customFormat="false" ht="15" hidden="false" customHeight="false" outlineLevel="0" collapsed="false">
      <c r="A1229" s="2" t="n">
        <f aca="false">Raw_Orders!A1229</f>
        <v>500292</v>
      </c>
      <c r="B1229" s="2" t="str">
        <f aca="false">Raw_Orders!B1229</f>
        <v>CUST1237</v>
      </c>
      <c r="C1229" s="2" t="str">
        <f aca="false">Raw_Orders!C1229</f>
        <v>REST240</v>
      </c>
      <c r="D1229" s="2" t="str">
        <f aca="false">Raw_Orders!D1229</f>
        <v>DP471</v>
      </c>
      <c r="E1229" s="2" t="str">
        <f aca="false">Raw_Orders!E1229</f>
        <v>2024-10-06</v>
      </c>
      <c r="F1229" s="2" t="n">
        <f aca="false">IF(Raw_Orders!F1229&lt;0,0,Raw_Orders!F1229)</f>
        <v>799.18</v>
      </c>
      <c r="G1229" s="2" t="str">
        <f aca="false">Raw_Orders!G1229</f>
        <v>Delivered</v>
      </c>
      <c r="H1229" s="2" t="n">
        <f aca="false">IF(Raw_Orders!H1229="","N/A",Raw_Orders!H1229)</f>
        <v>49.9</v>
      </c>
      <c r="I1229" s="2" t="n">
        <f aca="false">IF(Raw_Orders!I1229="","Not Rated",Raw_Orders!I1229)</f>
        <v>2.6</v>
      </c>
      <c r="J1229" s="2" t="str">
        <f aca="false">IF(COUNTIF($A$2:A1229,A1229)&gt;1,"Duplicate","Unique")</f>
        <v>Unique</v>
      </c>
      <c r="K1229" s="2" t="str">
        <f aca="false">IF(Raw_Orders!F1229&lt;0,"Anomaly","OK")</f>
        <v>OK</v>
      </c>
      <c r="L1229" s="2" t="str">
        <f aca="false">IFERROR(VLOOKUP(C1229,Raw_Restaurants!$A$2:$C$151,3,FALSE()),"Unknown")</f>
        <v>Delhi</v>
      </c>
    </row>
    <row r="1230" customFormat="false" ht="15" hidden="false" customHeight="false" outlineLevel="0" collapsed="false">
      <c r="A1230" s="2" t="n">
        <f aca="false">Raw_Orders!A1230</f>
        <v>501567</v>
      </c>
      <c r="B1230" s="2" t="str">
        <f aca="false">Raw_Orders!B1230</f>
        <v>CUST1179</v>
      </c>
      <c r="C1230" s="2" t="str">
        <f aca="false">Raw_Orders!C1230</f>
        <v>REST255</v>
      </c>
      <c r="D1230" s="2" t="str">
        <f aca="false">Raw_Orders!D1230</f>
        <v>DP305</v>
      </c>
      <c r="E1230" s="2" t="str">
        <f aca="false">Raw_Orders!E1230</f>
        <v>2024-10-19</v>
      </c>
      <c r="F1230" s="2" t="n">
        <f aca="false">IF(Raw_Orders!F1230&lt;0,0,Raw_Orders!F1230)</f>
        <v>1157.55</v>
      </c>
      <c r="G1230" s="2" t="str">
        <f aca="false">Raw_Orders!G1230</f>
        <v>Delivered</v>
      </c>
      <c r="H1230" s="2" t="n">
        <f aca="false">IF(Raw_Orders!H1230="","N/A",Raw_Orders!H1230)</f>
        <v>16</v>
      </c>
      <c r="I1230" s="2" t="n">
        <f aca="false">IF(Raw_Orders!I1230="","Not Rated",Raw_Orders!I1230)</f>
        <v>3</v>
      </c>
      <c r="J1230" s="2" t="str">
        <f aca="false">IF(COUNTIF($A$2:A1230,A1230)&gt;1,"Duplicate","Unique")</f>
        <v>Unique</v>
      </c>
      <c r="K1230" s="2" t="str">
        <f aca="false">IF(Raw_Orders!F1230&lt;0,"Anomaly","OK")</f>
        <v>OK</v>
      </c>
      <c r="L1230" s="2" t="str">
        <f aca="false">IFERROR(VLOOKUP(C1230,Raw_Restaurants!$A$2:$C$151,3,FALSE()),"Unknown")</f>
        <v>Kolkata</v>
      </c>
    </row>
    <row r="1231" customFormat="false" ht="15" hidden="false" customHeight="false" outlineLevel="0" collapsed="false">
      <c r="A1231" s="2" t="n">
        <f aca="false">Raw_Orders!A1231</f>
        <v>502010</v>
      </c>
      <c r="B1231" s="2" t="str">
        <f aca="false">Raw_Orders!B1231</f>
        <v>CUST1403</v>
      </c>
      <c r="C1231" s="2" t="str">
        <f aca="false">Raw_Orders!C1231</f>
        <v>REST325</v>
      </c>
      <c r="D1231" s="2" t="str">
        <f aca="false">Raw_Orders!D1231</f>
        <v>DP354</v>
      </c>
      <c r="E1231" s="2" t="str">
        <f aca="false">Raw_Orders!E1231</f>
        <v>2024-03-05</v>
      </c>
      <c r="F1231" s="2" t="n">
        <f aca="false">IF(Raw_Orders!F1231&lt;0,0,Raw_Orders!F1231)</f>
        <v>694.95</v>
      </c>
      <c r="G1231" s="2" t="str">
        <f aca="false">Raw_Orders!G1231</f>
        <v>Delivered</v>
      </c>
      <c r="H1231" s="2" t="n">
        <f aca="false">IF(Raw_Orders!H1231="","N/A",Raw_Orders!H1231)</f>
        <v>21.5</v>
      </c>
      <c r="I1231" s="2" t="n">
        <f aca="false">IF(Raw_Orders!I1231="","Not Rated",Raw_Orders!I1231)</f>
        <v>3.6</v>
      </c>
      <c r="J1231" s="2" t="str">
        <f aca="false">IF(COUNTIF($A$2:A1231,A1231)&gt;1,"Duplicate","Unique")</f>
        <v>Unique</v>
      </c>
      <c r="K1231" s="2" t="str">
        <f aca="false">IF(Raw_Orders!F1231&lt;0,"Anomaly","OK")</f>
        <v>OK</v>
      </c>
      <c r="L1231" s="2" t="str">
        <f aca="false">IFERROR(VLOOKUP(C1231,Raw_Restaurants!$A$2:$C$151,3,FALSE()),"Unknown")</f>
        <v>Indore</v>
      </c>
    </row>
    <row r="1232" customFormat="false" ht="15" hidden="false" customHeight="false" outlineLevel="0" collapsed="false">
      <c r="A1232" s="2" t="n">
        <f aca="false">Raw_Orders!A1232</f>
        <v>500117</v>
      </c>
      <c r="B1232" s="2" t="str">
        <f aca="false">Raw_Orders!B1232</f>
        <v>CUST1575</v>
      </c>
      <c r="C1232" s="2" t="str">
        <f aca="false">Raw_Orders!C1232</f>
        <v>REST290</v>
      </c>
      <c r="D1232" s="2" t="str">
        <f aca="false">Raw_Orders!D1232</f>
        <v>DP438</v>
      </c>
      <c r="E1232" s="2" t="str">
        <f aca="false">Raw_Orders!E1232</f>
        <v>2024-09-07</v>
      </c>
      <c r="F1232" s="2" t="n">
        <f aca="false">IF(Raw_Orders!F1232&lt;0,0,Raw_Orders!F1232)</f>
        <v>1233.19</v>
      </c>
      <c r="G1232" s="2" t="str">
        <f aca="false">Raw_Orders!G1232</f>
        <v>Delivered</v>
      </c>
      <c r="H1232" s="2" t="n">
        <f aca="false">IF(Raw_Orders!H1232="","N/A",Raw_Orders!H1232)</f>
        <v>76.5</v>
      </c>
      <c r="I1232" s="2" t="n">
        <f aca="false">IF(Raw_Orders!I1232="","Not Rated",Raw_Orders!I1232)</f>
        <v>2.8</v>
      </c>
      <c r="J1232" s="2" t="str">
        <f aca="false">IF(COUNTIF($A$2:A1232,A1232)&gt;1,"Duplicate","Unique")</f>
        <v>Unique</v>
      </c>
      <c r="K1232" s="2" t="str">
        <f aca="false">IF(Raw_Orders!F1232&lt;0,"Anomaly","OK")</f>
        <v>OK</v>
      </c>
      <c r="L1232" s="2" t="str">
        <f aca="false">IFERROR(VLOOKUP(C1232,Raw_Restaurants!$A$2:$C$151,3,FALSE()),"Unknown")</f>
        <v>Delhi</v>
      </c>
    </row>
    <row r="1233" customFormat="false" ht="15" hidden="false" customHeight="false" outlineLevel="0" collapsed="false">
      <c r="A1233" s="2" t="n">
        <f aca="false">Raw_Orders!A1233</f>
        <v>504411</v>
      </c>
      <c r="B1233" s="2" t="str">
        <f aca="false">Raw_Orders!B1233</f>
        <v>CUST1231</v>
      </c>
      <c r="C1233" s="2" t="str">
        <f aca="false">Raw_Orders!C1233</f>
        <v>REST226</v>
      </c>
      <c r="D1233" s="2" t="str">
        <f aca="false">Raw_Orders!D1233</f>
        <v>DP354</v>
      </c>
      <c r="E1233" s="2" t="str">
        <f aca="false">Raw_Orders!E1233</f>
        <v>2024-08-18</v>
      </c>
      <c r="F1233" s="2" t="n">
        <f aca="false">IF(Raw_Orders!F1233&lt;0,0,Raw_Orders!F1233)</f>
        <v>1376.04</v>
      </c>
      <c r="G1233" s="2" t="str">
        <f aca="false">Raw_Orders!G1233</f>
        <v>Delivered</v>
      </c>
      <c r="H1233" s="2" t="n">
        <f aca="false">IF(Raw_Orders!H1233="","N/A",Raw_Orders!H1233)</f>
        <v>46.4</v>
      </c>
      <c r="I1233" s="2" t="n">
        <f aca="false">IF(Raw_Orders!I1233="","Not Rated",Raw_Orders!I1233)</f>
        <v>4.5</v>
      </c>
      <c r="J1233" s="2" t="str">
        <f aca="false">IF(COUNTIF($A$2:A1233,A1233)&gt;1,"Duplicate","Unique")</f>
        <v>Unique</v>
      </c>
      <c r="K1233" s="2" t="str">
        <f aca="false">IF(Raw_Orders!F1233&lt;0,"Anomaly","OK")</f>
        <v>OK</v>
      </c>
      <c r="L1233" s="2" t="str">
        <f aca="false">IFERROR(VLOOKUP(C1233,Raw_Restaurants!$A$2:$C$151,3,FALSE()),"Unknown")</f>
        <v>Indore</v>
      </c>
    </row>
    <row r="1234" customFormat="false" ht="15" hidden="false" customHeight="false" outlineLevel="0" collapsed="false">
      <c r="A1234" s="2" t="n">
        <f aca="false">Raw_Orders!A1234</f>
        <v>500734</v>
      </c>
      <c r="B1234" s="2" t="str">
        <f aca="false">Raw_Orders!B1234</f>
        <v>CUST1445</v>
      </c>
      <c r="C1234" s="2" t="str">
        <f aca="false">Raw_Orders!C1234</f>
        <v>REST218</v>
      </c>
      <c r="D1234" s="2" t="str">
        <f aca="false">Raw_Orders!D1234</f>
        <v>DP428</v>
      </c>
      <c r="E1234" s="2" t="str">
        <f aca="false">Raw_Orders!E1234</f>
        <v>2024-06-09</v>
      </c>
      <c r="F1234" s="2" t="n">
        <f aca="false">IF(Raw_Orders!F1234&lt;0,0,Raw_Orders!F1234)</f>
        <v>831.77</v>
      </c>
      <c r="G1234" s="2" t="str">
        <f aca="false">Raw_Orders!G1234</f>
        <v>Delivered</v>
      </c>
      <c r="H1234" s="2" t="n">
        <f aca="false">IF(Raw_Orders!H1234="","N/A",Raw_Orders!H1234)</f>
        <v>16.6</v>
      </c>
      <c r="I1234" s="2" t="n">
        <f aca="false">IF(Raw_Orders!I1234="","Not Rated",Raw_Orders!I1234)</f>
        <v>3.1</v>
      </c>
      <c r="J1234" s="2" t="str">
        <f aca="false">IF(COUNTIF($A$2:A1234,A1234)&gt;1,"Duplicate","Unique")</f>
        <v>Unique</v>
      </c>
      <c r="K1234" s="2" t="str">
        <f aca="false">IF(Raw_Orders!F1234&lt;0,"Anomaly","OK")</f>
        <v>OK</v>
      </c>
      <c r="L1234" s="2" t="str">
        <f aca="false">IFERROR(VLOOKUP(C1234,Raw_Restaurants!$A$2:$C$151,3,FALSE()),"Unknown")</f>
        <v>Pune</v>
      </c>
    </row>
    <row r="1235" customFormat="false" ht="15" hidden="false" customHeight="false" outlineLevel="0" collapsed="false">
      <c r="A1235" s="2" t="n">
        <f aca="false">Raw_Orders!A1235</f>
        <v>501832</v>
      </c>
      <c r="B1235" s="2" t="str">
        <f aca="false">Raw_Orders!B1235</f>
        <v>CUST1377</v>
      </c>
      <c r="C1235" s="2" t="str">
        <f aca="false">Raw_Orders!C1235</f>
        <v>REST321</v>
      </c>
      <c r="D1235" s="2" t="str">
        <f aca="false">Raw_Orders!D1235</f>
        <v>DP306</v>
      </c>
      <c r="E1235" s="2" t="str">
        <f aca="false">Raw_Orders!E1235</f>
        <v>2024-12-24</v>
      </c>
      <c r="F1235" s="2" t="n">
        <f aca="false">IF(Raw_Orders!F1235&lt;0,0,Raw_Orders!F1235)</f>
        <v>719.87</v>
      </c>
      <c r="G1235" s="2" t="str">
        <f aca="false">Raw_Orders!G1235</f>
        <v>Delivered</v>
      </c>
      <c r="H1235" s="2" t="n">
        <f aca="false">IF(Raw_Orders!H1235="","N/A",Raw_Orders!H1235)</f>
        <v>61.2</v>
      </c>
      <c r="I1235" s="2" t="n">
        <f aca="false">IF(Raw_Orders!I1235="","Not Rated",Raw_Orders!I1235)</f>
        <v>4.1</v>
      </c>
      <c r="J1235" s="2" t="str">
        <f aca="false">IF(COUNTIF($A$2:A1235,A1235)&gt;1,"Duplicate","Unique")</f>
        <v>Unique</v>
      </c>
      <c r="K1235" s="2" t="str">
        <f aca="false">IF(Raw_Orders!F1235&lt;0,"Anomaly","OK")</f>
        <v>OK</v>
      </c>
      <c r="L1235" s="2" t="str">
        <f aca="false">IFERROR(VLOOKUP(C1235,Raw_Restaurants!$A$2:$C$151,3,FALSE()),"Unknown")</f>
        <v>Chennai</v>
      </c>
    </row>
    <row r="1236" customFormat="false" ht="15" hidden="false" customHeight="false" outlineLevel="0" collapsed="false">
      <c r="A1236" s="2" t="n">
        <f aca="false">Raw_Orders!A1236</f>
        <v>504819</v>
      </c>
      <c r="B1236" s="2" t="str">
        <f aca="false">Raw_Orders!B1236</f>
        <v>CUST1036</v>
      </c>
      <c r="C1236" s="2" t="str">
        <f aca="false">Raw_Orders!C1236</f>
        <v>REST226</v>
      </c>
      <c r="D1236" s="2" t="str">
        <f aca="false">Raw_Orders!D1236</f>
        <v>DP393</v>
      </c>
      <c r="E1236" s="2" t="str">
        <f aca="false">Raw_Orders!E1236</f>
        <v>2024-04-28</v>
      </c>
      <c r="F1236" s="2" t="n">
        <f aca="false">IF(Raw_Orders!F1236&lt;0,0,Raw_Orders!F1236)</f>
        <v>131.23</v>
      </c>
      <c r="G1236" s="2" t="str">
        <f aca="false">Raw_Orders!G1236</f>
        <v>Delivered</v>
      </c>
      <c r="H1236" s="2" t="n">
        <f aca="false">IF(Raw_Orders!H1236="","N/A",Raw_Orders!H1236)</f>
        <v>66.8</v>
      </c>
      <c r="I1236" s="2" t="n">
        <f aca="false">IF(Raw_Orders!I1236="","Not Rated",Raw_Orders!I1236)</f>
        <v>4.1</v>
      </c>
      <c r="J1236" s="2" t="str">
        <f aca="false">IF(COUNTIF($A$2:A1236,A1236)&gt;1,"Duplicate","Unique")</f>
        <v>Unique</v>
      </c>
      <c r="K1236" s="2" t="str">
        <f aca="false">IF(Raw_Orders!F1236&lt;0,"Anomaly","OK")</f>
        <v>OK</v>
      </c>
      <c r="L1236" s="2" t="str">
        <f aca="false">IFERROR(VLOOKUP(C1236,Raw_Restaurants!$A$2:$C$151,3,FALSE()),"Unknown")</f>
        <v>Indore</v>
      </c>
    </row>
    <row r="1237" customFormat="false" ht="15" hidden="false" customHeight="false" outlineLevel="0" collapsed="false">
      <c r="A1237" s="2" t="n">
        <f aca="false">Raw_Orders!A1237</f>
        <v>504595</v>
      </c>
      <c r="B1237" s="2" t="str">
        <f aca="false">Raw_Orders!B1237</f>
        <v>CUST1282</v>
      </c>
      <c r="C1237" s="2" t="str">
        <f aca="false">Raw_Orders!C1237</f>
        <v>REST256</v>
      </c>
      <c r="D1237" s="2" t="str">
        <f aca="false">Raw_Orders!D1237</f>
        <v>DP372</v>
      </c>
      <c r="E1237" s="2" t="str">
        <f aca="false">Raw_Orders!E1237</f>
        <v>2024-07-24</v>
      </c>
      <c r="F1237" s="2" t="n">
        <f aca="false">IF(Raw_Orders!F1237&lt;0,0,Raw_Orders!F1237)</f>
        <v>579.97</v>
      </c>
      <c r="G1237" s="2" t="str">
        <f aca="false">Raw_Orders!G1237</f>
        <v>Delivered</v>
      </c>
      <c r="H1237" s="2" t="n">
        <f aca="false">IF(Raw_Orders!H1237="","N/A",Raw_Orders!H1237)</f>
        <v>64</v>
      </c>
      <c r="I1237" s="2" t="n">
        <f aca="false">IF(Raw_Orders!I1237="","Not Rated",Raw_Orders!I1237)</f>
        <v>3.8</v>
      </c>
      <c r="J1237" s="2" t="str">
        <f aca="false">IF(COUNTIF($A$2:A1237,A1237)&gt;1,"Duplicate","Unique")</f>
        <v>Unique</v>
      </c>
      <c r="K1237" s="2" t="str">
        <f aca="false">IF(Raw_Orders!F1237&lt;0,"Anomaly","OK")</f>
        <v>OK</v>
      </c>
      <c r="L1237" s="2" t="str">
        <f aca="false">IFERROR(VLOOKUP(C1237,Raw_Restaurants!$A$2:$C$151,3,FALSE()),"Unknown")</f>
        <v>Chennai</v>
      </c>
    </row>
    <row r="1238" customFormat="false" ht="15" hidden="false" customHeight="false" outlineLevel="0" collapsed="false">
      <c r="A1238" s="2" t="n">
        <f aca="false">Raw_Orders!A1238</f>
        <v>503698</v>
      </c>
      <c r="B1238" s="2" t="str">
        <f aca="false">Raw_Orders!B1238</f>
        <v>CUST1045</v>
      </c>
      <c r="C1238" s="2" t="str">
        <f aca="false">Raw_Orders!C1238</f>
        <v>REST327</v>
      </c>
      <c r="D1238" s="2" t="str">
        <f aca="false">Raw_Orders!D1238</f>
        <v>DP344</v>
      </c>
      <c r="E1238" s="2" t="str">
        <f aca="false">Raw_Orders!E1238</f>
        <v>2024-10-20</v>
      </c>
      <c r="F1238" s="2" t="n">
        <f aca="false">IF(Raw_Orders!F1238&lt;0,0,Raw_Orders!F1238)</f>
        <v>1106.51</v>
      </c>
      <c r="G1238" s="2" t="str">
        <f aca="false">Raw_Orders!G1238</f>
        <v>Delivered</v>
      </c>
      <c r="H1238" s="2" t="n">
        <f aca="false">IF(Raw_Orders!H1238="","N/A",Raw_Orders!H1238)</f>
        <v>60.3</v>
      </c>
      <c r="I1238" s="2" t="n">
        <f aca="false">IF(Raw_Orders!I1238="","Not Rated",Raw_Orders!I1238)</f>
        <v>5</v>
      </c>
      <c r="J1238" s="2" t="str">
        <f aca="false">IF(COUNTIF($A$2:A1238,A1238)&gt;1,"Duplicate","Unique")</f>
        <v>Unique</v>
      </c>
      <c r="K1238" s="2" t="str">
        <f aca="false">IF(Raw_Orders!F1238&lt;0,"Anomaly","OK")</f>
        <v>OK</v>
      </c>
      <c r="L1238" s="2" t="str">
        <f aca="false">IFERROR(VLOOKUP(C1238,Raw_Restaurants!$A$2:$C$151,3,FALSE()),"Unknown")</f>
        <v>Kolkata</v>
      </c>
    </row>
    <row r="1239" customFormat="false" ht="15" hidden="false" customHeight="false" outlineLevel="0" collapsed="false">
      <c r="A1239" s="2" t="n">
        <f aca="false">Raw_Orders!A1239</f>
        <v>503983</v>
      </c>
      <c r="B1239" s="2" t="str">
        <f aca="false">Raw_Orders!B1239</f>
        <v>CUST1128</v>
      </c>
      <c r="C1239" s="2" t="str">
        <f aca="false">Raw_Orders!C1239</f>
        <v>REST220</v>
      </c>
      <c r="D1239" s="2" t="str">
        <f aca="false">Raw_Orders!D1239</f>
        <v>DP363</v>
      </c>
      <c r="E1239" s="2" t="str">
        <f aca="false">Raw_Orders!E1239</f>
        <v>2024-12-05</v>
      </c>
      <c r="F1239" s="2" t="n">
        <f aca="false">IF(Raw_Orders!F1239&lt;0,0,Raw_Orders!F1239)</f>
        <v>1052.56</v>
      </c>
      <c r="G1239" s="2" t="str">
        <f aca="false">Raw_Orders!G1239</f>
        <v>Delivered</v>
      </c>
      <c r="H1239" s="2" t="str">
        <f aca="false">IF(Raw_Orders!H1239="","N/A",Raw_Orders!H1239)</f>
        <v>N/A</v>
      </c>
      <c r="I1239" s="2" t="n">
        <f aca="false">IF(Raw_Orders!I1239="","Not Rated",Raw_Orders!I1239)</f>
        <v>4.9</v>
      </c>
      <c r="J1239" s="2" t="str">
        <f aca="false">IF(COUNTIF($A$2:A1239,A1239)&gt;1,"Duplicate","Unique")</f>
        <v>Unique</v>
      </c>
      <c r="K1239" s="2" t="str">
        <f aca="false">IF(Raw_Orders!F1239&lt;0,"Anomaly","OK")</f>
        <v>OK</v>
      </c>
      <c r="L1239" s="2" t="str">
        <f aca="false">IFERROR(VLOOKUP(C1239,Raw_Restaurants!$A$2:$C$151,3,FALSE()),"Unknown")</f>
        <v>Pune</v>
      </c>
    </row>
    <row r="1240" customFormat="false" ht="15" hidden="false" customHeight="false" outlineLevel="0" collapsed="false">
      <c r="A1240" s="2" t="n">
        <f aca="false">Raw_Orders!A1240</f>
        <v>500344</v>
      </c>
      <c r="B1240" s="2" t="str">
        <f aca="false">Raw_Orders!B1240</f>
        <v>CUST1713</v>
      </c>
      <c r="C1240" s="2" t="str">
        <f aca="false">Raw_Orders!C1240</f>
        <v>REST321</v>
      </c>
      <c r="D1240" s="2" t="str">
        <f aca="false">Raw_Orders!D1240</f>
        <v>DP406</v>
      </c>
      <c r="E1240" s="2" t="str">
        <f aca="false">Raw_Orders!E1240</f>
        <v>2024-05-05</v>
      </c>
      <c r="F1240" s="2" t="n">
        <f aca="false">IF(Raw_Orders!F1240&lt;0,0,Raw_Orders!F1240)</f>
        <v>431.11</v>
      </c>
      <c r="G1240" s="2" t="str">
        <f aca="false">Raw_Orders!G1240</f>
        <v>Cancelled</v>
      </c>
      <c r="H1240" s="2" t="str">
        <f aca="false">IF(Raw_Orders!H1240="","N/A",Raw_Orders!H1240)</f>
        <v>N/A</v>
      </c>
      <c r="I1240" s="2" t="str">
        <f aca="false">IF(Raw_Orders!I1240="","Not Rated",Raw_Orders!I1240)</f>
        <v>Not Rated</v>
      </c>
      <c r="J1240" s="2" t="str">
        <f aca="false">IF(COUNTIF($A$2:A1240,A1240)&gt;1,"Duplicate","Unique")</f>
        <v>Unique</v>
      </c>
      <c r="K1240" s="2" t="str">
        <f aca="false">IF(Raw_Orders!F1240&lt;0,"Anomaly","OK")</f>
        <v>OK</v>
      </c>
      <c r="L1240" s="2" t="str">
        <f aca="false">IFERROR(VLOOKUP(C1240,Raw_Restaurants!$A$2:$C$151,3,FALSE()),"Unknown")</f>
        <v>Chennai</v>
      </c>
    </row>
    <row r="1241" customFormat="false" ht="15" hidden="false" customHeight="false" outlineLevel="0" collapsed="false">
      <c r="A1241" s="2" t="n">
        <f aca="false">Raw_Orders!A1241</f>
        <v>500417</v>
      </c>
      <c r="B1241" s="2" t="str">
        <f aca="false">Raw_Orders!B1241</f>
        <v>CUST1244</v>
      </c>
      <c r="C1241" s="2" t="str">
        <f aca="false">Raw_Orders!C1241</f>
        <v>REST328</v>
      </c>
      <c r="D1241" s="2" t="str">
        <f aca="false">Raw_Orders!D1241</f>
        <v>DP347</v>
      </c>
      <c r="E1241" s="2" t="str">
        <f aca="false">Raw_Orders!E1241</f>
        <v>2024-11-02</v>
      </c>
      <c r="F1241" s="2" t="n">
        <f aca="false">IF(Raw_Orders!F1241&lt;0,0,Raw_Orders!F1241)</f>
        <v>468.28</v>
      </c>
      <c r="G1241" s="2" t="str">
        <f aca="false">Raw_Orders!G1241</f>
        <v>Delayed</v>
      </c>
      <c r="H1241" s="2" t="n">
        <f aca="false">IF(Raw_Orders!H1241="","N/A",Raw_Orders!H1241)</f>
        <v>37.9</v>
      </c>
      <c r="I1241" s="2" t="n">
        <f aca="false">IF(Raw_Orders!I1241="","Not Rated",Raw_Orders!I1241)</f>
        <v>4.6</v>
      </c>
      <c r="J1241" s="2" t="str">
        <f aca="false">IF(COUNTIF($A$2:A1241,A1241)&gt;1,"Duplicate","Unique")</f>
        <v>Unique</v>
      </c>
      <c r="K1241" s="2" t="str">
        <f aca="false">IF(Raw_Orders!F1241&lt;0,"Anomaly","OK")</f>
        <v>OK</v>
      </c>
      <c r="L1241" s="2" t="str">
        <f aca="false">IFERROR(VLOOKUP(C1241,Raw_Restaurants!$A$2:$C$151,3,FALSE()),"Unknown")</f>
        <v>Chennai</v>
      </c>
    </row>
    <row r="1242" customFormat="false" ht="15" hidden="false" customHeight="false" outlineLevel="0" collapsed="false">
      <c r="A1242" s="2" t="n">
        <f aca="false">Raw_Orders!A1242</f>
        <v>502021</v>
      </c>
      <c r="B1242" s="2" t="str">
        <f aca="false">Raw_Orders!B1242</f>
        <v>CUST1771</v>
      </c>
      <c r="C1242" s="2" t="str">
        <f aca="false">Raw_Orders!C1242</f>
        <v>REST296</v>
      </c>
      <c r="D1242" s="2" t="str">
        <f aca="false">Raw_Orders!D1242</f>
        <v>DP315</v>
      </c>
      <c r="E1242" s="2" t="str">
        <f aca="false">Raw_Orders!E1242</f>
        <v>2024-12-11</v>
      </c>
      <c r="F1242" s="2" t="n">
        <f aca="false">IF(Raw_Orders!F1242&lt;0,0,Raw_Orders!F1242)</f>
        <v>732.25</v>
      </c>
      <c r="G1242" s="2" t="str">
        <f aca="false">Raw_Orders!G1242</f>
        <v>Delivered</v>
      </c>
      <c r="H1242" s="2" t="n">
        <f aca="false">IF(Raw_Orders!H1242="","N/A",Raw_Orders!H1242)</f>
        <v>48.6</v>
      </c>
      <c r="I1242" s="2" t="n">
        <f aca="false">IF(Raw_Orders!I1242="","Not Rated",Raw_Orders!I1242)</f>
        <v>4.4</v>
      </c>
      <c r="J1242" s="2" t="str">
        <f aca="false">IF(COUNTIF($A$2:A1242,A1242)&gt;1,"Duplicate","Unique")</f>
        <v>Unique</v>
      </c>
      <c r="K1242" s="2" t="str">
        <f aca="false">IF(Raw_Orders!F1242&lt;0,"Anomaly","OK")</f>
        <v>OK</v>
      </c>
      <c r="L1242" s="2" t="str">
        <f aca="false">IFERROR(VLOOKUP(C1242,Raw_Restaurants!$A$2:$C$151,3,FALSE()),"Unknown")</f>
        <v>Chennai</v>
      </c>
    </row>
    <row r="1243" customFormat="false" ht="15" hidden="false" customHeight="false" outlineLevel="0" collapsed="false">
      <c r="A1243" s="2" t="n">
        <f aca="false">Raw_Orders!A1243</f>
        <v>503505</v>
      </c>
      <c r="B1243" s="2" t="str">
        <f aca="false">Raw_Orders!B1243</f>
        <v>CUST1742</v>
      </c>
      <c r="C1243" s="2" t="str">
        <f aca="false">Raw_Orders!C1243</f>
        <v>REST327</v>
      </c>
      <c r="D1243" s="2" t="str">
        <f aca="false">Raw_Orders!D1243</f>
        <v>DP308</v>
      </c>
      <c r="E1243" s="2" t="str">
        <f aca="false">Raw_Orders!E1243</f>
        <v>2024-07-17</v>
      </c>
      <c r="F1243" s="2" t="n">
        <f aca="false">IF(Raw_Orders!F1243&lt;0,0,Raw_Orders!F1243)</f>
        <v>576.65</v>
      </c>
      <c r="G1243" s="2" t="str">
        <f aca="false">Raw_Orders!G1243</f>
        <v>Delivered</v>
      </c>
      <c r="H1243" s="2" t="n">
        <f aca="false">IF(Raw_Orders!H1243="","N/A",Raw_Orders!H1243)</f>
        <v>30.1</v>
      </c>
      <c r="I1243" s="2" t="n">
        <f aca="false">IF(Raw_Orders!I1243="","Not Rated",Raw_Orders!I1243)</f>
        <v>3</v>
      </c>
      <c r="J1243" s="2" t="str">
        <f aca="false">IF(COUNTIF($A$2:A1243,A1243)&gt;1,"Duplicate","Unique")</f>
        <v>Unique</v>
      </c>
      <c r="K1243" s="2" t="str">
        <f aca="false">IF(Raw_Orders!F1243&lt;0,"Anomaly","OK")</f>
        <v>OK</v>
      </c>
      <c r="L1243" s="2" t="str">
        <f aca="false">IFERROR(VLOOKUP(C1243,Raw_Restaurants!$A$2:$C$151,3,FALSE()),"Unknown")</f>
        <v>Kolkata</v>
      </c>
    </row>
    <row r="1244" customFormat="false" ht="15" hidden="false" customHeight="false" outlineLevel="0" collapsed="false">
      <c r="A1244" s="2" t="n">
        <f aca="false">Raw_Orders!A1244</f>
        <v>503396</v>
      </c>
      <c r="B1244" s="2" t="str">
        <f aca="false">Raw_Orders!B1244</f>
        <v>CUST1201</v>
      </c>
      <c r="C1244" s="2" t="str">
        <f aca="false">Raw_Orders!C1244</f>
        <v>REST234</v>
      </c>
      <c r="D1244" s="2" t="str">
        <f aca="false">Raw_Orders!D1244</f>
        <v>DP492</v>
      </c>
      <c r="E1244" s="2" t="str">
        <f aca="false">Raw_Orders!E1244</f>
        <v>2024-08-11</v>
      </c>
      <c r="F1244" s="2" t="n">
        <f aca="false">IF(Raw_Orders!F1244&lt;0,0,Raw_Orders!F1244)</f>
        <v>547.65</v>
      </c>
      <c r="G1244" s="2" t="str">
        <f aca="false">Raw_Orders!G1244</f>
        <v>Delivered</v>
      </c>
      <c r="H1244" s="2" t="n">
        <f aca="false">IF(Raw_Orders!H1244="","N/A",Raw_Orders!H1244)</f>
        <v>23.3</v>
      </c>
      <c r="I1244" s="2" t="n">
        <f aca="false">IF(Raw_Orders!I1244="","Not Rated",Raw_Orders!I1244)</f>
        <v>4.4</v>
      </c>
      <c r="J1244" s="2" t="str">
        <f aca="false">IF(COUNTIF($A$2:A1244,A1244)&gt;1,"Duplicate","Unique")</f>
        <v>Unique</v>
      </c>
      <c r="K1244" s="2" t="str">
        <f aca="false">IF(Raw_Orders!F1244&lt;0,"Anomaly","OK")</f>
        <v>OK</v>
      </c>
      <c r="L1244" s="2" t="str">
        <f aca="false">IFERROR(VLOOKUP(C1244,Raw_Restaurants!$A$2:$C$151,3,FALSE()),"Unknown")</f>
        <v>Bhopal</v>
      </c>
    </row>
    <row r="1245" customFormat="false" ht="15" hidden="false" customHeight="false" outlineLevel="0" collapsed="false">
      <c r="A1245" s="2" t="n">
        <f aca="false">Raw_Orders!A1245</f>
        <v>504963</v>
      </c>
      <c r="B1245" s="2" t="str">
        <f aca="false">Raw_Orders!B1245</f>
        <v>CUST1457</v>
      </c>
      <c r="C1245" s="2" t="str">
        <f aca="false">Raw_Orders!C1245</f>
        <v>REST253</v>
      </c>
      <c r="D1245" s="2" t="str">
        <f aca="false">Raw_Orders!D1245</f>
        <v>DP303</v>
      </c>
      <c r="E1245" s="2" t="str">
        <f aca="false">Raw_Orders!E1245</f>
        <v>2024-04-25</v>
      </c>
      <c r="F1245" s="2" t="n">
        <f aca="false">IF(Raw_Orders!F1245&lt;0,0,Raw_Orders!F1245)</f>
        <v>592.27</v>
      </c>
      <c r="G1245" s="2" t="str">
        <f aca="false">Raw_Orders!G1245</f>
        <v>Delivered</v>
      </c>
      <c r="H1245" s="2" t="str">
        <f aca="false">IF(Raw_Orders!H1245="","N/A",Raw_Orders!H1245)</f>
        <v>N/A</v>
      </c>
      <c r="I1245" s="2" t="n">
        <f aca="false">IF(Raw_Orders!I1245="","Not Rated",Raw_Orders!I1245)</f>
        <v>3.2</v>
      </c>
      <c r="J1245" s="2" t="str">
        <f aca="false">IF(COUNTIF($A$2:A1245,A1245)&gt;1,"Duplicate","Unique")</f>
        <v>Unique</v>
      </c>
      <c r="K1245" s="2" t="str">
        <f aca="false">IF(Raw_Orders!F1245&lt;0,"Anomaly","OK")</f>
        <v>OK</v>
      </c>
      <c r="L1245" s="2" t="str">
        <f aca="false">IFERROR(VLOOKUP(C1245,Raw_Restaurants!$A$2:$C$151,3,FALSE()),"Unknown")</f>
        <v>Delhi</v>
      </c>
    </row>
    <row r="1246" customFormat="false" ht="15" hidden="false" customHeight="false" outlineLevel="0" collapsed="false">
      <c r="A1246" s="2" t="n">
        <f aca="false">Raw_Orders!A1246</f>
        <v>502116</v>
      </c>
      <c r="B1246" s="2" t="str">
        <f aca="false">Raw_Orders!B1246</f>
        <v>CUST1228</v>
      </c>
      <c r="C1246" s="2" t="str">
        <f aca="false">Raw_Orders!C1246</f>
        <v>REST344</v>
      </c>
      <c r="D1246" s="2" t="str">
        <f aca="false">Raw_Orders!D1246</f>
        <v>DP312</v>
      </c>
      <c r="E1246" s="2" t="str">
        <f aca="false">Raw_Orders!E1246</f>
        <v>2024-03-03</v>
      </c>
      <c r="F1246" s="2" t="n">
        <f aca="false">IF(Raw_Orders!F1246&lt;0,0,Raw_Orders!F1246)</f>
        <v>507.31</v>
      </c>
      <c r="G1246" s="2" t="str">
        <f aca="false">Raw_Orders!G1246</f>
        <v>Delivered</v>
      </c>
      <c r="H1246" s="2" t="n">
        <f aca="false">IF(Raw_Orders!H1246="","N/A",Raw_Orders!H1246)</f>
        <v>15.3</v>
      </c>
      <c r="I1246" s="2" t="n">
        <f aca="false">IF(Raw_Orders!I1246="","Not Rated",Raw_Orders!I1246)</f>
        <v>4.3</v>
      </c>
      <c r="J1246" s="2" t="str">
        <f aca="false">IF(COUNTIF($A$2:A1246,A1246)&gt;1,"Duplicate","Unique")</f>
        <v>Unique</v>
      </c>
      <c r="K1246" s="2" t="str">
        <f aca="false">IF(Raw_Orders!F1246&lt;0,"Anomaly","OK")</f>
        <v>OK</v>
      </c>
      <c r="L1246" s="2" t="str">
        <f aca="false">IFERROR(VLOOKUP(C1246,Raw_Restaurants!$A$2:$C$151,3,FALSE()),"Unknown")</f>
        <v>Chennai</v>
      </c>
    </row>
    <row r="1247" customFormat="false" ht="15" hidden="false" customHeight="false" outlineLevel="0" collapsed="false">
      <c r="A1247" s="2" t="n">
        <f aca="false">Raw_Orders!A1247</f>
        <v>501433</v>
      </c>
      <c r="B1247" s="2" t="str">
        <f aca="false">Raw_Orders!B1247</f>
        <v>CUST1080</v>
      </c>
      <c r="C1247" s="2" t="str">
        <f aca="false">Raw_Orders!C1247</f>
        <v>REST234</v>
      </c>
      <c r="D1247" s="2" t="str">
        <f aca="false">Raw_Orders!D1247</f>
        <v>DP495</v>
      </c>
      <c r="E1247" s="2" t="str">
        <f aca="false">Raw_Orders!E1247</f>
        <v>2024-09-30</v>
      </c>
      <c r="F1247" s="2" t="n">
        <f aca="false">IF(Raw_Orders!F1247&lt;0,0,Raw_Orders!F1247)</f>
        <v>547.14</v>
      </c>
      <c r="G1247" s="2" t="str">
        <f aca="false">Raw_Orders!G1247</f>
        <v>Delivered</v>
      </c>
      <c r="H1247" s="2" t="n">
        <f aca="false">IF(Raw_Orders!H1247="","N/A",Raw_Orders!H1247)</f>
        <v>17</v>
      </c>
      <c r="I1247" s="2" t="str">
        <f aca="false">IF(Raw_Orders!I1247="","Not Rated",Raw_Orders!I1247)</f>
        <v>Not Rated</v>
      </c>
      <c r="J1247" s="2" t="str">
        <f aca="false">IF(COUNTIF($A$2:A1247,A1247)&gt;1,"Duplicate","Unique")</f>
        <v>Unique</v>
      </c>
      <c r="K1247" s="2" t="str">
        <f aca="false">IF(Raw_Orders!F1247&lt;0,"Anomaly","OK")</f>
        <v>OK</v>
      </c>
      <c r="L1247" s="2" t="str">
        <f aca="false">IFERROR(VLOOKUP(C1247,Raw_Restaurants!$A$2:$C$151,3,FALSE()),"Unknown")</f>
        <v>Bhopal</v>
      </c>
    </row>
    <row r="1248" customFormat="false" ht="15" hidden="false" customHeight="false" outlineLevel="0" collapsed="false">
      <c r="A1248" s="2" t="n">
        <f aca="false">Raw_Orders!A1248</f>
        <v>502132</v>
      </c>
      <c r="B1248" s="2" t="str">
        <f aca="false">Raw_Orders!B1248</f>
        <v>CUST1263</v>
      </c>
      <c r="C1248" s="2" t="str">
        <f aca="false">Raw_Orders!C1248</f>
        <v>REST318</v>
      </c>
      <c r="D1248" s="2" t="str">
        <f aca="false">Raw_Orders!D1248</f>
        <v>DP431</v>
      </c>
      <c r="E1248" s="2" t="str">
        <f aca="false">Raw_Orders!E1248</f>
        <v>2024-10-15</v>
      </c>
      <c r="F1248" s="2" t="n">
        <f aca="false">IF(Raw_Orders!F1248&lt;0,0,Raw_Orders!F1248)</f>
        <v>394.85</v>
      </c>
      <c r="G1248" s="2" t="str">
        <f aca="false">Raw_Orders!G1248</f>
        <v>Delivered</v>
      </c>
      <c r="H1248" s="2" t="n">
        <f aca="false">IF(Raw_Orders!H1248="","N/A",Raw_Orders!H1248)</f>
        <v>64.7</v>
      </c>
      <c r="I1248" s="2" t="n">
        <f aca="false">IF(Raw_Orders!I1248="","Not Rated",Raw_Orders!I1248)</f>
        <v>3.4</v>
      </c>
      <c r="J1248" s="2" t="str">
        <f aca="false">IF(COUNTIF($A$2:A1248,A1248)&gt;1,"Duplicate","Unique")</f>
        <v>Unique</v>
      </c>
      <c r="K1248" s="2" t="str">
        <f aca="false">IF(Raw_Orders!F1248&lt;0,"Anomaly","OK")</f>
        <v>OK</v>
      </c>
      <c r="L1248" s="2" t="str">
        <f aca="false">IFERROR(VLOOKUP(C1248,Raw_Restaurants!$A$2:$C$151,3,FALSE()),"Unknown")</f>
        <v>Mumbai</v>
      </c>
    </row>
    <row r="1249" customFormat="false" ht="15" hidden="false" customHeight="false" outlineLevel="0" collapsed="false">
      <c r="A1249" s="2" t="n">
        <f aca="false">Raw_Orders!A1249</f>
        <v>504546</v>
      </c>
      <c r="B1249" s="2" t="str">
        <f aca="false">Raw_Orders!B1249</f>
        <v>CUST1017</v>
      </c>
      <c r="C1249" s="2" t="str">
        <f aca="false">Raw_Orders!C1249</f>
        <v>REST269</v>
      </c>
      <c r="D1249" s="2" t="str">
        <f aca="false">Raw_Orders!D1249</f>
        <v>DP423</v>
      </c>
      <c r="E1249" s="2" t="str">
        <f aca="false">Raw_Orders!E1249</f>
        <v>2024-09-24</v>
      </c>
      <c r="F1249" s="2" t="n">
        <f aca="false">IF(Raw_Orders!F1249&lt;0,0,Raw_Orders!F1249)</f>
        <v>1128.9</v>
      </c>
      <c r="G1249" s="2" t="str">
        <f aca="false">Raw_Orders!G1249</f>
        <v>Delivered</v>
      </c>
      <c r="H1249" s="2" t="n">
        <f aca="false">IF(Raw_Orders!H1249="","N/A",Raw_Orders!H1249)</f>
        <v>58.8</v>
      </c>
      <c r="I1249" s="2" t="n">
        <f aca="false">IF(Raw_Orders!I1249="","Not Rated",Raw_Orders!I1249)</f>
        <v>5</v>
      </c>
      <c r="J1249" s="2" t="str">
        <f aca="false">IF(COUNTIF($A$2:A1249,A1249)&gt;1,"Duplicate","Unique")</f>
        <v>Unique</v>
      </c>
      <c r="K1249" s="2" t="str">
        <f aca="false">IF(Raw_Orders!F1249&lt;0,"Anomaly","OK")</f>
        <v>OK</v>
      </c>
      <c r="L1249" s="2" t="str">
        <f aca="false">IFERROR(VLOOKUP(C1249,Raw_Restaurants!$A$2:$C$151,3,FALSE()),"Unknown")</f>
        <v>Delhi</v>
      </c>
    </row>
    <row r="1250" customFormat="false" ht="15" hidden="false" customHeight="false" outlineLevel="0" collapsed="false">
      <c r="A1250" s="2" t="n">
        <f aca="false">Raw_Orders!A1250</f>
        <v>503576</v>
      </c>
      <c r="B1250" s="2" t="str">
        <f aca="false">Raw_Orders!B1250</f>
        <v>CUST1584</v>
      </c>
      <c r="C1250" s="2" t="str">
        <f aca="false">Raw_Orders!C1250</f>
        <v>REST284</v>
      </c>
      <c r="D1250" s="2" t="str">
        <f aca="false">Raw_Orders!D1250</f>
        <v>DP414</v>
      </c>
      <c r="E1250" s="2" t="str">
        <f aca="false">Raw_Orders!E1250</f>
        <v>2024-08-11</v>
      </c>
      <c r="F1250" s="2" t="n">
        <f aca="false">IF(Raw_Orders!F1250&lt;0,0,Raw_Orders!F1250)</f>
        <v>177.66</v>
      </c>
      <c r="G1250" s="2" t="str">
        <f aca="false">Raw_Orders!G1250</f>
        <v>Delivered</v>
      </c>
      <c r="H1250" s="2" t="n">
        <f aca="false">IF(Raw_Orders!H1250="","N/A",Raw_Orders!H1250)</f>
        <v>65.3</v>
      </c>
      <c r="I1250" s="2" t="n">
        <f aca="false">IF(Raw_Orders!I1250="","Not Rated",Raw_Orders!I1250)</f>
        <v>3.9</v>
      </c>
      <c r="J1250" s="2" t="str">
        <f aca="false">IF(COUNTIF($A$2:A1250,A1250)&gt;1,"Duplicate","Unique")</f>
        <v>Unique</v>
      </c>
      <c r="K1250" s="2" t="str">
        <f aca="false">IF(Raw_Orders!F1250&lt;0,"Anomaly","OK")</f>
        <v>OK</v>
      </c>
      <c r="L1250" s="2" t="str">
        <f aca="false">IFERROR(VLOOKUP(C1250,Raw_Restaurants!$A$2:$C$151,3,FALSE()),"Unknown")</f>
        <v>Hyderabad</v>
      </c>
    </row>
    <row r="1251" customFormat="false" ht="15" hidden="false" customHeight="false" outlineLevel="0" collapsed="false">
      <c r="A1251" s="2" t="n">
        <f aca="false">Raw_Orders!A1251</f>
        <v>500400</v>
      </c>
      <c r="B1251" s="2" t="str">
        <f aca="false">Raw_Orders!B1251</f>
        <v>CUST1589</v>
      </c>
      <c r="C1251" s="2" t="str">
        <f aca="false">Raw_Orders!C1251</f>
        <v>REST228</v>
      </c>
      <c r="D1251" s="2" t="str">
        <f aca="false">Raw_Orders!D1251</f>
        <v>DP389</v>
      </c>
      <c r="E1251" s="2" t="str">
        <f aca="false">Raw_Orders!E1251</f>
        <v>2024-05-05</v>
      </c>
      <c r="F1251" s="2" t="n">
        <f aca="false">IF(Raw_Orders!F1251&lt;0,0,Raw_Orders!F1251)</f>
        <v>385.03</v>
      </c>
      <c r="G1251" s="2" t="str">
        <f aca="false">Raw_Orders!G1251</f>
        <v>Delivered</v>
      </c>
      <c r="H1251" s="2" t="n">
        <f aca="false">IF(Raw_Orders!H1251="","N/A",Raw_Orders!H1251)</f>
        <v>32.7</v>
      </c>
      <c r="I1251" s="2" t="n">
        <f aca="false">IF(Raw_Orders!I1251="","Not Rated",Raw_Orders!I1251)</f>
        <v>3.1</v>
      </c>
      <c r="J1251" s="2" t="str">
        <f aca="false">IF(COUNTIF($A$2:A1251,A1251)&gt;1,"Duplicate","Unique")</f>
        <v>Unique</v>
      </c>
      <c r="K1251" s="2" t="str">
        <f aca="false">IF(Raw_Orders!F1251&lt;0,"Anomaly","OK")</f>
        <v>OK</v>
      </c>
      <c r="L1251" s="2" t="str">
        <f aca="false">IFERROR(VLOOKUP(C1251,Raw_Restaurants!$A$2:$C$151,3,FALSE()),"Unknown")</f>
        <v>Pune</v>
      </c>
    </row>
    <row r="1252" customFormat="false" ht="15" hidden="false" customHeight="false" outlineLevel="0" collapsed="false">
      <c r="A1252" s="2" t="n">
        <f aca="false">Raw_Orders!A1252</f>
        <v>501029</v>
      </c>
      <c r="B1252" s="2" t="str">
        <f aca="false">Raw_Orders!B1252</f>
        <v>CUST1700</v>
      </c>
      <c r="C1252" s="2" t="str">
        <f aca="false">Raw_Orders!C1252</f>
        <v>REST335</v>
      </c>
      <c r="D1252" s="2" t="str">
        <f aca="false">Raw_Orders!D1252</f>
        <v>DP452</v>
      </c>
      <c r="E1252" s="2" t="str">
        <f aca="false">Raw_Orders!E1252</f>
        <v>2024-10-07</v>
      </c>
      <c r="F1252" s="2" t="n">
        <f aca="false">IF(Raw_Orders!F1252&lt;0,0,Raw_Orders!F1252)</f>
        <v>789.65</v>
      </c>
      <c r="G1252" s="2" t="str">
        <f aca="false">Raw_Orders!G1252</f>
        <v>Delivered</v>
      </c>
      <c r="H1252" s="2" t="n">
        <f aca="false">IF(Raw_Orders!H1252="","N/A",Raw_Orders!H1252)</f>
        <v>50.3</v>
      </c>
      <c r="I1252" s="2" t="n">
        <f aca="false">IF(Raw_Orders!I1252="","Not Rated",Raw_Orders!I1252)</f>
        <v>2.5</v>
      </c>
      <c r="J1252" s="2" t="str">
        <f aca="false">IF(COUNTIF($A$2:A1252,A1252)&gt;1,"Duplicate","Unique")</f>
        <v>Unique</v>
      </c>
      <c r="K1252" s="2" t="str">
        <f aca="false">IF(Raw_Orders!F1252&lt;0,"Anomaly","OK")</f>
        <v>OK</v>
      </c>
      <c r="L1252" s="2" t="str">
        <f aca="false">IFERROR(VLOOKUP(C1252,Raw_Restaurants!$A$2:$C$151,3,FALSE()),"Unknown")</f>
        <v>Pune</v>
      </c>
    </row>
    <row r="1253" customFormat="false" ht="15" hidden="false" customHeight="false" outlineLevel="0" collapsed="false">
      <c r="A1253" s="2" t="n">
        <f aca="false">Raw_Orders!A1253</f>
        <v>502307</v>
      </c>
      <c r="B1253" s="2" t="str">
        <f aca="false">Raw_Orders!B1253</f>
        <v>CUST1362</v>
      </c>
      <c r="C1253" s="2" t="str">
        <f aca="false">Raw_Orders!C1253</f>
        <v>REST208</v>
      </c>
      <c r="D1253" s="2" t="str">
        <f aca="false">Raw_Orders!D1253</f>
        <v>DP348</v>
      </c>
      <c r="E1253" s="2" t="str">
        <f aca="false">Raw_Orders!E1253</f>
        <v>2024-09-05</v>
      </c>
      <c r="F1253" s="2" t="n">
        <f aca="false">IF(Raw_Orders!F1253&lt;0,0,Raw_Orders!F1253)</f>
        <v>267.54</v>
      </c>
      <c r="G1253" s="2" t="str">
        <f aca="false">Raw_Orders!G1253</f>
        <v>Delivered</v>
      </c>
      <c r="H1253" s="2" t="n">
        <f aca="false">IF(Raw_Orders!H1253="","N/A",Raw_Orders!H1253)</f>
        <v>68.8</v>
      </c>
      <c r="I1253" s="2" t="n">
        <f aca="false">IF(Raw_Orders!I1253="","Not Rated",Raw_Orders!I1253)</f>
        <v>4.7</v>
      </c>
      <c r="J1253" s="2" t="str">
        <f aca="false">IF(COUNTIF($A$2:A1253,A1253)&gt;1,"Duplicate","Unique")</f>
        <v>Unique</v>
      </c>
      <c r="K1253" s="2" t="str">
        <f aca="false">IF(Raw_Orders!F1253&lt;0,"Anomaly","OK")</f>
        <v>OK</v>
      </c>
      <c r="L1253" s="2" t="str">
        <f aca="false">IFERROR(VLOOKUP(C1253,Raw_Restaurants!$A$2:$C$151,3,FALSE()),"Unknown")</f>
        <v>Mumbai</v>
      </c>
    </row>
    <row r="1254" customFormat="false" ht="15" hidden="false" customHeight="false" outlineLevel="0" collapsed="false">
      <c r="A1254" s="2" t="n">
        <f aca="false">Raw_Orders!A1254</f>
        <v>501454</v>
      </c>
      <c r="B1254" s="2" t="str">
        <f aca="false">Raw_Orders!B1254</f>
        <v>CUST1538</v>
      </c>
      <c r="C1254" s="2" t="str">
        <f aca="false">Raw_Orders!C1254</f>
        <v>REST259</v>
      </c>
      <c r="D1254" s="2" t="str">
        <f aca="false">Raw_Orders!D1254</f>
        <v>DP309</v>
      </c>
      <c r="E1254" s="2" t="str">
        <f aca="false">Raw_Orders!E1254</f>
        <v>2024-12-20</v>
      </c>
      <c r="F1254" s="2" t="n">
        <f aca="false">IF(Raw_Orders!F1254&lt;0,0,Raw_Orders!F1254)</f>
        <v>872.91</v>
      </c>
      <c r="G1254" s="2" t="str">
        <f aca="false">Raw_Orders!G1254</f>
        <v>Delivered</v>
      </c>
      <c r="H1254" s="2" t="n">
        <f aca="false">IF(Raw_Orders!H1254="","N/A",Raw_Orders!H1254)</f>
        <v>25</v>
      </c>
      <c r="I1254" s="2" t="n">
        <f aca="false">IF(Raw_Orders!I1254="","Not Rated",Raw_Orders!I1254)</f>
        <v>3.2</v>
      </c>
      <c r="J1254" s="2" t="str">
        <f aca="false">IF(COUNTIF($A$2:A1254,A1254)&gt;1,"Duplicate","Unique")</f>
        <v>Unique</v>
      </c>
      <c r="K1254" s="2" t="str">
        <f aca="false">IF(Raw_Orders!F1254&lt;0,"Anomaly","OK")</f>
        <v>OK</v>
      </c>
      <c r="L1254" s="2" t="str">
        <f aca="false">IFERROR(VLOOKUP(C1254,Raw_Restaurants!$A$2:$C$151,3,FALSE()),"Unknown")</f>
        <v>Bhopal</v>
      </c>
    </row>
    <row r="1255" customFormat="false" ht="15" hidden="false" customHeight="false" outlineLevel="0" collapsed="false">
      <c r="A1255" s="2" t="n">
        <f aca="false">Raw_Orders!A1255</f>
        <v>500899</v>
      </c>
      <c r="B1255" s="2" t="str">
        <f aca="false">Raw_Orders!B1255</f>
        <v>CUST1411</v>
      </c>
      <c r="C1255" s="2" t="str">
        <f aca="false">Raw_Orders!C1255</f>
        <v>REST265</v>
      </c>
      <c r="D1255" s="2" t="str">
        <f aca="false">Raw_Orders!D1255</f>
        <v>DP491</v>
      </c>
      <c r="E1255" s="2" t="str">
        <f aca="false">Raw_Orders!E1255</f>
        <v>2024-01-03</v>
      </c>
      <c r="F1255" s="2" t="n">
        <f aca="false">IF(Raw_Orders!F1255&lt;0,0,Raw_Orders!F1255)</f>
        <v>1356</v>
      </c>
      <c r="G1255" s="2" t="str">
        <f aca="false">Raw_Orders!G1255</f>
        <v>Cancelled</v>
      </c>
      <c r="H1255" s="2" t="str">
        <f aca="false">IF(Raw_Orders!H1255="","N/A",Raw_Orders!H1255)</f>
        <v>N/A</v>
      </c>
      <c r="I1255" s="2" t="str">
        <f aca="false">IF(Raw_Orders!I1255="","Not Rated",Raw_Orders!I1255)</f>
        <v>Not Rated</v>
      </c>
      <c r="J1255" s="2" t="str">
        <f aca="false">IF(COUNTIF($A$2:A1255,A1255)&gt;1,"Duplicate","Unique")</f>
        <v>Unique</v>
      </c>
      <c r="K1255" s="2" t="str">
        <f aca="false">IF(Raw_Orders!F1255&lt;0,"Anomaly","OK")</f>
        <v>OK</v>
      </c>
      <c r="L1255" s="2" t="str">
        <f aca="false">IFERROR(VLOOKUP(C1255,Raw_Restaurants!$A$2:$C$151,3,FALSE()),"Unknown")</f>
        <v>Bhopal</v>
      </c>
    </row>
    <row r="1256" customFormat="false" ht="15" hidden="false" customHeight="false" outlineLevel="0" collapsed="false">
      <c r="A1256" s="2" t="n">
        <f aca="false">Raw_Orders!A1256</f>
        <v>504529</v>
      </c>
      <c r="B1256" s="2" t="str">
        <f aca="false">Raw_Orders!B1256</f>
        <v>CUST1228</v>
      </c>
      <c r="C1256" s="2" t="str">
        <f aca="false">Raw_Orders!C1256</f>
        <v>REST298</v>
      </c>
      <c r="D1256" s="2" t="str">
        <f aca="false">Raw_Orders!D1256</f>
        <v>DP342</v>
      </c>
      <c r="E1256" s="2" t="str">
        <f aca="false">Raw_Orders!E1256</f>
        <v>2024-10-19</v>
      </c>
      <c r="F1256" s="2" t="n">
        <f aca="false">IF(Raw_Orders!F1256&lt;0,0,Raw_Orders!F1256)</f>
        <v>1051.22</v>
      </c>
      <c r="G1256" s="2" t="str">
        <f aca="false">Raw_Orders!G1256</f>
        <v>Delivered</v>
      </c>
      <c r="H1256" s="2" t="n">
        <f aca="false">IF(Raw_Orders!H1256="","N/A",Raw_Orders!H1256)</f>
        <v>41.5</v>
      </c>
      <c r="I1256" s="2" t="n">
        <f aca="false">IF(Raw_Orders!I1256="","Not Rated",Raw_Orders!I1256)</f>
        <v>4.3</v>
      </c>
      <c r="J1256" s="2" t="str">
        <f aca="false">IF(COUNTIF($A$2:A1256,A1256)&gt;1,"Duplicate","Unique")</f>
        <v>Unique</v>
      </c>
      <c r="K1256" s="2" t="str">
        <f aca="false">IF(Raw_Orders!F1256&lt;0,"Anomaly","OK")</f>
        <v>OK</v>
      </c>
      <c r="L1256" s="2" t="str">
        <f aca="false">IFERROR(VLOOKUP(C1256,Raw_Restaurants!$A$2:$C$151,3,FALSE()),"Unknown")</f>
        <v>Mumbai</v>
      </c>
    </row>
    <row r="1257" customFormat="false" ht="15" hidden="false" customHeight="false" outlineLevel="0" collapsed="false">
      <c r="A1257" s="2" t="n">
        <f aca="false">Raw_Orders!A1257</f>
        <v>501936</v>
      </c>
      <c r="B1257" s="2" t="str">
        <f aca="false">Raw_Orders!B1257</f>
        <v>CUST1626</v>
      </c>
      <c r="C1257" s="2" t="str">
        <f aca="false">Raw_Orders!C1257</f>
        <v>REST216</v>
      </c>
      <c r="D1257" s="2" t="str">
        <f aca="false">Raw_Orders!D1257</f>
        <v>DP406</v>
      </c>
      <c r="E1257" s="2" t="str">
        <f aca="false">Raw_Orders!E1257</f>
        <v>2024-07-30</v>
      </c>
      <c r="F1257" s="2" t="n">
        <f aca="false">IF(Raw_Orders!F1257&lt;0,0,Raw_Orders!F1257)</f>
        <v>1375.87</v>
      </c>
      <c r="G1257" s="2" t="str">
        <f aca="false">Raw_Orders!G1257</f>
        <v>Delivered</v>
      </c>
      <c r="H1257" s="2" t="n">
        <f aca="false">IF(Raw_Orders!H1257="","N/A",Raw_Orders!H1257)</f>
        <v>44.1</v>
      </c>
      <c r="I1257" s="2" t="n">
        <f aca="false">IF(Raw_Orders!I1257="","Not Rated",Raw_Orders!I1257)</f>
        <v>4.5</v>
      </c>
      <c r="J1257" s="2" t="str">
        <f aca="false">IF(COUNTIF($A$2:A1257,A1257)&gt;1,"Duplicate","Unique")</f>
        <v>Unique</v>
      </c>
      <c r="K1257" s="2" t="str">
        <f aca="false">IF(Raw_Orders!F1257&lt;0,"Anomaly","OK")</f>
        <v>OK</v>
      </c>
      <c r="L1257" s="2" t="str">
        <f aca="false">IFERROR(VLOOKUP(C1257,Raw_Restaurants!$A$2:$C$151,3,FALSE()),"Unknown")</f>
        <v>Chennai</v>
      </c>
    </row>
    <row r="1258" customFormat="false" ht="15" hidden="false" customHeight="false" outlineLevel="0" collapsed="false">
      <c r="A1258" s="2" t="n">
        <f aca="false">Raw_Orders!A1258</f>
        <v>501723</v>
      </c>
      <c r="B1258" s="2" t="str">
        <f aca="false">Raw_Orders!B1258</f>
        <v>CUST1702</v>
      </c>
      <c r="C1258" s="2" t="str">
        <f aca="false">Raw_Orders!C1258</f>
        <v>REST343</v>
      </c>
      <c r="D1258" s="2" t="str">
        <f aca="false">Raw_Orders!D1258</f>
        <v>DP303</v>
      </c>
      <c r="E1258" s="2" t="str">
        <f aca="false">Raw_Orders!E1258</f>
        <v>2024-11-19</v>
      </c>
      <c r="F1258" s="2" t="n">
        <f aca="false">IF(Raw_Orders!F1258&lt;0,0,Raw_Orders!F1258)</f>
        <v>294.49</v>
      </c>
      <c r="G1258" s="2" t="str">
        <f aca="false">Raw_Orders!G1258</f>
        <v>Delivered</v>
      </c>
      <c r="H1258" s="2" t="n">
        <f aca="false">IF(Raw_Orders!H1258="","N/A",Raw_Orders!H1258)</f>
        <v>30.1</v>
      </c>
      <c r="I1258" s="2" t="n">
        <f aca="false">IF(Raw_Orders!I1258="","Not Rated",Raw_Orders!I1258)</f>
        <v>4.3</v>
      </c>
      <c r="J1258" s="2" t="str">
        <f aca="false">IF(COUNTIF($A$2:A1258,A1258)&gt;1,"Duplicate","Unique")</f>
        <v>Unique</v>
      </c>
      <c r="K1258" s="2" t="str">
        <f aca="false">IF(Raw_Orders!F1258&lt;0,"Anomaly","OK")</f>
        <v>OK</v>
      </c>
      <c r="L1258" s="2" t="str">
        <f aca="false">IFERROR(VLOOKUP(C1258,Raw_Restaurants!$A$2:$C$151,3,FALSE()),"Unknown")</f>
        <v>Delhi</v>
      </c>
    </row>
    <row r="1259" customFormat="false" ht="15" hidden="false" customHeight="false" outlineLevel="0" collapsed="false">
      <c r="A1259" s="2" t="n">
        <f aca="false">Raw_Orders!A1259</f>
        <v>500813</v>
      </c>
      <c r="B1259" s="2" t="str">
        <f aca="false">Raw_Orders!B1259</f>
        <v>CUST1752</v>
      </c>
      <c r="C1259" s="2" t="str">
        <f aca="false">Raw_Orders!C1259</f>
        <v>REST239</v>
      </c>
      <c r="D1259" s="2" t="str">
        <f aca="false">Raw_Orders!D1259</f>
        <v>DP410</v>
      </c>
      <c r="E1259" s="2" t="str">
        <f aca="false">Raw_Orders!E1259</f>
        <v>2024-10-28</v>
      </c>
      <c r="F1259" s="2" t="n">
        <f aca="false">IF(Raw_Orders!F1259&lt;0,0,Raw_Orders!F1259)</f>
        <v>792.28</v>
      </c>
      <c r="G1259" s="2" t="str">
        <f aca="false">Raw_Orders!G1259</f>
        <v>Delivered</v>
      </c>
      <c r="H1259" s="2" t="n">
        <f aca="false">IF(Raw_Orders!H1259="","N/A",Raw_Orders!H1259)</f>
        <v>76.2</v>
      </c>
      <c r="I1259" s="2" t="n">
        <f aca="false">IF(Raw_Orders!I1259="","Not Rated",Raw_Orders!I1259)</f>
        <v>4.6</v>
      </c>
      <c r="J1259" s="2" t="str">
        <f aca="false">IF(COUNTIF($A$2:A1259,A1259)&gt;1,"Duplicate","Unique")</f>
        <v>Unique</v>
      </c>
      <c r="K1259" s="2" t="str">
        <f aca="false">IF(Raw_Orders!F1259&lt;0,"Anomaly","OK")</f>
        <v>OK</v>
      </c>
      <c r="L1259" s="2" t="str">
        <f aca="false">IFERROR(VLOOKUP(C1259,Raw_Restaurants!$A$2:$C$151,3,FALSE()),"Unknown")</f>
        <v>Hyderabad</v>
      </c>
    </row>
    <row r="1260" customFormat="false" ht="15" hidden="false" customHeight="false" outlineLevel="0" collapsed="false">
      <c r="A1260" s="2" t="n">
        <f aca="false">Raw_Orders!A1260</f>
        <v>504041</v>
      </c>
      <c r="B1260" s="2" t="str">
        <f aca="false">Raw_Orders!B1260</f>
        <v>CUST1550</v>
      </c>
      <c r="C1260" s="2" t="str">
        <f aca="false">Raw_Orders!C1260</f>
        <v>REST216</v>
      </c>
      <c r="D1260" s="2" t="str">
        <f aca="false">Raw_Orders!D1260</f>
        <v>DP444</v>
      </c>
      <c r="E1260" s="2" t="str">
        <f aca="false">Raw_Orders!E1260</f>
        <v>2024-01-15</v>
      </c>
      <c r="F1260" s="2" t="n">
        <f aca="false">IF(Raw_Orders!F1260&lt;0,0,Raw_Orders!F1260)</f>
        <v>324.31</v>
      </c>
      <c r="G1260" s="2" t="str">
        <f aca="false">Raw_Orders!G1260</f>
        <v>Delayed</v>
      </c>
      <c r="H1260" s="2" t="n">
        <f aca="false">IF(Raw_Orders!H1260="","N/A",Raw_Orders!H1260)</f>
        <v>50.4</v>
      </c>
      <c r="I1260" s="2" t="n">
        <f aca="false">IF(Raw_Orders!I1260="","Not Rated",Raw_Orders!I1260)</f>
        <v>2.6</v>
      </c>
      <c r="J1260" s="2" t="str">
        <f aca="false">IF(COUNTIF($A$2:A1260,A1260)&gt;1,"Duplicate","Unique")</f>
        <v>Unique</v>
      </c>
      <c r="K1260" s="2" t="str">
        <f aca="false">IF(Raw_Orders!F1260&lt;0,"Anomaly","OK")</f>
        <v>OK</v>
      </c>
      <c r="L1260" s="2" t="str">
        <f aca="false">IFERROR(VLOOKUP(C1260,Raw_Restaurants!$A$2:$C$151,3,FALSE()),"Unknown")</f>
        <v>Chennai</v>
      </c>
    </row>
    <row r="1261" customFormat="false" ht="15" hidden="false" customHeight="false" outlineLevel="0" collapsed="false">
      <c r="A1261" s="2" t="n">
        <f aca="false">Raw_Orders!A1261</f>
        <v>502988</v>
      </c>
      <c r="B1261" s="2" t="str">
        <f aca="false">Raw_Orders!B1261</f>
        <v>CUST1694</v>
      </c>
      <c r="C1261" s="2" t="str">
        <f aca="false">Raw_Orders!C1261</f>
        <v>REST222</v>
      </c>
      <c r="D1261" s="2" t="str">
        <f aca="false">Raw_Orders!D1261</f>
        <v>DP453</v>
      </c>
      <c r="E1261" s="2" t="str">
        <f aca="false">Raw_Orders!E1261</f>
        <v>2024-04-30</v>
      </c>
      <c r="F1261" s="2" t="n">
        <f aca="false">IF(Raw_Orders!F1261&lt;0,0,Raw_Orders!F1261)</f>
        <v>1162.89</v>
      </c>
      <c r="G1261" s="2" t="str">
        <f aca="false">Raw_Orders!G1261</f>
        <v>Delivered</v>
      </c>
      <c r="H1261" s="2" t="n">
        <f aca="false">IF(Raw_Orders!H1261="","N/A",Raw_Orders!H1261)</f>
        <v>20.3</v>
      </c>
      <c r="I1261" s="2" t="n">
        <f aca="false">IF(Raw_Orders!I1261="","Not Rated",Raw_Orders!I1261)</f>
        <v>4.8</v>
      </c>
      <c r="J1261" s="2" t="str">
        <f aca="false">IF(COUNTIF($A$2:A1261,A1261)&gt;1,"Duplicate","Unique")</f>
        <v>Unique</v>
      </c>
      <c r="K1261" s="2" t="str">
        <f aca="false">IF(Raw_Orders!F1261&lt;0,"Anomaly","OK")</f>
        <v>OK</v>
      </c>
      <c r="L1261" s="2" t="str">
        <f aca="false">IFERROR(VLOOKUP(C1261,Raw_Restaurants!$A$2:$C$151,3,FALSE()),"Unknown")</f>
        <v>Delhi</v>
      </c>
    </row>
    <row r="1262" customFormat="false" ht="15" hidden="false" customHeight="false" outlineLevel="0" collapsed="false">
      <c r="A1262" s="2" t="n">
        <f aca="false">Raw_Orders!A1262</f>
        <v>503562</v>
      </c>
      <c r="B1262" s="2" t="str">
        <f aca="false">Raw_Orders!B1262</f>
        <v>CUST1578</v>
      </c>
      <c r="C1262" s="2" t="str">
        <f aca="false">Raw_Orders!C1262</f>
        <v>REST202</v>
      </c>
      <c r="D1262" s="2" t="str">
        <f aca="false">Raw_Orders!D1262</f>
        <v>DP340</v>
      </c>
      <c r="E1262" s="2" t="str">
        <f aca="false">Raw_Orders!E1262</f>
        <v>2024-06-03</v>
      </c>
      <c r="F1262" s="2" t="n">
        <f aca="false">IF(Raw_Orders!F1262&lt;0,0,Raw_Orders!F1262)</f>
        <v>899.71</v>
      </c>
      <c r="G1262" s="2" t="str">
        <f aca="false">Raw_Orders!G1262</f>
        <v>Delivered</v>
      </c>
      <c r="H1262" s="2" t="str">
        <f aca="false">IF(Raw_Orders!H1262="","N/A",Raw_Orders!H1262)</f>
        <v>N/A</v>
      </c>
      <c r="I1262" s="2" t="n">
        <f aca="false">IF(Raw_Orders!I1262="","Not Rated",Raw_Orders!I1262)</f>
        <v>3.1</v>
      </c>
      <c r="J1262" s="2" t="str">
        <f aca="false">IF(COUNTIF($A$2:A1262,A1262)&gt;1,"Duplicate","Unique")</f>
        <v>Unique</v>
      </c>
      <c r="K1262" s="2" t="str">
        <f aca="false">IF(Raw_Orders!F1262&lt;0,"Anomaly","OK")</f>
        <v>OK</v>
      </c>
      <c r="L1262" s="2" t="str">
        <f aca="false">IFERROR(VLOOKUP(C1262,Raw_Restaurants!$A$2:$C$151,3,FALSE()),"Unknown")</f>
        <v>Bangalore</v>
      </c>
    </row>
    <row r="1263" customFormat="false" ht="15" hidden="false" customHeight="false" outlineLevel="0" collapsed="false">
      <c r="A1263" s="2" t="n">
        <f aca="false">Raw_Orders!A1263</f>
        <v>502796</v>
      </c>
      <c r="B1263" s="2" t="str">
        <f aca="false">Raw_Orders!B1263</f>
        <v>CUST1425</v>
      </c>
      <c r="C1263" s="2" t="str">
        <f aca="false">Raw_Orders!C1263</f>
        <v>REST343</v>
      </c>
      <c r="D1263" s="2" t="str">
        <f aca="false">Raw_Orders!D1263</f>
        <v>DP325</v>
      </c>
      <c r="E1263" s="2" t="str">
        <f aca="false">Raw_Orders!E1263</f>
        <v>2024-06-24</v>
      </c>
      <c r="F1263" s="2" t="n">
        <f aca="false">IF(Raw_Orders!F1263&lt;0,0,Raw_Orders!F1263)</f>
        <v>341.99</v>
      </c>
      <c r="G1263" s="2" t="str">
        <f aca="false">Raw_Orders!G1263</f>
        <v>Delivered</v>
      </c>
      <c r="H1263" s="2" t="n">
        <f aca="false">IF(Raw_Orders!H1263="","N/A",Raw_Orders!H1263)</f>
        <v>61.8</v>
      </c>
      <c r="I1263" s="2" t="n">
        <f aca="false">IF(Raw_Orders!I1263="","Not Rated",Raw_Orders!I1263)</f>
        <v>4.4</v>
      </c>
      <c r="J1263" s="2" t="str">
        <f aca="false">IF(COUNTIF($A$2:A1263,A1263)&gt;1,"Duplicate","Unique")</f>
        <v>Unique</v>
      </c>
      <c r="K1263" s="2" t="str">
        <f aca="false">IF(Raw_Orders!F1263&lt;0,"Anomaly","OK")</f>
        <v>OK</v>
      </c>
      <c r="L1263" s="2" t="str">
        <f aca="false">IFERROR(VLOOKUP(C1263,Raw_Restaurants!$A$2:$C$151,3,FALSE()),"Unknown")</f>
        <v>Delhi</v>
      </c>
    </row>
    <row r="1264" customFormat="false" ht="15" hidden="false" customHeight="false" outlineLevel="0" collapsed="false">
      <c r="A1264" s="2" t="n">
        <f aca="false">Raw_Orders!A1264</f>
        <v>503578</v>
      </c>
      <c r="B1264" s="2" t="str">
        <f aca="false">Raw_Orders!B1264</f>
        <v>CUST1350</v>
      </c>
      <c r="C1264" s="2" t="str">
        <f aca="false">Raw_Orders!C1264</f>
        <v>REST259</v>
      </c>
      <c r="D1264" s="2" t="str">
        <f aca="false">Raw_Orders!D1264</f>
        <v>DP436</v>
      </c>
      <c r="E1264" s="2" t="str">
        <f aca="false">Raw_Orders!E1264</f>
        <v>2024-05-05</v>
      </c>
      <c r="F1264" s="2" t="n">
        <f aca="false">IF(Raw_Orders!F1264&lt;0,0,Raw_Orders!F1264)</f>
        <v>1038.69</v>
      </c>
      <c r="G1264" s="2" t="str">
        <f aca="false">Raw_Orders!G1264</f>
        <v>Cancelled</v>
      </c>
      <c r="H1264" s="2" t="str">
        <f aca="false">IF(Raw_Orders!H1264="","N/A",Raw_Orders!H1264)</f>
        <v>N/A</v>
      </c>
      <c r="I1264" s="2" t="str">
        <f aca="false">IF(Raw_Orders!I1264="","Not Rated",Raw_Orders!I1264)</f>
        <v>Not Rated</v>
      </c>
      <c r="J1264" s="2" t="str">
        <f aca="false">IF(COUNTIF($A$2:A1264,A1264)&gt;1,"Duplicate","Unique")</f>
        <v>Unique</v>
      </c>
      <c r="K1264" s="2" t="str">
        <f aca="false">IF(Raw_Orders!F1264&lt;0,"Anomaly","OK")</f>
        <v>OK</v>
      </c>
      <c r="L1264" s="2" t="str">
        <f aca="false">IFERROR(VLOOKUP(C1264,Raw_Restaurants!$A$2:$C$151,3,FALSE()),"Unknown")</f>
        <v>Bhopal</v>
      </c>
    </row>
    <row r="1265" customFormat="false" ht="15" hidden="false" customHeight="false" outlineLevel="0" collapsed="false">
      <c r="A1265" s="2" t="n">
        <f aca="false">Raw_Orders!A1265</f>
        <v>502639</v>
      </c>
      <c r="B1265" s="2" t="str">
        <f aca="false">Raw_Orders!B1265</f>
        <v>CUST1139</v>
      </c>
      <c r="C1265" s="2" t="str">
        <f aca="false">Raw_Orders!C1265</f>
        <v>REST252</v>
      </c>
      <c r="D1265" s="2" t="str">
        <f aca="false">Raw_Orders!D1265</f>
        <v>DP325</v>
      </c>
      <c r="E1265" s="2" t="str">
        <f aca="false">Raw_Orders!E1265</f>
        <v>2024-11-22</v>
      </c>
      <c r="F1265" s="2" t="n">
        <f aca="false">IF(Raw_Orders!F1265&lt;0,0,Raw_Orders!F1265)</f>
        <v>1032.36</v>
      </c>
      <c r="G1265" s="2" t="str">
        <f aca="false">Raw_Orders!G1265</f>
        <v>Delivered</v>
      </c>
      <c r="H1265" s="2" t="n">
        <f aca="false">IF(Raw_Orders!H1265="","N/A",Raw_Orders!H1265)</f>
        <v>32</v>
      </c>
      <c r="I1265" s="2" t="n">
        <f aca="false">IF(Raw_Orders!I1265="","Not Rated",Raw_Orders!I1265)</f>
        <v>3.7</v>
      </c>
      <c r="J1265" s="2" t="str">
        <f aca="false">IF(COUNTIF($A$2:A1265,A1265)&gt;1,"Duplicate","Unique")</f>
        <v>Unique</v>
      </c>
      <c r="K1265" s="2" t="str">
        <f aca="false">IF(Raw_Orders!F1265&lt;0,"Anomaly","OK")</f>
        <v>OK</v>
      </c>
      <c r="L1265" s="2" t="str">
        <f aca="false">IFERROR(VLOOKUP(C1265,Raw_Restaurants!$A$2:$C$151,3,FALSE()),"Unknown")</f>
        <v>Indore</v>
      </c>
    </row>
    <row r="1266" customFormat="false" ht="15" hidden="false" customHeight="false" outlineLevel="0" collapsed="false">
      <c r="A1266" s="2" t="n">
        <f aca="false">Raw_Orders!A1266</f>
        <v>500690</v>
      </c>
      <c r="B1266" s="2" t="str">
        <f aca="false">Raw_Orders!B1266</f>
        <v>CUST1268</v>
      </c>
      <c r="C1266" s="2" t="str">
        <f aca="false">Raw_Orders!C1266</f>
        <v>REST293</v>
      </c>
      <c r="D1266" s="2" t="str">
        <f aca="false">Raw_Orders!D1266</f>
        <v>DP418</v>
      </c>
      <c r="E1266" s="2" t="str">
        <f aca="false">Raw_Orders!E1266</f>
        <v>2024-02-17</v>
      </c>
      <c r="F1266" s="2" t="n">
        <f aca="false">IF(Raw_Orders!F1266&lt;0,0,Raw_Orders!F1266)</f>
        <v>832.57</v>
      </c>
      <c r="G1266" s="2" t="str">
        <f aca="false">Raw_Orders!G1266</f>
        <v>Delivered</v>
      </c>
      <c r="H1266" s="2" t="n">
        <f aca="false">IF(Raw_Orders!H1266="","N/A",Raw_Orders!H1266)</f>
        <v>38</v>
      </c>
      <c r="I1266" s="2" t="n">
        <f aca="false">IF(Raw_Orders!I1266="","Not Rated",Raw_Orders!I1266)</f>
        <v>2.9</v>
      </c>
      <c r="J1266" s="2" t="str">
        <f aca="false">IF(COUNTIF($A$2:A1266,A1266)&gt;1,"Duplicate","Unique")</f>
        <v>Unique</v>
      </c>
      <c r="K1266" s="2" t="str">
        <f aca="false">IF(Raw_Orders!F1266&lt;0,"Anomaly","OK")</f>
        <v>OK</v>
      </c>
      <c r="L1266" s="2" t="str">
        <f aca="false">IFERROR(VLOOKUP(C1266,Raw_Restaurants!$A$2:$C$151,3,FALSE()),"Unknown")</f>
        <v>Bhopal</v>
      </c>
    </row>
    <row r="1267" customFormat="false" ht="15" hidden="false" customHeight="false" outlineLevel="0" collapsed="false">
      <c r="A1267" s="2" t="n">
        <f aca="false">Raw_Orders!A1267</f>
        <v>504159</v>
      </c>
      <c r="B1267" s="2" t="str">
        <f aca="false">Raw_Orders!B1267</f>
        <v>CUST1572</v>
      </c>
      <c r="C1267" s="2" t="str">
        <f aca="false">Raw_Orders!C1267</f>
        <v>REST239</v>
      </c>
      <c r="D1267" s="2" t="str">
        <f aca="false">Raw_Orders!D1267</f>
        <v>DP362</v>
      </c>
      <c r="E1267" s="2" t="str">
        <f aca="false">Raw_Orders!E1267</f>
        <v>2024-02-06</v>
      </c>
      <c r="F1267" s="2" t="n">
        <f aca="false">IF(Raw_Orders!F1267&lt;0,0,Raw_Orders!F1267)</f>
        <v>1202.87</v>
      </c>
      <c r="G1267" s="2" t="str">
        <f aca="false">Raw_Orders!G1267</f>
        <v>Delivered</v>
      </c>
      <c r="H1267" s="2" t="n">
        <f aca="false">IF(Raw_Orders!H1267="","N/A",Raw_Orders!H1267)</f>
        <v>43.9</v>
      </c>
      <c r="I1267" s="2" t="n">
        <f aca="false">IF(Raw_Orders!I1267="","Not Rated",Raw_Orders!I1267)</f>
        <v>2.9</v>
      </c>
      <c r="J1267" s="2" t="str">
        <f aca="false">IF(COUNTIF($A$2:A1267,A1267)&gt;1,"Duplicate","Unique")</f>
        <v>Unique</v>
      </c>
      <c r="K1267" s="2" t="str">
        <f aca="false">IF(Raw_Orders!F1267&lt;0,"Anomaly","OK")</f>
        <v>OK</v>
      </c>
      <c r="L1267" s="2" t="str">
        <f aca="false">IFERROR(VLOOKUP(C1267,Raw_Restaurants!$A$2:$C$151,3,FALSE()),"Unknown")</f>
        <v>Hyderabad</v>
      </c>
    </row>
    <row r="1268" customFormat="false" ht="15" hidden="false" customHeight="false" outlineLevel="0" collapsed="false">
      <c r="A1268" s="2" t="n">
        <f aca="false">Raw_Orders!A1268</f>
        <v>502661</v>
      </c>
      <c r="B1268" s="2" t="str">
        <f aca="false">Raw_Orders!B1268</f>
        <v>CUST1301</v>
      </c>
      <c r="C1268" s="2" t="str">
        <f aca="false">Raw_Orders!C1268</f>
        <v>REST298</v>
      </c>
      <c r="D1268" s="2" t="str">
        <f aca="false">Raw_Orders!D1268</f>
        <v>DP437</v>
      </c>
      <c r="E1268" s="2" t="str">
        <f aca="false">Raw_Orders!E1268</f>
        <v>2024-02-16</v>
      </c>
      <c r="F1268" s="2" t="n">
        <f aca="false">IF(Raw_Orders!F1268&lt;0,0,Raw_Orders!F1268)</f>
        <v>413.98</v>
      </c>
      <c r="G1268" s="2" t="str">
        <f aca="false">Raw_Orders!G1268</f>
        <v>Delivered</v>
      </c>
      <c r="H1268" s="2" t="n">
        <f aca="false">IF(Raw_Orders!H1268="","N/A",Raw_Orders!H1268)</f>
        <v>62.1</v>
      </c>
      <c r="I1268" s="2" t="n">
        <f aca="false">IF(Raw_Orders!I1268="","Not Rated",Raw_Orders!I1268)</f>
        <v>4.8</v>
      </c>
      <c r="J1268" s="2" t="str">
        <f aca="false">IF(COUNTIF($A$2:A1268,A1268)&gt;1,"Duplicate","Unique")</f>
        <v>Unique</v>
      </c>
      <c r="K1268" s="2" t="str">
        <f aca="false">IF(Raw_Orders!F1268&lt;0,"Anomaly","OK")</f>
        <v>OK</v>
      </c>
      <c r="L1268" s="2" t="str">
        <f aca="false">IFERROR(VLOOKUP(C1268,Raw_Restaurants!$A$2:$C$151,3,FALSE()),"Unknown")</f>
        <v>Mumbai</v>
      </c>
    </row>
    <row r="1269" customFormat="false" ht="15" hidden="false" customHeight="false" outlineLevel="0" collapsed="false">
      <c r="A1269" s="2" t="n">
        <f aca="false">Raw_Orders!A1269</f>
        <v>502028</v>
      </c>
      <c r="B1269" s="2" t="str">
        <f aca="false">Raw_Orders!B1269</f>
        <v>CUST1006</v>
      </c>
      <c r="C1269" s="2" t="str">
        <f aca="false">Raw_Orders!C1269</f>
        <v>REST304</v>
      </c>
      <c r="D1269" s="2" t="str">
        <f aca="false">Raw_Orders!D1269</f>
        <v>DP380</v>
      </c>
      <c r="E1269" s="2" t="str">
        <f aca="false">Raw_Orders!E1269</f>
        <v>2024-03-18</v>
      </c>
      <c r="F1269" s="2" t="n">
        <f aca="false">IF(Raw_Orders!F1269&lt;0,0,Raw_Orders!F1269)</f>
        <v>728.28</v>
      </c>
      <c r="G1269" s="2" t="str">
        <f aca="false">Raw_Orders!G1269</f>
        <v>Delivered</v>
      </c>
      <c r="H1269" s="2" t="n">
        <f aca="false">IF(Raw_Orders!H1269="","N/A",Raw_Orders!H1269)</f>
        <v>17.2</v>
      </c>
      <c r="I1269" s="2" t="n">
        <f aca="false">IF(Raw_Orders!I1269="","Not Rated",Raw_Orders!I1269)</f>
        <v>3.8</v>
      </c>
      <c r="J1269" s="2" t="str">
        <f aca="false">IF(COUNTIF($A$2:A1269,A1269)&gt;1,"Duplicate","Unique")</f>
        <v>Unique</v>
      </c>
      <c r="K1269" s="2" t="str">
        <f aca="false">IF(Raw_Orders!F1269&lt;0,"Anomaly","OK")</f>
        <v>OK</v>
      </c>
      <c r="L1269" s="2" t="str">
        <f aca="false">IFERROR(VLOOKUP(C1269,Raw_Restaurants!$A$2:$C$151,3,FALSE()),"Unknown")</f>
        <v>Jaipur</v>
      </c>
    </row>
    <row r="1270" customFormat="false" ht="15" hidden="false" customHeight="false" outlineLevel="0" collapsed="false">
      <c r="A1270" s="2" t="n">
        <f aca="false">Raw_Orders!A1270</f>
        <v>501310</v>
      </c>
      <c r="B1270" s="2" t="str">
        <f aca="false">Raw_Orders!B1270</f>
        <v>CUST1511</v>
      </c>
      <c r="C1270" s="2" t="str">
        <f aca="false">Raw_Orders!C1270</f>
        <v>REST345</v>
      </c>
      <c r="D1270" s="2" t="str">
        <f aca="false">Raw_Orders!D1270</f>
        <v>DP320</v>
      </c>
      <c r="E1270" s="2" t="str">
        <f aca="false">Raw_Orders!E1270</f>
        <v>2024-09-14</v>
      </c>
      <c r="F1270" s="2" t="n">
        <f aca="false">IF(Raw_Orders!F1270&lt;0,0,Raw_Orders!F1270)</f>
        <v>700.7</v>
      </c>
      <c r="G1270" s="2" t="str">
        <f aca="false">Raw_Orders!G1270</f>
        <v>Delayed</v>
      </c>
      <c r="H1270" s="2" t="n">
        <f aca="false">IF(Raw_Orders!H1270="","N/A",Raw_Orders!H1270)</f>
        <v>61.2</v>
      </c>
      <c r="I1270" s="2" t="n">
        <f aca="false">IF(Raw_Orders!I1270="","Not Rated",Raw_Orders!I1270)</f>
        <v>3.5</v>
      </c>
      <c r="J1270" s="2" t="str">
        <f aca="false">IF(COUNTIF($A$2:A1270,A1270)&gt;1,"Duplicate","Unique")</f>
        <v>Unique</v>
      </c>
      <c r="K1270" s="2" t="str">
        <f aca="false">IF(Raw_Orders!F1270&lt;0,"Anomaly","OK")</f>
        <v>OK</v>
      </c>
      <c r="L1270" s="2" t="str">
        <f aca="false">IFERROR(VLOOKUP(C1270,Raw_Restaurants!$A$2:$C$151,3,FALSE()),"Unknown")</f>
        <v>Jaipur</v>
      </c>
    </row>
    <row r="1271" customFormat="false" ht="15" hidden="false" customHeight="false" outlineLevel="0" collapsed="false">
      <c r="A1271" s="2" t="n">
        <f aca="false">Raw_Orders!A1271</f>
        <v>502474</v>
      </c>
      <c r="B1271" s="2" t="str">
        <f aca="false">Raw_Orders!B1271</f>
        <v>CUST1103</v>
      </c>
      <c r="C1271" s="2" t="str">
        <f aca="false">Raw_Orders!C1271</f>
        <v>REST219</v>
      </c>
      <c r="D1271" s="2" t="str">
        <f aca="false">Raw_Orders!D1271</f>
        <v>DP391</v>
      </c>
      <c r="E1271" s="2" t="str">
        <f aca="false">Raw_Orders!E1271</f>
        <v>2024-07-01</v>
      </c>
      <c r="F1271" s="2" t="n">
        <f aca="false">IF(Raw_Orders!F1271&lt;0,0,Raw_Orders!F1271)</f>
        <v>1171.78</v>
      </c>
      <c r="G1271" s="2" t="str">
        <f aca="false">Raw_Orders!G1271</f>
        <v>Cancelled</v>
      </c>
      <c r="H1271" s="2" t="str">
        <f aca="false">IF(Raw_Orders!H1271="","N/A",Raw_Orders!H1271)</f>
        <v>N/A</v>
      </c>
      <c r="I1271" s="2" t="str">
        <f aca="false">IF(Raw_Orders!I1271="","Not Rated",Raw_Orders!I1271)</f>
        <v>Not Rated</v>
      </c>
      <c r="J1271" s="2" t="str">
        <f aca="false">IF(COUNTIF($A$2:A1271,A1271)&gt;1,"Duplicate","Unique")</f>
        <v>Unique</v>
      </c>
      <c r="K1271" s="2" t="str">
        <f aca="false">IF(Raw_Orders!F1271&lt;0,"Anomaly","OK")</f>
        <v>OK</v>
      </c>
      <c r="L1271" s="2" t="str">
        <f aca="false">IFERROR(VLOOKUP(C1271,Raw_Restaurants!$A$2:$C$151,3,FALSE()),"Unknown")</f>
        <v>Pune</v>
      </c>
    </row>
    <row r="1272" customFormat="false" ht="15" hidden="false" customHeight="false" outlineLevel="0" collapsed="false">
      <c r="A1272" s="2" t="n">
        <f aca="false">Raw_Orders!A1272</f>
        <v>502093</v>
      </c>
      <c r="B1272" s="2" t="str">
        <f aca="false">Raw_Orders!B1272</f>
        <v>CUST1683</v>
      </c>
      <c r="C1272" s="2" t="str">
        <f aca="false">Raw_Orders!C1272</f>
        <v>REST255</v>
      </c>
      <c r="D1272" s="2" t="str">
        <f aca="false">Raw_Orders!D1272</f>
        <v>DP358</v>
      </c>
      <c r="E1272" s="2" t="str">
        <f aca="false">Raw_Orders!E1272</f>
        <v>2024-05-05</v>
      </c>
      <c r="F1272" s="2" t="n">
        <f aca="false">IF(Raw_Orders!F1272&lt;0,0,Raw_Orders!F1272)</f>
        <v>688.66</v>
      </c>
      <c r="G1272" s="2" t="str">
        <f aca="false">Raw_Orders!G1272</f>
        <v>Delivered</v>
      </c>
      <c r="H1272" s="2" t="n">
        <f aca="false">IF(Raw_Orders!H1272="","N/A",Raw_Orders!H1272)</f>
        <v>60.4</v>
      </c>
      <c r="I1272" s="2" t="n">
        <f aca="false">IF(Raw_Orders!I1272="","Not Rated",Raw_Orders!I1272)</f>
        <v>3.4</v>
      </c>
      <c r="J1272" s="2" t="str">
        <f aca="false">IF(COUNTIF($A$2:A1272,A1272)&gt;1,"Duplicate","Unique")</f>
        <v>Unique</v>
      </c>
      <c r="K1272" s="2" t="str">
        <f aca="false">IF(Raw_Orders!F1272&lt;0,"Anomaly","OK")</f>
        <v>OK</v>
      </c>
      <c r="L1272" s="2" t="str">
        <f aca="false">IFERROR(VLOOKUP(C1272,Raw_Restaurants!$A$2:$C$151,3,FALSE()),"Unknown")</f>
        <v>Kolkata</v>
      </c>
    </row>
    <row r="1273" customFormat="false" ht="15" hidden="false" customHeight="false" outlineLevel="0" collapsed="false">
      <c r="A1273" s="2" t="n">
        <f aca="false">Raw_Orders!A1273</f>
        <v>502675</v>
      </c>
      <c r="B1273" s="2" t="str">
        <f aca="false">Raw_Orders!B1273</f>
        <v>CUST1616</v>
      </c>
      <c r="C1273" s="2" t="str">
        <f aca="false">Raw_Orders!C1273</f>
        <v>REST250</v>
      </c>
      <c r="D1273" s="2" t="str">
        <f aca="false">Raw_Orders!D1273</f>
        <v>DP459</v>
      </c>
      <c r="E1273" s="2" t="str">
        <f aca="false">Raw_Orders!E1273</f>
        <v>2024-05-30</v>
      </c>
      <c r="F1273" s="2" t="n">
        <f aca="false">IF(Raw_Orders!F1273&lt;0,0,Raw_Orders!F1273)</f>
        <v>982.83</v>
      </c>
      <c r="G1273" s="2" t="str">
        <f aca="false">Raw_Orders!G1273</f>
        <v>Delivered</v>
      </c>
      <c r="H1273" s="2" t="n">
        <f aca="false">IF(Raw_Orders!H1273="","N/A",Raw_Orders!H1273)</f>
        <v>35.4</v>
      </c>
      <c r="I1273" s="2" t="n">
        <f aca="false">IF(Raw_Orders!I1273="","Not Rated",Raw_Orders!I1273)</f>
        <v>3.2</v>
      </c>
      <c r="J1273" s="2" t="str">
        <f aca="false">IF(COUNTIF($A$2:A1273,A1273)&gt;1,"Duplicate","Unique")</f>
        <v>Unique</v>
      </c>
      <c r="K1273" s="2" t="str">
        <f aca="false">IF(Raw_Orders!F1273&lt;0,"Anomaly","OK")</f>
        <v>OK</v>
      </c>
      <c r="L1273" s="2" t="str">
        <f aca="false">IFERROR(VLOOKUP(C1273,Raw_Restaurants!$A$2:$C$151,3,FALSE()),"Unknown")</f>
        <v>Delhi</v>
      </c>
    </row>
    <row r="1274" customFormat="false" ht="15" hidden="false" customHeight="false" outlineLevel="0" collapsed="false">
      <c r="A1274" s="2" t="n">
        <f aca="false">Raw_Orders!A1274</f>
        <v>503708</v>
      </c>
      <c r="B1274" s="2" t="str">
        <f aca="false">Raw_Orders!B1274</f>
        <v>CUST1706</v>
      </c>
      <c r="C1274" s="2" t="str">
        <f aca="false">Raw_Orders!C1274</f>
        <v>REST234</v>
      </c>
      <c r="D1274" s="2" t="str">
        <f aca="false">Raw_Orders!D1274</f>
        <v>DP366</v>
      </c>
      <c r="E1274" s="2" t="str">
        <f aca="false">Raw_Orders!E1274</f>
        <v>2024-12-10</v>
      </c>
      <c r="F1274" s="2" t="n">
        <f aca="false">IF(Raw_Orders!F1274&lt;0,0,Raw_Orders!F1274)</f>
        <v>1283.14</v>
      </c>
      <c r="G1274" s="2" t="str">
        <f aca="false">Raw_Orders!G1274</f>
        <v>Delivered</v>
      </c>
      <c r="H1274" s="2" t="n">
        <f aca="false">IF(Raw_Orders!H1274="","N/A",Raw_Orders!H1274)</f>
        <v>17.6</v>
      </c>
      <c r="I1274" s="2" t="n">
        <f aca="false">IF(Raw_Orders!I1274="","Not Rated",Raw_Orders!I1274)</f>
        <v>4.9</v>
      </c>
      <c r="J1274" s="2" t="str">
        <f aca="false">IF(COUNTIF($A$2:A1274,A1274)&gt;1,"Duplicate","Unique")</f>
        <v>Unique</v>
      </c>
      <c r="K1274" s="2" t="str">
        <f aca="false">IF(Raw_Orders!F1274&lt;0,"Anomaly","OK")</f>
        <v>OK</v>
      </c>
      <c r="L1274" s="2" t="str">
        <f aca="false">IFERROR(VLOOKUP(C1274,Raw_Restaurants!$A$2:$C$151,3,FALSE()),"Unknown")</f>
        <v>Bhopal</v>
      </c>
    </row>
    <row r="1275" customFormat="false" ht="15" hidden="false" customHeight="false" outlineLevel="0" collapsed="false">
      <c r="A1275" s="2" t="n">
        <f aca="false">Raw_Orders!A1275</f>
        <v>504115</v>
      </c>
      <c r="B1275" s="2" t="str">
        <f aca="false">Raw_Orders!B1275</f>
        <v>CUST1550</v>
      </c>
      <c r="C1275" s="2" t="str">
        <f aca="false">Raw_Orders!C1275</f>
        <v>REST296</v>
      </c>
      <c r="D1275" s="2" t="str">
        <f aca="false">Raw_Orders!D1275</f>
        <v>DP496</v>
      </c>
      <c r="E1275" s="2" t="str">
        <f aca="false">Raw_Orders!E1275</f>
        <v>2024-03-20</v>
      </c>
      <c r="F1275" s="2" t="n">
        <f aca="false">IF(Raw_Orders!F1275&lt;0,0,Raw_Orders!F1275)</f>
        <v>498.37</v>
      </c>
      <c r="G1275" s="2" t="str">
        <f aca="false">Raw_Orders!G1275</f>
        <v>Delivered</v>
      </c>
      <c r="H1275" s="2" t="n">
        <f aca="false">IF(Raw_Orders!H1275="","N/A",Raw_Orders!H1275)</f>
        <v>71</v>
      </c>
      <c r="I1275" s="2" t="n">
        <f aca="false">IF(Raw_Orders!I1275="","Not Rated",Raw_Orders!I1275)</f>
        <v>3.2</v>
      </c>
      <c r="J1275" s="2" t="str">
        <f aca="false">IF(COUNTIF($A$2:A1275,A1275)&gt;1,"Duplicate","Unique")</f>
        <v>Unique</v>
      </c>
      <c r="K1275" s="2" t="str">
        <f aca="false">IF(Raw_Orders!F1275&lt;0,"Anomaly","OK")</f>
        <v>OK</v>
      </c>
      <c r="L1275" s="2" t="str">
        <f aca="false">IFERROR(VLOOKUP(C1275,Raw_Restaurants!$A$2:$C$151,3,FALSE()),"Unknown")</f>
        <v>Chennai</v>
      </c>
    </row>
    <row r="1276" customFormat="false" ht="15" hidden="false" customHeight="false" outlineLevel="0" collapsed="false">
      <c r="A1276" s="2" t="n">
        <f aca="false">Raw_Orders!A1276</f>
        <v>502004</v>
      </c>
      <c r="B1276" s="2" t="str">
        <f aca="false">Raw_Orders!B1276</f>
        <v>CUST1463</v>
      </c>
      <c r="C1276" s="2" t="str">
        <f aca="false">Raw_Orders!C1276</f>
        <v>REST252</v>
      </c>
      <c r="D1276" s="2" t="str">
        <f aca="false">Raw_Orders!D1276</f>
        <v>DP457</v>
      </c>
      <c r="E1276" s="2" t="str">
        <f aca="false">Raw_Orders!E1276</f>
        <v>2024-09-09</v>
      </c>
      <c r="F1276" s="2" t="n">
        <f aca="false">IF(Raw_Orders!F1276&lt;0,0,Raw_Orders!F1276)</f>
        <v>1051.06</v>
      </c>
      <c r="G1276" s="2" t="str">
        <f aca="false">Raw_Orders!G1276</f>
        <v>Delivered</v>
      </c>
      <c r="H1276" s="2" t="n">
        <f aca="false">IF(Raw_Orders!H1276="","N/A",Raw_Orders!H1276)</f>
        <v>61.7</v>
      </c>
      <c r="I1276" s="2" t="str">
        <f aca="false">IF(Raw_Orders!I1276="","Not Rated",Raw_Orders!I1276)</f>
        <v>Not Rated</v>
      </c>
      <c r="J1276" s="2" t="str">
        <f aca="false">IF(COUNTIF($A$2:A1276,A1276)&gt;1,"Duplicate","Unique")</f>
        <v>Unique</v>
      </c>
      <c r="K1276" s="2" t="str">
        <f aca="false">IF(Raw_Orders!F1276&lt;0,"Anomaly","OK")</f>
        <v>OK</v>
      </c>
      <c r="L1276" s="2" t="str">
        <f aca="false">IFERROR(VLOOKUP(C1276,Raw_Restaurants!$A$2:$C$151,3,FALSE()),"Unknown")</f>
        <v>Indore</v>
      </c>
    </row>
    <row r="1277" customFormat="false" ht="15" hidden="false" customHeight="false" outlineLevel="0" collapsed="false">
      <c r="A1277" s="2" t="n">
        <f aca="false">Raw_Orders!A1277</f>
        <v>501440</v>
      </c>
      <c r="B1277" s="2" t="str">
        <f aca="false">Raw_Orders!B1277</f>
        <v>CUST1379</v>
      </c>
      <c r="C1277" s="2" t="str">
        <f aca="false">Raw_Orders!C1277</f>
        <v>REST258</v>
      </c>
      <c r="D1277" s="2" t="str">
        <f aca="false">Raw_Orders!D1277</f>
        <v>DP316</v>
      </c>
      <c r="E1277" s="2" t="str">
        <f aca="false">Raw_Orders!E1277</f>
        <v>2024-08-11</v>
      </c>
      <c r="F1277" s="2" t="n">
        <f aca="false">IF(Raw_Orders!F1277&lt;0,0,Raw_Orders!F1277)</f>
        <v>461.24</v>
      </c>
      <c r="G1277" s="2" t="str">
        <f aca="false">Raw_Orders!G1277</f>
        <v>Delivered</v>
      </c>
      <c r="H1277" s="2" t="n">
        <f aca="false">IF(Raw_Orders!H1277="","N/A",Raw_Orders!H1277)</f>
        <v>72.9</v>
      </c>
      <c r="I1277" s="2" t="n">
        <f aca="false">IF(Raw_Orders!I1277="","Not Rated",Raw_Orders!I1277)</f>
        <v>3.7</v>
      </c>
      <c r="J1277" s="2" t="str">
        <f aca="false">IF(COUNTIF($A$2:A1277,A1277)&gt;1,"Duplicate","Unique")</f>
        <v>Unique</v>
      </c>
      <c r="K1277" s="2" t="str">
        <f aca="false">IF(Raw_Orders!F1277&lt;0,"Anomaly","OK")</f>
        <v>OK</v>
      </c>
      <c r="L1277" s="2" t="str">
        <f aca="false">IFERROR(VLOOKUP(C1277,Raw_Restaurants!$A$2:$C$151,3,FALSE()),"Unknown")</f>
        <v>Mumbai</v>
      </c>
    </row>
    <row r="1278" customFormat="false" ht="15" hidden="false" customHeight="false" outlineLevel="0" collapsed="false">
      <c r="A1278" s="2" t="n">
        <f aca="false">Raw_Orders!A1278</f>
        <v>504792</v>
      </c>
      <c r="B1278" s="2" t="str">
        <f aca="false">Raw_Orders!B1278</f>
        <v>CUST1415</v>
      </c>
      <c r="C1278" s="2" t="str">
        <f aca="false">Raw_Orders!C1278</f>
        <v>REST286</v>
      </c>
      <c r="D1278" s="2" t="str">
        <f aca="false">Raw_Orders!D1278</f>
        <v>DP427</v>
      </c>
      <c r="E1278" s="2" t="str">
        <f aca="false">Raw_Orders!E1278</f>
        <v>2024-07-13</v>
      </c>
      <c r="F1278" s="2" t="n">
        <f aca="false">IF(Raw_Orders!F1278&lt;0,0,Raw_Orders!F1278)</f>
        <v>789.62</v>
      </c>
      <c r="G1278" s="2" t="str">
        <f aca="false">Raw_Orders!G1278</f>
        <v>Delivered</v>
      </c>
      <c r="H1278" s="2" t="n">
        <f aca="false">IF(Raw_Orders!H1278="","N/A",Raw_Orders!H1278)</f>
        <v>35.3</v>
      </c>
      <c r="I1278" s="2" t="n">
        <f aca="false">IF(Raw_Orders!I1278="","Not Rated",Raw_Orders!I1278)</f>
        <v>4.4</v>
      </c>
      <c r="J1278" s="2" t="str">
        <f aca="false">IF(COUNTIF($A$2:A1278,A1278)&gt;1,"Duplicate","Unique")</f>
        <v>Unique</v>
      </c>
      <c r="K1278" s="2" t="str">
        <f aca="false">IF(Raw_Orders!F1278&lt;0,"Anomaly","OK")</f>
        <v>OK</v>
      </c>
      <c r="L1278" s="2" t="str">
        <f aca="false">IFERROR(VLOOKUP(C1278,Raw_Restaurants!$A$2:$C$151,3,FALSE()),"Unknown")</f>
        <v>Bhopal</v>
      </c>
    </row>
    <row r="1279" customFormat="false" ht="15" hidden="false" customHeight="false" outlineLevel="0" collapsed="false">
      <c r="A1279" s="2" t="n">
        <f aca="false">Raw_Orders!A1279</f>
        <v>504075</v>
      </c>
      <c r="B1279" s="2" t="str">
        <f aca="false">Raw_Orders!B1279</f>
        <v>CUST1744</v>
      </c>
      <c r="C1279" s="2" t="str">
        <f aca="false">Raw_Orders!C1279</f>
        <v>REST306</v>
      </c>
      <c r="D1279" s="2" t="str">
        <f aca="false">Raw_Orders!D1279</f>
        <v>DP465</v>
      </c>
      <c r="E1279" s="2" t="str">
        <f aca="false">Raw_Orders!E1279</f>
        <v>2024-03-07</v>
      </c>
      <c r="F1279" s="2" t="n">
        <f aca="false">IF(Raw_Orders!F1279&lt;0,0,Raw_Orders!F1279)</f>
        <v>203.77</v>
      </c>
      <c r="G1279" s="2" t="str">
        <f aca="false">Raw_Orders!G1279</f>
        <v>Delivered</v>
      </c>
      <c r="H1279" s="2" t="n">
        <f aca="false">IF(Raw_Orders!H1279="","N/A",Raw_Orders!H1279)</f>
        <v>15.5</v>
      </c>
      <c r="I1279" s="2" t="n">
        <f aca="false">IF(Raw_Orders!I1279="","Not Rated",Raw_Orders!I1279)</f>
        <v>5</v>
      </c>
      <c r="J1279" s="2" t="str">
        <f aca="false">IF(COUNTIF($A$2:A1279,A1279)&gt;1,"Duplicate","Unique")</f>
        <v>Unique</v>
      </c>
      <c r="K1279" s="2" t="str">
        <f aca="false">IF(Raw_Orders!F1279&lt;0,"Anomaly","OK")</f>
        <v>OK</v>
      </c>
      <c r="L1279" s="2" t="str">
        <f aca="false">IFERROR(VLOOKUP(C1279,Raw_Restaurants!$A$2:$C$151,3,FALSE()),"Unknown")</f>
        <v>Pune</v>
      </c>
    </row>
    <row r="1280" customFormat="false" ht="15" hidden="false" customHeight="false" outlineLevel="0" collapsed="false">
      <c r="A1280" s="2" t="n">
        <f aca="false">Raw_Orders!A1280</f>
        <v>502927</v>
      </c>
      <c r="B1280" s="2" t="str">
        <f aca="false">Raw_Orders!B1280</f>
        <v>CUST1648</v>
      </c>
      <c r="C1280" s="2" t="str">
        <f aca="false">Raw_Orders!C1280</f>
        <v>REST253</v>
      </c>
      <c r="D1280" s="2" t="str">
        <f aca="false">Raw_Orders!D1280</f>
        <v>DP437</v>
      </c>
      <c r="E1280" s="2" t="str">
        <f aca="false">Raw_Orders!E1280</f>
        <v>2024-10-21</v>
      </c>
      <c r="F1280" s="2" t="n">
        <f aca="false">IF(Raw_Orders!F1280&lt;0,0,Raw_Orders!F1280)</f>
        <v>1129.63</v>
      </c>
      <c r="G1280" s="2" t="str">
        <f aca="false">Raw_Orders!G1280</f>
        <v>Delivered</v>
      </c>
      <c r="H1280" s="2" t="n">
        <f aca="false">IF(Raw_Orders!H1280="","N/A",Raw_Orders!H1280)</f>
        <v>29</v>
      </c>
      <c r="I1280" s="2" t="n">
        <f aca="false">IF(Raw_Orders!I1280="","Not Rated",Raw_Orders!I1280)</f>
        <v>3.1</v>
      </c>
      <c r="J1280" s="2" t="str">
        <f aca="false">IF(COUNTIF($A$2:A1280,A1280)&gt;1,"Duplicate","Unique")</f>
        <v>Unique</v>
      </c>
      <c r="K1280" s="2" t="str">
        <f aca="false">IF(Raw_Orders!F1280&lt;0,"Anomaly","OK")</f>
        <v>OK</v>
      </c>
      <c r="L1280" s="2" t="str">
        <f aca="false">IFERROR(VLOOKUP(C1280,Raw_Restaurants!$A$2:$C$151,3,FALSE()),"Unknown")</f>
        <v>Delhi</v>
      </c>
    </row>
    <row r="1281" customFormat="false" ht="15" hidden="false" customHeight="false" outlineLevel="0" collapsed="false">
      <c r="A1281" s="2" t="n">
        <f aca="false">Raw_Orders!A1281</f>
        <v>501797</v>
      </c>
      <c r="B1281" s="2" t="str">
        <f aca="false">Raw_Orders!B1281</f>
        <v>CUST1541</v>
      </c>
      <c r="C1281" s="2" t="str">
        <f aca="false">Raw_Orders!C1281</f>
        <v>REST318</v>
      </c>
      <c r="D1281" s="2" t="str">
        <f aca="false">Raw_Orders!D1281</f>
        <v>DP394</v>
      </c>
      <c r="E1281" s="2" t="str">
        <f aca="false">Raw_Orders!E1281</f>
        <v>2024-04-19</v>
      </c>
      <c r="F1281" s="2" t="n">
        <f aca="false">IF(Raw_Orders!F1281&lt;0,0,Raw_Orders!F1281)</f>
        <v>1334.07</v>
      </c>
      <c r="G1281" s="2" t="str">
        <f aca="false">Raw_Orders!G1281</f>
        <v>Delivered</v>
      </c>
      <c r="H1281" s="2" t="n">
        <f aca="false">IF(Raw_Orders!H1281="","N/A",Raw_Orders!H1281)</f>
        <v>67.5</v>
      </c>
      <c r="I1281" s="2" t="n">
        <f aca="false">IF(Raw_Orders!I1281="","Not Rated",Raw_Orders!I1281)</f>
        <v>2.6</v>
      </c>
      <c r="J1281" s="2" t="str">
        <f aca="false">IF(COUNTIF($A$2:A1281,A1281)&gt;1,"Duplicate","Unique")</f>
        <v>Unique</v>
      </c>
      <c r="K1281" s="2" t="str">
        <f aca="false">IF(Raw_Orders!F1281&lt;0,"Anomaly","OK")</f>
        <v>OK</v>
      </c>
      <c r="L1281" s="2" t="str">
        <f aca="false">IFERROR(VLOOKUP(C1281,Raw_Restaurants!$A$2:$C$151,3,FALSE()),"Unknown")</f>
        <v>Mumbai</v>
      </c>
    </row>
    <row r="1282" customFormat="false" ht="15" hidden="false" customHeight="false" outlineLevel="0" collapsed="false">
      <c r="A1282" s="2" t="n">
        <f aca="false">Raw_Orders!A1282</f>
        <v>501907</v>
      </c>
      <c r="B1282" s="2" t="str">
        <f aca="false">Raw_Orders!B1282</f>
        <v>CUST1015</v>
      </c>
      <c r="C1282" s="2" t="str">
        <f aca="false">Raw_Orders!C1282</f>
        <v>REST269</v>
      </c>
      <c r="D1282" s="2" t="str">
        <f aca="false">Raw_Orders!D1282</f>
        <v>DP429</v>
      </c>
      <c r="E1282" s="2" t="str">
        <f aca="false">Raw_Orders!E1282</f>
        <v>2024-11-23</v>
      </c>
      <c r="F1282" s="2" t="n">
        <f aca="false">IF(Raw_Orders!F1282&lt;0,0,Raw_Orders!F1282)</f>
        <v>619.45</v>
      </c>
      <c r="G1282" s="2" t="str">
        <f aca="false">Raw_Orders!G1282</f>
        <v>Delivered</v>
      </c>
      <c r="H1282" s="2" t="n">
        <f aca="false">IF(Raw_Orders!H1282="","N/A",Raw_Orders!H1282)</f>
        <v>40.2</v>
      </c>
      <c r="I1282" s="2" t="n">
        <f aca="false">IF(Raw_Orders!I1282="","Not Rated",Raw_Orders!I1282)</f>
        <v>4.5</v>
      </c>
      <c r="J1282" s="2" t="str">
        <f aca="false">IF(COUNTIF($A$2:A1282,A1282)&gt;1,"Duplicate","Unique")</f>
        <v>Unique</v>
      </c>
      <c r="K1282" s="2" t="str">
        <f aca="false">IF(Raw_Orders!F1282&lt;0,"Anomaly","OK")</f>
        <v>OK</v>
      </c>
      <c r="L1282" s="2" t="str">
        <f aca="false">IFERROR(VLOOKUP(C1282,Raw_Restaurants!$A$2:$C$151,3,FALSE()),"Unknown")</f>
        <v>Delhi</v>
      </c>
    </row>
    <row r="1283" customFormat="false" ht="15" hidden="false" customHeight="false" outlineLevel="0" collapsed="false">
      <c r="A1283" s="2" t="n">
        <f aca="false">Raw_Orders!A1283</f>
        <v>500322</v>
      </c>
      <c r="B1283" s="2" t="str">
        <f aca="false">Raw_Orders!B1283</f>
        <v>CUST1576</v>
      </c>
      <c r="C1283" s="2" t="str">
        <f aca="false">Raw_Orders!C1283</f>
        <v>REST214</v>
      </c>
      <c r="D1283" s="2" t="str">
        <f aca="false">Raw_Orders!D1283</f>
        <v>DP482</v>
      </c>
      <c r="E1283" s="2" t="str">
        <f aca="false">Raw_Orders!E1283</f>
        <v>2024-04-09</v>
      </c>
      <c r="F1283" s="2" t="n">
        <f aca="false">IF(Raw_Orders!F1283&lt;0,0,Raw_Orders!F1283)</f>
        <v>1099.25</v>
      </c>
      <c r="G1283" s="2" t="str">
        <f aca="false">Raw_Orders!G1283</f>
        <v>Delivered</v>
      </c>
      <c r="H1283" s="2" t="n">
        <f aca="false">IF(Raw_Orders!H1283="","N/A",Raw_Orders!H1283)</f>
        <v>17.5</v>
      </c>
      <c r="I1283" s="2" t="str">
        <f aca="false">IF(Raw_Orders!I1283="","Not Rated",Raw_Orders!I1283)</f>
        <v>Not Rated</v>
      </c>
      <c r="J1283" s="2" t="str">
        <f aca="false">IF(COUNTIF($A$2:A1283,A1283)&gt;1,"Duplicate","Unique")</f>
        <v>Unique</v>
      </c>
      <c r="K1283" s="2" t="str">
        <f aca="false">IF(Raw_Orders!F1283&lt;0,"Anomaly","OK")</f>
        <v>OK</v>
      </c>
      <c r="L1283" s="2" t="str">
        <f aca="false">IFERROR(VLOOKUP(C1283,Raw_Restaurants!$A$2:$C$151,3,FALSE()),"Unknown")</f>
        <v>Chennai</v>
      </c>
    </row>
    <row r="1284" customFormat="false" ht="15" hidden="false" customHeight="false" outlineLevel="0" collapsed="false">
      <c r="A1284" s="2" t="n">
        <f aca="false">Raw_Orders!A1284</f>
        <v>500673</v>
      </c>
      <c r="B1284" s="2" t="str">
        <f aca="false">Raw_Orders!B1284</f>
        <v>CUST1516</v>
      </c>
      <c r="C1284" s="2" t="str">
        <f aca="false">Raw_Orders!C1284</f>
        <v>REST333</v>
      </c>
      <c r="D1284" s="2" t="str">
        <f aca="false">Raw_Orders!D1284</f>
        <v>DP473</v>
      </c>
      <c r="E1284" s="2" t="str">
        <f aca="false">Raw_Orders!E1284</f>
        <v>2024-03-07</v>
      </c>
      <c r="F1284" s="2" t="n">
        <f aca="false">IF(Raw_Orders!F1284&lt;0,0,Raw_Orders!F1284)</f>
        <v>338.75</v>
      </c>
      <c r="G1284" s="2" t="str">
        <f aca="false">Raw_Orders!G1284</f>
        <v>Delivered</v>
      </c>
      <c r="H1284" s="2" t="n">
        <f aca="false">IF(Raw_Orders!H1284="","N/A",Raw_Orders!H1284)</f>
        <v>16</v>
      </c>
      <c r="I1284" s="2" t="n">
        <f aca="false">IF(Raw_Orders!I1284="","Not Rated",Raw_Orders!I1284)</f>
        <v>2.8</v>
      </c>
      <c r="J1284" s="2" t="str">
        <f aca="false">IF(COUNTIF($A$2:A1284,A1284)&gt;1,"Duplicate","Unique")</f>
        <v>Unique</v>
      </c>
      <c r="K1284" s="2" t="str">
        <f aca="false">IF(Raw_Orders!F1284&lt;0,"Anomaly","OK")</f>
        <v>OK</v>
      </c>
      <c r="L1284" s="2" t="str">
        <f aca="false">IFERROR(VLOOKUP(C1284,Raw_Restaurants!$A$2:$C$151,3,FALSE()),"Unknown")</f>
        <v>Hyderabad</v>
      </c>
    </row>
    <row r="1285" customFormat="false" ht="15" hidden="false" customHeight="false" outlineLevel="0" collapsed="false">
      <c r="A1285" s="2" t="n">
        <f aca="false">Raw_Orders!A1285</f>
        <v>500459</v>
      </c>
      <c r="B1285" s="2" t="str">
        <f aca="false">Raw_Orders!B1285</f>
        <v>CUST1031</v>
      </c>
      <c r="C1285" s="2" t="str">
        <f aca="false">Raw_Orders!C1285</f>
        <v>REST239</v>
      </c>
      <c r="D1285" s="2" t="str">
        <f aca="false">Raw_Orders!D1285</f>
        <v>DP362</v>
      </c>
      <c r="E1285" s="2" t="str">
        <f aca="false">Raw_Orders!E1285</f>
        <v>2024-10-01</v>
      </c>
      <c r="F1285" s="2" t="n">
        <f aca="false">IF(Raw_Orders!F1285&lt;0,0,Raw_Orders!F1285)</f>
        <v>436.63</v>
      </c>
      <c r="G1285" s="2" t="str">
        <f aca="false">Raw_Orders!G1285</f>
        <v>Delivered</v>
      </c>
      <c r="H1285" s="2" t="n">
        <f aca="false">IF(Raw_Orders!H1285="","N/A",Raw_Orders!H1285)</f>
        <v>30.1</v>
      </c>
      <c r="I1285" s="2" t="n">
        <f aca="false">IF(Raw_Orders!I1285="","Not Rated",Raw_Orders!I1285)</f>
        <v>3.4</v>
      </c>
      <c r="J1285" s="2" t="str">
        <f aca="false">IF(COUNTIF($A$2:A1285,A1285)&gt;1,"Duplicate","Unique")</f>
        <v>Unique</v>
      </c>
      <c r="K1285" s="2" t="str">
        <f aca="false">IF(Raw_Orders!F1285&lt;0,"Anomaly","OK")</f>
        <v>OK</v>
      </c>
      <c r="L1285" s="2" t="str">
        <f aca="false">IFERROR(VLOOKUP(C1285,Raw_Restaurants!$A$2:$C$151,3,FALSE()),"Unknown")</f>
        <v>Hyderabad</v>
      </c>
    </row>
    <row r="1286" customFormat="false" ht="15" hidden="false" customHeight="false" outlineLevel="0" collapsed="false">
      <c r="A1286" s="2" t="n">
        <f aca="false">Raw_Orders!A1286</f>
        <v>500447</v>
      </c>
      <c r="B1286" s="2" t="str">
        <f aca="false">Raw_Orders!B1286</f>
        <v>CUST1536</v>
      </c>
      <c r="C1286" s="2" t="str">
        <f aca="false">Raw_Orders!C1286</f>
        <v>REST330</v>
      </c>
      <c r="D1286" s="2" t="str">
        <f aca="false">Raw_Orders!D1286</f>
        <v>DP416</v>
      </c>
      <c r="E1286" s="2" t="str">
        <f aca="false">Raw_Orders!E1286</f>
        <v>2024-03-05</v>
      </c>
      <c r="F1286" s="2" t="n">
        <f aca="false">IF(Raw_Orders!F1286&lt;0,0,Raw_Orders!F1286)</f>
        <v>548.49</v>
      </c>
      <c r="G1286" s="2" t="str">
        <f aca="false">Raw_Orders!G1286</f>
        <v>Delivered</v>
      </c>
      <c r="H1286" s="2" t="n">
        <f aca="false">IF(Raw_Orders!H1286="","N/A",Raw_Orders!H1286)</f>
        <v>44.9</v>
      </c>
      <c r="I1286" s="2" t="n">
        <f aca="false">IF(Raw_Orders!I1286="","Not Rated",Raw_Orders!I1286)</f>
        <v>4.2</v>
      </c>
      <c r="J1286" s="2" t="str">
        <f aca="false">IF(COUNTIF($A$2:A1286,A1286)&gt;1,"Duplicate","Unique")</f>
        <v>Unique</v>
      </c>
      <c r="K1286" s="2" t="str">
        <f aca="false">IF(Raw_Orders!F1286&lt;0,"Anomaly","OK")</f>
        <v>OK</v>
      </c>
      <c r="L1286" s="2" t="str">
        <f aca="false">IFERROR(VLOOKUP(C1286,Raw_Restaurants!$A$2:$C$151,3,FALSE()),"Unknown")</f>
        <v>Hyderabad</v>
      </c>
    </row>
    <row r="1287" customFormat="false" ht="15" hidden="false" customHeight="false" outlineLevel="0" collapsed="false">
      <c r="A1287" s="2" t="n">
        <f aca="false">Raw_Orders!A1287</f>
        <v>503226</v>
      </c>
      <c r="B1287" s="2" t="str">
        <f aca="false">Raw_Orders!B1287</f>
        <v>CUST1593</v>
      </c>
      <c r="C1287" s="2" t="str">
        <f aca="false">Raw_Orders!C1287</f>
        <v>REST229</v>
      </c>
      <c r="D1287" s="2" t="str">
        <f aca="false">Raw_Orders!D1287</f>
        <v>DP470</v>
      </c>
      <c r="E1287" s="2" t="str">
        <f aca="false">Raw_Orders!E1287</f>
        <v>2024-12-04</v>
      </c>
      <c r="F1287" s="2" t="n">
        <f aca="false">IF(Raw_Orders!F1287&lt;0,0,Raw_Orders!F1287)</f>
        <v>1234.07</v>
      </c>
      <c r="G1287" s="2" t="str">
        <f aca="false">Raw_Orders!G1287</f>
        <v>Delayed</v>
      </c>
      <c r="H1287" s="2" t="n">
        <f aca="false">IF(Raw_Orders!H1287="","N/A",Raw_Orders!H1287)</f>
        <v>44.2</v>
      </c>
      <c r="I1287" s="2" t="n">
        <f aca="false">IF(Raw_Orders!I1287="","Not Rated",Raw_Orders!I1287)</f>
        <v>3.5</v>
      </c>
      <c r="J1287" s="2" t="str">
        <f aca="false">IF(COUNTIF($A$2:A1287,A1287)&gt;1,"Duplicate","Unique")</f>
        <v>Unique</v>
      </c>
      <c r="K1287" s="2" t="str">
        <f aca="false">IF(Raw_Orders!F1287&lt;0,"Anomaly","OK")</f>
        <v>OK</v>
      </c>
      <c r="L1287" s="2" t="str">
        <f aca="false">IFERROR(VLOOKUP(C1287,Raw_Restaurants!$A$2:$C$151,3,FALSE()),"Unknown")</f>
        <v>Jaipur</v>
      </c>
    </row>
    <row r="1288" customFormat="false" ht="15" hidden="false" customHeight="false" outlineLevel="0" collapsed="false">
      <c r="A1288" s="2" t="n">
        <f aca="false">Raw_Orders!A1288</f>
        <v>500051</v>
      </c>
      <c r="B1288" s="2" t="str">
        <f aca="false">Raw_Orders!B1288</f>
        <v>CUST1177</v>
      </c>
      <c r="C1288" s="2" t="str">
        <f aca="false">Raw_Orders!C1288</f>
        <v>REST327</v>
      </c>
      <c r="D1288" s="2" t="str">
        <f aca="false">Raw_Orders!D1288</f>
        <v>DP390</v>
      </c>
      <c r="E1288" s="2" t="str">
        <f aca="false">Raw_Orders!E1288</f>
        <v>2024-04-21</v>
      </c>
      <c r="F1288" s="2" t="n">
        <f aca="false">IF(Raw_Orders!F1288&lt;0,0,Raw_Orders!F1288)</f>
        <v>811.3</v>
      </c>
      <c r="G1288" s="2" t="str">
        <f aca="false">Raw_Orders!G1288</f>
        <v>Cancelled</v>
      </c>
      <c r="H1288" s="2" t="str">
        <f aca="false">IF(Raw_Orders!H1288="","N/A",Raw_Orders!H1288)</f>
        <v>N/A</v>
      </c>
      <c r="I1288" s="2" t="str">
        <f aca="false">IF(Raw_Orders!I1288="","Not Rated",Raw_Orders!I1288)</f>
        <v>Not Rated</v>
      </c>
      <c r="J1288" s="2" t="str">
        <f aca="false">IF(COUNTIF($A$2:A1288,A1288)&gt;1,"Duplicate","Unique")</f>
        <v>Unique</v>
      </c>
      <c r="K1288" s="2" t="str">
        <f aca="false">IF(Raw_Orders!F1288&lt;0,"Anomaly","OK")</f>
        <v>OK</v>
      </c>
      <c r="L1288" s="2" t="str">
        <f aca="false">IFERROR(VLOOKUP(C1288,Raw_Restaurants!$A$2:$C$151,3,FALSE()),"Unknown")</f>
        <v>Kolkata</v>
      </c>
    </row>
    <row r="1289" customFormat="false" ht="15" hidden="false" customHeight="false" outlineLevel="0" collapsed="false">
      <c r="A1289" s="2" t="n">
        <f aca="false">Raw_Orders!A1289</f>
        <v>501793</v>
      </c>
      <c r="B1289" s="2" t="str">
        <f aca="false">Raw_Orders!B1289</f>
        <v>CUST1246</v>
      </c>
      <c r="C1289" s="2" t="str">
        <f aca="false">Raw_Orders!C1289</f>
        <v>REST332</v>
      </c>
      <c r="D1289" s="2" t="str">
        <f aca="false">Raw_Orders!D1289</f>
        <v>DP387</v>
      </c>
      <c r="E1289" s="2" t="str">
        <f aca="false">Raw_Orders!E1289</f>
        <v>2024-06-23</v>
      </c>
      <c r="F1289" s="2" t="n">
        <f aca="false">IF(Raw_Orders!F1289&lt;0,0,Raw_Orders!F1289)</f>
        <v>434.39</v>
      </c>
      <c r="G1289" s="2" t="str">
        <f aca="false">Raw_Orders!G1289</f>
        <v>Delivered</v>
      </c>
      <c r="H1289" s="2" t="n">
        <f aca="false">IF(Raw_Orders!H1289="","N/A",Raw_Orders!H1289)</f>
        <v>60.2</v>
      </c>
      <c r="I1289" s="2" t="n">
        <f aca="false">IF(Raw_Orders!I1289="","Not Rated",Raw_Orders!I1289)</f>
        <v>3</v>
      </c>
      <c r="J1289" s="2" t="str">
        <f aca="false">IF(COUNTIF($A$2:A1289,A1289)&gt;1,"Duplicate","Unique")</f>
        <v>Unique</v>
      </c>
      <c r="K1289" s="2" t="str">
        <f aca="false">IF(Raw_Orders!F1289&lt;0,"Anomaly","OK")</f>
        <v>OK</v>
      </c>
      <c r="L1289" s="2" t="str">
        <f aca="false">IFERROR(VLOOKUP(C1289,Raw_Restaurants!$A$2:$C$151,3,FALSE()),"Unknown")</f>
        <v>Pune</v>
      </c>
    </row>
    <row r="1290" customFormat="false" ht="15" hidden="false" customHeight="false" outlineLevel="0" collapsed="false">
      <c r="A1290" s="2" t="n">
        <f aca="false">Raw_Orders!A1290</f>
        <v>504810</v>
      </c>
      <c r="B1290" s="2" t="str">
        <f aca="false">Raw_Orders!B1290</f>
        <v>CUST1583</v>
      </c>
      <c r="C1290" s="2" t="str">
        <f aca="false">Raw_Orders!C1290</f>
        <v>REST308</v>
      </c>
      <c r="D1290" s="2" t="str">
        <f aca="false">Raw_Orders!D1290</f>
        <v>DP459</v>
      </c>
      <c r="E1290" s="2" t="str">
        <f aca="false">Raw_Orders!E1290</f>
        <v>2024-04-06</v>
      </c>
      <c r="F1290" s="2" t="n">
        <f aca="false">IF(Raw_Orders!F1290&lt;0,0,Raw_Orders!F1290)</f>
        <v>1147.31</v>
      </c>
      <c r="G1290" s="2" t="str">
        <f aca="false">Raw_Orders!G1290</f>
        <v>Delivered</v>
      </c>
      <c r="H1290" s="2" t="n">
        <f aca="false">IF(Raw_Orders!H1290="","N/A",Raw_Orders!H1290)</f>
        <v>46.9</v>
      </c>
      <c r="I1290" s="2" t="n">
        <f aca="false">IF(Raw_Orders!I1290="","Not Rated",Raw_Orders!I1290)</f>
        <v>3</v>
      </c>
      <c r="J1290" s="2" t="str">
        <f aca="false">IF(COUNTIF($A$2:A1290,A1290)&gt;1,"Duplicate","Unique")</f>
        <v>Unique</v>
      </c>
      <c r="K1290" s="2" t="str">
        <f aca="false">IF(Raw_Orders!F1290&lt;0,"Anomaly","OK")</f>
        <v>OK</v>
      </c>
      <c r="L1290" s="2" t="str">
        <f aca="false">IFERROR(VLOOKUP(C1290,Raw_Restaurants!$A$2:$C$151,3,FALSE()),"Unknown")</f>
        <v>Delhi</v>
      </c>
    </row>
    <row r="1291" customFormat="false" ht="15" hidden="false" customHeight="false" outlineLevel="0" collapsed="false">
      <c r="A1291" s="2" t="n">
        <f aca="false">Raw_Orders!A1291</f>
        <v>500363</v>
      </c>
      <c r="B1291" s="2" t="str">
        <f aca="false">Raw_Orders!B1291</f>
        <v>CUST1706</v>
      </c>
      <c r="C1291" s="2" t="str">
        <f aca="false">Raw_Orders!C1291</f>
        <v>REST232</v>
      </c>
      <c r="D1291" s="2" t="str">
        <f aca="false">Raw_Orders!D1291</f>
        <v>DP339</v>
      </c>
      <c r="E1291" s="2" t="str">
        <f aca="false">Raw_Orders!E1291</f>
        <v>2024-09-19</v>
      </c>
      <c r="F1291" s="2" t="n">
        <f aca="false">IF(Raw_Orders!F1291&lt;0,0,Raw_Orders!F1291)</f>
        <v>1004.05</v>
      </c>
      <c r="G1291" s="2" t="str">
        <f aca="false">Raw_Orders!G1291</f>
        <v>Delivered</v>
      </c>
      <c r="H1291" s="2" t="n">
        <f aca="false">IF(Raw_Orders!H1291="","N/A",Raw_Orders!H1291)</f>
        <v>50.1</v>
      </c>
      <c r="I1291" s="2" t="n">
        <f aca="false">IF(Raw_Orders!I1291="","Not Rated",Raw_Orders!I1291)</f>
        <v>4.7</v>
      </c>
      <c r="J1291" s="2" t="str">
        <f aca="false">IF(COUNTIF($A$2:A1291,A1291)&gt;1,"Duplicate","Unique")</f>
        <v>Unique</v>
      </c>
      <c r="K1291" s="2" t="str">
        <f aca="false">IF(Raw_Orders!F1291&lt;0,"Anomaly","OK")</f>
        <v>OK</v>
      </c>
      <c r="L1291" s="2" t="str">
        <f aca="false">IFERROR(VLOOKUP(C1291,Raw_Restaurants!$A$2:$C$151,3,FALSE()),"Unknown")</f>
        <v>Bhopal</v>
      </c>
    </row>
    <row r="1292" customFormat="false" ht="15" hidden="false" customHeight="false" outlineLevel="0" collapsed="false">
      <c r="A1292" s="2" t="n">
        <f aca="false">Raw_Orders!A1292</f>
        <v>504838</v>
      </c>
      <c r="B1292" s="2" t="str">
        <f aca="false">Raw_Orders!B1292</f>
        <v>CUST1528</v>
      </c>
      <c r="C1292" s="2" t="str">
        <f aca="false">Raw_Orders!C1292</f>
        <v>REST345</v>
      </c>
      <c r="D1292" s="2" t="str">
        <f aca="false">Raw_Orders!D1292</f>
        <v>DP338</v>
      </c>
      <c r="E1292" s="2" t="str">
        <f aca="false">Raw_Orders!E1292</f>
        <v>2024-06-22</v>
      </c>
      <c r="F1292" s="2" t="n">
        <f aca="false">IF(Raw_Orders!F1292&lt;0,0,Raw_Orders!F1292)</f>
        <v>525.93</v>
      </c>
      <c r="G1292" s="2" t="str">
        <f aca="false">Raw_Orders!G1292</f>
        <v>Delivered</v>
      </c>
      <c r="H1292" s="2" t="n">
        <f aca="false">IF(Raw_Orders!H1292="","N/A",Raw_Orders!H1292)</f>
        <v>50.2</v>
      </c>
      <c r="I1292" s="2" t="n">
        <f aca="false">IF(Raw_Orders!I1292="","Not Rated",Raw_Orders!I1292)</f>
        <v>3.7</v>
      </c>
      <c r="J1292" s="2" t="str">
        <f aca="false">IF(COUNTIF($A$2:A1292,A1292)&gt;1,"Duplicate","Unique")</f>
        <v>Unique</v>
      </c>
      <c r="K1292" s="2" t="str">
        <f aca="false">IF(Raw_Orders!F1292&lt;0,"Anomaly","OK")</f>
        <v>OK</v>
      </c>
      <c r="L1292" s="2" t="str">
        <f aca="false">IFERROR(VLOOKUP(C1292,Raw_Restaurants!$A$2:$C$151,3,FALSE()),"Unknown")</f>
        <v>Jaipur</v>
      </c>
    </row>
    <row r="1293" customFormat="false" ht="15" hidden="false" customHeight="false" outlineLevel="0" collapsed="false">
      <c r="A1293" s="2" t="n">
        <f aca="false">Raw_Orders!A1293</f>
        <v>501049</v>
      </c>
      <c r="B1293" s="2" t="str">
        <f aca="false">Raw_Orders!B1293</f>
        <v>CUST1125</v>
      </c>
      <c r="C1293" s="2" t="str">
        <f aca="false">Raw_Orders!C1293</f>
        <v>REST244</v>
      </c>
      <c r="D1293" s="2" t="str">
        <f aca="false">Raw_Orders!D1293</f>
        <v>DP346</v>
      </c>
      <c r="E1293" s="2" t="str">
        <f aca="false">Raw_Orders!E1293</f>
        <v>2024-04-23</v>
      </c>
      <c r="F1293" s="2" t="n">
        <f aca="false">IF(Raw_Orders!F1293&lt;0,0,Raw_Orders!F1293)</f>
        <v>1197.45</v>
      </c>
      <c r="G1293" s="2" t="str">
        <f aca="false">Raw_Orders!G1293</f>
        <v>Cancelled</v>
      </c>
      <c r="H1293" s="2" t="str">
        <f aca="false">IF(Raw_Orders!H1293="","N/A",Raw_Orders!H1293)</f>
        <v>N/A</v>
      </c>
      <c r="I1293" s="2" t="str">
        <f aca="false">IF(Raw_Orders!I1293="","Not Rated",Raw_Orders!I1293)</f>
        <v>Not Rated</v>
      </c>
      <c r="J1293" s="2" t="str">
        <f aca="false">IF(COUNTIF($A$2:A1293,A1293)&gt;1,"Duplicate","Unique")</f>
        <v>Unique</v>
      </c>
      <c r="K1293" s="2" t="str">
        <f aca="false">IF(Raw_Orders!F1293&lt;0,"Anomaly","OK")</f>
        <v>OK</v>
      </c>
      <c r="L1293" s="2" t="str">
        <f aca="false">IFERROR(VLOOKUP(C1293,Raw_Restaurants!$A$2:$C$151,3,FALSE()),"Unknown")</f>
        <v>Indore</v>
      </c>
    </row>
    <row r="1294" customFormat="false" ht="15" hidden="false" customHeight="false" outlineLevel="0" collapsed="false">
      <c r="A1294" s="2" t="n">
        <f aca="false">Raw_Orders!A1294</f>
        <v>503627</v>
      </c>
      <c r="B1294" s="2" t="str">
        <f aca="false">Raw_Orders!B1294</f>
        <v>CUST1323</v>
      </c>
      <c r="C1294" s="2" t="str">
        <f aca="false">Raw_Orders!C1294</f>
        <v>REST231</v>
      </c>
      <c r="D1294" s="2" t="str">
        <f aca="false">Raw_Orders!D1294</f>
        <v>DP421</v>
      </c>
      <c r="E1294" s="2" t="str">
        <f aca="false">Raw_Orders!E1294</f>
        <v>2024-08-25</v>
      </c>
      <c r="F1294" s="2" t="n">
        <f aca="false">IF(Raw_Orders!F1294&lt;0,0,Raw_Orders!F1294)</f>
        <v>228.28</v>
      </c>
      <c r="G1294" s="2" t="str">
        <f aca="false">Raw_Orders!G1294</f>
        <v>Cancelled</v>
      </c>
      <c r="H1294" s="2" t="str">
        <f aca="false">IF(Raw_Orders!H1294="","N/A",Raw_Orders!H1294)</f>
        <v>N/A</v>
      </c>
      <c r="I1294" s="2" t="str">
        <f aca="false">IF(Raw_Orders!I1294="","Not Rated",Raw_Orders!I1294)</f>
        <v>Not Rated</v>
      </c>
      <c r="J1294" s="2" t="str">
        <f aca="false">IF(COUNTIF($A$2:A1294,A1294)&gt;1,"Duplicate","Unique")</f>
        <v>Unique</v>
      </c>
      <c r="K1294" s="2" t="str">
        <f aca="false">IF(Raw_Orders!F1294&lt;0,"Anomaly","OK")</f>
        <v>OK</v>
      </c>
      <c r="L1294" s="2" t="str">
        <f aca="false">IFERROR(VLOOKUP(C1294,Raw_Restaurants!$A$2:$C$151,3,FALSE()),"Unknown")</f>
        <v>Jaipur</v>
      </c>
    </row>
    <row r="1295" customFormat="false" ht="15" hidden="false" customHeight="false" outlineLevel="0" collapsed="false">
      <c r="A1295" s="2" t="n">
        <f aca="false">Raw_Orders!A1295</f>
        <v>501144</v>
      </c>
      <c r="B1295" s="2" t="str">
        <f aca="false">Raw_Orders!B1295</f>
        <v>CUST1342</v>
      </c>
      <c r="C1295" s="2" t="str">
        <f aca="false">Raw_Orders!C1295</f>
        <v>REST283</v>
      </c>
      <c r="D1295" s="2" t="str">
        <f aca="false">Raw_Orders!D1295</f>
        <v>DP451</v>
      </c>
      <c r="E1295" s="2" t="str">
        <f aca="false">Raw_Orders!E1295</f>
        <v>2024-07-09</v>
      </c>
      <c r="F1295" s="2" t="n">
        <f aca="false">IF(Raw_Orders!F1295&lt;0,0,Raw_Orders!F1295)</f>
        <v>562.54</v>
      </c>
      <c r="G1295" s="2" t="str">
        <f aca="false">Raw_Orders!G1295</f>
        <v>Delivered</v>
      </c>
      <c r="H1295" s="2" t="n">
        <f aca="false">IF(Raw_Orders!H1295="","N/A",Raw_Orders!H1295)</f>
        <v>54.4</v>
      </c>
      <c r="I1295" s="2" t="n">
        <f aca="false">IF(Raw_Orders!I1295="","Not Rated",Raw_Orders!I1295)</f>
        <v>2.7</v>
      </c>
      <c r="J1295" s="2" t="str">
        <f aca="false">IF(COUNTIF($A$2:A1295,A1295)&gt;1,"Duplicate","Unique")</f>
        <v>Unique</v>
      </c>
      <c r="K1295" s="2" t="str">
        <f aca="false">IF(Raw_Orders!F1295&lt;0,"Anomaly","OK")</f>
        <v>OK</v>
      </c>
      <c r="L1295" s="2" t="str">
        <f aca="false">IFERROR(VLOOKUP(C1295,Raw_Restaurants!$A$2:$C$151,3,FALSE()),"Unknown")</f>
        <v>Delhi</v>
      </c>
    </row>
    <row r="1296" customFormat="false" ht="15" hidden="false" customHeight="false" outlineLevel="0" collapsed="false">
      <c r="A1296" s="2" t="n">
        <f aca="false">Raw_Orders!A1296</f>
        <v>504988</v>
      </c>
      <c r="B1296" s="2" t="str">
        <f aca="false">Raw_Orders!B1296</f>
        <v>CUST1546</v>
      </c>
      <c r="C1296" s="2" t="str">
        <f aca="false">Raw_Orders!C1296</f>
        <v>REST283</v>
      </c>
      <c r="D1296" s="2" t="str">
        <f aca="false">Raw_Orders!D1296</f>
        <v>DP438</v>
      </c>
      <c r="E1296" s="2" t="str">
        <f aca="false">Raw_Orders!E1296</f>
        <v>2024-01-30</v>
      </c>
      <c r="F1296" s="2" t="n">
        <f aca="false">IF(Raw_Orders!F1296&lt;0,0,Raw_Orders!F1296)</f>
        <v>214.7</v>
      </c>
      <c r="G1296" s="2" t="str">
        <f aca="false">Raw_Orders!G1296</f>
        <v>Delivered</v>
      </c>
      <c r="H1296" s="2" t="n">
        <f aca="false">IF(Raw_Orders!H1296="","N/A",Raw_Orders!H1296)</f>
        <v>35.9</v>
      </c>
      <c r="I1296" s="2" t="str">
        <f aca="false">IF(Raw_Orders!I1296="","Not Rated",Raw_Orders!I1296)</f>
        <v>Not Rated</v>
      </c>
      <c r="J1296" s="2" t="str">
        <f aca="false">IF(COUNTIF($A$2:A1296,A1296)&gt;1,"Duplicate","Unique")</f>
        <v>Unique</v>
      </c>
      <c r="K1296" s="2" t="str">
        <f aca="false">IF(Raw_Orders!F1296&lt;0,"Anomaly","OK")</f>
        <v>OK</v>
      </c>
      <c r="L1296" s="2" t="str">
        <f aca="false">IFERROR(VLOOKUP(C1296,Raw_Restaurants!$A$2:$C$151,3,FALSE()),"Unknown")</f>
        <v>Delhi</v>
      </c>
    </row>
    <row r="1297" customFormat="false" ht="15" hidden="false" customHeight="false" outlineLevel="0" collapsed="false">
      <c r="A1297" s="2" t="n">
        <f aca="false">Raw_Orders!A1297</f>
        <v>502465</v>
      </c>
      <c r="B1297" s="2" t="str">
        <f aca="false">Raw_Orders!B1297</f>
        <v>CUST1269</v>
      </c>
      <c r="C1297" s="2" t="str">
        <f aca="false">Raw_Orders!C1297</f>
        <v>REST258</v>
      </c>
      <c r="D1297" s="2" t="str">
        <f aca="false">Raw_Orders!D1297</f>
        <v>DP439</v>
      </c>
      <c r="E1297" s="2" t="str">
        <f aca="false">Raw_Orders!E1297</f>
        <v>2024-08-28</v>
      </c>
      <c r="F1297" s="2" t="n">
        <f aca="false">IF(Raw_Orders!F1297&lt;0,0,Raw_Orders!F1297)</f>
        <v>0</v>
      </c>
      <c r="G1297" s="2" t="str">
        <f aca="false">Raw_Orders!G1297</f>
        <v>Delayed</v>
      </c>
      <c r="H1297" s="2" t="n">
        <f aca="false">IF(Raw_Orders!H1297="","N/A",Raw_Orders!H1297)</f>
        <v>22.7</v>
      </c>
      <c r="I1297" s="2" t="n">
        <f aca="false">IF(Raw_Orders!I1297="","Not Rated",Raw_Orders!I1297)</f>
        <v>2.5</v>
      </c>
      <c r="J1297" s="2" t="str">
        <f aca="false">IF(COUNTIF($A$2:A1297,A1297)&gt;1,"Duplicate","Unique")</f>
        <v>Unique</v>
      </c>
      <c r="K1297" s="2" t="str">
        <f aca="false">IF(Raw_Orders!F1297&lt;0,"Anomaly","OK")</f>
        <v>Anomaly</v>
      </c>
      <c r="L1297" s="2" t="str">
        <f aca="false">IFERROR(VLOOKUP(C1297,Raw_Restaurants!$A$2:$C$151,3,FALSE()),"Unknown")</f>
        <v>Mumbai</v>
      </c>
    </row>
    <row r="1298" customFormat="false" ht="15" hidden="false" customHeight="false" outlineLevel="0" collapsed="false">
      <c r="A1298" s="2" t="n">
        <f aca="false">Raw_Orders!A1298</f>
        <v>503864</v>
      </c>
      <c r="B1298" s="2" t="str">
        <f aca="false">Raw_Orders!B1298</f>
        <v>CUST1030</v>
      </c>
      <c r="C1298" s="2" t="str">
        <f aca="false">Raw_Orders!C1298</f>
        <v>REST263</v>
      </c>
      <c r="D1298" s="2" t="str">
        <f aca="false">Raw_Orders!D1298</f>
        <v>DP434</v>
      </c>
      <c r="E1298" s="2" t="str">
        <f aca="false">Raw_Orders!E1298</f>
        <v>2024-01-18</v>
      </c>
      <c r="F1298" s="2" t="n">
        <f aca="false">IF(Raw_Orders!F1298&lt;0,0,Raw_Orders!F1298)</f>
        <v>925.86</v>
      </c>
      <c r="G1298" s="2" t="str">
        <f aca="false">Raw_Orders!G1298</f>
        <v>Delivered</v>
      </c>
      <c r="H1298" s="2" t="n">
        <f aca="false">IF(Raw_Orders!H1298="","N/A",Raw_Orders!H1298)</f>
        <v>69</v>
      </c>
      <c r="I1298" s="2" t="n">
        <f aca="false">IF(Raw_Orders!I1298="","Not Rated",Raw_Orders!I1298)</f>
        <v>4.8</v>
      </c>
      <c r="J1298" s="2" t="str">
        <f aca="false">IF(COUNTIF($A$2:A1298,A1298)&gt;1,"Duplicate","Unique")</f>
        <v>Unique</v>
      </c>
      <c r="K1298" s="2" t="str">
        <f aca="false">IF(Raw_Orders!F1298&lt;0,"Anomaly","OK")</f>
        <v>OK</v>
      </c>
      <c r="L1298" s="2" t="str">
        <f aca="false">IFERROR(VLOOKUP(C1298,Raw_Restaurants!$A$2:$C$151,3,FALSE()),"Unknown")</f>
        <v>Kolkata</v>
      </c>
    </row>
    <row r="1299" customFormat="false" ht="15" hidden="false" customHeight="false" outlineLevel="0" collapsed="false">
      <c r="A1299" s="2" t="n">
        <f aca="false">Raw_Orders!A1299</f>
        <v>500044</v>
      </c>
      <c r="B1299" s="2" t="str">
        <f aca="false">Raw_Orders!B1299</f>
        <v>CUST1463</v>
      </c>
      <c r="C1299" s="2" t="str">
        <f aca="false">Raw_Orders!C1299</f>
        <v>REST215</v>
      </c>
      <c r="D1299" s="2" t="str">
        <f aca="false">Raw_Orders!D1299</f>
        <v>DP500</v>
      </c>
      <c r="E1299" s="2" t="str">
        <f aca="false">Raw_Orders!E1299</f>
        <v>2024-08-25</v>
      </c>
      <c r="F1299" s="2" t="n">
        <f aca="false">IF(Raw_Orders!F1299&lt;0,0,Raw_Orders!F1299)</f>
        <v>520.29</v>
      </c>
      <c r="G1299" s="2" t="str">
        <f aca="false">Raw_Orders!G1299</f>
        <v>Delayed</v>
      </c>
      <c r="H1299" s="2" t="str">
        <f aca="false">IF(Raw_Orders!H1299="","N/A",Raw_Orders!H1299)</f>
        <v>N/A</v>
      </c>
      <c r="I1299" s="2" t="n">
        <f aca="false">IF(Raw_Orders!I1299="","Not Rated",Raw_Orders!I1299)</f>
        <v>3.4</v>
      </c>
      <c r="J1299" s="2" t="str">
        <f aca="false">IF(COUNTIF($A$2:A1299,A1299)&gt;1,"Duplicate","Unique")</f>
        <v>Unique</v>
      </c>
      <c r="K1299" s="2" t="str">
        <f aca="false">IF(Raw_Orders!F1299&lt;0,"Anomaly","OK")</f>
        <v>OK</v>
      </c>
      <c r="L1299" s="2" t="str">
        <f aca="false">IFERROR(VLOOKUP(C1299,Raw_Restaurants!$A$2:$C$151,3,FALSE()),"Unknown")</f>
        <v>Indore</v>
      </c>
    </row>
    <row r="1300" customFormat="false" ht="15" hidden="false" customHeight="false" outlineLevel="0" collapsed="false">
      <c r="A1300" s="2" t="n">
        <f aca="false">Raw_Orders!A1300</f>
        <v>500302</v>
      </c>
      <c r="B1300" s="2" t="str">
        <f aca="false">Raw_Orders!B1300</f>
        <v>CUST1553</v>
      </c>
      <c r="C1300" s="2" t="str">
        <f aca="false">Raw_Orders!C1300</f>
        <v>REST240</v>
      </c>
      <c r="D1300" s="2" t="str">
        <f aca="false">Raw_Orders!D1300</f>
        <v>DP406</v>
      </c>
      <c r="E1300" s="2" t="str">
        <f aca="false">Raw_Orders!E1300</f>
        <v>2024-01-29</v>
      </c>
      <c r="F1300" s="2" t="n">
        <f aca="false">IF(Raw_Orders!F1300&lt;0,0,Raw_Orders!F1300)</f>
        <v>655.73</v>
      </c>
      <c r="G1300" s="2" t="str">
        <f aca="false">Raw_Orders!G1300</f>
        <v>Delivered</v>
      </c>
      <c r="H1300" s="2" t="n">
        <f aca="false">IF(Raw_Orders!H1300="","N/A",Raw_Orders!H1300)</f>
        <v>39.7</v>
      </c>
      <c r="I1300" s="2" t="n">
        <f aca="false">IF(Raw_Orders!I1300="","Not Rated",Raw_Orders!I1300)</f>
        <v>4.5</v>
      </c>
      <c r="J1300" s="2" t="str">
        <f aca="false">IF(COUNTIF($A$2:A1300,A1300)&gt;1,"Duplicate","Unique")</f>
        <v>Unique</v>
      </c>
      <c r="K1300" s="2" t="str">
        <f aca="false">IF(Raw_Orders!F1300&lt;0,"Anomaly","OK")</f>
        <v>OK</v>
      </c>
      <c r="L1300" s="2" t="str">
        <f aca="false">IFERROR(VLOOKUP(C1300,Raw_Restaurants!$A$2:$C$151,3,FALSE()),"Unknown")</f>
        <v>Delhi</v>
      </c>
    </row>
    <row r="1301" customFormat="false" ht="15" hidden="false" customHeight="false" outlineLevel="0" collapsed="false">
      <c r="A1301" s="2" t="n">
        <f aca="false">Raw_Orders!A1301</f>
        <v>500839</v>
      </c>
      <c r="B1301" s="2" t="str">
        <f aca="false">Raw_Orders!B1301</f>
        <v>CUST1276</v>
      </c>
      <c r="C1301" s="2" t="str">
        <f aca="false">Raw_Orders!C1301</f>
        <v>REST291</v>
      </c>
      <c r="D1301" s="2" t="str">
        <f aca="false">Raw_Orders!D1301</f>
        <v>DP443</v>
      </c>
      <c r="E1301" s="2" t="str">
        <f aca="false">Raw_Orders!E1301</f>
        <v>2024-06-09</v>
      </c>
      <c r="F1301" s="2" t="n">
        <f aca="false">IF(Raw_Orders!F1301&lt;0,0,Raw_Orders!F1301)</f>
        <v>1332.98</v>
      </c>
      <c r="G1301" s="2" t="str">
        <f aca="false">Raw_Orders!G1301</f>
        <v>Delivered</v>
      </c>
      <c r="H1301" s="2" t="n">
        <f aca="false">IF(Raw_Orders!H1301="","N/A",Raw_Orders!H1301)</f>
        <v>34.3</v>
      </c>
      <c r="I1301" s="2" t="n">
        <f aca="false">IF(Raw_Orders!I1301="","Not Rated",Raw_Orders!I1301)</f>
        <v>5</v>
      </c>
      <c r="J1301" s="2" t="str">
        <f aca="false">IF(COUNTIF($A$2:A1301,A1301)&gt;1,"Duplicate","Unique")</f>
        <v>Unique</v>
      </c>
      <c r="K1301" s="2" t="str">
        <f aca="false">IF(Raw_Orders!F1301&lt;0,"Anomaly","OK")</f>
        <v>OK</v>
      </c>
      <c r="L1301" s="2" t="str">
        <f aca="false">IFERROR(VLOOKUP(C1301,Raw_Restaurants!$A$2:$C$151,3,FALSE()),"Unknown")</f>
        <v>Pune</v>
      </c>
    </row>
    <row r="1302" customFormat="false" ht="15" hidden="false" customHeight="false" outlineLevel="0" collapsed="false">
      <c r="A1302" s="2" t="n">
        <f aca="false">Raw_Orders!A1302</f>
        <v>502837</v>
      </c>
      <c r="B1302" s="2" t="str">
        <f aca="false">Raw_Orders!B1302</f>
        <v>CUST1468</v>
      </c>
      <c r="C1302" s="2" t="str">
        <f aca="false">Raw_Orders!C1302</f>
        <v>REST269</v>
      </c>
      <c r="D1302" s="2" t="str">
        <f aca="false">Raw_Orders!D1302</f>
        <v>DP303</v>
      </c>
      <c r="E1302" s="2" t="str">
        <f aca="false">Raw_Orders!E1302</f>
        <v>2024-09-07</v>
      </c>
      <c r="F1302" s="2" t="n">
        <f aca="false">IF(Raw_Orders!F1302&lt;0,0,Raw_Orders!F1302)</f>
        <v>1058.77</v>
      </c>
      <c r="G1302" s="2" t="str">
        <f aca="false">Raw_Orders!G1302</f>
        <v>Delayed</v>
      </c>
      <c r="H1302" s="2" t="n">
        <f aca="false">IF(Raw_Orders!H1302="","N/A",Raw_Orders!H1302)</f>
        <v>30.2</v>
      </c>
      <c r="I1302" s="2" t="n">
        <f aca="false">IF(Raw_Orders!I1302="","Not Rated",Raw_Orders!I1302)</f>
        <v>5</v>
      </c>
      <c r="J1302" s="2" t="str">
        <f aca="false">IF(COUNTIF($A$2:A1302,A1302)&gt;1,"Duplicate","Unique")</f>
        <v>Unique</v>
      </c>
      <c r="K1302" s="2" t="str">
        <f aca="false">IF(Raw_Orders!F1302&lt;0,"Anomaly","OK")</f>
        <v>OK</v>
      </c>
      <c r="L1302" s="2" t="str">
        <f aca="false">IFERROR(VLOOKUP(C1302,Raw_Restaurants!$A$2:$C$151,3,FALSE()),"Unknown")</f>
        <v>Delhi</v>
      </c>
    </row>
    <row r="1303" customFormat="false" ht="15" hidden="false" customHeight="false" outlineLevel="0" collapsed="false">
      <c r="A1303" s="2" t="n">
        <f aca="false">Raw_Orders!A1303</f>
        <v>503533</v>
      </c>
      <c r="B1303" s="2" t="str">
        <f aca="false">Raw_Orders!B1303</f>
        <v>CUST1392</v>
      </c>
      <c r="C1303" s="2" t="str">
        <f aca="false">Raw_Orders!C1303</f>
        <v>REST266</v>
      </c>
      <c r="D1303" s="2" t="str">
        <f aca="false">Raw_Orders!D1303</f>
        <v>DP402</v>
      </c>
      <c r="E1303" s="2" t="str">
        <f aca="false">Raw_Orders!E1303</f>
        <v>2024-01-20</v>
      </c>
      <c r="F1303" s="2" t="n">
        <f aca="false">IF(Raw_Orders!F1303&lt;0,0,Raw_Orders!F1303)</f>
        <v>151.79</v>
      </c>
      <c r="G1303" s="2" t="str">
        <f aca="false">Raw_Orders!G1303</f>
        <v>Delivered</v>
      </c>
      <c r="H1303" s="2" t="n">
        <f aca="false">IF(Raw_Orders!H1303="","N/A",Raw_Orders!H1303)</f>
        <v>66.8</v>
      </c>
      <c r="I1303" s="2" t="n">
        <f aca="false">IF(Raw_Orders!I1303="","Not Rated",Raw_Orders!I1303)</f>
        <v>4.8</v>
      </c>
      <c r="J1303" s="2" t="str">
        <f aca="false">IF(COUNTIF($A$2:A1303,A1303)&gt;1,"Duplicate","Unique")</f>
        <v>Unique</v>
      </c>
      <c r="K1303" s="2" t="str">
        <f aca="false">IF(Raw_Orders!F1303&lt;0,"Anomaly","OK")</f>
        <v>OK</v>
      </c>
      <c r="L1303" s="2" t="str">
        <f aca="false">IFERROR(VLOOKUP(C1303,Raw_Restaurants!$A$2:$C$151,3,FALSE()),"Unknown")</f>
        <v>Jaipur</v>
      </c>
    </row>
    <row r="1304" customFormat="false" ht="15" hidden="false" customHeight="false" outlineLevel="0" collapsed="false">
      <c r="A1304" s="2" t="n">
        <f aca="false">Raw_Orders!A1304</f>
        <v>504155</v>
      </c>
      <c r="B1304" s="2" t="str">
        <f aca="false">Raw_Orders!B1304</f>
        <v>CUST1170</v>
      </c>
      <c r="C1304" s="2" t="str">
        <f aca="false">Raw_Orders!C1304</f>
        <v>REST242</v>
      </c>
      <c r="D1304" s="2" t="str">
        <f aca="false">Raw_Orders!D1304</f>
        <v>DP428</v>
      </c>
      <c r="E1304" s="2" t="str">
        <f aca="false">Raw_Orders!E1304</f>
        <v>2024-02-28</v>
      </c>
      <c r="F1304" s="2" t="n">
        <f aca="false">IF(Raw_Orders!F1304&lt;0,0,Raw_Orders!F1304)</f>
        <v>762.93</v>
      </c>
      <c r="G1304" s="2" t="str">
        <f aca="false">Raw_Orders!G1304</f>
        <v>Delivered</v>
      </c>
      <c r="H1304" s="2" t="n">
        <f aca="false">IF(Raw_Orders!H1304="","N/A",Raw_Orders!H1304)</f>
        <v>76.7</v>
      </c>
      <c r="I1304" s="2" t="n">
        <f aca="false">IF(Raw_Orders!I1304="","Not Rated",Raw_Orders!I1304)</f>
        <v>3.3</v>
      </c>
      <c r="J1304" s="2" t="str">
        <f aca="false">IF(COUNTIF($A$2:A1304,A1304)&gt;1,"Duplicate","Unique")</f>
        <v>Unique</v>
      </c>
      <c r="K1304" s="2" t="str">
        <f aca="false">IF(Raw_Orders!F1304&lt;0,"Anomaly","OK")</f>
        <v>OK</v>
      </c>
      <c r="L1304" s="2" t="str">
        <f aca="false">IFERROR(VLOOKUP(C1304,Raw_Restaurants!$A$2:$C$151,3,FALSE()),"Unknown")</f>
        <v>Bhopal</v>
      </c>
    </row>
    <row r="1305" customFormat="false" ht="15" hidden="false" customHeight="false" outlineLevel="0" collapsed="false">
      <c r="A1305" s="2" t="n">
        <f aca="false">Raw_Orders!A1305</f>
        <v>503963</v>
      </c>
      <c r="B1305" s="2" t="str">
        <f aca="false">Raw_Orders!B1305</f>
        <v>CUST1418</v>
      </c>
      <c r="C1305" s="2" t="str">
        <f aca="false">Raw_Orders!C1305</f>
        <v>REST291</v>
      </c>
      <c r="D1305" s="2" t="str">
        <f aca="false">Raw_Orders!D1305</f>
        <v>DP307</v>
      </c>
      <c r="E1305" s="2" t="str">
        <f aca="false">Raw_Orders!E1305</f>
        <v>2024-08-04</v>
      </c>
      <c r="F1305" s="2" t="n">
        <f aca="false">IF(Raw_Orders!F1305&lt;0,0,Raw_Orders!F1305)</f>
        <v>1318.23</v>
      </c>
      <c r="G1305" s="2" t="str">
        <f aca="false">Raw_Orders!G1305</f>
        <v>Cancelled</v>
      </c>
      <c r="H1305" s="2" t="str">
        <f aca="false">IF(Raw_Orders!H1305="","N/A",Raw_Orders!H1305)</f>
        <v>N/A</v>
      </c>
      <c r="I1305" s="2" t="str">
        <f aca="false">IF(Raw_Orders!I1305="","Not Rated",Raw_Orders!I1305)</f>
        <v>Not Rated</v>
      </c>
      <c r="J1305" s="2" t="str">
        <f aca="false">IF(COUNTIF($A$2:A1305,A1305)&gt;1,"Duplicate","Unique")</f>
        <v>Unique</v>
      </c>
      <c r="K1305" s="2" t="str">
        <f aca="false">IF(Raw_Orders!F1305&lt;0,"Anomaly","OK")</f>
        <v>OK</v>
      </c>
      <c r="L1305" s="2" t="str">
        <f aca="false">IFERROR(VLOOKUP(C1305,Raw_Restaurants!$A$2:$C$151,3,FALSE()),"Unknown")</f>
        <v>Pune</v>
      </c>
    </row>
    <row r="1306" customFormat="false" ht="15" hidden="false" customHeight="false" outlineLevel="0" collapsed="false">
      <c r="A1306" s="2" t="n">
        <f aca="false">Raw_Orders!A1306</f>
        <v>504875</v>
      </c>
      <c r="B1306" s="2" t="str">
        <f aca="false">Raw_Orders!B1306</f>
        <v>CUST1472</v>
      </c>
      <c r="C1306" s="2" t="str">
        <f aca="false">Raw_Orders!C1306</f>
        <v>REST334</v>
      </c>
      <c r="D1306" s="2" t="str">
        <f aca="false">Raw_Orders!D1306</f>
        <v>DP489</v>
      </c>
      <c r="E1306" s="2" t="str">
        <f aca="false">Raw_Orders!E1306</f>
        <v>2024-11-27</v>
      </c>
      <c r="F1306" s="2" t="n">
        <f aca="false">IF(Raw_Orders!F1306&lt;0,0,Raw_Orders!F1306)</f>
        <v>1266.63</v>
      </c>
      <c r="G1306" s="2" t="str">
        <f aca="false">Raw_Orders!G1306</f>
        <v>Delivered</v>
      </c>
      <c r="H1306" s="2" t="n">
        <f aca="false">IF(Raw_Orders!H1306="","N/A",Raw_Orders!H1306)</f>
        <v>31.9</v>
      </c>
      <c r="I1306" s="2" t="n">
        <f aca="false">IF(Raw_Orders!I1306="","Not Rated",Raw_Orders!I1306)</f>
        <v>4.3</v>
      </c>
      <c r="J1306" s="2" t="str">
        <f aca="false">IF(COUNTIF($A$2:A1306,A1306)&gt;1,"Duplicate","Unique")</f>
        <v>Unique</v>
      </c>
      <c r="K1306" s="2" t="str">
        <f aca="false">IF(Raw_Orders!F1306&lt;0,"Anomaly","OK")</f>
        <v>OK</v>
      </c>
      <c r="L1306" s="2" t="str">
        <f aca="false">IFERROR(VLOOKUP(C1306,Raw_Restaurants!$A$2:$C$151,3,FALSE()),"Unknown")</f>
        <v>Chennai</v>
      </c>
    </row>
    <row r="1307" customFormat="false" ht="15" hidden="false" customHeight="false" outlineLevel="0" collapsed="false">
      <c r="A1307" s="2" t="n">
        <f aca="false">Raw_Orders!A1307</f>
        <v>501465</v>
      </c>
      <c r="B1307" s="2" t="str">
        <f aca="false">Raw_Orders!B1307</f>
        <v>CUST1497</v>
      </c>
      <c r="C1307" s="2" t="str">
        <f aca="false">Raw_Orders!C1307</f>
        <v>REST225</v>
      </c>
      <c r="D1307" s="2" t="str">
        <f aca="false">Raw_Orders!D1307</f>
        <v>DP327</v>
      </c>
      <c r="E1307" s="2" t="str">
        <f aca="false">Raw_Orders!E1307</f>
        <v>2024-01-20</v>
      </c>
      <c r="F1307" s="2" t="n">
        <f aca="false">IF(Raw_Orders!F1307&lt;0,0,Raw_Orders!F1307)</f>
        <v>587.7</v>
      </c>
      <c r="G1307" s="2" t="str">
        <f aca="false">Raw_Orders!G1307</f>
        <v>Delivered</v>
      </c>
      <c r="H1307" s="2" t="n">
        <f aca="false">IF(Raw_Orders!H1307="","N/A",Raw_Orders!H1307)</f>
        <v>22.3</v>
      </c>
      <c r="I1307" s="2" t="n">
        <f aca="false">IF(Raw_Orders!I1307="","Not Rated",Raw_Orders!I1307)</f>
        <v>3.1</v>
      </c>
      <c r="J1307" s="2" t="str">
        <f aca="false">IF(COUNTIF($A$2:A1307,A1307)&gt;1,"Duplicate","Unique")</f>
        <v>Unique</v>
      </c>
      <c r="K1307" s="2" t="str">
        <f aca="false">IF(Raw_Orders!F1307&lt;0,"Anomaly","OK")</f>
        <v>OK</v>
      </c>
      <c r="L1307" s="2" t="str">
        <f aca="false">IFERROR(VLOOKUP(C1307,Raw_Restaurants!$A$2:$C$151,3,FALSE()),"Unknown")</f>
        <v>Kolkata</v>
      </c>
    </row>
    <row r="1308" customFormat="false" ht="15" hidden="false" customHeight="false" outlineLevel="0" collapsed="false">
      <c r="A1308" s="2" t="n">
        <f aca="false">Raw_Orders!A1308</f>
        <v>503515</v>
      </c>
      <c r="B1308" s="2" t="str">
        <f aca="false">Raw_Orders!B1308</f>
        <v>CUST1587</v>
      </c>
      <c r="C1308" s="2" t="str">
        <f aca="false">Raw_Orders!C1308</f>
        <v>REST342</v>
      </c>
      <c r="D1308" s="2" t="str">
        <f aca="false">Raw_Orders!D1308</f>
        <v>DP349</v>
      </c>
      <c r="E1308" s="2" t="str">
        <f aca="false">Raw_Orders!E1308</f>
        <v>2024-09-01</v>
      </c>
      <c r="F1308" s="2" t="n">
        <f aca="false">IF(Raw_Orders!F1308&lt;0,0,Raw_Orders!F1308)</f>
        <v>917.35</v>
      </c>
      <c r="G1308" s="2" t="str">
        <f aca="false">Raw_Orders!G1308</f>
        <v>Delivered</v>
      </c>
      <c r="H1308" s="2" t="n">
        <f aca="false">IF(Raw_Orders!H1308="","N/A",Raw_Orders!H1308)</f>
        <v>72.5</v>
      </c>
      <c r="I1308" s="2" t="n">
        <f aca="false">IF(Raw_Orders!I1308="","Not Rated",Raw_Orders!I1308)</f>
        <v>4.4</v>
      </c>
      <c r="J1308" s="2" t="str">
        <f aca="false">IF(COUNTIF($A$2:A1308,A1308)&gt;1,"Duplicate","Unique")</f>
        <v>Unique</v>
      </c>
      <c r="K1308" s="2" t="str">
        <f aca="false">IF(Raw_Orders!F1308&lt;0,"Anomaly","OK")</f>
        <v>OK</v>
      </c>
      <c r="L1308" s="2" t="str">
        <f aca="false">IFERROR(VLOOKUP(C1308,Raw_Restaurants!$A$2:$C$151,3,FALSE()),"Unknown")</f>
        <v>Hyderabad</v>
      </c>
    </row>
    <row r="1309" customFormat="false" ht="15" hidden="false" customHeight="false" outlineLevel="0" collapsed="false">
      <c r="A1309" s="2" t="n">
        <f aca="false">Raw_Orders!A1309</f>
        <v>503754</v>
      </c>
      <c r="B1309" s="2" t="str">
        <f aca="false">Raw_Orders!B1309</f>
        <v>CUST1335</v>
      </c>
      <c r="C1309" s="2" t="str">
        <f aca="false">Raw_Orders!C1309</f>
        <v>REST334</v>
      </c>
      <c r="D1309" s="2" t="str">
        <f aca="false">Raw_Orders!D1309</f>
        <v>DP372</v>
      </c>
      <c r="E1309" s="2" t="str">
        <f aca="false">Raw_Orders!E1309</f>
        <v>2024-10-16</v>
      </c>
      <c r="F1309" s="2" t="n">
        <f aca="false">IF(Raw_Orders!F1309&lt;0,0,Raw_Orders!F1309)</f>
        <v>857.44</v>
      </c>
      <c r="G1309" s="2" t="str">
        <f aca="false">Raw_Orders!G1309</f>
        <v>Delivered</v>
      </c>
      <c r="H1309" s="2" t="n">
        <f aca="false">IF(Raw_Orders!H1309="","N/A",Raw_Orders!H1309)</f>
        <v>46.9</v>
      </c>
      <c r="I1309" s="2" t="n">
        <f aca="false">IF(Raw_Orders!I1309="","Not Rated",Raw_Orders!I1309)</f>
        <v>3.8</v>
      </c>
      <c r="J1309" s="2" t="str">
        <f aca="false">IF(COUNTIF($A$2:A1309,A1309)&gt;1,"Duplicate","Unique")</f>
        <v>Unique</v>
      </c>
      <c r="K1309" s="2" t="str">
        <f aca="false">IF(Raw_Orders!F1309&lt;0,"Anomaly","OK")</f>
        <v>OK</v>
      </c>
      <c r="L1309" s="2" t="str">
        <f aca="false">IFERROR(VLOOKUP(C1309,Raw_Restaurants!$A$2:$C$151,3,FALSE()),"Unknown")</f>
        <v>Chennai</v>
      </c>
    </row>
    <row r="1310" customFormat="false" ht="15" hidden="false" customHeight="false" outlineLevel="0" collapsed="false">
      <c r="A1310" s="2" t="n">
        <f aca="false">Raw_Orders!A1310</f>
        <v>501979</v>
      </c>
      <c r="B1310" s="2" t="str">
        <f aca="false">Raw_Orders!B1310</f>
        <v>CUST1660</v>
      </c>
      <c r="C1310" s="2" t="str">
        <f aca="false">Raw_Orders!C1310</f>
        <v>REST251</v>
      </c>
      <c r="D1310" s="2" t="str">
        <f aca="false">Raw_Orders!D1310</f>
        <v>DP307</v>
      </c>
      <c r="E1310" s="2" t="str">
        <f aca="false">Raw_Orders!E1310</f>
        <v>2024-09-28</v>
      </c>
      <c r="F1310" s="2" t="n">
        <f aca="false">IF(Raw_Orders!F1310&lt;0,0,Raw_Orders!F1310)</f>
        <v>998.11</v>
      </c>
      <c r="G1310" s="2" t="str">
        <f aca="false">Raw_Orders!G1310</f>
        <v>Cancelled</v>
      </c>
      <c r="H1310" s="2" t="str">
        <f aca="false">IF(Raw_Orders!H1310="","N/A",Raw_Orders!H1310)</f>
        <v>N/A</v>
      </c>
      <c r="I1310" s="2" t="str">
        <f aca="false">IF(Raw_Orders!I1310="","Not Rated",Raw_Orders!I1310)</f>
        <v>Not Rated</v>
      </c>
      <c r="J1310" s="2" t="str">
        <f aca="false">IF(COUNTIF($A$2:A1310,A1310)&gt;1,"Duplicate","Unique")</f>
        <v>Unique</v>
      </c>
      <c r="K1310" s="2" t="str">
        <f aca="false">IF(Raw_Orders!F1310&lt;0,"Anomaly","OK")</f>
        <v>OK</v>
      </c>
      <c r="L1310" s="2" t="str">
        <f aca="false">IFERROR(VLOOKUP(C1310,Raw_Restaurants!$A$2:$C$151,3,FALSE()),"Unknown")</f>
        <v>Bhopal</v>
      </c>
    </row>
    <row r="1311" customFormat="false" ht="15" hidden="false" customHeight="false" outlineLevel="0" collapsed="false">
      <c r="A1311" s="2" t="n">
        <f aca="false">Raw_Orders!A1311</f>
        <v>501329</v>
      </c>
      <c r="B1311" s="2" t="str">
        <f aca="false">Raw_Orders!B1311</f>
        <v>CUST1172</v>
      </c>
      <c r="C1311" s="2" t="str">
        <f aca="false">Raw_Orders!C1311</f>
        <v>REST216</v>
      </c>
      <c r="D1311" s="2" t="str">
        <f aca="false">Raw_Orders!D1311</f>
        <v>DP450</v>
      </c>
      <c r="E1311" s="2" t="str">
        <f aca="false">Raw_Orders!E1311</f>
        <v>2024-05-27</v>
      </c>
      <c r="F1311" s="2" t="n">
        <f aca="false">IF(Raw_Orders!F1311&lt;0,0,Raw_Orders!F1311)</f>
        <v>1356.09</v>
      </c>
      <c r="G1311" s="2" t="str">
        <f aca="false">Raw_Orders!G1311</f>
        <v>Delayed</v>
      </c>
      <c r="H1311" s="2" t="n">
        <f aca="false">IF(Raw_Orders!H1311="","N/A",Raw_Orders!H1311)</f>
        <v>60.4</v>
      </c>
      <c r="I1311" s="2" t="n">
        <f aca="false">IF(Raw_Orders!I1311="","Not Rated",Raw_Orders!I1311)</f>
        <v>3.6</v>
      </c>
      <c r="J1311" s="2" t="str">
        <f aca="false">IF(COUNTIF($A$2:A1311,A1311)&gt;1,"Duplicate","Unique")</f>
        <v>Unique</v>
      </c>
      <c r="K1311" s="2" t="str">
        <f aca="false">IF(Raw_Orders!F1311&lt;0,"Anomaly","OK")</f>
        <v>OK</v>
      </c>
      <c r="L1311" s="2" t="str">
        <f aca="false">IFERROR(VLOOKUP(C1311,Raw_Restaurants!$A$2:$C$151,3,FALSE()),"Unknown")</f>
        <v>Chennai</v>
      </c>
    </row>
    <row r="1312" customFormat="false" ht="15" hidden="false" customHeight="false" outlineLevel="0" collapsed="false">
      <c r="A1312" s="2" t="n">
        <f aca="false">Raw_Orders!A1312</f>
        <v>502427</v>
      </c>
      <c r="B1312" s="2" t="str">
        <f aca="false">Raw_Orders!B1312</f>
        <v>CUST1794</v>
      </c>
      <c r="C1312" s="2" t="str">
        <f aca="false">Raw_Orders!C1312</f>
        <v>REST273</v>
      </c>
      <c r="D1312" s="2" t="str">
        <f aca="false">Raw_Orders!D1312</f>
        <v>DP413</v>
      </c>
      <c r="E1312" s="2" t="str">
        <f aca="false">Raw_Orders!E1312</f>
        <v>2024-11-17</v>
      </c>
      <c r="F1312" s="2" t="n">
        <f aca="false">IF(Raw_Orders!F1312&lt;0,0,Raw_Orders!F1312)</f>
        <v>1094.85</v>
      </c>
      <c r="G1312" s="2" t="str">
        <f aca="false">Raw_Orders!G1312</f>
        <v>Delivered</v>
      </c>
      <c r="H1312" s="2" t="n">
        <f aca="false">IF(Raw_Orders!H1312="","N/A",Raw_Orders!H1312)</f>
        <v>58.2</v>
      </c>
      <c r="I1312" s="2" t="n">
        <f aca="false">IF(Raw_Orders!I1312="","Not Rated",Raw_Orders!I1312)</f>
        <v>2.7</v>
      </c>
      <c r="J1312" s="2" t="str">
        <f aca="false">IF(COUNTIF($A$2:A1312,A1312)&gt;1,"Duplicate","Unique")</f>
        <v>Unique</v>
      </c>
      <c r="K1312" s="2" t="str">
        <f aca="false">IF(Raw_Orders!F1312&lt;0,"Anomaly","OK")</f>
        <v>OK</v>
      </c>
      <c r="L1312" s="2" t="str">
        <f aca="false">IFERROR(VLOOKUP(C1312,Raw_Restaurants!$A$2:$C$151,3,FALSE()),"Unknown")</f>
        <v>Bhopal</v>
      </c>
    </row>
    <row r="1313" customFormat="false" ht="15" hidden="false" customHeight="false" outlineLevel="0" collapsed="false">
      <c r="A1313" s="2" t="n">
        <f aca="false">Raw_Orders!A1313</f>
        <v>502199</v>
      </c>
      <c r="B1313" s="2" t="str">
        <f aca="false">Raw_Orders!B1313</f>
        <v>CUST1232</v>
      </c>
      <c r="C1313" s="2" t="str">
        <f aca="false">Raw_Orders!C1313</f>
        <v>REST264</v>
      </c>
      <c r="D1313" s="2" t="str">
        <f aca="false">Raw_Orders!D1313</f>
        <v>DP397</v>
      </c>
      <c r="E1313" s="2" t="str">
        <f aca="false">Raw_Orders!E1313</f>
        <v>2024-03-21</v>
      </c>
      <c r="F1313" s="2" t="n">
        <f aca="false">IF(Raw_Orders!F1313&lt;0,0,Raw_Orders!F1313)</f>
        <v>183.81</v>
      </c>
      <c r="G1313" s="2" t="str">
        <f aca="false">Raw_Orders!G1313</f>
        <v>Delivered</v>
      </c>
      <c r="H1313" s="2" t="n">
        <f aca="false">IF(Raw_Orders!H1313="","N/A",Raw_Orders!H1313)</f>
        <v>19</v>
      </c>
      <c r="I1313" s="2" t="n">
        <f aca="false">IF(Raw_Orders!I1313="","Not Rated",Raw_Orders!I1313)</f>
        <v>3.6</v>
      </c>
      <c r="J1313" s="2" t="str">
        <f aca="false">IF(COUNTIF($A$2:A1313,A1313)&gt;1,"Duplicate","Unique")</f>
        <v>Unique</v>
      </c>
      <c r="K1313" s="2" t="str">
        <f aca="false">IF(Raw_Orders!F1313&lt;0,"Anomaly","OK")</f>
        <v>OK</v>
      </c>
      <c r="L1313" s="2" t="str">
        <f aca="false">IFERROR(VLOOKUP(C1313,Raw_Restaurants!$A$2:$C$151,3,FALSE()),"Unknown")</f>
        <v>Bangalore</v>
      </c>
    </row>
    <row r="1314" customFormat="false" ht="15" hidden="false" customHeight="false" outlineLevel="0" collapsed="false">
      <c r="A1314" s="2" t="n">
        <f aca="false">Raw_Orders!A1314</f>
        <v>502280</v>
      </c>
      <c r="B1314" s="2" t="str">
        <f aca="false">Raw_Orders!B1314</f>
        <v>CUST1429</v>
      </c>
      <c r="C1314" s="2" t="str">
        <f aca="false">Raw_Orders!C1314</f>
        <v>REST346</v>
      </c>
      <c r="D1314" s="2" t="str">
        <f aca="false">Raw_Orders!D1314</f>
        <v>DP380</v>
      </c>
      <c r="E1314" s="2" t="str">
        <f aca="false">Raw_Orders!E1314</f>
        <v>2024-04-09</v>
      </c>
      <c r="F1314" s="2" t="n">
        <f aca="false">IF(Raw_Orders!F1314&lt;0,0,Raw_Orders!F1314)</f>
        <v>919.53</v>
      </c>
      <c r="G1314" s="2" t="str">
        <f aca="false">Raw_Orders!G1314</f>
        <v>Delivered</v>
      </c>
      <c r="H1314" s="2" t="n">
        <f aca="false">IF(Raw_Orders!H1314="","N/A",Raw_Orders!H1314)</f>
        <v>68.4</v>
      </c>
      <c r="I1314" s="2" t="n">
        <f aca="false">IF(Raw_Orders!I1314="","Not Rated",Raw_Orders!I1314)</f>
        <v>3.3</v>
      </c>
      <c r="J1314" s="2" t="str">
        <f aca="false">IF(COUNTIF($A$2:A1314,A1314)&gt;1,"Duplicate","Unique")</f>
        <v>Unique</v>
      </c>
      <c r="K1314" s="2" t="str">
        <f aca="false">IF(Raw_Orders!F1314&lt;0,"Anomaly","OK")</f>
        <v>OK</v>
      </c>
      <c r="L1314" s="2" t="str">
        <f aca="false">IFERROR(VLOOKUP(C1314,Raw_Restaurants!$A$2:$C$151,3,FALSE()),"Unknown")</f>
        <v>Jaipur</v>
      </c>
    </row>
    <row r="1315" customFormat="false" ht="15" hidden="false" customHeight="false" outlineLevel="0" collapsed="false">
      <c r="A1315" s="2" t="n">
        <f aca="false">Raw_Orders!A1315</f>
        <v>501331</v>
      </c>
      <c r="B1315" s="2" t="str">
        <f aca="false">Raw_Orders!B1315</f>
        <v>CUST1396</v>
      </c>
      <c r="C1315" s="2" t="str">
        <f aca="false">Raw_Orders!C1315</f>
        <v>REST322</v>
      </c>
      <c r="D1315" s="2" t="str">
        <f aca="false">Raw_Orders!D1315</f>
        <v>DP496</v>
      </c>
      <c r="E1315" s="2" t="str">
        <f aca="false">Raw_Orders!E1315</f>
        <v>2024-07-15</v>
      </c>
      <c r="F1315" s="2" t="n">
        <f aca="false">IF(Raw_Orders!F1315&lt;0,0,Raw_Orders!F1315)</f>
        <v>1040.12</v>
      </c>
      <c r="G1315" s="2" t="str">
        <f aca="false">Raw_Orders!G1315</f>
        <v>Delayed</v>
      </c>
      <c r="H1315" s="2" t="n">
        <f aca="false">IF(Raw_Orders!H1315="","N/A",Raw_Orders!H1315)</f>
        <v>62.4</v>
      </c>
      <c r="I1315" s="2" t="n">
        <f aca="false">IF(Raw_Orders!I1315="","Not Rated",Raw_Orders!I1315)</f>
        <v>3.3</v>
      </c>
      <c r="J1315" s="2" t="str">
        <f aca="false">IF(COUNTIF($A$2:A1315,A1315)&gt;1,"Duplicate","Unique")</f>
        <v>Unique</v>
      </c>
      <c r="K1315" s="2" t="str">
        <f aca="false">IF(Raw_Orders!F1315&lt;0,"Anomaly","OK")</f>
        <v>OK</v>
      </c>
      <c r="L1315" s="2" t="str">
        <f aca="false">IFERROR(VLOOKUP(C1315,Raw_Restaurants!$A$2:$C$151,3,FALSE()),"Unknown")</f>
        <v>Delhi</v>
      </c>
    </row>
    <row r="1316" customFormat="false" ht="15" hidden="false" customHeight="false" outlineLevel="0" collapsed="false">
      <c r="A1316" s="2" t="n">
        <f aca="false">Raw_Orders!A1316</f>
        <v>503502</v>
      </c>
      <c r="B1316" s="2" t="str">
        <f aca="false">Raw_Orders!B1316</f>
        <v>CUST1651</v>
      </c>
      <c r="C1316" s="2" t="str">
        <f aca="false">Raw_Orders!C1316</f>
        <v>REST271</v>
      </c>
      <c r="D1316" s="2" t="str">
        <f aca="false">Raw_Orders!D1316</f>
        <v>DP472</v>
      </c>
      <c r="E1316" s="2" t="str">
        <f aca="false">Raw_Orders!E1316</f>
        <v>2024-01-02</v>
      </c>
      <c r="F1316" s="2" t="n">
        <f aca="false">IF(Raw_Orders!F1316&lt;0,0,Raw_Orders!F1316)</f>
        <v>802.59</v>
      </c>
      <c r="G1316" s="2" t="str">
        <f aca="false">Raw_Orders!G1316</f>
        <v>Delivered</v>
      </c>
      <c r="H1316" s="2" t="n">
        <f aca="false">IF(Raw_Orders!H1316="","N/A",Raw_Orders!H1316)</f>
        <v>23.6</v>
      </c>
      <c r="I1316" s="2" t="n">
        <f aca="false">IF(Raw_Orders!I1316="","Not Rated",Raw_Orders!I1316)</f>
        <v>3</v>
      </c>
      <c r="J1316" s="2" t="str">
        <f aca="false">IF(COUNTIF($A$2:A1316,A1316)&gt;1,"Duplicate","Unique")</f>
        <v>Unique</v>
      </c>
      <c r="K1316" s="2" t="str">
        <f aca="false">IF(Raw_Orders!F1316&lt;0,"Anomaly","OK")</f>
        <v>OK</v>
      </c>
      <c r="L1316" s="2" t="str">
        <f aca="false">IFERROR(VLOOKUP(C1316,Raw_Restaurants!$A$2:$C$151,3,FALSE()),"Unknown")</f>
        <v>Indore</v>
      </c>
    </row>
    <row r="1317" customFormat="false" ht="15" hidden="false" customHeight="false" outlineLevel="0" collapsed="false">
      <c r="A1317" s="2" t="n">
        <f aca="false">Raw_Orders!A1317</f>
        <v>502737</v>
      </c>
      <c r="B1317" s="2" t="str">
        <f aca="false">Raw_Orders!B1317</f>
        <v>CUST1674</v>
      </c>
      <c r="C1317" s="2" t="str">
        <f aca="false">Raw_Orders!C1317</f>
        <v>REST250</v>
      </c>
      <c r="D1317" s="2" t="str">
        <f aca="false">Raw_Orders!D1317</f>
        <v>DP396</v>
      </c>
      <c r="E1317" s="2" t="str">
        <f aca="false">Raw_Orders!E1317</f>
        <v>2024-11-07</v>
      </c>
      <c r="F1317" s="2" t="n">
        <f aca="false">IF(Raw_Orders!F1317&lt;0,0,Raw_Orders!F1317)</f>
        <v>203.07</v>
      </c>
      <c r="G1317" s="2" t="str">
        <f aca="false">Raw_Orders!G1317</f>
        <v>Delivered</v>
      </c>
      <c r="H1317" s="2" t="n">
        <f aca="false">IF(Raw_Orders!H1317="","N/A",Raw_Orders!H1317)</f>
        <v>55.2</v>
      </c>
      <c r="I1317" s="2" t="str">
        <f aca="false">IF(Raw_Orders!I1317="","Not Rated",Raw_Orders!I1317)</f>
        <v>Not Rated</v>
      </c>
      <c r="J1317" s="2" t="str">
        <f aca="false">IF(COUNTIF($A$2:A1317,A1317)&gt;1,"Duplicate","Unique")</f>
        <v>Unique</v>
      </c>
      <c r="K1317" s="2" t="str">
        <f aca="false">IF(Raw_Orders!F1317&lt;0,"Anomaly","OK")</f>
        <v>OK</v>
      </c>
      <c r="L1317" s="2" t="str">
        <f aca="false">IFERROR(VLOOKUP(C1317,Raw_Restaurants!$A$2:$C$151,3,FALSE()),"Unknown")</f>
        <v>Delhi</v>
      </c>
    </row>
    <row r="1318" customFormat="false" ht="15" hidden="false" customHeight="false" outlineLevel="0" collapsed="false">
      <c r="A1318" s="2" t="n">
        <f aca="false">Raw_Orders!A1318</f>
        <v>503977</v>
      </c>
      <c r="B1318" s="2" t="str">
        <f aca="false">Raw_Orders!B1318</f>
        <v>CUST1655</v>
      </c>
      <c r="C1318" s="2" t="str">
        <f aca="false">Raw_Orders!C1318</f>
        <v>REST254</v>
      </c>
      <c r="D1318" s="2" t="str">
        <f aca="false">Raw_Orders!D1318</f>
        <v>DP488</v>
      </c>
      <c r="E1318" s="2" t="str">
        <f aca="false">Raw_Orders!E1318</f>
        <v>2024-12-31</v>
      </c>
      <c r="F1318" s="2" t="n">
        <f aca="false">IF(Raw_Orders!F1318&lt;0,0,Raw_Orders!F1318)</f>
        <v>789.82</v>
      </c>
      <c r="G1318" s="2" t="str">
        <f aca="false">Raw_Orders!G1318</f>
        <v>Delivered</v>
      </c>
      <c r="H1318" s="2" t="n">
        <f aca="false">IF(Raw_Orders!H1318="","N/A",Raw_Orders!H1318)</f>
        <v>35.8</v>
      </c>
      <c r="I1318" s="2" t="n">
        <f aca="false">IF(Raw_Orders!I1318="","Not Rated",Raw_Orders!I1318)</f>
        <v>4.9</v>
      </c>
      <c r="J1318" s="2" t="str">
        <f aca="false">IF(COUNTIF($A$2:A1318,A1318)&gt;1,"Duplicate","Unique")</f>
        <v>Unique</v>
      </c>
      <c r="K1318" s="2" t="str">
        <f aca="false">IF(Raw_Orders!F1318&lt;0,"Anomaly","OK")</f>
        <v>OK</v>
      </c>
      <c r="L1318" s="2" t="str">
        <f aca="false">IFERROR(VLOOKUP(C1318,Raw_Restaurants!$A$2:$C$151,3,FALSE()),"Unknown")</f>
        <v>Hyderabad</v>
      </c>
    </row>
    <row r="1319" customFormat="false" ht="15" hidden="false" customHeight="false" outlineLevel="0" collapsed="false">
      <c r="A1319" s="2" t="n">
        <f aca="false">Raw_Orders!A1319</f>
        <v>503952</v>
      </c>
      <c r="B1319" s="2" t="str">
        <f aca="false">Raw_Orders!B1319</f>
        <v>CUST1795</v>
      </c>
      <c r="C1319" s="2" t="str">
        <f aca="false">Raw_Orders!C1319</f>
        <v>REST211</v>
      </c>
      <c r="D1319" s="2" t="str">
        <f aca="false">Raw_Orders!D1319</f>
        <v>DP439</v>
      </c>
      <c r="E1319" s="2" t="str">
        <f aca="false">Raw_Orders!E1319</f>
        <v>2024-05-01</v>
      </c>
      <c r="F1319" s="2" t="n">
        <f aca="false">IF(Raw_Orders!F1319&lt;0,0,Raw_Orders!F1319)</f>
        <v>506.72</v>
      </c>
      <c r="G1319" s="2" t="str">
        <f aca="false">Raw_Orders!G1319</f>
        <v>Delivered</v>
      </c>
      <c r="H1319" s="2" t="str">
        <f aca="false">IF(Raw_Orders!H1319="","N/A",Raw_Orders!H1319)</f>
        <v>N/A</v>
      </c>
      <c r="I1319" s="2" t="n">
        <f aca="false">IF(Raw_Orders!I1319="","Not Rated",Raw_Orders!I1319)</f>
        <v>4.4</v>
      </c>
      <c r="J1319" s="2" t="str">
        <f aca="false">IF(COUNTIF($A$2:A1319,A1319)&gt;1,"Duplicate","Unique")</f>
        <v>Unique</v>
      </c>
      <c r="K1319" s="2" t="str">
        <f aca="false">IF(Raw_Orders!F1319&lt;0,"Anomaly","OK")</f>
        <v>OK</v>
      </c>
      <c r="L1319" s="2" t="str">
        <f aca="false">IFERROR(VLOOKUP(C1319,Raw_Restaurants!$A$2:$C$151,3,FALSE()),"Unknown")</f>
        <v>Mumbai</v>
      </c>
    </row>
    <row r="1320" customFormat="false" ht="15" hidden="false" customHeight="false" outlineLevel="0" collapsed="false">
      <c r="A1320" s="2" t="n">
        <f aca="false">Raw_Orders!A1320</f>
        <v>503757</v>
      </c>
      <c r="B1320" s="2" t="str">
        <f aca="false">Raw_Orders!B1320</f>
        <v>CUST1524</v>
      </c>
      <c r="C1320" s="2" t="str">
        <f aca="false">Raw_Orders!C1320</f>
        <v>REST307</v>
      </c>
      <c r="D1320" s="2" t="str">
        <f aca="false">Raw_Orders!D1320</f>
        <v>DP486</v>
      </c>
      <c r="E1320" s="2" t="str">
        <f aca="false">Raw_Orders!E1320</f>
        <v>2024-10-04</v>
      </c>
      <c r="F1320" s="2" t="n">
        <f aca="false">IF(Raw_Orders!F1320&lt;0,0,Raw_Orders!F1320)</f>
        <v>286.81</v>
      </c>
      <c r="G1320" s="2" t="str">
        <f aca="false">Raw_Orders!G1320</f>
        <v>Cancelled</v>
      </c>
      <c r="H1320" s="2" t="str">
        <f aca="false">IF(Raw_Orders!H1320="","N/A",Raw_Orders!H1320)</f>
        <v>N/A</v>
      </c>
      <c r="I1320" s="2" t="str">
        <f aca="false">IF(Raw_Orders!I1320="","Not Rated",Raw_Orders!I1320)</f>
        <v>Not Rated</v>
      </c>
      <c r="J1320" s="2" t="str">
        <f aca="false">IF(COUNTIF($A$2:A1320,A1320)&gt;1,"Duplicate","Unique")</f>
        <v>Unique</v>
      </c>
      <c r="K1320" s="2" t="str">
        <f aca="false">IF(Raw_Orders!F1320&lt;0,"Anomaly","OK")</f>
        <v>OK</v>
      </c>
      <c r="L1320" s="2" t="str">
        <f aca="false">IFERROR(VLOOKUP(C1320,Raw_Restaurants!$A$2:$C$151,3,FALSE()),"Unknown")</f>
        <v>Bhopal</v>
      </c>
    </row>
    <row r="1321" customFormat="false" ht="15" hidden="false" customHeight="false" outlineLevel="0" collapsed="false">
      <c r="A1321" s="2" t="n">
        <f aca="false">Raw_Orders!A1321</f>
        <v>502869</v>
      </c>
      <c r="B1321" s="2" t="str">
        <f aca="false">Raw_Orders!B1321</f>
        <v>CUST1750</v>
      </c>
      <c r="C1321" s="2" t="str">
        <f aca="false">Raw_Orders!C1321</f>
        <v>REST241</v>
      </c>
      <c r="D1321" s="2" t="str">
        <f aca="false">Raw_Orders!D1321</f>
        <v>DP457</v>
      </c>
      <c r="E1321" s="2" t="str">
        <f aca="false">Raw_Orders!E1321</f>
        <v>2024-07-23</v>
      </c>
      <c r="F1321" s="2" t="n">
        <f aca="false">IF(Raw_Orders!F1321&lt;0,0,Raw_Orders!F1321)</f>
        <v>1244.72</v>
      </c>
      <c r="G1321" s="2" t="str">
        <f aca="false">Raw_Orders!G1321</f>
        <v>Delivered</v>
      </c>
      <c r="H1321" s="2" t="n">
        <f aca="false">IF(Raw_Orders!H1321="","N/A",Raw_Orders!H1321)</f>
        <v>57.7</v>
      </c>
      <c r="I1321" s="2" t="n">
        <f aca="false">IF(Raw_Orders!I1321="","Not Rated",Raw_Orders!I1321)</f>
        <v>4</v>
      </c>
      <c r="J1321" s="2" t="str">
        <f aca="false">IF(COUNTIF($A$2:A1321,A1321)&gt;1,"Duplicate","Unique")</f>
        <v>Unique</v>
      </c>
      <c r="K1321" s="2" t="str">
        <f aca="false">IF(Raw_Orders!F1321&lt;0,"Anomaly","OK")</f>
        <v>OK</v>
      </c>
      <c r="L1321" s="2" t="str">
        <f aca="false">IFERROR(VLOOKUP(C1321,Raw_Restaurants!$A$2:$C$151,3,FALSE()),"Unknown")</f>
        <v>Pune</v>
      </c>
    </row>
    <row r="1322" customFormat="false" ht="15" hidden="false" customHeight="false" outlineLevel="0" collapsed="false">
      <c r="A1322" s="2" t="n">
        <f aca="false">Raw_Orders!A1322</f>
        <v>500846</v>
      </c>
      <c r="B1322" s="2" t="str">
        <f aca="false">Raw_Orders!B1322</f>
        <v>CUST1033</v>
      </c>
      <c r="C1322" s="2" t="str">
        <f aca="false">Raw_Orders!C1322</f>
        <v>REST219</v>
      </c>
      <c r="D1322" s="2" t="str">
        <f aca="false">Raw_Orders!D1322</f>
        <v>DP492</v>
      </c>
      <c r="E1322" s="2" t="str">
        <f aca="false">Raw_Orders!E1322</f>
        <v>2024-11-27</v>
      </c>
      <c r="F1322" s="2" t="n">
        <f aca="false">IF(Raw_Orders!F1322&lt;0,0,Raw_Orders!F1322)</f>
        <v>847.68</v>
      </c>
      <c r="G1322" s="2" t="str">
        <f aca="false">Raw_Orders!G1322</f>
        <v>Delivered</v>
      </c>
      <c r="H1322" s="2" t="n">
        <f aca="false">IF(Raw_Orders!H1322="","N/A",Raw_Orders!H1322)</f>
        <v>62.2</v>
      </c>
      <c r="I1322" s="2" t="n">
        <f aca="false">IF(Raw_Orders!I1322="","Not Rated",Raw_Orders!I1322)</f>
        <v>3</v>
      </c>
      <c r="J1322" s="2" t="str">
        <f aca="false">IF(COUNTIF($A$2:A1322,A1322)&gt;1,"Duplicate","Unique")</f>
        <v>Unique</v>
      </c>
      <c r="K1322" s="2" t="str">
        <f aca="false">IF(Raw_Orders!F1322&lt;0,"Anomaly","OK")</f>
        <v>OK</v>
      </c>
      <c r="L1322" s="2" t="str">
        <f aca="false">IFERROR(VLOOKUP(C1322,Raw_Restaurants!$A$2:$C$151,3,FALSE()),"Unknown")</f>
        <v>Pune</v>
      </c>
    </row>
    <row r="1323" customFormat="false" ht="15" hidden="false" customHeight="false" outlineLevel="0" collapsed="false">
      <c r="A1323" s="2" t="n">
        <f aca="false">Raw_Orders!A1323</f>
        <v>502265</v>
      </c>
      <c r="B1323" s="2" t="str">
        <f aca="false">Raw_Orders!B1323</f>
        <v>CUST1421</v>
      </c>
      <c r="C1323" s="2" t="str">
        <f aca="false">Raw_Orders!C1323</f>
        <v>REST218</v>
      </c>
      <c r="D1323" s="2" t="str">
        <f aca="false">Raw_Orders!D1323</f>
        <v>DP414</v>
      </c>
      <c r="E1323" s="2" t="str">
        <f aca="false">Raw_Orders!E1323</f>
        <v>2024-03-20</v>
      </c>
      <c r="F1323" s="2" t="n">
        <f aca="false">IF(Raw_Orders!F1323&lt;0,0,Raw_Orders!F1323)</f>
        <v>1338.42</v>
      </c>
      <c r="G1323" s="2" t="str">
        <f aca="false">Raw_Orders!G1323</f>
        <v>Delivered</v>
      </c>
      <c r="H1323" s="2" t="n">
        <f aca="false">IF(Raw_Orders!H1323="","N/A",Raw_Orders!H1323)</f>
        <v>44.6</v>
      </c>
      <c r="I1323" s="2" t="str">
        <f aca="false">IF(Raw_Orders!I1323="","Not Rated",Raw_Orders!I1323)</f>
        <v>Not Rated</v>
      </c>
      <c r="J1323" s="2" t="str">
        <f aca="false">IF(COUNTIF($A$2:A1323,A1323)&gt;1,"Duplicate","Unique")</f>
        <v>Unique</v>
      </c>
      <c r="K1323" s="2" t="str">
        <f aca="false">IF(Raw_Orders!F1323&lt;0,"Anomaly","OK")</f>
        <v>OK</v>
      </c>
      <c r="L1323" s="2" t="str">
        <f aca="false">IFERROR(VLOOKUP(C1323,Raw_Restaurants!$A$2:$C$151,3,FALSE()),"Unknown")</f>
        <v>Pune</v>
      </c>
    </row>
    <row r="1324" customFormat="false" ht="15" hidden="false" customHeight="false" outlineLevel="0" collapsed="false">
      <c r="A1324" s="2" t="n">
        <f aca="false">Raw_Orders!A1324</f>
        <v>502404</v>
      </c>
      <c r="B1324" s="2" t="str">
        <f aca="false">Raw_Orders!B1324</f>
        <v>CUST1620</v>
      </c>
      <c r="C1324" s="2" t="str">
        <f aca="false">Raw_Orders!C1324</f>
        <v>REST294</v>
      </c>
      <c r="D1324" s="2" t="str">
        <f aca="false">Raw_Orders!D1324</f>
        <v>DP311</v>
      </c>
      <c r="E1324" s="2" t="str">
        <f aca="false">Raw_Orders!E1324</f>
        <v>2024-06-02</v>
      </c>
      <c r="F1324" s="2" t="n">
        <f aca="false">IF(Raw_Orders!F1324&lt;0,0,Raw_Orders!F1324)</f>
        <v>950.93</v>
      </c>
      <c r="G1324" s="2" t="str">
        <f aca="false">Raw_Orders!G1324</f>
        <v>Cancelled</v>
      </c>
      <c r="H1324" s="2" t="str">
        <f aca="false">IF(Raw_Orders!H1324="","N/A",Raw_Orders!H1324)</f>
        <v>N/A</v>
      </c>
      <c r="I1324" s="2" t="str">
        <f aca="false">IF(Raw_Orders!I1324="","Not Rated",Raw_Orders!I1324)</f>
        <v>Not Rated</v>
      </c>
      <c r="J1324" s="2" t="str">
        <f aca="false">IF(COUNTIF($A$2:A1324,A1324)&gt;1,"Duplicate","Unique")</f>
        <v>Unique</v>
      </c>
      <c r="K1324" s="2" t="str">
        <f aca="false">IF(Raw_Orders!F1324&lt;0,"Anomaly","OK")</f>
        <v>OK</v>
      </c>
      <c r="L1324" s="2" t="str">
        <f aca="false">IFERROR(VLOOKUP(C1324,Raw_Restaurants!$A$2:$C$151,3,FALSE()),"Unknown")</f>
        <v>Hyderabad</v>
      </c>
    </row>
    <row r="1325" customFormat="false" ht="15" hidden="false" customHeight="false" outlineLevel="0" collapsed="false">
      <c r="A1325" s="2" t="n">
        <f aca="false">Raw_Orders!A1325</f>
        <v>504040</v>
      </c>
      <c r="B1325" s="2" t="str">
        <f aca="false">Raw_Orders!B1325</f>
        <v>CUST1186</v>
      </c>
      <c r="C1325" s="2" t="str">
        <f aca="false">Raw_Orders!C1325</f>
        <v>REST322</v>
      </c>
      <c r="D1325" s="2" t="str">
        <f aca="false">Raw_Orders!D1325</f>
        <v>DP461</v>
      </c>
      <c r="E1325" s="2" t="str">
        <f aca="false">Raw_Orders!E1325</f>
        <v>2024-02-23</v>
      </c>
      <c r="F1325" s="2" t="n">
        <f aca="false">IF(Raw_Orders!F1325&lt;0,0,Raw_Orders!F1325)</f>
        <v>1296.53</v>
      </c>
      <c r="G1325" s="2" t="str">
        <f aca="false">Raw_Orders!G1325</f>
        <v>Delivered</v>
      </c>
      <c r="H1325" s="2" t="n">
        <f aca="false">IF(Raw_Orders!H1325="","N/A",Raw_Orders!H1325)</f>
        <v>67.8</v>
      </c>
      <c r="I1325" s="2" t="n">
        <f aca="false">IF(Raw_Orders!I1325="","Not Rated",Raw_Orders!I1325)</f>
        <v>3.4</v>
      </c>
      <c r="J1325" s="2" t="str">
        <f aca="false">IF(COUNTIF($A$2:A1325,A1325)&gt;1,"Duplicate","Unique")</f>
        <v>Unique</v>
      </c>
      <c r="K1325" s="2" t="str">
        <f aca="false">IF(Raw_Orders!F1325&lt;0,"Anomaly","OK")</f>
        <v>OK</v>
      </c>
      <c r="L1325" s="2" t="str">
        <f aca="false">IFERROR(VLOOKUP(C1325,Raw_Restaurants!$A$2:$C$151,3,FALSE()),"Unknown")</f>
        <v>Delhi</v>
      </c>
    </row>
    <row r="1326" customFormat="false" ht="15" hidden="false" customHeight="false" outlineLevel="0" collapsed="false">
      <c r="A1326" s="2" t="n">
        <f aca="false">Raw_Orders!A1326</f>
        <v>504427</v>
      </c>
      <c r="B1326" s="2" t="str">
        <f aca="false">Raw_Orders!B1326</f>
        <v>CUST1533</v>
      </c>
      <c r="C1326" s="2" t="str">
        <f aca="false">Raw_Orders!C1326</f>
        <v>REST340</v>
      </c>
      <c r="D1326" s="2" t="str">
        <f aca="false">Raw_Orders!D1326</f>
        <v>DP432</v>
      </c>
      <c r="E1326" s="2" t="str">
        <f aca="false">Raw_Orders!E1326</f>
        <v>2024-12-02</v>
      </c>
      <c r="F1326" s="2" t="n">
        <f aca="false">IF(Raw_Orders!F1326&lt;0,0,Raw_Orders!F1326)</f>
        <v>278.86</v>
      </c>
      <c r="G1326" s="2" t="str">
        <f aca="false">Raw_Orders!G1326</f>
        <v>Delivered</v>
      </c>
      <c r="H1326" s="2" t="n">
        <f aca="false">IF(Raw_Orders!H1326="","N/A",Raw_Orders!H1326)</f>
        <v>50.4</v>
      </c>
      <c r="I1326" s="2" t="n">
        <f aca="false">IF(Raw_Orders!I1326="","Not Rated",Raw_Orders!I1326)</f>
        <v>4.2</v>
      </c>
      <c r="J1326" s="2" t="str">
        <f aca="false">IF(COUNTIF($A$2:A1326,A1326)&gt;1,"Duplicate","Unique")</f>
        <v>Unique</v>
      </c>
      <c r="K1326" s="2" t="str">
        <f aca="false">IF(Raw_Orders!F1326&lt;0,"Anomaly","OK")</f>
        <v>OK</v>
      </c>
      <c r="L1326" s="2" t="str">
        <f aca="false">IFERROR(VLOOKUP(C1326,Raw_Restaurants!$A$2:$C$151,3,FALSE()),"Unknown")</f>
        <v>Hyderabad</v>
      </c>
    </row>
    <row r="1327" customFormat="false" ht="15" hidden="false" customHeight="false" outlineLevel="0" collapsed="false">
      <c r="A1327" s="2" t="n">
        <f aca="false">Raw_Orders!A1327</f>
        <v>500245</v>
      </c>
      <c r="B1327" s="2" t="str">
        <f aca="false">Raw_Orders!B1327</f>
        <v>CUST1601</v>
      </c>
      <c r="C1327" s="2" t="str">
        <f aca="false">Raw_Orders!C1327</f>
        <v>REST304</v>
      </c>
      <c r="D1327" s="2" t="str">
        <f aca="false">Raw_Orders!D1327</f>
        <v>DP325</v>
      </c>
      <c r="E1327" s="2" t="str">
        <f aca="false">Raw_Orders!E1327</f>
        <v>2024-11-02</v>
      </c>
      <c r="F1327" s="2" t="n">
        <f aca="false">IF(Raw_Orders!F1327&lt;0,0,Raw_Orders!F1327)</f>
        <v>665.32</v>
      </c>
      <c r="G1327" s="2" t="str">
        <f aca="false">Raw_Orders!G1327</f>
        <v>Delivered</v>
      </c>
      <c r="H1327" s="2" t="n">
        <f aca="false">IF(Raw_Orders!H1327="","N/A",Raw_Orders!H1327)</f>
        <v>45.2</v>
      </c>
      <c r="I1327" s="2" t="n">
        <f aca="false">IF(Raw_Orders!I1327="","Not Rated",Raw_Orders!I1327)</f>
        <v>4.4</v>
      </c>
      <c r="J1327" s="2" t="str">
        <f aca="false">IF(COUNTIF($A$2:A1327,A1327)&gt;1,"Duplicate","Unique")</f>
        <v>Unique</v>
      </c>
      <c r="K1327" s="2" t="str">
        <f aca="false">IF(Raw_Orders!F1327&lt;0,"Anomaly","OK")</f>
        <v>OK</v>
      </c>
      <c r="L1327" s="2" t="str">
        <f aca="false">IFERROR(VLOOKUP(C1327,Raw_Restaurants!$A$2:$C$151,3,FALSE()),"Unknown")</f>
        <v>Jaipur</v>
      </c>
    </row>
    <row r="1328" customFormat="false" ht="15" hidden="false" customHeight="false" outlineLevel="0" collapsed="false">
      <c r="A1328" s="2" t="n">
        <f aca="false">Raw_Orders!A1328</f>
        <v>500021</v>
      </c>
      <c r="B1328" s="2" t="str">
        <f aca="false">Raw_Orders!B1328</f>
        <v>CUST1036</v>
      </c>
      <c r="C1328" s="2" t="str">
        <f aca="false">Raw_Orders!C1328</f>
        <v>REST244</v>
      </c>
      <c r="D1328" s="2" t="str">
        <f aca="false">Raw_Orders!D1328</f>
        <v>DP425</v>
      </c>
      <c r="E1328" s="2" t="str">
        <f aca="false">Raw_Orders!E1328</f>
        <v>2024-03-07</v>
      </c>
      <c r="F1328" s="2" t="n">
        <f aca="false">IF(Raw_Orders!F1328&lt;0,0,Raw_Orders!F1328)</f>
        <v>840.3</v>
      </c>
      <c r="G1328" s="2" t="str">
        <f aca="false">Raw_Orders!G1328</f>
        <v>Delivered</v>
      </c>
      <c r="H1328" s="2" t="str">
        <f aca="false">IF(Raw_Orders!H1328="","N/A",Raw_Orders!H1328)</f>
        <v>N/A</v>
      </c>
      <c r="I1328" s="2" t="n">
        <f aca="false">IF(Raw_Orders!I1328="","Not Rated",Raw_Orders!I1328)</f>
        <v>4.7</v>
      </c>
      <c r="J1328" s="2" t="str">
        <f aca="false">IF(COUNTIF($A$2:A1328,A1328)&gt;1,"Duplicate","Unique")</f>
        <v>Unique</v>
      </c>
      <c r="K1328" s="2" t="str">
        <f aca="false">IF(Raw_Orders!F1328&lt;0,"Anomaly","OK")</f>
        <v>OK</v>
      </c>
      <c r="L1328" s="2" t="str">
        <f aca="false">IFERROR(VLOOKUP(C1328,Raw_Restaurants!$A$2:$C$151,3,FALSE()),"Unknown")</f>
        <v>Indore</v>
      </c>
    </row>
    <row r="1329" customFormat="false" ht="15" hidden="false" customHeight="false" outlineLevel="0" collapsed="false">
      <c r="A1329" s="2" t="n">
        <f aca="false">Raw_Orders!A1329</f>
        <v>501125</v>
      </c>
      <c r="B1329" s="2" t="str">
        <f aca="false">Raw_Orders!B1329</f>
        <v>CUST1619</v>
      </c>
      <c r="C1329" s="2" t="str">
        <f aca="false">Raw_Orders!C1329</f>
        <v>REST322</v>
      </c>
      <c r="D1329" s="2" t="str">
        <f aca="false">Raw_Orders!D1329</f>
        <v>DP461</v>
      </c>
      <c r="E1329" s="2" t="str">
        <f aca="false">Raw_Orders!E1329</f>
        <v>2024-01-08</v>
      </c>
      <c r="F1329" s="2" t="n">
        <f aca="false">IF(Raw_Orders!F1329&lt;0,0,Raw_Orders!F1329)</f>
        <v>556.72</v>
      </c>
      <c r="G1329" s="2" t="str">
        <f aca="false">Raw_Orders!G1329</f>
        <v>Delivered</v>
      </c>
      <c r="H1329" s="2" t="n">
        <f aca="false">IF(Raw_Orders!H1329="","N/A",Raw_Orders!H1329)</f>
        <v>68.9</v>
      </c>
      <c r="I1329" s="2" t="n">
        <f aca="false">IF(Raw_Orders!I1329="","Not Rated",Raw_Orders!I1329)</f>
        <v>3.9</v>
      </c>
      <c r="J1329" s="2" t="str">
        <f aca="false">IF(COUNTIF($A$2:A1329,A1329)&gt;1,"Duplicate","Unique")</f>
        <v>Unique</v>
      </c>
      <c r="K1329" s="2" t="str">
        <f aca="false">IF(Raw_Orders!F1329&lt;0,"Anomaly","OK")</f>
        <v>OK</v>
      </c>
      <c r="L1329" s="2" t="str">
        <f aca="false">IFERROR(VLOOKUP(C1329,Raw_Restaurants!$A$2:$C$151,3,FALSE()),"Unknown")</f>
        <v>Delhi</v>
      </c>
    </row>
    <row r="1330" customFormat="false" ht="15" hidden="false" customHeight="false" outlineLevel="0" collapsed="false">
      <c r="A1330" s="2" t="n">
        <f aca="false">Raw_Orders!A1330</f>
        <v>502850</v>
      </c>
      <c r="B1330" s="2" t="str">
        <f aca="false">Raw_Orders!B1330</f>
        <v>CUST1776</v>
      </c>
      <c r="C1330" s="2" t="str">
        <f aca="false">Raw_Orders!C1330</f>
        <v>REST286</v>
      </c>
      <c r="D1330" s="2" t="str">
        <f aca="false">Raw_Orders!D1330</f>
        <v>DP409</v>
      </c>
      <c r="E1330" s="2" t="str">
        <f aca="false">Raw_Orders!E1330</f>
        <v>2024-03-12</v>
      </c>
      <c r="F1330" s="2" t="n">
        <f aca="false">IF(Raw_Orders!F1330&lt;0,0,Raw_Orders!F1330)</f>
        <v>782.44</v>
      </c>
      <c r="G1330" s="2" t="str">
        <f aca="false">Raw_Orders!G1330</f>
        <v>Delivered</v>
      </c>
      <c r="H1330" s="2" t="str">
        <f aca="false">IF(Raw_Orders!H1330="","N/A",Raw_Orders!H1330)</f>
        <v>N/A</v>
      </c>
      <c r="I1330" s="2" t="n">
        <f aca="false">IF(Raw_Orders!I1330="","Not Rated",Raw_Orders!I1330)</f>
        <v>4.4</v>
      </c>
      <c r="J1330" s="2" t="str">
        <f aca="false">IF(COUNTIF($A$2:A1330,A1330)&gt;1,"Duplicate","Unique")</f>
        <v>Unique</v>
      </c>
      <c r="K1330" s="2" t="str">
        <f aca="false">IF(Raw_Orders!F1330&lt;0,"Anomaly","OK")</f>
        <v>OK</v>
      </c>
      <c r="L1330" s="2" t="str">
        <f aca="false">IFERROR(VLOOKUP(C1330,Raw_Restaurants!$A$2:$C$151,3,FALSE()),"Unknown")</f>
        <v>Bhopal</v>
      </c>
    </row>
    <row r="1331" customFormat="false" ht="15" hidden="false" customHeight="false" outlineLevel="0" collapsed="false">
      <c r="A1331" s="2" t="n">
        <f aca="false">Raw_Orders!A1331</f>
        <v>500524</v>
      </c>
      <c r="B1331" s="2" t="str">
        <f aca="false">Raw_Orders!B1331</f>
        <v>CUST1244</v>
      </c>
      <c r="C1331" s="2" t="str">
        <f aca="false">Raw_Orders!C1331</f>
        <v>REST211</v>
      </c>
      <c r="D1331" s="2" t="str">
        <f aca="false">Raw_Orders!D1331</f>
        <v>DP410</v>
      </c>
      <c r="E1331" s="2" t="str">
        <f aca="false">Raw_Orders!E1331</f>
        <v>2024-05-17</v>
      </c>
      <c r="F1331" s="2" t="n">
        <f aca="false">IF(Raw_Orders!F1331&lt;0,0,Raw_Orders!F1331)</f>
        <v>855.9</v>
      </c>
      <c r="G1331" s="2" t="str">
        <f aca="false">Raw_Orders!G1331</f>
        <v>Delivered</v>
      </c>
      <c r="H1331" s="2" t="n">
        <f aca="false">IF(Raw_Orders!H1331="","N/A",Raw_Orders!H1331)</f>
        <v>15.1</v>
      </c>
      <c r="I1331" s="2" t="n">
        <f aca="false">IF(Raw_Orders!I1331="","Not Rated",Raw_Orders!I1331)</f>
        <v>4.5</v>
      </c>
      <c r="J1331" s="2" t="str">
        <f aca="false">IF(COUNTIF($A$2:A1331,A1331)&gt;1,"Duplicate","Unique")</f>
        <v>Unique</v>
      </c>
      <c r="K1331" s="2" t="str">
        <f aca="false">IF(Raw_Orders!F1331&lt;0,"Anomaly","OK")</f>
        <v>OK</v>
      </c>
      <c r="L1331" s="2" t="str">
        <f aca="false">IFERROR(VLOOKUP(C1331,Raw_Restaurants!$A$2:$C$151,3,FALSE()),"Unknown")</f>
        <v>Mumbai</v>
      </c>
    </row>
    <row r="1332" customFormat="false" ht="15" hidden="false" customHeight="false" outlineLevel="0" collapsed="false">
      <c r="A1332" s="2" t="n">
        <f aca="false">Raw_Orders!A1332</f>
        <v>503911</v>
      </c>
      <c r="B1332" s="2" t="str">
        <f aca="false">Raw_Orders!B1332</f>
        <v>CUST1001</v>
      </c>
      <c r="C1332" s="2" t="str">
        <f aca="false">Raw_Orders!C1332</f>
        <v>REST340</v>
      </c>
      <c r="D1332" s="2" t="str">
        <f aca="false">Raw_Orders!D1332</f>
        <v>DP376</v>
      </c>
      <c r="E1332" s="2" t="str">
        <f aca="false">Raw_Orders!E1332</f>
        <v>2024-05-12</v>
      </c>
      <c r="F1332" s="2" t="n">
        <f aca="false">IF(Raw_Orders!F1332&lt;0,0,Raw_Orders!F1332)</f>
        <v>747.75</v>
      </c>
      <c r="G1332" s="2" t="str">
        <f aca="false">Raw_Orders!G1332</f>
        <v>Delivered</v>
      </c>
      <c r="H1332" s="2" t="n">
        <f aca="false">IF(Raw_Orders!H1332="","N/A",Raw_Orders!H1332)</f>
        <v>58.2</v>
      </c>
      <c r="I1332" s="2" t="n">
        <f aca="false">IF(Raw_Orders!I1332="","Not Rated",Raw_Orders!I1332)</f>
        <v>3.9</v>
      </c>
      <c r="J1332" s="2" t="str">
        <f aca="false">IF(COUNTIF($A$2:A1332,A1332)&gt;1,"Duplicate","Unique")</f>
        <v>Unique</v>
      </c>
      <c r="K1332" s="2" t="str">
        <f aca="false">IF(Raw_Orders!F1332&lt;0,"Anomaly","OK")</f>
        <v>OK</v>
      </c>
      <c r="L1332" s="2" t="str">
        <f aca="false">IFERROR(VLOOKUP(C1332,Raw_Restaurants!$A$2:$C$151,3,FALSE()),"Unknown")</f>
        <v>Hyderabad</v>
      </c>
    </row>
    <row r="1333" customFormat="false" ht="15" hidden="false" customHeight="false" outlineLevel="0" collapsed="false">
      <c r="A1333" s="2" t="n">
        <f aca="false">Raw_Orders!A1333</f>
        <v>500938</v>
      </c>
      <c r="B1333" s="2" t="str">
        <f aca="false">Raw_Orders!B1333</f>
        <v>CUST1503</v>
      </c>
      <c r="C1333" s="2" t="str">
        <f aca="false">Raw_Orders!C1333</f>
        <v>REST226</v>
      </c>
      <c r="D1333" s="2" t="str">
        <f aca="false">Raw_Orders!D1333</f>
        <v>DP500</v>
      </c>
      <c r="E1333" s="2" t="str">
        <f aca="false">Raw_Orders!E1333</f>
        <v>2024-03-20</v>
      </c>
      <c r="F1333" s="2" t="n">
        <f aca="false">IF(Raw_Orders!F1333&lt;0,0,Raw_Orders!F1333)</f>
        <v>1301.44</v>
      </c>
      <c r="G1333" s="2" t="str">
        <f aca="false">Raw_Orders!G1333</f>
        <v>Delivered</v>
      </c>
      <c r="H1333" s="2" t="n">
        <f aca="false">IF(Raw_Orders!H1333="","N/A",Raw_Orders!H1333)</f>
        <v>34.1</v>
      </c>
      <c r="I1333" s="2" t="n">
        <f aca="false">IF(Raw_Orders!I1333="","Not Rated",Raw_Orders!I1333)</f>
        <v>4.5</v>
      </c>
      <c r="J1333" s="2" t="str">
        <f aca="false">IF(COUNTIF($A$2:A1333,A1333)&gt;1,"Duplicate","Unique")</f>
        <v>Unique</v>
      </c>
      <c r="K1333" s="2" t="str">
        <f aca="false">IF(Raw_Orders!F1333&lt;0,"Anomaly","OK")</f>
        <v>OK</v>
      </c>
      <c r="L1333" s="2" t="str">
        <f aca="false">IFERROR(VLOOKUP(C1333,Raw_Restaurants!$A$2:$C$151,3,FALSE()),"Unknown")</f>
        <v>Indore</v>
      </c>
    </row>
    <row r="1334" customFormat="false" ht="15" hidden="false" customHeight="false" outlineLevel="0" collapsed="false">
      <c r="A1334" s="2" t="n">
        <f aca="false">Raw_Orders!A1334</f>
        <v>502779</v>
      </c>
      <c r="B1334" s="2" t="str">
        <f aca="false">Raw_Orders!B1334</f>
        <v>CUST1172</v>
      </c>
      <c r="C1334" s="2" t="str">
        <f aca="false">Raw_Orders!C1334</f>
        <v>REST230</v>
      </c>
      <c r="D1334" s="2" t="str">
        <f aca="false">Raw_Orders!D1334</f>
        <v>DP348</v>
      </c>
      <c r="E1334" s="2" t="str">
        <f aca="false">Raw_Orders!E1334</f>
        <v>2024-11-24</v>
      </c>
      <c r="F1334" s="2" t="n">
        <f aca="false">IF(Raw_Orders!F1334&lt;0,0,Raw_Orders!F1334)</f>
        <v>1309.68</v>
      </c>
      <c r="G1334" s="2" t="str">
        <f aca="false">Raw_Orders!G1334</f>
        <v>Delivered</v>
      </c>
      <c r="H1334" s="2" t="n">
        <f aca="false">IF(Raw_Orders!H1334="","N/A",Raw_Orders!H1334)</f>
        <v>52.7</v>
      </c>
      <c r="I1334" s="2" t="str">
        <f aca="false">IF(Raw_Orders!I1334="","Not Rated",Raw_Orders!I1334)</f>
        <v>Not Rated</v>
      </c>
      <c r="J1334" s="2" t="str">
        <f aca="false">IF(COUNTIF($A$2:A1334,A1334)&gt;1,"Duplicate","Unique")</f>
        <v>Unique</v>
      </c>
      <c r="K1334" s="2" t="str">
        <f aca="false">IF(Raw_Orders!F1334&lt;0,"Anomaly","OK")</f>
        <v>OK</v>
      </c>
      <c r="L1334" s="2" t="str">
        <f aca="false">IFERROR(VLOOKUP(C1334,Raw_Restaurants!$A$2:$C$151,3,FALSE()),"Unknown")</f>
        <v>Mumbai</v>
      </c>
    </row>
    <row r="1335" customFormat="false" ht="15" hidden="false" customHeight="false" outlineLevel="0" collapsed="false">
      <c r="A1335" s="2" t="n">
        <f aca="false">Raw_Orders!A1335</f>
        <v>501039</v>
      </c>
      <c r="B1335" s="2" t="str">
        <f aca="false">Raw_Orders!B1335</f>
        <v>CUST1710</v>
      </c>
      <c r="C1335" s="2" t="str">
        <f aca="false">Raw_Orders!C1335</f>
        <v>REST263</v>
      </c>
      <c r="D1335" s="2" t="str">
        <f aca="false">Raw_Orders!D1335</f>
        <v>DP444</v>
      </c>
      <c r="E1335" s="2" t="str">
        <f aca="false">Raw_Orders!E1335</f>
        <v>2024-03-29</v>
      </c>
      <c r="F1335" s="2" t="n">
        <f aca="false">IF(Raw_Orders!F1335&lt;0,0,Raw_Orders!F1335)</f>
        <v>356.9</v>
      </c>
      <c r="G1335" s="2" t="str">
        <f aca="false">Raw_Orders!G1335</f>
        <v>Delayed</v>
      </c>
      <c r="H1335" s="2" t="n">
        <f aca="false">IF(Raw_Orders!H1335="","N/A",Raw_Orders!H1335)</f>
        <v>64.3</v>
      </c>
      <c r="I1335" s="2" t="n">
        <f aca="false">IF(Raw_Orders!I1335="","Not Rated",Raw_Orders!I1335)</f>
        <v>3.3</v>
      </c>
      <c r="J1335" s="2" t="str">
        <f aca="false">IF(COUNTIF($A$2:A1335,A1335)&gt;1,"Duplicate","Unique")</f>
        <v>Unique</v>
      </c>
      <c r="K1335" s="2" t="str">
        <f aca="false">IF(Raw_Orders!F1335&lt;0,"Anomaly","OK")</f>
        <v>OK</v>
      </c>
      <c r="L1335" s="2" t="str">
        <f aca="false">IFERROR(VLOOKUP(C1335,Raw_Restaurants!$A$2:$C$151,3,FALSE()),"Unknown")</f>
        <v>Kolkata</v>
      </c>
    </row>
    <row r="1336" customFormat="false" ht="15" hidden="false" customHeight="false" outlineLevel="0" collapsed="false">
      <c r="A1336" s="2" t="n">
        <f aca="false">Raw_Orders!A1336</f>
        <v>504361</v>
      </c>
      <c r="B1336" s="2" t="str">
        <f aca="false">Raw_Orders!B1336</f>
        <v>CUST1504</v>
      </c>
      <c r="C1336" s="2" t="str">
        <f aca="false">Raw_Orders!C1336</f>
        <v>REST339</v>
      </c>
      <c r="D1336" s="2" t="str">
        <f aca="false">Raw_Orders!D1336</f>
        <v>DP369</v>
      </c>
      <c r="E1336" s="2" t="str">
        <f aca="false">Raw_Orders!E1336</f>
        <v>2024-03-10</v>
      </c>
      <c r="F1336" s="2" t="n">
        <f aca="false">IF(Raw_Orders!F1336&lt;0,0,Raw_Orders!F1336)</f>
        <v>606.33</v>
      </c>
      <c r="G1336" s="2" t="str">
        <f aca="false">Raw_Orders!G1336</f>
        <v>Cancelled</v>
      </c>
      <c r="H1336" s="2" t="str">
        <f aca="false">IF(Raw_Orders!H1336="","N/A",Raw_Orders!H1336)</f>
        <v>N/A</v>
      </c>
      <c r="I1336" s="2" t="str">
        <f aca="false">IF(Raw_Orders!I1336="","Not Rated",Raw_Orders!I1336)</f>
        <v>Not Rated</v>
      </c>
      <c r="J1336" s="2" t="str">
        <f aca="false">IF(COUNTIF($A$2:A1336,A1336)&gt;1,"Duplicate","Unique")</f>
        <v>Unique</v>
      </c>
      <c r="K1336" s="2" t="str">
        <f aca="false">IF(Raw_Orders!F1336&lt;0,"Anomaly","OK")</f>
        <v>OK</v>
      </c>
      <c r="L1336" s="2" t="str">
        <f aca="false">IFERROR(VLOOKUP(C1336,Raw_Restaurants!$A$2:$C$151,3,FALSE()),"Unknown")</f>
        <v>Bangalore</v>
      </c>
    </row>
    <row r="1337" customFormat="false" ht="15" hidden="false" customHeight="false" outlineLevel="0" collapsed="false">
      <c r="A1337" s="2" t="n">
        <f aca="false">Raw_Orders!A1337</f>
        <v>503183</v>
      </c>
      <c r="B1337" s="2" t="str">
        <f aca="false">Raw_Orders!B1337</f>
        <v>CUST1387</v>
      </c>
      <c r="C1337" s="2" t="str">
        <f aca="false">Raw_Orders!C1337</f>
        <v>REST288</v>
      </c>
      <c r="D1337" s="2" t="str">
        <f aca="false">Raw_Orders!D1337</f>
        <v>DP309</v>
      </c>
      <c r="E1337" s="2" t="str">
        <f aca="false">Raw_Orders!E1337</f>
        <v>2024-05-23</v>
      </c>
      <c r="F1337" s="2" t="n">
        <f aca="false">IF(Raw_Orders!F1337&lt;0,0,Raw_Orders!F1337)</f>
        <v>338.72</v>
      </c>
      <c r="G1337" s="2" t="str">
        <f aca="false">Raw_Orders!G1337</f>
        <v>Delivered</v>
      </c>
      <c r="H1337" s="2" t="n">
        <f aca="false">IF(Raw_Orders!H1337="","N/A",Raw_Orders!H1337)</f>
        <v>51.3</v>
      </c>
      <c r="I1337" s="2" t="n">
        <f aca="false">IF(Raw_Orders!I1337="","Not Rated",Raw_Orders!I1337)</f>
        <v>4.9</v>
      </c>
      <c r="J1337" s="2" t="str">
        <f aca="false">IF(COUNTIF($A$2:A1337,A1337)&gt;1,"Duplicate","Unique")</f>
        <v>Unique</v>
      </c>
      <c r="K1337" s="2" t="str">
        <f aca="false">IF(Raw_Orders!F1337&lt;0,"Anomaly","OK")</f>
        <v>OK</v>
      </c>
      <c r="L1337" s="2" t="str">
        <f aca="false">IFERROR(VLOOKUP(C1337,Raw_Restaurants!$A$2:$C$151,3,FALSE()),"Unknown")</f>
        <v>Bhopal</v>
      </c>
    </row>
    <row r="1338" customFormat="false" ht="15" hidden="false" customHeight="false" outlineLevel="0" collapsed="false">
      <c r="A1338" s="2" t="n">
        <f aca="false">Raw_Orders!A1338</f>
        <v>500345</v>
      </c>
      <c r="B1338" s="2" t="str">
        <f aca="false">Raw_Orders!B1338</f>
        <v>CUST1471</v>
      </c>
      <c r="C1338" s="2" t="str">
        <f aca="false">Raw_Orders!C1338</f>
        <v>REST281</v>
      </c>
      <c r="D1338" s="2" t="str">
        <f aca="false">Raw_Orders!D1338</f>
        <v>DP397</v>
      </c>
      <c r="E1338" s="2" t="str">
        <f aca="false">Raw_Orders!E1338</f>
        <v>2024-05-14</v>
      </c>
      <c r="F1338" s="2" t="n">
        <f aca="false">IF(Raw_Orders!F1338&lt;0,0,Raw_Orders!F1338)</f>
        <v>560.13</v>
      </c>
      <c r="G1338" s="2" t="str">
        <f aca="false">Raw_Orders!G1338</f>
        <v>Delivered</v>
      </c>
      <c r="H1338" s="2" t="n">
        <f aca="false">IF(Raw_Orders!H1338="","N/A",Raw_Orders!H1338)</f>
        <v>67.2</v>
      </c>
      <c r="I1338" s="2" t="n">
        <f aca="false">IF(Raw_Orders!I1338="","Not Rated",Raw_Orders!I1338)</f>
        <v>3.5</v>
      </c>
      <c r="J1338" s="2" t="str">
        <f aca="false">IF(COUNTIF($A$2:A1338,A1338)&gt;1,"Duplicate","Unique")</f>
        <v>Unique</v>
      </c>
      <c r="K1338" s="2" t="str">
        <f aca="false">IF(Raw_Orders!F1338&lt;0,"Anomaly","OK")</f>
        <v>OK</v>
      </c>
      <c r="L1338" s="2" t="str">
        <f aca="false">IFERROR(VLOOKUP(C1338,Raw_Restaurants!$A$2:$C$151,3,FALSE()),"Unknown")</f>
        <v>Chennai</v>
      </c>
    </row>
    <row r="1339" customFormat="false" ht="15" hidden="false" customHeight="false" outlineLevel="0" collapsed="false">
      <c r="A1339" s="2" t="n">
        <f aca="false">Raw_Orders!A1339</f>
        <v>502277</v>
      </c>
      <c r="B1339" s="2" t="str">
        <f aca="false">Raw_Orders!B1339</f>
        <v>CUST1291</v>
      </c>
      <c r="C1339" s="2" t="str">
        <f aca="false">Raw_Orders!C1339</f>
        <v>REST290</v>
      </c>
      <c r="D1339" s="2" t="str">
        <f aca="false">Raw_Orders!D1339</f>
        <v>DP438</v>
      </c>
      <c r="E1339" s="2" t="str">
        <f aca="false">Raw_Orders!E1339</f>
        <v>2024-07-28</v>
      </c>
      <c r="F1339" s="2" t="n">
        <f aca="false">IF(Raw_Orders!F1339&lt;0,0,Raw_Orders!F1339)</f>
        <v>685.61</v>
      </c>
      <c r="G1339" s="2" t="str">
        <f aca="false">Raw_Orders!G1339</f>
        <v>Delivered</v>
      </c>
      <c r="H1339" s="2" t="n">
        <f aca="false">IF(Raw_Orders!H1339="","N/A",Raw_Orders!H1339)</f>
        <v>43.8</v>
      </c>
      <c r="I1339" s="2" t="n">
        <f aca="false">IF(Raw_Orders!I1339="","Not Rated",Raw_Orders!I1339)</f>
        <v>3.2</v>
      </c>
      <c r="J1339" s="2" t="str">
        <f aca="false">IF(COUNTIF($A$2:A1339,A1339)&gt;1,"Duplicate","Unique")</f>
        <v>Unique</v>
      </c>
      <c r="K1339" s="2" t="str">
        <f aca="false">IF(Raw_Orders!F1339&lt;0,"Anomaly","OK")</f>
        <v>OK</v>
      </c>
      <c r="L1339" s="2" t="str">
        <f aca="false">IFERROR(VLOOKUP(C1339,Raw_Restaurants!$A$2:$C$151,3,FALSE()),"Unknown")</f>
        <v>Delhi</v>
      </c>
    </row>
    <row r="1340" customFormat="false" ht="15" hidden="false" customHeight="false" outlineLevel="0" collapsed="false">
      <c r="A1340" s="2" t="n">
        <f aca="false">Raw_Orders!A1340</f>
        <v>503380</v>
      </c>
      <c r="B1340" s="2" t="str">
        <f aca="false">Raw_Orders!B1340</f>
        <v>CUST1174</v>
      </c>
      <c r="C1340" s="2" t="str">
        <f aca="false">Raw_Orders!C1340</f>
        <v>REST235</v>
      </c>
      <c r="D1340" s="2" t="str">
        <f aca="false">Raw_Orders!D1340</f>
        <v>DP305</v>
      </c>
      <c r="E1340" s="2" t="str">
        <f aca="false">Raw_Orders!E1340</f>
        <v>2024-12-29</v>
      </c>
      <c r="F1340" s="2" t="n">
        <f aca="false">IF(Raw_Orders!F1340&lt;0,0,Raw_Orders!F1340)</f>
        <v>459.07</v>
      </c>
      <c r="G1340" s="2" t="str">
        <f aca="false">Raw_Orders!G1340</f>
        <v>Delivered</v>
      </c>
      <c r="H1340" s="2" t="n">
        <f aca="false">IF(Raw_Orders!H1340="","N/A",Raw_Orders!H1340)</f>
        <v>23.5</v>
      </c>
      <c r="I1340" s="2" t="n">
        <f aca="false">IF(Raw_Orders!I1340="","Not Rated",Raw_Orders!I1340)</f>
        <v>3.2</v>
      </c>
      <c r="J1340" s="2" t="str">
        <f aca="false">IF(COUNTIF($A$2:A1340,A1340)&gt;1,"Duplicate","Unique")</f>
        <v>Duplicate</v>
      </c>
      <c r="K1340" s="2" t="str">
        <f aca="false">IF(Raw_Orders!F1340&lt;0,"Anomaly","OK")</f>
        <v>OK</v>
      </c>
      <c r="L1340" s="2" t="str">
        <f aca="false">IFERROR(VLOOKUP(C1340,Raw_Restaurants!$A$2:$C$151,3,FALSE()),"Unknown")</f>
        <v>Kolkata</v>
      </c>
    </row>
    <row r="1341" customFormat="false" ht="15" hidden="false" customHeight="false" outlineLevel="0" collapsed="false">
      <c r="A1341" s="2" t="n">
        <f aca="false">Raw_Orders!A1341</f>
        <v>502406</v>
      </c>
      <c r="B1341" s="2" t="str">
        <f aca="false">Raw_Orders!B1341</f>
        <v>CUST1148</v>
      </c>
      <c r="C1341" s="2" t="str">
        <f aca="false">Raw_Orders!C1341</f>
        <v>REST231</v>
      </c>
      <c r="D1341" s="2" t="str">
        <f aca="false">Raw_Orders!D1341</f>
        <v>DP419</v>
      </c>
      <c r="E1341" s="2" t="str">
        <f aca="false">Raw_Orders!E1341</f>
        <v>2024-10-19</v>
      </c>
      <c r="F1341" s="2" t="n">
        <f aca="false">IF(Raw_Orders!F1341&lt;0,0,Raw_Orders!F1341)</f>
        <v>608.76</v>
      </c>
      <c r="G1341" s="2" t="str">
        <f aca="false">Raw_Orders!G1341</f>
        <v>Delivered</v>
      </c>
      <c r="H1341" s="2" t="n">
        <f aca="false">IF(Raw_Orders!H1341="","N/A",Raw_Orders!H1341)</f>
        <v>51.8</v>
      </c>
      <c r="I1341" s="2" t="n">
        <f aca="false">IF(Raw_Orders!I1341="","Not Rated",Raw_Orders!I1341)</f>
        <v>4</v>
      </c>
      <c r="J1341" s="2" t="str">
        <f aca="false">IF(COUNTIF($A$2:A1341,A1341)&gt;1,"Duplicate","Unique")</f>
        <v>Unique</v>
      </c>
      <c r="K1341" s="2" t="str">
        <f aca="false">IF(Raw_Orders!F1341&lt;0,"Anomaly","OK")</f>
        <v>OK</v>
      </c>
      <c r="L1341" s="2" t="str">
        <f aca="false">IFERROR(VLOOKUP(C1341,Raw_Restaurants!$A$2:$C$151,3,FALSE()),"Unknown")</f>
        <v>Jaipur</v>
      </c>
    </row>
    <row r="1342" customFormat="false" ht="15" hidden="false" customHeight="false" outlineLevel="0" collapsed="false">
      <c r="A1342" s="2" t="n">
        <f aca="false">Raw_Orders!A1342</f>
        <v>504845</v>
      </c>
      <c r="B1342" s="2" t="str">
        <f aca="false">Raw_Orders!B1342</f>
        <v>CUST1159</v>
      </c>
      <c r="C1342" s="2" t="str">
        <f aca="false">Raw_Orders!C1342</f>
        <v>REST267</v>
      </c>
      <c r="D1342" s="2" t="str">
        <f aca="false">Raw_Orders!D1342</f>
        <v>DP432</v>
      </c>
      <c r="E1342" s="2" t="str">
        <f aca="false">Raw_Orders!E1342</f>
        <v>2024-09-05</v>
      </c>
      <c r="F1342" s="2" t="n">
        <f aca="false">IF(Raw_Orders!F1342&lt;0,0,Raw_Orders!F1342)</f>
        <v>663.8</v>
      </c>
      <c r="G1342" s="2" t="str">
        <f aca="false">Raw_Orders!G1342</f>
        <v>Delivered</v>
      </c>
      <c r="H1342" s="2" t="n">
        <f aca="false">IF(Raw_Orders!H1342="","N/A",Raw_Orders!H1342)</f>
        <v>36.5</v>
      </c>
      <c r="I1342" s="2" t="n">
        <f aca="false">IF(Raw_Orders!I1342="","Not Rated",Raw_Orders!I1342)</f>
        <v>3.7</v>
      </c>
      <c r="J1342" s="2" t="str">
        <f aca="false">IF(COUNTIF($A$2:A1342,A1342)&gt;1,"Duplicate","Unique")</f>
        <v>Unique</v>
      </c>
      <c r="K1342" s="2" t="str">
        <f aca="false">IF(Raw_Orders!F1342&lt;0,"Anomaly","OK")</f>
        <v>OK</v>
      </c>
      <c r="L1342" s="2" t="str">
        <f aca="false">IFERROR(VLOOKUP(C1342,Raw_Restaurants!$A$2:$C$151,3,FALSE()),"Unknown")</f>
        <v>Jaipur</v>
      </c>
    </row>
    <row r="1343" customFormat="false" ht="15" hidden="false" customHeight="false" outlineLevel="0" collapsed="false">
      <c r="A1343" s="2" t="n">
        <f aca="false">Raw_Orders!A1343</f>
        <v>502217</v>
      </c>
      <c r="B1343" s="2" t="str">
        <f aca="false">Raw_Orders!B1343</f>
        <v>CUST1653</v>
      </c>
      <c r="C1343" s="2" t="str">
        <f aca="false">Raw_Orders!C1343</f>
        <v>REST350</v>
      </c>
      <c r="D1343" s="2" t="str">
        <f aca="false">Raw_Orders!D1343</f>
        <v>DP481</v>
      </c>
      <c r="E1343" s="2" t="str">
        <f aca="false">Raw_Orders!E1343</f>
        <v>2024-09-29</v>
      </c>
      <c r="F1343" s="2" t="n">
        <f aca="false">IF(Raw_Orders!F1343&lt;0,0,Raw_Orders!F1343)</f>
        <v>972.76</v>
      </c>
      <c r="G1343" s="2" t="str">
        <f aca="false">Raw_Orders!G1343</f>
        <v>Delivered</v>
      </c>
      <c r="H1343" s="2" t="n">
        <f aca="false">IF(Raw_Orders!H1343="","N/A",Raw_Orders!H1343)</f>
        <v>60.5</v>
      </c>
      <c r="I1343" s="2" t="n">
        <f aca="false">IF(Raw_Orders!I1343="","Not Rated",Raw_Orders!I1343)</f>
        <v>3.4</v>
      </c>
      <c r="J1343" s="2" t="str">
        <f aca="false">IF(COUNTIF($A$2:A1343,A1343)&gt;1,"Duplicate","Unique")</f>
        <v>Unique</v>
      </c>
      <c r="K1343" s="2" t="str">
        <f aca="false">IF(Raw_Orders!F1343&lt;0,"Anomaly","OK")</f>
        <v>OK</v>
      </c>
      <c r="L1343" s="2" t="str">
        <f aca="false">IFERROR(VLOOKUP(C1343,Raw_Restaurants!$A$2:$C$151,3,FALSE()),"Unknown")</f>
        <v>Indore</v>
      </c>
    </row>
    <row r="1344" customFormat="false" ht="15" hidden="false" customHeight="false" outlineLevel="0" collapsed="false">
      <c r="A1344" s="2" t="n">
        <f aca="false">Raw_Orders!A1344</f>
        <v>501656</v>
      </c>
      <c r="B1344" s="2" t="str">
        <f aca="false">Raw_Orders!B1344</f>
        <v>CUST1088</v>
      </c>
      <c r="C1344" s="2" t="str">
        <f aca="false">Raw_Orders!C1344</f>
        <v>REST250</v>
      </c>
      <c r="D1344" s="2" t="str">
        <f aca="false">Raw_Orders!D1344</f>
        <v>DP459</v>
      </c>
      <c r="E1344" s="2" t="str">
        <f aca="false">Raw_Orders!E1344</f>
        <v>2024-01-13</v>
      </c>
      <c r="F1344" s="2" t="n">
        <f aca="false">IF(Raw_Orders!F1344&lt;0,0,Raw_Orders!F1344)</f>
        <v>1002.63</v>
      </c>
      <c r="G1344" s="2" t="str">
        <f aca="false">Raw_Orders!G1344</f>
        <v>Delivered</v>
      </c>
      <c r="H1344" s="2" t="str">
        <f aca="false">IF(Raw_Orders!H1344="","N/A",Raw_Orders!H1344)</f>
        <v>N/A</v>
      </c>
      <c r="I1344" s="2" t="n">
        <f aca="false">IF(Raw_Orders!I1344="","Not Rated",Raw_Orders!I1344)</f>
        <v>4.5</v>
      </c>
      <c r="J1344" s="2" t="str">
        <f aca="false">IF(COUNTIF($A$2:A1344,A1344)&gt;1,"Duplicate","Unique")</f>
        <v>Unique</v>
      </c>
      <c r="K1344" s="2" t="str">
        <f aca="false">IF(Raw_Orders!F1344&lt;0,"Anomaly","OK")</f>
        <v>OK</v>
      </c>
      <c r="L1344" s="2" t="str">
        <f aca="false">IFERROR(VLOOKUP(C1344,Raw_Restaurants!$A$2:$C$151,3,FALSE()),"Unknown")</f>
        <v>Delhi</v>
      </c>
    </row>
    <row r="1345" customFormat="false" ht="15" hidden="false" customHeight="false" outlineLevel="0" collapsed="false">
      <c r="A1345" s="2" t="n">
        <f aca="false">Raw_Orders!A1345</f>
        <v>501017</v>
      </c>
      <c r="B1345" s="2" t="str">
        <f aca="false">Raw_Orders!B1345</f>
        <v>CUST1191</v>
      </c>
      <c r="C1345" s="2" t="str">
        <f aca="false">Raw_Orders!C1345</f>
        <v>REST228</v>
      </c>
      <c r="D1345" s="2" t="str">
        <f aca="false">Raw_Orders!D1345</f>
        <v>DP452</v>
      </c>
      <c r="E1345" s="2" t="str">
        <f aca="false">Raw_Orders!E1345</f>
        <v>2024-03-10</v>
      </c>
      <c r="F1345" s="2" t="n">
        <f aca="false">IF(Raw_Orders!F1345&lt;0,0,Raw_Orders!F1345)</f>
        <v>288.31</v>
      </c>
      <c r="G1345" s="2" t="str">
        <f aca="false">Raw_Orders!G1345</f>
        <v>Delivered</v>
      </c>
      <c r="H1345" s="2" t="n">
        <f aca="false">IF(Raw_Orders!H1345="","N/A",Raw_Orders!H1345)</f>
        <v>35.1</v>
      </c>
      <c r="I1345" s="2" t="n">
        <f aca="false">IF(Raw_Orders!I1345="","Not Rated",Raw_Orders!I1345)</f>
        <v>3.3</v>
      </c>
      <c r="J1345" s="2" t="str">
        <f aca="false">IF(COUNTIF($A$2:A1345,A1345)&gt;1,"Duplicate","Unique")</f>
        <v>Unique</v>
      </c>
      <c r="K1345" s="2" t="str">
        <f aca="false">IF(Raw_Orders!F1345&lt;0,"Anomaly","OK")</f>
        <v>OK</v>
      </c>
      <c r="L1345" s="2" t="str">
        <f aca="false">IFERROR(VLOOKUP(C1345,Raw_Restaurants!$A$2:$C$151,3,FALSE()),"Unknown")</f>
        <v>Pune</v>
      </c>
    </row>
    <row r="1346" customFormat="false" ht="15" hidden="false" customHeight="false" outlineLevel="0" collapsed="false">
      <c r="A1346" s="2" t="n">
        <f aca="false">Raw_Orders!A1346</f>
        <v>504144</v>
      </c>
      <c r="B1346" s="2" t="str">
        <f aca="false">Raw_Orders!B1346</f>
        <v>CUST1581</v>
      </c>
      <c r="C1346" s="2" t="str">
        <f aca="false">Raw_Orders!C1346</f>
        <v>REST334</v>
      </c>
      <c r="D1346" s="2" t="str">
        <f aca="false">Raw_Orders!D1346</f>
        <v>DP312</v>
      </c>
      <c r="E1346" s="2" t="str">
        <f aca="false">Raw_Orders!E1346</f>
        <v>2024-09-29</v>
      </c>
      <c r="F1346" s="2" t="n">
        <f aca="false">IF(Raw_Orders!F1346&lt;0,0,Raw_Orders!F1346)</f>
        <v>210.24</v>
      </c>
      <c r="G1346" s="2" t="str">
        <f aca="false">Raw_Orders!G1346</f>
        <v>Delivered</v>
      </c>
      <c r="H1346" s="2" t="n">
        <f aca="false">IF(Raw_Orders!H1346="","N/A",Raw_Orders!H1346)</f>
        <v>29.4</v>
      </c>
      <c r="I1346" s="2" t="n">
        <f aca="false">IF(Raw_Orders!I1346="","Not Rated",Raw_Orders!I1346)</f>
        <v>3.5</v>
      </c>
      <c r="J1346" s="2" t="str">
        <f aca="false">IF(COUNTIF($A$2:A1346,A1346)&gt;1,"Duplicate","Unique")</f>
        <v>Unique</v>
      </c>
      <c r="K1346" s="2" t="str">
        <f aca="false">IF(Raw_Orders!F1346&lt;0,"Anomaly","OK")</f>
        <v>OK</v>
      </c>
      <c r="L1346" s="2" t="str">
        <f aca="false">IFERROR(VLOOKUP(C1346,Raw_Restaurants!$A$2:$C$151,3,FALSE()),"Unknown")</f>
        <v>Chennai</v>
      </c>
    </row>
    <row r="1347" customFormat="false" ht="15" hidden="false" customHeight="false" outlineLevel="0" collapsed="false">
      <c r="A1347" s="2" t="n">
        <f aca="false">Raw_Orders!A1347</f>
        <v>503974</v>
      </c>
      <c r="B1347" s="2" t="str">
        <f aca="false">Raw_Orders!B1347</f>
        <v>CUST1395</v>
      </c>
      <c r="C1347" s="2" t="str">
        <f aca="false">Raw_Orders!C1347</f>
        <v>REST316</v>
      </c>
      <c r="D1347" s="2" t="str">
        <f aca="false">Raw_Orders!D1347</f>
        <v>DP424</v>
      </c>
      <c r="E1347" s="2" t="str">
        <f aca="false">Raw_Orders!E1347</f>
        <v>2024-06-21</v>
      </c>
      <c r="F1347" s="2" t="n">
        <f aca="false">IF(Raw_Orders!F1347&lt;0,0,Raw_Orders!F1347)</f>
        <v>121.54</v>
      </c>
      <c r="G1347" s="2" t="str">
        <f aca="false">Raw_Orders!G1347</f>
        <v>Delivered</v>
      </c>
      <c r="H1347" s="2" t="n">
        <f aca="false">IF(Raw_Orders!H1347="","N/A",Raw_Orders!H1347)</f>
        <v>74.7</v>
      </c>
      <c r="I1347" s="2" t="n">
        <f aca="false">IF(Raw_Orders!I1347="","Not Rated",Raw_Orders!I1347)</f>
        <v>3.1</v>
      </c>
      <c r="J1347" s="2" t="str">
        <f aca="false">IF(COUNTIF($A$2:A1347,A1347)&gt;1,"Duplicate","Unique")</f>
        <v>Unique</v>
      </c>
      <c r="K1347" s="2" t="str">
        <f aca="false">IF(Raw_Orders!F1347&lt;0,"Anomaly","OK")</f>
        <v>OK</v>
      </c>
      <c r="L1347" s="2" t="str">
        <f aca="false">IFERROR(VLOOKUP(C1347,Raw_Restaurants!$A$2:$C$151,3,FALSE()),"Unknown")</f>
        <v>Kolkata</v>
      </c>
    </row>
    <row r="1348" customFormat="false" ht="15" hidden="false" customHeight="false" outlineLevel="0" collapsed="false">
      <c r="A1348" s="2" t="n">
        <f aca="false">Raw_Orders!A1348</f>
        <v>502588</v>
      </c>
      <c r="B1348" s="2" t="str">
        <f aca="false">Raw_Orders!B1348</f>
        <v>CUST1586</v>
      </c>
      <c r="C1348" s="2" t="str">
        <f aca="false">Raw_Orders!C1348</f>
        <v>REST338</v>
      </c>
      <c r="D1348" s="2" t="str">
        <f aca="false">Raw_Orders!D1348</f>
        <v>DP472</v>
      </c>
      <c r="E1348" s="2" t="str">
        <f aca="false">Raw_Orders!E1348</f>
        <v>2024-05-24</v>
      </c>
      <c r="F1348" s="2" t="n">
        <f aca="false">IF(Raw_Orders!F1348&lt;0,0,Raw_Orders!F1348)</f>
        <v>331.49</v>
      </c>
      <c r="G1348" s="2" t="str">
        <f aca="false">Raw_Orders!G1348</f>
        <v>Delivered</v>
      </c>
      <c r="H1348" s="2" t="n">
        <f aca="false">IF(Raw_Orders!H1348="","N/A",Raw_Orders!H1348)</f>
        <v>32.3</v>
      </c>
      <c r="I1348" s="2" t="n">
        <f aca="false">IF(Raw_Orders!I1348="","Not Rated",Raw_Orders!I1348)</f>
        <v>4.7</v>
      </c>
      <c r="J1348" s="2" t="str">
        <f aca="false">IF(COUNTIF($A$2:A1348,A1348)&gt;1,"Duplicate","Unique")</f>
        <v>Unique</v>
      </c>
      <c r="K1348" s="2" t="str">
        <f aca="false">IF(Raw_Orders!F1348&lt;0,"Anomaly","OK")</f>
        <v>OK</v>
      </c>
      <c r="L1348" s="2" t="str">
        <f aca="false">IFERROR(VLOOKUP(C1348,Raw_Restaurants!$A$2:$C$151,3,FALSE()),"Unknown")</f>
        <v>Bangalore</v>
      </c>
    </row>
    <row r="1349" customFormat="false" ht="15" hidden="false" customHeight="false" outlineLevel="0" collapsed="false">
      <c r="A1349" s="2" t="n">
        <f aca="false">Raw_Orders!A1349</f>
        <v>502478</v>
      </c>
      <c r="B1349" s="2" t="str">
        <f aca="false">Raw_Orders!B1349</f>
        <v>CUST1474</v>
      </c>
      <c r="C1349" s="2" t="str">
        <f aca="false">Raw_Orders!C1349</f>
        <v>REST343</v>
      </c>
      <c r="D1349" s="2" t="str">
        <f aca="false">Raw_Orders!D1349</f>
        <v>DP371</v>
      </c>
      <c r="E1349" s="2" t="str">
        <f aca="false">Raw_Orders!E1349</f>
        <v>2024-09-21</v>
      </c>
      <c r="F1349" s="2" t="n">
        <f aca="false">IF(Raw_Orders!F1349&lt;0,0,Raw_Orders!F1349)</f>
        <v>774.35</v>
      </c>
      <c r="G1349" s="2" t="str">
        <f aca="false">Raw_Orders!G1349</f>
        <v>Delivered</v>
      </c>
      <c r="H1349" s="2" t="n">
        <f aca="false">IF(Raw_Orders!H1349="","N/A",Raw_Orders!H1349)</f>
        <v>49.2</v>
      </c>
      <c r="I1349" s="2" t="n">
        <f aca="false">IF(Raw_Orders!I1349="","Not Rated",Raw_Orders!I1349)</f>
        <v>4.7</v>
      </c>
      <c r="J1349" s="2" t="str">
        <f aca="false">IF(COUNTIF($A$2:A1349,A1349)&gt;1,"Duplicate","Unique")</f>
        <v>Unique</v>
      </c>
      <c r="K1349" s="2" t="str">
        <f aca="false">IF(Raw_Orders!F1349&lt;0,"Anomaly","OK")</f>
        <v>OK</v>
      </c>
      <c r="L1349" s="2" t="str">
        <f aca="false">IFERROR(VLOOKUP(C1349,Raw_Restaurants!$A$2:$C$151,3,FALSE()),"Unknown")</f>
        <v>Delhi</v>
      </c>
    </row>
    <row r="1350" customFormat="false" ht="15" hidden="false" customHeight="false" outlineLevel="0" collapsed="false">
      <c r="A1350" s="2" t="n">
        <f aca="false">Raw_Orders!A1350</f>
        <v>500425</v>
      </c>
      <c r="B1350" s="2" t="str">
        <f aca="false">Raw_Orders!B1350</f>
        <v>CUST1751</v>
      </c>
      <c r="C1350" s="2" t="str">
        <f aca="false">Raw_Orders!C1350</f>
        <v>REST223</v>
      </c>
      <c r="D1350" s="2" t="str">
        <f aca="false">Raw_Orders!D1350</f>
        <v>DP452</v>
      </c>
      <c r="E1350" s="2" t="str">
        <f aca="false">Raw_Orders!E1350</f>
        <v>2024-11-29</v>
      </c>
      <c r="F1350" s="2" t="n">
        <f aca="false">IF(Raw_Orders!F1350&lt;0,0,Raw_Orders!F1350)</f>
        <v>1137.49</v>
      </c>
      <c r="G1350" s="2" t="str">
        <f aca="false">Raw_Orders!G1350</f>
        <v>Cancelled</v>
      </c>
      <c r="H1350" s="2" t="str">
        <f aca="false">IF(Raw_Orders!H1350="","N/A",Raw_Orders!H1350)</f>
        <v>N/A</v>
      </c>
      <c r="I1350" s="2" t="str">
        <f aca="false">IF(Raw_Orders!I1350="","Not Rated",Raw_Orders!I1350)</f>
        <v>Not Rated</v>
      </c>
      <c r="J1350" s="2" t="str">
        <f aca="false">IF(COUNTIF($A$2:A1350,A1350)&gt;1,"Duplicate","Unique")</f>
        <v>Unique</v>
      </c>
      <c r="K1350" s="2" t="str">
        <f aca="false">IF(Raw_Orders!F1350&lt;0,"Anomaly","OK")</f>
        <v>OK</v>
      </c>
      <c r="L1350" s="2" t="str">
        <f aca="false">IFERROR(VLOOKUP(C1350,Raw_Restaurants!$A$2:$C$151,3,FALSE()),"Unknown")</f>
        <v>Delhi</v>
      </c>
    </row>
    <row r="1351" customFormat="false" ht="15" hidden="false" customHeight="false" outlineLevel="0" collapsed="false">
      <c r="A1351" s="2" t="n">
        <f aca="false">Raw_Orders!A1351</f>
        <v>501742</v>
      </c>
      <c r="B1351" s="2" t="str">
        <f aca="false">Raw_Orders!B1351</f>
        <v>CUST1403</v>
      </c>
      <c r="C1351" s="2" t="str">
        <f aca="false">Raw_Orders!C1351</f>
        <v>REST279</v>
      </c>
      <c r="D1351" s="2" t="str">
        <f aca="false">Raw_Orders!D1351</f>
        <v>DP426</v>
      </c>
      <c r="E1351" s="2" t="str">
        <f aca="false">Raw_Orders!E1351</f>
        <v>2024-08-01</v>
      </c>
      <c r="F1351" s="2" t="n">
        <f aca="false">IF(Raw_Orders!F1351&lt;0,0,Raw_Orders!F1351)</f>
        <v>1025.06</v>
      </c>
      <c r="G1351" s="2" t="str">
        <f aca="false">Raw_Orders!G1351</f>
        <v>Delivered</v>
      </c>
      <c r="H1351" s="2" t="n">
        <f aca="false">IF(Raw_Orders!H1351="","N/A",Raw_Orders!H1351)</f>
        <v>31.8</v>
      </c>
      <c r="I1351" s="2" t="n">
        <f aca="false">IF(Raw_Orders!I1351="","Not Rated",Raw_Orders!I1351)</f>
        <v>4.5</v>
      </c>
      <c r="J1351" s="2" t="str">
        <f aca="false">IF(COUNTIF($A$2:A1351,A1351)&gt;1,"Duplicate","Unique")</f>
        <v>Unique</v>
      </c>
      <c r="K1351" s="2" t="str">
        <f aca="false">IF(Raw_Orders!F1351&lt;0,"Anomaly","OK")</f>
        <v>OK</v>
      </c>
      <c r="L1351" s="2" t="str">
        <f aca="false">IFERROR(VLOOKUP(C1351,Raw_Restaurants!$A$2:$C$151,3,FALSE()),"Unknown")</f>
        <v>Indore</v>
      </c>
    </row>
    <row r="1352" customFormat="false" ht="15" hidden="false" customHeight="false" outlineLevel="0" collapsed="false">
      <c r="A1352" s="2" t="n">
        <f aca="false">Raw_Orders!A1352</f>
        <v>503220</v>
      </c>
      <c r="B1352" s="2" t="str">
        <f aca="false">Raw_Orders!B1352</f>
        <v>CUST1585</v>
      </c>
      <c r="C1352" s="2" t="str">
        <f aca="false">Raw_Orders!C1352</f>
        <v>REST311</v>
      </c>
      <c r="D1352" s="2" t="str">
        <f aca="false">Raw_Orders!D1352</f>
        <v>DP342</v>
      </c>
      <c r="E1352" s="2" t="str">
        <f aca="false">Raw_Orders!E1352</f>
        <v>2024-03-24</v>
      </c>
      <c r="F1352" s="2" t="n">
        <f aca="false">IF(Raw_Orders!F1352&lt;0,0,Raw_Orders!F1352)</f>
        <v>575.74</v>
      </c>
      <c r="G1352" s="2" t="str">
        <f aca="false">Raw_Orders!G1352</f>
        <v>Delivered</v>
      </c>
      <c r="H1352" s="2" t="n">
        <f aca="false">IF(Raw_Orders!H1352="","N/A",Raw_Orders!H1352)</f>
        <v>64.5</v>
      </c>
      <c r="I1352" s="2" t="n">
        <f aca="false">IF(Raw_Orders!I1352="","Not Rated",Raw_Orders!I1352)</f>
        <v>2.7</v>
      </c>
      <c r="J1352" s="2" t="str">
        <f aca="false">IF(COUNTIF($A$2:A1352,A1352)&gt;1,"Duplicate","Unique")</f>
        <v>Unique</v>
      </c>
      <c r="K1352" s="2" t="str">
        <f aca="false">IF(Raw_Orders!F1352&lt;0,"Anomaly","OK")</f>
        <v>OK</v>
      </c>
      <c r="L1352" s="2" t="str">
        <f aca="false">IFERROR(VLOOKUP(C1352,Raw_Restaurants!$A$2:$C$151,3,FALSE()),"Unknown")</f>
        <v>Bhopal</v>
      </c>
    </row>
    <row r="1353" customFormat="false" ht="15" hidden="false" customHeight="false" outlineLevel="0" collapsed="false">
      <c r="A1353" s="2" t="n">
        <f aca="false">Raw_Orders!A1353</f>
        <v>501219</v>
      </c>
      <c r="B1353" s="2" t="str">
        <f aca="false">Raw_Orders!B1353</f>
        <v>CUST1797</v>
      </c>
      <c r="C1353" s="2" t="str">
        <f aca="false">Raw_Orders!C1353</f>
        <v>REST206</v>
      </c>
      <c r="D1353" s="2" t="str">
        <f aca="false">Raw_Orders!D1353</f>
        <v>DP418</v>
      </c>
      <c r="E1353" s="2" t="str">
        <f aca="false">Raw_Orders!E1353</f>
        <v>2024-08-07</v>
      </c>
      <c r="F1353" s="2" t="n">
        <f aca="false">IF(Raw_Orders!F1353&lt;0,0,Raw_Orders!F1353)</f>
        <v>951.04</v>
      </c>
      <c r="G1353" s="2" t="str">
        <f aca="false">Raw_Orders!G1353</f>
        <v>Delivered</v>
      </c>
      <c r="H1353" s="2" t="n">
        <f aca="false">IF(Raw_Orders!H1353="","N/A",Raw_Orders!H1353)</f>
        <v>36.9</v>
      </c>
      <c r="I1353" s="2" t="n">
        <f aca="false">IF(Raw_Orders!I1353="","Not Rated",Raw_Orders!I1353)</f>
        <v>2.5</v>
      </c>
      <c r="J1353" s="2" t="str">
        <f aca="false">IF(COUNTIF($A$2:A1353,A1353)&gt;1,"Duplicate","Unique")</f>
        <v>Unique</v>
      </c>
      <c r="K1353" s="2" t="str">
        <f aca="false">IF(Raw_Orders!F1353&lt;0,"Anomaly","OK")</f>
        <v>OK</v>
      </c>
      <c r="L1353" s="2" t="str">
        <f aca="false">IFERROR(VLOOKUP(C1353,Raw_Restaurants!$A$2:$C$151,3,FALSE()),"Unknown")</f>
        <v>Indore</v>
      </c>
    </row>
    <row r="1354" customFormat="false" ht="15" hidden="false" customHeight="false" outlineLevel="0" collapsed="false">
      <c r="A1354" s="2" t="n">
        <f aca="false">Raw_Orders!A1354</f>
        <v>501516</v>
      </c>
      <c r="B1354" s="2" t="str">
        <f aca="false">Raw_Orders!B1354</f>
        <v>CUST1359</v>
      </c>
      <c r="C1354" s="2" t="str">
        <f aca="false">Raw_Orders!C1354</f>
        <v>REST277</v>
      </c>
      <c r="D1354" s="2" t="str">
        <f aca="false">Raw_Orders!D1354</f>
        <v>DP448</v>
      </c>
      <c r="E1354" s="2" t="str">
        <f aca="false">Raw_Orders!E1354</f>
        <v>2024-08-10</v>
      </c>
      <c r="F1354" s="2" t="n">
        <f aca="false">IF(Raw_Orders!F1354&lt;0,0,Raw_Orders!F1354)</f>
        <v>421.15</v>
      </c>
      <c r="G1354" s="2" t="str">
        <f aca="false">Raw_Orders!G1354</f>
        <v>Delivered</v>
      </c>
      <c r="H1354" s="2" t="n">
        <f aca="false">IF(Raw_Orders!H1354="","N/A",Raw_Orders!H1354)</f>
        <v>61.7</v>
      </c>
      <c r="I1354" s="2" t="n">
        <f aca="false">IF(Raw_Orders!I1354="","Not Rated",Raw_Orders!I1354)</f>
        <v>2.9</v>
      </c>
      <c r="J1354" s="2" t="str">
        <f aca="false">IF(COUNTIF($A$2:A1354,A1354)&gt;1,"Duplicate","Unique")</f>
        <v>Unique</v>
      </c>
      <c r="K1354" s="2" t="str">
        <f aca="false">IF(Raw_Orders!F1354&lt;0,"Anomaly","OK")</f>
        <v>OK</v>
      </c>
      <c r="L1354" s="2" t="str">
        <f aca="false">IFERROR(VLOOKUP(C1354,Raw_Restaurants!$A$2:$C$151,3,FALSE()),"Unknown")</f>
        <v>Pune</v>
      </c>
    </row>
    <row r="1355" customFormat="false" ht="15" hidden="false" customHeight="false" outlineLevel="0" collapsed="false">
      <c r="A1355" s="2" t="n">
        <f aca="false">Raw_Orders!A1355</f>
        <v>500616</v>
      </c>
      <c r="B1355" s="2" t="str">
        <f aca="false">Raw_Orders!B1355</f>
        <v>CUST1344</v>
      </c>
      <c r="C1355" s="2" t="str">
        <f aca="false">Raw_Orders!C1355</f>
        <v>REST350</v>
      </c>
      <c r="D1355" s="2" t="str">
        <f aca="false">Raw_Orders!D1355</f>
        <v>DP425</v>
      </c>
      <c r="E1355" s="2" t="str">
        <f aca="false">Raw_Orders!E1355</f>
        <v>2024-07-17</v>
      </c>
      <c r="F1355" s="2" t="n">
        <f aca="false">IF(Raw_Orders!F1355&lt;0,0,Raw_Orders!F1355)</f>
        <v>755.63</v>
      </c>
      <c r="G1355" s="2" t="str">
        <f aca="false">Raw_Orders!G1355</f>
        <v>Delivered</v>
      </c>
      <c r="H1355" s="2" t="n">
        <f aca="false">IF(Raw_Orders!H1355="","N/A",Raw_Orders!H1355)</f>
        <v>53.6</v>
      </c>
      <c r="I1355" s="2" t="n">
        <f aca="false">IF(Raw_Orders!I1355="","Not Rated",Raw_Orders!I1355)</f>
        <v>3.2</v>
      </c>
      <c r="J1355" s="2" t="str">
        <f aca="false">IF(COUNTIF($A$2:A1355,A1355)&gt;1,"Duplicate","Unique")</f>
        <v>Unique</v>
      </c>
      <c r="K1355" s="2" t="str">
        <f aca="false">IF(Raw_Orders!F1355&lt;0,"Anomaly","OK")</f>
        <v>OK</v>
      </c>
      <c r="L1355" s="2" t="str">
        <f aca="false">IFERROR(VLOOKUP(C1355,Raw_Restaurants!$A$2:$C$151,3,FALSE()),"Unknown")</f>
        <v>Indore</v>
      </c>
    </row>
    <row r="1356" customFormat="false" ht="15" hidden="false" customHeight="false" outlineLevel="0" collapsed="false">
      <c r="A1356" s="2" t="n">
        <f aca="false">Raw_Orders!A1356</f>
        <v>501116</v>
      </c>
      <c r="B1356" s="2" t="str">
        <f aca="false">Raw_Orders!B1356</f>
        <v>CUST1223</v>
      </c>
      <c r="C1356" s="2" t="str">
        <f aca="false">Raw_Orders!C1356</f>
        <v>REST229</v>
      </c>
      <c r="D1356" s="2" t="str">
        <f aca="false">Raw_Orders!D1356</f>
        <v>DP385</v>
      </c>
      <c r="E1356" s="2" t="str">
        <f aca="false">Raw_Orders!E1356</f>
        <v>2024-11-07</v>
      </c>
      <c r="F1356" s="2" t="n">
        <f aca="false">IF(Raw_Orders!F1356&lt;0,0,Raw_Orders!F1356)</f>
        <v>658.59</v>
      </c>
      <c r="G1356" s="2" t="str">
        <f aca="false">Raw_Orders!G1356</f>
        <v>Delivered</v>
      </c>
      <c r="H1356" s="2" t="n">
        <f aca="false">IF(Raw_Orders!H1356="","N/A",Raw_Orders!H1356)</f>
        <v>73.8</v>
      </c>
      <c r="I1356" s="2" t="n">
        <f aca="false">IF(Raw_Orders!I1356="","Not Rated",Raw_Orders!I1356)</f>
        <v>4.2</v>
      </c>
      <c r="J1356" s="2" t="str">
        <f aca="false">IF(COUNTIF($A$2:A1356,A1356)&gt;1,"Duplicate","Unique")</f>
        <v>Unique</v>
      </c>
      <c r="K1356" s="2" t="str">
        <f aca="false">IF(Raw_Orders!F1356&lt;0,"Anomaly","OK")</f>
        <v>OK</v>
      </c>
      <c r="L1356" s="2" t="str">
        <f aca="false">IFERROR(VLOOKUP(C1356,Raw_Restaurants!$A$2:$C$151,3,FALSE()),"Unknown")</f>
        <v>Jaipur</v>
      </c>
    </row>
    <row r="1357" customFormat="false" ht="15" hidden="false" customHeight="false" outlineLevel="0" collapsed="false">
      <c r="A1357" s="2" t="n">
        <f aca="false">Raw_Orders!A1357</f>
        <v>504189</v>
      </c>
      <c r="B1357" s="2" t="str">
        <f aca="false">Raw_Orders!B1357</f>
        <v>CUST1255</v>
      </c>
      <c r="C1357" s="2" t="str">
        <f aca="false">Raw_Orders!C1357</f>
        <v>REST242</v>
      </c>
      <c r="D1357" s="2" t="str">
        <f aca="false">Raw_Orders!D1357</f>
        <v>DP495</v>
      </c>
      <c r="E1357" s="2" t="str">
        <f aca="false">Raw_Orders!E1357</f>
        <v>2024-09-08</v>
      </c>
      <c r="F1357" s="2" t="n">
        <f aca="false">IF(Raw_Orders!F1357&lt;0,0,Raw_Orders!F1357)</f>
        <v>452.04</v>
      </c>
      <c r="G1357" s="2" t="str">
        <f aca="false">Raw_Orders!G1357</f>
        <v>Delivered</v>
      </c>
      <c r="H1357" s="2" t="n">
        <f aca="false">IF(Raw_Orders!H1357="","N/A",Raw_Orders!H1357)</f>
        <v>48.7</v>
      </c>
      <c r="I1357" s="2" t="n">
        <f aca="false">IF(Raw_Orders!I1357="","Not Rated",Raw_Orders!I1357)</f>
        <v>4.3</v>
      </c>
      <c r="J1357" s="2" t="str">
        <f aca="false">IF(COUNTIF($A$2:A1357,A1357)&gt;1,"Duplicate","Unique")</f>
        <v>Unique</v>
      </c>
      <c r="K1357" s="2" t="str">
        <f aca="false">IF(Raw_Orders!F1357&lt;0,"Anomaly","OK")</f>
        <v>OK</v>
      </c>
      <c r="L1357" s="2" t="str">
        <f aca="false">IFERROR(VLOOKUP(C1357,Raw_Restaurants!$A$2:$C$151,3,FALSE()),"Unknown")</f>
        <v>Bhopal</v>
      </c>
    </row>
    <row r="1358" customFormat="false" ht="15" hidden="false" customHeight="false" outlineLevel="0" collapsed="false">
      <c r="A1358" s="2" t="n">
        <f aca="false">Raw_Orders!A1358</f>
        <v>504572</v>
      </c>
      <c r="B1358" s="2" t="str">
        <f aca="false">Raw_Orders!B1358</f>
        <v>CUST1005</v>
      </c>
      <c r="C1358" s="2" t="str">
        <f aca="false">Raw_Orders!C1358</f>
        <v>REST316</v>
      </c>
      <c r="D1358" s="2" t="str">
        <f aca="false">Raw_Orders!D1358</f>
        <v>DP373</v>
      </c>
      <c r="E1358" s="2" t="str">
        <f aca="false">Raw_Orders!E1358</f>
        <v>2024-05-07</v>
      </c>
      <c r="F1358" s="2" t="n">
        <f aca="false">IF(Raw_Orders!F1358&lt;0,0,Raw_Orders!F1358)</f>
        <v>1191.85</v>
      </c>
      <c r="G1358" s="2" t="str">
        <f aca="false">Raw_Orders!G1358</f>
        <v>Delivered</v>
      </c>
      <c r="H1358" s="2" t="n">
        <f aca="false">IF(Raw_Orders!H1358="","N/A",Raw_Orders!H1358)</f>
        <v>75</v>
      </c>
      <c r="I1358" s="2" t="str">
        <f aca="false">IF(Raw_Orders!I1358="","Not Rated",Raw_Orders!I1358)</f>
        <v>Not Rated</v>
      </c>
      <c r="J1358" s="2" t="str">
        <f aca="false">IF(COUNTIF($A$2:A1358,A1358)&gt;1,"Duplicate","Unique")</f>
        <v>Unique</v>
      </c>
      <c r="K1358" s="2" t="str">
        <f aca="false">IF(Raw_Orders!F1358&lt;0,"Anomaly","OK")</f>
        <v>OK</v>
      </c>
      <c r="L1358" s="2" t="str">
        <f aca="false">IFERROR(VLOOKUP(C1358,Raw_Restaurants!$A$2:$C$151,3,FALSE()),"Unknown")</f>
        <v>Kolkata</v>
      </c>
    </row>
    <row r="1359" customFormat="false" ht="15" hidden="false" customHeight="false" outlineLevel="0" collapsed="false">
      <c r="A1359" s="2" t="n">
        <f aca="false">Raw_Orders!A1359</f>
        <v>500139</v>
      </c>
      <c r="B1359" s="2" t="str">
        <f aca="false">Raw_Orders!B1359</f>
        <v>CUST1154</v>
      </c>
      <c r="C1359" s="2" t="str">
        <f aca="false">Raw_Orders!C1359</f>
        <v>REST306</v>
      </c>
      <c r="D1359" s="2" t="str">
        <f aca="false">Raw_Orders!D1359</f>
        <v>DP366</v>
      </c>
      <c r="E1359" s="2" t="str">
        <f aca="false">Raw_Orders!E1359</f>
        <v>2024-09-20</v>
      </c>
      <c r="F1359" s="2" t="n">
        <f aca="false">IF(Raw_Orders!F1359&lt;0,0,Raw_Orders!F1359)</f>
        <v>1312.37</v>
      </c>
      <c r="G1359" s="2" t="str">
        <f aca="false">Raw_Orders!G1359</f>
        <v>Delivered</v>
      </c>
      <c r="H1359" s="2" t="n">
        <f aca="false">IF(Raw_Orders!H1359="","N/A",Raw_Orders!H1359)</f>
        <v>76.8</v>
      </c>
      <c r="I1359" s="2" t="str">
        <f aca="false">IF(Raw_Orders!I1359="","Not Rated",Raw_Orders!I1359)</f>
        <v>Not Rated</v>
      </c>
      <c r="J1359" s="2" t="str">
        <f aca="false">IF(COUNTIF($A$2:A1359,A1359)&gt;1,"Duplicate","Unique")</f>
        <v>Unique</v>
      </c>
      <c r="K1359" s="2" t="str">
        <f aca="false">IF(Raw_Orders!F1359&lt;0,"Anomaly","OK")</f>
        <v>OK</v>
      </c>
      <c r="L1359" s="2" t="str">
        <f aca="false">IFERROR(VLOOKUP(C1359,Raw_Restaurants!$A$2:$C$151,3,FALSE()),"Unknown")</f>
        <v>Pune</v>
      </c>
    </row>
    <row r="1360" customFormat="false" ht="15" hidden="false" customHeight="false" outlineLevel="0" collapsed="false">
      <c r="A1360" s="2" t="n">
        <f aca="false">Raw_Orders!A1360</f>
        <v>500364</v>
      </c>
      <c r="B1360" s="2" t="str">
        <f aca="false">Raw_Orders!B1360</f>
        <v>CUST1313</v>
      </c>
      <c r="C1360" s="2" t="str">
        <f aca="false">Raw_Orders!C1360</f>
        <v>REST235</v>
      </c>
      <c r="D1360" s="2" t="str">
        <f aca="false">Raw_Orders!D1360</f>
        <v>DP431</v>
      </c>
      <c r="E1360" s="2" t="str">
        <f aca="false">Raw_Orders!E1360</f>
        <v>2024-11-03</v>
      </c>
      <c r="F1360" s="2" t="n">
        <f aca="false">IF(Raw_Orders!F1360&lt;0,0,Raw_Orders!F1360)</f>
        <v>1203.76</v>
      </c>
      <c r="G1360" s="2" t="str">
        <f aca="false">Raw_Orders!G1360</f>
        <v>Delivered</v>
      </c>
      <c r="H1360" s="2" t="n">
        <f aca="false">IF(Raw_Orders!H1360="","N/A",Raw_Orders!H1360)</f>
        <v>44.8</v>
      </c>
      <c r="I1360" s="2" t="n">
        <f aca="false">IF(Raw_Orders!I1360="","Not Rated",Raw_Orders!I1360)</f>
        <v>4.6</v>
      </c>
      <c r="J1360" s="2" t="str">
        <f aca="false">IF(COUNTIF($A$2:A1360,A1360)&gt;1,"Duplicate","Unique")</f>
        <v>Unique</v>
      </c>
      <c r="K1360" s="2" t="str">
        <f aca="false">IF(Raw_Orders!F1360&lt;0,"Anomaly","OK")</f>
        <v>OK</v>
      </c>
      <c r="L1360" s="2" t="str">
        <f aca="false">IFERROR(VLOOKUP(C1360,Raw_Restaurants!$A$2:$C$151,3,FALSE()),"Unknown")</f>
        <v>Kolkata</v>
      </c>
    </row>
    <row r="1361" customFormat="false" ht="15" hidden="false" customHeight="false" outlineLevel="0" collapsed="false">
      <c r="A1361" s="2" t="n">
        <f aca="false">Raw_Orders!A1361</f>
        <v>503498</v>
      </c>
      <c r="B1361" s="2" t="str">
        <f aca="false">Raw_Orders!B1361</f>
        <v>CUST1315</v>
      </c>
      <c r="C1361" s="2" t="str">
        <f aca="false">Raw_Orders!C1361</f>
        <v>REST234</v>
      </c>
      <c r="D1361" s="2" t="str">
        <f aca="false">Raw_Orders!D1361</f>
        <v>DP315</v>
      </c>
      <c r="E1361" s="2" t="str">
        <f aca="false">Raw_Orders!E1361</f>
        <v>2024-11-13</v>
      </c>
      <c r="F1361" s="2" t="n">
        <f aca="false">IF(Raw_Orders!F1361&lt;0,0,Raw_Orders!F1361)</f>
        <v>1175.91</v>
      </c>
      <c r="G1361" s="2" t="str">
        <f aca="false">Raw_Orders!G1361</f>
        <v>Delivered</v>
      </c>
      <c r="H1361" s="2" t="n">
        <f aca="false">IF(Raw_Orders!H1361="","N/A",Raw_Orders!H1361)</f>
        <v>20.8</v>
      </c>
      <c r="I1361" s="2" t="n">
        <f aca="false">IF(Raw_Orders!I1361="","Not Rated",Raw_Orders!I1361)</f>
        <v>3.6</v>
      </c>
      <c r="J1361" s="2" t="str">
        <f aca="false">IF(COUNTIF($A$2:A1361,A1361)&gt;1,"Duplicate","Unique")</f>
        <v>Unique</v>
      </c>
      <c r="K1361" s="2" t="str">
        <f aca="false">IF(Raw_Orders!F1361&lt;0,"Anomaly","OK")</f>
        <v>OK</v>
      </c>
      <c r="L1361" s="2" t="str">
        <f aca="false">IFERROR(VLOOKUP(C1361,Raw_Restaurants!$A$2:$C$151,3,FALSE()),"Unknown")</f>
        <v>Bhopal</v>
      </c>
    </row>
    <row r="1362" customFormat="false" ht="15" hidden="false" customHeight="false" outlineLevel="0" collapsed="false">
      <c r="A1362" s="2" t="n">
        <f aca="false">Raw_Orders!A1362</f>
        <v>500809</v>
      </c>
      <c r="B1362" s="2" t="str">
        <f aca="false">Raw_Orders!B1362</f>
        <v>CUST1306</v>
      </c>
      <c r="C1362" s="2" t="str">
        <f aca="false">Raw_Orders!C1362</f>
        <v>REST236</v>
      </c>
      <c r="D1362" s="2" t="str">
        <f aca="false">Raw_Orders!D1362</f>
        <v>DP410</v>
      </c>
      <c r="E1362" s="2" t="str">
        <f aca="false">Raw_Orders!E1362</f>
        <v>2024-06-20</v>
      </c>
      <c r="F1362" s="2" t="n">
        <f aca="false">IF(Raw_Orders!F1362&lt;0,0,Raw_Orders!F1362)</f>
        <v>619.83</v>
      </c>
      <c r="G1362" s="2" t="str">
        <f aca="false">Raw_Orders!G1362</f>
        <v>Delivered</v>
      </c>
      <c r="H1362" s="2" t="n">
        <f aca="false">IF(Raw_Orders!H1362="","N/A",Raw_Orders!H1362)</f>
        <v>30.4</v>
      </c>
      <c r="I1362" s="2" t="n">
        <f aca="false">IF(Raw_Orders!I1362="","Not Rated",Raw_Orders!I1362)</f>
        <v>3.2</v>
      </c>
      <c r="J1362" s="2" t="str">
        <f aca="false">IF(COUNTIF($A$2:A1362,A1362)&gt;1,"Duplicate","Unique")</f>
        <v>Unique</v>
      </c>
      <c r="K1362" s="2" t="str">
        <f aca="false">IF(Raw_Orders!F1362&lt;0,"Anomaly","OK")</f>
        <v>OK</v>
      </c>
      <c r="L1362" s="2" t="str">
        <f aca="false">IFERROR(VLOOKUP(C1362,Raw_Restaurants!$A$2:$C$151,3,FALSE()),"Unknown")</f>
        <v>Mumbai</v>
      </c>
    </row>
    <row r="1363" customFormat="false" ht="15" hidden="false" customHeight="false" outlineLevel="0" collapsed="false">
      <c r="A1363" s="2" t="n">
        <f aca="false">Raw_Orders!A1363</f>
        <v>504183</v>
      </c>
      <c r="B1363" s="2" t="str">
        <f aca="false">Raw_Orders!B1363</f>
        <v>CUST1082</v>
      </c>
      <c r="C1363" s="2" t="str">
        <f aca="false">Raw_Orders!C1363</f>
        <v>REST240</v>
      </c>
      <c r="D1363" s="2" t="str">
        <f aca="false">Raw_Orders!D1363</f>
        <v>DP434</v>
      </c>
      <c r="E1363" s="2" t="str">
        <f aca="false">Raw_Orders!E1363</f>
        <v>2024-12-01</v>
      </c>
      <c r="F1363" s="2" t="n">
        <f aca="false">IF(Raw_Orders!F1363&lt;0,0,Raw_Orders!F1363)</f>
        <v>1277.37</v>
      </c>
      <c r="G1363" s="2" t="str">
        <f aca="false">Raw_Orders!G1363</f>
        <v>Delivered</v>
      </c>
      <c r="H1363" s="2" t="n">
        <f aca="false">IF(Raw_Orders!H1363="","N/A",Raw_Orders!H1363)</f>
        <v>35.1</v>
      </c>
      <c r="I1363" s="2" t="n">
        <f aca="false">IF(Raw_Orders!I1363="","Not Rated",Raw_Orders!I1363)</f>
        <v>3.5</v>
      </c>
      <c r="J1363" s="2" t="str">
        <f aca="false">IF(COUNTIF($A$2:A1363,A1363)&gt;1,"Duplicate","Unique")</f>
        <v>Unique</v>
      </c>
      <c r="K1363" s="2" t="str">
        <f aca="false">IF(Raw_Orders!F1363&lt;0,"Anomaly","OK")</f>
        <v>OK</v>
      </c>
      <c r="L1363" s="2" t="str">
        <f aca="false">IFERROR(VLOOKUP(C1363,Raw_Restaurants!$A$2:$C$151,3,FALSE()),"Unknown")</f>
        <v>Delhi</v>
      </c>
    </row>
    <row r="1364" customFormat="false" ht="15" hidden="false" customHeight="false" outlineLevel="0" collapsed="false">
      <c r="A1364" s="2" t="n">
        <f aca="false">Raw_Orders!A1364</f>
        <v>504286</v>
      </c>
      <c r="B1364" s="2" t="str">
        <f aca="false">Raw_Orders!B1364</f>
        <v>CUST1699</v>
      </c>
      <c r="C1364" s="2" t="str">
        <f aca="false">Raw_Orders!C1364</f>
        <v>REST274</v>
      </c>
      <c r="D1364" s="2" t="str">
        <f aca="false">Raw_Orders!D1364</f>
        <v>DP310</v>
      </c>
      <c r="E1364" s="2" t="str">
        <f aca="false">Raw_Orders!E1364</f>
        <v>2024-11-17</v>
      </c>
      <c r="F1364" s="2" t="n">
        <f aca="false">IF(Raw_Orders!F1364&lt;0,0,Raw_Orders!F1364)</f>
        <v>185.37</v>
      </c>
      <c r="G1364" s="2" t="str">
        <f aca="false">Raw_Orders!G1364</f>
        <v>Delivered</v>
      </c>
      <c r="H1364" s="2" t="n">
        <f aca="false">IF(Raw_Orders!H1364="","N/A",Raw_Orders!H1364)</f>
        <v>33.6</v>
      </c>
      <c r="I1364" s="2" t="str">
        <f aca="false">IF(Raw_Orders!I1364="","Not Rated",Raw_Orders!I1364)</f>
        <v>Not Rated</v>
      </c>
      <c r="J1364" s="2" t="str">
        <f aca="false">IF(COUNTIF($A$2:A1364,A1364)&gt;1,"Duplicate","Unique")</f>
        <v>Unique</v>
      </c>
      <c r="K1364" s="2" t="str">
        <f aca="false">IF(Raw_Orders!F1364&lt;0,"Anomaly","OK")</f>
        <v>OK</v>
      </c>
      <c r="L1364" s="2" t="str">
        <f aca="false">IFERROR(VLOOKUP(C1364,Raw_Restaurants!$A$2:$C$151,3,FALSE()),"Unknown")</f>
        <v>Chennai</v>
      </c>
    </row>
    <row r="1365" customFormat="false" ht="15" hidden="false" customHeight="false" outlineLevel="0" collapsed="false">
      <c r="A1365" s="2" t="n">
        <f aca="false">Raw_Orders!A1365</f>
        <v>504821</v>
      </c>
      <c r="B1365" s="2" t="str">
        <f aca="false">Raw_Orders!B1365</f>
        <v>CUST1625</v>
      </c>
      <c r="C1365" s="2" t="str">
        <f aca="false">Raw_Orders!C1365</f>
        <v>REST206</v>
      </c>
      <c r="D1365" s="2" t="str">
        <f aca="false">Raw_Orders!D1365</f>
        <v>DP346</v>
      </c>
      <c r="E1365" s="2" t="str">
        <f aca="false">Raw_Orders!E1365</f>
        <v>2024-04-27</v>
      </c>
      <c r="F1365" s="2" t="n">
        <f aca="false">IF(Raw_Orders!F1365&lt;0,0,Raw_Orders!F1365)</f>
        <v>1347.03</v>
      </c>
      <c r="G1365" s="2" t="str">
        <f aca="false">Raw_Orders!G1365</f>
        <v>Delivered</v>
      </c>
      <c r="H1365" s="2" t="n">
        <f aca="false">IF(Raw_Orders!H1365="","N/A",Raw_Orders!H1365)</f>
        <v>46.3</v>
      </c>
      <c r="I1365" s="2" t="n">
        <f aca="false">IF(Raw_Orders!I1365="","Not Rated",Raw_Orders!I1365)</f>
        <v>3.8</v>
      </c>
      <c r="J1365" s="2" t="str">
        <f aca="false">IF(COUNTIF($A$2:A1365,A1365)&gt;1,"Duplicate","Unique")</f>
        <v>Unique</v>
      </c>
      <c r="K1365" s="2" t="str">
        <f aca="false">IF(Raw_Orders!F1365&lt;0,"Anomaly","OK")</f>
        <v>OK</v>
      </c>
      <c r="L1365" s="2" t="str">
        <f aca="false">IFERROR(VLOOKUP(C1365,Raw_Restaurants!$A$2:$C$151,3,FALSE()),"Unknown")</f>
        <v>Indore</v>
      </c>
    </row>
    <row r="1366" customFormat="false" ht="15" hidden="false" customHeight="false" outlineLevel="0" collapsed="false">
      <c r="A1366" s="2" t="n">
        <f aca="false">Raw_Orders!A1366</f>
        <v>503077</v>
      </c>
      <c r="B1366" s="2" t="str">
        <f aca="false">Raw_Orders!B1366</f>
        <v>CUST1345</v>
      </c>
      <c r="C1366" s="2" t="str">
        <f aca="false">Raw_Orders!C1366</f>
        <v>REST285</v>
      </c>
      <c r="D1366" s="2" t="str">
        <f aca="false">Raw_Orders!D1366</f>
        <v>DP433</v>
      </c>
      <c r="E1366" s="2" t="str">
        <f aca="false">Raw_Orders!E1366</f>
        <v>2024-02-01</v>
      </c>
      <c r="F1366" s="2" t="n">
        <f aca="false">IF(Raw_Orders!F1366&lt;0,0,Raw_Orders!F1366)</f>
        <v>1173.49</v>
      </c>
      <c r="G1366" s="2" t="str">
        <f aca="false">Raw_Orders!G1366</f>
        <v>Delivered</v>
      </c>
      <c r="H1366" s="2" t="n">
        <f aca="false">IF(Raw_Orders!H1366="","N/A",Raw_Orders!H1366)</f>
        <v>19.5</v>
      </c>
      <c r="I1366" s="2" t="n">
        <f aca="false">IF(Raw_Orders!I1366="","Not Rated",Raw_Orders!I1366)</f>
        <v>3.3</v>
      </c>
      <c r="J1366" s="2" t="str">
        <f aca="false">IF(COUNTIF($A$2:A1366,A1366)&gt;1,"Duplicate","Unique")</f>
        <v>Unique</v>
      </c>
      <c r="K1366" s="2" t="str">
        <f aca="false">IF(Raw_Orders!F1366&lt;0,"Anomaly","OK")</f>
        <v>OK</v>
      </c>
      <c r="L1366" s="2" t="str">
        <f aca="false">IFERROR(VLOOKUP(C1366,Raw_Restaurants!$A$2:$C$151,3,FALSE()),"Unknown")</f>
        <v>Bangalore</v>
      </c>
    </row>
    <row r="1367" customFormat="false" ht="15" hidden="false" customHeight="false" outlineLevel="0" collapsed="false">
      <c r="A1367" s="2" t="n">
        <f aca="false">Raw_Orders!A1367</f>
        <v>501548</v>
      </c>
      <c r="B1367" s="2" t="str">
        <f aca="false">Raw_Orders!B1367</f>
        <v>CUST1246</v>
      </c>
      <c r="C1367" s="2" t="str">
        <f aca="false">Raw_Orders!C1367</f>
        <v>REST261</v>
      </c>
      <c r="D1367" s="2" t="str">
        <f aca="false">Raw_Orders!D1367</f>
        <v>DP345</v>
      </c>
      <c r="E1367" s="2" t="str">
        <f aca="false">Raw_Orders!E1367</f>
        <v>2024-10-30</v>
      </c>
      <c r="F1367" s="2" t="n">
        <f aca="false">IF(Raw_Orders!F1367&lt;0,0,Raw_Orders!F1367)</f>
        <v>536.56</v>
      </c>
      <c r="G1367" s="2" t="str">
        <f aca="false">Raw_Orders!G1367</f>
        <v>Delayed</v>
      </c>
      <c r="H1367" s="2" t="n">
        <f aca="false">IF(Raw_Orders!H1367="","N/A",Raw_Orders!H1367)</f>
        <v>51</v>
      </c>
      <c r="I1367" s="2" t="n">
        <f aca="false">IF(Raw_Orders!I1367="","Not Rated",Raw_Orders!I1367)</f>
        <v>2.8</v>
      </c>
      <c r="J1367" s="2" t="str">
        <f aca="false">IF(COUNTIF($A$2:A1367,A1367)&gt;1,"Duplicate","Unique")</f>
        <v>Unique</v>
      </c>
      <c r="K1367" s="2" t="str">
        <f aca="false">IF(Raw_Orders!F1367&lt;0,"Anomaly","OK")</f>
        <v>OK</v>
      </c>
      <c r="L1367" s="2" t="str">
        <f aca="false">IFERROR(VLOOKUP(C1367,Raw_Restaurants!$A$2:$C$151,3,FALSE()),"Unknown")</f>
        <v>Pune</v>
      </c>
    </row>
    <row r="1368" customFormat="false" ht="15" hidden="false" customHeight="false" outlineLevel="0" collapsed="false">
      <c r="A1368" s="2" t="n">
        <f aca="false">Raw_Orders!A1368</f>
        <v>503911</v>
      </c>
      <c r="B1368" s="2" t="str">
        <f aca="false">Raw_Orders!B1368</f>
        <v>CUST1001</v>
      </c>
      <c r="C1368" s="2" t="str">
        <f aca="false">Raw_Orders!C1368</f>
        <v>REST340</v>
      </c>
      <c r="D1368" s="2" t="str">
        <f aca="false">Raw_Orders!D1368</f>
        <v>DP376</v>
      </c>
      <c r="E1368" s="2" t="str">
        <f aca="false">Raw_Orders!E1368</f>
        <v>2024-05-12</v>
      </c>
      <c r="F1368" s="2" t="n">
        <f aca="false">IF(Raw_Orders!F1368&lt;0,0,Raw_Orders!F1368)</f>
        <v>747.75</v>
      </c>
      <c r="G1368" s="2" t="str">
        <f aca="false">Raw_Orders!G1368</f>
        <v>Delivered</v>
      </c>
      <c r="H1368" s="2" t="n">
        <f aca="false">IF(Raw_Orders!H1368="","N/A",Raw_Orders!H1368)</f>
        <v>58.2</v>
      </c>
      <c r="I1368" s="2" t="n">
        <f aca="false">IF(Raw_Orders!I1368="","Not Rated",Raw_Orders!I1368)</f>
        <v>3.9</v>
      </c>
      <c r="J1368" s="2" t="str">
        <f aca="false">IF(COUNTIF($A$2:A1368,A1368)&gt;1,"Duplicate","Unique")</f>
        <v>Duplicate</v>
      </c>
      <c r="K1368" s="2" t="str">
        <f aca="false">IF(Raw_Orders!F1368&lt;0,"Anomaly","OK")</f>
        <v>OK</v>
      </c>
      <c r="L1368" s="2" t="str">
        <f aca="false">IFERROR(VLOOKUP(C1368,Raw_Restaurants!$A$2:$C$151,3,FALSE()),"Unknown")</f>
        <v>Hyderabad</v>
      </c>
    </row>
    <row r="1369" customFormat="false" ht="15" hidden="false" customHeight="false" outlineLevel="0" collapsed="false">
      <c r="A1369" s="2" t="n">
        <f aca="false">Raw_Orders!A1369</f>
        <v>503959</v>
      </c>
      <c r="B1369" s="2" t="str">
        <f aca="false">Raw_Orders!B1369</f>
        <v>CUST1022</v>
      </c>
      <c r="C1369" s="2" t="str">
        <f aca="false">Raw_Orders!C1369</f>
        <v>REST216</v>
      </c>
      <c r="D1369" s="2" t="str">
        <f aca="false">Raw_Orders!D1369</f>
        <v>DP421</v>
      </c>
      <c r="E1369" s="2" t="str">
        <f aca="false">Raw_Orders!E1369</f>
        <v>2024-02-18</v>
      </c>
      <c r="F1369" s="2" t="n">
        <f aca="false">IF(Raw_Orders!F1369&lt;0,0,Raw_Orders!F1369)</f>
        <v>850.25</v>
      </c>
      <c r="G1369" s="2" t="str">
        <f aca="false">Raw_Orders!G1369</f>
        <v>Delivered</v>
      </c>
      <c r="H1369" s="2" t="str">
        <f aca="false">IF(Raw_Orders!H1369="","N/A",Raw_Orders!H1369)</f>
        <v>N/A</v>
      </c>
      <c r="I1369" s="2" t="n">
        <f aca="false">IF(Raw_Orders!I1369="","Not Rated",Raw_Orders!I1369)</f>
        <v>2.6</v>
      </c>
      <c r="J1369" s="2" t="str">
        <f aca="false">IF(COUNTIF($A$2:A1369,A1369)&gt;1,"Duplicate","Unique")</f>
        <v>Unique</v>
      </c>
      <c r="K1369" s="2" t="str">
        <f aca="false">IF(Raw_Orders!F1369&lt;0,"Anomaly","OK")</f>
        <v>OK</v>
      </c>
      <c r="L1369" s="2" t="str">
        <f aca="false">IFERROR(VLOOKUP(C1369,Raw_Restaurants!$A$2:$C$151,3,FALSE()),"Unknown")</f>
        <v>Chennai</v>
      </c>
    </row>
    <row r="1370" customFormat="false" ht="15" hidden="false" customHeight="false" outlineLevel="0" collapsed="false">
      <c r="A1370" s="2" t="n">
        <f aca="false">Raw_Orders!A1370</f>
        <v>500265</v>
      </c>
      <c r="B1370" s="2" t="str">
        <f aca="false">Raw_Orders!B1370</f>
        <v>CUST1169</v>
      </c>
      <c r="C1370" s="2" t="str">
        <f aca="false">Raw_Orders!C1370</f>
        <v>REST300</v>
      </c>
      <c r="D1370" s="2" t="str">
        <f aca="false">Raw_Orders!D1370</f>
        <v>DP325</v>
      </c>
      <c r="E1370" s="2" t="str">
        <f aca="false">Raw_Orders!E1370</f>
        <v>2024-12-21</v>
      </c>
      <c r="F1370" s="2" t="n">
        <f aca="false">IF(Raw_Orders!F1370&lt;0,0,Raw_Orders!F1370)</f>
        <v>405.01</v>
      </c>
      <c r="G1370" s="2" t="str">
        <f aca="false">Raw_Orders!G1370</f>
        <v>Delivered</v>
      </c>
      <c r="H1370" s="2" t="n">
        <f aca="false">IF(Raw_Orders!H1370="","N/A",Raw_Orders!H1370)</f>
        <v>23.7</v>
      </c>
      <c r="I1370" s="2" t="n">
        <f aca="false">IF(Raw_Orders!I1370="","Not Rated",Raw_Orders!I1370)</f>
        <v>4.1</v>
      </c>
      <c r="J1370" s="2" t="str">
        <f aca="false">IF(COUNTIF($A$2:A1370,A1370)&gt;1,"Duplicate","Unique")</f>
        <v>Unique</v>
      </c>
      <c r="K1370" s="2" t="str">
        <f aca="false">IF(Raw_Orders!F1370&lt;0,"Anomaly","OK")</f>
        <v>OK</v>
      </c>
      <c r="L1370" s="2" t="str">
        <f aca="false">IFERROR(VLOOKUP(C1370,Raw_Restaurants!$A$2:$C$151,3,FALSE()),"Unknown")</f>
        <v>Indore</v>
      </c>
    </row>
    <row r="1371" customFormat="false" ht="15" hidden="false" customHeight="false" outlineLevel="0" collapsed="false">
      <c r="A1371" s="2" t="n">
        <f aca="false">Raw_Orders!A1371</f>
        <v>503064</v>
      </c>
      <c r="B1371" s="2" t="str">
        <f aca="false">Raw_Orders!B1371</f>
        <v>CUST1254</v>
      </c>
      <c r="C1371" s="2" t="str">
        <f aca="false">Raw_Orders!C1371</f>
        <v>REST252</v>
      </c>
      <c r="D1371" s="2" t="str">
        <f aca="false">Raw_Orders!D1371</f>
        <v>DP331</v>
      </c>
      <c r="E1371" s="2" t="str">
        <f aca="false">Raw_Orders!E1371</f>
        <v>2024-01-19</v>
      </c>
      <c r="F1371" s="2" t="n">
        <f aca="false">IF(Raw_Orders!F1371&lt;0,0,Raw_Orders!F1371)</f>
        <v>186.09</v>
      </c>
      <c r="G1371" s="2" t="str">
        <f aca="false">Raw_Orders!G1371</f>
        <v>Delivered</v>
      </c>
      <c r="H1371" s="2" t="n">
        <f aca="false">IF(Raw_Orders!H1371="","N/A",Raw_Orders!H1371)</f>
        <v>22.9</v>
      </c>
      <c r="I1371" s="2" t="n">
        <f aca="false">IF(Raw_Orders!I1371="","Not Rated",Raw_Orders!I1371)</f>
        <v>4</v>
      </c>
      <c r="J1371" s="2" t="str">
        <f aca="false">IF(COUNTIF($A$2:A1371,A1371)&gt;1,"Duplicate","Unique")</f>
        <v>Unique</v>
      </c>
      <c r="K1371" s="2" t="str">
        <f aca="false">IF(Raw_Orders!F1371&lt;0,"Anomaly","OK")</f>
        <v>OK</v>
      </c>
      <c r="L1371" s="2" t="str">
        <f aca="false">IFERROR(VLOOKUP(C1371,Raw_Restaurants!$A$2:$C$151,3,FALSE()),"Unknown")</f>
        <v>Indore</v>
      </c>
    </row>
    <row r="1372" customFormat="false" ht="15" hidden="false" customHeight="false" outlineLevel="0" collapsed="false">
      <c r="A1372" s="2" t="n">
        <f aca="false">Raw_Orders!A1372</f>
        <v>501799</v>
      </c>
      <c r="B1372" s="2" t="str">
        <f aca="false">Raw_Orders!B1372</f>
        <v>CUST1329</v>
      </c>
      <c r="C1372" s="2" t="str">
        <f aca="false">Raw_Orders!C1372</f>
        <v>REST248</v>
      </c>
      <c r="D1372" s="2" t="str">
        <f aca="false">Raw_Orders!D1372</f>
        <v>DP437</v>
      </c>
      <c r="E1372" s="2" t="str">
        <f aca="false">Raw_Orders!E1372</f>
        <v>2024-03-23</v>
      </c>
      <c r="F1372" s="2" t="n">
        <f aca="false">IF(Raw_Orders!F1372&lt;0,0,Raw_Orders!F1372)</f>
        <v>1290.24</v>
      </c>
      <c r="G1372" s="2" t="str">
        <f aca="false">Raw_Orders!G1372</f>
        <v>Delivered</v>
      </c>
      <c r="H1372" s="2" t="n">
        <f aca="false">IF(Raw_Orders!H1372="","N/A",Raw_Orders!H1372)</f>
        <v>52.3</v>
      </c>
      <c r="I1372" s="2" t="str">
        <f aca="false">IF(Raw_Orders!I1372="","Not Rated",Raw_Orders!I1372)</f>
        <v>Not Rated</v>
      </c>
      <c r="J1372" s="2" t="str">
        <f aca="false">IF(COUNTIF($A$2:A1372,A1372)&gt;1,"Duplicate","Unique")</f>
        <v>Unique</v>
      </c>
      <c r="K1372" s="2" t="str">
        <f aca="false">IF(Raw_Orders!F1372&lt;0,"Anomaly","OK")</f>
        <v>OK</v>
      </c>
      <c r="L1372" s="2" t="str">
        <f aca="false">IFERROR(VLOOKUP(C1372,Raw_Restaurants!$A$2:$C$151,3,FALSE()),"Unknown")</f>
        <v>Mumbai</v>
      </c>
    </row>
    <row r="1373" customFormat="false" ht="15" hidden="false" customHeight="false" outlineLevel="0" collapsed="false">
      <c r="A1373" s="2" t="n">
        <f aca="false">Raw_Orders!A1373</f>
        <v>500294</v>
      </c>
      <c r="B1373" s="2" t="str">
        <f aca="false">Raw_Orders!B1373</f>
        <v>CUST1422</v>
      </c>
      <c r="C1373" s="2" t="str">
        <f aca="false">Raw_Orders!C1373</f>
        <v>REST312</v>
      </c>
      <c r="D1373" s="2" t="str">
        <f aca="false">Raw_Orders!D1373</f>
        <v>DP392</v>
      </c>
      <c r="E1373" s="2" t="str">
        <f aca="false">Raw_Orders!E1373</f>
        <v>2024-01-16</v>
      </c>
      <c r="F1373" s="2" t="n">
        <f aca="false">IF(Raw_Orders!F1373&lt;0,0,Raw_Orders!F1373)</f>
        <v>1237.75</v>
      </c>
      <c r="G1373" s="2" t="str">
        <f aca="false">Raw_Orders!G1373</f>
        <v>Delivered</v>
      </c>
      <c r="H1373" s="2" t="n">
        <f aca="false">IF(Raw_Orders!H1373="","N/A",Raw_Orders!H1373)</f>
        <v>25.2</v>
      </c>
      <c r="I1373" s="2" t="str">
        <f aca="false">IF(Raw_Orders!I1373="","Not Rated",Raw_Orders!I1373)</f>
        <v>Not Rated</v>
      </c>
      <c r="J1373" s="2" t="str">
        <f aca="false">IF(COUNTIF($A$2:A1373,A1373)&gt;1,"Duplicate","Unique")</f>
        <v>Unique</v>
      </c>
      <c r="K1373" s="2" t="str">
        <f aca="false">IF(Raw_Orders!F1373&lt;0,"Anomaly","OK")</f>
        <v>OK</v>
      </c>
      <c r="L1373" s="2" t="str">
        <f aca="false">IFERROR(VLOOKUP(C1373,Raw_Restaurants!$A$2:$C$151,3,FALSE()),"Unknown")</f>
        <v>Mumbai</v>
      </c>
    </row>
    <row r="1374" customFormat="false" ht="15" hidden="false" customHeight="false" outlineLevel="0" collapsed="false">
      <c r="A1374" s="2" t="n">
        <f aca="false">Raw_Orders!A1374</f>
        <v>502397</v>
      </c>
      <c r="B1374" s="2" t="str">
        <f aca="false">Raw_Orders!B1374</f>
        <v>CUST1692</v>
      </c>
      <c r="C1374" s="2" t="str">
        <f aca="false">Raw_Orders!C1374</f>
        <v>REST231</v>
      </c>
      <c r="D1374" s="2" t="str">
        <f aca="false">Raw_Orders!D1374</f>
        <v>DP357</v>
      </c>
      <c r="E1374" s="2" t="str">
        <f aca="false">Raw_Orders!E1374</f>
        <v>2024-12-20</v>
      </c>
      <c r="F1374" s="2" t="n">
        <f aca="false">IF(Raw_Orders!F1374&lt;0,0,Raw_Orders!F1374)</f>
        <v>806.15</v>
      </c>
      <c r="G1374" s="2" t="str">
        <f aca="false">Raw_Orders!G1374</f>
        <v>Delivered</v>
      </c>
      <c r="H1374" s="2" t="n">
        <f aca="false">IF(Raw_Orders!H1374="","N/A",Raw_Orders!H1374)</f>
        <v>35.5</v>
      </c>
      <c r="I1374" s="2" t="n">
        <f aca="false">IF(Raw_Orders!I1374="","Not Rated",Raw_Orders!I1374)</f>
        <v>3.3</v>
      </c>
      <c r="J1374" s="2" t="str">
        <f aca="false">IF(COUNTIF($A$2:A1374,A1374)&gt;1,"Duplicate","Unique")</f>
        <v>Unique</v>
      </c>
      <c r="K1374" s="2" t="str">
        <f aca="false">IF(Raw_Orders!F1374&lt;0,"Anomaly","OK")</f>
        <v>OK</v>
      </c>
      <c r="L1374" s="2" t="str">
        <f aca="false">IFERROR(VLOOKUP(C1374,Raw_Restaurants!$A$2:$C$151,3,FALSE()),"Unknown")</f>
        <v>Jaipur</v>
      </c>
    </row>
    <row r="1375" customFormat="false" ht="15" hidden="false" customHeight="false" outlineLevel="0" collapsed="false">
      <c r="A1375" s="2" t="n">
        <f aca="false">Raw_Orders!A1375</f>
        <v>500221</v>
      </c>
      <c r="B1375" s="2" t="str">
        <f aca="false">Raw_Orders!B1375</f>
        <v>CUST1495</v>
      </c>
      <c r="C1375" s="2" t="str">
        <f aca="false">Raw_Orders!C1375</f>
        <v>REST275</v>
      </c>
      <c r="D1375" s="2" t="str">
        <f aca="false">Raw_Orders!D1375</f>
        <v>DP372</v>
      </c>
      <c r="E1375" s="2" t="str">
        <f aca="false">Raw_Orders!E1375</f>
        <v>2024-07-20</v>
      </c>
      <c r="F1375" s="2" t="n">
        <f aca="false">IF(Raw_Orders!F1375&lt;0,0,Raw_Orders!F1375)</f>
        <v>1311.94</v>
      </c>
      <c r="G1375" s="2" t="str">
        <f aca="false">Raw_Orders!G1375</f>
        <v>Delivered</v>
      </c>
      <c r="H1375" s="2" t="n">
        <f aca="false">IF(Raw_Orders!H1375="","N/A",Raw_Orders!H1375)</f>
        <v>55.6</v>
      </c>
      <c r="I1375" s="2" t="n">
        <f aca="false">IF(Raw_Orders!I1375="","Not Rated",Raw_Orders!I1375)</f>
        <v>4.5</v>
      </c>
      <c r="J1375" s="2" t="str">
        <f aca="false">IF(COUNTIF($A$2:A1375,A1375)&gt;1,"Duplicate","Unique")</f>
        <v>Unique</v>
      </c>
      <c r="K1375" s="2" t="str">
        <f aca="false">IF(Raw_Orders!F1375&lt;0,"Anomaly","OK")</f>
        <v>OK</v>
      </c>
      <c r="L1375" s="2" t="str">
        <f aca="false">IFERROR(VLOOKUP(C1375,Raw_Restaurants!$A$2:$C$151,3,FALSE()),"Unknown")</f>
        <v>Pune</v>
      </c>
    </row>
    <row r="1376" customFormat="false" ht="15" hidden="false" customHeight="false" outlineLevel="0" collapsed="false">
      <c r="A1376" s="2" t="n">
        <f aca="false">Raw_Orders!A1376</f>
        <v>502338</v>
      </c>
      <c r="B1376" s="2" t="str">
        <f aca="false">Raw_Orders!B1376</f>
        <v>CUST1378</v>
      </c>
      <c r="C1376" s="2" t="str">
        <f aca="false">Raw_Orders!C1376</f>
        <v>REST294</v>
      </c>
      <c r="D1376" s="2" t="str">
        <f aca="false">Raw_Orders!D1376</f>
        <v>DP469</v>
      </c>
      <c r="E1376" s="2" t="str">
        <f aca="false">Raw_Orders!E1376</f>
        <v>2024-08-20</v>
      </c>
      <c r="F1376" s="2" t="n">
        <f aca="false">IF(Raw_Orders!F1376&lt;0,0,Raw_Orders!F1376)</f>
        <v>791.09</v>
      </c>
      <c r="G1376" s="2" t="str">
        <f aca="false">Raw_Orders!G1376</f>
        <v>Delivered</v>
      </c>
      <c r="H1376" s="2" t="str">
        <f aca="false">IF(Raw_Orders!H1376="","N/A",Raw_Orders!H1376)</f>
        <v>N/A</v>
      </c>
      <c r="I1376" s="2" t="n">
        <f aca="false">IF(Raw_Orders!I1376="","Not Rated",Raw_Orders!I1376)</f>
        <v>4.9</v>
      </c>
      <c r="J1376" s="2" t="str">
        <f aca="false">IF(COUNTIF($A$2:A1376,A1376)&gt;1,"Duplicate","Unique")</f>
        <v>Unique</v>
      </c>
      <c r="K1376" s="2" t="str">
        <f aca="false">IF(Raw_Orders!F1376&lt;0,"Anomaly","OK")</f>
        <v>OK</v>
      </c>
      <c r="L1376" s="2" t="str">
        <f aca="false">IFERROR(VLOOKUP(C1376,Raw_Restaurants!$A$2:$C$151,3,FALSE()),"Unknown")</f>
        <v>Hyderabad</v>
      </c>
    </row>
    <row r="1377" customFormat="false" ht="15" hidden="false" customHeight="false" outlineLevel="0" collapsed="false">
      <c r="A1377" s="2" t="n">
        <f aca="false">Raw_Orders!A1377</f>
        <v>502755</v>
      </c>
      <c r="B1377" s="2" t="str">
        <f aca="false">Raw_Orders!B1377</f>
        <v>CUST1162</v>
      </c>
      <c r="C1377" s="2" t="str">
        <f aca="false">Raw_Orders!C1377</f>
        <v>REST339</v>
      </c>
      <c r="D1377" s="2" t="str">
        <f aca="false">Raw_Orders!D1377</f>
        <v>DP493</v>
      </c>
      <c r="E1377" s="2" t="str">
        <f aca="false">Raw_Orders!E1377</f>
        <v>2024-05-02</v>
      </c>
      <c r="F1377" s="2" t="n">
        <f aca="false">IF(Raw_Orders!F1377&lt;0,0,Raw_Orders!F1377)</f>
        <v>0</v>
      </c>
      <c r="G1377" s="2" t="str">
        <f aca="false">Raw_Orders!G1377</f>
        <v>Delivered</v>
      </c>
      <c r="H1377" s="2" t="n">
        <f aca="false">IF(Raw_Orders!H1377="","N/A",Raw_Orders!H1377)</f>
        <v>78.6</v>
      </c>
      <c r="I1377" s="2" t="n">
        <f aca="false">IF(Raw_Orders!I1377="","Not Rated",Raw_Orders!I1377)</f>
        <v>2.6</v>
      </c>
      <c r="J1377" s="2" t="str">
        <f aca="false">IF(COUNTIF($A$2:A1377,A1377)&gt;1,"Duplicate","Unique")</f>
        <v>Unique</v>
      </c>
      <c r="K1377" s="2" t="str">
        <f aca="false">IF(Raw_Orders!F1377&lt;0,"Anomaly","OK")</f>
        <v>Anomaly</v>
      </c>
      <c r="L1377" s="2" t="str">
        <f aca="false">IFERROR(VLOOKUP(C1377,Raw_Restaurants!$A$2:$C$151,3,FALSE()),"Unknown")</f>
        <v>Bangalore</v>
      </c>
    </row>
    <row r="1378" customFormat="false" ht="15" hidden="false" customHeight="false" outlineLevel="0" collapsed="false">
      <c r="A1378" s="2" t="n">
        <f aca="false">Raw_Orders!A1378</f>
        <v>503164</v>
      </c>
      <c r="B1378" s="2" t="str">
        <f aca="false">Raw_Orders!B1378</f>
        <v>CUST1276</v>
      </c>
      <c r="C1378" s="2" t="str">
        <f aca="false">Raw_Orders!C1378</f>
        <v>REST326</v>
      </c>
      <c r="D1378" s="2" t="str">
        <f aca="false">Raw_Orders!D1378</f>
        <v>DP374</v>
      </c>
      <c r="E1378" s="2" t="str">
        <f aca="false">Raw_Orders!E1378</f>
        <v>2024-02-16</v>
      </c>
      <c r="F1378" s="2" t="n">
        <f aca="false">IF(Raw_Orders!F1378&lt;0,0,Raw_Orders!F1378)</f>
        <v>659.56</v>
      </c>
      <c r="G1378" s="2" t="str">
        <f aca="false">Raw_Orders!G1378</f>
        <v>Delivered</v>
      </c>
      <c r="H1378" s="2" t="n">
        <f aca="false">IF(Raw_Orders!H1378="","N/A",Raw_Orders!H1378)</f>
        <v>21.3</v>
      </c>
      <c r="I1378" s="2" t="n">
        <f aca="false">IF(Raw_Orders!I1378="","Not Rated",Raw_Orders!I1378)</f>
        <v>3.5</v>
      </c>
      <c r="J1378" s="2" t="str">
        <f aca="false">IF(COUNTIF($A$2:A1378,A1378)&gt;1,"Duplicate","Unique")</f>
        <v>Unique</v>
      </c>
      <c r="K1378" s="2" t="str">
        <f aca="false">IF(Raw_Orders!F1378&lt;0,"Anomaly","OK")</f>
        <v>OK</v>
      </c>
      <c r="L1378" s="2" t="str">
        <f aca="false">IFERROR(VLOOKUP(C1378,Raw_Restaurants!$A$2:$C$151,3,FALSE()),"Unknown")</f>
        <v>Bhopal</v>
      </c>
    </row>
    <row r="1379" customFormat="false" ht="15" hidden="false" customHeight="false" outlineLevel="0" collapsed="false">
      <c r="A1379" s="2" t="n">
        <f aca="false">Raw_Orders!A1379</f>
        <v>501136</v>
      </c>
      <c r="B1379" s="2" t="str">
        <f aca="false">Raw_Orders!B1379</f>
        <v>CUST1630</v>
      </c>
      <c r="C1379" s="2" t="str">
        <f aca="false">Raw_Orders!C1379</f>
        <v>REST248</v>
      </c>
      <c r="D1379" s="2" t="str">
        <f aca="false">Raw_Orders!D1379</f>
        <v>DP322</v>
      </c>
      <c r="E1379" s="2" t="str">
        <f aca="false">Raw_Orders!E1379</f>
        <v>2024-10-31</v>
      </c>
      <c r="F1379" s="2" t="n">
        <f aca="false">IF(Raw_Orders!F1379&lt;0,0,Raw_Orders!F1379)</f>
        <v>296.94</v>
      </c>
      <c r="G1379" s="2" t="str">
        <f aca="false">Raw_Orders!G1379</f>
        <v>Delivered</v>
      </c>
      <c r="H1379" s="2" t="n">
        <f aca="false">IF(Raw_Orders!H1379="","N/A",Raw_Orders!H1379)</f>
        <v>35.5</v>
      </c>
      <c r="I1379" s="2" t="n">
        <f aca="false">IF(Raw_Orders!I1379="","Not Rated",Raw_Orders!I1379)</f>
        <v>2.6</v>
      </c>
      <c r="J1379" s="2" t="str">
        <f aca="false">IF(COUNTIF($A$2:A1379,A1379)&gt;1,"Duplicate","Unique")</f>
        <v>Unique</v>
      </c>
      <c r="K1379" s="2" t="str">
        <f aca="false">IF(Raw_Orders!F1379&lt;0,"Anomaly","OK")</f>
        <v>OK</v>
      </c>
      <c r="L1379" s="2" t="str">
        <f aca="false">IFERROR(VLOOKUP(C1379,Raw_Restaurants!$A$2:$C$151,3,FALSE()),"Unknown")</f>
        <v>Mumbai</v>
      </c>
    </row>
    <row r="1380" customFormat="false" ht="15" hidden="false" customHeight="false" outlineLevel="0" collapsed="false">
      <c r="A1380" s="2" t="n">
        <f aca="false">Raw_Orders!A1380</f>
        <v>501625</v>
      </c>
      <c r="B1380" s="2" t="str">
        <f aca="false">Raw_Orders!B1380</f>
        <v>CUST1438</v>
      </c>
      <c r="C1380" s="2" t="str">
        <f aca="false">Raw_Orders!C1380</f>
        <v>REST272</v>
      </c>
      <c r="D1380" s="2" t="str">
        <f aca="false">Raw_Orders!D1380</f>
        <v>DP391</v>
      </c>
      <c r="E1380" s="2" t="str">
        <f aca="false">Raw_Orders!E1380</f>
        <v>2024-02-01</v>
      </c>
      <c r="F1380" s="2" t="n">
        <f aca="false">IF(Raw_Orders!F1380&lt;0,0,Raw_Orders!F1380)</f>
        <v>188.89</v>
      </c>
      <c r="G1380" s="2" t="str">
        <f aca="false">Raw_Orders!G1380</f>
        <v>Delivered</v>
      </c>
      <c r="H1380" s="2" t="n">
        <f aca="false">IF(Raw_Orders!H1380="","N/A",Raw_Orders!H1380)</f>
        <v>47.8</v>
      </c>
      <c r="I1380" s="2" t="str">
        <f aca="false">IF(Raw_Orders!I1380="","Not Rated",Raw_Orders!I1380)</f>
        <v>Not Rated</v>
      </c>
      <c r="J1380" s="2" t="str">
        <f aca="false">IF(COUNTIF($A$2:A1380,A1380)&gt;1,"Duplicate","Unique")</f>
        <v>Unique</v>
      </c>
      <c r="K1380" s="2" t="str">
        <f aca="false">IF(Raw_Orders!F1380&lt;0,"Anomaly","OK")</f>
        <v>OK</v>
      </c>
      <c r="L1380" s="2" t="str">
        <f aca="false">IFERROR(VLOOKUP(C1380,Raw_Restaurants!$A$2:$C$151,3,FALSE()),"Unknown")</f>
        <v>Kolkata</v>
      </c>
    </row>
    <row r="1381" customFormat="false" ht="15" hidden="false" customHeight="false" outlineLevel="0" collapsed="false">
      <c r="A1381" s="2" t="n">
        <f aca="false">Raw_Orders!A1381</f>
        <v>501018</v>
      </c>
      <c r="B1381" s="2" t="str">
        <f aca="false">Raw_Orders!B1381</f>
        <v>CUST1326</v>
      </c>
      <c r="C1381" s="2" t="str">
        <f aca="false">Raw_Orders!C1381</f>
        <v>REST333</v>
      </c>
      <c r="D1381" s="2" t="str">
        <f aca="false">Raw_Orders!D1381</f>
        <v>DP460</v>
      </c>
      <c r="E1381" s="2" t="str">
        <f aca="false">Raw_Orders!E1381</f>
        <v>2024-12-14</v>
      </c>
      <c r="F1381" s="2" t="n">
        <f aca="false">IF(Raw_Orders!F1381&lt;0,0,Raw_Orders!F1381)</f>
        <v>237.52</v>
      </c>
      <c r="G1381" s="2" t="str">
        <f aca="false">Raw_Orders!G1381</f>
        <v>Delivered</v>
      </c>
      <c r="H1381" s="2" t="n">
        <f aca="false">IF(Raw_Orders!H1381="","N/A",Raw_Orders!H1381)</f>
        <v>79.1</v>
      </c>
      <c r="I1381" s="2" t="n">
        <f aca="false">IF(Raw_Orders!I1381="","Not Rated",Raw_Orders!I1381)</f>
        <v>4.4</v>
      </c>
      <c r="J1381" s="2" t="str">
        <f aca="false">IF(COUNTIF($A$2:A1381,A1381)&gt;1,"Duplicate","Unique")</f>
        <v>Unique</v>
      </c>
      <c r="K1381" s="2" t="str">
        <f aca="false">IF(Raw_Orders!F1381&lt;0,"Anomaly","OK")</f>
        <v>OK</v>
      </c>
      <c r="L1381" s="2" t="str">
        <f aca="false">IFERROR(VLOOKUP(C1381,Raw_Restaurants!$A$2:$C$151,3,FALSE()),"Unknown")</f>
        <v>Hyderabad</v>
      </c>
    </row>
    <row r="1382" customFormat="false" ht="15" hidden="false" customHeight="false" outlineLevel="0" collapsed="false">
      <c r="A1382" s="2" t="n">
        <f aca="false">Raw_Orders!A1382</f>
        <v>504253</v>
      </c>
      <c r="B1382" s="2" t="str">
        <f aca="false">Raw_Orders!B1382</f>
        <v>CUST1411</v>
      </c>
      <c r="C1382" s="2" t="str">
        <f aca="false">Raw_Orders!C1382</f>
        <v>REST225</v>
      </c>
      <c r="D1382" s="2" t="str">
        <f aca="false">Raw_Orders!D1382</f>
        <v>DP361</v>
      </c>
      <c r="E1382" s="2" t="str">
        <f aca="false">Raw_Orders!E1382</f>
        <v>2024-08-31</v>
      </c>
      <c r="F1382" s="2" t="n">
        <f aca="false">IF(Raw_Orders!F1382&lt;0,0,Raw_Orders!F1382)</f>
        <v>492.69</v>
      </c>
      <c r="G1382" s="2" t="str">
        <f aca="false">Raw_Orders!G1382</f>
        <v>Delivered</v>
      </c>
      <c r="H1382" s="2" t="n">
        <f aca="false">IF(Raw_Orders!H1382="","N/A",Raw_Orders!H1382)</f>
        <v>58.1</v>
      </c>
      <c r="I1382" s="2" t="str">
        <f aca="false">IF(Raw_Orders!I1382="","Not Rated",Raw_Orders!I1382)</f>
        <v>Not Rated</v>
      </c>
      <c r="J1382" s="2" t="str">
        <f aca="false">IF(COUNTIF($A$2:A1382,A1382)&gt;1,"Duplicate","Unique")</f>
        <v>Unique</v>
      </c>
      <c r="K1382" s="2" t="str">
        <f aca="false">IF(Raw_Orders!F1382&lt;0,"Anomaly","OK")</f>
        <v>OK</v>
      </c>
      <c r="L1382" s="2" t="str">
        <f aca="false">IFERROR(VLOOKUP(C1382,Raw_Restaurants!$A$2:$C$151,3,FALSE()),"Unknown")</f>
        <v>Kolkata</v>
      </c>
    </row>
    <row r="1383" customFormat="false" ht="15" hidden="false" customHeight="false" outlineLevel="0" collapsed="false">
      <c r="A1383" s="2" t="n">
        <f aca="false">Raw_Orders!A1383</f>
        <v>502225</v>
      </c>
      <c r="B1383" s="2" t="str">
        <f aca="false">Raw_Orders!B1383</f>
        <v>CUST1105</v>
      </c>
      <c r="C1383" s="2" t="str">
        <f aca="false">Raw_Orders!C1383</f>
        <v>REST202</v>
      </c>
      <c r="D1383" s="2" t="str">
        <f aca="false">Raw_Orders!D1383</f>
        <v>DP350</v>
      </c>
      <c r="E1383" s="2" t="str">
        <f aca="false">Raw_Orders!E1383</f>
        <v>2024-06-28</v>
      </c>
      <c r="F1383" s="2" t="n">
        <f aca="false">IF(Raw_Orders!F1383&lt;0,0,Raw_Orders!F1383)</f>
        <v>448.79</v>
      </c>
      <c r="G1383" s="2" t="str">
        <f aca="false">Raw_Orders!G1383</f>
        <v>Delivered</v>
      </c>
      <c r="H1383" s="2" t="n">
        <f aca="false">IF(Raw_Orders!H1383="","N/A",Raw_Orders!H1383)</f>
        <v>21.2</v>
      </c>
      <c r="I1383" s="2" t="n">
        <f aca="false">IF(Raw_Orders!I1383="","Not Rated",Raw_Orders!I1383)</f>
        <v>4.8</v>
      </c>
      <c r="J1383" s="2" t="str">
        <f aca="false">IF(COUNTIF($A$2:A1383,A1383)&gt;1,"Duplicate","Unique")</f>
        <v>Unique</v>
      </c>
      <c r="K1383" s="2" t="str">
        <f aca="false">IF(Raw_Orders!F1383&lt;0,"Anomaly","OK")</f>
        <v>OK</v>
      </c>
      <c r="L1383" s="2" t="str">
        <f aca="false">IFERROR(VLOOKUP(C1383,Raw_Restaurants!$A$2:$C$151,3,FALSE()),"Unknown")</f>
        <v>Bangalore</v>
      </c>
    </row>
    <row r="1384" customFormat="false" ht="15" hidden="false" customHeight="false" outlineLevel="0" collapsed="false">
      <c r="A1384" s="2" t="n">
        <f aca="false">Raw_Orders!A1384</f>
        <v>504259</v>
      </c>
      <c r="B1384" s="2" t="str">
        <f aca="false">Raw_Orders!B1384</f>
        <v>CUST1266</v>
      </c>
      <c r="C1384" s="2" t="str">
        <f aca="false">Raw_Orders!C1384</f>
        <v>REST318</v>
      </c>
      <c r="D1384" s="2" t="str">
        <f aca="false">Raw_Orders!D1384</f>
        <v>DP370</v>
      </c>
      <c r="E1384" s="2" t="str">
        <f aca="false">Raw_Orders!E1384</f>
        <v>2024-11-10</v>
      </c>
      <c r="F1384" s="2" t="n">
        <f aca="false">IF(Raw_Orders!F1384&lt;0,0,Raw_Orders!F1384)</f>
        <v>1120.44</v>
      </c>
      <c r="G1384" s="2" t="str">
        <f aca="false">Raw_Orders!G1384</f>
        <v>Delayed</v>
      </c>
      <c r="H1384" s="2" t="n">
        <f aca="false">IF(Raw_Orders!H1384="","N/A",Raw_Orders!H1384)</f>
        <v>18.1</v>
      </c>
      <c r="I1384" s="2" t="n">
        <f aca="false">IF(Raw_Orders!I1384="","Not Rated",Raw_Orders!I1384)</f>
        <v>3.9</v>
      </c>
      <c r="J1384" s="2" t="str">
        <f aca="false">IF(COUNTIF($A$2:A1384,A1384)&gt;1,"Duplicate","Unique")</f>
        <v>Unique</v>
      </c>
      <c r="K1384" s="2" t="str">
        <f aca="false">IF(Raw_Orders!F1384&lt;0,"Anomaly","OK")</f>
        <v>OK</v>
      </c>
      <c r="L1384" s="2" t="str">
        <f aca="false">IFERROR(VLOOKUP(C1384,Raw_Restaurants!$A$2:$C$151,3,FALSE()),"Unknown")</f>
        <v>Mumbai</v>
      </c>
    </row>
    <row r="1385" customFormat="false" ht="15" hidden="false" customHeight="false" outlineLevel="0" collapsed="false">
      <c r="A1385" s="2" t="n">
        <f aca="false">Raw_Orders!A1385</f>
        <v>503184</v>
      </c>
      <c r="B1385" s="2" t="str">
        <f aca="false">Raw_Orders!B1385</f>
        <v>CUST1708</v>
      </c>
      <c r="C1385" s="2" t="str">
        <f aca="false">Raw_Orders!C1385</f>
        <v>REST339</v>
      </c>
      <c r="D1385" s="2" t="str">
        <f aca="false">Raw_Orders!D1385</f>
        <v>DP487</v>
      </c>
      <c r="E1385" s="2" t="str">
        <f aca="false">Raw_Orders!E1385</f>
        <v>2024-04-03</v>
      </c>
      <c r="F1385" s="2" t="n">
        <f aca="false">IF(Raw_Orders!F1385&lt;0,0,Raw_Orders!F1385)</f>
        <v>831.97</v>
      </c>
      <c r="G1385" s="2" t="str">
        <f aca="false">Raw_Orders!G1385</f>
        <v>Delivered</v>
      </c>
      <c r="H1385" s="2" t="str">
        <f aca="false">IF(Raw_Orders!H1385="","N/A",Raw_Orders!H1385)</f>
        <v>N/A</v>
      </c>
      <c r="I1385" s="2" t="n">
        <f aca="false">IF(Raw_Orders!I1385="","Not Rated",Raw_Orders!I1385)</f>
        <v>3</v>
      </c>
      <c r="J1385" s="2" t="str">
        <f aca="false">IF(COUNTIF($A$2:A1385,A1385)&gt;1,"Duplicate","Unique")</f>
        <v>Unique</v>
      </c>
      <c r="K1385" s="2" t="str">
        <f aca="false">IF(Raw_Orders!F1385&lt;0,"Anomaly","OK")</f>
        <v>OK</v>
      </c>
      <c r="L1385" s="2" t="str">
        <f aca="false">IFERROR(VLOOKUP(C1385,Raw_Restaurants!$A$2:$C$151,3,FALSE()),"Unknown")</f>
        <v>Bangalore</v>
      </c>
    </row>
    <row r="1386" customFormat="false" ht="15" hidden="false" customHeight="false" outlineLevel="0" collapsed="false">
      <c r="A1386" s="2" t="n">
        <f aca="false">Raw_Orders!A1386</f>
        <v>503348</v>
      </c>
      <c r="B1386" s="2" t="str">
        <f aca="false">Raw_Orders!B1386</f>
        <v>CUST1114</v>
      </c>
      <c r="C1386" s="2" t="str">
        <f aca="false">Raw_Orders!C1386</f>
        <v>REST220</v>
      </c>
      <c r="D1386" s="2" t="str">
        <f aca="false">Raw_Orders!D1386</f>
        <v>DP414</v>
      </c>
      <c r="E1386" s="2" t="str">
        <f aca="false">Raw_Orders!E1386</f>
        <v>2024-03-27</v>
      </c>
      <c r="F1386" s="2" t="n">
        <f aca="false">IF(Raw_Orders!F1386&lt;0,0,Raw_Orders!F1386)</f>
        <v>240.83</v>
      </c>
      <c r="G1386" s="2" t="str">
        <f aca="false">Raw_Orders!G1386</f>
        <v>Delivered</v>
      </c>
      <c r="H1386" s="2" t="n">
        <f aca="false">IF(Raw_Orders!H1386="","N/A",Raw_Orders!H1386)</f>
        <v>74</v>
      </c>
      <c r="I1386" s="2" t="n">
        <f aca="false">IF(Raw_Orders!I1386="","Not Rated",Raw_Orders!I1386)</f>
        <v>4.3</v>
      </c>
      <c r="J1386" s="2" t="str">
        <f aca="false">IF(COUNTIF($A$2:A1386,A1386)&gt;1,"Duplicate","Unique")</f>
        <v>Unique</v>
      </c>
      <c r="K1386" s="2" t="str">
        <f aca="false">IF(Raw_Orders!F1386&lt;0,"Anomaly","OK")</f>
        <v>OK</v>
      </c>
      <c r="L1386" s="2" t="str">
        <f aca="false">IFERROR(VLOOKUP(C1386,Raw_Restaurants!$A$2:$C$151,3,FALSE()),"Unknown")</f>
        <v>Pune</v>
      </c>
    </row>
    <row r="1387" customFormat="false" ht="15" hidden="false" customHeight="false" outlineLevel="0" collapsed="false">
      <c r="A1387" s="2" t="n">
        <f aca="false">Raw_Orders!A1387</f>
        <v>500358</v>
      </c>
      <c r="B1387" s="2" t="str">
        <f aca="false">Raw_Orders!B1387</f>
        <v>CUST1388</v>
      </c>
      <c r="C1387" s="2" t="str">
        <f aca="false">Raw_Orders!C1387</f>
        <v>REST289</v>
      </c>
      <c r="D1387" s="2" t="str">
        <f aca="false">Raw_Orders!D1387</f>
        <v>DP442</v>
      </c>
      <c r="E1387" s="2" t="str">
        <f aca="false">Raw_Orders!E1387</f>
        <v>2024-12-13</v>
      </c>
      <c r="F1387" s="2" t="n">
        <f aca="false">IF(Raw_Orders!F1387&lt;0,0,Raw_Orders!F1387)</f>
        <v>1298.56</v>
      </c>
      <c r="G1387" s="2" t="str">
        <f aca="false">Raw_Orders!G1387</f>
        <v>Delivered</v>
      </c>
      <c r="H1387" s="2" t="n">
        <f aca="false">IF(Raw_Orders!H1387="","N/A",Raw_Orders!H1387)</f>
        <v>74.6</v>
      </c>
      <c r="I1387" s="2" t="n">
        <f aca="false">IF(Raw_Orders!I1387="","Not Rated",Raw_Orders!I1387)</f>
        <v>3.6</v>
      </c>
      <c r="J1387" s="2" t="str">
        <f aca="false">IF(COUNTIF($A$2:A1387,A1387)&gt;1,"Duplicate","Unique")</f>
        <v>Unique</v>
      </c>
      <c r="K1387" s="2" t="str">
        <f aca="false">IF(Raw_Orders!F1387&lt;0,"Anomaly","OK")</f>
        <v>OK</v>
      </c>
      <c r="L1387" s="2" t="str">
        <f aca="false">IFERROR(VLOOKUP(C1387,Raw_Restaurants!$A$2:$C$151,3,FALSE()),"Unknown")</f>
        <v>Jaipur</v>
      </c>
    </row>
    <row r="1388" customFormat="false" ht="15" hidden="false" customHeight="false" outlineLevel="0" collapsed="false">
      <c r="A1388" s="2" t="n">
        <f aca="false">Raw_Orders!A1388</f>
        <v>501728</v>
      </c>
      <c r="B1388" s="2" t="str">
        <f aca="false">Raw_Orders!B1388</f>
        <v>CUST1187</v>
      </c>
      <c r="C1388" s="2" t="str">
        <f aca="false">Raw_Orders!C1388</f>
        <v>REST330</v>
      </c>
      <c r="D1388" s="2" t="str">
        <f aca="false">Raw_Orders!D1388</f>
        <v>DP441</v>
      </c>
      <c r="E1388" s="2" t="str">
        <f aca="false">Raw_Orders!E1388</f>
        <v>2024-02-02</v>
      </c>
      <c r="F1388" s="2" t="n">
        <f aca="false">IF(Raw_Orders!F1388&lt;0,0,Raw_Orders!F1388)</f>
        <v>1189.47</v>
      </c>
      <c r="G1388" s="2" t="str">
        <f aca="false">Raw_Orders!G1388</f>
        <v>Delivered</v>
      </c>
      <c r="H1388" s="2" t="n">
        <f aca="false">IF(Raw_Orders!H1388="","N/A",Raw_Orders!H1388)</f>
        <v>15.4</v>
      </c>
      <c r="I1388" s="2" t="n">
        <f aca="false">IF(Raw_Orders!I1388="","Not Rated",Raw_Orders!I1388)</f>
        <v>4.9</v>
      </c>
      <c r="J1388" s="2" t="str">
        <f aca="false">IF(COUNTIF($A$2:A1388,A1388)&gt;1,"Duplicate","Unique")</f>
        <v>Unique</v>
      </c>
      <c r="K1388" s="2" t="str">
        <f aca="false">IF(Raw_Orders!F1388&lt;0,"Anomaly","OK")</f>
        <v>OK</v>
      </c>
      <c r="L1388" s="2" t="str">
        <f aca="false">IFERROR(VLOOKUP(C1388,Raw_Restaurants!$A$2:$C$151,3,FALSE()),"Unknown")</f>
        <v>Hyderabad</v>
      </c>
    </row>
    <row r="1389" customFormat="false" ht="15" hidden="false" customHeight="false" outlineLevel="0" collapsed="false">
      <c r="A1389" s="2" t="n">
        <f aca="false">Raw_Orders!A1389</f>
        <v>500693</v>
      </c>
      <c r="B1389" s="2" t="str">
        <f aca="false">Raw_Orders!B1389</f>
        <v>CUST1690</v>
      </c>
      <c r="C1389" s="2" t="str">
        <f aca="false">Raw_Orders!C1389</f>
        <v>REST345</v>
      </c>
      <c r="D1389" s="2" t="str">
        <f aca="false">Raw_Orders!D1389</f>
        <v>DP357</v>
      </c>
      <c r="E1389" s="2" t="str">
        <f aca="false">Raw_Orders!E1389</f>
        <v>2024-03-30</v>
      </c>
      <c r="F1389" s="2" t="n">
        <f aca="false">IF(Raw_Orders!F1389&lt;0,0,Raw_Orders!F1389)</f>
        <v>1163.37</v>
      </c>
      <c r="G1389" s="2" t="str">
        <f aca="false">Raw_Orders!G1389</f>
        <v>Cancelled</v>
      </c>
      <c r="H1389" s="2" t="str">
        <f aca="false">IF(Raw_Orders!H1389="","N/A",Raw_Orders!H1389)</f>
        <v>N/A</v>
      </c>
      <c r="I1389" s="2" t="str">
        <f aca="false">IF(Raw_Orders!I1389="","Not Rated",Raw_Orders!I1389)</f>
        <v>Not Rated</v>
      </c>
      <c r="J1389" s="2" t="str">
        <f aca="false">IF(COUNTIF($A$2:A1389,A1389)&gt;1,"Duplicate","Unique")</f>
        <v>Unique</v>
      </c>
      <c r="K1389" s="2" t="str">
        <f aca="false">IF(Raw_Orders!F1389&lt;0,"Anomaly","OK")</f>
        <v>OK</v>
      </c>
      <c r="L1389" s="2" t="str">
        <f aca="false">IFERROR(VLOOKUP(C1389,Raw_Restaurants!$A$2:$C$151,3,FALSE()),"Unknown")</f>
        <v>Jaipur</v>
      </c>
    </row>
    <row r="1390" customFormat="false" ht="15" hidden="false" customHeight="false" outlineLevel="0" collapsed="false">
      <c r="A1390" s="2" t="n">
        <f aca="false">Raw_Orders!A1390</f>
        <v>500215</v>
      </c>
      <c r="B1390" s="2" t="str">
        <f aca="false">Raw_Orders!B1390</f>
        <v>CUST1632</v>
      </c>
      <c r="C1390" s="2" t="str">
        <f aca="false">Raw_Orders!C1390</f>
        <v>REST295</v>
      </c>
      <c r="D1390" s="2" t="str">
        <f aca="false">Raw_Orders!D1390</f>
        <v>DP405</v>
      </c>
      <c r="E1390" s="2" t="str">
        <f aca="false">Raw_Orders!E1390</f>
        <v>2024-11-01</v>
      </c>
      <c r="F1390" s="2" t="n">
        <f aca="false">IF(Raw_Orders!F1390&lt;0,0,Raw_Orders!F1390)</f>
        <v>344.69</v>
      </c>
      <c r="G1390" s="2" t="str">
        <f aca="false">Raw_Orders!G1390</f>
        <v>Delivered</v>
      </c>
      <c r="H1390" s="2" t="n">
        <f aca="false">IF(Raw_Orders!H1390="","N/A",Raw_Orders!H1390)</f>
        <v>79.7</v>
      </c>
      <c r="I1390" s="2" t="n">
        <f aca="false">IF(Raw_Orders!I1390="","Not Rated",Raw_Orders!I1390)</f>
        <v>4.6</v>
      </c>
      <c r="J1390" s="2" t="str">
        <f aca="false">IF(COUNTIF($A$2:A1390,A1390)&gt;1,"Duplicate","Unique")</f>
        <v>Unique</v>
      </c>
      <c r="K1390" s="2" t="str">
        <f aca="false">IF(Raw_Orders!F1390&lt;0,"Anomaly","OK")</f>
        <v>OK</v>
      </c>
      <c r="L1390" s="2" t="str">
        <f aca="false">IFERROR(VLOOKUP(C1390,Raw_Restaurants!$A$2:$C$151,3,FALSE()),"Unknown")</f>
        <v>Kolkata</v>
      </c>
    </row>
    <row r="1391" customFormat="false" ht="15" hidden="false" customHeight="false" outlineLevel="0" collapsed="false">
      <c r="A1391" s="2" t="n">
        <f aca="false">Raw_Orders!A1391</f>
        <v>502412</v>
      </c>
      <c r="B1391" s="2" t="str">
        <f aca="false">Raw_Orders!B1391</f>
        <v>CUST1543</v>
      </c>
      <c r="C1391" s="2" t="str">
        <f aca="false">Raw_Orders!C1391</f>
        <v>REST273</v>
      </c>
      <c r="D1391" s="2" t="str">
        <f aca="false">Raw_Orders!D1391</f>
        <v>DP367</v>
      </c>
      <c r="E1391" s="2" t="str">
        <f aca="false">Raw_Orders!E1391</f>
        <v>2024-08-05</v>
      </c>
      <c r="F1391" s="2" t="n">
        <f aca="false">IF(Raw_Orders!F1391&lt;0,0,Raw_Orders!F1391)</f>
        <v>1294.17</v>
      </c>
      <c r="G1391" s="2" t="str">
        <f aca="false">Raw_Orders!G1391</f>
        <v>Delivered</v>
      </c>
      <c r="H1391" s="2" t="n">
        <f aca="false">IF(Raw_Orders!H1391="","N/A",Raw_Orders!H1391)</f>
        <v>74.9</v>
      </c>
      <c r="I1391" s="2" t="n">
        <f aca="false">IF(Raw_Orders!I1391="","Not Rated",Raw_Orders!I1391)</f>
        <v>4.3</v>
      </c>
      <c r="J1391" s="2" t="str">
        <f aca="false">IF(COUNTIF($A$2:A1391,A1391)&gt;1,"Duplicate","Unique")</f>
        <v>Unique</v>
      </c>
      <c r="K1391" s="2" t="str">
        <f aca="false">IF(Raw_Orders!F1391&lt;0,"Anomaly","OK")</f>
        <v>OK</v>
      </c>
      <c r="L1391" s="2" t="str">
        <f aca="false">IFERROR(VLOOKUP(C1391,Raw_Restaurants!$A$2:$C$151,3,FALSE()),"Unknown")</f>
        <v>Bhopal</v>
      </c>
    </row>
    <row r="1392" customFormat="false" ht="15" hidden="false" customHeight="false" outlineLevel="0" collapsed="false">
      <c r="A1392" s="2" t="n">
        <f aca="false">Raw_Orders!A1392</f>
        <v>502516</v>
      </c>
      <c r="B1392" s="2" t="str">
        <f aca="false">Raw_Orders!B1392</f>
        <v>CUST1262</v>
      </c>
      <c r="C1392" s="2" t="str">
        <f aca="false">Raw_Orders!C1392</f>
        <v>REST270</v>
      </c>
      <c r="D1392" s="2" t="str">
        <f aca="false">Raw_Orders!D1392</f>
        <v>DP481</v>
      </c>
      <c r="E1392" s="2" t="str">
        <f aca="false">Raw_Orders!E1392</f>
        <v>2024-02-08</v>
      </c>
      <c r="F1392" s="2" t="n">
        <f aca="false">IF(Raw_Orders!F1392&lt;0,0,Raw_Orders!F1392)</f>
        <v>1330.23</v>
      </c>
      <c r="G1392" s="2" t="str">
        <f aca="false">Raw_Orders!G1392</f>
        <v>Delivered</v>
      </c>
      <c r="H1392" s="2" t="n">
        <f aca="false">IF(Raw_Orders!H1392="","N/A",Raw_Orders!H1392)</f>
        <v>31.7</v>
      </c>
      <c r="I1392" s="2" t="n">
        <f aca="false">IF(Raw_Orders!I1392="","Not Rated",Raw_Orders!I1392)</f>
        <v>4.5</v>
      </c>
      <c r="J1392" s="2" t="str">
        <f aca="false">IF(COUNTIF($A$2:A1392,A1392)&gt;1,"Duplicate","Unique")</f>
        <v>Unique</v>
      </c>
      <c r="K1392" s="2" t="str">
        <f aca="false">IF(Raw_Orders!F1392&lt;0,"Anomaly","OK")</f>
        <v>OK</v>
      </c>
      <c r="L1392" s="2" t="str">
        <f aca="false">IFERROR(VLOOKUP(C1392,Raw_Restaurants!$A$2:$C$151,3,FALSE()),"Unknown")</f>
        <v>Hyderabad</v>
      </c>
    </row>
    <row r="1393" customFormat="false" ht="15" hidden="false" customHeight="false" outlineLevel="0" collapsed="false">
      <c r="A1393" s="2" t="n">
        <f aca="false">Raw_Orders!A1393</f>
        <v>504370</v>
      </c>
      <c r="B1393" s="2" t="str">
        <f aca="false">Raw_Orders!B1393</f>
        <v>CUST1700</v>
      </c>
      <c r="C1393" s="2" t="str">
        <f aca="false">Raw_Orders!C1393</f>
        <v>REST241</v>
      </c>
      <c r="D1393" s="2" t="str">
        <f aca="false">Raw_Orders!D1393</f>
        <v>DP492</v>
      </c>
      <c r="E1393" s="2" t="str">
        <f aca="false">Raw_Orders!E1393</f>
        <v>2024-11-16</v>
      </c>
      <c r="F1393" s="2" t="n">
        <f aca="false">IF(Raw_Orders!F1393&lt;0,0,Raw_Orders!F1393)</f>
        <v>683</v>
      </c>
      <c r="G1393" s="2" t="str">
        <f aca="false">Raw_Orders!G1393</f>
        <v>Cancelled</v>
      </c>
      <c r="H1393" s="2" t="str">
        <f aca="false">IF(Raw_Orders!H1393="","N/A",Raw_Orders!H1393)</f>
        <v>N/A</v>
      </c>
      <c r="I1393" s="2" t="str">
        <f aca="false">IF(Raw_Orders!I1393="","Not Rated",Raw_Orders!I1393)</f>
        <v>Not Rated</v>
      </c>
      <c r="J1393" s="2" t="str">
        <f aca="false">IF(COUNTIF($A$2:A1393,A1393)&gt;1,"Duplicate","Unique")</f>
        <v>Unique</v>
      </c>
      <c r="K1393" s="2" t="str">
        <f aca="false">IF(Raw_Orders!F1393&lt;0,"Anomaly","OK")</f>
        <v>OK</v>
      </c>
      <c r="L1393" s="2" t="str">
        <f aca="false">IFERROR(VLOOKUP(C1393,Raw_Restaurants!$A$2:$C$151,3,FALSE()),"Unknown")</f>
        <v>Pune</v>
      </c>
    </row>
    <row r="1394" customFormat="false" ht="15" hidden="false" customHeight="false" outlineLevel="0" collapsed="false">
      <c r="A1394" s="2" t="n">
        <f aca="false">Raw_Orders!A1394</f>
        <v>500493</v>
      </c>
      <c r="B1394" s="2" t="str">
        <f aca="false">Raw_Orders!B1394</f>
        <v>CUST1732</v>
      </c>
      <c r="C1394" s="2" t="str">
        <f aca="false">Raw_Orders!C1394</f>
        <v>REST344</v>
      </c>
      <c r="D1394" s="2" t="str">
        <f aca="false">Raw_Orders!D1394</f>
        <v>DP406</v>
      </c>
      <c r="E1394" s="2" t="str">
        <f aca="false">Raw_Orders!E1394</f>
        <v>2024-03-30</v>
      </c>
      <c r="F1394" s="2" t="n">
        <f aca="false">IF(Raw_Orders!F1394&lt;0,0,Raw_Orders!F1394)</f>
        <v>1078.41</v>
      </c>
      <c r="G1394" s="2" t="str">
        <f aca="false">Raw_Orders!G1394</f>
        <v>Delivered</v>
      </c>
      <c r="H1394" s="2" t="n">
        <f aca="false">IF(Raw_Orders!H1394="","N/A",Raw_Orders!H1394)</f>
        <v>69</v>
      </c>
      <c r="I1394" s="2" t="str">
        <f aca="false">IF(Raw_Orders!I1394="","Not Rated",Raw_Orders!I1394)</f>
        <v>Not Rated</v>
      </c>
      <c r="J1394" s="2" t="str">
        <f aca="false">IF(COUNTIF($A$2:A1394,A1394)&gt;1,"Duplicate","Unique")</f>
        <v>Unique</v>
      </c>
      <c r="K1394" s="2" t="str">
        <f aca="false">IF(Raw_Orders!F1394&lt;0,"Anomaly","OK")</f>
        <v>OK</v>
      </c>
      <c r="L1394" s="2" t="str">
        <f aca="false">IFERROR(VLOOKUP(C1394,Raw_Restaurants!$A$2:$C$151,3,FALSE()),"Unknown")</f>
        <v>Chennai</v>
      </c>
    </row>
    <row r="1395" customFormat="false" ht="15" hidden="false" customHeight="false" outlineLevel="0" collapsed="false">
      <c r="A1395" s="2" t="n">
        <f aca="false">Raw_Orders!A1395</f>
        <v>503748</v>
      </c>
      <c r="B1395" s="2" t="str">
        <f aca="false">Raw_Orders!B1395</f>
        <v>CUST1760</v>
      </c>
      <c r="C1395" s="2" t="str">
        <f aca="false">Raw_Orders!C1395</f>
        <v>REST264</v>
      </c>
      <c r="D1395" s="2" t="str">
        <f aca="false">Raw_Orders!D1395</f>
        <v>DP440</v>
      </c>
      <c r="E1395" s="2" t="str">
        <f aca="false">Raw_Orders!E1395</f>
        <v>2024-07-23</v>
      </c>
      <c r="F1395" s="2" t="n">
        <f aca="false">IF(Raw_Orders!F1395&lt;0,0,Raw_Orders!F1395)</f>
        <v>549.94</v>
      </c>
      <c r="G1395" s="2" t="str">
        <f aca="false">Raw_Orders!G1395</f>
        <v>Delivered</v>
      </c>
      <c r="H1395" s="2" t="n">
        <f aca="false">IF(Raw_Orders!H1395="","N/A",Raw_Orders!H1395)</f>
        <v>57.3</v>
      </c>
      <c r="I1395" s="2" t="n">
        <f aca="false">IF(Raw_Orders!I1395="","Not Rated",Raw_Orders!I1395)</f>
        <v>2.9</v>
      </c>
      <c r="J1395" s="2" t="str">
        <f aca="false">IF(COUNTIF($A$2:A1395,A1395)&gt;1,"Duplicate","Unique")</f>
        <v>Unique</v>
      </c>
      <c r="K1395" s="2" t="str">
        <f aca="false">IF(Raw_Orders!F1395&lt;0,"Anomaly","OK")</f>
        <v>OK</v>
      </c>
      <c r="L1395" s="2" t="str">
        <f aca="false">IFERROR(VLOOKUP(C1395,Raw_Restaurants!$A$2:$C$151,3,FALSE()),"Unknown")</f>
        <v>Bangalore</v>
      </c>
    </row>
    <row r="1396" customFormat="false" ht="15" hidden="false" customHeight="false" outlineLevel="0" collapsed="false">
      <c r="A1396" s="2" t="n">
        <f aca="false">Raw_Orders!A1396</f>
        <v>501043</v>
      </c>
      <c r="B1396" s="2" t="str">
        <f aca="false">Raw_Orders!B1396</f>
        <v>CUST1068</v>
      </c>
      <c r="C1396" s="2" t="str">
        <f aca="false">Raw_Orders!C1396</f>
        <v>REST348</v>
      </c>
      <c r="D1396" s="2" t="str">
        <f aca="false">Raw_Orders!D1396</f>
        <v>DP407</v>
      </c>
      <c r="E1396" s="2" t="str">
        <f aca="false">Raw_Orders!E1396</f>
        <v>2024-01-02</v>
      </c>
      <c r="F1396" s="2" t="n">
        <f aca="false">IF(Raw_Orders!F1396&lt;0,0,Raw_Orders!F1396)</f>
        <v>994.84</v>
      </c>
      <c r="G1396" s="2" t="str">
        <f aca="false">Raw_Orders!G1396</f>
        <v>Delivered</v>
      </c>
      <c r="H1396" s="2" t="n">
        <f aca="false">IF(Raw_Orders!H1396="","N/A",Raw_Orders!H1396)</f>
        <v>58.5</v>
      </c>
      <c r="I1396" s="2" t="str">
        <f aca="false">IF(Raw_Orders!I1396="","Not Rated",Raw_Orders!I1396)</f>
        <v>Not Rated</v>
      </c>
      <c r="J1396" s="2" t="str">
        <f aca="false">IF(COUNTIF($A$2:A1396,A1396)&gt;1,"Duplicate","Unique")</f>
        <v>Unique</v>
      </c>
      <c r="K1396" s="2" t="str">
        <f aca="false">IF(Raw_Orders!F1396&lt;0,"Anomaly","OK")</f>
        <v>OK</v>
      </c>
      <c r="L1396" s="2" t="str">
        <f aca="false">IFERROR(VLOOKUP(C1396,Raw_Restaurants!$A$2:$C$151,3,FALSE()),"Unknown")</f>
        <v>Bangalore</v>
      </c>
    </row>
    <row r="1397" customFormat="false" ht="15" hidden="false" customHeight="false" outlineLevel="0" collapsed="false">
      <c r="A1397" s="2" t="n">
        <f aca="false">Raw_Orders!A1397</f>
        <v>504267</v>
      </c>
      <c r="B1397" s="2" t="str">
        <f aca="false">Raw_Orders!B1397</f>
        <v>CUST1083</v>
      </c>
      <c r="C1397" s="2" t="str">
        <f aca="false">Raw_Orders!C1397</f>
        <v>REST223</v>
      </c>
      <c r="D1397" s="2" t="str">
        <f aca="false">Raw_Orders!D1397</f>
        <v>DP473</v>
      </c>
      <c r="E1397" s="2" t="str">
        <f aca="false">Raw_Orders!E1397</f>
        <v>2024-07-30</v>
      </c>
      <c r="F1397" s="2" t="n">
        <f aca="false">IF(Raw_Orders!F1397&lt;0,0,Raw_Orders!F1397)</f>
        <v>1387.04</v>
      </c>
      <c r="G1397" s="2" t="str">
        <f aca="false">Raw_Orders!G1397</f>
        <v>Delivered</v>
      </c>
      <c r="H1397" s="2" t="n">
        <f aca="false">IF(Raw_Orders!H1397="","N/A",Raw_Orders!H1397)</f>
        <v>49.5</v>
      </c>
      <c r="I1397" s="2" t="str">
        <f aca="false">IF(Raw_Orders!I1397="","Not Rated",Raw_Orders!I1397)</f>
        <v>Not Rated</v>
      </c>
      <c r="J1397" s="2" t="str">
        <f aca="false">IF(COUNTIF($A$2:A1397,A1397)&gt;1,"Duplicate","Unique")</f>
        <v>Unique</v>
      </c>
      <c r="K1397" s="2" t="str">
        <f aca="false">IF(Raw_Orders!F1397&lt;0,"Anomaly","OK")</f>
        <v>OK</v>
      </c>
      <c r="L1397" s="2" t="str">
        <f aca="false">IFERROR(VLOOKUP(C1397,Raw_Restaurants!$A$2:$C$151,3,FALSE()),"Unknown")</f>
        <v>Delhi</v>
      </c>
    </row>
    <row r="1398" customFormat="false" ht="15" hidden="false" customHeight="false" outlineLevel="0" collapsed="false">
      <c r="A1398" s="2" t="n">
        <f aca="false">Raw_Orders!A1398</f>
        <v>501927</v>
      </c>
      <c r="B1398" s="2" t="str">
        <f aca="false">Raw_Orders!B1398</f>
        <v>CUST1222</v>
      </c>
      <c r="C1398" s="2" t="str">
        <f aca="false">Raw_Orders!C1398</f>
        <v>REST343</v>
      </c>
      <c r="D1398" s="2" t="str">
        <f aca="false">Raw_Orders!D1398</f>
        <v>DP462</v>
      </c>
      <c r="E1398" s="2" t="str">
        <f aca="false">Raw_Orders!E1398</f>
        <v>2024-02-27</v>
      </c>
      <c r="F1398" s="2" t="n">
        <f aca="false">IF(Raw_Orders!F1398&lt;0,0,Raw_Orders!F1398)</f>
        <v>411.64</v>
      </c>
      <c r="G1398" s="2" t="str">
        <f aca="false">Raw_Orders!G1398</f>
        <v>Delivered</v>
      </c>
      <c r="H1398" s="2" t="n">
        <f aca="false">IF(Raw_Orders!H1398="","N/A",Raw_Orders!H1398)</f>
        <v>29.4</v>
      </c>
      <c r="I1398" s="2" t="n">
        <f aca="false">IF(Raw_Orders!I1398="","Not Rated",Raw_Orders!I1398)</f>
        <v>3.8</v>
      </c>
      <c r="J1398" s="2" t="str">
        <f aca="false">IF(COUNTIF($A$2:A1398,A1398)&gt;1,"Duplicate","Unique")</f>
        <v>Unique</v>
      </c>
      <c r="K1398" s="2" t="str">
        <f aca="false">IF(Raw_Orders!F1398&lt;0,"Anomaly","OK")</f>
        <v>OK</v>
      </c>
      <c r="L1398" s="2" t="str">
        <f aca="false">IFERROR(VLOOKUP(C1398,Raw_Restaurants!$A$2:$C$151,3,FALSE()),"Unknown")</f>
        <v>Delhi</v>
      </c>
    </row>
    <row r="1399" customFormat="false" ht="15" hidden="false" customHeight="false" outlineLevel="0" collapsed="false">
      <c r="A1399" s="2" t="n">
        <f aca="false">Raw_Orders!A1399</f>
        <v>504064</v>
      </c>
      <c r="B1399" s="2" t="str">
        <f aca="false">Raw_Orders!B1399</f>
        <v>CUST1618</v>
      </c>
      <c r="C1399" s="2" t="str">
        <f aca="false">Raw_Orders!C1399</f>
        <v>REST327</v>
      </c>
      <c r="D1399" s="2" t="str">
        <f aca="false">Raw_Orders!D1399</f>
        <v>DP420</v>
      </c>
      <c r="E1399" s="2" t="str">
        <f aca="false">Raw_Orders!E1399</f>
        <v>2024-10-10</v>
      </c>
      <c r="F1399" s="2" t="n">
        <f aca="false">IF(Raw_Orders!F1399&lt;0,0,Raw_Orders!F1399)</f>
        <v>1265.38</v>
      </c>
      <c r="G1399" s="2" t="str">
        <f aca="false">Raw_Orders!G1399</f>
        <v>Delayed</v>
      </c>
      <c r="H1399" s="2" t="n">
        <f aca="false">IF(Raw_Orders!H1399="","N/A",Raw_Orders!H1399)</f>
        <v>71</v>
      </c>
      <c r="I1399" s="2" t="n">
        <f aca="false">IF(Raw_Orders!I1399="","Not Rated",Raw_Orders!I1399)</f>
        <v>4.7</v>
      </c>
      <c r="J1399" s="2" t="str">
        <f aca="false">IF(COUNTIF($A$2:A1399,A1399)&gt;1,"Duplicate","Unique")</f>
        <v>Unique</v>
      </c>
      <c r="K1399" s="2" t="str">
        <f aca="false">IF(Raw_Orders!F1399&lt;0,"Anomaly","OK")</f>
        <v>OK</v>
      </c>
      <c r="L1399" s="2" t="str">
        <f aca="false">IFERROR(VLOOKUP(C1399,Raw_Restaurants!$A$2:$C$151,3,FALSE()),"Unknown")</f>
        <v>Kolkata</v>
      </c>
    </row>
    <row r="1400" customFormat="false" ht="15" hidden="false" customHeight="false" outlineLevel="0" collapsed="false">
      <c r="A1400" s="2" t="n">
        <f aca="false">Raw_Orders!A1400</f>
        <v>501138</v>
      </c>
      <c r="B1400" s="2" t="str">
        <f aca="false">Raw_Orders!B1400</f>
        <v>CUST1290</v>
      </c>
      <c r="C1400" s="2" t="str">
        <f aca="false">Raw_Orders!C1400</f>
        <v>REST206</v>
      </c>
      <c r="D1400" s="2" t="str">
        <f aca="false">Raw_Orders!D1400</f>
        <v>DP330</v>
      </c>
      <c r="E1400" s="2" t="str">
        <f aca="false">Raw_Orders!E1400</f>
        <v>2024-04-08</v>
      </c>
      <c r="F1400" s="2" t="n">
        <f aca="false">IF(Raw_Orders!F1400&lt;0,0,Raw_Orders!F1400)</f>
        <v>734.59</v>
      </c>
      <c r="G1400" s="2" t="str">
        <f aca="false">Raw_Orders!G1400</f>
        <v>Delivered</v>
      </c>
      <c r="H1400" s="2" t="n">
        <f aca="false">IF(Raw_Orders!H1400="","N/A",Raw_Orders!H1400)</f>
        <v>26.7</v>
      </c>
      <c r="I1400" s="2" t="n">
        <f aca="false">IF(Raw_Orders!I1400="","Not Rated",Raw_Orders!I1400)</f>
        <v>2.8</v>
      </c>
      <c r="J1400" s="2" t="str">
        <f aca="false">IF(COUNTIF($A$2:A1400,A1400)&gt;1,"Duplicate","Unique")</f>
        <v>Unique</v>
      </c>
      <c r="K1400" s="2" t="str">
        <f aca="false">IF(Raw_Orders!F1400&lt;0,"Anomaly","OK")</f>
        <v>OK</v>
      </c>
      <c r="L1400" s="2" t="str">
        <f aca="false">IFERROR(VLOOKUP(C1400,Raw_Restaurants!$A$2:$C$151,3,FALSE()),"Unknown")</f>
        <v>Indore</v>
      </c>
    </row>
    <row r="1401" customFormat="false" ht="15" hidden="false" customHeight="false" outlineLevel="0" collapsed="false">
      <c r="A1401" s="2" t="n">
        <f aca="false">Raw_Orders!A1401</f>
        <v>502333</v>
      </c>
      <c r="B1401" s="2" t="str">
        <f aca="false">Raw_Orders!B1401</f>
        <v>CUST1096</v>
      </c>
      <c r="C1401" s="2" t="str">
        <f aca="false">Raw_Orders!C1401</f>
        <v>REST270</v>
      </c>
      <c r="D1401" s="2" t="str">
        <f aca="false">Raw_Orders!D1401</f>
        <v>DP376</v>
      </c>
      <c r="E1401" s="2" t="str">
        <f aca="false">Raw_Orders!E1401</f>
        <v>2024-02-15</v>
      </c>
      <c r="F1401" s="2" t="n">
        <f aca="false">IF(Raw_Orders!F1401&lt;0,0,Raw_Orders!F1401)</f>
        <v>1056.35</v>
      </c>
      <c r="G1401" s="2" t="str">
        <f aca="false">Raw_Orders!G1401</f>
        <v>Delayed</v>
      </c>
      <c r="H1401" s="2" t="n">
        <f aca="false">IF(Raw_Orders!H1401="","N/A",Raw_Orders!H1401)</f>
        <v>55.8</v>
      </c>
      <c r="I1401" s="2" t="str">
        <f aca="false">IF(Raw_Orders!I1401="","Not Rated",Raw_Orders!I1401)</f>
        <v>Not Rated</v>
      </c>
      <c r="J1401" s="2" t="str">
        <f aca="false">IF(COUNTIF($A$2:A1401,A1401)&gt;1,"Duplicate","Unique")</f>
        <v>Unique</v>
      </c>
      <c r="K1401" s="2" t="str">
        <f aca="false">IF(Raw_Orders!F1401&lt;0,"Anomaly","OK")</f>
        <v>OK</v>
      </c>
      <c r="L1401" s="2" t="str">
        <f aca="false">IFERROR(VLOOKUP(C1401,Raw_Restaurants!$A$2:$C$151,3,FALSE()),"Unknown")</f>
        <v>Hyderabad</v>
      </c>
    </row>
    <row r="1402" customFormat="false" ht="15" hidden="false" customHeight="false" outlineLevel="0" collapsed="false">
      <c r="A1402" s="2" t="n">
        <f aca="false">Raw_Orders!A1402</f>
        <v>501537</v>
      </c>
      <c r="B1402" s="2" t="str">
        <f aca="false">Raw_Orders!B1402</f>
        <v>CUST1422</v>
      </c>
      <c r="C1402" s="2" t="str">
        <f aca="false">Raw_Orders!C1402</f>
        <v>REST243</v>
      </c>
      <c r="D1402" s="2" t="str">
        <f aca="false">Raw_Orders!D1402</f>
        <v>DP350</v>
      </c>
      <c r="E1402" s="2" t="str">
        <f aca="false">Raw_Orders!E1402</f>
        <v>2024-09-08</v>
      </c>
      <c r="F1402" s="2" t="n">
        <f aca="false">IF(Raw_Orders!F1402&lt;0,0,Raw_Orders!F1402)</f>
        <v>1235.41</v>
      </c>
      <c r="G1402" s="2" t="str">
        <f aca="false">Raw_Orders!G1402</f>
        <v>Delivered</v>
      </c>
      <c r="H1402" s="2" t="n">
        <f aca="false">IF(Raw_Orders!H1402="","N/A",Raw_Orders!H1402)</f>
        <v>59.6</v>
      </c>
      <c r="I1402" s="2" t="n">
        <f aca="false">IF(Raw_Orders!I1402="","Not Rated",Raw_Orders!I1402)</f>
        <v>5</v>
      </c>
      <c r="J1402" s="2" t="str">
        <f aca="false">IF(COUNTIF($A$2:A1402,A1402)&gt;1,"Duplicate","Unique")</f>
        <v>Unique</v>
      </c>
      <c r="K1402" s="2" t="str">
        <f aca="false">IF(Raw_Orders!F1402&lt;0,"Anomaly","OK")</f>
        <v>OK</v>
      </c>
      <c r="L1402" s="2" t="str">
        <f aca="false">IFERROR(VLOOKUP(C1402,Raw_Restaurants!$A$2:$C$151,3,FALSE()),"Unknown")</f>
        <v>Mumbai</v>
      </c>
    </row>
    <row r="1403" customFormat="false" ht="15" hidden="false" customHeight="false" outlineLevel="0" collapsed="false">
      <c r="A1403" s="2" t="n">
        <f aca="false">Raw_Orders!A1403</f>
        <v>501492</v>
      </c>
      <c r="B1403" s="2" t="str">
        <f aca="false">Raw_Orders!B1403</f>
        <v>CUST1326</v>
      </c>
      <c r="C1403" s="2" t="str">
        <f aca="false">Raw_Orders!C1403</f>
        <v>REST270</v>
      </c>
      <c r="D1403" s="2" t="str">
        <f aca="false">Raw_Orders!D1403</f>
        <v>DP408</v>
      </c>
      <c r="E1403" s="2" t="str">
        <f aca="false">Raw_Orders!E1403</f>
        <v>2024-11-10</v>
      </c>
      <c r="F1403" s="2" t="n">
        <f aca="false">IF(Raw_Orders!F1403&lt;0,0,Raw_Orders!F1403)</f>
        <v>643.37</v>
      </c>
      <c r="G1403" s="2" t="str">
        <f aca="false">Raw_Orders!G1403</f>
        <v>Delivered</v>
      </c>
      <c r="H1403" s="2" t="n">
        <f aca="false">IF(Raw_Orders!H1403="","N/A",Raw_Orders!H1403)</f>
        <v>70.8</v>
      </c>
      <c r="I1403" s="2" t="n">
        <f aca="false">IF(Raw_Orders!I1403="","Not Rated",Raw_Orders!I1403)</f>
        <v>4.9</v>
      </c>
      <c r="J1403" s="2" t="str">
        <f aca="false">IF(COUNTIF($A$2:A1403,A1403)&gt;1,"Duplicate","Unique")</f>
        <v>Unique</v>
      </c>
      <c r="K1403" s="2" t="str">
        <f aca="false">IF(Raw_Orders!F1403&lt;0,"Anomaly","OK")</f>
        <v>OK</v>
      </c>
      <c r="L1403" s="2" t="str">
        <f aca="false">IFERROR(VLOOKUP(C1403,Raw_Restaurants!$A$2:$C$151,3,FALSE()),"Unknown")</f>
        <v>Hyderabad</v>
      </c>
    </row>
    <row r="1404" customFormat="false" ht="15" hidden="false" customHeight="false" outlineLevel="0" collapsed="false">
      <c r="A1404" s="2" t="n">
        <f aca="false">Raw_Orders!A1404</f>
        <v>500818</v>
      </c>
      <c r="B1404" s="2" t="str">
        <f aca="false">Raw_Orders!B1404</f>
        <v>CUST1122</v>
      </c>
      <c r="C1404" s="2" t="str">
        <f aca="false">Raw_Orders!C1404</f>
        <v>REST259</v>
      </c>
      <c r="D1404" s="2" t="str">
        <f aca="false">Raw_Orders!D1404</f>
        <v>DP342</v>
      </c>
      <c r="E1404" s="2" t="str">
        <f aca="false">Raw_Orders!E1404</f>
        <v>2024-03-26</v>
      </c>
      <c r="F1404" s="2" t="n">
        <f aca="false">IF(Raw_Orders!F1404&lt;0,0,Raw_Orders!F1404)</f>
        <v>757.26</v>
      </c>
      <c r="G1404" s="2" t="str">
        <f aca="false">Raw_Orders!G1404</f>
        <v>Delivered</v>
      </c>
      <c r="H1404" s="2" t="n">
        <f aca="false">IF(Raw_Orders!H1404="","N/A",Raw_Orders!H1404)</f>
        <v>18.8</v>
      </c>
      <c r="I1404" s="2" t="n">
        <f aca="false">IF(Raw_Orders!I1404="","Not Rated",Raw_Orders!I1404)</f>
        <v>4.5</v>
      </c>
      <c r="J1404" s="2" t="str">
        <f aca="false">IF(COUNTIF($A$2:A1404,A1404)&gt;1,"Duplicate","Unique")</f>
        <v>Unique</v>
      </c>
      <c r="K1404" s="2" t="str">
        <f aca="false">IF(Raw_Orders!F1404&lt;0,"Anomaly","OK")</f>
        <v>OK</v>
      </c>
      <c r="L1404" s="2" t="str">
        <f aca="false">IFERROR(VLOOKUP(C1404,Raw_Restaurants!$A$2:$C$151,3,FALSE()),"Unknown")</f>
        <v>Bhopal</v>
      </c>
    </row>
    <row r="1405" customFormat="false" ht="15" hidden="false" customHeight="false" outlineLevel="0" collapsed="false">
      <c r="A1405" s="2" t="n">
        <f aca="false">Raw_Orders!A1405</f>
        <v>501163</v>
      </c>
      <c r="B1405" s="2" t="str">
        <f aca="false">Raw_Orders!B1405</f>
        <v>CUST1696</v>
      </c>
      <c r="C1405" s="2" t="str">
        <f aca="false">Raw_Orders!C1405</f>
        <v>REST340</v>
      </c>
      <c r="D1405" s="2" t="str">
        <f aca="false">Raw_Orders!D1405</f>
        <v>DP376</v>
      </c>
      <c r="E1405" s="2" t="str">
        <f aca="false">Raw_Orders!E1405</f>
        <v>2024-11-08</v>
      </c>
      <c r="F1405" s="2" t="n">
        <f aca="false">IF(Raw_Orders!F1405&lt;0,0,Raw_Orders!F1405)</f>
        <v>1149.11</v>
      </c>
      <c r="G1405" s="2" t="str">
        <f aca="false">Raw_Orders!G1405</f>
        <v>Delivered</v>
      </c>
      <c r="H1405" s="2" t="n">
        <f aca="false">IF(Raw_Orders!H1405="","N/A",Raw_Orders!H1405)</f>
        <v>22.4</v>
      </c>
      <c r="I1405" s="2" t="n">
        <f aca="false">IF(Raw_Orders!I1405="","Not Rated",Raw_Orders!I1405)</f>
        <v>3.4</v>
      </c>
      <c r="J1405" s="2" t="str">
        <f aca="false">IF(COUNTIF($A$2:A1405,A1405)&gt;1,"Duplicate","Unique")</f>
        <v>Unique</v>
      </c>
      <c r="K1405" s="2" t="str">
        <f aca="false">IF(Raw_Orders!F1405&lt;0,"Anomaly","OK")</f>
        <v>OK</v>
      </c>
      <c r="L1405" s="2" t="str">
        <f aca="false">IFERROR(VLOOKUP(C1405,Raw_Restaurants!$A$2:$C$151,3,FALSE()),"Unknown")</f>
        <v>Hyderabad</v>
      </c>
    </row>
    <row r="1406" customFormat="false" ht="15" hidden="false" customHeight="false" outlineLevel="0" collapsed="false">
      <c r="A1406" s="2" t="n">
        <f aca="false">Raw_Orders!A1406</f>
        <v>504633</v>
      </c>
      <c r="B1406" s="2" t="str">
        <f aca="false">Raw_Orders!B1406</f>
        <v>CUST1142</v>
      </c>
      <c r="C1406" s="2" t="str">
        <f aca="false">Raw_Orders!C1406</f>
        <v>REST272</v>
      </c>
      <c r="D1406" s="2" t="str">
        <f aca="false">Raw_Orders!D1406</f>
        <v>DP458</v>
      </c>
      <c r="E1406" s="2" t="str">
        <f aca="false">Raw_Orders!E1406</f>
        <v>2024-08-08</v>
      </c>
      <c r="F1406" s="2" t="n">
        <f aca="false">IF(Raw_Orders!F1406&lt;0,0,Raw_Orders!F1406)</f>
        <v>264.92</v>
      </c>
      <c r="G1406" s="2" t="str">
        <f aca="false">Raw_Orders!G1406</f>
        <v>Delivered</v>
      </c>
      <c r="H1406" s="2" t="n">
        <f aca="false">IF(Raw_Orders!H1406="","N/A",Raw_Orders!H1406)</f>
        <v>68.5</v>
      </c>
      <c r="I1406" s="2" t="n">
        <f aca="false">IF(Raw_Orders!I1406="","Not Rated",Raw_Orders!I1406)</f>
        <v>3.7</v>
      </c>
      <c r="J1406" s="2" t="str">
        <f aca="false">IF(COUNTIF($A$2:A1406,A1406)&gt;1,"Duplicate","Unique")</f>
        <v>Unique</v>
      </c>
      <c r="K1406" s="2" t="str">
        <f aca="false">IF(Raw_Orders!F1406&lt;0,"Anomaly","OK")</f>
        <v>OK</v>
      </c>
      <c r="L1406" s="2" t="str">
        <f aca="false">IFERROR(VLOOKUP(C1406,Raw_Restaurants!$A$2:$C$151,3,FALSE()),"Unknown")</f>
        <v>Kolkata</v>
      </c>
    </row>
    <row r="1407" customFormat="false" ht="15" hidden="false" customHeight="false" outlineLevel="0" collapsed="false">
      <c r="A1407" s="2" t="n">
        <f aca="false">Raw_Orders!A1407</f>
        <v>500108</v>
      </c>
      <c r="B1407" s="2" t="str">
        <f aca="false">Raw_Orders!B1407</f>
        <v>CUST1494</v>
      </c>
      <c r="C1407" s="2" t="str">
        <f aca="false">Raw_Orders!C1407</f>
        <v>REST251</v>
      </c>
      <c r="D1407" s="2" t="str">
        <f aca="false">Raw_Orders!D1407</f>
        <v>DP413</v>
      </c>
      <c r="E1407" s="2" t="str">
        <f aca="false">Raw_Orders!E1407</f>
        <v>2024-04-29</v>
      </c>
      <c r="F1407" s="2" t="n">
        <f aca="false">IF(Raw_Orders!F1407&lt;0,0,Raw_Orders!F1407)</f>
        <v>1282.31</v>
      </c>
      <c r="G1407" s="2" t="str">
        <f aca="false">Raw_Orders!G1407</f>
        <v>Delivered</v>
      </c>
      <c r="H1407" s="2" t="n">
        <f aca="false">IF(Raw_Orders!H1407="","N/A",Raw_Orders!H1407)</f>
        <v>26.9</v>
      </c>
      <c r="I1407" s="2" t="n">
        <f aca="false">IF(Raw_Orders!I1407="","Not Rated",Raw_Orders!I1407)</f>
        <v>4.2</v>
      </c>
      <c r="J1407" s="2" t="str">
        <f aca="false">IF(COUNTIF($A$2:A1407,A1407)&gt;1,"Duplicate","Unique")</f>
        <v>Unique</v>
      </c>
      <c r="K1407" s="2" t="str">
        <f aca="false">IF(Raw_Orders!F1407&lt;0,"Anomaly","OK")</f>
        <v>OK</v>
      </c>
      <c r="L1407" s="2" t="str">
        <f aca="false">IFERROR(VLOOKUP(C1407,Raw_Restaurants!$A$2:$C$151,3,FALSE()),"Unknown")</f>
        <v>Bhopal</v>
      </c>
    </row>
    <row r="1408" customFormat="false" ht="15" hidden="false" customHeight="false" outlineLevel="0" collapsed="false">
      <c r="A1408" s="2" t="n">
        <f aca="false">Raw_Orders!A1408</f>
        <v>501789</v>
      </c>
      <c r="B1408" s="2" t="str">
        <f aca="false">Raw_Orders!B1408</f>
        <v>CUST1178</v>
      </c>
      <c r="C1408" s="2" t="str">
        <f aca="false">Raw_Orders!C1408</f>
        <v>REST259</v>
      </c>
      <c r="D1408" s="2" t="str">
        <f aca="false">Raw_Orders!D1408</f>
        <v>DP339</v>
      </c>
      <c r="E1408" s="2" t="str">
        <f aca="false">Raw_Orders!E1408</f>
        <v>2024-02-13</v>
      </c>
      <c r="F1408" s="2" t="n">
        <f aca="false">IF(Raw_Orders!F1408&lt;0,0,Raw_Orders!F1408)</f>
        <v>1074.58</v>
      </c>
      <c r="G1408" s="2" t="str">
        <f aca="false">Raw_Orders!G1408</f>
        <v>Delivered</v>
      </c>
      <c r="H1408" s="2" t="n">
        <f aca="false">IF(Raw_Orders!H1408="","N/A",Raw_Orders!H1408)</f>
        <v>62.5</v>
      </c>
      <c r="I1408" s="2" t="n">
        <f aca="false">IF(Raw_Orders!I1408="","Not Rated",Raw_Orders!I1408)</f>
        <v>4.3</v>
      </c>
      <c r="J1408" s="2" t="str">
        <f aca="false">IF(COUNTIF($A$2:A1408,A1408)&gt;1,"Duplicate","Unique")</f>
        <v>Unique</v>
      </c>
      <c r="K1408" s="2" t="str">
        <f aca="false">IF(Raw_Orders!F1408&lt;0,"Anomaly","OK")</f>
        <v>OK</v>
      </c>
      <c r="L1408" s="2" t="str">
        <f aca="false">IFERROR(VLOOKUP(C1408,Raw_Restaurants!$A$2:$C$151,3,FALSE()),"Unknown")</f>
        <v>Bhopal</v>
      </c>
    </row>
    <row r="1409" customFormat="false" ht="15" hidden="false" customHeight="false" outlineLevel="0" collapsed="false">
      <c r="A1409" s="2" t="n">
        <f aca="false">Raw_Orders!A1409</f>
        <v>500030</v>
      </c>
      <c r="B1409" s="2" t="str">
        <f aca="false">Raw_Orders!B1409</f>
        <v>CUST1547</v>
      </c>
      <c r="C1409" s="2" t="str">
        <f aca="false">Raw_Orders!C1409</f>
        <v>REST304</v>
      </c>
      <c r="D1409" s="2" t="str">
        <f aca="false">Raw_Orders!D1409</f>
        <v>DP338</v>
      </c>
      <c r="E1409" s="2" t="str">
        <f aca="false">Raw_Orders!E1409</f>
        <v>2024-10-22</v>
      </c>
      <c r="F1409" s="2" t="n">
        <f aca="false">IF(Raw_Orders!F1409&lt;0,0,Raw_Orders!F1409)</f>
        <v>831.4</v>
      </c>
      <c r="G1409" s="2" t="str">
        <f aca="false">Raw_Orders!G1409</f>
        <v>Delivered</v>
      </c>
      <c r="H1409" s="2" t="n">
        <f aca="false">IF(Raw_Orders!H1409="","N/A",Raw_Orders!H1409)</f>
        <v>52.4</v>
      </c>
      <c r="I1409" s="2" t="n">
        <f aca="false">IF(Raw_Orders!I1409="","Not Rated",Raw_Orders!I1409)</f>
        <v>4.4</v>
      </c>
      <c r="J1409" s="2" t="str">
        <f aca="false">IF(COUNTIF($A$2:A1409,A1409)&gt;1,"Duplicate","Unique")</f>
        <v>Unique</v>
      </c>
      <c r="K1409" s="2" t="str">
        <f aca="false">IF(Raw_Orders!F1409&lt;0,"Anomaly","OK")</f>
        <v>OK</v>
      </c>
      <c r="L1409" s="2" t="str">
        <f aca="false">IFERROR(VLOOKUP(C1409,Raw_Restaurants!$A$2:$C$151,3,FALSE()),"Unknown")</f>
        <v>Jaipur</v>
      </c>
    </row>
    <row r="1410" customFormat="false" ht="15" hidden="false" customHeight="false" outlineLevel="0" collapsed="false">
      <c r="A1410" s="2" t="n">
        <f aca="false">Raw_Orders!A1410</f>
        <v>502576</v>
      </c>
      <c r="B1410" s="2" t="str">
        <f aca="false">Raw_Orders!B1410</f>
        <v>CUST1088</v>
      </c>
      <c r="C1410" s="2" t="str">
        <f aca="false">Raw_Orders!C1410</f>
        <v>REST253</v>
      </c>
      <c r="D1410" s="2" t="str">
        <f aca="false">Raw_Orders!D1410</f>
        <v>DP438</v>
      </c>
      <c r="E1410" s="2" t="str">
        <f aca="false">Raw_Orders!E1410</f>
        <v>2024-06-11</v>
      </c>
      <c r="F1410" s="2" t="n">
        <f aca="false">IF(Raw_Orders!F1410&lt;0,0,Raw_Orders!F1410)</f>
        <v>732.22</v>
      </c>
      <c r="G1410" s="2" t="str">
        <f aca="false">Raw_Orders!G1410</f>
        <v>Cancelled</v>
      </c>
      <c r="H1410" s="2" t="str">
        <f aca="false">IF(Raw_Orders!H1410="","N/A",Raw_Orders!H1410)</f>
        <v>N/A</v>
      </c>
      <c r="I1410" s="2" t="str">
        <f aca="false">IF(Raw_Orders!I1410="","Not Rated",Raw_Orders!I1410)</f>
        <v>Not Rated</v>
      </c>
      <c r="J1410" s="2" t="str">
        <f aca="false">IF(COUNTIF($A$2:A1410,A1410)&gt;1,"Duplicate","Unique")</f>
        <v>Unique</v>
      </c>
      <c r="K1410" s="2" t="str">
        <f aca="false">IF(Raw_Orders!F1410&lt;0,"Anomaly","OK")</f>
        <v>OK</v>
      </c>
      <c r="L1410" s="2" t="str">
        <f aca="false">IFERROR(VLOOKUP(C1410,Raw_Restaurants!$A$2:$C$151,3,FALSE()),"Unknown")</f>
        <v>Delhi</v>
      </c>
    </row>
    <row r="1411" customFormat="false" ht="15" hidden="false" customHeight="false" outlineLevel="0" collapsed="false">
      <c r="A1411" s="2" t="n">
        <f aca="false">Raw_Orders!A1411</f>
        <v>504902</v>
      </c>
      <c r="B1411" s="2" t="str">
        <f aca="false">Raw_Orders!B1411</f>
        <v>CUST1615</v>
      </c>
      <c r="C1411" s="2" t="str">
        <f aca="false">Raw_Orders!C1411</f>
        <v>REST257</v>
      </c>
      <c r="D1411" s="2" t="str">
        <f aca="false">Raw_Orders!D1411</f>
        <v>DP360</v>
      </c>
      <c r="E1411" s="2" t="str">
        <f aca="false">Raw_Orders!E1411</f>
        <v>2024-07-17</v>
      </c>
      <c r="F1411" s="2" t="n">
        <f aca="false">IF(Raw_Orders!F1411&lt;0,0,Raw_Orders!F1411)</f>
        <v>1395.77</v>
      </c>
      <c r="G1411" s="2" t="str">
        <f aca="false">Raw_Orders!G1411</f>
        <v>Delivered</v>
      </c>
      <c r="H1411" s="2" t="n">
        <f aca="false">IF(Raw_Orders!H1411="","N/A",Raw_Orders!H1411)</f>
        <v>27</v>
      </c>
      <c r="I1411" s="2" t="n">
        <f aca="false">IF(Raw_Orders!I1411="","Not Rated",Raw_Orders!I1411)</f>
        <v>4</v>
      </c>
      <c r="J1411" s="2" t="str">
        <f aca="false">IF(COUNTIF($A$2:A1411,A1411)&gt;1,"Duplicate","Unique")</f>
        <v>Unique</v>
      </c>
      <c r="K1411" s="2" t="str">
        <f aca="false">IF(Raw_Orders!F1411&lt;0,"Anomaly","OK")</f>
        <v>OK</v>
      </c>
      <c r="L1411" s="2" t="str">
        <f aca="false">IFERROR(VLOOKUP(C1411,Raw_Restaurants!$A$2:$C$151,3,FALSE()),"Unknown")</f>
        <v>Jaipur</v>
      </c>
    </row>
    <row r="1412" customFormat="false" ht="15" hidden="false" customHeight="false" outlineLevel="0" collapsed="false">
      <c r="A1412" s="2" t="n">
        <f aca="false">Raw_Orders!A1412</f>
        <v>501758</v>
      </c>
      <c r="B1412" s="2" t="str">
        <f aca="false">Raw_Orders!B1412</f>
        <v>CUST1658</v>
      </c>
      <c r="C1412" s="2" t="str">
        <f aca="false">Raw_Orders!C1412</f>
        <v>REST264</v>
      </c>
      <c r="D1412" s="2" t="str">
        <f aca="false">Raw_Orders!D1412</f>
        <v>DP497</v>
      </c>
      <c r="E1412" s="2" t="str">
        <f aca="false">Raw_Orders!E1412</f>
        <v>2024-08-24</v>
      </c>
      <c r="F1412" s="2" t="n">
        <f aca="false">IF(Raw_Orders!F1412&lt;0,0,Raw_Orders!F1412)</f>
        <v>1122.39</v>
      </c>
      <c r="G1412" s="2" t="str">
        <f aca="false">Raw_Orders!G1412</f>
        <v>Cancelled</v>
      </c>
      <c r="H1412" s="2" t="str">
        <f aca="false">IF(Raw_Orders!H1412="","N/A",Raw_Orders!H1412)</f>
        <v>N/A</v>
      </c>
      <c r="I1412" s="2" t="str">
        <f aca="false">IF(Raw_Orders!I1412="","Not Rated",Raw_Orders!I1412)</f>
        <v>Not Rated</v>
      </c>
      <c r="J1412" s="2" t="str">
        <f aca="false">IF(COUNTIF($A$2:A1412,A1412)&gt;1,"Duplicate","Unique")</f>
        <v>Unique</v>
      </c>
      <c r="K1412" s="2" t="str">
        <f aca="false">IF(Raw_Orders!F1412&lt;0,"Anomaly","OK")</f>
        <v>OK</v>
      </c>
      <c r="L1412" s="2" t="str">
        <f aca="false">IFERROR(VLOOKUP(C1412,Raw_Restaurants!$A$2:$C$151,3,FALSE()),"Unknown")</f>
        <v>Bangalore</v>
      </c>
    </row>
    <row r="1413" customFormat="false" ht="15" hidden="false" customHeight="false" outlineLevel="0" collapsed="false">
      <c r="A1413" s="2" t="n">
        <f aca="false">Raw_Orders!A1413</f>
        <v>503626</v>
      </c>
      <c r="B1413" s="2" t="str">
        <f aca="false">Raw_Orders!B1413</f>
        <v>CUST1645</v>
      </c>
      <c r="C1413" s="2" t="str">
        <f aca="false">Raw_Orders!C1413</f>
        <v>REST291</v>
      </c>
      <c r="D1413" s="2" t="str">
        <f aca="false">Raw_Orders!D1413</f>
        <v>DP428</v>
      </c>
      <c r="E1413" s="2" t="str">
        <f aca="false">Raw_Orders!E1413</f>
        <v>2024-11-12</v>
      </c>
      <c r="F1413" s="2" t="n">
        <f aca="false">IF(Raw_Orders!F1413&lt;0,0,Raw_Orders!F1413)</f>
        <v>1358.12</v>
      </c>
      <c r="G1413" s="2" t="str">
        <f aca="false">Raw_Orders!G1413</f>
        <v>Delivered</v>
      </c>
      <c r="H1413" s="2" t="str">
        <f aca="false">IF(Raw_Orders!H1413="","N/A",Raw_Orders!H1413)</f>
        <v>N/A</v>
      </c>
      <c r="I1413" s="2" t="n">
        <f aca="false">IF(Raw_Orders!I1413="","Not Rated",Raw_Orders!I1413)</f>
        <v>3.8</v>
      </c>
      <c r="J1413" s="2" t="str">
        <f aca="false">IF(COUNTIF($A$2:A1413,A1413)&gt;1,"Duplicate","Unique")</f>
        <v>Unique</v>
      </c>
      <c r="K1413" s="2" t="str">
        <f aca="false">IF(Raw_Orders!F1413&lt;0,"Anomaly","OK")</f>
        <v>OK</v>
      </c>
      <c r="L1413" s="2" t="str">
        <f aca="false">IFERROR(VLOOKUP(C1413,Raw_Restaurants!$A$2:$C$151,3,FALSE()),"Unknown")</f>
        <v>Pune</v>
      </c>
    </row>
    <row r="1414" customFormat="false" ht="15" hidden="false" customHeight="false" outlineLevel="0" collapsed="false">
      <c r="A1414" s="2" t="n">
        <f aca="false">Raw_Orders!A1414</f>
        <v>501221</v>
      </c>
      <c r="B1414" s="2" t="str">
        <f aca="false">Raw_Orders!B1414</f>
        <v>CUST1414</v>
      </c>
      <c r="C1414" s="2" t="str">
        <f aca="false">Raw_Orders!C1414</f>
        <v>REST215</v>
      </c>
      <c r="D1414" s="2" t="str">
        <f aca="false">Raw_Orders!D1414</f>
        <v>DP317</v>
      </c>
      <c r="E1414" s="2" t="str">
        <f aca="false">Raw_Orders!E1414</f>
        <v>2024-08-11</v>
      </c>
      <c r="F1414" s="2" t="n">
        <f aca="false">IF(Raw_Orders!F1414&lt;0,0,Raw_Orders!F1414)</f>
        <v>312.78</v>
      </c>
      <c r="G1414" s="2" t="str">
        <f aca="false">Raw_Orders!G1414</f>
        <v>Delivered</v>
      </c>
      <c r="H1414" s="2" t="n">
        <f aca="false">IF(Raw_Orders!H1414="","N/A",Raw_Orders!H1414)</f>
        <v>15.6</v>
      </c>
      <c r="I1414" s="2" t="n">
        <f aca="false">IF(Raw_Orders!I1414="","Not Rated",Raw_Orders!I1414)</f>
        <v>2.7</v>
      </c>
      <c r="J1414" s="2" t="str">
        <f aca="false">IF(COUNTIF($A$2:A1414,A1414)&gt;1,"Duplicate","Unique")</f>
        <v>Unique</v>
      </c>
      <c r="K1414" s="2" t="str">
        <f aca="false">IF(Raw_Orders!F1414&lt;0,"Anomaly","OK")</f>
        <v>OK</v>
      </c>
      <c r="L1414" s="2" t="str">
        <f aca="false">IFERROR(VLOOKUP(C1414,Raw_Restaurants!$A$2:$C$151,3,FALSE()),"Unknown")</f>
        <v>Indore</v>
      </c>
    </row>
    <row r="1415" customFormat="false" ht="15" hidden="false" customHeight="false" outlineLevel="0" collapsed="false">
      <c r="A1415" s="2" t="n">
        <f aca="false">Raw_Orders!A1415</f>
        <v>500309</v>
      </c>
      <c r="B1415" s="2" t="str">
        <f aca="false">Raw_Orders!B1415</f>
        <v>CUST1300</v>
      </c>
      <c r="C1415" s="2" t="str">
        <f aca="false">Raw_Orders!C1415</f>
        <v>REST277</v>
      </c>
      <c r="D1415" s="2" t="str">
        <f aca="false">Raw_Orders!D1415</f>
        <v>DP343</v>
      </c>
      <c r="E1415" s="2" t="str">
        <f aca="false">Raw_Orders!E1415</f>
        <v>2024-06-22</v>
      </c>
      <c r="F1415" s="2" t="n">
        <f aca="false">IF(Raw_Orders!F1415&lt;0,0,Raw_Orders!F1415)</f>
        <v>354.12</v>
      </c>
      <c r="G1415" s="2" t="str">
        <f aca="false">Raw_Orders!G1415</f>
        <v>Delivered</v>
      </c>
      <c r="H1415" s="2" t="n">
        <f aca="false">IF(Raw_Orders!H1415="","N/A",Raw_Orders!H1415)</f>
        <v>52.1</v>
      </c>
      <c r="I1415" s="2" t="n">
        <f aca="false">IF(Raw_Orders!I1415="","Not Rated",Raw_Orders!I1415)</f>
        <v>3</v>
      </c>
      <c r="J1415" s="2" t="str">
        <f aca="false">IF(COUNTIF($A$2:A1415,A1415)&gt;1,"Duplicate","Unique")</f>
        <v>Unique</v>
      </c>
      <c r="K1415" s="2" t="str">
        <f aca="false">IF(Raw_Orders!F1415&lt;0,"Anomaly","OK")</f>
        <v>OK</v>
      </c>
      <c r="L1415" s="2" t="str">
        <f aca="false">IFERROR(VLOOKUP(C1415,Raw_Restaurants!$A$2:$C$151,3,FALSE()),"Unknown")</f>
        <v>Pune</v>
      </c>
    </row>
    <row r="1416" customFormat="false" ht="15" hidden="false" customHeight="false" outlineLevel="0" collapsed="false">
      <c r="A1416" s="2" t="n">
        <f aca="false">Raw_Orders!A1416</f>
        <v>503985</v>
      </c>
      <c r="B1416" s="2" t="str">
        <f aca="false">Raw_Orders!B1416</f>
        <v>CUST1225</v>
      </c>
      <c r="C1416" s="2" t="str">
        <f aca="false">Raw_Orders!C1416</f>
        <v>REST333</v>
      </c>
      <c r="D1416" s="2" t="str">
        <f aca="false">Raw_Orders!D1416</f>
        <v>DP305</v>
      </c>
      <c r="E1416" s="2" t="str">
        <f aca="false">Raw_Orders!E1416</f>
        <v>2024-07-10</v>
      </c>
      <c r="F1416" s="2" t="n">
        <f aca="false">IF(Raw_Orders!F1416&lt;0,0,Raw_Orders!F1416)</f>
        <v>879.92</v>
      </c>
      <c r="G1416" s="2" t="str">
        <f aca="false">Raw_Orders!G1416</f>
        <v>Delivered</v>
      </c>
      <c r="H1416" s="2" t="n">
        <f aca="false">IF(Raw_Orders!H1416="","N/A",Raw_Orders!H1416)</f>
        <v>43.8</v>
      </c>
      <c r="I1416" s="2" t="n">
        <f aca="false">IF(Raw_Orders!I1416="","Not Rated",Raw_Orders!I1416)</f>
        <v>3</v>
      </c>
      <c r="J1416" s="2" t="str">
        <f aca="false">IF(COUNTIF($A$2:A1416,A1416)&gt;1,"Duplicate","Unique")</f>
        <v>Unique</v>
      </c>
      <c r="K1416" s="2" t="str">
        <f aca="false">IF(Raw_Orders!F1416&lt;0,"Anomaly","OK")</f>
        <v>OK</v>
      </c>
      <c r="L1416" s="2" t="str">
        <f aca="false">IFERROR(VLOOKUP(C1416,Raw_Restaurants!$A$2:$C$151,3,FALSE()),"Unknown")</f>
        <v>Hyderabad</v>
      </c>
    </row>
    <row r="1417" customFormat="false" ht="15" hidden="false" customHeight="false" outlineLevel="0" collapsed="false">
      <c r="A1417" s="2" t="n">
        <f aca="false">Raw_Orders!A1417</f>
        <v>501485</v>
      </c>
      <c r="B1417" s="2" t="str">
        <f aca="false">Raw_Orders!B1417</f>
        <v>CUST1152</v>
      </c>
      <c r="C1417" s="2" t="str">
        <f aca="false">Raw_Orders!C1417</f>
        <v>REST349</v>
      </c>
      <c r="D1417" s="2" t="str">
        <f aca="false">Raw_Orders!D1417</f>
        <v>DP468</v>
      </c>
      <c r="E1417" s="2" t="str">
        <f aca="false">Raw_Orders!E1417</f>
        <v>2024-08-25</v>
      </c>
      <c r="F1417" s="2" t="n">
        <f aca="false">IF(Raw_Orders!F1417&lt;0,0,Raw_Orders!F1417)</f>
        <v>224.81</v>
      </c>
      <c r="G1417" s="2" t="str">
        <f aca="false">Raw_Orders!G1417</f>
        <v>Cancelled</v>
      </c>
      <c r="H1417" s="2" t="str">
        <f aca="false">IF(Raw_Orders!H1417="","N/A",Raw_Orders!H1417)</f>
        <v>N/A</v>
      </c>
      <c r="I1417" s="2" t="str">
        <f aca="false">IF(Raw_Orders!I1417="","Not Rated",Raw_Orders!I1417)</f>
        <v>Not Rated</v>
      </c>
      <c r="J1417" s="2" t="str">
        <f aca="false">IF(COUNTIF($A$2:A1417,A1417)&gt;1,"Duplicate","Unique")</f>
        <v>Unique</v>
      </c>
      <c r="K1417" s="2" t="str">
        <f aca="false">IF(Raw_Orders!F1417&lt;0,"Anomaly","OK")</f>
        <v>OK</v>
      </c>
      <c r="L1417" s="2" t="str">
        <f aca="false">IFERROR(VLOOKUP(C1417,Raw_Restaurants!$A$2:$C$151,3,FALSE()),"Unknown")</f>
        <v>Bhopal</v>
      </c>
    </row>
    <row r="1418" customFormat="false" ht="15" hidden="false" customHeight="false" outlineLevel="0" collapsed="false">
      <c r="A1418" s="2" t="n">
        <f aca="false">Raw_Orders!A1418</f>
        <v>500405</v>
      </c>
      <c r="B1418" s="2" t="str">
        <f aca="false">Raw_Orders!B1418</f>
        <v>CUST1038</v>
      </c>
      <c r="C1418" s="2" t="str">
        <f aca="false">Raw_Orders!C1418</f>
        <v>REST266</v>
      </c>
      <c r="D1418" s="2" t="str">
        <f aca="false">Raw_Orders!D1418</f>
        <v>DP419</v>
      </c>
      <c r="E1418" s="2" t="str">
        <f aca="false">Raw_Orders!E1418</f>
        <v>2024-02-13</v>
      </c>
      <c r="F1418" s="2" t="n">
        <f aca="false">IF(Raw_Orders!F1418&lt;0,0,Raw_Orders!F1418)</f>
        <v>677.44</v>
      </c>
      <c r="G1418" s="2" t="str">
        <f aca="false">Raw_Orders!G1418</f>
        <v>Delayed</v>
      </c>
      <c r="H1418" s="2" t="n">
        <f aca="false">IF(Raw_Orders!H1418="","N/A",Raw_Orders!H1418)</f>
        <v>28.2</v>
      </c>
      <c r="I1418" s="2" t="n">
        <f aca="false">IF(Raw_Orders!I1418="","Not Rated",Raw_Orders!I1418)</f>
        <v>2.9</v>
      </c>
      <c r="J1418" s="2" t="str">
        <f aca="false">IF(COUNTIF($A$2:A1418,A1418)&gt;1,"Duplicate","Unique")</f>
        <v>Unique</v>
      </c>
      <c r="K1418" s="2" t="str">
        <f aca="false">IF(Raw_Orders!F1418&lt;0,"Anomaly","OK")</f>
        <v>OK</v>
      </c>
      <c r="L1418" s="2" t="str">
        <f aca="false">IFERROR(VLOOKUP(C1418,Raw_Restaurants!$A$2:$C$151,3,FALSE()),"Unknown")</f>
        <v>Jaipur</v>
      </c>
    </row>
    <row r="1419" customFormat="false" ht="15" hidden="false" customHeight="false" outlineLevel="0" collapsed="false">
      <c r="A1419" s="2" t="n">
        <f aca="false">Raw_Orders!A1419</f>
        <v>501708</v>
      </c>
      <c r="B1419" s="2" t="str">
        <f aca="false">Raw_Orders!B1419</f>
        <v>CUST1316</v>
      </c>
      <c r="C1419" s="2" t="str">
        <f aca="false">Raw_Orders!C1419</f>
        <v>REST213</v>
      </c>
      <c r="D1419" s="2" t="str">
        <f aca="false">Raw_Orders!D1419</f>
        <v>DP365</v>
      </c>
      <c r="E1419" s="2" t="str">
        <f aca="false">Raw_Orders!E1419</f>
        <v>2024-01-20</v>
      </c>
      <c r="F1419" s="2" t="n">
        <f aca="false">IF(Raw_Orders!F1419&lt;0,0,Raw_Orders!F1419)</f>
        <v>1378.22</v>
      </c>
      <c r="G1419" s="2" t="str">
        <f aca="false">Raw_Orders!G1419</f>
        <v>Delivered</v>
      </c>
      <c r="H1419" s="2" t="n">
        <f aca="false">IF(Raw_Orders!H1419="","N/A",Raw_Orders!H1419)</f>
        <v>30.1</v>
      </c>
      <c r="I1419" s="2" t="n">
        <f aca="false">IF(Raw_Orders!I1419="","Not Rated",Raw_Orders!I1419)</f>
        <v>4.4</v>
      </c>
      <c r="J1419" s="2" t="str">
        <f aca="false">IF(COUNTIF($A$2:A1419,A1419)&gt;1,"Duplicate","Unique")</f>
        <v>Unique</v>
      </c>
      <c r="K1419" s="2" t="str">
        <f aca="false">IF(Raw_Orders!F1419&lt;0,"Anomaly","OK")</f>
        <v>OK</v>
      </c>
      <c r="L1419" s="2" t="str">
        <f aca="false">IFERROR(VLOOKUP(C1419,Raw_Restaurants!$A$2:$C$151,3,FALSE()),"Unknown")</f>
        <v>Pune</v>
      </c>
    </row>
    <row r="1420" customFormat="false" ht="15" hidden="false" customHeight="false" outlineLevel="0" collapsed="false">
      <c r="A1420" s="2" t="n">
        <f aca="false">Raw_Orders!A1420</f>
        <v>503205</v>
      </c>
      <c r="B1420" s="2" t="str">
        <f aca="false">Raw_Orders!B1420</f>
        <v>CUST1368</v>
      </c>
      <c r="C1420" s="2" t="str">
        <f aca="false">Raw_Orders!C1420</f>
        <v>REST239</v>
      </c>
      <c r="D1420" s="2" t="str">
        <f aca="false">Raw_Orders!D1420</f>
        <v>DP409</v>
      </c>
      <c r="E1420" s="2" t="str">
        <f aca="false">Raw_Orders!E1420</f>
        <v>2024-10-03</v>
      </c>
      <c r="F1420" s="2" t="n">
        <f aca="false">IF(Raw_Orders!F1420&lt;0,0,Raw_Orders!F1420)</f>
        <v>144.88</v>
      </c>
      <c r="G1420" s="2" t="str">
        <f aca="false">Raw_Orders!G1420</f>
        <v>Delivered</v>
      </c>
      <c r="H1420" s="2" t="n">
        <f aca="false">IF(Raw_Orders!H1420="","N/A",Raw_Orders!H1420)</f>
        <v>32.9</v>
      </c>
      <c r="I1420" s="2" t="str">
        <f aca="false">IF(Raw_Orders!I1420="","Not Rated",Raw_Orders!I1420)</f>
        <v>Not Rated</v>
      </c>
      <c r="J1420" s="2" t="str">
        <f aca="false">IF(COUNTIF($A$2:A1420,A1420)&gt;1,"Duplicate","Unique")</f>
        <v>Unique</v>
      </c>
      <c r="K1420" s="2" t="str">
        <f aca="false">IF(Raw_Orders!F1420&lt;0,"Anomaly","OK")</f>
        <v>OK</v>
      </c>
      <c r="L1420" s="2" t="str">
        <f aca="false">IFERROR(VLOOKUP(C1420,Raw_Restaurants!$A$2:$C$151,3,FALSE()),"Unknown")</f>
        <v>Hyderabad</v>
      </c>
    </row>
    <row r="1421" customFormat="false" ht="15" hidden="false" customHeight="false" outlineLevel="0" collapsed="false">
      <c r="A1421" s="2" t="n">
        <f aca="false">Raw_Orders!A1421</f>
        <v>504092</v>
      </c>
      <c r="B1421" s="2" t="str">
        <f aca="false">Raw_Orders!B1421</f>
        <v>CUST1473</v>
      </c>
      <c r="C1421" s="2" t="str">
        <f aca="false">Raw_Orders!C1421</f>
        <v>REST340</v>
      </c>
      <c r="D1421" s="2" t="str">
        <f aca="false">Raw_Orders!D1421</f>
        <v>DP416</v>
      </c>
      <c r="E1421" s="2" t="str">
        <f aca="false">Raw_Orders!E1421</f>
        <v>2024-06-11</v>
      </c>
      <c r="F1421" s="2" t="n">
        <f aca="false">IF(Raw_Orders!F1421&lt;0,0,Raw_Orders!F1421)</f>
        <v>860.91</v>
      </c>
      <c r="G1421" s="2" t="str">
        <f aca="false">Raw_Orders!G1421</f>
        <v>Delayed</v>
      </c>
      <c r="H1421" s="2" t="n">
        <f aca="false">IF(Raw_Orders!H1421="","N/A",Raw_Orders!H1421)</f>
        <v>27</v>
      </c>
      <c r="I1421" s="2" t="n">
        <f aca="false">IF(Raw_Orders!I1421="","Not Rated",Raw_Orders!I1421)</f>
        <v>3.9</v>
      </c>
      <c r="J1421" s="2" t="str">
        <f aca="false">IF(COUNTIF($A$2:A1421,A1421)&gt;1,"Duplicate","Unique")</f>
        <v>Unique</v>
      </c>
      <c r="K1421" s="2" t="str">
        <f aca="false">IF(Raw_Orders!F1421&lt;0,"Anomaly","OK")</f>
        <v>OK</v>
      </c>
      <c r="L1421" s="2" t="str">
        <f aca="false">IFERROR(VLOOKUP(C1421,Raw_Restaurants!$A$2:$C$151,3,FALSE()),"Unknown")</f>
        <v>Hyderabad</v>
      </c>
    </row>
    <row r="1422" customFormat="false" ht="15" hidden="false" customHeight="false" outlineLevel="0" collapsed="false">
      <c r="A1422" s="2" t="n">
        <f aca="false">Raw_Orders!A1422</f>
        <v>503613</v>
      </c>
      <c r="B1422" s="2" t="str">
        <f aca="false">Raw_Orders!B1422</f>
        <v>CUST1781</v>
      </c>
      <c r="C1422" s="2" t="str">
        <f aca="false">Raw_Orders!C1422</f>
        <v>REST230</v>
      </c>
      <c r="D1422" s="2" t="str">
        <f aca="false">Raw_Orders!D1422</f>
        <v>DP399</v>
      </c>
      <c r="E1422" s="2" t="str">
        <f aca="false">Raw_Orders!E1422</f>
        <v>2024-12-12</v>
      </c>
      <c r="F1422" s="2" t="n">
        <f aca="false">IF(Raw_Orders!F1422&lt;0,0,Raw_Orders!F1422)</f>
        <v>853.62</v>
      </c>
      <c r="G1422" s="2" t="str">
        <f aca="false">Raw_Orders!G1422</f>
        <v>Delivered</v>
      </c>
      <c r="H1422" s="2" t="n">
        <f aca="false">IF(Raw_Orders!H1422="","N/A",Raw_Orders!H1422)</f>
        <v>72.6</v>
      </c>
      <c r="I1422" s="2" t="n">
        <f aca="false">IF(Raw_Orders!I1422="","Not Rated",Raw_Orders!I1422)</f>
        <v>2.7</v>
      </c>
      <c r="J1422" s="2" t="str">
        <f aca="false">IF(COUNTIF($A$2:A1422,A1422)&gt;1,"Duplicate","Unique")</f>
        <v>Unique</v>
      </c>
      <c r="K1422" s="2" t="str">
        <f aca="false">IF(Raw_Orders!F1422&lt;0,"Anomaly","OK")</f>
        <v>OK</v>
      </c>
      <c r="L1422" s="2" t="str">
        <f aca="false">IFERROR(VLOOKUP(C1422,Raw_Restaurants!$A$2:$C$151,3,FALSE()),"Unknown")</f>
        <v>Mumbai</v>
      </c>
    </row>
    <row r="1423" customFormat="false" ht="15" hidden="false" customHeight="false" outlineLevel="0" collapsed="false">
      <c r="A1423" s="2" t="n">
        <f aca="false">Raw_Orders!A1423</f>
        <v>500642</v>
      </c>
      <c r="B1423" s="2" t="str">
        <f aca="false">Raw_Orders!B1423</f>
        <v>CUST1241</v>
      </c>
      <c r="C1423" s="2" t="str">
        <f aca="false">Raw_Orders!C1423</f>
        <v>REST219</v>
      </c>
      <c r="D1423" s="2" t="str">
        <f aca="false">Raw_Orders!D1423</f>
        <v>DP479</v>
      </c>
      <c r="E1423" s="2" t="str">
        <f aca="false">Raw_Orders!E1423</f>
        <v>2024-03-16</v>
      </c>
      <c r="F1423" s="2" t="n">
        <f aca="false">IF(Raw_Orders!F1423&lt;0,0,Raw_Orders!F1423)</f>
        <v>900.2</v>
      </c>
      <c r="G1423" s="2" t="str">
        <f aca="false">Raw_Orders!G1423</f>
        <v>Delivered</v>
      </c>
      <c r="H1423" s="2" t="str">
        <f aca="false">IF(Raw_Orders!H1423="","N/A",Raw_Orders!H1423)</f>
        <v>N/A</v>
      </c>
      <c r="I1423" s="2" t="n">
        <f aca="false">IF(Raw_Orders!I1423="","Not Rated",Raw_Orders!I1423)</f>
        <v>2.7</v>
      </c>
      <c r="J1423" s="2" t="str">
        <f aca="false">IF(COUNTIF($A$2:A1423,A1423)&gt;1,"Duplicate","Unique")</f>
        <v>Unique</v>
      </c>
      <c r="K1423" s="2" t="str">
        <f aca="false">IF(Raw_Orders!F1423&lt;0,"Anomaly","OK")</f>
        <v>OK</v>
      </c>
      <c r="L1423" s="2" t="str">
        <f aca="false">IFERROR(VLOOKUP(C1423,Raw_Restaurants!$A$2:$C$151,3,FALSE()),"Unknown")</f>
        <v>Pune</v>
      </c>
    </row>
    <row r="1424" customFormat="false" ht="15" hidden="false" customHeight="false" outlineLevel="0" collapsed="false">
      <c r="A1424" s="2" t="n">
        <f aca="false">Raw_Orders!A1424</f>
        <v>502146</v>
      </c>
      <c r="B1424" s="2" t="str">
        <f aca="false">Raw_Orders!B1424</f>
        <v>CUST1717</v>
      </c>
      <c r="C1424" s="2" t="str">
        <f aca="false">Raw_Orders!C1424</f>
        <v>REST222</v>
      </c>
      <c r="D1424" s="2" t="str">
        <f aca="false">Raw_Orders!D1424</f>
        <v>DP463</v>
      </c>
      <c r="E1424" s="2" t="str">
        <f aca="false">Raw_Orders!E1424</f>
        <v>2024-09-24</v>
      </c>
      <c r="F1424" s="2" t="n">
        <f aca="false">IF(Raw_Orders!F1424&lt;0,0,Raw_Orders!F1424)</f>
        <v>367.75</v>
      </c>
      <c r="G1424" s="2" t="str">
        <f aca="false">Raw_Orders!G1424</f>
        <v>Delivered</v>
      </c>
      <c r="H1424" s="2" t="n">
        <f aca="false">IF(Raw_Orders!H1424="","N/A",Raw_Orders!H1424)</f>
        <v>58.1</v>
      </c>
      <c r="I1424" s="2" t="str">
        <f aca="false">IF(Raw_Orders!I1424="","Not Rated",Raw_Orders!I1424)</f>
        <v>Not Rated</v>
      </c>
      <c r="J1424" s="2" t="str">
        <f aca="false">IF(COUNTIF($A$2:A1424,A1424)&gt;1,"Duplicate","Unique")</f>
        <v>Unique</v>
      </c>
      <c r="K1424" s="2" t="str">
        <f aca="false">IF(Raw_Orders!F1424&lt;0,"Anomaly","OK")</f>
        <v>OK</v>
      </c>
      <c r="L1424" s="2" t="str">
        <f aca="false">IFERROR(VLOOKUP(C1424,Raw_Restaurants!$A$2:$C$151,3,FALSE()),"Unknown")</f>
        <v>Delhi</v>
      </c>
    </row>
    <row r="1425" customFormat="false" ht="15" hidden="false" customHeight="false" outlineLevel="0" collapsed="false">
      <c r="A1425" s="2" t="n">
        <f aca="false">Raw_Orders!A1425</f>
        <v>501172</v>
      </c>
      <c r="B1425" s="2" t="str">
        <f aca="false">Raw_Orders!B1425</f>
        <v>CUST1656</v>
      </c>
      <c r="C1425" s="2" t="str">
        <f aca="false">Raw_Orders!C1425</f>
        <v>REST330</v>
      </c>
      <c r="D1425" s="2" t="str">
        <f aca="false">Raw_Orders!D1425</f>
        <v>DP450</v>
      </c>
      <c r="E1425" s="2" t="str">
        <f aca="false">Raw_Orders!E1425</f>
        <v>2024-10-27</v>
      </c>
      <c r="F1425" s="2" t="n">
        <f aca="false">IF(Raw_Orders!F1425&lt;0,0,Raw_Orders!F1425)</f>
        <v>1320.57</v>
      </c>
      <c r="G1425" s="2" t="str">
        <f aca="false">Raw_Orders!G1425</f>
        <v>Delivered</v>
      </c>
      <c r="H1425" s="2" t="str">
        <f aca="false">IF(Raw_Orders!H1425="","N/A",Raw_Orders!H1425)</f>
        <v>N/A</v>
      </c>
      <c r="I1425" s="2" t="n">
        <f aca="false">IF(Raw_Orders!I1425="","Not Rated",Raw_Orders!I1425)</f>
        <v>5</v>
      </c>
      <c r="J1425" s="2" t="str">
        <f aca="false">IF(COUNTIF($A$2:A1425,A1425)&gt;1,"Duplicate","Unique")</f>
        <v>Unique</v>
      </c>
      <c r="K1425" s="2" t="str">
        <f aca="false">IF(Raw_Orders!F1425&lt;0,"Anomaly","OK")</f>
        <v>OK</v>
      </c>
      <c r="L1425" s="2" t="str">
        <f aca="false">IFERROR(VLOOKUP(C1425,Raw_Restaurants!$A$2:$C$151,3,FALSE()),"Unknown")</f>
        <v>Hyderabad</v>
      </c>
    </row>
    <row r="1426" customFormat="false" ht="15" hidden="false" customHeight="false" outlineLevel="0" collapsed="false">
      <c r="A1426" s="2" t="n">
        <f aca="false">Raw_Orders!A1426</f>
        <v>502817</v>
      </c>
      <c r="B1426" s="2" t="str">
        <f aca="false">Raw_Orders!B1426</f>
        <v>CUST1401</v>
      </c>
      <c r="C1426" s="2" t="str">
        <f aca="false">Raw_Orders!C1426</f>
        <v>REST346</v>
      </c>
      <c r="D1426" s="2" t="str">
        <f aca="false">Raw_Orders!D1426</f>
        <v>DP341</v>
      </c>
      <c r="E1426" s="2" t="str">
        <f aca="false">Raw_Orders!E1426</f>
        <v>2024-07-25</v>
      </c>
      <c r="F1426" s="2" t="n">
        <f aca="false">IF(Raw_Orders!F1426&lt;0,0,Raw_Orders!F1426)</f>
        <v>1387.2</v>
      </c>
      <c r="G1426" s="2" t="str">
        <f aca="false">Raw_Orders!G1426</f>
        <v>Delivered</v>
      </c>
      <c r="H1426" s="2" t="n">
        <f aca="false">IF(Raw_Orders!H1426="","N/A",Raw_Orders!H1426)</f>
        <v>73.4</v>
      </c>
      <c r="I1426" s="2" t="n">
        <f aca="false">IF(Raw_Orders!I1426="","Not Rated",Raw_Orders!I1426)</f>
        <v>4.4</v>
      </c>
      <c r="J1426" s="2" t="str">
        <f aca="false">IF(COUNTIF($A$2:A1426,A1426)&gt;1,"Duplicate","Unique")</f>
        <v>Unique</v>
      </c>
      <c r="K1426" s="2" t="str">
        <f aca="false">IF(Raw_Orders!F1426&lt;0,"Anomaly","OK")</f>
        <v>OK</v>
      </c>
      <c r="L1426" s="2" t="str">
        <f aca="false">IFERROR(VLOOKUP(C1426,Raw_Restaurants!$A$2:$C$151,3,FALSE()),"Unknown")</f>
        <v>Jaipur</v>
      </c>
    </row>
    <row r="1427" customFormat="false" ht="15" hidden="false" customHeight="false" outlineLevel="0" collapsed="false">
      <c r="A1427" s="2" t="n">
        <f aca="false">Raw_Orders!A1427</f>
        <v>504244</v>
      </c>
      <c r="B1427" s="2" t="str">
        <f aca="false">Raw_Orders!B1427</f>
        <v>CUST1386</v>
      </c>
      <c r="C1427" s="2" t="str">
        <f aca="false">Raw_Orders!C1427</f>
        <v>REST236</v>
      </c>
      <c r="D1427" s="2" t="str">
        <f aca="false">Raw_Orders!D1427</f>
        <v>DP372</v>
      </c>
      <c r="E1427" s="2" t="str">
        <f aca="false">Raw_Orders!E1427</f>
        <v>2024-08-19</v>
      </c>
      <c r="F1427" s="2" t="n">
        <f aca="false">IF(Raw_Orders!F1427&lt;0,0,Raw_Orders!F1427)</f>
        <v>690.92</v>
      </c>
      <c r="G1427" s="2" t="str">
        <f aca="false">Raw_Orders!G1427</f>
        <v>Cancelled</v>
      </c>
      <c r="H1427" s="2" t="str">
        <f aca="false">IF(Raw_Orders!H1427="","N/A",Raw_Orders!H1427)</f>
        <v>N/A</v>
      </c>
      <c r="I1427" s="2" t="str">
        <f aca="false">IF(Raw_Orders!I1427="","Not Rated",Raw_Orders!I1427)</f>
        <v>Not Rated</v>
      </c>
      <c r="J1427" s="2" t="str">
        <f aca="false">IF(COUNTIF($A$2:A1427,A1427)&gt;1,"Duplicate","Unique")</f>
        <v>Unique</v>
      </c>
      <c r="K1427" s="2" t="str">
        <f aca="false">IF(Raw_Orders!F1427&lt;0,"Anomaly","OK")</f>
        <v>OK</v>
      </c>
      <c r="L1427" s="2" t="str">
        <f aca="false">IFERROR(VLOOKUP(C1427,Raw_Restaurants!$A$2:$C$151,3,FALSE()),"Unknown")</f>
        <v>Mumbai</v>
      </c>
    </row>
    <row r="1428" customFormat="false" ht="15" hidden="false" customHeight="false" outlineLevel="0" collapsed="false">
      <c r="A1428" s="2" t="n">
        <f aca="false">Raw_Orders!A1428</f>
        <v>500353</v>
      </c>
      <c r="B1428" s="2" t="str">
        <f aca="false">Raw_Orders!B1428</f>
        <v>CUST1394</v>
      </c>
      <c r="C1428" s="2" t="str">
        <f aca="false">Raw_Orders!C1428</f>
        <v>REST252</v>
      </c>
      <c r="D1428" s="2" t="str">
        <f aca="false">Raw_Orders!D1428</f>
        <v>DP302</v>
      </c>
      <c r="E1428" s="2" t="str">
        <f aca="false">Raw_Orders!E1428</f>
        <v>2024-05-15</v>
      </c>
      <c r="F1428" s="2" t="n">
        <f aca="false">IF(Raw_Orders!F1428&lt;0,0,Raw_Orders!F1428)</f>
        <v>1301.08</v>
      </c>
      <c r="G1428" s="2" t="str">
        <f aca="false">Raw_Orders!G1428</f>
        <v>Delivered</v>
      </c>
      <c r="H1428" s="2" t="n">
        <f aca="false">IF(Raw_Orders!H1428="","N/A",Raw_Orders!H1428)</f>
        <v>52.1</v>
      </c>
      <c r="I1428" s="2" t="n">
        <f aca="false">IF(Raw_Orders!I1428="","Not Rated",Raw_Orders!I1428)</f>
        <v>4.6</v>
      </c>
      <c r="J1428" s="2" t="str">
        <f aca="false">IF(COUNTIF($A$2:A1428,A1428)&gt;1,"Duplicate","Unique")</f>
        <v>Unique</v>
      </c>
      <c r="K1428" s="2" t="str">
        <f aca="false">IF(Raw_Orders!F1428&lt;0,"Anomaly","OK")</f>
        <v>OK</v>
      </c>
      <c r="L1428" s="2" t="str">
        <f aca="false">IFERROR(VLOOKUP(C1428,Raw_Restaurants!$A$2:$C$151,3,FALSE()),"Unknown")</f>
        <v>Indore</v>
      </c>
    </row>
    <row r="1429" customFormat="false" ht="15" hidden="false" customHeight="false" outlineLevel="0" collapsed="false">
      <c r="A1429" s="2" t="n">
        <f aca="false">Raw_Orders!A1429</f>
        <v>503016</v>
      </c>
      <c r="B1429" s="2" t="str">
        <f aca="false">Raw_Orders!B1429</f>
        <v>CUST1425</v>
      </c>
      <c r="C1429" s="2" t="str">
        <f aca="false">Raw_Orders!C1429</f>
        <v>REST223</v>
      </c>
      <c r="D1429" s="2" t="str">
        <f aca="false">Raw_Orders!D1429</f>
        <v>DP303</v>
      </c>
      <c r="E1429" s="2" t="str">
        <f aca="false">Raw_Orders!E1429</f>
        <v>2024-04-15</v>
      </c>
      <c r="F1429" s="2" t="n">
        <f aca="false">IF(Raw_Orders!F1429&lt;0,0,Raw_Orders!F1429)</f>
        <v>647.31</v>
      </c>
      <c r="G1429" s="2" t="str">
        <f aca="false">Raw_Orders!G1429</f>
        <v>Delivered</v>
      </c>
      <c r="H1429" s="2" t="n">
        <f aca="false">IF(Raw_Orders!H1429="","N/A",Raw_Orders!H1429)</f>
        <v>37.5</v>
      </c>
      <c r="I1429" s="2" t="n">
        <f aca="false">IF(Raw_Orders!I1429="","Not Rated",Raw_Orders!I1429)</f>
        <v>3.3</v>
      </c>
      <c r="J1429" s="2" t="str">
        <f aca="false">IF(COUNTIF($A$2:A1429,A1429)&gt;1,"Duplicate","Unique")</f>
        <v>Unique</v>
      </c>
      <c r="K1429" s="2" t="str">
        <f aca="false">IF(Raw_Orders!F1429&lt;0,"Anomaly","OK")</f>
        <v>OK</v>
      </c>
      <c r="L1429" s="2" t="str">
        <f aca="false">IFERROR(VLOOKUP(C1429,Raw_Restaurants!$A$2:$C$151,3,FALSE()),"Unknown")</f>
        <v>Delhi</v>
      </c>
    </row>
    <row r="1430" customFormat="false" ht="15" hidden="false" customHeight="false" outlineLevel="0" collapsed="false">
      <c r="A1430" s="2" t="n">
        <f aca="false">Raw_Orders!A1430</f>
        <v>503238</v>
      </c>
      <c r="B1430" s="2" t="str">
        <f aca="false">Raw_Orders!B1430</f>
        <v>CUST1488</v>
      </c>
      <c r="C1430" s="2" t="str">
        <f aca="false">Raw_Orders!C1430</f>
        <v>REST276</v>
      </c>
      <c r="D1430" s="2" t="str">
        <f aca="false">Raw_Orders!D1430</f>
        <v>DP407</v>
      </c>
      <c r="E1430" s="2" t="str">
        <f aca="false">Raw_Orders!E1430</f>
        <v>2024-02-11</v>
      </c>
      <c r="F1430" s="2" t="n">
        <f aca="false">IF(Raw_Orders!F1430&lt;0,0,Raw_Orders!F1430)</f>
        <v>627.26</v>
      </c>
      <c r="G1430" s="2" t="str">
        <f aca="false">Raw_Orders!G1430</f>
        <v>Delivered</v>
      </c>
      <c r="H1430" s="2" t="n">
        <f aca="false">IF(Raw_Orders!H1430="","N/A",Raw_Orders!H1430)</f>
        <v>60.5</v>
      </c>
      <c r="I1430" s="2" t="n">
        <f aca="false">IF(Raw_Orders!I1430="","Not Rated",Raw_Orders!I1430)</f>
        <v>2.8</v>
      </c>
      <c r="J1430" s="2" t="str">
        <f aca="false">IF(COUNTIF($A$2:A1430,A1430)&gt;1,"Duplicate","Unique")</f>
        <v>Unique</v>
      </c>
      <c r="K1430" s="2" t="str">
        <f aca="false">IF(Raw_Orders!F1430&lt;0,"Anomaly","OK")</f>
        <v>OK</v>
      </c>
      <c r="L1430" s="2" t="str">
        <f aca="false">IFERROR(VLOOKUP(C1430,Raw_Restaurants!$A$2:$C$151,3,FALSE()),"Unknown")</f>
        <v>Bangalore</v>
      </c>
    </row>
    <row r="1431" customFormat="false" ht="15" hidden="false" customHeight="false" outlineLevel="0" collapsed="false">
      <c r="A1431" s="2" t="n">
        <f aca="false">Raw_Orders!A1431</f>
        <v>500020</v>
      </c>
      <c r="B1431" s="2" t="str">
        <f aca="false">Raw_Orders!B1431</f>
        <v>CUST1157</v>
      </c>
      <c r="C1431" s="2" t="str">
        <f aca="false">Raw_Orders!C1431</f>
        <v>REST237</v>
      </c>
      <c r="D1431" s="2" t="str">
        <f aca="false">Raw_Orders!D1431</f>
        <v>DP448</v>
      </c>
      <c r="E1431" s="2" t="str">
        <f aca="false">Raw_Orders!E1431</f>
        <v>2024-09-02</v>
      </c>
      <c r="F1431" s="2" t="n">
        <f aca="false">IF(Raw_Orders!F1431&lt;0,0,Raw_Orders!F1431)</f>
        <v>0</v>
      </c>
      <c r="G1431" s="2" t="str">
        <f aca="false">Raw_Orders!G1431</f>
        <v>Delivered</v>
      </c>
      <c r="H1431" s="2" t="n">
        <f aca="false">IF(Raw_Orders!H1431="","N/A",Raw_Orders!H1431)</f>
        <v>35.5</v>
      </c>
      <c r="I1431" s="2" t="n">
        <f aca="false">IF(Raw_Orders!I1431="","Not Rated",Raw_Orders!I1431)</f>
        <v>4.5</v>
      </c>
      <c r="J1431" s="2" t="str">
        <f aca="false">IF(COUNTIF($A$2:A1431,A1431)&gt;1,"Duplicate","Unique")</f>
        <v>Unique</v>
      </c>
      <c r="K1431" s="2" t="str">
        <f aca="false">IF(Raw_Orders!F1431&lt;0,"Anomaly","OK")</f>
        <v>Anomaly</v>
      </c>
      <c r="L1431" s="2" t="str">
        <f aca="false">IFERROR(VLOOKUP(C1431,Raw_Restaurants!$A$2:$C$151,3,FALSE()),"Unknown")</f>
        <v>Mumbai</v>
      </c>
    </row>
    <row r="1432" customFormat="false" ht="15" hidden="false" customHeight="false" outlineLevel="0" collapsed="false">
      <c r="A1432" s="2" t="n">
        <f aca="false">Raw_Orders!A1432</f>
        <v>503932</v>
      </c>
      <c r="B1432" s="2" t="str">
        <f aca="false">Raw_Orders!B1432</f>
        <v>CUST1793</v>
      </c>
      <c r="C1432" s="2" t="str">
        <f aca="false">Raw_Orders!C1432</f>
        <v>REST291</v>
      </c>
      <c r="D1432" s="2" t="str">
        <f aca="false">Raw_Orders!D1432</f>
        <v>DP447</v>
      </c>
      <c r="E1432" s="2" t="str">
        <f aca="false">Raw_Orders!E1432</f>
        <v>2024-04-07</v>
      </c>
      <c r="F1432" s="2" t="n">
        <f aca="false">IF(Raw_Orders!F1432&lt;0,0,Raw_Orders!F1432)</f>
        <v>1073.43</v>
      </c>
      <c r="G1432" s="2" t="str">
        <f aca="false">Raw_Orders!G1432</f>
        <v>Delivered</v>
      </c>
      <c r="H1432" s="2" t="n">
        <f aca="false">IF(Raw_Orders!H1432="","N/A",Raw_Orders!H1432)</f>
        <v>60.5</v>
      </c>
      <c r="I1432" s="2" t="n">
        <f aca="false">IF(Raw_Orders!I1432="","Not Rated",Raw_Orders!I1432)</f>
        <v>4.8</v>
      </c>
      <c r="J1432" s="2" t="str">
        <f aca="false">IF(COUNTIF($A$2:A1432,A1432)&gt;1,"Duplicate","Unique")</f>
        <v>Unique</v>
      </c>
      <c r="K1432" s="2" t="str">
        <f aca="false">IF(Raw_Orders!F1432&lt;0,"Anomaly","OK")</f>
        <v>OK</v>
      </c>
      <c r="L1432" s="2" t="str">
        <f aca="false">IFERROR(VLOOKUP(C1432,Raw_Restaurants!$A$2:$C$151,3,FALSE()),"Unknown")</f>
        <v>Pune</v>
      </c>
    </row>
    <row r="1433" customFormat="false" ht="15" hidden="false" customHeight="false" outlineLevel="0" collapsed="false">
      <c r="A1433" s="2" t="n">
        <f aca="false">Raw_Orders!A1433</f>
        <v>500586</v>
      </c>
      <c r="B1433" s="2" t="str">
        <f aca="false">Raw_Orders!B1433</f>
        <v>CUST1175</v>
      </c>
      <c r="C1433" s="2" t="str">
        <f aca="false">Raw_Orders!C1433</f>
        <v>REST277</v>
      </c>
      <c r="D1433" s="2" t="str">
        <f aca="false">Raw_Orders!D1433</f>
        <v>DP345</v>
      </c>
      <c r="E1433" s="2" t="str">
        <f aca="false">Raw_Orders!E1433</f>
        <v>2024-07-30</v>
      </c>
      <c r="F1433" s="2" t="n">
        <f aca="false">IF(Raw_Orders!F1433&lt;0,0,Raw_Orders!F1433)</f>
        <v>710.37</v>
      </c>
      <c r="G1433" s="2" t="str">
        <f aca="false">Raw_Orders!G1433</f>
        <v>Cancelled</v>
      </c>
      <c r="H1433" s="2" t="str">
        <f aca="false">IF(Raw_Orders!H1433="","N/A",Raw_Orders!H1433)</f>
        <v>N/A</v>
      </c>
      <c r="I1433" s="2" t="str">
        <f aca="false">IF(Raw_Orders!I1433="","Not Rated",Raw_Orders!I1433)</f>
        <v>Not Rated</v>
      </c>
      <c r="J1433" s="2" t="str">
        <f aca="false">IF(COUNTIF($A$2:A1433,A1433)&gt;1,"Duplicate","Unique")</f>
        <v>Unique</v>
      </c>
      <c r="K1433" s="2" t="str">
        <f aca="false">IF(Raw_Orders!F1433&lt;0,"Anomaly","OK")</f>
        <v>OK</v>
      </c>
      <c r="L1433" s="2" t="str">
        <f aca="false">IFERROR(VLOOKUP(C1433,Raw_Restaurants!$A$2:$C$151,3,FALSE()),"Unknown")</f>
        <v>Pune</v>
      </c>
    </row>
    <row r="1434" customFormat="false" ht="15" hidden="false" customHeight="false" outlineLevel="0" collapsed="false">
      <c r="A1434" s="2" t="n">
        <f aca="false">Raw_Orders!A1434</f>
        <v>502418</v>
      </c>
      <c r="B1434" s="2" t="str">
        <f aca="false">Raw_Orders!B1434</f>
        <v>CUST1525</v>
      </c>
      <c r="C1434" s="2" t="str">
        <f aca="false">Raw_Orders!C1434</f>
        <v>REST230</v>
      </c>
      <c r="D1434" s="2" t="str">
        <f aca="false">Raw_Orders!D1434</f>
        <v>DP410</v>
      </c>
      <c r="E1434" s="2" t="str">
        <f aca="false">Raw_Orders!E1434</f>
        <v>2024-04-22</v>
      </c>
      <c r="F1434" s="2" t="n">
        <f aca="false">IF(Raw_Orders!F1434&lt;0,0,Raw_Orders!F1434)</f>
        <v>324.78</v>
      </c>
      <c r="G1434" s="2" t="str">
        <f aca="false">Raw_Orders!G1434</f>
        <v>Delivered</v>
      </c>
      <c r="H1434" s="2" t="n">
        <f aca="false">IF(Raw_Orders!H1434="","N/A",Raw_Orders!H1434)</f>
        <v>79.7</v>
      </c>
      <c r="I1434" s="2" t="n">
        <f aca="false">IF(Raw_Orders!I1434="","Not Rated",Raw_Orders!I1434)</f>
        <v>4.6</v>
      </c>
      <c r="J1434" s="2" t="str">
        <f aca="false">IF(COUNTIF($A$2:A1434,A1434)&gt;1,"Duplicate","Unique")</f>
        <v>Unique</v>
      </c>
      <c r="K1434" s="2" t="str">
        <f aca="false">IF(Raw_Orders!F1434&lt;0,"Anomaly","OK")</f>
        <v>OK</v>
      </c>
      <c r="L1434" s="2" t="str">
        <f aca="false">IFERROR(VLOOKUP(C1434,Raw_Restaurants!$A$2:$C$151,3,FALSE()),"Unknown")</f>
        <v>Mumbai</v>
      </c>
    </row>
    <row r="1435" customFormat="false" ht="15" hidden="false" customHeight="false" outlineLevel="0" collapsed="false">
      <c r="A1435" s="2" t="n">
        <f aca="false">Raw_Orders!A1435</f>
        <v>501706</v>
      </c>
      <c r="B1435" s="2" t="str">
        <f aca="false">Raw_Orders!B1435</f>
        <v>CUST1474</v>
      </c>
      <c r="C1435" s="2" t="str">
        <f aca="false">Raw_Orders!C1435</f>
        <v>REST283</v>
      </c>
      <c r="D1435" s="2" t="str">
        <f aca="false">Raw_Orders!D1435</f>
        <v>DP349</v>
      </c>
      <c r="E1435" s="2" t="str">
        <f aca="false">Raw_Orders!E1435</f>
        <v>2024-07-07</v>
      </c>
      <c r="F1435" s="2" t="n">
        <f aca="false">IF(Raw_Orders!F1435&lt;0,0,Raw_Orders!F1435)</f>
        <v>1138.72</v>
      </c>
      <c r="G1435" s="2" t="str">
        <f aca="false">Raw_Orders!G1435</f>
        <v>Delivered</v>
      </c>
      <c r="H1435" s="2" t="n">
        <f aca="false">IF(Raw_Orders!H1435="","N/A",Raw_Orders!H1435)</f>
        <v>53</v>
      </c>
      <c r="I1435" s="2" t="n">
        <f aca="false">IF(Raw_Orders!I1435="","Not Rated",Raw_Orders!I1435)</f>
        <v>4.1</v>
      </c>
      <c r="J1435" s="2" t="str">
        <f aca="false">IF(COUNTIF($A$2:A1435,A1435)&gt;1,"Duplicate","Unique")</f>
        <v>Unique</v>
      </c>
      <c r="K1435" s="2" t="str">
        <f aca="false">IF(Raw_Orders!F1435&lt;0,"Anomaly","OK")</f>
        <v>OK</v>
      </c>
      <c r="L1435" s="2" t="str">
        <f aca="false">IFERROR(VLOOKUP(C1435,Raw_Restaurants!$A$2:$C$151,3,FALSE()),"Unknown")</f>
        <v>Delhi</v>
      </c>
    </row>
    <row r="1436" customFormat="false" ht="15" hidden="false" customHeight="false" outlineLevel="0" collapsed="false">
      <c r="A1436" s="2" t="n">
        <f aca="false">Raw_Orders!A1436</f>
        <v>503832</v>
      </c>
      <c r="B1436" s="2" t="str">
        <f aca="false">Raw_Orders!B1436</f>
        <v>CUST1667</v>
      </c>
      <c r="C1436" s="2" t="str">
        <f aca="false">Raw_Orders!C1436</f>
        <v>REST207</v>
      </c>
      <c r="D1436" s="2" t="str">
        <f aca="false">Raw_Orders!D1436</f>
        <v>DP322</v>
      </c>
      <c r="E1436" s="2" t="str">
        <f aca="false">Raw_Orders!E1436</f>
        <v>2024-05-24</v>
      </c>
      <c r="F1436" s="2" t="n">
        <f aca="false">IF(Raw_Orders!F1436&lt;0,0,Raw_Orders!F1436)</f>
        <v>530.21</v>
      </c>
      <c r="G1436" s="2" t="str">
        <f aca="false">Raw_Orders!G1436</f>
        <v>Delivered</v>
      </c>
      <c r="H1436" s="2" t="str">
        <f aca="false">IF(Raw_Orders!H1436="","N/A",Raw_Orders!H1436)</f>
        <v>N/A</v>
      </c>
      <c r="I1436" s="2" t="n">
        <f aca="false">IF(Raw_Orders!I1436="","Not Rated",Raw_Orders!I1436)</f>
        <v>4</v>
      </c>
      <c r="J1436" s="2" t="str">
        <f aca="false">IF(COUNTIF($A$2:A1436,A1436)&gt;1,"Duplicate","Unique")</f>
        <v>Unique</v>
      </c>
      <c r="K1436" s="2" t="str">
        <f aca="false">IF(Raw_Orders!F1436&lt;0,"Anomaly","OK")</f>
        <v>OK</v>
      </c>
      <c r="L1436" s="2" t="str">
        <f aca="false">IFERROR(VLOOKUP(C1436,Raw_Restaurants!$A$2:$C$151,3,FALSE()),"Unknown")</f>
        <v>Chennai</v>
      </c>
    </row>
    <row r="1437" customFormat="false" ht="15" hidden="false" customHeight="false" outlineLevel="0" collapsed="false">
      <c r="A1437" s="2" t="n">
        <f aca="false">Raw_Orders!A1437</f>
        <v>502034</v>
      </c>
      <c r="B1437" s="2" t="str">
        <f aca="false">Raw_Orders!B1437</f>
        <v>CUST1568</v>
      </c>
      <c r="C1437" s="2" t="str">
        <f aca="false">Raw_Orders!C1437</f>
        <v>REST292</v>
      </c>
      <c r="D1437" s="2" t="str">
        <f aca="false">Raw_Orders!D1437</f>
        <v>DP368</v>
      </c>
      <c r="E1437" s="2" t="str">
        <f aca="false">Raw_Orders!E1437</f>
        <v>2024-04-12</v>
      </c>
      <c r="F1437" s="2" t="n">
        <f aca="false">IF(Raw_Orders!F1437&lt;0,0,Raw_Orders!F1437)</f>
        <v>877.41</v>
      </c>
      <c r="G1437" s="2" t="str">
        <f aca="false">Raw_Orders!G1437</f>
        <v>Delivered</v>
      </c>
      <c r="H1437" s="2" t="n">
        <f aca="false">IF(Raw_Orders!H1437="","N/A",Raw_Orders!H1437)</f>
        <v>51.9</v>
      </c>
      <c r="I1437" s="2" t="str">
        <f aca="false">IF(Raw_Orders!I1437="","Not Rated",Raw_Orders!I1437)</f>
        <v>Not Rated</v>
      </c>
      <c r="J1437" s="2" t="str">
        <f aca="false">IF(COUNTIF($A$2:A1437,A1437)&gt;1,"Duplicate","Unique")</f>
        <v>Unique</v>
      </c>
      <c r="K1437" s="2" t="str">
        <f aca="false">IF(Raw_Orders!F1437&lt;0,"Anomaly","OK")</f>
        <v>OK</v>
      </c>
      <c r="L1437" s="2" t="str">
        <f aca="false">IFERROR(VLOOKUP(C1437,Raw_Restaurants!$A$2:$C$151,3,FALSE()),"Unknown")</f>
        <v>Delhi</v>
      </c>
    </row>
    <row r="1438" customFormat="false" ht="15" hidden="false" customHeight="false" outlineLevel="0" collapsed="false">
      <c r="A1438" s="2" t="n">
        <f aca="false">Raw_Orders!A1438</f>
        <v>503592</v>
      </c>
      <c r="B1438" s="2" t="str">
        <f aca="false">Raw_Orders!B1438</f>
        <v>CUST1134</v>
      </c>
      <c r="C1438" s="2" t="str">
        <f aca="false">Raw_Orders!C1438</f>
        <v>REST225</v>
      </c>
      <c r="D1438" s="2" t="str">
        <f aca="false">Raw_Orders!D1438</f>
        <v>DP365</v>
      </c>
      <c r="E1438" s="2" t="str">
        <f aca="false">Raw_Orders!E1438</f>
        <v>2024-07-01</v>
      </c>
      <c r="F1438" s="2" t="n">
        <f aca="false">IF(Raw_Orders!F1438&lt;0,0,Raw_Orders!F1438)</f>
        <v>346.91</v>
      </c>
      <c r="G1438" s="2" t="str">
        <f aca="false">Raw_Orders!G1438</f>
        <v>Delivered</v>
      </c>
      <c r="H1438" s="2" t="n">
        <f aca="false">IF(Raw_Orders!H1438="","N/A",Raw_Orders!H1438)</f>
        <v>79.4</v>
      </c>
      <c r="I1438" s="2" t="n">
        <f aca="false">IF(Raw_Orders!I1438="","Not Rated",Raw_Orders!I1438)</f>
        <v>4.2</v>
      </c>
      <c r="J1438" s="2" t="str">
        <f aca="false">IF(COUNTIF($A$2:A1438,A1438)&gt;1,"Duplicate","Unique")</f>
        <v>Unique</v>
      </c>
      <c r="K1438" s="2" t="str">
        <f aca="false">IF(Raw_Orders!F1438&lt;0,"Anomaly","OK")</f>
        <v>OK</v>
      </c>
      <c r="L1438" s="2" t="str">
        <f aca="false">IFERROR(VLOOKUP(C1438,Raw_Restaurants!$A$2:$C$151,3,FALSE()),"Unknown")</f>
        <v>Kolkata</v>
      </c>
    </row>
    <row r="1439" customFormat="false" ht="15" hidden="false" customHeight="false" outlineLevel="0" collapsed="false">
      <c r="A1439" s="2" t="n">
        <f aca="false">Raw_Orders!A1439</f>
        <v>500193</v>
      </c>
      <c r="B1439" s="2" t="str">
        <f aca="false">Raw_Orders!B1439</f>
        <v>CUST1586</v>
      </c>
      <c r="C1439" s="2" t="str">
        <f aca="false">Raw_Orders!C1439</f>
        <v>REST299</v>
      </c>
      <c r="D1439" s="2" t="str">
        <f aca="false">Raw_Orders!D1439</f>
        <v>DP314</v>
      </c>
      <c r="E1439" s="2" t="str">
        <f aca="false">Raw_Orders!E1439</f>
        <v>2024-07-08</v>
      </c>
      <c r="F1439" s="2" t="n">
        <f aca="false">IF(Raw_Orders!F1439&lt;0,0,Raw_Orders!F1439)</f>
        <v>329.21</v>
      </c>
      <c r="G1439" s="2" t="str">
        <f aca="false">Raw_Orders!G1439</f>
        <v>Delivered</v>
      </c>
      <c r="H1439" s="2" t="n">
        <f aca="false">IF(Raw_Orders!H1439="","N/A",Raw_Orders!H1439)</f>
        <v>65.1</v>
      </c>
      <c r="I1439" s="2" t="n">
        <f aca="false">IF(Raw_Orders!I1439="","Not Rated",Raw_Orders!I1439)</f>
        <v>3.5</v>
      </c>
      <c r="J1439" s="2" t="str">
        <f aca="false">IF(COUNTIF($A$2:A1439,A1439)&gt;1,"Duplicate","Unique")</f>
        <v>Unique</v>
      </c>
      <c r="K1439" s="2" t="str">
        <f aca="false">IF(Raw_Orders!F1439&lt;0,"Anomaly","OK")</f>
        <v>OK</v>
      </c>
      <c r="L1439" s="2" t="str">
        <f aca="false">IFERROR(VLOOKUP(C1439,Raw_Restaurants!$A$2:$C$151,3,FALSE()),"Unknown")</f>
        <v>Bangalore</v>
      </c>
    </row>
    <row r="1440" customFormat="false" ht="15" hidden="false" customHeight="false" outlineLevel="0" collapsed="false">
      <c r="A1440" s="2" t="n">
        <f aca="false">Raw_Orders!A1440</f>
        <v>501371</v>
      </c>
      <c r="B1440" s="2" t="str">
        <f aca="false">Raw_Orders!B1440</f>
        <v>CUST1711</v>
      </c>
      <c r="C1440" s="2" t="str">
        <f aca="false">Raw_Orders!C1440</f>
        <v>REST277</v>
      </c>
      <c r="D1440" s="2" t="str">
        <f aca="false">Raw_Orders!D1440</f>
        <v>DP363</v>
      </c>
      <c r="E1440" s="2" t="str">
        <f aca="false">Raw_Orders!E1440</f>
        <v>2024-06-01</v>
      </c>
      <c r="F1440" s="2" t="n">
        <f aca="false">IF(Raw_Orders!F1440&lt;0,0,Raw_Orders!F1440)</f>
        <v>1337.87</v>
      </c>
      <c r="G1440" s="2" t="str">
        <f aca="false">Raw_Orders!G1440</f>
        <v>Delivered</v>
      </c>
      <c r="H1440" s="2" t="n">
        <f aca="false">IF(Raw_Orders!H1440="","N/A",Raw_Orders!H1440)</f>
        <v>67.2</v>
      </c>
      <c r="I1440" s="2" t="n">
        <f aca="false">IF(Raw_Orders!I1440="","Not Rated",Raw_Orders!I1440)</f>
        <v>4.2</v>
      </c>
      <c r="J1440" s="2" t="str">
        <f aca="false">IF(COUNTIF($A$2:A1440,A1440)&gt;1,"Duplicate","Unique")</f>
        <v>Unique</v>
      </c>
      <c r="K1440" s="2" t="str">
        <f aca="false">IF(Raw_Orders!F1440&lt;0,"Anomaly","OK")</f>
        <v>OK</v>
      </c>
      <c r="L1440" s="2" t="str">
        <f aca="false">IFERROR(VLOOKUP(C1440,Raw_Restaurants!$A$2:$C$151,3,FALSE()),"Unknown")</f>
        <v>Pune</v>
      </c>
    </row>
    <row r="1441" customFormat="false" ht="15" hidden="false" customHeight="false" outlineLevel="0" collapsed="false">
      <c r="A1441" s="2" t="n">
        <f aca="false">Raw_Orders!A1441</f>
        <v>504535</v>
      </c>
      <c r="B1441" s="2" t="str">
        <f aca="false">Raw_Orders!B1441</f>
        <v>CUST1077</v>
      </c>
      <c r="C1441" s="2" t="str">
        <f aca="false">Raw_Orders!C1441</f>
        <v>REST233</v>
      </c>
      <c r="D1441" s="2" t="str">
        <f aca="false">Raw_Orders!D1441</f>
        <v>DP399</v>
      </c>
      <c r="E1441" s="2" t="str">
        <f aca="false">Raw_Orders!E1441</f>
        <v>2024-08-05</v>
      </c>
      <c r="F1441" s="2" t="n">
        <f aca="false">IF(Raw_Orders!F1441&lt;0,0,Raw_Orders!F1441)</f>
        <v>304.48</v>
      </c>
      <c r="G1441" s="2" t="str">
        <f aca="false">Raw_Orders!G1441</f>
        <v>Delivered</v>
      </c>
      <c r="H1441" s="2" t="n">
        <f aca="false">IF(Raw_Orders!H1441="","N/A",Raw_Orders!H1441)</f>
        <v>28.9</v>
      </c>
      <c r="I1441" s="2" t="n">
        <f aca="false">IF(Raw_Orders!I1441="","Not Rated",Raw_Orders!I1441)</f>
        <v>4.7</v>
      </c>
      <c r="J1441" s="2" t="str">
        <f aca="false">IF(COUNTIF($A$2:A1441,A1441)&gt;1,"Duplicate","Unique")</f>
        <v>Unique</v>
      </c>
      <c r="K1441" s="2" t="str">
        <f aca="false">IF(Raw_Orders!F1441&lt;0,"Anomaly","OK")</f>
        <v>OK</v>
      </c>
      <c r="L1441" s="2" t="str">
        <f aca="false">IFERROR(VLOOKUP(C1441,Raw_Restaurants!$A$2:$C$151,3,FALSE()),"Unknown")</f>
        <v>Kolkata</v>
      </c>
    </row>
    <row r="1442" customFormat="false" ht="15" hidden="false" customHeight="false" outlineLevel="0" collapsed="false">
      <c r="A1442" s="2" t="n">
        <f aca="false">Raw_Orders!A1442</f>
        <v>504943</v>
      </c>
      <c r="B1442" s="2" t="str">
        <f aca="false">Raw_Orders!B1442</f>
        <v>CUST1687</v>
      </c>
      <c r="C1442" s="2" t="str">
        <f aca="false">Raw_Orders!C1442</f>
        <v>REST260</v>
      </c>
      <c r="D1442" s="2" t="str">
        <f aca="false">Raw_Orders!D1442</f>
        <v>DP489</v>
      </c>
      <c r="E1442" s="2" t="str">
        <f aca="false">Raw_Orders!E1442</f>
        <v>2024-03-28</v>
      </c>
      <c r="F1442" s="2" t="n">
        <f aca="false">IF(Raw_Orders!F1442&lt;0,0,Raw_Orders!F1442)</f>
        <v>785.66</v>
      </c>
      <c r="G1442" s="2" t="str">
        <f aca="false">Raw_Orders!G1442</f>
        <v>Delayed</v>
      </c>
      <c r="H1442" s="2" t="n">
        <f aca="false">IF(Raw_Orders!H1442="","N/A",Raw_Orders!H1442)</f>
        <v>24.9</v>
      </c>
      <c r="I1442" s="2" t="n">
        <f aca="false">IF(Raw_Orders!I1442="","Not Rated",Raw_Orders!I1442)</f>
        <v>4.4</v>
      </c>
      <c r="J1442" s="2" t="str">
        <f aca="false">IF(COUNTIF($A$2:A1442,A1442)&gt;1,"Duplicate","Unique")</f>
        <v>Unique</v>
      </c>
      <c r="K1442" s="2" t="str">
        <f aca="false">IF(Raw_Orders!F1442&lt;0,"Anomaly","OK")</f>
        <v>OK</v>
      </c>
      <c r="L1442" s="2" t="str">
        <f aca="false">IFERROR(VLOOKUP(C1442,Raw_Restaurants!$A$2:$C$151,3,FALSE()),"Unknown")</f>
        <v>Indore</v>
      </c>
    </row>
    <row r="1443" customFormat="false" ht="15" hidden="false" customHeight="false" outlineLevel="0" collapsed="false">
      <c r="A1443" s="2" t="n">
        <f aca="false">Raw_Orders!A1443</f>
        <v>502390</v>
      </c>
      <c r="B1443" s="2" t="str">
        <f aca="false">Raw_Orders!B1443</f>
        <v>CUST1249</v>
      </c>
      <c r="C1443" s="2" t="str">
        <f aca="false">Raw_Orders!C1443</f>
        <v>REST242</v>
      </c>
      <c r="D1443" s="2" t="str">
        <f aca="false">Raw_Orders!D1443</f>
        <v>DP366</v>
      </c>
      <c r="E1443" s="2" t="str">
        <f aca="false">Raw_Orders!E1443</f>
        <v>2024-08-16</v>
      </c>
      <c r="F1443" s="2" t="n">
        <f aca="false">IF(Raw_Orders!F1443&lt;0,0,Raw_Orders!F1443)</f>
        <v>1142.74</v>
      </c>
      <c r="G1443" s="2" t="str">
        <f aca="false">Raw_Orders!G1443</f>
        <v>Delivered</v>
      </c>
      <c r="H1443" s="2" t="n">
        <f aca="false">IF(Raw_Orders!H1443="","N/A",Raw_Orders!H1443)</f>
        <v>69.9</v>
      </c>
      <c r="I1443" s="2" t="n">
        <f aca="false">IF(Raw_Orders!I1443="","Not Rated",Raw_Orders!I1443)</f>
        <v>4.1</v>
      </c>
      <c r="J1443" s="2" t="str">
        <f aca="false">IF(COUNTIF($A$2:A1443,A1443)&gt;1,"Duplicate","Unique")</f>
        <v>Unique</v>
      </c>
      <c r="K1443" s="2" t="str">
        <f aca="false">IF(Raw_Orders!F1443&lt;0,"Anomaly","OK")</f>
        <v>OK</v>
      </c>
      <c r="L1443" s="2" t="str">
        <f aca="false">IFERROR(VLOOKUP(C1443,Raw_Restaurants!$A$2:$C$151,3,FALSE()),"Unknown")</f>
        <v>Bhopal</v>
      </c>
    </row>
    <row r="1444" customFormat="false" ht="15" hidden="false" customHeight="false" outlineLevel="0" collapsed="false">
      <c r="A1444" s="2" t="n">
        <f aca="false">Raw_Orders!A1444</f>
        <v>504279</v>
      </c>
      <c r="B1444" s="2" t="str">
        <f aca="false">Raw_Orders!B1444</f>
        <v>CUST1111</v>
      </c>
      <c r="C1444" s="2" t="str">
        <f aca="false">Raw_Orders!C1444</f>
        <v>REST288</v>
      </c>
      <c r="D1444" s="2" t="str">
        <f aca="false">Raw_Orders!D1444</f>
        <v>DP370</v>
      </c>
      <c r="E1444" s="2" t="str">
        <f aca="false">Raw_Orders!E1444</f>
        <v>2024-04-14</v>
      </c>
      <c r="F1444" s="2" t="n">
        <f aca="false">IF(Raw_Orders!F1444&lt;0,0,Raw_Orders!F1444)</f>
        <v>1121.68</v>
      </c>
      <c r="G1444" s="2" t="str">
        <f aca="false">Raw_Orders!G1444</f>
        <v>Delivered</v>
      </c>
      <c r="H1444" s="2" t="n">
        <f aca="false">IF(Raw_Orders!H1444="","N/A",Raw_Orders!H1444)</f>
        <v>52.1</v>
      </c>
      <c r="I1444" s="2" t="n">
        <f aca="false">IF(Raw_Orders!I1444="","Not Rated",Raw_Orders!I1444)</f>
        <v>4.6</v>
      </c>
      <c r="J1444" s="2" t="str">
        <f aca="false">IF(COUNTIF($A$2:A1444,A1444)&gt;1,"Duplicate","Unique")</f>
        <v>Unique</v>
      </c>
      <c r="K1444" s="2" t="str">
        <f aca="false">IF(Raw_Orders!F1444&lt;0,"Anomaly","OK")</f>
        <v>OK</v>
      </c>
      <c r="L1444" s="2" t="str">
        <f aca="false">IFERROR(VLOOKUP(C1444,Raw_Restaurants!$A$2:$C$151,3,FALSE()),"Unknown")</f>
        <v>Bhopal</v>
      </c>
    </row>
    <row r="1445" customFormat="false" ht="15" hidden="false" customHeight="false" outlineLevel="0" collapsed="false">
      <c r="A1445" s="2" t="n">
        <f aca="false">Raw_Orders!A1445</f>
        <v>500211</v>
      </c>
      <c r="B1445" s="2" t="str">
        <f aca="false">Raw_Orders!B1445</f>
        <v>CUST1400</v>
      </c>
      <c r="C1445" s="2" t="str">
        <f aca="false">Raw_Orders!C1445</f>
        <v>REST248</v>
      </c>
      <c r="D1445" s="2" t="str">
        <f aca="false">Raw_Orders!D1445</f>
        <v>DP454</v>
      </c>
      <c r="E1445" s="2" t="str">
        <f aca="false">Raw_Orders!E1445</f>
        <v>2024-05-27</v>
      </c>
      <c r="F1445" s="2" t="n">
        <f aca="false">IF(Raw_Orders!F1445&lt;0,0,Raw_Orders!F1445)</f>
        <v>589.13</v>
      </c>
      <c r="G1445" s="2" t="str">
        <f aca="false">Raw_Orders!G1445</f>
        <v>Delivered</v>
      </c>
      <c r="H1445" s="2" t="n">
        <f aca="false">IF(Raw_Orders!H1445="","N/A",Raw_Orders!H1445)</f>
        <v>70.1</v>
      </c>
      <c r="I1445" s="2" t="n">
        <f aca="false">IF(Raw_Orders!I1445="","Not Rated",Raw_Orders!I1445)</f>
        <v>5</v>
      </c>
      <c r="J1445" s="2" t="str">
        <f aca="false">IF(COUNTIF($A$2:A1445,A1445)&gt;1,"Duplicate","Unique")</f>
        <v>Unique</v>
      </c>
      <c r="K1445" s="2" t="str">
        <f aca="false">IF(Raw_Orders!F1445&lt;0,"Anomaly","OK")</f>
        <v>OK</v>
      </c>
      <c r="L1445" s="2" t="str">
        <f aca="false">IFERROR(VLOOKUP(C1445,Raw_Restaurants!$A$2:$C$151,3,FALSE()),"Unknown")</f>
        <v>Mumbai</v>
      </c>
    </row>
    <row r="1446" customFormat="false" ht="15" hidden="false" customHeight="false" outlineLevel="0" collapsed="false">
      <c r="A1446" s="2" t="n">
        <f aca="false">Raw_Orders!A1446</f>
        <v>504822</v>
      </c>
      <c r="B1446" s="2" t="str">
        <f aca="false">Raw_Orders!B1446</f>
        <v>CUST1445</v>
      </c>
      <c r="C1446" s="2" t="str">
        <f aca="false">Raw_Orders!C1446</f>
        <v>REST306</v>
      </c>
      <c r="D1446" s="2" t="str">
        <f aca="false">Raw_Orders!D1446</f>
        <v>DP363</v>
      </c>
      <c r="E1446" s="2" t="str">
        <f aca="false">Raw_Orders!E1446</f>
        <v>2024-01-26</v>
      </c>
      <c r="F1446" s="2" t="n">
        <f aca="false">IF(Raw_Orders!F1446&lt;0,0,Raw_Orders!F1446)</f>
        <v>197.33</v>
      </c>
      <c r="G1446" s="2" t="str">
        <f aca="false">Raw_Orders!G1446</f>
        <v>Delivered</v>
      </c>
      <c r="H1446" s="2" t="str">
        <f aca="false">IF(Raw_Orders!H1446="","N/A",Raw_Orders!H1446)</f>
        <v>N/A</v>
      </c>
      <c r="I1446" s="2" t="n">
        <f aca="false">IF(Raw_Orders!I1446="","Not Rated",Raw_Orders!I1446)</f>
        <v>4.9</v>
      </c>
      <c r="J1446" s="2" t="str">
        <f aca="false">IF(COUNTIF($A$2:A1446,A1446)&gt;1,"Duplicate","Unique")</f>
        <v>Unique</v>
      </c>
      <c r="K1446" s="2" t="str">
        <f aca="false">IF(Raw_Orders!F1446&lt;0,"Anomaly","OK")</f>
        <v>OK</v>
      </c>
      <c r="L1446" s="2" t="str">
        <f aca="false">IFERROR(VLOOKUP(C1446,Raw_Restaurants!$A$2:$C$151,3,FALSE()),"Unknown")</f>
        <v>Pune</v>
      </c>
    </row>
    <row r="1447" customFormat="false" ht="15" hidden="false" customHeight="false" outlineLevel="0" collapsed="false">
      <c r="A1447" s="2" t="n">
        <f aca="false">Raw_Orders!A1447</f>
        <v>503119</v>
      </c>
      <c r="B1447" s="2" t="str">
        <f aca="false">Raw_Orders!B1447</f>
        <v>CUST1708</v>
      </c>
      <c r="C1447" s="2" t="str">
        <f aca="false">Raw_Orders!C1447</f>
        <v>REST299</v>
      </c>
      <c r="D1447" s="2" t="str">
        <f aca="false">Raw_Orders!D1447</f>
        <v>DP472</v>
      </c>
      <c r="E1447" s="2" t="str">
        <f aca="false">Raw_Orders!E1447</f>
        <v>2024-10-18</v>
      </c>
      <c r="F1447" s="2" t="n">
        <f aca="false">IF(Raw_Orders!F1447&lt;0,0,Raw_Orders!F1447)</f>
        <v>1386.46</v>
      </c>
      <c r="G1447" s="2" t="str">
        <f aca="false">Raw_Orders!G1447</f>
        <v>Delivered</v>
      </c>
      <c r="H1447" s="2" t="n">
        <f aca="false">IF(Raw_Orders!H1447="","N/A",Raw_Orders!H1447)</f>
        <v>71.4</v>
      </c>
      <c r="I1447" s="2" t="n">
        <f aca="false">IF(Raw_Orders!I1447="","Not Rated",Raw_Orders!I1447)</f>
        <v>4.4</v>
      </c>
      <c r="J1447" s="2" t="str">
        <f aca="false">IF(COUNTIF($A$2:A1447,A1447)&gt;1,"Duplicate","Unique")</f>
        <v>Unique</v>
      </c>
      <c r="K1447" s="2" t="str">
        <f aca="false">IF(Raw_Orders!F1447&lt;0,"Anomaly","OK")</f>
        <v>OK</v>
      </c>
      <c r="L1447" s="2" t="str">
        <f aca="false">IFERROR(VLOOKUP(C1447,Raw_Restaurants!$A$2:$C$151,3,FALSE()),"Unknown")</f>
        <v>Bangalore</v>
      </c>
    </row>
    <row r="1448" customFormat="false" ht="15" hidden="false" customHeight="false" outlineLevel="0" collapsed="false">
      <c r="A1448" s="2" t="n">
        <f aca="false">Raw_Orders!A1448</f>
        <v>502463</v>
      </c>
      <c r="B1448" s="2" t="str">
        <f aca="false">Raw_Orders!B1448</f>
        <v>CUST1400</v>
      </c>
      <c r="C1448" s="2" t="str">
        <f aca="false">Raw_Orders!C1448</f>
        <v>REST298</v>
      </c>
      <c r="D1448" s="2" t="str">
        <f aca="false">Raw_Orders!D1448</f>
        <v>DP439</v>
      </c>
      <c r="E1448" s="2" t="str">
        <f aca="false">Raw_Orders!E1448</f>
        <v>2024-11-23</v>
      </c>
      <c r="F1448" s="2" t="n">
        <f aca="false">IF(Raw_Orders!F1448&lt;0,0,Raw_Orders!F1448)</f>
        <v>1392.34</v>
      </c>
      <c r="G1448" s="2" t="str">
        <f aca="false">Raw_Orders!G1448</f>
        <v>Delivered</v>
      </c>
      <c r="H1448" s="2" t="n">
        <f aca="false">IF(Raw_Orders!H1448="","N/A",Raw_Orders!H1448)</f>
        <v>18.2</v>
      </c>
      <c r="I1448" s="2" t="n">
        <f aca="false">IF(Raw_Orders!I1448="","Not Rated",Raw_Orders!I1448)</f>
        <v>4.2</v>
      </c>
      <c r="J1448" s="2" t="str">
        <f aca="false">IF(COUNTIF($A$2:A1448,A1448)&gt;1,"Duplicate","Unique")</f>
        <v>Unique</v>
      </c>
      <c r="K1448" s="2" t="str">
        <f aca="false">IF(Raw_Orders!F1448&lt;0,"Anomaly","OK")</f>
        <v>OK</v>
      </c>
      <c r="L1448" s="2" t="str">
        <f aca="false">IFERROR(VLOOKUP(C1448,Raw_Restaurants!$A$2:$C$151,3,FALSE()),"Unknown")</f>
        <v>Mumbai</v>
      </c>
    </row>
    <row r="1449" customFormat="false" ht="15" hidden="false" customHeight="false" outlineLevel="0" collapsed="false">
      <c r="A1449" s="2" t="n">
        <f aca="false">Raw_Orders!A1449</f>
        <v>504720</v>
      </c>
      <c r="B1449" s="2" t="str">
        <f aca="false">Raw_Orders!B1449</f>
        <v>CUST1788</v>
      </c>
      <c r="C1449" s="2" t="str">
        <f aca="false">Raw_Orders!C1449</f>
        <v>REST272</v>
      </c>
      <c r="D1449" s="2" t="str">
        <f aca="false">Raw_Orders!D1449</f>
        <v>DP334</v>
      </c>
      <c r="E1449" s="2" t="str">
        <f aca="false">Raw_Orders!E1449</f>
        <v>2024-10-13</v>
      </c>
      <c r="F1449" s="2" t="n">
        <f aca="false">IF(Raw_Orders!F1449&lt;0,0,Raw_Orders!F1449)</f>
        <v>310.17</v>
      </c>
      <c r="G1449" s="2" t="str">
        <f aca="false">Raw_Orders!G1449</f>
        <v>Delivered</v>
      </c>
      <c r="H1449" s="2" t="n">
        <f aca="false">IF(Raw_Orders!H1449="","N/A",Raw_Orders!H1449)</f>
        <v>61.9</v>
      </c>
      <c r="I1449" s="2" t="n">
        <f aca="false">IF(Raw_Orders!I1449="","Not Rated",Raw_Orders!I1449)</f>
        <v>3.7</v>
      </c>
      <c r="J1449" s="2" t="str">
        <f aca="false">IF(COUNTIF($A$2:A1449,A1449)&gt;1,"Duplicate","Unique")</f>
        <v>Unique</v>
      </c>
      <c r="K1449" s="2" t="str">
        <f aca="false">IF(Raw_Orders!F1449&lt;0,"Anomaly","OK")</f>
        <v>OK</v>
      </c>
      <c r="L1449" s="2" t="str">
        <f aca="false">IFERROR(VLOOKUP(C1449,Raw_Restaurants!$A$2:$C$151,3,FALSE()),"Unknown")</f>
        <v>Kolkata</v>
      </c>
    </row>
    <row r="1450" customFormat="false" ht="15" hidden="false" customHeight="false" outlineLevel="0" collapsed="false">
      <c r="A1450" s="2" t="n">
        <f aca="false">Raw_Orders!A1450</f>
        <v>501082</v>
      </c>
      <c r="B1450" s="2" t="str">
        <f aca="false">Raw_Orders!B1450</f>
        <v>CUST1164</v>
      </c>
      <c r="C1450" s="2" t="str">
        <f aca="false">Raw_Orders!C1450</f>
        <v>REST222</v>
      </c>
      <c r="D1450" s="2" t="str">
        <f aca="false">Raw_Orders!D1450</f>
        <v>DP313</v>
      </c>
      <c r="E1450" s="2" t="str">
        <f aca="false">Raw_Orders!E1450</f>
        <v>2024-05-02</v>
      </c>
      <c r="F1450" s="2" t="n">
        <f aca="false">IF(Raw_Orders!F1450&lt;0,0,Raw_Orders!F1450)</f>
        <v>1197.26</v>
      </c>
      <c r="G1450" s="2" t="str">
        <f aca="false">Raw_Orders!G1450</f>
        <v>Delivered</v>
      </c>
      <c r="H1450" s="2" t="n">
        <f aca="false">IF(Raw_Orders!H1450="","N/A",Raw_Orders!H1450)</f>
        <v>17.7</v>
      </c>
      <c r="I1450" s="2" t="n">
        <f aca="false">IF(Raw_Orders!I1450="","Not Rated",Raw_Orders!I1450)</f>
        <v>2.6</v>
      </c>
      <c r="J1450" s="2" t="str">
        <f aca="false">IF(COUNTIF($A$2:A1450,A1450)&gt;1,"Duplicate","Unique")</f>
        <v>Unique</v>
      </c>
      <c r="K1450" s="2" t="str">
        <f aca="false">IF(Raw_Orders!F1450&lt;0,"Anomaly","OK")</f>
        <v>OK</v>
      </c>
      <c r="L1450" s="2" t="str">
        <f aca="false">IFERROR(VLOOKUP(C1450,Raw_Restaurants!$A$2:$C$151,3,FALSE()),"Unknown")</f>
        <v>Delhi</v>
      </c>
    </row>
    <row r="1451" customFormat="false" ht="15" hidden="false" customHeight="false" outlineLevel="0" collapsed="false">
      <c r="A1451" s="2" t="n">
        <f aca="false">Raw_Orders!A1451</f>
        <v>500614</v>
      </c>
      <c r="B1451" s="2" t="str">
        <f aca="false">Raw_Orders!B1451</f>
        <v>CUST1368</v>
      </c>
      <c r="C1451" s="2" t="str">
        <f aca="false">Raw_Orders!C1451</f>
        <v>REST311</v>
      </c>
      <c r="D1451" s="2" t="str">
        <f aca="false">Raw_Orders!D1451</f>
        <v>DP339</v>
      </c>
      <c r="E1451" s="2" t="str">
        <f aca="false">Raw_Orders!E1451</f>
        <v>2024-05-08</v>
      </c>
      <c r="F1451" s="2" t="n">
        <f aca="false">IF(Raw_Orders!F1451&lt;0,0,Raw_Orders!F1451)</f>
        <v>1191.78</v>
      </c>
      <c r="G1451" s="2" t="str">
        <f aca="false">Raw_Orders!G1451</f>
        <v>Delivered</v>
      </c>
      <c r="H1451" s="2" t="n">
        <f aca="false">IF(Raw_Orders!H1451="","N/A",Raw_Orders!H1451)</f>
        <v>23.4</v>
      </c>
      <c r="I1451" s="2" t="n">
        <f aca="false">IF(Raw_Orders!I1451="","Not Rated",Raw_Orders!I1451)</f>
        <v>2.6</v>
      </c>
      <c r="J1451" s="2" t="str">
        <f aca="false">IF(COUNTIF($A$2:A1451,A1451)&gt;1,"Duplicate","Unique")</f>
        <v>Unique</v>
      </c>
      <c r="K1451" s="2" t="str">
        <f aca="false">IF(Raw_Orders!F1451&lt;0,"Anomaly","OK")</f>
        <v>OK</v>
      </c>
      <c r="L1451" s="2" t="str">
        <f aca="false">IFERROR(VLOOKUP(C1451,Raw_Restaurants!$A$2:$C$151,3,FALSE()),"Unknown")</f>
        <v>Bhopal</v>
      </c>
    </row>
    <row r="1452" customFormat="false" ht="15" hidden="false" customHeight="false" outlineLevel="0" collapsed="false">
      <c r="A1452" s="2" t="n">
        <f aca="false">Raw_Orders!A1452</f>
        <v>500477</v>
      </c>
      <c r="B1452" s="2" t="str">
        <f aca="false">Raw_Orders!B1452</f>
        <v>CUST1206</v>
      </c>
      <c r="C1452" s="2" t="str">
        <f aca="false">Raw_Orders!C1452</f>
        <v>REST234</v>
      </c>
      <c r="D1452" s="2" t="str">
        <f aca="false">Raw_Orders!D1452</f>
        <v>DP366</v>
      </c>
      <c r="E1452" s="2" t="str">
        <f aca="false">Raw_Orders!E1452</f>
        <v>2024-10-15</v>
      </c>
      <c r="F1452" s="2" t="n">
        <f aca="false">IF(Raw_Orders!F1452&lt;0,0,Raw_Orders!F1452)</f>
        <v>289.05</v>
      </c>
      <c r="G1452" s="2" t="str">
        <f aca="false">Raw_Orders!G1452</f>
        <v>Delayed</v>
      </c>
      <c r="H1452" s="2" t="n">
        <f aca="false">IF(Raw_Orders!H1452="","N/A",Raw_Orders!H1452)</f>
        <v>39.4</v>
      </c>
      <c r="I1452" s="2" t="str">
        <f aca="false">IF(Raw_Orders!I1452="","Not Rated",Raw_Orders!I1452)</f>
        <v>Not Rated</v>
      </c>
      <c r="J1452" s="2" t="str">
        <f aca="false">IF(COUNTIF($A$2:A1452,A1452)&gt;1,"Duplicate","Unique")</f>
        <v>Unique</v>
      </c>
      <c r="K1452" s="2" t="str">
        <f aca="false">IF(Raw_Orders!F1452&lt;0,"Anomaly","OK")</f>
        <v>OK</v>
      </c>
      <c r="L1452" s="2" t="str">
        <f aca="false">IFERROR(VLOOKUP(C1452,Raw_Restaurants!$A$2:$C$151,3,FALSE()),"Unknown")</f>
        <v>Bhopal</v>
      </c>
    </row>
    <row r="1453" customFormat="false" ht="15" hidden="false" customHeight="false" outlineLevel="0" collapsed="false">
      <c r="A1453" s="2" t="n">
        <f aca="false">Raw_Orders!A1453</f>
        <v>504417</v>
      </c>
      <c r="B1453" s="2" t="str">
        <f aca="false">Raw_Orders!B1453</f>
        <v>CUST1385</v>
      </c>
      <c r="C1453" s="2" t="str">
        <f aca="false">Raw_Orders!C1453</f>
        <v>REST236</v>
      </c>
      <c r="D1453" s="2" t="str">
        <f aca="false">Raw_Orders!D1453</f>
        <v>DP445</v>
      </c>
      <c r="E1453" s="2" t="str">
        <f aca="false">Raw_Orders!E1453</f>
        <v>2024-08-08</v>
      </c>
      <c r="F1453" s="2" t="n">
        <f aca="false">IF(Raw_Orders!F1453&lt;0,0,Raw_Orders!F1453)</f>
        <v>880.79</v>
      </c>
      <c r="G1453" s="2" t="str">
        <f aca="false">Raw_Orders!G1453</f>
        <v>Delayed</v>
      </c>
      <c r="H1453" s="2" t="n">
        <f aca="false">IF(Raw_Orders!H1453="","N/A",Raw_Orders!H1453)</f>
        <v>71</v>
      </c>
      <c r="I1453" s="2" t="n">
        <f aca="false">IF(Raw_Orders!I1453="","Not Rated",Raw_Orders!I1453)</f>
        <v>3.5</v>
      </c>
      <c r="J1453" s="2" t="str">
        <f aca="false">IF(COUNTIF($A$2:A1453,A1453)&gt;1,"Duplicate","Unique")</f>
        <v>Unique</v>
      </c>
      <c r="K1453" s="2" t="str">
        <f aca="false">IF(Raw_Orders!F1453&lt;0,"Anomaly","OK")</f>
        <v>OK</v>
      </c>
      <c r="L1453" s="2" t="str">
        <f aca="false">IFERROR(VLOOKUP(C1453,Raw_Restaurants!$A$2:$C$151,3,FALSE()),"Unknown")</f>
        <v>Mumbai</v>
      </c>
    </row>
    <row r="1454" customFormat="false" ht="15" hidden="false" customHeight="false" outlineLevel="0" collapsed="false">
      <c r="A1454" s="2" t="n">
        <f aca="false">Raw_Orders!A1454</f>
        <v>504029</v>
      </c>
      <c r="B1454" s="2" t="str">
        <f aca="false">Raw_Orders!B1454</f>
        <v>CUST1394</v>
      </c>
      <c r="C1454" s="2" t="str">
        <f aca="false">Raw_Orders!C1454</f>
        <v>REST315</v>
      </c>
      <c r="D1454" s="2" t="str">
        <f aca="false">Raw_Orders!D1454</f>
        <v>DP483</v>
      </c>
      <c r="E1454" s="2" t="str">
        <f aca="false">Raw_Orders!E1454</f>
        <v>2024-01-31</v>
      </c>
      <c r="F1454" s="2" t="n">
        <f aca="false">IF(Raw_Orders!F1454&lt;0,0,Raw_Orders!F1454)</f>
        <v>1220.72</v>
      </c>
      <c r="G1454" s="2" t="str">
        <f aca="false">Raw_Orders!G1454</f>
        <v>Delayed</v>
      </c>
      <c r="H1454" s="2" t="n">
        <f aca="false">IF(Raw_Orders!H1454="","N/A",Raw_Orders!H1454)</f>
        <v>62.3</v>
      </c>
      <c r="I1454" s="2" t="n">
        <f aca="false">IF(Raw_Orders!I1454="","Not Rated",Raw_Orders!I1454)</f>
        <v>4.2</v>
      </c>
      <c r="J1454" s="2" t="str">
        <f aca="false">IF(COUNTIF($A$2:A1454,A1454)&gt;1,"Duplicate","Unique")</f>
        <v>Unique</v>
      </c>
      <c r="K1454" s="2" t="str">
        <f aca="false">IF(Raw_Orders!F1454&lt;0,"Anomaly","OK")</f>
        <v>OK</v>
      </c>
      <c r="L1454" s="2" t="str">
        <f aca="false">IFERROR(VLOOKUP(C1454,Raw_Restaurants!$A$2:$C$151,3,FALSE()),"Unknown")</f>
        <v>Indore</v>
      </c>
    </row>
    <row r="1455" customFormat="false" ht="15" hidden="false" customHeight="false" outlineLevel="0" collapsed="false">
      <c r="A1455" s="2" t="n">
        <f aca="false">Raw_Orders!A1455</f>
        <v>502752</v>
      </c>
      <c r="B1455" s="2" t="str">
        <f aca="false">Raw_Orders!B1455</f>
        <v>CUST1014</v>
      </c>
      <c r="C1455" s="2" t="str">
        <f aca="false">Raw_Orders!C1455</f>
        <v>REST280</v>
      </c>
      <c r="D1455" s="2" t="str">
        <f aca="false">Raw_Orders!D1455</f>
        <v>DP310</v>
      </c>
      <c r="E1455" s="2" t="str">
        <f aca="false">Raw_Orders!E1455</f>
        <v>2024-10-28</v>
      </c>
      <c r="F1455" s="2" t="n">
        <f aca="false">IF(Raw_Orders!F1455&lt;0,0,Raw_Orders!F1455)</f>
        <v>981.9</v>
      </c>
      <c r="G1455" s="2" t="str">
        <f aca="false">Raw_Orders!G1455</f>
        <v>Delivered</v>
      </c>
      <c r="H1455" s="2" t="n">
        <f aca="false">IF(Raw_Orders!H1455="","N/A",Raw_Orders!H1455)</f>
        <v>28.9</v>
      </c>
      <c r="I1455" s="2" t="n">
        <f aca="false">IF(Raw_Orders!I1455="","Not Rated",Raw_Orders!I1455)</f>
        <v>2.8</v>
      </c>
      <c r="J1455" s="2" t="str">
        <f aca="false">IF(COUNTIF($A$2:A1455,A1455)&gt;1,"Duplicate","Unique")</f>
        <v>Unique</v>
      </c>
      <c r="K1455" s="2" t="str">
        <f aca="false">IF(Raw_Orders!F1455&lt;0,"Anomaly","OK")</f>
        <v>OK</v>
      </c>
      <c r="L1455" s="2" t="str">
        <f aca="false">IFERROR(VLOOKUP(C1455,Raw_Restaurants!$A$2:$C$151,3,FALSE()),"Unknown")</f>
        <v>Chennai</v>
      </c>
    </row>
    <row r="1456" customFormat="false" ht="15" hidden="false" customHeight="false" outlineLevel="0" collapsed="false">
      <c r="A1456" s="2" t="n">
        <f aca="false">Raw_Orders!A1456</f>
        <v>502842</v>
      </c>
      <c r="B1456" s="2" t="str">
        <f aca="false">Raw_Orders!B1456</f>
        <v>CUST1261</v>
      </c>
      <c r="C1456" s="2" t="str">
        <f aca="false">Raw_Orders!C1456</f>
        <v>REST280</v>
      </c>
      <c r="D1456" s="2" t="str">
        <f aca="false">Raw_Orders!D1456</f>
        <v>DP475</v>
      </c>
      <c r="E1456" s="2" t="str">
        <f aca="false">Raw_Orders!E1456</f>
        <v>2024-11-21</v>
      </c>
      <c r="F1456" s="2" t="n">
        <f aca="false">IF(Raw_Orders!F1456&lt;0,0,Raw_Orders!F1456)</f>
        <v>1362.57</v>
      </c>
      <c r="G1456" s="2" t="str">
        <f aca="false">Raw_Orders!G1456</f>
        <v>Delivered</v>
      </c>
      <c r="H1456" s="2" t="n">
        <f aca="false">IF(Raw_Orders!H1456="","N/A",Raw_Orders!H1456)</f>
        <v>58.2</v>
      </c>
      <c r="I1456" s="2" t="n">
        <f aca="false">IF(Raw_Orders!I1456="","Not Rated",Raw_Orders!I1456)</f>
        <v>4.3</v>
      </c>
      <c r="J1456" s="2" t="str">
        <f aca="false">IF(COUNTIF($A$2:A1456,A1456)&gt;1,"Duplicate","Unique")</f>
        <v>Unique</v>
      </c>
      <c r="K1456" s="2" t="str">
        <f aca="false">IF(Raw_Orders!F1456&lt;0,"Anomaly","OK")</f>
        <v>OK</v>
      </c>
      <c r="L1456" s="2" t="str">
        <f aca="false">IFERROR(VLOOKUP(C1456,Raw_Restaurants!$A$2:$C$151,3,FALSE()),"Unknown")</f>
        <v>Chennai</v>
      </c>
    </row>
    <row r="1457" customFormat="false" ht="15" hidden="false" customHeight="false" outlineLevel="0" collapsed="false">
      <c r="A1457" s="2" t="n">
        <f aca="false">Raw_Orders!A1457</f>
        <v>504372</v>
      </c>
      <c r="B1457" s="2" t="str">
        <f aca="false">Raw_Orders!B1457</f>
        <v>CUST1327</v>
      </c>
      <c r="C1457" s="2" t="str">
        <f aca="false">Raw_Orders!C1457</f>
        <v>REST292</v>
      </c>
      <c r="D1457" s="2" t="str">
        <f aca="false">Raw_Orders!D1457</f>
        <v>DP462</v>
      </c>
      <c r="E1457" s="2" t="str">
        <f aca="false">Raw_Orders!E1457</f>
        <v>2024-09-10</v>
      </c>
      <c r="F1457" s="2" t="n">
        <f aca="false">IF(Raw_Orders!F1457&lt;0,0,Raw_Orders!F1457)</f>
        <v>1062.02</v>
      </c>
      <c r="G1457" s="2" t="str">
        <f aca="false">Raw_Orders!G1457</f>
        <v>Delivered</v>
      </c>
      <c r="H1457" s="2" t="n">
        <f aca="false">IF(Raw_Orders!H1457="","N/A",Raw_Orders!H1457)</f>
        <v>35.5</v>
      </c>
      <c r="I1457" s="2" t="n">
        <f aca="false">IF(Raw_Orders!I1457="","Not Rated",Raw_Orders!I1457)</f>
        <v>4.2</v>
      </c>
      <c r="J1457" s="2" t="str">
        <f aca="false">IF(COUNTIF($A$2:A1457,A1457)&gt;1,"Duplicate","Unique")</f>
        <v>Unique</v>
      </c>
      <c r="K1457" s="2" t="str">
        <f aca="false">IF(Raw_Orders!F1457&lt;0,"Anomaly","OK")</f>
        <v>OK</v>
      </c>
      <c r="L1457" s="2" t="str">
        <f aca="false">IFERROR(VLOOKUP(C1457,Raw_Restaurants!$A$2:$C$151,3,FALSE()),"Unknown")</f>
        <v>Delhi</v>
      </c>
    </row>
    <row r="1458" customFormat="false" ht="15" hidden="false" customHeight="false" outlineLevel="0" collapsed="false">
      <c r="A1458" s="2" t="n">
        <f aca="false">Raw_Orders!A1458</f>
        <v>502684</v>
      </c>
      <c r="B1458" s="2" t="str">
        <f aca="false">Raw_Orders!B1458</f>
        <v>CUST1103</v>
      </c>
      <c r="C1458" s="2" t="str">
        <f aca="false">Raw_Orders!C1458</f>
        <v>REST228</v>
      </c>
      <c r="D1458" s="2" t="str">
        <f aca="false">Raw_Orders!D1458</f>
        <v>DP435</v>
      </c>
      <c r="E1458" s="2" t="str">
        <f aca="false">Raw_Orders!E1458</f>
        <v>2024-12-28</v>
      </c>
      <c r="F1458" s="2" t="n">
        <f aca="false">IF(Raw_Orders!F1458&lt;0,0,Raw_Orders!F1458)</f>
        <v>374.28</v>
      </c>
      <c r="G1458" s="2" t="str">
        <f aca="false">Raw_Orders!G1458</f>
        <v>Delivered</v>
      </c>
      <c r="H1458" s="2" t="n">
        <f aca="false">IF(Raw_Orders!H1458="","N/A",Raw_Orders!H1458)</f>
        <v>23.1</v>
      </c>
      <c r="I1458" s="2" t="n">
        <f aca="false">IF(Raw_Orders!I1458="","Not Rated",Raw_Orders!I1458)</f>
        <v>4.6</v>
      </c>
      <c r="J1458" s="2" t="str">
        <f aca="false">IF(COUNTIF($A$2:A1458,A1458)&gt;1,"Duplicate","Unique")</f>
        <v>Unique</v>
      </c>
      <c r="K1458" s="2" t="str">
        <f aca="false">IF(Raw_Orders!F1458&lt;0,"Anomaly","OK")</f>
        <v>OK</v>
      </c>
      <c r="L1458" s="2" t="str">
        <f aca="false">IFERROR(VLOOKUP(C1458,Raw_Restaurants!$A$2:$C$151,3,FALSE()),"Unknown")</f>
        <v>Pune</v>
      </c>
    </row>
    <row r="1459" customFormat="false" ht="15" hidden="false" customHeight="false" outlineLevel="0" collapsed="false">
      <c r="A1459" s="2" t="n">
        <f aca="false">Raw_Orders!A1459</f>
        <v>502640</v>
      </c>
      <c r="B1459" s="2" t="str">
        <f aca="false">Raw_Orders!B1459</f>
        <v>CUST1392</v>
      </c>
      <c r="C1459" s="2" t="str">
        <f aca="false">Raw_Orders!C1459</f>
        <v>REST265</v>
      </c>
      <c r="D1459" s="2" t="str">
        <f aca="false">Raw_Orders!D1459</f>
        <v>DP468</v>
      </c>
      <c r="E1459" s="2" t="str">
        <f aca="false">Raw_Orders!E1459</f>
        <v>2024-01-13</v>
      </c>
      <c r="F1459" s="2" t="n">
        <f aca="false">IF(Raw_Orders!F1459&lt;0,0,Raw_Orders!F1459)</f>
        <v>766.36</v>
      </c>
      <c r="G1459" s="2" t="str">
        <f aca="false">Raw_Orders!G1459</f>
        <v>Delivered</v>
      </c>
      <c r="H1459" s="2" t="n">
        <f aca="false">IF(Raw_Orders!H1459="","N/A",Raw_Orders!H1459)</f>
        <v>58.5</v>
      </c>
      <c r="I1459" s="2" t="n">
        <f aca="false">IF(Raw_Orders!I1459="","Not Rated",Raw_Orders!I1459)</f>
        <v>2.7</v>
      </c>
      <c r="J1459" s="2" t="str">
        <f aca="false">IF(COUNTIF($A$2:A1459,A1459)&gt;1,"Duplicate","Unique")</f>
        <v>Unique</v>
      </c>
      <c r="K1459" s="2" t="str">
        <f aca="false">IF(Raw_Orders!F1459&lt;0,"Anomaly","OK")</f>
        <v>OK</v>
      </c>
      <c r="L1459" s="2" t="str">
        <f aca="false">IFERROR(VLOOKUP(C1459,Raw_Restaurants!$A$2:$C$151,3,FALSE()),"Unknown")</f>
        <v>Bhopal</v>
      </c>
    </row>
    <row r="1460" customFormat="false" ht="15" hidden="false" customHeight="false" outlineLevel="0" collapsed="false">
      <c r="A1460" s="2" t="n">
        <f aca="false">Raw_Orders!A1460</f>
        <v>502020</v>
      </c>
      <c r="B1460" s="2" t="str">
        <f aca="false">Raw_Orders!B1460</f>
        <v>CUST1259</v>
      </c>
      <c r="C1460" s="2" t="str">
        <f aca="false">Raw_Orders!C1460</f>
        <v>REST258</v>
      </c>
      <c r="D1460" s="2" t="str">
        <f aca="false">Raw_Orders!D1460</f>
        <v>DP410</v>
      </c>
      <c r="E1460" s="2" t="str">
        <f aca="false">Raw_Orders!E1460</f>
        <v>2024-10-27</v>
      </c>
      <c r="F1460" s="2" t="n">
        <f aca="false">IF(Raw_Orders!F1460&lt;0,0,Raw_Orders!F1460)</f>
        <v>229.44</v>
      </c>
      <c r="G1460" s="2" t="str">
        <f aca="false">Raw_Orders!G1460</f>
        <v>Delivered</v>
      </c>
      <c r="H1460" s="2" t="n">
        <f aca="false">IF(Raw_Orders!H1460="","N/A",Raw_Orders!H1460)</f>
        <v>56.9</v>
      </c>
      <c r="I1460" s="2" t="n">
        <f aca="false">IF(Raw_Orders!I1460="","Not Rated",Raw_Orders!I1460)</f>
        <v>4.6</v>
      </c>
      <c r="J1460" s="2" t="str">
        <f aca="false">IF(COUNTIF($A$2:A1460,A1460)&gt;1,"Duplicate","Unique")</f>
        <v>Unique</v>
      </c>
      <c r="K1460" s="2" t="str">
        <f aca="false">IF(Raw_Orders!F1460&lt;0,"Anomaly","OK")</f>
        <v>OK</v>
      </c>
      <c r="L1460" s="2" t="str">
        <f aca="false">IFERROR(VLOOKUP(C1460,Raw_Restaurants!$A$2:$C$151,3,FALSE()),"Unknown")</f>
        <v>Mumbai</v>
      </c>
    </row>
    <row r="1461" customFormat="false" ht="15" hidden="false" customHeight="false" outlineLevel="0" collapsed="false">
      <c r="A1461" s="2" t="n">
        <f aca="false">Raw_Orders!A1461</f>
        <v>504351</v>
      </c>
      <c r="B1461" s="2" t="str">
        <f aca="false">Raw_Orders!B1461</f>
        <v>CUST1276</v>
      </c>
      <c r="C1461" s="2" t="str">
        <f aca="false">Raw_Orders!C1461</f>
        <v>REST310</v>
      </c>
      <c r="D1461" s="2" t="str">
        <f aca="false">Raw_Orders!D1461</f>
        <v>DP436</v>
      </c>
      <c r="E1461" s="2" t="str">
        <f aca="false">Raw_Orders!E1461</f>
        <v>2024-12-29</v>
      </c>
      <c r="F1461" s="2" t="n">
        <f aca="false">IF(Raw_Orders!F1461&lt;0,0,Raw_Orders!F1461)</f>
        <v>655.32</v>
      </c>
      <c r="G1461" s="2" t="str">
        <f aca="false">Raw_Orders!G1461</f>
        <v>Delivered</v>
      </c>
      <c r="H1461" s="2" t="n">
        <f aca="false">IF(Raw_Orders!H1461="","N/A",Raw_Orders!H1461)</f>
        <v>43</v>
      </c>
      <c r="I1461" s="2" t="n">
        <f aca="false">IF(Raw_Orders!I1461="","Not Rated",Raw_Orders!I1461)</f>
        <v>5</v>
      </c>
      <c r="J1461" s="2" t="str">
        <f aca="false">IF(COUNTIF($A$2:A1461,A1461)&gt;1,"Duplicate","Unique")</f>
        <v>Unique</v>
      </c>
      <c r="K1461" s="2" t="str">
        <f aca="false">IF(Raw_Orders!F1461&lt;0,"Anomaly","OK")</f>
        <v>OK</v>
      </c>
      <c r="L1461" s="2" t="str">
        <f aca="false">IFERROR(VLOOKUP(C1461,Raw_Restaurants!$A$2:$C$151,3,FALSE()),"Unknown")</f>
        <v>Bhopal</v>
      </c>
    </row>
    <row r="1462" customFormat="false" ht="15" hidden="false" customHeight="false" outlineLevel="0" collapsed="false">
      <c r="A1462" s="2" t="n">
        <f aca="false">Raw_Orders!A1462</f>
        <v>500869</v>
      </c>
      <c r="B1462" s="2" t="str">
        <f aca="false">Raw_Orders!B1462</f>
        <v>CUST1668</v>
      </c>
      <c r="C1462" s="2" t="str">
        <f aca="false">Raw_Orders!C1462</f>
        <v>REST322</v>
      </c>
      <c r="D1462" s="2" t="str">
        <f aca="false">Raw_Orders!D1462</f>
        <v>DP390</v>
      </c>
      <c r="E1462" s="2" t="str">
        <f aca="false">Raw_Orders!E1462</f>
        <v>2024-05-25</v>
      </c>
      <c r="F1462" s="2" t="n">
        <f aca="false">IF(Raw_Orders!F1462&lt;0,0,Raw_Orders!F1462)</f>
        <v>500.34</v>
      </c>
      <c r="G1462" s="2" t="str">
        <f aca="false">Raw_Orders!G1462</f>
        <v>Delivered</v>
      </c>
      <c r="H1462" s="2" t="n">
        <f aca="false">IF(Raw_Orders!H1462="","N/A",Raw_Orders!H1462)</f>
        <v>53.5</v>
      </c>
      <c r="I1462" s="2" t="n">
        <f aca="false">IF(Raw_Orders!I1462="","Not Rated",Raw_Orders!I1462)</f>
        <v>3.8</v>
      </c>
      <c r="J1462" s="2" t="str">
        <f aca="false">IF(COUNTIF($A$2:A1462,A1462)&gt;1,"Duplicate","Unique")</f>
        <v>Unique</v>
      </c>
      <c r="K1462" s="2" t="str">
        <f aca="false">IF(Raw_Orders!F1462&lt;0,"Anomaly","OK")</f>
        <v>OK</v>
      </c>
      <c r="L1462" s="2" t="str">
        <f aca="false">IFERROR(VLOOKUP(C1462,Raw_Restaurants!$A$2:$C$151,3,FALSE()),"Unknown")</f>
        <v>Delhi</v>
      </c>
    </row>
    <row r="1463" customFormat="false" ht="15" hidden="false" customHeight="false" outlineLevel="0" collapsed="false">
      <c r="A1463" s="2" t="n">
        <f aca="false">Raw_Orders!A1463</f>
        <v>501379</v>
      </c>
      <c r="B1463" s="2" t="str">
        <f aca="false">Raw_Orders!B1463</f>
        <v>CUST1763</v>
      </c>
      <c r="C1463" s="2" t="str">
        <f aca="false">Raw_Orders!C1463</f>
        <v>REST303</v>
      </c>
      <c r="D1463" s="2" t="str">
        <f aca="false">Raw_Orders!D1463</f>
        <v>DP396</v>
      </c>
      <c r="E1463" s="2" t="str">
        <f aca="false">Raw_Orders!E1463</f>
        <v>2024-01-06</v>
      </c>
      <c r="F1463" s="2" t="n">
        <f aca="false">IF(Raw_Orders!F1463&lt;0,0,Raw_Orders!F1463)</f>
        <v>299.61</v>
      </c>
      <c r="G1463" s="2" t="str">
        <f aca="false">Raw_Orders!G1463</f>
        <v>Delivered</v>
      </c>
      <c r="H1463" s="2" t="n">
        <f aca="false">IF(Raw_Orders!H1463="","N/A",Raw_Orders!H1463)</f>
        <v>78.2</v>
      </c>
      <c r="I1463" s="2" t="n">
        <f aca="false">IF(Raw_Orders!I1463="","Not Rated",Raw_Orders!I1463)</f>
        <v>4.3</v>
      </c>
      <c r="J1463" s="2" t="str">
        <f aca="false">IF(COUNTIF($A$2:A1463,A1463)&gt;1,"Duplicate","Unique")</f>
        <v>Unique</v>
      </c>
      <c r="K1463" s="2" t="str">
        <f aca="false">IF(Raw_Orders!F1463&lt;0,"Anomaly","OK")</f>
        <v>OK</v>
      </c>
      <c r="L1463" s="2" t="str">
        <f aca="false">IFERROR(VLOOKUP(C1463,Raw_Restaurants!$A$2:$C$151,3,FALSE()),"Unknown")</f>
        <v>Kolkata</v>
      </c>
    </row>
    <row r="1464" customFormat="false" ht="15" hidden="false" customHeight="false" outlineLevel="0" collapsed="false">
      <c r="A1464" s="2" t="n">
        <f aca="false">Raw_Orders!A1464</f>
        <v>500424</v>
      </c>
      <c r="B1464" s="2" t="str">
        <f aca="false">Raw_Orders!B1464</f>
        <v>CUST1388</v>
      </c>
      <c r="C1464" s="2" t="str">
        <f aca="false">Raw_Orders!C1464</f>
        <v>REST266</v>
      </c>
      <c r="D1464" s="2" t="str">
        <f aca="false">Raw_Orders!D1464</f>
        <v>DP419</v>
      </c>
      <c r="E1464" s="2" t="str">
        <f aca="false">Raw_Orders!E1464</f>
        <v>2024-01-08</v>
      </c>
      <c r="F1464" s="2" t="n">
        <f aca="false">IF(Raw_Orders!F1464&lt;0,0,Raw_Orders!F1464)</f>
        <v>448.95</v>
      </c>
      <c r="G1464" s="2" t="str">
        <f aca="false">Raw_Orders!G1464</f>
        <v>Cancelled</v>
      </c>
      <c r="H1464" s="2" t="str">
        <f aca="false">IF(Raw_Orders!H1464="","N/A",Raw_Orders!H1464)</f>
        <v>N/A</v>
      </c>
      <c r="I1464" s="2" t="str">
        <f aca="false">IF(Raw_Orders!I1464="","Not Rated",Raw_Orders!I1464)</f>
        <v>Not Rated</v>
      </c>
      <c r="J1464" s="2" t="str">
        <f aca="false">IF(COUNTIF($A$2:A1464,A1464)&gt;1,"Duplicate","Unique")</f>
        <v>Unique</v>
      </c>
      <c r="K1464" s="2" t="str">
        <f aca="false">IF(Raw_Orders!F1464&lt;0,"Anomaly","OK")</f>
        <v>OK</v>
      </c>
      <c r="L1464" s="2" t="str">
        <f aca="false">IFERROR(VLOOKUP(C1464,Raw_Restaurants!$A$2:$C$151,3,FALSE()),"Unknown")</f>
        <v>Jaipur</v>
      </c>
    </row>
    <row r="1465" customFormat="false" ht="15" hidden="false" customHeight="false" outlineLevel="0" collapsed="false">
      <c r="A1465" s="2" t="n">
        <f aca="false">Raw_Orders!A1465</f>
        <v>501393</v>
      </c>
      <c r="B1465" s="2" t="str">
        <f aca="false">Raw_Orders!B1465</f>
        <v>CUST1052</v>
      </c>
      <c r="C1465" s="2" t="str">
        <f aca="false">Raw_Orders!C1465</f>
        <v>REST239</v>
      </c>
      <c r="D1465" s="2" t="str">
        <f aca="false">Raw_Orders!D1465</f>
        <v>DP430</v>
      </c>
      <c r="E1465" s="2" t="str">
        <f aca="false">Raw_Orders!E1465</f>
        <v>2024-07-15</v>
      </c>
      <c r="F1465" s="2" t="n">
        <f aca="false">IF(Raw_Orders!F1465&lt;0,0,Raw_Orders!F1465)</f>
        <v>856.55</v>
      </c>
      <c r="G1465" s="2" t="str">
        <f aca="false">Raw_Orders!G1465</f>
        <v>Cancelled</v>
      </c>
      <c r="H1465" s="2" t="str">
        <f aca="false">IF(Raw_Orders!H1465="","N/A",Raw_Orders!H1465)</f>
        <v>N/A</v>
      </c>
      <c r="I1465" s="2" t="str">
        <f aca="false">IF(Raw_Orders!I1465="","Not Rated",Raw_Orders!I1465)</f>
        <v>Not Rated</v>
      </c>
      <c r="J1465" s="2" t="str">
        <f aca="false">IF(COUNTIF($A$2:A1465,A1465)&gt;1,"Duplicate","Unique")</f>
        <v>Unique</v>
      </c>
      <c r="K1465" s="2" t="str">
        <f aca="false">IF(Raw_Orders!F1465&lt;0,"Anomaly","OK")</f>
        <v>OK</v>
      </c>
      <c r="L1465" s="2" t="str">
        <f aca="false">IFERROR(VLOOKUP(C1465,Raw_Restaurants!$A$2:$C$151,3,FALSE()),"Unknown")</f>
        <v>Hyderabad</v>
      </c>
    </row>
    <row r="1466" customFormat="false" ht="15" hidden="false" customHeight="false" outlineLevel="0" collapsed="false">
      <c r="A1466" s="2" t="n">
        <f aca="false">Raw_Orders!A1466</f>
        <v>500842</v>
      </c>
      <c r="B1466" s="2" t="str">
        <f aca="false">Raw_Orders!B1466</f>
        <v>CUST1617</v>
      </c>
      <c r="C1466" s="2" t="str">
        <f aca="false">Raw_Orders!C1466</f>
        <v>REST331</v>
      </c>
      <c r="D1466" s="2" t="str">
        <f aca="false">Raw_Orders!D1466</f>
        <v>DP357</v>
      </c>
      <c r="E1466" s="2" t="str">
        <f aca="false">Raw_Orders!E1466</f>
        <v>2024-03-27</v>
      </c>
      <c r="F1466" s="2" t="n">
        <f aca="false">IF(Raw_Orders!F1466&lt;0,0,Raw_Orders!F1466)</f>
        <v>1305.33</v>
      </c>
      <c r="G1466" s="2" t="str">
        <f aca="false">Raw_Orders!G1466</f>
        <v>Delivered</v>
      </c>
      <c r="H1466" s="2" t="n">
        <f aca="false">IF(Raw_Orders!H1466="","N/A",Raw_Orders!H1466)</f>
        <v>72.4</v>
      </c>
      <c r="I1466" s="2" t="n">
        <f aca="false">IF(Raw_Orders!I1466="","Not Rated",Raw_Orders!I1466)</f>
        <v>2.6</v>
      </c>
      <c r="J1466" s="2" t="str">
        <f aca="false">IF(COUNTIF($A$2:A1466,A1466)&gt;1,"Duplicate","Unique")</f>
        <v>Unique</v>
      </c>
      <c r="K1466" s="2" t="str">
        <f aca="false">IF(Raw_Orders!F1466&lt;0,"Anomaly","OK")</f>
        <v>OK</v>
      </c>
      <c r="L1466" s="2" t="str">
        <f aca="false">IFERROR(VLOOKUP(C1466,Raw_Restaurants!$A$2:$C$151,3,FALSE()),"Unknown")</f>
        <v>Chennai</v>
      </c>
    </row>
    <row r="1467" customFormat="false" ht="15" hidden="false" customHeight="false" outlineLevel="0" collapsed="false">
      <c r="A1467" s="2" t="n">
        <f aca="false">Raw_Orders!A1467</f>
        <v>502929</v>
      </c>
      <c r="B1467" s="2" t="str">
        <f aca="false">Raw_Orders!B1467</f>
        <v>CUST1192</v>
      </c>
      <c r="C1467" s="2" t="str">
        <f aca="false">Raw_Orders!C1467</f>
        <v>REST339</v>
      </c>
      <c r="D1467" s="2" t="str">
        <f aca="false">Raw_Orders!D1467</f>
        <v>DP329</v>
      </c>
      <c r="E1467" s="2" t="str">
        <f aca="false">Raw_Orders!E1467</f>
        <v>2024-05-07</v>
      </c>
      <c r="F1467" s="2" t="n">
        <f aca="false">IF(Raw_Orders!F1467&lt;0,0,Raw_Orders!F1467)</f>
        <v>1034.57</v>
      </c>
      <c r="G1467" s="2" t="str">
        <f aca="false">Raw_Orders!G1467</f>
        <v>Delivered</v>
      </c>
      <c r="H1467" s="2" t="n">
        <f aca="false">IF(Raw_Orders!H1467="","N/A",Raw_Orders!H1467)</f>
        <v>30</v>
      </c>
      <c r="I1467" s="2" t="n">
        <f aca="false">IF(Raw_Orders!I1467="","Not Rated",Raw_Orders!I1467)</f>
        <v>3.2</v>
      </c>
      <c r="J1467" s="2" t="str">
        <f aca="false">IF(COUNTIF($A$2:A1467,A1467)&gt;1,"Duplicate","Unique")</f>
        <v>Unique</v>
      </c>
      <c r="K1467" s="2" t="str">
        <f aca="false">IF(Raw_Orders!F1467&lt;0,"Anomaly","OK")</f>
        <v>OK</v>
      </c>
      <c r="L1467" s="2" t="str">
        <f aca="false">IFERROR(VLOOKUP(C1467,Raw_Restaurants!$A$2:$C$151,3,FALSE()),"Unknown")</f>
        <v>Bangalore</v>
      </c>
    </row>
    <row r="1468" customFormat="false" ht="15" hidden="false" customHeight="false" outlineLevel="0" collapsed="false">
      <c r="A1468" s="2" t="n">
        <f aca="false">Raw_Orders!A1468</f>
        <v>503822</v>
      </c>
      <c r="B1468" s="2" t="str">
        <f aca="false">Raw_Orders!B1468</f>
        <v>CUST1115</v>
      </c>
      <c r="C1468" s="2" t="str">
        <f aca="false">Raw_Orders!C1468</f>
        <v>REST330</v>
      </c>
      <c r="D1468" s="2" t="str">
        <f aca="false">Raw_Orders!D1468</f>
        <v>DP440</v>
      </c>
      <c r="E1468" s="2" t="str">
        <f aca="false">Raw_Orders!E1468</f>
        <v>2024-05-06</v>
      </c>
      <c r="F1468" s="2" t="n">
        <f aca="false">IF(Raw_Orders!F1468&lt;0,0,Raw_Orders!F1468)</f>
        <v>1029.29</v>
      </c>
      <c r="G1468" s="2" t="str">
        <f aca="false">Raw_Orders!G1468</f>
        <v>Delivered</v>
      </c>
      <c r="H1468" s="2" t="n">
        <f aca="false">IF(Raw_Orders!H1468="","N/A",Raw_Orders!H1468)</f>
        <v>26.8</v>
      </c>
      <c r="I1468" s="2" t="n">
        <f aca="false">IF(Raw_Orders!I1468="","Not Rated",Raw_Orders!I1468)</f>
        <v>3</v>
      </c>
      <c r="J1468" s="2" t="str">
        <f aca="false">IF(COUNTIF($A$2:A1468,A1468)&gt;1,"Duplicate","Unique")</f>
        <v>Unique</v>
      </c>
      <c r="K1468" s="2" t="str">
        <f aca="false">IF(Raw_Orders!F1468&lt;0,"Anomaly","OK")</f>
        <v>OK</v>
      </c>
      <c r="L1468" s="2" t="str">
        <f aca="false">IFERROR(VLOOKUP(C1468,Raw_Restaurants!$A$2:$C$151,3,FALSE()),"Unknown")</f>
        <v>Hyderabad</v>
      </c>
    </row>
    <row r="1469" customFormat="false" ht="15" hidden="false" customHeight="false" outlineLevel="0" collapsed="false">
      <c r="A1469" s="2" t="n">
        <f aca="false">Raw_Orders!A1469</f>
        <v>503370</v>
      </c>
      <c r="B1469" s="2" t="str">
        <f aca="false">Raw_Orders!B1469</f>
        <v>CUST1068</v>
      </c>
      <c r="C1469" s="2" t="str">
        <f aca="false">Raw_Orders!C1469</f>
        <v>REST209</v>
      </c>
      <c r="D1469" s="2" t="str">
        <f aca="false">Raw_Orders!D1469</f>
        <v>DP369</v>
      </c>
      <c r="E1469" s="2" t="str">
        <f aca="false">Raw_Orders!E1469</f>
        <v>2024-06-15</v>
      </c>
      <c r="F1469" s="2" t="n">
        <f aca="false">IF(Raw_Orders!F1469&lt;0,0,Raw_Orders!F1469)</f>
        <v>611.01</v>
      </c>
      <c r="G1469" s="2" t="str">
        <f aca="false">Raw_Orders!G1469</f>
        <v>Delivered</v>
      </c>
      <c r="H1469" s="2" t="n">
        <f aca="false">IF(Raw_Orders!H1469="","N/A",Raw_Orders!H1469)</f>
        <v>63.9</v>
      </c>
      <c r="I1469" s="2" t="str">
        <f aca="false">IF(Raw_Orders!I1469="","Not Rated",Raw_Orders!I1469)</f>
        <v>Not Rated</v>
      </c>
      <c r="J1469" s="2" t="str">
        <f aca="false">IF(COUNTIF($A$2:A1469,A1469)&gt;1,"Duplicate","Unique")</f>
        <v>Unique</v>
      </c>
      <c r="K1469" s="2" t="str">
        <f aca="false">IF(Raw_Orders!F1469&lt;0,"Anomaly","OK")</f>
        <v>OK</v>
      </c>
      <c r="L1469" s="2" t="str">
        <f aca="false">IFERROR(VLOOKUP(C1469,Raw_Restaurants!$A$2:$C$151,3,FALSE()),"Unknown")</f>
        <v>Bangalore</v>
      </c>
    </row>
    <row r="1470" customFormat="false" ht="15" hidden="false" customHeight="false" outlineLevel="0" collapsed="false">
      <c r="A1470" s="2" t="n">
        <f aca="false">Raw_Orders!A1470</f>
        <v>504539</v>
      </c>
      <c r="B1470" s="2" t="str">
        <f aca="false">Raw_Orders!B1470</f>
        <v>CUST1608</v>
      </c>
      <c r="C1470" s="2" t="str">
        <f aca="false">Raw_Orders!C1470</f>
        <v>REST220</v>
      </c>
      <c r="D1470" s="2" t="str">
        <f aca="false">Raw_Orders!D1470</f>
        <v>DP447</v>
      </c>
      <c r="E1470" s="2" t="str">
        <f aca="false">Raw_Orders!E1470</f>
        <v>2024-02-01</v>
      </c>
      <c r="F1470" s="2" t="n">
        <f aca="false">IF(Raw_Orders!F1470&lt;0,0,Raw_Orders!F1470)</f>
        <v>256.27</v>
      </c>
      <c r="G1470" s="2" t="str">
        <f aca="false">Raw_Orders!G1470</f>
        <v>Delivered</v>
      </c>
      <c r="H1470" s="2" t="n">
        <f aca="false">IF(Raw_Orders!H1470="","N/A",Raw_Orders!H1470)</f>
        <v>30.2</v>
      </c>
      <c r="I1470" s="2" t="n">
        <f aca="false">IF(Raw_Orders!I1470="","Not Rated",Raw_Orders!I1470)</f>
        <v>2.9</v>
      </c>
      <c r="J1470" s="2" t="str">
        <f aca="false">IF(COUNTIF($A$2:A1470,A1470)&gt;1,"Duplicate","Unique")</f>
        <v>Unique</v>
      </c>
      <c r="K1470" s="2" t="str">
        <f aca="false">IF(Raw_Orders!F1470&lt;0,"Anomaly","OK")</f>
        <v>OK</v>
      </c>
      <c r="L1470" s="2" t="str">
        <f aca="false">IFERROR(VLOOKUP(C1470,Raw_Restaurants!$A$2:$C$151,3,FALSE()),"Unknown")</f>
        <v>Pune</v>
      </c>
    </row>
    <row r="1471" customFormat="false" ht="15" hidden="false" customHeight="false" outlineLevel="0" collapsed="false">
      <c r="A1471" s="2" t="n">
        <f aca="false">Raw_Orders!A1471</f>
        <v>501149</v>
      </c>
      <c r="B1471" s="2" t="str">
        <f aca="false">Raw_Orders!B1471</f>
        <v>CUST1282</v>
      </c>
      <c r="C1471" s="2" t="str">
        <f aca="false">Raw_Orders!C1471</f>
        <v>REST256</v>
      </c>
      <c r="D1471" s="2" t="str">
        <f aca="false">Raw_Orders!D1471</f>
        <v>DP473</v>
      </c>
      <c r="E1471" s="2" t="str">
        <f aca="false">Raw_Orders!E1471</f>
        <v>2024-10-04</v>
      </c>
      <c r="F1471" s="2" t="n">
        <f aca="false">IF(Raw_Orders!F1471&lt;0,0,Raw_Orders!F1471)</f>
        <v>1103.56</v>
      </c>
      <c r="G1471" s="2" t="str">
        <f aca="false">Raw_Orders!G1471</f>
        <v>Delivered</v>
      </c>
      <c r="H1471" s="2" t="n">
        <f aca="false">IF(Raw_Orders!H1471="","N/A",Raw_Orders!H1471)</f>
        <v>42.3</v>
      </c>
      <c r="I1471" s="2" t="n">
        <f aca="false">IF(Raw_Orders!I1471="","Not Rated",Raw_Orders!I1471)</f>
        <v>3</v>
      </c>
      <c r="J1471" s="2" t="str">
        <f aca="false">IF(COUNTIF($A$2:A1471,A1471)&gt;1,"Duplicate","Unique")</f>
        <v>Unique</v>
      </c>
      <c r="K1471" s="2" t="str">
        <f aca="false">IF(Raw_Orders!F1471&lt;0,"Anomaly","OK")</f>
        <v>OK</v>
      </c>
      <c r="L1471" s="2" t="str">
        <f aca="false">IFERROR(VLOOKUP(C1471,Raw_Restaurants!$A$2:$C$151,3,FALSE()),"Unknown")</f>
        <v>Chennai</v>
      </c>
    </row>
    <row r="1472" customFormat="false" ht="15" hidden="false" customHeight="false" outlineLevel="0" collapsed="false">
      <c r="A1472" s="2" t="n">
        <f aca="false">Raw_Orders!A1472</f>
        <v>502428</v>
      </c>
      <c r="B1472" s="2" t="str">
        <f aca="false">Raw_Orders!B1472</f>
        <v>CUST1206</v>
      </c>
      <c r="C1472" s="2" t="str">
        <f aca="false">Raw_Orders!C1472</f>
        <v>REST254</v>
      </c>
      <c r="D1472" s="2" t="str">
        <f aca="false">Raw_Orders!D1472</f>
        <v>DP374</v>
      </c>
      <c r="E1472" s="2" t="str">
        <f aca="false">Raw_Orders!E1472</f>
        <v>2024-03-26</v>
      </c>
      <c r="F1472" s="2" t="n">
        <f aca="false">IF(Raw_Orders!F1472&lt;0,0,Raw_Orders!F1472)</f>
        <v>1182.14</v>
      </c>
      <c r="G1472" s="2" t="str">
        <f aca="false">Raw_Orders!G1472</f>
        <v>Delivered</v>
      </c>
      <c r="H1472" s="2" t="n">
        <f aca="false">IF(Raw_Orders!H1472="","N/A",Raw_Orders!H1472)</f>
        <v>40.7</v>
      </c>
      <c r="I1472" s="2" t="n">
        <f aca="false">IF(Raw_Orders!I1472="","Not Rated",Raw_Orders!I1472)</f>
        <v>3.9</v>
      </c>
      <c r="J1472" s="2" t="str">
        <f aca="false">IF(COUNTIF($A$2:A1472,A1472)&gt;1,"Duplicate","Unique")</f>
        <v>Unique</v>
      </c>
      <c r="K1472" s="2" t="str">
        <f aca="false">IF(Raw_Orders!F1472&lt;0,"Anomaly","OK")</f>
        <v>OK</v>
      </c>
      <c r="L1472" s="2" t="str">
        <f aca="false">IFERROR(VLOOKUP(C1472,Raw_Restaurants!$A$2:$C$151,3,FALSE()),"Unknown")</f>
        <v>Hyderabad</v>
      </c>
    </row>
    <row r="1473" customFormat="false" ht="15" hidden="false" customHeight="false" outlineLevel="0" collapsed="false">
      <c r="A1473" s="2" t="n">
        <f aca="false">Raw_Orders!A1473</f>
        <v>500233</v>
      </c>
      <c r="B1473" s="2" t="str">
        <f aca="false">Raw_Orders!B1473</f>
        <v>CUST1323</v>
      </c>
      <c r="C1473" s="2" t="str">
        <f aca="false">Raw_Orders!C1473</f>
        <v>REST307</v>
      </c>
      <c r="D1473" s="2" t="str">
        <f aca="false">Raw_Orders!D1473</f>
        <v>DP455</v>
      </c>
      <c r="E1473" s="2" t="str">
        <f aca="false">Raw_Orders!E1473</f>
        <v>2024-01-11</v>
      </c>
      <c r="F1473" s="2" t="n">
        <f aca="false">IF(Raw_Orders!F1473&lt;0,0,Raw_Orders!F1473)</f>
        <v>353.73</v>
      </c>
      <c r="G1473" s="2" t="str">
        <f aca="false">Raw_Orders!G1473</f>
        <v>Delivered</v>
      </c>
      <c r="H1473" s="2" t="n">
        <f aca="false">IF(Raw_Orders!H1473="","N/A",Raw_Orders!H1473)</f>
        <v>71</v>
      </c>
      <c r="I1473" s="2" t="str">
        <f aca="false">IF(Raw_Orders!I1473="","Not Rated",Raw_Orders!I1473)</f>
        <v>Not Rated</v>
      </c>
      <c r="J1473" s="2" t="str">
        <f aca="false">IF(COUNTIF($A$2:A1473,A1473)&gt;1,"Duplicate","Unique")</f>
        <v>Unique</v>
      </c>
      <c r="K1473" s="2" t="str">
        <f aca="false">IF(Raw_Orders!F1473&lt;0,"Anomaly","OK")</f>
        <v>OK</v>
      </c>
      <c r="L1473" s="2" t="str">
        <f aca="false">IFERROR(VLOOKUP(C1473,Raw_Restaurants!$A$2:$C$151,3,FALSE()),"Unknown")</f>
        <v>Bhopal</v>
      </c>
    </row>
    <row r="1474" customFormat="false" ht="15" hidden="false" customHeight="false" outlineLevel="0" collapsed="false">
      <c r="A1474" s="2" t="n">
        <f aca="false">Raw_Orders!A1474</f>
        <v>504133</v>
      </c>
      <c r="B1474" s="2" t="str">
        <f aca="false">Raw_Orders!B1474</f>
        <v>CUST1087</v>
      </c>
      <c r="C1474" s="2" t="str">
        <f aca="false">Raw_Orders!C1474</f>
        <v>REST214</v>
      </c>
      <c r="D1474" s="2" t="str">
        <f aca="false">Raw_Orders!D1474</f>
        <v>DP477</v>
      </c>
      <c r="E1474" s="2" t="str">
        <f aca="false">Raw_Orders!E1474</f>
        <v>2024-05-02</v>
      </c>
      <c r="F1474" s="2" t="n">
        <f aca="false">IF(Raw_Orders!F1474&lt;0,0,Raw_Orders!F1474)</f>
        <v>947.31</v>
      </c>
      <c r="G1474" s="2" t="str">
        <f aca="false">Raw_Orders!G1474</f>
        <v>Delivered</v>
      </c>
      <c r="H1474" s="2" t="n">
        <f aca="false">IF(Raw_Orders!H1474="","N/A",Raw_Orders!H1474)</f>
        <v>72.4</v>
      </c>
      <c r="I1474" s="2" t="n">
        <f aca="false">IF(Raw_Orders!I1474="","Not Rated",Raw_Orders!I1474)</f>
        <v>3.5</v>
      </c>
      <c r="J1474" s="2" t="str">
        <f aca="false">IF(COUNTIF($A$2:A1474,A1474)&gt;1,"Duplicate","Unique")</f>
        <v>Unique</v>
      </c>
      <c r="K1474" s="2" t="str">
        <f aca="false">IF(Raw_Orders!F1474&lt;0,"Anomaly","OK")</f>
        <v>OK</v>
      </c>
      <c r="L1474" s="2" t="str">
        <f aca="false">IFERROR(VLOOKUP(C1474,Raw_Restaurants!$A$2:$C$151,3,FALSE()),"Unknown")</f>
        <v>Chennai</v>
      </c>
    </row>
    <row r="1475" customFormat="false" ht="15" hidden="false" customHeight="false" outlineLevel="0" collapsed="false">
      <c r="A1475" s="2" t="n">
        <f aca="false">Raw_Orders!A1475</f>
        <v>503786</v>
      </c>
      <c r="B1475" s="2" t="str">
        <f aca="false">Raw_Orders!B1475</f>
        <v>CUST1064</v>
      </c>
      <c r="C1475" s="2" t="str">
        <f aca="false">Raw_Orders!C1475</f>
        <v>REST242</v>
      </c>
      <c r="D1475" s="2" t="str">
        <f aca="false">Raw_Orders!D1475</f>
        <v>DP486</v>
      </c>
      <c r="E1475" s="2" t="str">
        <f aca="false">Raw_Orders!E1475</f>
        <v>2024-11-12</v>
      </c>
      <c r="F1475" s="2" t="n">
        <f aca="false">IF(Raw_Orders!F1475&lt;0,0,Raw_Orders!F1475)</f>
        <v>913.54</v>
      </c>
      <c r="G1475" s="2" t="str">
        <f aca="false">Raw_Orders!G1475</f>
        <v>Cancelled</v>
      </c>
      <c r="H1475" s="2" t="str">
        <f aca="false">IF(Raw_Orders!H1475="","N/A",Raw_Orders!H1475)</f>
        <v>N/A</v>
      </c>
      <c r="I1475" s="2" t="str">
        <f aca="false">IF(Raw_Orders!I1475="","Not Rated",Raw_Orders!I1475)</f>
        <v>Not Rated</v>
      </c>
      <c r="J1475" s="2" t="str">
        <f aca="false">IF(COUNTIF($A$2:A1475,A1475)&gt;1,"Duplicate","Unique")</f>
        <v>Unique</v>
      </c>
      <c r="K1475" s="2" t="str">
        <f aca="false">IF(Raw_Orders!F1475&lt;0,"Anomaly","OK")</f>
        <v>OK</v>
      </c>
      <c r="L1475" s="2" t="str">
        <f aca="false">IFERROR(VLOOKUP(C1475,Raw_Restaurants!$A$2:$C$151,3,FALSE()),"Unknown")</f>
        <v>Bhopal</v>
      </c>
    </row>
    <row r="1476" customFormat="false" ht="15" hidden="false" customHeight="false" outlineLevel="0" collapsed="false">
      <c r="A1476" s="2" t="n">
        <f aca="false">Raw_Orders!A1476</f>
        <v>503695</v>
      </c>
      <c r="B1476" s="2" t="str">
        <f aca="false">Raw_Orders!B1476</f>
        <v>CUST1799</v>
      </c>
      <c r="C1476" s="2" t="str">
        <f aca="false">Raw_Orders!C1476</f>
        <v>REST334</v>
      </c>
      <c r="D1476" s="2" t="str">
        <f aca="false">Raw_Orders!D1476</f>
        <v>DP479</v>
      </c>
      <c r="E1476" s="2" t="str">
        <f aca="false">Raw_Orders!E1476</f>
        <v>2024-10-11</v>
      </c>
      <c r="F1476" s="2" t="n">
        <f aca="false">IF(Raw_Orders!F1476&lt;0,0,Raw_Orders!F1476)</f>
        <v>804.52</v>
      </c>
      <c r="G1476" s="2" t="str">
        <f aca="false">Raw_Orders!G1476</f>
        <v>Delivered</v>
      </c>
      <c r="H1476" s="2" t="n">
        <f aca="false">IF(Raw_Orders!H1476="","N/A",Raw_Orders!H1476)</f>
        <v>55</v>
      </c>
      <c r="I1476" s="2" t="n">
        <f aca="false">IF(Raw_Orders!I1476="","Not Rated",Raw_Orders!I1476)</f>
        <v>3</v>
      </c>
      <c r="J1476" s="2" t="str">
        <f aca="false">IF(COUNTIF($A$2:A1476,A1476)&gt;1,"Duplicate","Unique")</f>
        <v>Unique</v>
      </c>
      <c r="K1476" s="2" t="str">
        <f aca="false">IF(Raw_Orders!F1476&lt;0,"Anomaly","OK")</f>
        <v>OK</v>
      </c>
      <c r="L1476" s="2" t="str">
        <f aca="false">IFERROR(VLOOKUP(C1476,Raw_Restaurants!$A$2:$C$151,3,FALSE()),"Unknown")</f>
        <v>Chennai</v>
      </c>
    </row>
    <row r="1477" customFormat="false" ht="15" hidden="false" customHeight="false" outlineLevel="0" collapsed="false">
      <c r="A1477" s="2" t="n">
        <f aca="false">Raw_Orders!A1477</f>
        <v>500549</v>
      </c>
      <c r="B1477" s="2" t="str">
        <f aca="false">Raw_Orders!B1477</f>
        <v>CUST1615</v>
      </c>
      <c r="C1477" s="2" t="str">
        <f aca="false">Raw_Orders!C1477</f>
        <v>REST297</v>
      </c>
      <c r="D1477" s="2" t="str">
        <f aca="false">Raw_Orders!D1477</f>
        <v>DP474</v>
      </c>
      <c r="E1477" s="2" t="str">
        <f aca="false">Raw_Orders!E1477</f>
        <v>2024-01-14</v>
      </c>
      <c r="F1477" s="2" t="n">
        <f aca="false">IF(Raw_Orders!F1477&lt;0,0,Raw_Orders!F1477)</f>
        <v>222.46</v>
      </c>
      <c r="G1477" s="2" t="str">
        <f aca="false">Raw_Orders!G1477</f>
        <v>Delivered</v>
      </c>
      <c r="H1477" s="2" t="n">
        <f aca="false">IF(Raw_Orders!H1477="","N/A",Raw_Orders!H1477)</f>
        <v>74.8</v>
      </c>
      <c r="I1477" s="2" t="n">
        <f aca="false">IF(Raw_Orders!I1477="","Not Rated",Raw_Orders!I1477)</f>
        <v>4.6</v>
      </c>
      <c r="J1477" s="2" t="str">
        <f aca="false">IF(COUNTIF($A$2:A1477,A1477)&gt;1,"Duplicate","Unique")</f>
        <v>Unique</v>
      </c>
      <c r="K1477" s="2" t="str">
        <f aca="false">IF(Raw_Orders!F1477&lt;0,"Anomaly","OK")</f>
        <v>OK</v>
      </c>
      <c r="L1477" s="2" t="str">
        <f aca="false">IFERROR(VLOOKUP(C1477,Raw_Restaurants!$A$2:$C$151,3,FALSE()),"Unknown")</f>
        <v>Jaipur</v>
      </c>
    </row>
    <row r="1478" customFormat="false" ht="15" hidden="false" customHeight="false" outlineLevel="0" collapsed="false">
      <c r="A1478" s="2" t="n">
        <f aca="false">Raw_Orders!A1478</f>
        <v>500473</v>
      </c>
      <c r="B1478" s="2" t="str">
        <f aca="false">Raw_Orders!B1478</f>
        <v>CUST1233</v>
      </c>
      <c r="C1478" s="2" t="str">
        <f aca="false">Raw_Orders!C1478</f>
        <v>REST325</v>
      </c>
      <c r="D1478" s="2" t="str">
        <f aca="false">Raw_Orders!D1478</f>
        <v>DP375</v>
      </c>
      <c r="E1478" s="2" t="str">
        <f aca="false">Raw_Orders!E1478</f>
        <v>2024-09-07</v>
      </c>
      <c r="F1478" s="2" t="n">
        <f aca="false">IF(Raw_Orders!F1478&lt;0,0,Raw_Orders!F1478)</f>
        <v>586.82</v>
      </c>
      <c r="G1478" s="2" t="str">
        <f aca="false">Raw_Orders!G1478</f>
        <v>Delivered</v>
      </c>
      <c r="H1478" s="2" t="n">
        <f aca="false">IF(Raw_Orders!H1478="","N/A",Raw_Orders!H1478)</f>
        <v>23.8</v>
      </c>
      <c r="I1478" s="2" t="n">
        <f aca="false">IF(Raw_Orders!I1478="","Not Rated",Raw_Orders!I1478)</f>
        <v>4.3</v>
      </c>
      <c r="J1478" s="2" t="str">
        <f aca="false">IF(COUNTIF($A$2:A1478,A1478)&gt;1,"Duplicate","Unique")</f>
        <v>Duplicate</v>
      </c>
      <c r="K1478" s="2" t="str">
        <f aca="false">IF(Raw_Orders!F1478&lt;0,"Anomaly","OK")</f>
        <v>OK</v>
      </c>
      <c r="L1478" s="2" t="str">
        <f aca="false">IFERROR(VLOOKUP(C1478,Raw_Restaurants!$A$2:$C$151,3,FALSE()),"Unknown")</f>
        <v>Indore</v>
      </c>
    </row>
    <row r="1479" customFormat="false" ht="15" hidden="false" customHeight="false" outlineLevel="0" collapsed="false">
      <c r="A1479" s="2" t="n">
        <f aca="false">Raw_Orders!A1479</f>
        <v>503403</v>
      </c>
      <c r="B1479" s="2" t="str">
        <f aca="false">Raw_Orders!B1479</f>
        <v>CUST1104</v>
      </c>
      <c r="C1479" s="2" t="str">
        <f aca="false">Raw_Orders!C1479</f>
        <v>REST282</v>
      </c>
      <c r="D1479" s="2" t="str">
        <f aca="false">Raw_Orders!D1479</f>
        <v>DP399</v>
      </c>
      <c r="E1479" s="2" t="str">
        <f aca="false">Raw_Orders!E1479</f>
        <v>2024-08-23</v>
      </c>
      <c r="F1479" s="2" t="n">
        <f aca="false">IF(Raw_Orders!F1479&lt;0,0,Raw_Orders!F1479)</f>
        <v>985.17</v>
      </c>
      <c r="G1479" s="2" t="str">
        <f aca="false">Raw_Orders!G1479</f>
        <v>Delivered</v>
      </c>
      <c r="H1479" s="2" t="n">
        <f aca="false">IF(Raw_Orders!H1479="","N/A",Raw_Orders!H1479)</f>
        <v>75.9</v>
      </c>
      <c r="I1479" s="2" t="n">
        <f aca="false">IF(Raw_Orders!I1479="","Not Rated",Raw_Orders!I1479)</f>
        <v>4.3</v>
      </c>
      <c r="J1479" s="2" t="str">
        <f aca="false">IF(COUNTIF($A$2:A1479,A1479)&gt;1,"Duplicate","Unique")</f>
        <v>Unique</v>
      </c>
      <c r="K1479" s="2" t="str">
        <f aca="false">IF(Raw_Orders!F1479&lt;0,"Anomaly","OK")</f>
        <v>OK</v>
      </c>
      <c r="L1479" s="2" t="str">
        <f aca="false">IFERROR(VLOOKUP(C1479,Raw_Restaurants!$A$2:$C$151,3,FALSE()),"Unknown")</f>
        <v>Mumbai</v>
      </c>
    </row>
    <row r="1480" customFormat="false" ht="15" hidden="false" customHeight="false" outlineLevel="0" collapsed="false">
      <c r="A1480" s="2" t="n">
        <f aca="false">Raw_Orders!A1480</f>
        <v>503186</v>
      </c>
      <c r="B1480" s="2" t="str">
        <f aca="false">Raw_Orders!B1480</f>
        <v>CUST1704</v>
      </c>
      <c r="C1480" s="2" t="str">
        <f aca="false">Raw_Orders!C1480</f>
        <v>REST308</v>
      </c>
      <c r="D1480" s="2" t="str">
        <f aca="false">Raw_Orders!D1480</f>
        <v>DP355</v>
      </c>
      <c r="E1480" s="2" t="str">
        <f aca="false">Raw_Orders!E1480</f>
        <v>2024-04-20</v>
      </c>
      <c r="F1480" s="2" t="n">
        <f aca="false">IF(Raw_Orders!F1480&lt;0,0,Raw_Orders!F1480)</f>
        <v>1315.25</v>
      </c>
      <c r="G1480" s="2" t="str">
        <f aca="false">Raw_Orders!G1480</f>
        <v>Delivered</v>
      </c>
      <c r="H1480" s="2" t="n">
        <f aca="false">IF(Raw_Orders!H1480="","N/A",Raw_Orders!H1480)</f>
        <v>47.8</v>
      </c>
      <c r="I1480" s="2" t="str">
        <f aca="false">IF(Raw_Orders!I1480="","Not Rated",Raw_Orders!I1480)</f>
        <v>Not Rated</v>
      </c>
      <c r="J1480" s="2" t="str">
        <f aca="false">IF(COUNTIF($A$2:A1480,A1480)&gt;1,"Duplicate","Unique")</f>
        <v>Unique</v>
      </c>
      <c r="K1480" s="2" t="str">
        <f aca="false">IF(Raw_Orders!F1480&lt;0,"Anomaly","OK")</f>
        <v>OK</v>
      </c>
      <c r="L1480" s="2" t="str">
        <f aca="false">IFERROR(VLOOKUP(C1480,Raw_Restaurants!$A$2:$C$151,3,FALSE()),"Unknown")</f>
        <v>Delhi</v>
      </c>
    </row>
    <row r="1481" customFormat="false" ht="15" hidden="false" customHeight="false" outlineLevel="0" collapsed="false">
      <c r="A1481" s="2" t="n">
        <f aca="false">Raw_Orders!A1481</f>
        <v>500737</v>
      </c>
      <c r="B1481" s="2" t="str">
        <f aca="false">Raw_Orders!B1481</f>
        <v>CUST1218</v>
      </c>
      <c r="C1481" s="2" t="str">
        <f aca="false">Raw_Orders!C1481</f>
        <v>REST324</v>
      </c>
      <c r="D1481" s="2" t="str">
        <f aca="false">Raw_Orders!D1481</f>
        <v>DP339</v>
      </c>
      <c r="E1481" s="2" t="str">
        <f aca="false">Raw_Orders!E1481</f>
        <v>2024-09-10</v>
      </c>
      <c r="F1481" s="2" t="n">
        <f aca="false">IF(Raw_Orders!F1481&lt;0,0,Raw_Orders!F1481)</f>
        <v>832.59</v>
      </c>
      <c r="G1481" s="2" t="str">
        <f aca="false">Raw_Orders!G1481</f>
        <v>Delivered</v>
      </c>
      <c r="H1481" s="2" t="n">
        <f aca="false">IF(Raw_Orders!H1481="","N/A",Raw_Orders!H1481)</f>
        <v>67</v>
      </c>
      <c r="I1481" s="2" t="n">
        <f aca="false">IF(Raw_Orders!I1481="","Not Rated",Raw_Orders!I1481)</f>
        <v>4.8</v>
      </c>
      <c r="J1481" s="2" t="str">
        <f aca="false">IF(COUNTIF($A$2:A1481,A1481)&gt;1,"Duplicate","Unique")</f>
        <v>Unique</v>
      </c>
      <c r="K1481" s="2" t="str">
        <f aca="false">IF(Raw_Orders!F1481&lt;0,"Anomaly","OK")</f>
        <v>OK</v>
      </c>
      <c r="L1481" s="2" t="str">
        <f aca="false">IFERROR(VLOOKUP(C1481,Raw_Restaurants!$A$2:$C$151,3,FALSE()),"Unknown")</f>
        <v>Bhopal</v>
      </c>
    </row>
    <row r="1482" customFormat="false" ht="15" hidden="false" customHeight="false" outlineLevel="0" collapsed="false">
      <c r="A1482" s="2" t="n">
        <f aca="false">Raw_Orders!A1482</f>
        <v>504710</v>
      </c>
      <c r="B1482" s="2" t="str">
        <f aca="false">Raw_Orders!B1482</f>
        <v>CUST1738</v>
      </c>
      <c r="C1482" s="2" t="str">
        <f aca="false">Raw_Orders!C1482</f>
        <v>REST271</v>
      </c>
      <c r="D1482" s="2" t="str">
        <f aca="false">Raw_Orders!D1482</f>
        <v>DP425</v>
      </c>
      <c r="E1482" s="2" t="str">
        <f aca="false">Raw_Orders!E1482</f>
        <v>2024-05-01</v>
      </c>
      <c r="F1482" s="2" t="n">
        <f aca="false">IF(Raw_Orders!F1482&lt;0,0,Raw_Orders!F1482)</f>
        <v>1259.27</v>
      </c>
      <c r="G1482" s="2" t="str">
        <f aca="false">Raw_Orders!G1482</f>
        <v>Cancelled</v>
      </c>
      <c r="H1482" s="2" t="str">
        <f aca="false">IF(Raw_Orders!H1482="","N/A",Raw_Orders!H1482)</f>
        <v>N/A</v>
      </c>
      <c r="I1482" s="2" t="str">
        <f aca="false">IF(Raw_Orders!I1482="","Not Rated",Raw_Orders!I1482)</f>
        <v>Not Rated</v>
      </c>
      <c r="J1482" s="2" t="str">
        <f aca="false">IF(COUNTIF($A$2:A1482,A1482)&gt;1,"Duplicate","Unique")</f>
        <v>Unique</v>
      </c>
      <c r="K1482" s="2" t="str">
        <f aca="false">IF(Raw_Orders!F1482&lt;0,"Anomaly","OK")</f>
        <v>OK</v>
      </c>
      <c r="L1482" s="2" t="str">
        <f aca="false">IFERROR(VLOOKUP(C1482,Raw_Restaurants!$A$2:$C$151,3,FALSE()),"Unknown")</f>
        <v>Indore</v>
      </c>
    </row>
    <row r="1483" customFormat="false" ht="15" hidden="false" customHeight="false" outlineLevel="0" collapsed="false">
      <c r="A1483" s="2" t="n">
        <f aca="false">Raw_Orders!A1483</f>
        <v>503081</v>
      </c>
      <c r="B1483" s="2" t="str">
        <f aca="false">Raw_Orders!B1483</f>
        <v>CUST1604</v>
      </c>
      <c r="C1483" s="2" t="str">
        <f aca="false">Raw_Orders!C1483</f>
        <v>REST264</v>
      </c>
      <c r="D1483" s="2" t="str">
        <f aca="false">Raw_Orders!D1483</f>
        <v>DP469</v>
      </c>
      <c r="E1483" s="2" t="str">
        <f aca="false">Raw_Orders!E1483</f>
        <v>2024-10-20</v>
      </c>
      <c r="F1483" s="2" t="n">
        <f aca="false">IF(Raw_Orders!F1483&lt;0,0,Raw_Orders!F1483)</f>
        <v>1271.36</v>
      </c>
      <c r="G1483" s="2" t="str">
        <f aca="false">Raw_Orders!G1483</f>
        <v>Delivered</v>
      </c>
      <c r="H1483" s="2" t="n">
        <f aca="false">IF(Raw_Orders!H1483="","N/A",Raw_Orders!H1483)</f>
        <v>21.3</v>
      </c>
      <c r="I1483" s="2" t="n">
        <f aca="false">IF(Raw_Orders!I1483="","Not Rated",Raw_Orders!I1483)</f>
        <v>4.7</v>
      </c>
      <c r="J1483" s="2" t="str">
        <f aca="false">IF(COUNTIF($A$2:A1483,A1483)&gt;1,"Duplicate","Unique")</f>
        <v>Unique</v>
      </c>
      <c r="K1483" s="2" t="str">
        <f aca="false">IF(Raw_Orders!F1483&lt;0,"Anomaly","OK")</f>
        <v>OK</v>
      </c>
      <c r="L1483" s="2" t="str">
        <f aca="false">IFERROR(VLOOKUP(C1483,Raw_Restaurants!$A$2:$C$151,3,FALSE()),"Unknown")</f>
        <v>Bangalore</v>
      </c>
    </row>
    <row r="1484" customFormat="false" ht="15" hidden="false" customHeight="false" outlineLevel="0" collapsed="false">
      <c r="A1484" s="2" t="n">
        <f aca="false">Raw_Orders!A1484</f>
        <v>503079</v>
      </c>
      <c r="B1484" s="2" t="str">
        <f aca="false">Raw_Orders!B1484</f>
        <v>CUST1792</v>
      </c>
      <c r="C1484" s="2" t="str">
        <f aca="false">Raw_Orders!C1484</f>
        <v>REST333</v>
      </c>
      <c r="D1484" s="2" t="str">
        <f aca="false">Raw_Orders!D1484</f>
        <v>DP374</v>
      </c>
      <c r="E1484" s="2" t="str">
        <f aca="false">Raw_Orders!E1484</f>
        <v>2024-11-06</v>
      </c>
      <c r="F1484" s="2" t="n">
        <f aca="false">IF(Raw_Orders!F1484&lt;0,0,Raw_Orders!F1484)</f>
        <v>895.89</v>
      </c>
      <c r="G1484" s="2" t="str">
        <f aca="false">Raw_Orders!G1484</f>
        <v>Delivered</v>
      </c>
      <c r="H1484" s="2" t="n">
        <f aca="false">IF(Raw_Orders!H1484="","N/A",Raw_Orders!H1484)</f>
        <v>48.9</v>
      </c>
      <c r="I1484" s="2" t="n">
        <f aca="false">IF(Raw_Orders!I1484="","Not Rated",Raw_Orders!I1484)</f>
        <v>4.3</v>
      </c>
      <c r="J1484" s="2" t="str">
        <f aca="false">IF(COUNTIF($A$2:A1484,A1484)&gt;1,"Duplicate","Unique")</f>
        <v>Unique</v>
      </c>
      <c r="K1484" s="2" t="str">
        <f aca="false">IF(Raw_Orders!F1484&lt;0,"Anomaly","OK")</f>
        <v>OK</v>
      </c>
      <c r="L1484" s="2" t="str">
        <f aca="false">IFERROR(VLOOKUP(C1484,Raw_Restaurants!$A$2:$C$151,3,FALSE()),"Unknown")</f>
        <v>Hyderabad</v>
      </c>
    </row>
    <row r="1485" customFormat="false" ht="15" hidden="false" customHeight="false" outlineLevel="0" collapsed="false">
      <c r="A1485" s="2" t="n">
        <f aca="false">Raw_Orders!A1485</f>
        <v>504888</v>
      </c>
      <c r="B1485" s="2" t="str">
        <f aca="false">Raw_Orders!B1485</f>
        <v>CUST1787</v>
      </c>
      <c r="C1485" s="2" t="str">
        <f aca="false">Raw_Orders!C1485</f>
        <v>REST265</v>
      </c>
      <c r="D1485" s="2" t="str">
        <f aca="false">Raw_Orders!D1485</f>
        <v>DP383</v>
      </c>
      <c r="E1485" s="2" t="str">
        <f aca="false">Raw_Orders!E1485</f>
        <v>2024-11-05</v>
      </c>
      <c r="F1485" s="2" t="n">
        <f aca="false">IF(Raw_Orders!F1485&lt;0,0,Raw_Orders!F1485)</f>
        <v>368.14</v>
      </c>
      <c r="G1485" s="2" t="str">
        <f aca="false">Raw_Orders!G1485</f>
        <v>Cancelled</v>
      </c>
      <c r="H1485" s="2" t="str">
        <f aca="false">IF(Raw_Orders!H1485="","N/A",Raw_Orders!H1485)</f>
        <v>N/A</v>
      </c>
      <c r="I1485" s="2" t="str">
        <f aca="false">IF(Raw_Orders!I1485="","Not Rated",Raw_Orders!I1485)</f>
        <v>Not Rated</v>
      </c>
      <c r="J1485" s="2" t="str">
        <f aca="false">IF(COUNTIF($A$2:A1485,A1485)&gt;1,"Duplicate","Unique")</f>
        <v>Unique</v>
      </c>
      <c r="K1485" s="2" t="str">
        <f aca="false">IF(Raw_Orders!F1485&lt;0,"Anomaly","OK")</f>
        <v>OK</v>
      </c>
      <c r="L1485" s="2" t="str">
        <f aca="false">IFERROR(VLOOKUP(C1485,Raw_Restaurants!$A$2:$C$151,3,FALSE()),"Unknown")</f>
        <v>Bhopal</v>
      </c>
    </row>
    <row r="1486" customFormat="false" ht="15" hidden="false" customHeight="false" outlineLevel="0" collapsed="false">
      <c r="A1486" s="2" t="n">
        <f aca="false">Raw_Orders!A1486</f>
        <v>503595</v>
      </c>
      <c r="B1486" s="2" t="str">
        <f aca="false">Raw_Orders!B1486</f>
        <v>CUST1783</v>
      </c>
      <c r="C1486" s="2" t="str">
        <f aca="false">Raw_Orders!C1486</f>
        <v>REST252</v>
      </c>
      <c r="D1486" s="2" t="str">
        <f aca="false">Raw_Orders!D1486</f>
        <v>DP330</v>
      </c>
      <c r="E1486" s="2" t="str">
        <f aca="false">Raw_Orders!E1486</f>
        <v>2024-03-10</v>
      </c>
      <c r="F1486" s="2" t="n">
        <f aca="false">IF(Raw_Orders!F1486&lt;0,0,Raw_Orders!F1486)</f>
        <v>133.72</v>
      </c>
      <c r="G1486" s="2" t="str">
        <f aca="false">Raw_Orders!G1486</f>
        <v>Delivered</v>
      </c>
      <c r="H1486" s="2" t="str">
        <f aca="false">IF(Raw_Orders!H1486="","N/A",Raw_Orders!H1486)</f>
        <v>N/A</v>
      </c>
      <c r="I1486" s="2" t="n">
        <f aca="false">IF(Raw_Orders!I1486="","Not Rated",Raw_Orders!I1486)</f>
        <v>2.6</v>
      </c>
      <c r="J1486" s="2" t="str">
        <f aca="false">IF(COUNTIF($A$2:A1486,A1486)&gt;1,"Duplicate","Unique")</f>
        <v>Unique</v>
      </c>
      <c r="K1486" s="2" t="str">
        <f aca="false">IF(Raw_Orders!F1486&lt;0,"Anomaly","OK")</f>
        <v>OK</v>
      </c>
      <c r="L1486" s="2" t="str">
        <f aca="false">IFERROR(VLOOKUP(C1486,Raw_Restaurants!$A$2:$C$151,3,FALSE()),"Unknown")</f>
        <v>Indore</v>
      </c>
    </row>
    <row r="1487" customFormat="false" ht="15" hidden="false" customHeight="false" outlineLevel="0" collapsed="false">
      <c r="A1487" s="2" t="n">
        <f aca="false">Raw_Orders!A1487</f>
        <v>504774</v>
      </c>
      <c r="B1487" s="2" t="str">
        <f aca="false">Raw_Orders!B1487</f>
        <v>CUST1430</v>
      </c>
      <c r="C1487" s="2" t="str">
        <f aca="false">Raw_Orders!C1487</f>
        <v>REST314</v>
      </c>
      <c r="D1487" s="2" t="str">
        <f aca="false">Raw_Orders!D1487</f>
        <v>DP467</v>
      </c>
      <c r="E1487" s="2" t="str">
        <f aca="false">Raw_Orders!E1487</f>
        <v>2024-11-05</v>
      </c>
      <c r="F1487" s="2" t="n">
        <f aca="false">IF(Raw_Orders!F1487&lt;0,0,Raw_Orders!F1487)</f>
        <v>244.2</v>
      </c>
      <c r="G1487" s="2" t="str">
        <f aca="false">Raw_Orders!G1487</f>
        <v>Delivered</v>
      </c>
      <c r="H1487" s="2" t="n">
        <f aca="false">IF(Raw_Orders!H1487="","N/A",Raw_Orders!H1487)</f>
        <v>42.6</v>
      </c>
      <c r="I1487" s="2" t="n">
        <f aca="false">IF(Raw_Orders!I1487="","Not Rated",Raw_Orders!I1487)</f>
        <v>3.3</v>
      </c>
      <c r="J1487" s="2" t="str">
        <f aca="false">IF(COUNTIF($A$2:A1487,A1487)&gt;1,"Duplicate","Unique")</f>
        <v>Unique</v>
      </c>
      <c r="K1487" s="2" t="str">
        <f aca="false">IF(Raw_Orders!F1487&lt;0,"Anomaly","OK")</f>
        <v>OK</v>
      </c>
      <c r="L1487" s="2" t="str">
        <f aca="false">IFERROR(VLOOKUP(C1487,Raw_Restaurants!$A$2:$C$151,3,FALSE()),"Unknown")</f>
        <v>Bangalore</v>
      </c>
    </row>
    <row r="1488" customFormat="false" ht="15" hidden="false" customHeight="false" outlineLevel="0" collapsed="false">
      <c r="A1488" s="2" t="n">
        <f aca="false">Raw_Orders!A1488</f>
        <v>501781</v>
      </c>
      <c r="B1488" s="2" t="str">
        <f aca="false">Raw_Orders!B1488</f>
        <v>CUST1244</v>
      </c>
      <c r="C1488" s="2" t="str">
        <f aca="false">Raw_Orders!C1488</f>
        <v>REST210</v>
      </c>
      <c r="D1488" s="2" t="str">
        <f aca="false">Raw_Orders!D1488</f>
        <v>DP476</v>
      </c>
      <c r="E1488" s="2" t="str">
        <f aca="false">Raw_Orders!E1488</f>
        <v>2024-06-25</v>
      </c>
      <c r="F1488" s="2" t="n">
        <f aca="false">IF(Raw_Orders!F1488&lt;0,0,Raw_Orders!F1488)</f>
        <v>746.69</v>
      </c>
      <c r="G1488" s="2" t="str">
        <f aca="false">Raw_Orders!G1488</f>
        <v>Delivered</v>
      </c>
      <c r="H1488" s="2" t="n">
        <f aca="false">IF(Raw_Orders!H1488="","N/A",Raw_Orders!H1488)</f>
        <v>52.8</v>
      </c>
      <c r="I1488" s="2" t="str">
        <f aca="false">IF(Raw_Orders!I1488="","Not Rated",Raw_Orders!I1488)</f>
        <v>Not Rated</v>
      </c>
      <c r="J1488" s="2" t="str">
        <f aca="false">IF(COUNTIF($A$2:A1488,A1488)&gt;1,"Duplicate","Unique")</f>
        <v>Unique</v>
      </c>
      <c r="K1488" s="2" t="str">
        <f aca="false">IF(Raw_Orders!F1488&lt;0,"Anomaly","OK")</f>
        <v>OK</v>
      </c>
      <c r="L1488" s="2" t="str">
        <f aca="false">IFERROR(VLOOKUP(C1488,Raw_Restaurants!$A$2:$C$151,3,FALSE()),"Unknown")</f>
        <v>Chennai</v>
      </c>
    </row>
    <row r="1489" customFormat="false" ht="15" hidden="false" customHeight="false" outlineLevel="0" collapsed="false">
      <c r="A1489" s="2" t="n">
        <f aca="false">Raw_Orders!A1489</f>
        <v>500293</v>
      </c>
      <c r="B1489" s="2" t="str">
        <f aca="false">Raw_Orders!B1489</f>
        <v>CUST1175</v>
      </c>
      <c r="C1489" s="2" t="str">
        <f aca="false">Raw_Orders!C1489</f>
        <v>REST228</v>
      </c>
      <c r="D1489" s="2" t="str">
        <f aca="false">Raw_Orders!D1489</f>
        <v>DP412</v>
      </c>
      <c r="E1489" s="2" t="str">
        <f aca="false">Raw_Orders!E1489</f>
        <v>2024-08-20</v>
      </c>
      <c r="F1489" s="2" t="n">
        <f aca="false">IF(Raw_Orders!F1489&lt;0,0,Raw_Orders!F1489)</f>
        <v>194.73</v>
      </c>
      <c r="G1489" s="2" t="str">
        <f aca="false">Raw_Orders!G1489</f>
        <v>Delivered</v>
      </c>
      <c r="H1489" s="2" t="str">
        <f aca="false">IF(Raw_Orders!H1489="","N/A",Raw_Orders!H1489)</f>
        <v>N/A</v>
      </c>
      <c r="I1489" s="2" t="n">
        <f aca="false">IF(Raw_Orders!I1489="","Not Rated",Raw_Orders!I1489)</f>
        <v>2.6</v>
      </c>
      <c r="J1489" s="2" t="str">
        <f aca="false">IF(COUNTIF($A$2:A1489,A1489)&gt;1,"Duplicate","Unique")</f>
        <v>Unique</v>
      </c>
      <c r="K1489" s="2" t="str">
        <f aca="false">IF(Raw_Orders!F1489&lt;0,"Anomaly","OK")</f>
        <v>OK</v>
      </c>
      <c r="L1489" s="2" t="str">
        <f aca="false">IFERROR(VLOOKUP(C1489,Raw_Restaurants!$A$2:$C$151,3,FALSE()),"Unknown")</f>
        <v>Pune</v>
      </c>
    </row>
    <row r="1490" customFormat="false" ht="15" hidden="false" customHeight="false" outlineLevel="0" collapsed="false">
      <c r="A1490" s="2" t="n">
        <f aca="false">Raw_Orders!A1490</f>
        <v>502586</v>
      </c>
      <c r="B1490" s="2" t="str">
        <f aca="false">Raw_Orders!B1490</f>
        <v>CUST1067</v>
      </c>
      <c r="C1490" s="2" t="str">
        <f aca="false">Raw_Orders!C1490</f>
        <v>REST318</v>
      </c>
      <c r="D1490" s="2" t="str">
        <f aca="false">Raw_Orders!D1490</f>
        <v>DP454</v>
      </c>
      <c r="E1490" s="2" t="str">
        <f aca="false">Raw_Orders!E1490</f>
        <v>2024-07-24</v>
      </c>
      <c r="F1490" s="2" t="n">
        <f aca="false">IF(Raw_Orders!F1490&lt;0,0,Raw_Orders!F1490)</f>
        <v>1296.67</v>
      </c>
      <c r="G1490" s="2" t="str">
        <f aca="false">Raw_Orders!G1490</f>
        <v>Delayed</v>
      </c>
      <c r="H1490" s="2" t="str">
        <f aca="false">IF(Raw_Orders!H1490="","N/A",Raw_Orders!H1490)</f>
        <v>N/A</v>
      </c>
      <c r="I1490" s="2" t="n">
        <f aca="false">IF(Raw_Orders!I1490="","Not Rated",Raw_Orders!I1490)</f>
        <v>3.2</v>
      </c>
      <c r="J1490" s="2" t="str">
        <f aca="false">IF(COUNTIF($A$2:A1490,A1490)&gt;1,"Duplicate","Unique")</f>
        <v>Unique</v>
      </c>
      <c r="K1490" s="2" t="str">
        <f aca="false">IF(Raw_Orders!F1490&lt;0,"Anomaly","OK")</f>
        <v>OK</v>
      </c>
      <c r="L1490" s="2" t="str">
        <f aca="false">IFERROR(VLOOKUP(C1490,Raw_Restaurants!$A$2:$C$151,3,FALSE()),"Unknown")</f>
        <v>Mumbai</v>
      </c>
    </row>
    <row r="1491" customFormat="false" ht="15" hidden="false" customHeight="false" outlineLevel="0" collapsed="false">
      <c r="A1491" s="2" t="n">
        <f aca="false">Raw_Orders!A1491</f>
        <v>504803</v>
      </c>
      <c r="B1491" s="2" t="str">
        <f aca="false">Raw_Orders!B1491</f>
        <v>CUST1367</v>
      </c>
      <c r="C1491" s="2" t="str">
        <f aca="false">Raw_Orders!C1491</f>
        <v>REST342</v>
      </c>
      <c r="D1491" s="2" t="str">
        <f aca="false">Raw_Orders!D1491</f>
        <v>DP409</v>
      </c>
      <c r="E1491" s="2" t="str">
        <f aca="false">Raw_Orders!E1491</f>
        <v>2024-04-07</v>
      </c>
      <c r="F1491" s="2" t="n">
        <f aca="false">IF(Raw_Orders!F1491&lt;0,0,Raw_Orders!F1491)</f>
        <v>736.54</v>
      </c>
      <c r="G1491" s="2" t="str">
        <f aca="false">Raw_Orders!G1491</f>
        <v>Delivered</v>
      </c>
      <c r="H1491" s="2" t="n">
        <f aca="false">IF(Raw_Orders!H1491="","N/A",Raw_Orders!H1491)</f>
        <v>29.5</v>
      </c>
      <c r="I1491" s="2" t="n">
        <f aca="false">IF(Raw_Orders!I1491="","Not Rated",Raw_Orders!I1491)</f>
        <v>4.2</v>
      </c>
      <c r="J1491" s="2" t="str">
        <f aca="false">IF(COUNTIF($A$2:A1491,A1491)&gt;1,"Duplicate","Unique")</f>
        <v>Unique</v>
      </c>
      <c r="K1491" s="2" t="str">
        <f aca="false">IF(Raw_Orders!F1491&lt;0,"Anomaly","OK")</f>
        <v>OK</v>
      </c>
      <c r="L1491" s="2" t="str">
        <f aca="false">IFERROR(VLOOKUP(C1491,Raw_Restaurants!$A$2:$C$151,3,FALSE()),"Unknown")</f>
        <v>Hyderabad</v>
      </c>
    </row>
    <row r="1492" customFormat="false" ht="15" hidden="false" customHeight="false" outlineLevel="0" collapsed="false">
      <c r="A1492" s="2" t="n">
        <f aca="false">Raw_Orders!A1492</f>
        <v>503264</v>
      </c>
      <c r="B1492" s="2" t="str">
        <f aca="false">Raw_Orders!B1492</f>
        <v>CUST1328</v>
      </c>
      <c r="C1492" s="2" t="str">
        <f aca="false">Raw_Orders!C1492</f>
        <v>REST239</v>
      </c>
      <c r="D1492" s="2" t="str">
        <f aca="false">Raw_Orders!D1492</f>
        <v>DP384</v>
      </c>
      <c r="E1492" s="2" t="str">
        <f aca="false">Raw_Orders!E1492</f>
        <v>2024-08-08</v>
      </c>
      <c r="F1492" s="2" t="n">
        <f aca="false">IF(Raw_Orders!F1492&lt;0,0,Raw_Orders!F1492)</f>
        <v>1215.73</v>
      </c>
      <c r="G1492" s="2" t="str">
        <f aca="false">Raw_Orders!G1492</f>
        <v>Delivered</v>
      </c>
      <c r="H1492" s="2" t="n">
        <f aca="false">IF(Raw_Orders!H1492="","N/A",Raw_Orders!H1492)</f>
        <v>37.2</v>
      </c>
      <c r="I1492" s="2" t="n">
        <f aca="false">IF(Raw_Orders!I1492="","Not Rated",Raw_Orders!I1492)</f>
        <v>4.6</v>
      </c>
      <c r="J1492" s="2" t="str">
        <f aca="false">IF(COUNTIF($A$2:A1492,A1492)&gt;1,"Duplicate","Unique")</f>
        <v>Duplicate</v>
      </c>
      <c r="K1492" s="2" t="str">
        <f aca="false">IF(Raw_Orders!F1492&lt;0,"Anomaly","OK")</f>
        <v>OK</v>
      </c>
      <c r="L1492" s="2" t="str">
        <f aca="false">IFERROR(VLOOKUP(C1492,Raw_Restaurants!$A$2:$C$151,3,FALSE()),"Unknown")</f>
        <v>Hyderabad</v>
      </c>
    </row>
    <row r="1493" customFormat="false" ht="15" hidden="false" customHeight="false" outlineLevel="0" collapsed="false">
      <c r="A1493" s="2" t="n">
        <f aca="false">Raw_Orders!A1493</f>
        <v>504337</v>
      </c>
      <c r="B1493" s="2" t="str">
        <f aca="false">Raw_Orders!B1493</f>
        <v>CUST1775</v>
      </c>
      <c r="C1493" s="2" t="str">
        <f aca="false">Raw_Orders!C1493</f>
        <v>REST203</v>
      </c>
      <c r="D1493" s="2" t="str">
        <f aca="false">Raw_Orders!D1493</f>
        <v>DP499</v>
      </c>
      <c r="E1493" s="2" t="str">
        <f aca="false">Raw_Orders!E1493</f>
        <v>2024-04-24</v>
      </c>
      <c r="F1493" s="2" t="n">
        <f aca="false">IF(Raw_Orders!F1493&lt;0,0,Raw_Orders!F1493)</f>
        <v>1323.08</v>
      </c>
      <c r="G1493" s="2" t="str">
        <f aca="false">Raw_Orders!G1493</f>
        <v>Delivered</v>
      </c>
      <c r="H1493" s="2" t="n">
        <f aca="false">IF(Raw_Orders!H1493="","N/A",Raw_Orders!H1493)</f>
        <v>27</v>
      </c>
      <c r="I1493" s="2" t="str">
        <f aca="false">IF(Raw_Orders!I1493="","Not Rated",Raw_Orders!I1493)</f>
        <v>Not Rated</v>
      </c>
      <c r="J1493" s="2" t="str">
        <f aca="false">IF(COUNTIF($A$2:A1493,A1493)&gt;1,"Duplicate","Unique")</f>
        <v>Unique</v>
      </c>
      <c r="K1493" s="2" t="str">
        <f aca="false">IF(Raw_Orders!F1493&lt;0,"Anomaly","OK")</f>
        <v>OK</v>
      </c>
      <c r="L1493" s="2" t="str">
        <f aca="false">IFERROR(VLOOKUP(C1493,Raw_Restaurants!$A$2:$C$151,3,FALSE()),"Unknown")</f>
        <v>Chennai</v>
      </c>
    </row>
    <row r="1494" customFormat="false" ht="15" hidden="false" customHeight="false" outlineLevel="0" collapsed="false">
      <c r="A1494" s="2" t="n">
        <f aca="false">Raw_Orders!A1494</f>
        <v>503899</v>
      </c>
      <c r="B1494" s="2" t="str">
        <f aca="false">Raw_Orders!B1494</f>
        <v>CUST1446</v>
      </c>
      <c r="C1494" s="2" t="str">
        <f aca="false">Raw_Orders!C1494</f>
        <v>REST260</v>
      </c>
      <c r="D1494" s="2" t="str">
        <f aca="false">Raw_Orders!D1494</f>
        <v>DP331</v>
      </c>
      <c r="E1494" s="2" t="str">
        <f aca="false">Raw_Orders!E1494</f>
        <v>2024-10-12</v>
      </c>
      <c r="F1494" s="2" t="n">
        <f aca="false">IF(Raw_Orders!F1494&lt;0,0,Raw_Orders!F1494)</f>
        <v>803.43</v>
      </c>
      <c r="G1494" s="2" t="str">
        <f aca="false">Raw_Orders!G1494</f>
        <v>Cancelled</v>
      </c>
      <c r="H1494" s="2" t="str">
        <f aca="false">IF(Raw_Orders!H1494="","N/A",Raw_Orders!H1494)</f>
        <v>N/A</v>
      </c>
      <c r="I1494" s="2" t="str">
        <f aca="false">IF(Raw_Orders!I1494="","Not Rated",Raw_Orders!I1494)</f>
        <v>Not Rated</v>
      </c>
      <c r="J1494" s="2" t="str">
        <f aca="false">IF(COUNTIF($A$2:A1494,A1494)&gt;1,"Duplicate","Unique")</f>
        <v>Unique</v>
      </c>
      <c r="K1494" s="2" t="str">
        <f aca="false">IF(Raw_Orders!F1494&lt;0,"Anomaly","OK")</f>
        <v>OK</v>
      </c>
      <c r="L1494" s="2" t="str">
        <f aca="false">IFERROR(VLOOKUP(C1494,Raw_Restaurants!$A$2:$C$151,3,FALSE()),"Unknown")</f>
        <v>Indore</v>
      </c>
    </row>
    <row r="1495" customFormat="false" ht="15" hidden="false" customHeight="false" outlineLevel="0" collapsed="false">
      <c r="A1495" s="2" t="n">
        <f aca="false">Raw_Orders!A1495</f>
        <v>501535</v>
      </c>
      <c r="B1495" s="2" t="str">
        <f aca="false">Raw_Orders!B1495</f>
        <v>CUST1337</v>
      </c>
      <c r="C1495" s="2" t="str">
        <f aca="false">Raw_Orders!C1495</f>
        <v>REST275</v>
      </c>
      <c r="D1495" s="2" t="str">
        <f aca="false">Raw_Orders!D1495</f>
        <v>DP420</v>
      </c>
      <c r="E1495" s="2" t="str">
        <f aca="false">Raw_Orders!E1495</f>
        <v>2024-10-26</v>
      </c>
      <c r="F1495" s="2" t="n">
        <f aca="false">IF(Raw_Orders!F1495&lt;0,0,Raw_Orders!F1495)</f>
        <v>673.53</v>
      </c>
      <c r="G1495" s="2" t="str">
        <f aca="false">Raw_Orders!G1495</f>
        <v>Delivered</v>
      </c>
      <c r="H1495" s="2" t="n">
        <f aca="false">IF(Raw_Orders!H1495="","N/A",Raw_Orders!H1495)</f>
        <v>60.5</v>
      </c>
      <c r="I1495" s="2" t="n">
        <f aca="false">IF(Raw_Orders!I1495="","Not Rated",Raw_Orders!I1495)</f>
        <v>3.9</v>
      </c>
      <c r="J1495" s="2" t="str">
        <f aca="false">IF(COUNTIF($A$2:A1495,A1495)&gt;1,"Duplicate","Unique")</f>
        <v>Unique</v>
      </c>
      <c r="K1495" s="2" t="str">
        <f aca="false">IF(Raw_Orders!F1495&lt;0,"Anomaly","OK")</f>
        <v>OK</v>
      </c>
      <c r="L1495" s="2" t="str">
        <f aca="false">IFERROR(VLOOKUP(C1495,Raw_Restaurants!$A$2:$C$151,3,FALSE()),"Unknown")</f>
        <v>Pune</v>
      </c>
    </row>
    <row r="1496" customFormat="false" ht="15" hidden="false" customHeight="false" outlineLevel="0" collapsed="false">
      <c r="A1496" s="2" t="n">
        <f aca="false">Raw_Orders!A1496</f>
        <v>504423</v>
      </c>
      <c r="B1496" s="2" t="str">
        <f aca="false">Raw_Orders!B1496</f>
        <v>CUST1231</v>
      </c>
      <c r="C1496" s="2" t="str">
        <f aca="false">Raw_Orders!C1496</f>
        <v>REST245</v>
      </c>
      <c r="D1496" s="2" t="str">
        <f aca="false">Raw_Orders!D1496</f>
        <v>DP331</v>
      </c>
      <c r="E1496" s="2" t="str">
        <f aca="false">Raw_Orders!E1496</f>
        <v>2024-10-19</v>
      </c>
      <c r="F1496" s="2" t="n">
        <f aca="false">IF(Raw_Orders!F1496&lt;0,0,Raw_Orders!F1496)</f>
        <v>581.66</v>
      </c>
      <c r="G1496" s="2" t="str">
        <f aca="false">Raw_Orders!G1496</f>
        <v>Delivered</v>
      </c>
      <c r="H1496" s="2" t="n">
        <f aca="false">IF(Raw_Orders!H1496="","N/A",Raw_Orders!H1496)</f>
        <v>75.2</v>
      </c>
      <c r="I1496" s="2" t="n">
        <f aca="false">IF(Raw_Orders!I1496="","Not Rated",Raw_Orders!I1496)</f>
        <v>3.1</v>
      </c>
      <c r="J1496" s="2" t="str">
        <f aca="false">IF(COUNTIF($A$2:A1496,A1496)&gt;1,"Duplicate","Unique")</f>
        <v>Unique</v>
      </c>
      <c r="K1496" s="2" t="str">
        <f aca="false">IF(Raw_Orders!F1496&lt;0,"Anomaly","OK")</f>
        <v>OK</v>
      </c>
      <c r="L1496" s="2" t="str">
        <f aca="false">IFERROR(VLOOKUP(C1496,Raw_Restaurants!$A$2:$C$151,3,FALSE()),"Unknown")</f>
        <v>Indore</v>
      </c>
    </row>
    <row r="1497" customFormat="false" ht="15" hidden="false" customHeight="false" outlineLevel="0" collapsed="false">
      <c r="A1497" s="2" t="n">
        <f aca="false">Raw_Orders!A1497</f>
        <v>500432</v>
      </c>
      <c r="B1497" s="2" t="str">
        <f aca="false">Raw_Orders!B1497</f>
        <v>CUST1685</v>
      </c>
      <c r="C1497" s="2" t="str">
        <f aca="false">Raw_Orders!C1497</f>
        <v>REST246</v>
      </c>
      <c r="D1497" s="2" t="str">
        <f aca="false">Raw_Orders!D1497</f>
        <v>DP385</v>
      </c>
      <c r="E1497" s="2" t="str">
        <f aca="false">Raw_Orders!E1497</f>
        <v>2024-02-15</v>
      </c>
      <c r="F1497" s="2" t="n">
        <f aca="false">IF(Raw_Orders!F1497&lt;0,0,Raw_Orders!F1497)</f>
        <v>1063.83</v>
      </c>
      <c r="G1497" s="2" t="str">
        <f aca="false">Raw_Orders!G1497</f>
        <v>Delivered</v>
      </c>
      <c r="H1497" s="2" t="n">
        <f aca="false">IF(Raw_Orders!H1497="","N/A",Raw_Orders!H1497)</f>
        <v>17.3</v>
      </c>
      <c r="I1497" s="2" t="n">
        <f aca="false">IF(Raw_Orders!I1497="","Not Rated",Raw_Orders!I1497)</f>
        <v>4</v>
      </c>
      <c r="J1497" s="2" t="str">
        <f aca="false">IF(COUNTIF($A$2:A1497,A1497)&gt;1,"Duplicate","Unique")</f>
        <v>Unique</v>
      </c>
      <c r="K1497" s="2" t="str">
        <f aca="false">IF(Raw_Orders!F1497&lt;0,"Anomaly","OK")</f>
        <v>OK</v>
      </c>
      <c r="L1497" s="2" t="str">
        <f aca="false">IFERROR(VLOOKUP(C1497,Raw_Restaurants!$A$2:$C$151,3,FALSE()),"Unknown")</f>
        <v>Mumbai</v>
      </c>
    </row>
    <row r="1498" customFormat="false" ht="15" hidden="false" customHeight="false" outlineLevel="0" collapsed="false">
      <c r="A1498" s="2" t="n">
        <f aca="false">Raw_Orders!A1498</f>
        <v>502906</v>
      </c>
      <c r="B1498" s="2" t="str">
        <f aca="false">Raw_Orders!B1498</f>
        <v>CUST1511</v>
      </c>
      <c r="C1498" s="2" t="str">
        <f aca="false">Raw_Orders!C1498</f>
        <v>REST305</v>
      </c>
      <c r="D1498" s="2" t="str">
        <f aca="false">Raw_Orders!D1498</f>
        <v>DP470</v>
      </c>
      <c r="E1498" s="2" t="str">
        <f aca="false">Raw_Orders!E1498</f>
        <v>2024-01-12</v>
      </c>
      <c r="F1498" s="2" t="n">
        <f aca="false">IF(Raw_Orders!F1498&lt;0,0,Raw_Orders!F1498)</f>
        <v>1143.22</v>
      </c>
      <c r="G1498" s="2" t="str">
        <f aca="false">Raw_Orders!G1498</f>
        <v>Delivered</v>
      </c>
      <c r="H1498" s="2" t="n">
        <f aca="false">IF(Raw_Orders!H1498="","N/A",Raw_Orders!H1498)</f>
        <v>71</v>
      </c>
      <c r="I1498" s="2" t="n">
        <f aca="false">IF(Raw_Orders!I1498="","Not Rated",Raw_Orders!I1498)</f>
        <v>2.9</v>
      </c>
      <c r="J1498" s="2" t="str">
        <f aca="false">IF(COUNTIF($A$2:A1498,A1498)&gt;1,"Duplicate","Unique")</f>
        <v>Unique</v>
      </c>
      <c r="K1498" s="2" t="str">
        <f aca="false">IF(Raw_Orders!F1498&lt;0,"Anomaly","OK")</f>
        <v>OK</v>
      </c>
      <c r="L1498" s="2" t="str">
        <f aca="false">IFERROR(VLOOKUP(C1498,Raw_Restaurants!$A$2:$C$151,3,FALSE()),"Unknown")</f>
        <v>Jaipur</v>
      </c>
    </row>
    <row r="1499" customFormat="false" ht="15" hidden="false" customHeight="false" outlineLevel="0" collapsed="false">
      <c r="A1499" s="2" t="n">
        <f aca="false">Raw_Orders!A1499</f>
        <v>504459</v>
      </c>
      <c r="B1499" s="2" t="str">
        <f aca="false">Raw_Orders!B1499</f>
        <v>CUST1013</v>
      </c>
      <c r="C1499" s="2" t="str">
        <f aca="false">Raw_Orders!C1499</f>
        <v>REST209</v>
      </c>
      <c r="D1499" s="2" t="str">
        <f aca="false">Raw_Orders!D1499</f>
        <v>DP329</v>
      </c>
      <c r="E1499" s="2" t="str">
        <f aca="false">Raw_Orders!E1499</f>
        <v>2024-05-20</v>
      </c>
      <c r="F1499" s="2" t="n">
        <f aca="false">IF(Raw_Orders!F1499&lt;0,0,Raw_Orders!F1499)</f>
        <v>454.93</v>
      </c>
      <c r="G1499" s="2" t="str">
        <f aca="false">Raw_Orders!G1499</f>
        <v>Delivered</v>
      </c>
      <c r="H1499" s="2" t="n">
        <f aca="false">IF(Raw_Orders!H1499="","N/A",Raw_Orders!H1499)</f>
        <v>65.6</v>
      </c>
      <c r="I1499" s="2" t="n">
        <f aca="false">IF(Raw_Orders!I1499="","Not Rated",Raw_Orders!I1499)</f>
        <v>4.4</v>
      </c>
      <c r="J1499" s="2" t="str">
        <f aca="false">IF(COUNTIF($A$2:A1499,A1499)&gt;1,"Duplicate","Unique")</f>
        <v>Unique</v>
      </c>
      <c r="K1499" s="2" t="str">
        <f aca="false">IF(Raw_Orders!F1499&lt;0,"Anomaly","OK")</f>
        <v>OK</v>
      </c>
      <c r="L1499" s="2" t="str">
        <f aca="false">IFERROR(VLOOKUP(C1499,Raw_Restaurants!$A$2:$C$151,3,FALSE()),"Unknown")</f>
        <v>Bangalore</v>
      </c>
    </row>
    <row r="1500" customFormat="false" ht="15" hidden="false" customHeight="false" outlineLevel="0" collapsed="false">
      <c r="A1500" s="2" t="n">
        <f aca="false">Raw_Orders!A1500</f>
        <v>502249</v>
      </c>
      <c r="B1500" s="2" t="str">
        <f aca="false">Raw_Orders!B1500</f>
        <v>CUST1612</v>
      </c>
      <c r="C1500" s="2" t="str">
        <f aca="false">Raw_Orders!C1500</f>
        <v>REST252</v>
      </c>
      <c r="D1500" s="2" t="str">
        <f aca="false">Raw_Orders!D1500</f>
        <v>DP393</v>
      </c>
      <c r="E1500" s="2" t="str">
        <f aca="false">Raw_Orders!E1500</f>
        <v>2024-04-17</v>
      </c>
      <c r="F1500" s="2" t="n">
        <f aca="false">IF(Raw_Orders!F1500&lt;0,0,Raw_Orders!F1500)</f>
        <v>790.93</v>
      </c>
      <c r="G1500" s="2" t="str">
        <f aca="false">Raw_Orders!G1500</f>
        <v>Delivered</v>
      </c>
      <c r="H1500" s="2" t="n">
        <f aca="false">IF(Raw_Orders!H1500="","N/A",Raw_Orders!H1500)</f>
        <v>27.9</v>
      </c>
      <c r="I1500" s="2" t="n">
        <f aca="false">IF(Raw_Orders!I1500="","Not Rated",Raw_Orders!I1500)</f>
        <v>4.2</v>
      </c>
      <c r="J1500" s="2" t="str">
        <f aca="false">IF(COUNTIF($A$2:A1500,A1500)&gt;1,"Duplicate","Unique")</f>
        <v>Unique</v>
      </c>
      <c r="K1500" s="2" t="str">
        <f aca="false">IF(Raw_Orders!F1500&lt;0,"Anomaly","OK")</f>
        <v>OK</v>
      </c>
      <c r="L1500" s="2" t="str">
        <f aca="false">IFERROR(VLOOKUP(C1500,Raw_Restaurants!$A$2:$C$151,3,FALSE()),"Unknown")</f>
        <v>Indore</v>
      </c>
    </row>
    <row r="1501" customFormat="false" ht="15" hidden="false" customHeight="false" outlineLevel="0" collapsed="false">
      <c r="A1501" s="2" t="n">
        <f aca="false">Raw_Orders!A1501</f>
        <v>500707</v>
      </c>
      <c r="B1501" s="2" t="str">
        <f aca="false">Raw_Orders!B1501</f>
        <v>CUST1004</v>
      </c>
      <c r="C1501" s="2" t="str">
        <f aca="false">Raw_Orders!C1501</f>
        <v>REST229</v>
      </c>
      <c r="D1501" s="2" t="str">
        <f aca="false">Raw_Orders!D1501</f>
        <v>DP452</v>
      </c>
      <c r="E1501" s="2" t="str">
        <f aca="false">Raw_Orders!E1501</f>
        <v>2024-11-16</v>
      </c>
      <c r="F1501" s="2" t="n">
        <f aca="false">IF(Raw_Orders!F1501&lt;0,0,Raw_Orders!F1501)</f>
        <v>984.31</v>
      </c>
      <c r="G1501" s="2" t="str">
        <f aca="false">Raw_Orders!G1501</f>
        <v>Delivered</v>
      </c>
      <c r="H1501" s="2" t="n">
        <f aca="false">IF(Raw_Orders!H1501="","N/A",Raw_Orders!H1501)</f>
        <v>40.7</v>
      </c>
      <c r="I1501" s="2" t="n">
        <f aca="false">IF(Raw_Orders!I1501="","Not Rated",Raw_Orders!I1501)</f>
        <v>4.7</v>
      </c>
      <c r="J1501" s="2" t="str">
        <f aca="false">IF(COUNTIF($A$2:A1501,A1501)&gt;1,"Duplicate","Unique")</f>
        <v>Unique</v>
      </c>
      <c r="K1501" s="2" t="str">
        <f aca="false">IF(Raw_Orders!F1501&lt;0,"Anomaly","OK")</f>
        <v>OK</v>
      </c>
      <c r="L1501" s="2" t="str">
        <f aca="false">IFERROR(VLOOKUP(C1501,Raw_Restaurants!$A$2:$C$151,3,FALSE()),"Unknown")</f>
        <v>Jaipur</v>
      </c>
    </row>
    <row r="1502" customFormat="false" ht="15" hidden="false" customHeight="false" outlineLevel="0" collapsed="false">
      <c r="A1502" s="2" t="n">
        <f aca="false">Raw_Orders!A1502</f>
        <v>503978</v>
      </c>
      <c r="B1502" s="2" t="str">
        <f aca="false">Raw_Orders!B1502</f>
        <v>CUST1589</v>
      </c>
      <c r="C1502" s="2" t="str">
        <f aca="false">Raw_Orders!C1502</f>
        <v>REST228</v>
      </c>
      <c r="D1502" s="2" t="str">
        <f aca="false">Raw_Orders!D1502</f>
        <v>DP335</v>
      </c>
      <c r="E1502" s="2" t="str">
        <f aca="false">Raw_Orders!E1502</f>
        <v>2024-02-20</v>
      </c>
      <c r="F1502" s="2" t="n">
        <f aca="false">IF(Raw_Orders!F1502&lt;0,0,Raw_Orders!F1502)</f>
        <v>898.67</v>
      </c>
      <c r="G1502" s="2" t="str">
        <f aca="false">Raw_Orders!G1502</f>
        <v>Delayed</v>
      </c>
      <c r="H1502" s="2" t="n">
        <f aca="false">IF(Raw_Orders!H1502="","N/A",Raw_Orders!H1502)</f>
        <v>35.4</v>
      </c>
      <c r="I1502" s="2" t="n">
        <f aca="false">IF(Raw_Orders!I1502="","Not Rated",Raw_Orders!I1502)</f>
        <v>2.5</v>
      </c>
      <c r="J1502" s="2" t="str">
        <f aca="false">IF(COUNTIF($A$2:A1502,A1502)&gt;1,"Duplicate","Unique")</f>
        <v>Unique</v>
      </c>
      <c r="K1502" s="2" t="str">
        <f aca="false">IF(Raw_Orders!F1502&lt;0,"Anomaly","OK")</f>
        <v>OK</v>
      </c>
      <c r="L1502" s="2" t="str">
        <f aca="false">IFERROR(VLOOKUP(C1502,Raw_Restaurants!$A$2:$C$151,3,FALSE()),"Unknown")</f>
        <v>Pune</v>
      </c>
    </row>
    <row r="1503" customFormat="false" ht="15" hidden="false" customHeight="false" outlineLevel="0" collapsed="false">
      <c r="A1503" s="2" t="n">
        <f aca="false">Raw_Orders!A1503</f>
        <v>504661</v>
      </c>
      <c r="B1503" s="2" t="str">
        <f aca="false">Raw_Orders!B1503</f>
        <v>CUST1066</v>
      </c>
      <c r="C1503" s="2" t="str">
        <f aca="false">Raw_Orders!C1503</f>
        <v>REST270</v>
      </c>
      <c r="D1503" s="2" t="str">
        <f aca="false">Raw_Orders!D1503</f>
        <v>DP362</v>
      </c>
      <c r="E1503" s="2" t="str">
        <f aca="false">Raw_Orders!E1503</f>
        <v>2024-04-06</v>
      </c>
      <c r="F1503" s="2" t="n">
        <f aca="false">IF(Raw_Orders!F1503&lt;0,0,Raw_Orders!F1503)</f>
        <v>160.14</v>
      </c>
      <c r="G1503" s="2" t="str">
        <f aca="false">Raw_Orders!G1503</f>
        <v>Cancelled</v>
      </c>
      <c r="H1503" s="2" t="str">
        <f aca="false">IF(Raw_Orders!H1503="","N/A",Raw_Orders!H1503)</f>
        <v>N/A</v>
      </c>
      <c r="I1503" s="2" t="str">
        <f aca="false">IF(Raw_Orders!I1503="","Not Rated",Raw_Orders!I1503)</f>
        <v>Not Rated</v>
      </c>
      <c r="J1503" s="2" t="str">
        <f aca="false">IF(COUNTIF($A$2:A1503,A1503)&gt;1,"Duplicate","Unique")</f>
        <v>Unique</v>
      </c>
      <c r="K1503" s="2" t="str">
        <f aca="false">IF(Raw_Orders!F1503&lt;0,"Anomaly","OK")</f>
        <v>OK</v>
      </c>
      <c r="L1503" s="2" t="str">
        <f aca="false">IFERROR(VLOOKUP(C1503,Raw_Restaurants!$A$2:$C$151,3,FALSE()),"Unknown")</f>
        <v>Hyderabad</v>
      </c>
    </row>
    <row r="1504" customFormat="false" ht="15" hidden="false" customHeight="false" outlineLevel="0" collapsed="false">
      <c r="A1504" s="2" t="n">
        <f aca="false">Raw_Orders!A1504</f>
        <v>500272</v>
      </c>
      <c r="B1504" s="2" t="str">
        <f aca="false">Raw_Orders!B1504</f>
        <v>CUST1031</v>
      </c>
      <c r="C1504" s="2" t="str">
        <f aca="false">Raw_Orders!C1504</f>
        <v>REST333</v>
      </c>
      <c r="D1504" s="2" t="str">
        <f aca="false">Raw_Orders!D1504</f>
        <v>DP467</v>
      </c>
      <c r="E1504" s="2" t="str">
        <f aca="false">Raw_Orders!E1504</f>
        <v>2024-03-08</v>
      </c>
      <c r="F1504" s="2" t="n">
        <f aca="false">IF(Raw_Orders!F1504&lt;0,0,Raw_Orders!F1504)</f>
        <v>1189.69</v>
      </c>
      <c r="G1504" s="2" t="str">
        <f aca="false">Raw_Orders!G1504</f>
        <v>Cancelled</v>
      </c>
      <c r="H1504" s="2" t="str">
        <f aca="false">IF(Raw_Orders!H1504="","N/A",Raw_Orders!H1504)</f>
        <v>N/A</v>
      </c>
      <c r="I1504" s="2" t="str">
        <f aca="false">IF(Raw_Orders!I1504="","Not Rated",Raw_Orders!I1504)</f>
        <v>Not Rated</v>
      </c>
      <c r="J1504" s="2" t="str">
        <f aca="false">IF(COUNTIF($A$2:A1504,A1504)&gt;1,"Duplicate","Unique")</f>
        <v>Unique</v>
      </c>
      <c r="K1504" s="2" t="str">
        <f aca="false">IF(Raw_Orders!F1504&lt;0,"Anomaly","OK")</f>
        <v>OK</v>
      </c>
      <c r="L1504" s="2" t="str">
        <f aca="false">IFERROR(VLOOKUP(C1504,Raw_Restaurants!$A$2:$C$151,3,FALSE()),"Unknown")</f>
        <v>Hyderabad</v>
      </c>
    </row>
    <row r="1505" customFormat="false" ht="15" hidden="false" customHeight="false" outlineLevel="0" collapsed="false">
      <c r="A1505" s="2" t="n">
        <f aca="false">Raw_Orders!A1505</f>
        <v>502131</v>
      </c>
      <c r="B1505" s="2" t="str">
        <f aca="false">Raw_Orders!B1505</f>
        <v>CUST1023</v>
      </c>
      <c r="C1505" s="2" t="str">
        <f aca="false">Raw_Orders!C1505</f>
        <v>REST245</v>
      </c>
      <c r="D1505" s="2" t="str">
        <f aca="false">Raw_Orders!D1505</f>
        <v>DP408</v>
      </c>
      <c r="E1505" s="2" t="str">
        <f aca="false">Raw_Orders!E1505</f>
        <v>2024-07-05</v>
      </c>
      <c r="F1505" s="2" t="n">
        <f aca="false">IF(Raw_Orders!F1505&lt;0,0,Raw_Orders!F1505)</f>
        <v>367.23</v>
      </c>
      <c r="G1505" s="2" t="str">
        <f aca="false">Raw_Orders!G1505</f>
        <v>Cancelled</v>
      </c>
      <c r="H1505" s="2" t="str">
        <f aca="false">IF(Raw_Orders!H1505="","N/A",Raw_Orders!H1505)</f>
        <v>N/A</v>
      </c>
      <c r="I1505" s="2" t="str">
        <f aca="false">IF(Raw_Orders!I1505="","Not Rated",Raw_Orders!I1505)</f>
        <v>Not Rated</v>
      </c>
      <c r="J1505" s="2" t="str">
        <f aca="false">IF(COUNTIF($A$2:A1505,A1505)&gt;1,"Duplicate","Unique")</f>
        <v>Unique</v>
      </c>
      <c r="K1505" s="2" t="str">
        <f aca="false">IF(Raw_Orders!F1505&lt;0,"Anomaly","OK")</f>
        <v>OK</v>
      </c>
      <c r="L1505" s="2" t="str">
        <f aca="false">IFERROR(VLOOKUP(C1505,Raw_Restaurants!$A$2:$C$151,3,FALSE()),"Unknown")</f>
        <v>Indore</v>
      </c>
    </row>
    <row r="1506" customFormat="false" ht="15" hidden="false" customHeight="false" outlineLevel="0" collapsed="false">
      <c r="A1506" s="2" t="n">
        <f aca="false">Raw_Orders!A1506</f>
        <v>502156</v>
      </c>
      <c r="B1506" s="2" t="str">
        <f aca="false">Raw_Orders!B1506</f>
        <v>CUST1631</v>
      </c>
      <c r="C1506" s="2" t="str">
        <f aca="false">Raw_Orders!C1506</f>
        <v>REST246</v>
      </c>
      <c r="D1506" s="2" t="str">
        <f aca="false">Raw_Orders!D1506</f>
        <v>DP355</v>
      </c>
      <c r="E1506" s="2" t="str">
        <f aca="false">Raw_Orders!E1506</f>
        <v>2024-11-13</v>
      </c>
      <c r="F1506" s="2" t="n">
        <f aca="false">IF(Raw_Orders!F1506&lt;0,0,Raw_Orders!F1506)</f>
        <v>942.33</v>
      </c>
      <c r="G1506" s="2" t="str">
        <f aca="false">Raw_Orders!G1506</f>
        <v>Delivered</v>
      </c>
      <c r="H1506" s="2" t="n">
        <f aca="false">IF(Raw_Orders!H1506="","N/A",Raw_Orders!H1506)</f>
        <v>67.3</v>
      </c>
      <c r="I1506" s="2" t="n">
        <f aca="false">IF(Raw_Orders!I1506="","Not Rated",Raw_Orders!I1506)</f>
        <v>3.4</v>
      </c>
      <c r="J1506" s="2" t="str">
        <f aca="false">IF(COUNTIF($A$2:A1506,A1506)&gt;1,"Duplicate","Unique")</f>
        <v>Unique</v>
      </c>
      <c r="K1506" s="2" t="str">
        <f aca="false">IF(Raw_Orders!F1506&lt;0,"Anomaly","OK")</f>
        <v>OK</v>
      </c>
      <c r="L1506" s="2" t="str">
        <f aca="false">IFERROR(VLOOKUP(C1506,Raw_Restaurants!$A$2:$C$151,3,FALSE()),"Unknown")</f>
        <v>Mumbai</v>
      </c>
    </row>
    <row r="1507" customFormat="false" ht="15" hidden="false" customHeight="false" outlineLevel="0" collapsed="false">
      <c r="A1507" s="2" t="n">
        <f aca="false">Raw_Orders!A1507</f>
        <v>502218</v>
      </c>
      <c r="B1507" s="2" t="str">
        <f aca="false">Raw_Orders!B1507</f>
        <v>CUST1298</v>
      </c>
      <c r="C1507" s="2" t="str">
        <f aca="false">Raw_Orders!C1507</f>
        <v>REST315</v>
      </c>
      <c r="D1507" s="2" t="str">
        <f aca="false">Raw_Orders!D1507</f>
        <v>DP500</v>
      </c>
      <c r="E1507" s="2" t="str">
        <f aca="false">Raw_Orders!E1507</f>
        <v>2024-08-14</v>
      </c>
      <c r="F1507" s="2" t="n">
        <f aca="false">IF(Raw_Orders!F1507&lt;0,0,Raw_Orders!F1507)</f>
        <v>507.24</v>
      </c>
      <c r="G1507" s="2" t="str">
        <f aca="false">Raw_Orders!G1507</f>
        <v>Delivered</v>
      </c>
      <c r="H1507" s="2" t="n">
        <f aca="false">IF(Raw_Orders!H1507="","N/A",Raw_Orders!H1507)</f>
        <v>40.6</v>
      </c>
      <c r="I1507" s="2" t="n">
        <f aca="false">IF(Raw_Orders!I1507="","Not Rated",Raw_Orders!I1507)</f>
        <v>4.1</v>
      </c>
      <c r="J1507" s="2" t="str">
        <f aca="false">IF(COUNTIF($A$2:A1507,A1507)&gt;1,"Duplicate","Unique")</f>
        <v>Unique</v>
      </c>
      <c r="K1507" s="2" t="str">
        <f aca="false">IF(Raw_Orders!F1507&lt;0,"Anomaly","OK")</f>
        <v>OK</v>
      </c>
      <c r="L1507" s="2" t="str">
        <f aca="false">IFERROR(VLOOKUP(C1507,Raw_Restaurants!$A$2:$C$151,3,FALSE()),"Unknown")</f>
        <v>Indore</v>
      </c>
    </row>
    <row r="1508" customFormat="false" ht="15" hidden="false" customHeight="false" outlineLevel="0" collapsed="false">
      <c r="A1508" s="2" t="n">
        <f aca="false">Raw_Orders!A1508</f>
        <v>502628</v>
      </c>
      <c r="B1508" s="2" t="str">
        <f aca="false">Raw_Orders!B1508</f>
        <v>CUST1424</v>
      </c>
      <c r="C1508" s="2" t="str">
        <f aca="false">Raw_Orders!C1508</f>
        <v>REST226</v>
      </c>
      <c r="D1508" s="2" t="str">
        <f aca="false">Raw_Orders!D1508</f>
        <v>DP375</v>
      </c>
      <c r="E1508" s="2" t="str">
        <f aca="false">Raw_Orders!E1508</f>
        <v>2024-05-01</v>
      </c>
      <c r="F1508" s="2" t="n">
        <f aca="false">IF(Raw_Orders!F1508&lt;0,0,Raw_Orders!F1508)</f>
        <v>719.16</v>
      </c>
      <c r="G1508" s="2" t="str">
        <f aca="false">Raw_Orders!G1508</f>
        <v>Cancelled</v>
      </c>
      <c r="H1508" s="2" t="str">
        <f aca="false">IF(Raw_Orders!H1508="","N/A",Raw_Orders!H1508)</f>
        <v>N/A</v>
      </c>
      <c r="I1508" s="2" t="str">
        <f aca="false">IF(Raw_Orders!I1508="","Not Rated",Raw_Orders!I1508)</f>
        <v>Not Rated</v>
      </c>
      <c r="J1508" s="2" t="str">
        <f aca="false">IF(COUNTIF($A$2:A1508,A1508)&gt;1,"Duplicate","Unique")</f>
        <v>Unique</v>
      </c>
      <c r="K1508" s="2" t="str">
        <f aca="false">IF(Raw_Orders!F1508&lt;0,"Anomaly","OK")</f>
        <v>OK</v>
      </c>
      <c r="L1508" s="2" t="str">
        <f aca="false">IFERROR(VLOOKUP(C1508,Raw_Restaurants!$A$2:$C$151,3,FALSE()),"Unknown")</f>
        <v>Indore</v>
      </c>
    </row>
    <row r="1509" customFormat="false" ht="15" hidden="false" customHeight="false" outlineLevel="0" collapsed="false">
      <c r="A1509" s="2" t="n">
        <f aca="false">Raw_Orders!A1509</f>
        <v>503590</v>
      </c>
      <c r="B1509" s="2" t="str">
        <f aca="false">Raw_Orders!B1509</f>
        <v>CUST1126</v>
      </c>
      <c r="C1509" s="2" t="str">
        <f aca="false">Raw_Orders!C1509</f>
        <v>REST343</v>
      </c>
      <c r="D1509" s="2" t="str">
        <f aca="false">Raw_Orders!D1509</f>
        <v>DP495</v>
      </c>
      <c r="E1509" s="2" t="str">
        <f aca="false">Raw_Orders!E1509</f>
        <v>2024-08-14</v>
      </c>
      <c r="F1509" s="2" t="n">
        <f aca="false">IF(Raw_Orders!F1509&lt;0,0,Raw_Orders!F1509)</f>
        <v>1103.63</v>
      </c>
      <c r="G1509" s="2" t="str">
        <f aca="false">Raw_Orders!G1509</f>
        <v>Delivered</v>
      </c>
      <c r="H1509" s="2" t="n">
        <f aca="false">IF(Raw_Orders!H1509="","N/A",Raw_Orders!H1509)</f>
        <v>34.5</v>
      </c>
      <c r="I1509" s="2" t="n">
        <f aca="false">IF(Raw_Orders!I1509="","Not Rated",Raw_Orders!I1509)</f>
        <v>3.1</v>
      </c>
      <c r="J1509" s="2" t="str">
        <f aca="false">IF(COUNTIF($A$2:A1509,A1509)&gt;1,"Duplicate","Unique")</f>
        <v>Unique</v>
      </c>
      <c r="K1509" s="2" t="str">
        <f aca="false">IF(Raw_Orders!F1509&lt;0,"Anomaly","OK")</f>
        <v>OK</v>
      </c>
      <c r="L1509" s="2" t="str">
        <f aca="false">IFERROR(VLOOKUP(C1509,Raw_Restaurants!$A$2:$C$151,3,FALSE()),"Unknown")</f>
        <v>Delhi</v>
      </c>
    </row>
    <row r="1510" customFormat="false" ht="15" hidden="false" customHeight="false" outlineLevel="0" collapsed="false">
      <c r="A1510" s="2" t="n">
        <f aca="false">Raw_Orders!A1510</f>
        <v>503890</v>
      </c>
      <c r="B1510" s="2" t="str">
        <f aca="false">Raw_Orders!B1510</f>
        <v>CUST1631</v>
      </c>
      <c r="C1510" s="2" t="str">
        <f aca="false">Raw_Orders!C1510</f>
        <v>REST258</v>
      </c>
      <c r="D1510" s="2" t="str">
        <f aca="false">Raw_Orders!D1510</f>
        <v>DP410</v>
      </c>
      <c r="E1510" s="2" t="str">
        <f aca="false">Raw_Orders!E1510</f>
        <v>2024-11-12</v>
      </c>
      <c r="F1510" s="2" t="n">
        <f aca="false">IF(Raw_Orders!F1510&lt;0,0,Raw_Orders!F1510)</f>
        <v>1068.89</v>
      </c>
      <c r="G1510" s="2" t="str">
        <f aca="false">Raw_Orders!G1510</f>
        <v>Delivered</v>
      </c>
      <c r="H1510" s="2" t="n">
        <f aca="false">IF(Raw_Orders!H1510="","N/A",Raw_Orders!H1510)</f>
        <v>17.6</v>
      </c>
      <c r="I1510" s="2" t="n">
        <f aca="false">IF(Raw_Orders!I1510="","Not Rated",Raw_Orders!I1510)</f>
        <v>4.1</v>
      </c>
      <c r="J1510" s="2" t="str">
        <f aca="false">IF(COUNTIF($A$2:A1510,A1510)&gt;1,"Duplicate","Unique")</f>
        <v>Unique</v>
      </c>
      <c r="K1510" s="2" t="str">
        <f aca="false">IF(Raw_Orders!F1510&lt;0,"Anomaly","OK")</f>
        <v>OK</v>
      </c>
      <c r="L1510" s="2" t="str">
        <f aca="false">IFERROR(VLOOKUP(C1510,Raw_Restaurants!$A$2:$C$151,3,FALSE()),"Unknown")</f>
        <v>Mumbai</v>
      </c>
    </row>
    <row r="1511" customFormat="false" ht="15" hidden="false" customHeight="false" outlineLevel="0" collapsed="false">
      <c r="A1511" s="2" t="n">
        <f aca="false">Raw_Orders!A1511</f>
        <v>501419</v>
      </c>
      <c r="B1511" s="2" t="str">
        <f aca="false">Raw_Orders!B1511</f>
        <v>CUST1362</v>
      </c>
      <c r="C1511" s="2" t="str">
        <f aca="false">Raw_Orders!C1511</f>
        <v>REST211</v>
      </c>
      <c r="D1511" s="2" t="str">
        <f aca="false">Raw_Orders!D1511</f>
        <v>DP454</v>
      </c>
      <c r="E1511" s="2" t="str">
        <f aca="false">Raw_Orders!E1511</f>
        <v>2024-06-28</v>
      </c>
      <c r="F1511" s="2" t="n">
        <f aca="false">IF(Raw_Orders!F1511&lt;0,0,Raw_Orders!F1511)</f>
        <v>1282.84</v>
      </c>
      <c r="G1511" s="2" t="str">
        <f aca="false">Raw_Orders!G1511</f>
        <v>Delivered</v>
      </c>
      <c r="H1511" s="2" t="str">
        <f aca="false">IF(Raw_Orders!H1511="","N/A",Raw_Orders!H1511)</f>
        <v>N/A</v>
      </c>
      <c r="I1511" s="2" t="n">
        <f aca="false">IF(Raw_Orders!I1511="","Not Rated",Raw_Orders!I1511)</f>
        <v>4.5</v>
      </c>
      <c r="J1511" s="2" t="str">
        <f aca="false">IF(COUNTIF($A$2:A1511,A1511)&gt;1,"Duplicate","Unique")</f>
        <v>Unique</v>
      </c>
      <c r="K1511" s="2" t="str">
        <f aca="false">IF(Raw_Orders!F1511&lt;0,"Anomaly","OK")</f>
        <v>OK</v>
      </c>
      <c r="L1511" s="2" t="str">
        <f aca="false">IFERROR(VLOOKUP(C1511,Raw_Restaurants!$A$2:$C$151,3,FALSE()),"Unknown")</f>
        <v>Mumbai</v>
      </c>
    </row>
    <row r="1512" customFormat="false" ht="15" hidden="false" customHeight="false" outlineLevel="0" collapsed="false">
      <c r="A1512" s="2" t="n">
        <f aca="false">Raw_Orders!A1512</f>
        <v>502682</v>
      </c>
      <c r="B1512" s="2" t="str">
        <f aca="false">Raw_Orders!B1512</f>
        <v>CUST1637</v>
      </c>
      <c r="C1512" s="2" t="str">
        <f aca="false">Raw_Orders!C1512</f>
        <v>REST329</v>
      </c>
      <c r="D1512" s="2" t="str">
        <f aca="false">Raw_Orders!D1512</f>
        <v>DP407</v>
      </c>
      <c r="E1512" s="2" t="str">
        <f aca="false">Raw_Orders!E1512</f>
        <v>2024-05-20</v>
      </c>
      <c r="F1512" s="2" t="n">
        <f aca="false">IF(Raw_Orders!F1512&lt;0,0,Raw_Orders!F1512)</f>
        <v>1124.37</v>
      </c>
      <c r="G1512" s="2" t="str">
        <f aca="false">Raw_Orders!G1512</f>
        <v>Delivered</v>
      </c>
      <c r="H1512" s="2" t="n">
        <f aca="false">IF(Raw_Orders!H1512="","N/A",Raw_Orders!H1512)</f>
        <v>75.3</v>
      </c>
      <c r="I1512" s="2" t="n">
        <f aca="false">IF(Raw_Orders!I1512="","Not Rated",Raw_Orders!I1512)</f>
        <v>4.7</v>
      </c>
      <c r="J1512" s="2" t="str">
        <f aca="false">IF(COUNTIF($A$2:A1512,A1512)&gt;1,"Duplicate","Unique")</f>
        <v>Unique</v>
      </c>
      <c r="K1512" s="2" t="str">
        <f aca="false">IF(Raw_Orders!F1512&lt;0,"Anomaly","OK")</f>
        <v>OK</v>
      </c>
      <c r="L1512" s="2" t="str">
        <f aca="false">IFERROR(VLOOKUP(C1512,Raw_Restaurants!$A$2:$C$151,3,FALSE()),"Unknown")</f>
        <v>Bangalore</v>
      </c>
    </row>
    <row r="1513" customFormat="false" ht="15" hidden="false" customHeight="false" outlineLevel="0" collapsed="false">
      <c r="A1513" s="2" t="n">
        <f aca="false">Raw_Orders!A1513</f>
        <v>504416</v>
      </c>
      <c r="B1513" s="2" t="str">
        <f aca="false">Raw_Orders!B1513</f>
        <v>CUST1348</v>
      </c>
      <c r="C1513" s="2" t="str">
        <f aca="false">Raw_Orders!C1513</f>
        <v>REST284</v>
      </c>
      <c r="D1513" s="2" t="str">
        <f aca="false">Raw_Orders!D1513</f>
        <v>DP488</v>
      </c>
      <c r="E1513" s="2" t="str">
        <f aca="false">Raw_Orders!E1513</f>
        <v>2024-05-30</v>
      </c>
      <c r="F1513" s="2" t="n">
        <f aca="false">IF(Raw_Orders!F1513&lt;0,0,Raw_Orders!F1513)</f>
        <v>728.06</v>
      </c>
      <c r="G1513" s="2" t="str">
        <f aca="false">Raw_Orders!G1513</f>
        <v>Delivered</v>
      </c>
      <c r="H1513" s="2" t="n">
        <f aca="false">IF(Raw_Orders!H1513="","N/A",Raw_Orders!H1513)</f>
        <v>73</v>
      </c>
      <c r="I1513" s="2" t="n">
        <f aca="false">IF(Raw_Orders!I1513="","Not Rated",Raw_Orders!I1513)</f>
        <v>3.4</v>
      </c>
      <c r="J1513" s="2" t="str">
        <f aca="false">IF(COUNTIF($A$2:A1513,A1513)&gt;1,"Duplicate","Unique")</f>
        <v>Unique</v>
      </c>
      <c r="K1513" s="2" t="str">
        <f aca="false">IF(Raw_Orders!F1513&lt;0,"Anomaly","OK")</f>
        <v>OK</v>
      </c>
      <c r="L1513" s="2" t="str">
        <f aca="false">IFERROR(VLOOKUP(C1513,Raw_Restaurants!$A$2:$C$151,3,FALSE()),"Unknown")</f>
        <v>Hyderabad</v>
      </c>
    </row>
    <row r="1514" customFormat="false" ht="15" hidden="false" customHeight="false" outlineLevel="0" collapsed="false">
      <c r="A1514" s="2" t="n">
        <f aca="false">Raw_Orders!A1514</f>
        <v>502139</v>
      </c>
      <c r="B1514" s="2" t="str">
        <f aca="false">Raw_Orders!B1514</f>
        <v>CUST1782</v>
      </c>
      <c r="C1514" s="2" t="str">
        <f aca="false">Raw_Orders!C1514</f>
        <v>REST340</v>
      </c>
      <c r="D1514" s="2" t="str">
        <f aca="false">Raw_Orders!D1514</f>
        <v>DP488</v>
      </c>
      <c r="E1514" s="2" t="str">
        <f aca="false">Raw_Orders!E1514</f>
        <v>2024-02-19</v>
      </c>
      <c r="F1514" s="2" t="n">
        <f aca="false">IF(Raw_Orders!F1514&lt;0,0,Raw_Orders!F1514)</f>
        <v>1262.21</v>
      </c>
      <c r="G1514" s="2" t="str">
        <f aca="false">Raw_Orders!G1514</f>
        <v>Delivered</v>
      </c>
      <c r="H1514" s="2" t="n">
        <f aca="false">IF(Raw_Orders!H1514="","N/A",Raw_Orders!H1514)</f>
        <v>61.2</v>
      </c>
      <c r="I1514" s="2" t="str">
        <f aca="false">IF(Raw_Orders!I1514="","Not Rated",Raw_Orders!I1514)</f>
        <v>Not Rated</v>
      </c>
      <c r="J1514" s="2" t="str">
        <f aca="false">IF(COUNTIF($A$2:A1514,A1514)&gt;1,"Duplicate","Unique")</f>
        <v>Unique</v>
      </c>
      <c r="K1514" s="2" t="str">
        <f aca="false">IF(Raw_Orders!F1514&lt;0,"Anomaly","OK")</f>
        <v>OK</v>
      </c>
      <c r="L1514" s="2" t="str">
        <f aca="false">IFERROR(VLOOKUP(C1514,Raw_Restaurants!$A$2:$C$151,3,FALSE()),"Unknown")</f>
        <v>Hyderabad</v>
      </c>
    </row>
    <row r="1515" customFormat="false" ht="15" hidden="false" customHeight="false" outlineLevel="0" collapsed="false">
      <c r="A1515" s="2" t="n">
        <f aca="false">Raw_Orders!A1515</f>
        <v>504655</v>
      </c>
      <c r="B1515" s="2" t="str">
        <f aca="false">Raw_Orders!B1515</f>
        <v>CUST1480</v>
      </c>
      <c r="C1515" s="2" t="str">
        <f aca="false">Raw_Orders!C1515</f>
        <v>REST225</v>
      </c>
      <c r="D1515" s="2" t="str">
        <f aca="false">Raw_Orders!D1515</f>
        <v>DP436</v>
      </c>
      <c r="E1515" s="2" t="str">
        <f aca="false">Raw_Orders!E1515</f>
        <v>2024-12-07</v>
      </c>
      <c r="F1515" s="2" t="n">
        <f aca="false">IF(Raw_Orders!F1515&lt;0,0,Raw_Orders!F1515)</f>
        <v>1031.46</v>
      </c>
      <c r="G1515" s="2" t="str">
        <f aca="false">Raw_Orders!G1515</f>
        <v>Delivered</v>
      </c>
      <c r="H1515" s="2" t="n">
        <f aca="false">IF(Raw_Orders!H1515="","N/A",Raw_Orders!H1515)</f>
        <v>52.2</v>
      </c>
      <c r="I1515" s="2" t="n">
        <f aca="false">IF(Raw_Orders!I1515="","Not Rated",Raw_Orders!I1515)</f>
        <v>4.7</v>
      </c>
      <c r="J1515" s="2" t="str">
        <f aca="false">IF(COUNTIF($A$2:A1515,A1515)&gt;1,"Duplicate","Unique")</f>
        <v>Unique</v>
      </c>
      <c r="K1515" s="2" t="str">
        <f aca="false">IF(Raw_Orders!F1515&lt;0,"Anomaly","OK")</f>
        <v>OK</v>
      </c>
      <c r="L1515" s="2" t="str">
        <f aca="false">IFERROR(VLOOKUP(C1515,Raw_Restaurants!$A$2:$C$151,3,FALSE()),"Unknown")</f>
        <v>Kolkata</v>
      </c>
    </row>
    <row r="1516" customFormat="false" ht="15" hidden="false" customHeight="false" outlineLevel="0" collapsed="false">
      <c r="A1516" s="2" t="n">
        <f aca="false">Raw_Orders!A1516</f>
        <v>502995</v>
      </c>
      <c r="B1516" s="2" t="str">
        <f aca="false">Raw_Orders!B1516</f>
        <v>CUST1135</v>
      </c>
      <c r="C1516" s="2" t="str">
        <f aca="false">Raw_Orders!C1516</f>
        <v>REST217</v>
      </c>
      <c r="D1516" s="2" t="str">
        <f aca="false">Raw_Orders!D1516</f>
        <v>DP316</v>
      </c>
      <c r="E1516" s="2" t="str">
        <f aca="false">Raw_Orders!E1516</f>
        <v>2024-04-06</v>
      </c>
      <c r="F1516" s="2" t="n">
        <f aca="false">IF(Raw_Orders!F1516&lt;0,0,Raw_Orders!F1516)</f>
        <v>858.38</v>
      </c>
      <c r="G1516" s="2" t="str">
        <f aca="false">Raw_Orders!G1516</f>
        <v>Cancelled</v>
      </c>
      <c r="H1516" s="2" t="str">
        <f aca="false">IF(Raw_Orders!H1516="","N/A",Raw_Orders!H1516)</f>
        <v>N/A</v>
      </c>
      <c r="I1516" s="2" t="str">
        <f aca="false">IF(Raw_Orders!I1516="","Not Rated",Raw_Orders!I1516)</f>
        <v>Not Rated</v>
      </c>
      <c r="J1516" s="2" t="str">
        <f aca="false">IF(COUNTIF($A$2:A1516,A1516)&gt;1,"Duplicate","Unique")</f>
        <v>Unique</v>
      </c>
      <c r="K1516" s="2" t="str">
        <f aca="false">IF(Raw_Orders!F1516&lt;0,"Anomaly","OK")</f>
        <v>OK</v>
      </c>
      <c r="L1516" s="2" t="str">
        <f aca="false">IFERROR(VLOOKUP(C1516,Raw_Restaurants!$A$2:$C$151,3,FALSE()),"Unknown")</f>
        <v>Kolkata</v>
      </c>
    </row>
    <row r="1517" customFormat="false" ht="15" hidden="false" customHeight="false" outlineLevel="0" collapsed="false">
      <c r="A1517" s="2" t="n">
        <f aca="false">Raw_Orders!A1517</f>
        <v>504815</v>
      </c>
      <c r="B1517" s="2" t="str">
        <f aca="false">Raw_Orders!B1517</f>
        <v>CUST1575</v>
      </c>
      <c r="C1517" s="2" t="str">
        <f aca="false">Raw_Orders!C1517</f>
        <v>REST253</v>
      </c>
      <c r="D1517" s="2" t="str">
        <f aca="false">Raw_Orders!D1517</f>
        <v>DP355</v>
      </c>
      <c r="E1517" s="2" t="str">
        <f aca="false">Raw_Orders!E1517</f>
        <v>2024-08-27</v>
      </c>
      <c r="F1517" s="2" t="n">
        <f aca="false">IF(Raw_Orders!F1517&lt;0,0,Raw_Orders!F1517)</f>
        <v>332.79</v>
      </c>
      <c r="G1517" s="2" t="str">
        <f aca="false">Raw_Orders!G1517</f>
        <v>Delivered</v>
      </c>
      <c r="H1517" s="2" t="n">
        <f aca="false">IF(Raw_Orders!H1517="","N/A",Raw_Orders!H1517)</f>
        <v>31.8</v>
      </c>
      <c r="I1517" s="2" t="n">
        <f aca="false">IF(Raw_Orders!I1517="","Not Rated",Raw_Orders!I1517)</f>
        <v>3.8</v>
      </c>
      <c r="J1517" s="2" t="str">
        <f aca="false">IF(COUNTIF($A$2:A1517,A1517)&gt;1,"Duplicate","Unique")</f>
        <v>Unique</v>
      </c>
      <c r="K1517" s="2" t="str">
        <f aca="false">IF(Raw_Orders!F1517&lt;0,"Anomaly","OK")</f>
        <v>OK</v>
      </c>
      <c r="L1517" s="2" t="str">
        <f aca="false">IFERROR(VLOOKUP(C1517,Raw_Restaurants!$A$2:$C$151,3,FALSE()),"Unknown")</f>
        <v>Delhi</v>
      </c>
    </row>
    <row r="1518" customFormat="false" ht="15" hidden="false" customHeight="false" outlineLevel="0" collapsed="false">
      <c r="A1518" s="2" t="n">
        <f aca="false">Raw_Orders!A1518</f>
        <v>500947</v>
      </c>
      <c r="B1518" s="2" t="str">
        <f aca="false">Raw_Orders!B1518</f>
        <v>CUST1385</v>
      </c>
      <c r="C1518" s="2" t="str">
        <f aca="false">Raw_Orders!C1518</f>
        <v>REST246</v>
      </c>
      <c r="D1518" s="2" t="str">
        <f aca="false">Raw_Orders!D1518</f>
        <v>DP350</v>
      </c>
      <c r="E1518" s="2" t="str">
        <f aca="false">Raw_Orders!E1518</f>
        <v>2024-12-18</v>
      </c>
      <c r="F1518" s="2" t="n">
        <f aca="false">IF(Raw_Orders!F1518&lt;0,0,Raw_Orders!F1518)</f>
        <v>1210.92</v>
      </c>
      <c r="G1518" s="2" t="str">
        <f aca="false">Raw_Orders!G1518</f>
        <v>Delivered</v>
      </c>
      <c r="H1518" s="2" t="n">
        <f aca="false">IF(Raw_Orders!H1518="","N/A",Raw_Orders!H1518)</f>
        <v>42.9</v>
      </c>
      <c r="I1518" s="2" t="str">
        <f aca="false">IF(Raw_Orders!I1518="","Not Rated",Raw_Orders!I1518)</f>
        <v>Not Rated</v>
      </c>
      <c r="J1518" s="2" t="str">
        <f aca="false">IF(COUNTIF($A$2:A1518,A1518)&gt;1,"Duplicate","Unique")</f>
        <v>Unique</v>
      </c>
      <c r="K1518" s="2" t="str">
        <f aca="false">IF(Raw_Orders!F1518&lt;0,"Anomaly","OK")</f>
        <v>OK</v>
      </c>
      <c r="L1518" s="2" t="str">
        <f aca="false">IFERROR(VLOOKUP(C1518,Raw_Restaurants!$A$2:$C$151,3,FALSE()),"Unknown")</f>
        <v>Mumbai</v>
      </c>
    </row>
    <row r="1519" customFormat="false" ht="15" hidden="false" customHeight="false" outlineLevel="0" collapsed="false">
      <c r="A1519" s="2" t="n">
        <f aca="false">Raw_Orders!A1519</f>
        <v>504758</v>
      </c>
      <c r="B1519" s="2" t="str">
        <f aca="false">Raw_Orders!B1519</f>
        <v>CUST1750</v>
      </c>
      <c r="C1519" s="2" t="str">
        <f aca="false">Raw_Orders!C1519</f>
        <v>REST224</v>
      </c>
      <c r="D1519" s="2" t="str">
        <f aca="false">Raw_Orders!D1519</f>
        <v>DP330</v>
      </c>
      <c r="E1519" s="2" t="str">
        <f aca="false">Raw_Orders!E1519</f>
        <v>2024-09-15</v>
      </c>
      <c r="F1519" s="2" t="n">
        <f aca="false">IF(Raw_Orders!F1519&lt;0,0,Raw_Orders!F1519)</f>
        <v>460.92</v>
      </c>
      <c r="G1519" s="2" t="str">
        <f aca="false">Raw_Orders!G1519</f>
        <v>Cancelled</v>
      </c>
      <c r="H1519" s="2" t="str">
        <f aca="false">IF(Raw_Orders!H1519="","N/A",Raw_Orders!H1519)</f>
        <v>N/A</v>
      </c>
      <c r="I1519" s="2" t="str">
        <f aca="false">IF(Raw_Orders!I1519="","Not Rated",Raw_Orders!I1519)</f>
        <v>Not Rated</v>
      </c>
      <c r="J1519" s="2" t="str">
        <f aca="false">IF(COUNTIF($A$2:A1519,A1519)&gt;1,"Duplicate","Unique")</f>
        <v>Unique</v>
      </c>
      <c r="K1519" s="2" t="str">
        <f aca="false">IF(Raw_Orders!F1519&lt;0,"Anomaly","OK")</f>
        <v>OK</v>
      </c>
      <c r="L1519" s="2" t="str">
        <f aca="false">IFERROR(VLOOKUP(C1519,Raw_Restaurants!$A$2:$C$151,3,FALSE()),"Unknown")</f>
        <v>Indore</v>
      </c>
    </row>
    <row r="1520" customFormat="false" ht="15" hidden="false" customHeight="false" outlineLevel="0" collapsed="false">
      <c r="A1520" s="2" t="n">
        <f aca="false">Raw_Orders!A1520</f>
        <v>504490</v>
      </c>
      <c r="B1520" s="2" t="str">
        <f aca="false">Raw_Orders!B1520</f>
        <v>CUST1256</v>
      </c>
      <c r="C1520" s="2" t="str">
        <f aca="false">Raw_Orders!C1520</f>
        <v>REST319</v>
      </c>
      <c r="D1520" s="2" t="str">
        <f aca="false">Raw_Orders!D1520</f>
        <v>DP333</v>
      </c>
      <c r="E1520" s="2" t="str">
        <f aca="false">Raw_Orders!E1520</f>
        <v>2024-01-17</v>
      </c>
      <c r="F1520" s="2" t="n">
        <f aca="false">IF(Raw_Orders!F1520&lt;0,0,Raw_Orders!F1520)</f>
        <v>628.47</v>
      </c>
      <c r="G1520" s="2" t="str">
        <f aca="false">Raw_Orders!G1520</f>
        <v>Delivered</v>
      </c>
      <c r="H1520" s="2" t="n">
        <f aca="false">IF(Raw_Orders!H1520="","N/A",Raw_Orders!H1520)</f>
        <v>24.9</v>
      </c>
      <c r="I1520" s="2" t="n">
        <f aca="false">IF(Raw_Orders!I1520="","Not Rated",Raw_Orders!I1520)</f>
        <v>3.2</v>
      </c>
      <c r="J1520" s="2" t="str">
        <f aca="false">IF(COUNTIF($A$2:A1520,A1520)&gt;1,"Duplicate","Unique")</f>
        <v>Unique</v>
      </c>
      <c r="K1520" s="2" t="str">
        <f aca="false">IF(Raw_Orders!F1520&lt;0,"Anomaly","OK")</f>
        <v>OK</v>
      </c>
      <c r="L1520" s="2" t="str">
        <f aca="false">IFERROR(VLOOKUP(C1520,Raw_Restaurants!$A$2:$C$151,3,FALSE()),"Unknown")</f>
        <v>Bhopal</v>
      </c>
    </row>
    <row r="1521" customFormat="false" ht="15" hidden="false" customHeight="false" outlineLevel="0" collapsed="false">
      <c r="A1521" s="2" t="n">
        <f aca="false">Raw_Orders!A1521</f>
        <v>503741</v>
      </c>
      <c r="B1521" s="2" t="str">
        <f aca="false">Raw_Orders!B1521</f>
        <v>CUST1555</v>
      </c>
      <c r="C1521" s="2" t="str">
        <f aca="false">Raw_Orders!C1521</f>
        <v>REST239</v>
      </c>
      <c r="D1521" s="2" t="str">
        <f aca="false">Raw_Orders!D1521</f>
        <v>DP460</v>
      </c>
      <c r="E1521" s="2" t="str">
        <f aca="false">Raw_Orders!E1521</f>
        <v>2024-09-30</v>
      </c>
      <c r="F1521" s="2" t="n">
        <f aca="false">IF(Raw_Orders!F1521&lt;0,0,Raw_Orders!F1521)</f>
        <v>337.22</v>
      </c>
      <c r="G1521" s="2" t="str">
        <f aca="false">Raw_Orders!G1521</f>
        <v>Delivered</v>
      </c>
      <c r="H1521" s="2" t="n">
        <f aca="false">IF(Raw_Orders!H1521="","N/A",Raw_Orders!H1521)</f>
        <v>45.3</v>
      </c>
      <c r="I1521" s="2" t="n">
        <f aca="false">IF(Raw_Orders!I1521="","Not Rated",Raw_Orders!I1521)</f>
        <v>4.4</v>
      </c>
      <c r="J1521" s="2" t="str">
        <f aca="false">IF(COUNTIF($A$2:A1521,A1521)&gt;1,"Duplicate","Unique")</f>
        <v>Unique</v>
      </c>
      <c r="K1521" s="2" t="str">
        <f aca="false">IF(Raw_Orders!F1521&lt;0,"Anomaly","OK")</f>
        <v>OK</v>
      </c>
      <c r="L1521" s="2" t="str">
        <f aca="false">IFERROR(VLOOKUP(C1521,Raw_Restaurants!$A$2:$C$151,3,FALSE()),"Unknown")</f>
        <v>Hyderabad</v>
      </c>
    </row>
    <row r="1522" customFormat="false" ht="15" hidden="false" customHeight="false" outlineLevel="0" collapsed="false">
      <c r="A1522" s="2" t="n">
        <f aca="false">Raw_Orders!A1522</f>
        <v>500876</v>
      </c>
      <c r="B1522" s="2" t="str">
        <f aca="false">Raw_Orders!B1522</f>
        <v>CUST1590</v>
      </c>
      <c r="C1522" s="2" t="str">
        <f aca="false">Raw_Orders!C1522</f>
        <v>REST342</v>
      </c>
      <c r="D1522" s="2" t="str">
        <f aca="false">Raw_Orders!D1522</f>
        <v>DP318</v>
      </c>
      <c r="E1522" s="2" t="str">
        <f aca="false">Raw_Orders!E1522</f>
        <v>2024-05-05</v>
      </c>
      <c r="F1522" s="2" t="n">
        <f aca="false">IF(Raw_Orders!F1522&lt;0,0,Raw_Orders!F1522)</f>
        <v>932.18</v>
      </c>
      <c r="G1522" s="2" t="str">
        <f aca="false">Raw_Orders!G1522</f>
        <v>Delivered</v>
      </c>
      <c r="H1522" s="2" t="n">
        <f aca="false">IF(Raw_Orders!H1522="","N/A",Raw_Orders!H1522)</f>
        <v>55.2</v>
      </c>
      <c r="I1522" s="2" t="n">
        <f aca="false">IF(Raw_Orders!I1522="","Not Rated",Raw_Orders!I1522)</f>
        <v>4.2</v>
      </c>
      <c r="J1522" s="2" t="str">
        <f aca="false">IF(COUNTIF($A$2:A1522,A1522)&gt;1,"Duplicate","Unique")</f>
        <v>Unique</v>
      </c>
      <c r="K1522" s="2" t="str">
        <f aca="false">IF(Raw_Orders!F1522&lt;0,"Anomaly","OK")</f>
        <v>OK</v>
      </c>
      <c r="L1522" s="2" t="str">
        <f aca="false">IFERROR(VLOOKUP(C1522,Raw_Restaurants!$A$2:$C$151,3,FALSE()),"Unknown")</f>
        <v>Hyderabad</v>
      </c>
    </row>
    <row r="1523" customFormat="false" ht="15" hidden="false" customHeight="false" outlineLevel="0" collapsed="false">
      <c r="A1523" s="2" t="n">
        <f aca="false">Raw_Orders!A1523</f>
        <v>503268</v>
      </c>
      <c r="B1523" s="2" t="str">
        <f aca="false">Raw_Orders!B1523</f>
        <v>CUST1760</v>
      </c>
      <c r="C1523" s="2" t="str">
        <f aca="false">Raw_Orders!C1523</f>
        <v>REST257</v>
      </c>
      <c r="D1523" s="2" t="str">
        <f aca="false">Raw_Orders!D1523</f>
        <v>DP357</v>
      </c>
      <c r="E1523" s="2" t="str">
        <f aca="false">Raw_Orders!E1523</f>
        <v>2024-01-20</v>
      </c>
      <c r="F1523" s="2" t="n">
        <f aca="false">IF(Raw_Orders!F1523&lt;0,0,Raw_Orders!F1523)</f>
        <v>330.91</v>
      </c>
      <c r="G1523" s="2" t="str">
        <f aca="false">Raw_Orders!G1523</f>
        <v>Delivered</v>
      </c>
      <c r="H1523" s="2" t="n">
        <f aca="false">IF(Raw_Orders!H1523="","N/A",Raw_Orders!H1523)</f>
        <v>16.1</v>
      </c>
      <c r="I1523" s="2" t="n">
        <f aca="false">IF(Raw_Orders!I1523="","Not Rated",Raw_Orders!I1523)</f>
        <v>3.8</v>
      </c>
      <c r="J1523" s="2" t="str">
        <f aca="false">IF(COUNTIF($A$2:A1523,A1523)&gt;1,"Duplicate","Unique")</f>
        <v>Unique</v>
      </c>
      <c r="K1523" s="2" t="str">
        <f aca="false">IF(Raw_Orders!F1523&lt;0,"Anomaly","OK")</f>
        <v>OK</v>
      </c>
      <c r="L1523" s="2" t="str">
        <f aca="false">IFERROR(VLOOKUP(C1523,Raw_Restaurants!$A$2:$C$151,3,FALSE()),"Unknown")</f>
        <v>Jaipur</v>
      </c>
    </row>
    <row r="1524" customFormat="false" ht="15" hidden="false" customHeight="false" outlineLevel="0" collapsed="false">
      <c r="A1524" s="2" t="n">
        <f aca="false">Raw_Orders!A1524</f>
        <v>504775</v>
      </c>
      <c r="B1524" s="2" t="str">
        <f aca="false">Raw_Orders!B1524</f>
        <v>CUST1560</v>
      </c>
      <c r="C1524" s="2" t="str">
        <f aca="false">Raw_Orders!C1524</f>
        <v>REST211</v>
      </c>
      <c r="D1524" s="2" t="str">
        <f aca="false">Raw_Orders!D1524</f>
        <v>DP481</v>
      </c>
      <c r="E1524" s="2" t="str">
        <f aca="false">Raw_Orders!E1524</f>
        <v>2024-07-16</v>
      </c>
      <c r="F1524" s="2" t="n">
        <f aca="false">IF(Raw_Orders!F1524&lt;0,0,Raw_Orders!F1524)</f>
        <v>0</v>
      </c>
      <c r="G1524" s="2" t="str">
        <f aca="false">Raw_Orders!G1524</f>
        <v>Delivered</v>
      </c>
      <c r="H1524" s="2" t="n">
        <f aca="false">IF(Raw_Orders!H1524="","N/A",Raw_Orders!H1524)</f>
        <v>73.8</v>
      </c>
      <c r="I1524" s="2" t="n">
        <f aca="false">IF(Raw_Orders!I1524="","Not Rated",Raw_Orders!I1524)</f>
        <v>4.4</v>
      </c>
      <c r="J1524" s="2" t="str">
        <f aca="false">IF(COUNTIF($A$2:A1524,A1524)&gt;1,"Duplicate","Unique")</f>
        <v>Unique</v>
      </c>
      <c r="K1524" s="2" t="str">
        <f aca="false">IF(Raw_Orders!F1524&lt;0,"Anomaly","OK")</f>
        <v>Anomaly</v>
      </c>
      <c r="L1524" s="2" t="str">
        <f aca="false">IFERROR(VLOOKUP(C1524,Raw_Restaurants!$A$2:$C$151,3,FALSE()),"Unknown")</f>
        <v>Mumbai</v>
      </c>
    </row>
    <row r="1525" customFormat="false" ht="15" hidden="false" customHeight="false" outlineLevel="0" collapsed="false">
      <c r="A1525" s="2" t="n">
        <f aca="false">Raw_Orders!A1525</f>
        <v>501004</v>
      </c>
      <c r="B1525" s="2" t="str">
        <f aca="false">Raw_Orders!B1525</f>
        <v>CUST1648</v>
      </c>
      <c r="C1525" s="2" t="str">
        <f aca="false">Raw_Orders!C1525</f>
        <v>REST223</v>
      </c>
      <c r="D1525" s="2" t="str">
        <f aca="false">Raw_Orders!D1525</f>
        <v>DP394</v>
      </c>
      <c r="E1525" s="2" t="str">
        <f aca="false">Raw_Orders!E1525</f>
        <v>2024-11-30</v>
      </c>
      <c r="F1525" s="2" t="n">
        <f aca="false">IF(Raw_Orders!F1525&lt;0,0,Raw_Orders!F1525)</f>
        <v>607.75</v>
      </c>
      <c r="G1525" s="2" t="str">
        <f aca="false">Raw_Orders!G1525</f>
        <v>Delayed</v>
      </c>
      <c r="H1525" s="2" t="n">
        <f aca="false">IF(Raw_Orders!H1525="","N/A",Raw_Orders!H1525)</f>
        <v>64.9</v>
      </c>
      <c r="I1525" s="2" t="n">
        <f aca="false">IF(Raw_Orders!I1525="","Not Rated",Raw_Orders!I1525)</f>
        <v>4.1</v>
      </c>
      <c r="J1525" s="2" t="str">
        <f aca="false">IF(COUNTIF($A$2:A1525,A1525)&gt;1,"Duplicate","Unique")</f>
        <v>Unique</v>
      </c>
      <c r="K1525" s="2" t="str">
        <f aca="false">IF(Raw_Orders!F1525&lt;0,"Anomaly","OK")</f>
        <v>OK</v>
      </c>
      <c r="L1525" s="2" t="str">
        <f aca="false">IFERROR(VLOOKUP(C1525,Raw_Restaurants!$A$2:$C$151,3,FALSE()),"Unknown")</f>
        <v>Delhi</v>
      </c>
    </row>
    <row r="1526" customFormat="false" ht="15" hidden="false" customHeight="false" outlineLevel="0" collapsed="false">
      <c r="A1526" s="2" t="n">
        <f aca="false">Raw_Orders!A1526</f>
        <v>503340</v>
      </c>
      <c r="B1526" s="2" t="str">
        <f aca="false">Raw_Orders!B1526</f>
        <v>CUST1160</v>
      </c>
      <c r="C1526" s="2" t="str">
        <f aca="false">Raw_Orders!C1526</f>
        <v>REST232</v>
      </c>
      <c r="D1526" s="2" t="str">
        <f aca="false">Raw_Orders!D1526</f>
        <v>DP495</v>
      </c>
      <c r="E1526" s="2" t="str">
        <f aca="false">Raw_Orders!E1526</f>
        <v>2024-04-11</v>
      </c>
      <c r="F1526" s="2" t="n">
        <f aca="false">IF(Raw_Orders!F1526&lt;0,0,Raw_Orders!F1526)</f>
        <v>409.49</v>
      </c>
      <c r="G1526" s="2" t="str">
        <f aca="false">Raw_Orders!G1526</f>
        <v>Delivered</v>
      </c>
      <c r="H1526" s="2" t="n">
        <f aca="false">IF(Raw_Orders!H1526="","N/A",Raw_Orders!H1526)</f>
        <v>38.2</v>
      </c>
      <c r="I1526" s="2" t="str">
        <f aca="false">IF(Raw_Orders!I1526="","Not Rated",Raw_Orders!I1526)</f>
        <v>Not Rated</v>
      </c>
      <c r="J1526" s="2" t="str">
        <f aca="false">IF(COUNTIF($A$2:A1526,A1526)&gt;1,"Duplicate","Unique")</f>
        <v>Unique</v>
      </c>
      <c r="K1526" s="2" t="str">
        <f aca="false">IF(Raw_Orders!F1526&lt;0,"Anomaly","OK")</f>
        <v>OK</v>
      </c>
      <c r="L1526" s="2" t="str">
        <f aca="false">IFERROR(VLOOKUP(C1526,Raw_Restaurants!$A$2:$C$151,3,FALSE()),"Unknown")</f>
        <v>Bhopal</v>
      </c>
    </row>
    <row r="1527" customFormat="false" ht="15" hidden="false" customHeight="false" outlineLevel="0" collapsed="false">
      <c r="A1527" s="2" t="n">
        <f aca="false">Raw_Orders!A1527</f>
        <v>501785</v>
      </c>
      <c r="B1527" s="2" t="str">
        <f aca="false">Raw_Orders!B1527</f>
        <v>CUST1665</v>
      </c>
      <c r="C1527" s="2" t="str">
        <f aca="false">Raw_Orders!C1527</f>
        <v>REST214</v>
      </c>
      <c r="D1527" s="2" t="str">
        <f aca="false">Raw_Orders!D1527</f>
        <v>DP370</v>
      </c>
      <c r="E1527" s="2" t="str">
        <f aca="false">Raw_Orders!E1527</f>
        <v>2024-04-05</v>
      </c>
      <c r="F1527" s="2" t="n">
        <f aca="false">IF(Raw_Orders!F1527&lt;0,0,Raw_Orders!F1527)</f>
        <v>467.81</v>
      </c>
      <c r="G1527" s="2" t="str">
        <f aca="false">Raw_Orders!G1527</f>
        <v>Cancelled</v>
      </c>
      <c r="H1527" s="2" t="str">
        <f aca="false">IF(Raw_Orders!H1527="","N/A",Raw_Orders!H1527)</f>
        <v>N/A</v>
      </c>
      <c r="I1527" s="2" t="str">
        <f aca="false">IF(Raw_Orders!I1527="","Not Rated",Raw_Orders!I1527)</f>
        <v>Not Rated</v>
      </c>
      <c r="J1527" s="2" t="str">
        <f aca="false">IF(COUNTIF($A$2:A1527,A1527)&gt;1,"Duplicate","Unique")</f>
        <v>Unique</v>
      </c>
      <c r="K1527" s="2" t="str">
        <f aca="false">IF(Raw_Orders!F1527&lt;0,"Anomaly","OK")</f>
        <v>OK</v>
      </c>
      <c r="L1527" s="2" t="str">
        <f aca="false">IFERROR(VLOOKUP(C1527,Raw_Restaurants!$A$2:$C$151,3,FALSE()),"Unknown")</f>
        <v>Chennai</v>
      </c>
    </row>
    <row r="1528" customFormat="false" ht="15" hidden="false" customHeight="false" outlineLevel="0" collapsed="false">
      <c r="A1528" s="2" t="n">
        <f aca="false">Raw_Orders!A1528</f>
        <v>500306</v>
      </c>
      <c r="B1528" s="2" t="str">
        <f aca="false">Raw_Orders!B1528</f>
        <v>CUST1617</v>
      </c>
      <c r="C1528" s="2" t="str">
        <f aca="false">Raw_Orders!C1528</f>
        <v>REST334</v>
      </c>
      <c r="D1528" s="2" t="str">
        <f aca="false">Raw_Orders!D1528</f>
        <v>DP396</v>
      </c>
      <c r="E1528" s="2" t="str">
        <f aca="false">Raw_Orders!E1528</f>
        <v>2024-06-28</v>
      </c>
      <c r="F1528" s="2" t="n">
        <f aca="false">IF(Raw_Orders!F1528&lt;0,0,Raw_Orders!F1528)</f>
        <v>439.82</v>
      </c>
      <c r="G1528" s="2" t="str">
        <f aca="false">Raw_Orders!G1528</f>
        <v>Delivered</v>
      </c>
      <c r="H1528" s="2" t="n">
        <f aca="false">IF(Raw_Orders!H1528="","N/A",Raw_Orders!H1528)</f>
        <v>23.7</v>
      </c>
      <c r="I1528" s="2" t="n">
        <f aca="false">IF(Raw_Orders!I1528="","Not Rated",Raw_Orders!I1528)</f>
        <v>4.9</v>
      </c>
      <c r="J1528" s="2" t="str">
        <f aca="false">IF(COUNTIF($A$2:A1528,A1528)&gt;1,"Duplicate","Unique")</f>
        <v>Unique</v>
      </c>
      <c r="K1528" s="2" t="str">
        <f aca="false">IF(Raw_Orders!F1528&lt;0,"Anomaly","OK")</f>
        <v>OK</v>
      </c>
      <c r="L1528" s="2" t="str">
        <f aca="false">IFERROR(VLOOKUP(C1528,Raw_Restaurants!$A$2:$C$151,3,FALSE()),"Unknown")</f>
        <v>Chennai</v>
      </c>
    </row>
    <row r="1529" customFormat="false" ht="15" hidden="false" customHeight="false" outlineLevel="0" collapsed="false">
      <c r="A1529" s="2" t="n">
        <f aca="false">Raw_Orders!A1529</f>
        <v>502038</v>
      </c>
      <c r="B1529" s="2" t="str">
        <f aca="false">Raw_Orders!B1529</f>
        <v>CUST1648</v>
      </c>
      <c r="C1529" s="2" t="str">
        <f aca="false">Raw_Orders!C1529</f>
        <v>REST343</v>
      </c>
      <c r="D1529" s="2" t="str">
        <f aca="false">Raw_Orders!D1529</f>
        <v>DP437</v>
      </c>
      <c r="E1529" s="2" t="str">
        <f aca="false">Raw_Orders!E1529</f>
        <v>2024-04-14</v>
      </c>
      <c r="F1529" s="2" t="n">
        <f aca="false">IF(Raw_Orders!F1529&lt;0,0,Raw_Orders!F1529)</f>
        <v>695.91</v>
      </c>
      <c r="G1529" s="2" t="str">
        <f aca="false">Raw_Orders!G1529</f>
        <v>Delivered</v>
      </c>
      <c r="H1529" s="2" t="n">
        <f aca="false">IF(Raw_Orders!H1529="","N/A",Raw_Orders!H1529)</f>
        <v>74</v>
      </c>
      <c r="I1529" s="2" t="n">
        <f aca="false">IF(Raw_Orders!I1529="","Not Rated",Raw_Orders!I1529)</f>
        <v>4.4</v>
      </c>
      <c r="J1529" s="2" t="str">
        <f aca="false">IF(COUNTIF($A$2:A1529,A1529)&gt;1,"Duplicate","Unique")</f>
        <v>Unique</v>
      </c>
      <c r="K1529" s="2" t="str">
        <f aca="false">IF(Raw_Orders!F1529&lt;0,"Anomaly","OK")</f>
        <v>OK</v>
      </c>
      <c r="L1529" s="2" t="str">
        <f aca="false">IFERROR(VLOOKUP(C1529,Raw_Restaurants!$A$2:$C$151,3,FALSE()),"Unknown")</f>
        <v>Delhi</v>
      </c>
    </row>
    <row r="1530" customFormat="false" ht="15" hidden="false" customHeight="false" outlineLevel="0" collapsed="false">
      <c r="A1530" s="2" t="n">
        <f aca="false">Raw_Orders!A1530</f>
        <v>502827</v>
      </c>
      <c r="B1530" s="2" t="str">
        <f aca="false">Raw_Orders!B1530</f>
        <v>CUST1465</v>
      </c>
      <c r="C1530" s="2" t="str">
        <f aca="false">Raw_Orders!C1530</f>
        <v>REST231</v>
      </c>
      <c r="D1530" s="2" t="str">
        <f aca="false">Raw_Orders!D1530</f>
        <v>DP423</v>
      </c>
      <c r="E1530" s="2" t="str">
        <f aca="false">Raw_Orders!E1530</f>
        <v>2024-06-19</v>
      </c>
      <c r="F1530" s="2" t="n">
        <f aca="false">IF(Raw_Orders!F1530&lt;0,0,Raw_Orders!F1530)</f>
        <v>342</v>
      </c>
      <c r="G1530" s="2" t="str">
        <f aca="false">Raw_Orders!G1530</f>
        <v>Delayed</v>
      </c>
      <c r="H1530" s="2" t="n">
        <f aca="false">IF(Raw_Orders!H1530="","N/A",Raw_Orders!H1530)</f>
        <v>79.5</v>
      </c>
      <c r="I1530" s="2" t="n">
        <f aca="false">IF(Raw_Orders!I1530="","Not Rated",Raw_Orders!I1530)</f>
        <v>4.5</v>
      </c>
      <c r="J1530" s="2" t="str">
        <f aca="false">IF(COUNTIF($A$2:A1530,A1530)&gt;1,"Duplicate","Unique")</f>
        <v>Unique</v>
      </c>
      <c r="K1530" s="2" t="str">
        <f aca="false">IF(Raw_Orders!F1530&lt;0,"Anomaly","OK")</f>
        <v>OK</v>
      </c>
      <c r="L1530" s="2" t="str">
        <f aca="false">IFERROR(VLOOKUP(C1530,Raw_Restaurants!$A$2:$C$151,3,FALSE()),"Unknown")</f>
        <v>Jaipur</v>
      </c>
    </row>
    <row r="1531" customFormat="false" ht="15" hidden="false" customHeight="false" outlineLevel="0" collapsed="false">
      <c r="A1531" s="2" t="n">
        <f aca="false">Raw_Orders!A1531</f>
        <v>501067</v>
      </c>
      <c r="B1531" s="2" t="str">
        <f aca="false">Raw_Orders!B1531</f>
        <v>CUST1211</v>
      </c>
      <c r="C1531" s="2" t="str">
        <f aca="false">Raw_Orders!C1531</f>
        <v>REST347</v>
      </c>
      <c r="D1531" s="2" t="str">
        <f aca="false">Raw_Orders!D1531</f>
        <v>DP359</v>
      </c>
      <c r="E1531" s="2" t="str">
        <f aca="false">Raw_Orders!E1531</f>
        <v>2024-10-25</v>
      </c>
      <c r="F1531" s="2" t="n">
        <f aca="false">IF(Raw_Orders!F1531&lt;0,0,Raw_Orders!F1531)</f>
        <v>254.01</v>
      </c>
      <c r="G1531" s="2" t="str">
        <f aca="false">Raw_Orders!G1531</f>
        <v>Delivered</v>
      </c>
      <c r="H1531" s="2" t="n">
        <f aca="false">IF(Raw_Orders!H1531="","N/A",Raw_Orders!H1531)</f>
        <v>51.3</v>
      </c>
      <c r="I1531" s="2" t="str">
        <f aca="false">IF(Raw_Orders!I1531="","Not Rated",Raw_Orders!I1531)</f>
        <v>Not Rated</v>
      </c>
      <c r="J1531" s="2" t="str">
        <f aca="false">IF(COUNTIF($A$2:A1531,A1531)&gt;1,"Duplicate","Unique")</f>
        <v>Unique</v>
      </c>
      <c r="K1531" s="2" t="str">
        <f aca="false">IF(Raw_Orders!F1531&lt;0,"Anomaly","OK")</f>
        <v>OK</v>
      </c>
      <c r="L1531" s="2" t="str">
        <f aca="false">IFERROR(VLOOKUP(C1531,Raw_Restaurants!$A$2:$C$151,3,FALSE()),"Unknown")</f>
        <v>Indore</v>
      </c>
    </row>
    <row r="1532" customFormat="false" ht="15" hidden="false" customHeight="false" outlineLevel="0" collapsed="false">
      <c r="A1532" s="2" t="n">
        <f aca="false">Raw_Orders!A1532</f>
        <v>504788</v>
      </c>
      <c r="B1532" s="2" t="str">
        <f aca="false">Raw_Orders!B1532</f>
        <v>CUST1739</v>
      </c>
      <c r="C1532" s="2" t="str">
        <f aca="false">Raw_Orders!C1532</f>
        <v>REST227</v>
      </c>
      <c r="D1532" s="2" t="str">
        <f aca="false">Raw_Orders!D1532</f>
        <v>DP366</v>
      </c>
      <c r="E1532" s="2" t="str">
        <f aca="false">Raw_Orders!E1532</f>
        <v>2024-09-22</v>
      </c>
      <c r="F1532" s="2" t="n">
        <f aca="false">IF(Raw_Orders!F1532&lt;0,0,Raw_Orders!F1532)</f>
        <v>468.24</v>
      </c>
      <c r="G1532" s="2" t="str">
        <f aca="false">Raw_Orders!G1532</f>
        <v>Delivered</v>
      </c>
      <c r="H1532" s="2" t="n">
        <f aca="false">IF(Raw_Orders!H1532="","N/A",Raw_Orders!H1532)</f>
        <v>54.4</v>
      </c>
      <c r="I1532" s="2" t="n">
        <f aca="false">IF(Raw_Orders!I1532="","Not Rated",Raw_Orders!I1532)</f>
        <v>4.2</v>
      </c>
      <c r="J1532" s="2" t="str">
        <f aca="false">IF(COUNTIF($A$2:A1532,A1532)&gt;1,"Duplicate","Unique")</f>
        <v>Unique</v>
      </c>
      <c r="K1532" s="2" t="str">
        <f aca="false">IF(Raw_Orders!F1532&lt;0,"Anomaly","OK")</f>
        <v>OK</v>
      </c>
      <c r="L1532" s="2" t="str">
        <f aca="false">IFERROR(VLOOKUP(C1532,Raw_Restaurants!$A$2:$C$151,3,FALSE()),"Unknown")</f>
        <v>Bhopal</v>
      </c>
    </row>
    <row r="1533" customFormat="false" ht="15" hidden="false" customHeight="false" outlineLevel="0" collapsed="false">
      <c r="A1533" s="2" t="n">
        <f aca="false">Raw_Orders!A1533</f>
        <v>504312</v>
      </c>
      <c r="B1533" s="2" t="str">
        <f aca="false">Raw_Orders!B1533</f>
        <v>CUST1738</v>
      </c>
      <c r="C1533" s="2" t="str">
        <f aca="false">Raw_Orders!C1533</f>
        <v>REST279</v>
      </c>
      <c r="D1533" s="2" t="str">
        <f aca="false">Raw_Orders!D1533</f>
        <v>DP361</v>
      </c>
      <c r="E1533" s="2" t="str">
        <f aca="false">Raw_Orders!E1533</f>
        <v>2024-11-26</v>
      </c>
      <c r="F1533" s="2" t="n">
        <f aca="false">IF(Raw_Orders!F1533&lt;0,0,Raw_Orders!F1533)</f>
        <v>1052.67</v>
      </c>
      <c r="G1533" s="2" t="str">
        <f aca="false">Raw_Orders!G1533</f>
        <v>Delivered</v>
      </c>
      <c r="H1533" s="2" t="n">
        <f aca="false">IF(Raw_Orders!H1533="","N/A",Raw_Orders!H1533)</f>
        <v>76.1</v>
      </c>
      <c r="I1533" s="2" t="n">
        <f aca="false">IF(Raw_Orders!I1533="","Not Rated",Raw_Orders!I1533)</f>
        <v>3</v>
      </c>
      <c r="J1533" s="2" t="str">
        <f aca="false">IF(COUNTIF($A$2:A1533,A1533)&gt;1,"Duplicate","Unique")</f>
        <v>Unique</v>
      </c>
      <c r="K1533" s="2" t="str">
        <f aca="false">IF(Raw_Orders!F1533&lt;0,"Anomaly","OK")</f>
        <v>OK</v>
      </c>
      <c r="L1533" s="2" t="str">
        <f aca="false">IFERROR(VLOOKUP(C1533,Raw_Restaurants!$A$2:$C$151,3,FALSE()),"Unknown")</f>
        <v>Indore</v>
      </c>
    </row>
    <row r="1534" customFormat="false" ht="15" hidden="false" customHeight="false" outlineLevel="0" collapsed="false">
      <c r="A1534" s="2" t="n">
        <f aca="false">Raw_Orders!A1534</f>
        <v>501271</v>
      </c>
      <c r="B1534" s="2" t="str">
        <f aca="false">Raw_Orders!B1534</f>
        <v>CUST1293</v>
      </c>
      <c r="C1534" s="2" t="str">
        <f aca="false">Raw_Orders!C1534</f>
        <v>REST226</v>
      </c>
      <c r="D1534" s="2" t="str">
        <f aca="false">Raw_Orders!D1534</f>
        <v>DP346</v>
      </c>
      <c r="E1534" s="2" t="str">
        <f aca="false">Raw_Orders!E1534</f>
        <v>2024-07-29</v>
      </c>
      <c r="F1534" s="2" t="n">
        <f aca="false">IF(Raw_Orders!F1534&lt;0,0,Raw_Orders!F1534)</f>
        <v>710.07</v>
      </c>
      <c r="G1534" s="2" t="str">
        <f aca="false">Raw_Orders!G1534</f>
        <v>Delivered</v>
      </c>
      <c r="H1534" s="2" t="n">
        <f aca="false">IF(Raw_Orders!H1534="","N/A",Raw_Orders!H1534)</f>
        <v>25.4</v>
      </c>
      <c r="I1534" s="2" t="n">
        <f aca="false">IF(Raw_Orders!I1534="","Not Rated",Raw_Orders!I1534)</f>
        <v>3.7</v>
      </c>
      <c r="J1534" s="2" t="str">
        <f aca="false">IF(COUNTIF($A$2:A1534,A1534)&gt;1,"Duplicate","Unique")</f>
        <v>Unique</v>
      </c>
      <c r="K1534" s="2" t="str">
        <f aca="false">IF(Raw_Orders!F1534&lt;0,"Anomaly","OK")</f>
        <v>OK</v>
      </c>
      <c r="L1534" s="2" t="str">
        <f aca="false">IFERROR(VLOOKUP(C1534,Raw_Restaurants!$A$2:$C$151,3,FALSE()),"Unknown")</f>
        <v>Indore</v>
      </c>
    </row>
    <row r="1535" customFormat="false" ht="15" hidden="false" customHeight="false" outlineLevel="0" collapsed="false">
      <c r="A1535" s="2" t="n">
        <f aca="false">Raw_Orders!A1535</f>
        <v>503384</v>
      </c>
      <c r="B1535" s="2" t="str">
        <f aca="false">Raw_Orders!B1535</f>
        <v>CUST1379</v>
      </c>
      <c r="C1535" s="2" t="str">
        <f aca="false">Raw_Orders!C1535</f>
        <v>REST309</v>
      </c>
      <c r="D1535" s="2" t="str">
        <f aca="false">Raw_Orders!D1535</f>
        <v>DP312</v>
      </c>
      <c r="E1535" s="2" t="str">
        <f aca="false">Raw_Orders!E1535</f>
        <v>2024-06-30</v>
      </c>
      <c r="F1535" s="2" t="n">
        <f aca="false">IF(Raw_Orders!F1535&lt;0,0,Raw_Orders!F1535)</f>
        <v>192.19</v>
      </c>
      <c r="G1535" s="2" t="str">
        <f aca="false">Raw_Orders!G1535</f>
        <v>Cancelled</v>
      </c>
      <c r="H1535" s="2" t="str">
        <f aca="false">IF(Raw_Orders!H1535="","N/A",Raw_Orders!H1535)</f>
        <v>N/A</v>
      </c>
      <c r="I1535" s="2" t="str">
        <f aca="false">IF(Raw_Orders!I1535="","Not Rated",Raw_Orders!I1535)</f>
        <v>Not Rated</v>
      </c>
      <c r="J1535" s="2" t="str">
        <f aca="false">IF(COUNTIF($A$2:A1535,A1535)&gt;1,"Duplicate","Unique")</f>
        <v>Unique</v>
      </c>
      <c r="K1535" s="2" t="str">
        <f aca="false">IF(Raw_Orders!F1535&lt;0,"Anomaly","OK")</f>
        <v>OK</v>
      </c>
      <c r="L1535" s="2" t="str">
        <f aca="false">IFERROR(VLOOKUP(C1535,Raw_Restaurants!$A$2:$C$151,3,FALSE()),"Unknown")</f>
        <v>Mumbai</v>
      </c>
    </row>
    <row r="1536" customFormat="false" ht="15" hidden="false" customHeight="false" outlineLevel="0" collapsed="false">
      <c r="A1536" s="2" t="n">
        <f aca="false">Raw_Orders!A1536</f>
        <v>503553</v>
      </c>
      <c r="B1536" s="2" t="str">
        <f aca="false">Raw_Orders!B1536</f>
        <v>CUST1480</v>
      </c>
      <c r="C1536" s="2" t="str">
        <f aca="false">Raw_Orders!C1536</f>
        <v>REST279</v>
      </c>
      <c r="D1536" s="2" t="str">
        <f aca="false">Raw_Orders!D1536</f>
        <v>DP404</v>
      </c>
      <c r="E1536" s="2" t="str">
        <f aca="false">Raw_Orders!E1536</f>
        <v>2024-12-20</v>
      </c>
      <c r="F1536" s="2" t="n">
        <f aca="false">IF(Raw_Orders!F1536&lt;0,0,Raw_Orders!F1536)</f>
        <v>255.51</v>
      </c>
      <c r="G1536" s="2" t="str">
        <f aca="false">Raw_Orders!G1536</f>
        <v>Delivered</v>
      </c>
      <c r="H1536" s="2" t="n">
        <f aca="false">IF(Raw_Orders!H1536="","N/A",Raw_Orders!H1536)</f>
        <v>22.7</v>
      </c>
      <c r="I1536" s="2" t="n">
        <f aca="false">IF(Raw_Orders!I1536="","Not Rated",Raw_Orders!I1536)</f>
        <v>4.5</v>
      </c>
      <c r="J1536" s="2" t="str">
        <f aca="false">IF(COUNTIF($A$2:A1536,A1536)&gt;1,"Duplicate","Unique")</f>
        <v>Unique</v>
      </c>
      <c r="K1536" s="2" t="str">
        <f aca="false">IF(Raw_Orders!F1536&lt;0,"Anomaly","OK")</f>
        <v>OK</v>
      </c>
      <c r="L1536" s="2" t="str">
        <f aca="false">IFERROR(VLOOKUP(C1536,Raw_Restaurants!$A$2:$C$151,3,FALSE()),"Unknown")</f>
        <v>Indore</v>
      </c>
    </row>
    <row r="1537" customFormat="false" ht="15" hidden="false" customHeight="false" outlineLevel="0" collapsed="false">
      <c r="A1537" s="2" t="n">
        <f aca="false">Raw_Orders!A1537</f>
        <v>501806</v>
      </c>
      <c r="B1537" s="2" t="str">
        <f aca="false">Raw_Orders!B1537</f>
        <v>CUST1175</v>
      </c>
      <c r="C1537" s="2" t="str">
        <f aca="false">Raw_Orders!C1537</f>
        <v>REST323</v>
      </c>
      <c r="D1537" s="2" t="str">
        <f aca="false">Raw_Orders!D1537</f>
        <v>DP301</v>
      </c>
      <c r="E1537" s="2" t="str">
        <f aca="false">Raw_Orders!E1537</f>
        <v>2024-11-07</v>
      </c>
      <c r="F1537" s="2" t="n">
        <f aca="false">IF(Raw_Orders!F1537&lt;0,0,Raw_Orders!F1537)</f>
        <v>840</v>
      </c>
      <c r="G1537" s="2" t="str">
        <f aca="false">Raw_Orders!G1537</f>
        <v>Delivered</v>
      </c>
      <c r="H1537" s="2" t="n">
        <f aca="false">IF(Raw_Orders!H1537="","N/A",Raw_Orders!H1537)</f>
        <v>69.3</v>
      </c>
      <c r="I1537" s="2" t="n">
        <f aca="false">IF(Raw_Orders!I1537="","Not Rated",Raw_Orders!I1537)</f>
        <v>2.5</v>
      </c>
      <c r="J1537" s="2" t="str">
        <f aca="false">IF(COUNTIF($A$2:A1537,A1537)&gt;1,"Duplicate","Unique")</f>
        <v>Unique</v>
      </c>
      <c r="K1537" s="2" t="str">
        <f aca="false">IF(Raw_Orders!F1537&lt;0,"Anomaly","OK")</f>
        <v>OK</v>
      </c>
      <c r="L1537" s="2" t="str">
        <f aca="false">IFERROR(VLOOKUP(C1537,Raw_Restaurants!$A$2:$C$151,3,FALSE()),"Unknown")</f>
        <v>Pune</v>
      </c>
    </row>
    <row r="1538" customFormat="false" ht="15" hidden="false" customHeight="false" outlineLevel="0" collapsed="false">
      <c r="A1538" s="2" t="n">
        <f aca="false">Raw_Orders!A1538</f>
        <v>500177</v>
      </c>
      <c r="B1538" s="2" t="str">
        <f aca="false">Raw_Orders!B1538</f>
        <v>CUST1563</v>
      </c>
      <c r="C1538" s="2" t="str">
        <f aca="false">Raw_Orders!C1538</f>
        <v>REST323</v>
      </c>
      <c r="D1538" s="2" t="str">
        <f aca="false">Raw_Orders!D1538</f>
        <v>DP335</v>
      </c>
      <c r="E1538" s="2" t="str">
        <f aca="false">Raw_Orders!E1538</f>
        <v>2024-04-02</v>
      </c>
      <c r="F1538" s="2" t="n">
        <f aca="false">IF(Raw_Orders!F1538&lt;0,0,Raw_Orders!F1538)</f>
        <v>1306.54</v>
      </c>
      <c r="G1538" s="2" t="str">
        <f aca="false">Raw_Orders!G1538</f>
        <v>Delivered</v>
      </c>
      <c r="H1538" s="2" t="n">
        <f aca="false">IF(Raw_Orders!H1538="","N/A",Raw_Orders!H1538)</f>
        <v>70.5</v>
      </c>
      <c r="I1538" s="2" t="n">
        <f aca="false">IF(Raw_Orders!I1538="","Not Rated",Raw_Orders!I1538)</f>
        <v>4.6</v>
      </c>
      <c r="J1538" s="2" t="str">
        <f aca="false">IF(COUNTIF($A$2:A1538,A1538)&gt;1,"Duplicate","Unique")</f>
        <v>Unique</v>
      </c>
      <c r="K1538" s="2" t="str">
        <f aca="false">IF(Raw_Orders!F1538&lt;0,"Anomaly","OK")</f>
        <v>OK</v>
      </c>
      <c r="L1538" s="2" t="str">
        <f aca="false">IFERROR(VLOOKUP(C1538,Raw_Restaurants!$A$2:$C$151,3,FALSE()),"Unknown")</f>
        <v>Pune</v>
      </c>
    </row>
    <row r="1539" customFormat="false" ht="15" hidden="false" customHeight="false" outlineLevel="0" collapsed="false">
      <c r="A1539" s="2" t="n">
        <f aca="false">Raw_Orders!A1539</f>
        <v>503840</v>
      </c>
      <c r="B1539" s="2" t="str">
        <f aca="false">Raw_Orders!B1539</f>
        <v>CUST1473</v>
      </c>
      <c r="C1539" s="2" t="str">
        <f aca="false">Raw_Orders!C1539</f>
        <v>REST284</v>
      </c>
      <c r="D1539" s="2" t="str">
        <f aca="false">Raw_Orders!D1539</f>
        <v>DP408</v>
      </c>
      <c r="E1539" s="2" t="str">
        <f aca="false">Raw_Orders!E1539</f>
        <v>2024-02-04</v>
      </c>
      <c r="F1539" s="2" t="n">
        <f aca="false">IF(Raw_Orders!F1539&lt;0,0,Raw_Orders!F1539)</f>
        <v>1299.29</v>
      </c>
      <c r="G1539" s="2" t="str">
        <f aca="false">Raw_Orders!G1539</f>
        <v>Delivered</v>
      </c>
      <c r="H1539" s="2" t="n">
        <f aca="false">IF(Raw_Orders!H1539="","N/A",Raw_Orders!H1539)</f>
        <v>26.8</v>
      </c>
      <c r="I1539" s="2" t="n">
        <f aca="false">IF(Raw_Orders!I1539="","Not Rated",Raw_Orders!I1539)</f>
        <v>4.4</v>
      </c>
      <c r="J1539" s="2" t="str">
        <f aca="false">IF(COUNTIF($A$2:A1539,A1539)&gt;1,"Duplicate","Unique")</f>
        <v>Unique</v>
      </c>
      <c r="K1539" s="2" t="str">
        <f aca="false">IF(Raw_Orders!F1539&lt;0,"Anomaly","OK")</f>
        <v>OK</v>
      </c>
      <c r="L1539" s="2" t="str">
        <f aca="false">IFERROR(VLOOKUP(C1539,Raw_Restaurants!$A$2:$C$151,3,FALSE()),"Unknown")</f>
        <v>Hyderabad</v>
      </c>
    </row>
    <row r="1540" customFormat="false" ht="15" hidden="false" customHeight="false" outlineLevel="0" collapsed="false">
      <c r="A1540" s="2" t="n">
        <f aca="false">Raw_Orders!A1540</f>
        <v>504409</v>
      </c>
      <c r="B1540" s="2" t="str">
        <f aca="false">Raw_Orders!B1540</f>
        <v>CUST1221</v>
      </c>
      <c r="C1540" s="2" t="str">
        <f aca="false">Raw_Orders!C1540</f>
        <v>REST249</v>
      </c>
      <c r="D1540" s="2" t="str">
        <f aca="false">Raw_Orders!D1540</f>
        <v>DP445</v>
      </c>
      <c r="E1540" s="2" t="str">
        <f aca="false">Raw_Orders!E1540</f>
        <v>2024-07-23</v>
      </c>
      <c r="F1540" s="2" t="n">
        <f aca="false">IF(Raw_Orders!F1540&lt;0,0,Raw_Orders!F1540)</f>
        <v>1250.86</v>
      </c>
      <c r="G1540" s="2" t="str">
        <f aca="false">Raw_Orders!G1540</f>
        <v>Delivered</v>
      </c>
      <c r="H1540" s="2" t="n">
        <f aca="false">IF(Raw_Orders!H1540="","N/A",Raw_Orders!H1540)</f>
        <v>60.4</v>
      </c>
      <c r="I1540" s="2" t="n">
        <f aca="false">IF(Raw_Orders!I1540="","Not Rated",Raw_Orders!I1540)</f>
        <v>2.9</v>
      </c>
      <c r="J1540" s="2" t="str">
        <f aca="false">IF(COUNTIF($A$2:A1540,A1540)&gt;1,"Duplicate","Unique")</f>
        <v>Unique</v>
      </c>
      <c r="K1540" s="2" t="str">
        <f aca="false">IF(Raw_Orders!F1540&lt;0,"Anomaly","OK")</f>
        <v>OK</v>
      </c>
      <c r="L1540" s="2" t="str">
        <f aca="false">IFERROR(VLOOKUP(C1540,Raw_Restaurants!$A$2:$C$151,3,FALSE()),"Unknown")</f>
        <v>Kolkata</v>
      </c>
    </row>
    <row r="1541" customFormat="false" ht="15" hidden="false" customHeight="false" outlineLevel="0" collapsed="false">
      <c r="A1541" s="2" t="n">
        <f aca="false">Raw_Orders!A1541</f>
        <v>504450</v>
      </c>
      <c r="B1541" s="2" t="str">
        <f aca="false">Raw_Orders!B1541</f>
        <v>CUST1315</v>
      </c>
      <c r="C1541" s="2" t="str">
        <f aca="false">Raw_Orders!C1541</f>
        <v>REST265</v>
      </c>
      <c r="D1541" s="2" t="str">
        <f aca="false">Raw_Orders!D1541</f>
        <v>DP455</v>
      </c>
      <c r="E1541" s="2" t="str">
        <f aca="false">Raw_Orders!E1541</f>
        <v>2024-03-04</v>
      </c>
      <c r="F1541" s="2" t="n">
        <f aca="false">IF(Raw_Orders!F1541&lt;0,0,Raw_Orders!F1541)</f>
        <v>508.27</v>
      </c>
      <c r="G1541" s="2" t="str">
        <f aca="false">Raw_Orders!G1541</f>
        <v>Cancelled</v>
      </c>
      <c r="H1541" s="2" t="str">
        <f aca="false">IF(Raw_Orders!H1541="","N/A",Raw_Orders!H1541)</f>
        <v>N/A</v>
      </c>
      <c r="I1541" s="2" t="str">
        <f aca="false">IF(Raw_Orders!I1541="","Not Rated",Raw_Orders!I1541)</f>
        <v>Not Rated</v>
      </c>
      <c r="J1541" s="2" t="str">
        <f aca="false">IF(COUNTIF($A$2:A1541,A1541)&gt;1,"Duplicate","Unique")</f>
        <v>Unique</v>
      </c>
      <c r="K1541" s="2" t="str">
        <f aca="false">IF(Raw_Orders!F1541&lt;0,"Anomaly","OK")</f>
        <v>OK</v>
      </c>
      <c r="L1541" s="2" t="str">
        <f aca="false">IFERROR(VLOOKUP(C1541,Raw_Restaurants!$A$2:$C$151,3,FALSE()),"Unknown")</f>
        <v>Bhopal</v>
      </c>
    </row>
    <row r="1542" customFormat="false" ht="15" hidden="false" customHeight="false" outlineLevel="0" collapsed="false">
      <c r="A1542" s="2" t="n">
        <f aca="false">Raw_Orders!A1542</f>
        <v>504561</v>
      </c>
      <c r="B1542" s="2" t="str">
        <f aca="false">Raw_Orders!B1542</f>
        <v>CUST1594</v>
      </c>
      <c r="C1542" s="2" t="str">
        <f aca="false">Raw_Orders!C1542</f>
        <v>REST350</v>
      </c>
      <c r="D1542" s="2" t="str">
        <f aca="false">Raw_Orders!D1542</f>
        <v>DP302</v>
      </c>
      <c r="E1542" s="2" t="str">
        <f aca="false">Raw_Orders!E1542</f>
        <v>2024-11-06</v>
      </c>
      <c r="F1542" s="2" t="n">
        <f aca="false">IF(Raw_Orders!F1542&lt;0,0,Raw_Orders!F1542)</f>
        <v>1330.94</v>
      </c>
      <c r="G1542" s="2" t="str">
        <f aca="false">Raw_Orders!G1542</f>
        <v>Delivered</v>
      </c>
      <c r="H1542" s="2" t="n">
        <f aca="false">IF(Raw_Orders!H1542="","N/A",Raw_Orders!H1542)</f>
        <v>71.5</v>
      </c>
      <c r="I1542" s="2" t="n">
        <f aca="false">IF(Raw_Orders!I1542="","Not Rated",Raw_Orders!I1542)</f>
        <v>4.1</v>
      </c>
      <c r="J1542" s="2" t="str">
        <f aca="false">IF(COUNTIF($A$2:A1542,A1542)&gt;1,"Duplicate","Unique")</f>
        <v>Unique</v>
      </c>
      <c r="K1542" s="2" t="str">
        <f aca="false">IF(Raw_Orders!F1542&lt;0,"Anomaly","OK")</f>
        <v>OK</v>
      </c>
      <c r="L1542" s="2" t="str">
        <f aca="false">IFERROR(VLOOKUP(C1542,Raw_Restaurants!$A$2:$C$151,3,FALSE()),"Unknown")</f>
        <v>Indore</v>
      </c>
    </row>
    <row r="1543" customFormat="false" ht="15" hidden="false" customHeight="false" outlineLevel="0" collapsed="false">
      <c r="A1543" s="2" t="n">
        <f aca="false">Raw_Orders!A1543</f>
        <v>501247</v>
      </c>
      <c r="B1543" s="2" t="str">
        <f aca="false">Raw_Orders!B1543</f>
        <v>CUST1660</v>
      </c>
      <c r="C1543" s="2" t="str">
        <f aca="false">Raw_Orders!C1543</f>
        <v>REST326</v>
      </c>
      <c r="D1543" s="2" t="str">
        <f aca="false">Raw_Orders!D1543</f>
        <v>DP453</v>
      </c>
      <c r="E1543" s="2" t="str">
        <f aca="false">Raw_Orders!E1543</f>
        <v>2024-10-30</v>
      </c>
      <c r="F1543" s="2" t="n">
        <f aca="false">IF(Raw_Orders!F1543&lt;0,0,Raw_Orders!F1543)</f>
        <v>1348.73</v>
      </c>
      <c r="G1543" s="2" t="str">
        <f aca="false">Raw_Orders!G1543</f>
        <v>Delivered</v>
      </c>
      <c r="H1543" s="2" t="n">
        <f aca="false">IF(Raw_Orders!H1543="","N/A",Raw_Orders!H1543)</f>
        <v>15.1</v>
      </c>
      <c r="I1543" s="2" t="n">
        <f aca="false">IF(Raw_Orders!I1543="","Not Rated",Raw_Orders!I1543)</f>
        <v>4.8</v>
      </c>
      <c r="J1543" s="2" t="str">
        <f aca="false">IF(COUNTIF($A$2:A1543,A1543)&gt;1,"Duplicate","Unique")</f>
        <v>Unique</v>
      </c>
      <c r="K1543" s="2" t="str">
        <f aca="false">IF(Raw_Orders!F1543&lt;0,"Anomaly","OK")</f>
        <v>OK</v>
      </c>
      <c r="L1543" s="2" t="str">
        <f aca="false">IFERROR(VLOOKUP(C1543,Raw_Restaurants!$A$2:$C$151,3,FALSE()),"Unknown")</f>
        <v>Bhopal</v>
      </c>
    </row>
    <row r="1544" customFormat="false" ht="15" hidden="false" customHeight="false" outlineLevel="0" collapsed="false">
      <c r="A1544" s="2" t="n">
        <f aca="false">Raw_Orders!A1544</f>
        <v>504718</v>
      </c>
      <c r="B1544" s="2" t="str">
        <f aca="false">Raw_Orders!B1544</f>
        <v>CUST1551</v>
      </c>
      <c r="C1544" s="2" t="str">
        <f aca="false">Raw_Orders!C1544</f>
        <v>REST257</v>
      </c>
      <c r="D1544" s="2" t="str">
        <f aca="false">Raw_Orders!D1544</f>
        <v>DP356</v>
      </c>
      <c r="E1544" s="2" t="str">
        <f aca="false">Raw_Orders!E1544</f>
        <v>2024-09-24</v>
      </c>
      <c r="F1544" s="2" t="n">
        <f aca="false">IF(Raw_Orders!F1544&lt;0,0,Raw_Orders!F1544)</f>
        <v>1249.79</v>
      </c>
      <c r="G1544" s="2" t="str">
        <f aca="false">Raw_Orders!G1544</f>
        <v>Delivered</v>
      </c>
      <c r="H1544" s="2" t="n">
        <f aca="false">IF(Raw_Orders!H1544="","N/A",Raw_Orders!H1544)</f>
        <v>72.5</v>
      </c>
      <c r="I1544" s="2" t="n">
        <f aca="false">IF(Raw_Orders!I1544="","Not Rated",Raw_Orders!I1544)</f>
        <v>3.4</v>
      </c>
      <c r="J1544" s="2" t="str">
        <f aca="false">IF(COUNTIF($A$2:A1544,A1544)&gt;1,"Duplicate","Unique")</f>
        <v>Unique</v>
      </c>
      <c r="K1544" s="2" t="str">
        <f aca="false">IF(Raw_Orders!F1544&lt;0,"Anomaly","OK")</f>
        <v>OK</v>
      </c>
      <c r="L1544" s="2" t="str">
        <f aca="false">IFERROR(VLOOKUP(C1544,Raw_Restaurants!$A$2:$C$151,3,FALSE()),"Unknown")</f>
        <v>Jaipur</v>
      </c>
    </row>
    <row r="1545" customFormat="false" ht="15" hidden="false" customHeight="false" outlineLevel="0" collapsed="false">
      <c r="A1545" s="2" t="n">
        <f aca="false">Raw_Orders!A1545</f>
        <v>502247</v>
      </c>
      <c r="B1545" s="2" t="str">
        <f aca="false">Raw_Orders!B1545</f>
        <v>CUST1280</v>
      </c>
      <c r="C1545" s="2" t="str">
        <f aca="false">Raw_Orders!C1545</f>
        <v>REST331</v>
      </c>
      <c r="D1545" s="2" t="str">
        <f aca="false">Raw_Orders!D1545</f>
        <v>DP411</v>
      </c>
      <c r="E1545" s="2" t="str">
        <f aca="false">Raw_Orders!E1545</f>
        <v>2024-05-27</v>
      </c>
      <c r="F1545" s="2" t="n">
        <f aca="false">IF(Raw_Orders!F1545&lt;0,0,Raw_Orders!F1545)</f>
        <v>0</v>
      </c>
      <c r="G1545" s="2" t="str">
        <f aca="false">Raw_Orders!G1545</f>
        <v>Delivered</v>
      </c>
      <c r="H1545" s="2" t="n">
        <f aca="false">IF(Raw_Orders!H1545="","N/A",Raw_Orders!H1545)</f>
        <v>18</v>
      </c>
      <c r="I1545" s="2" t="str">
        <f aca="false">IF(Raw_Orders!I1545="","Not Rated",Raw_Orders!I1545)</f>
        <v>Not Rated</v>
      </c>
      <c r="J1545" s="2" t="str">
        <f aca="false">IF(COUNTIF($A$2:A1545,A1545)&gt;1,"Duplicate","Unique")</f>
        <v>Unique</v>
      </c>
      <c r="K1545" s="2" t="str">
        <f aca="false">IF(Raw_Orders!F1545&lt;0,"Anomaly","OK")</f>
        <v>Anomaly</v>
      </c>
      <c r="L1545" s="2" t="str">
        <f aca="false">IFERROR(VLOOKUP(C1545,Raw_Restaurants!$A$2:$C$151,3,FALSE()),"Unknown")</f>
        <v>Chennai</v>
      </c>
    </row>
    <row r="1546" customFormat="false" ht="15" hidden="false" customHeight="false" outlineLevel="0" collapsed="false">
      <c r="A1546" s="2" t="n">
        <f aca="false">Raw_Orders!A1546</f>
        <v>500648</v>
      </c>
      <c r="B1546" s="2" t="str">
        <f aca="false">Raw_Orders!B1546</f>
        <v>CUST1252</v>
      </c>
      <c r="C1546" s="2" t="str">
        <f aca="false">Raw_Orders!C1546</f>
        <v>REST332</v>
      </c>
      <c r="D1546" s="2" t="str">
        <f aca="false">Raw_Orders!D1546</f>
        <v>DP367</v>
      </c>
      <c r="E1546" s="2" t="str">
        <f aca="false">Raw_Orders!E1546</f>
        <v>2024-06-13</v>
      </c>
      <c r="F1546" s="2" t="n">
        <f aca="false">IF(Raw_Orders!F1546&lt;0,0,Raw_Orders!F1546)</f>
        <v>393.09</v>
      </c>
      <c r="G1546" s="2" t="str">
        <f aca="false">Raw_Orders!G1546</f>
        <v>Cancelled</v>
      </c>
      <c r="H1546" s="2" t="str">
        <f aca="false">IF(Raw_Orders!H1546="","N/A",Raw_Orders!H1546)</f>
        <v>N/A</v>
      </c>
      <c r="I1546" s="2" t="str">
        <f aca="false">IF(Raw_Orders!I1546="","Not Rated",Raw_Orders!I1546)</f>
        <v>Not Rated</v>
      </c>
      <c r="J1546" s="2" t="str">
        <f aca="false">IF(COUNTIF($A$2:A1546,A1546)&gt;1,"Duplicate","Unique")</f>
        <v>Unique</v>
      </c>
      <c r="K1546" s="2" t="str">
        <f aca="false">IF(Raw_Orders!F1546&lt;0,"Anomaly","OK")</f>
        <v>OK</v>
      </c>
      <c r="L1546" s="2" t="str">
        <f aca="false">IFERROR(VLOOKUP(C1546,Raw_Restaurants!$A$2:$C$151,3,FALSE()),"Unknown")</f>
        <v>Pune</v>
      </c>
    </row>
    <row r="1547" customFormat="false" ht="15" hidden="false" customHeight="false" outlineLevel="0" collapsed="false">
      <c r="A1547" s="2" t="n">
        <f aca="false">Raw_Orders!A1547</f>
        <v>504675</v>
      </c>
      <c r="B1547" s="2" t="str">
        <f aca="false">Raw_Orders!B1547</f>
        <v>CUST1299</v>
      </c>
      <c r="C1547" s="2" t="str">
        <f aca="false">Raw_Orders!C1547</f>
        <v>REST277</v>
      </c>
      <c r="D1547" s="2" t="str">
        <f aca="false">Raw_Orders!D1547</f>
        <v>DP386</v>
      </c>
      <c r="E1547" s="2" t="str">
        <f aca="false">Raw_Orders!E1547</f>
        <v>2024-09-30</v>
      </c>
      <c r="F1547" s="2" t="n">
        <f aca="false">IF(Raw_Orders!F1547&lt;0,0,Raw_Orders!F1547)</f>
        <v>610.51</v>
      </c>
      <c r="G1547" s="2" t="str">
        <f aca="false">Raw_Orders!G1547</f>
        <v>Delivered</v>
      </c>
      <c r="H1547" s="2" t="n">
        <f aca="false">IF(Raw_Orders!H1547="","N/A",Raw_Orders!H1547)</f>
        <v>34.5</v>
      </c>
      <c r="I1547" s="2" t="n">
        <f aca="false">IF(Raw_Orders!I1547="","Not Rated",Raw_Orders!I1547)</f>
        <v>4.9</v>
      </c>
      <c r="J1547" s="2" t="str">
        <f aca="false">IF(COUNTIF($A$2:A1547,A1547)&gt;1,"Duplicate","Unique")</f>
        <v>Unique</v>
      </c>
      <c r="K1547" s="2" t="str">
        <f aca="false">IF(Raw_Orders!F1547&lt;0,"Anomaly","OK")</f>
        <v>OK</v>
      </c>
      <c r="L1547" s="2" t="str">
        <f aca="false">IFERROR(VLOOKUP(C1547,Raw_Restaurants!$A$2:$C$151,3,FALSE()),"Unknown")</f>
        <v>Pune</v>
      </c>
    </row>
    <row r="1548" customFormat="false" ht="15" hidden="false" customHeight="false" outlineLevel="0" collapsed="false">
      <c r="A1548" s="2" t="n">
        <f aca="false">Raw_Orders!A1548</f>
        <v>504383</v>
      </c>
      <c r="B1548" s="2" t="str">
        <f aca="false">Raw_Orders!B1548</f>
        <v>CUST1240</v>
      </c>
      <c r="C1548" s="2" t="str">
        <f aca="false">Raw_Orders!C1548</f>
        <v>REST348</v>
      </c>
      <c r="D1548" s="2" t="str">
        <f aca="false">Raw_Orders!D1548</f>
        <v>DP324</v>
      </c>
      <c r="E1548" s="2" t="str">
        <f aca="false">Raw_Orders!E1548</f>
        <v>2024-03-10</v>
      </c>
      <c r="F1548" s="2" t="n">
        <f aca="false">IF(Raw_Orders!F1548&lt;0,0,Raw_Orders!F1548)</f>
        <v>210.15</v>
      </c>
      <c r="G1548" s="2" t="str">
        <f aca="false">Raw_Orders!G1548</f>
        <v>Delivered</v>
      </c>
      <c r="H1548" s="2" t="n">
        <f aca="false">IF(Raw_Orders!H1548="","N/A",Raw_Orders!H1548)</f>
        <v>75.5</v>
      </c>
      <c r="I1548" s="2" t="n">
        <f aca="false">IF(Raw_Orders!I1548="","Not Rated",Raw_Orders!I1548)</f>
        <v>4.3</v>
      </c>
      <c r="J1548" s="2" t="str">
        <f aca="false">IF(COUNTIF($A$2:A1548,A1548)&gt;1,"Duplicate","Unique")</f>
        <v>Unique</v>
      </c>
      <c r="K1548" s="2" t="str">
        <f aca="false">IF(Raw_Orders!F1548&lt;0,"Anomaly","OK")</f>
        <v>OK</v>
      </c>
      <c r="L1548" s="2" t="str">
        <f aca="false">IFERROR(VLOOKUP(C1548,Raw_Restaurants!$A$2:$C$151,3,FALSE()),"Unknown")</f>
        <v>Bangalore</v>
      </c>
    </row>
    <row r="1549" customFormat="false" ht="15" hidden="false" customHeight="false" outlineLevel="0" collapsed="false">
      <c r="A1549" s="2" t="n">
        <f aca="false">Raw_Orders!A1549</f>
        <v>504025</v>
      </c>
      <c r="B1549" s="2" t="str">
        <f aca="false">Raw_Orders!B1549</f>
        <v>CUST1345</v>
      </c>
      <c r="C1549" s="2" t="str">
        <f aca="false">Raw_Orders!C1549</f>
        <v>REST260</v>
      </c>
      <c r="D1549" s="2" t="str">
        <f aca="false">Raw_Orders!D1549</f>
        <v>DP388</v>
      </c>
      <c r="E1549" s="2" t="str">
        <f aca="false">Raw_Orders!E1549</f>
        <v>2024-02-18</v>
      </c>
      <c r="F1549" s="2" t="n">
        <f aca="false">IF(Raw_Orders!F1549&lt;0,0,Raw_Orders!F1549)</f>
        <v>649.33</v>
      </c>
      <c r="G1549" s="2" t="str">
        <f aca="false">Raw_Orders!G1549</f>
        <v>Delivered</v>
      </c>
      <c r="H1549" s="2" t="n">
        <f aca="false">IF(Raw_Orders!H1549="","N/A",Raw_Orders!H1549)</f>
        <v>49.3</v>
      </c>
      <c r="I1549" s="2" t="n">
        <f aca="false">IF(Raw_Orders!I1549="","Not Rated",Raw_Orders!I1549)</f>
        <v>2.6</v>
      </c>
      <c r="J1549" s="2" t="str">
        <f aca="false">IF(COUNTIF($A$2:A1549,A1549)&gt;1,"Duplicate","Unique")</f>
        <v>Unique</v>
      </c>
      <c r="K1549" s="2" t="str">
        <f aca="false">IF(Raw_Orders!F1549&lt;0,"Anomaly","OK")</f>
        <v>OK</v>
      </c>
      <c r="L1549" s="2" t="str">
        <f aca="false">IFERROR(VLOOKUP(C1549,Raw_Restaurants!$A$2:$C$151,3,FALSE()),"Unknown")</f>
        <v>Indore</v>
      </c>
    </row>
    <row r="1550" customFormat="false" ht="15" hidden="false" customHeight="false" outlineLevel="0" collapsed="false">
      <c r="A1550" s="2" t="n">
        <f aca="false">Raw_Orders!A1550</f>
        <v>502623</v>
      </c>
      <c r="B1550" s="2" t="str">
        <f aca="false">Raw_Orders!B1550</f>
        <v>CUST1307</v>
      </c>
      <c r="C1550" s="2" t="str">
        <f aca="false">Raw_Orders!C1550</f>
        <v>REST204</v>
      </c>
      <c r="D1550" s="2" t="str">
        <f aca="false">Raw_Orders!D1550</f>
        <v>DP456</v>
      </c>
      <c r="E1550" s="2" t="str">
        <f aca="false">Raw_Orders!E1550</f>
        <v>2024-06-10</v>
      </c>
      <c r="F1550" s="2" t="n">
        <f aca="false">IF(Raw_Orders!F1550&lt;0,0,Raw_Orders!F1550)</f>
        <v>596.89</v>
      </c>
      <c r="G1550" s="2" t="str">
        <f aca="false">Raw_Orders!G1550</f>
        <v>Delivered</v>
      </c>
      <c r="H1550" s="2" t="n">
        <f aca="false">IF(Raw_Orders!H1550="","N/A",Raw_Orders!H1550)</f>
        <v>61.8</v>
      </c>
      <c r="I1550" s="2" t="n">
        <f aca="false">IF(Raw_Orders!I1550="","Not Rated",Raw_Orders!I1550)</f>
        <v>3.4</v>
      </c>
      <c r="J1550" s="2" t="str">
        <f aca="false">IF(COUNTIF($A$2:A1550,A1550)&gt;1,"Duplicate","Unique")</f>
        <v>Unique</v>
      </c>
      <c r="K1550" s="2" t="str">
        <f aca="false">IF(Raw_Orders!F1550&lt;0,"Anomaly","OK")</f>
        <v>OK</v>
      </c>
      <c r="L1550" s="2" t="str">
        <f aca="false">IFERROR(VLOOKUP(C1550,Raw_Restaurants!$A$2:$C$151,3,FALSE()),"Unknown")</f>
        <v>Bhopal</v>
      </c>
    </row>
    <row r="1551" customFormat="false" ht="15" hidden="false" customHeight="false" outlineLevel="0" collapsed="false">
      <c r="A1551" s="2" t="n">
        <f aca="false">Raw_Orders!A1551</f>
        <v>502391</v>
      </c>
      <c r="B1551" s="2" t="str">
        <f aca="false">Raw_Orders!B1551</f>
        <v>CUST1757</v>
      </c>
      <c r="C1551" s="2" t="str">
        <f aca="false">Raw_Orders!C1551</f>
        <v>REST296</v>
      </c>
      <c r="D1551" s="2" t="str">
        <f aca="false">Raw_Orders!D1551</f>
        <v>DP477</v>
      </c>
      <c r="E1551" s="2" t="str">
        <f aca="false">Raw_Orders!E1551</f>
        <v>2024-12-14</v>
      </c>
      <c r="F1551" s="2" t="n">
        <f aca="false">IF(Raw_Orders!F1551&lt;0,0,Raw_Orders!F1551)</f>
        <v>1319.69</v>
      </c>
      <c r="G1551" s="2" t="str">
        <f aca="false">Raw_Orders!G1551</f>
        <v>Delivered</v>
      </c>
      <c r="H1551" s="2" t="n">
        <f aca="false">IF(Raw_Orders!H1551="","N/A",Raw_Orders!H1551)</f>
        <v>52.6</v>
      </c>
      <c r="I1551" s="2" t="n">
        <f aca="false">IF(Raw_Orders!I1551="","Not Rated",Raw_Orders!I1551)</f>
        <v>4.2</v>
      </c>
      <c r="J1551" s="2" t="str">
        <f aca="false">IF(COUNTIF($A$2:A1551,A1551)&gt;1,"Duplicate","Unique")</f>
        <v>Unique</v>
      </c>
      <c r="K1551" s="2" t="str">
        <f aca="false">IF(Raw_Orders!F1551&lt;0,"Anomaly","OK")</f>
        <v>OK</v>
      </c>
      <c r="L1551" s="2" t="str">
        <f aca="false">IFERROR(VLOOKUP(C1551,Raw_Restaurants!$A$2:$C$151,3,FALSE()),"Unknown")</f>
        <v>Chennai</v>
      </c>
    </row>
    <row r="1552" customFormat="false" ht="15" hidden="false" customHeight="false" outlineLevel="0" collapsed="false">
      <c r="A1552" s="2" t="n">
        <f aca="false">Raw_Orders!A1552</f>
        <v>504166</v>
      </c>
      <c r="B1552" s="2" t="str">
        <f aca="false">Raw_Orders!B1552</f>
        <v>CUST1139</v>
      </c>
      <c r="C1552" s="2" t="str">
        <f aca="false">Raw_Orders!C1552</f>
        <v>REST347</v>
      </c>
      <c r="D1552" s="2" t="str">
        <f aca="false">Raw_Orders!D1552</f>
        <v>DP418</v>
      </c>
      <c r="E1552" s="2" t="str">
        <f aca="false">Raw_Orders!E1552</f>
        <v>2024-04-16</v>
      </c>
      <c r="F1552" s="2" t="n">
        <f aca="false">IF(Raw_Orders!F1552&lt;0,0,Raw_Orders!F1552)</f>
        <v>352.07</v>
      </c>
      <c r="G1552" s="2" t="str">
        <f aca="false">Raw_Orders!G1552</f>
        <v>Delivered</v>
      </c>
      <c r="H1552" s="2" t="str">
        <f aca="false">IF(Raw_Orders!H1552="","N/A",Raw_Orders!H1552)</f>
        <v>N/A</v>
      </c>
      <c r="I1552" s="2" t="n">
        <f aca="false">IF(Raw_Orders!I1552="","Not Rated",Raw_Orders!I1552)</f>
        <v>4.3</v>
      </c>
      <c r="J1552" s="2" t="str">
        <f aca="false">IF(COUNTIF($A$2:A1552,A1552)&gt;1,"Duplicate","Unique")</f>
        <v>Unique</v>
      </c>
      <c r="K1552" s="2" t="str">
        <f aca="false">IF(Raw_Orders!F1552&lt;0,"Anomaly","OK")</f>
        <v>OK</v>
      </c>
      <c r="L1552" s="2" t="str">
        <f aca="false">IFERROR(VLOOKUP(C1552,Raw_Restaurants!$A$2:$C$151,3,FALSE()),"Unknown")</f>
        <v>Indore</v>
      </c>
    </row>
    <row r="1553" customFormat="false" ht="15" hidden="false" customHeight="false" outlineLevel="0" collapsed="false">
      <c r="A1553" s="2" t="n">
        <f aca="false">Raw_Orders!A1553</f>
        <v>502896</v>
      </c>
      <c r="B1553" s="2" t="str">
        <f aca="false">Raw_Orders!B1553</f>
        <v>CUST1406</v>
      </c>
      <c r="C1553" s="2" t="str">
        <f aca="false">Raw_Orders!C1553</f>
        <v>REST224</v>
      </c>
      <c r="D1553" s="2" t="str">
        <f aca="false">Raw_Orders!D1553</f>
        <v>DP439</v>
      </c>
      <c r="E1553" s="2" t="str">
        <f aca="false">Raw_Orders!E1553</f>
        <v>2024-03-26</v>
      </c>
      <c r="F1553" s="2" t="n">
        <f aca="false">IF(Raw_Orders!F1553&lt;0,0,Raw_Orders!F1553)</f>
        <v>1209.03</v>
      </c>
      <c r="G1553" s="2" t="str">
        <f aca="false">Raw_Orders!G1553</f>
        <v>Delivered</v>
      </c>
      <c r="H1553" s="2" t="str">
        <f aca="false">IF(Raw_Orders!H1553="","N/A",Raw_Orders!H1553)</f>
        <v>N/A</v>
      </c>
      <c r="I1553" s="2" t="n">
        <f aca="false">IF(Raw_Orders!I1553="","Not Rated",Raw_Orders!I1553)</f>
        <v>3.9</v>
      </c>
      <c r="J1553" s="2" t="str">
        <f aca="false">IF(COUNTIF($A$2:A1553,A1553)&gt;1,"Duplicate","Unique")</f>
        <v>Unique</v>
      </c>
      <c r="K1553" s="2" t="str">
        <f aca="false">IF(Raw_Orders!F1553&lt;0,"Anomaly","OK")</f>
        <v>OK</v>
      </c>
      <c r="L1553" s="2" t="str">
        <f aca="false">IFERROR(VLOOKUP(C1553,Raw_Restaurants!$A$2:$C$151,3,FALSE()),"Unknown")</f>
        <v>Indore</v>
      </c>
    </row>
    <row r="1554" customFormat="false" ht="15" hidden="false" customHeight="false" outlineLevel="0" collapsed="false">
      <c r="A1554" s="2" t="n">
        <f aca="false">Raw_Orders!A1554</f>
        <v>504082</v>
      </c>
      <c r="B1554" s="2" t="str">
        <f aca="false">Raw_Orders!B1554</f>
        <v>CUST1037</v>
      </c>
      <c r="C1554" s="2" t="str">
        <f aca="false">Raw_Orders!C1554</f>
        <v>REST237</v>
      </c>
      <c r="D1554" s="2" t="str">
        <f aca="false">Raw_Orders!D1554</f>
        <v>DP381</v>
      </c>
      <c r="E1554" s="2" t="str">
        <f aca="false">Raw_Orders!E1554</f>
        <v>2024-12-17</v>
      </c>
      <c r="F1554" s="2" t="n">
        <f aca="false">IF(Raw_Orders!F1554&lt;0,0,Raw_Orders!F1554)</f>
        <v>231.24</v>
      </c>
      <c r="G1554" s="2" t="str">
        <f aca="false">Raw_Orders!G1554</f>
        <v>Delivered</v>
      </c>
      <c r="H1554" s="2" t="n">
        <f aca="false">IF(Raw_Orders!H1554="","N/A",Raw_Orders!H1554)</f>
        <v>70.4</v>
      </c>
      <c r="I1554" s="2" t="n">
        <f aca="false">IF(Raw_Orders!I1554="","Not Rated",Raw_Orders!I1554)</f>
        <v>5</v>
      </c>
      <c r="J1554" s="2" t="str">
        <f aca="false">IF(COUNTIF($A$2:A1554,A1554)&gt;1,"Duplicate","Unique")</f>
        <v>Unique</v>
      </c>
      <c r="K1554" s="2" t="str">
        <f aca="false">IF(Raw_Orders!F1554&lt;0,"Anomaly","OK")</f>
        <v>OK</v>
      </c>
      <c r="L1554" s="2" t="str">
        <f aca="false">IFERROR(VLOOKUP(C1554,Raw_Restaurants!$A$2:$C$151,3,FALSE()),"Unknown")</f>
        <v>Mumbai</v>
      </c>
    </row>
    <row r="1555" customFormat="false" ht="15" hidden="false" customHeight="false" outlineLevel="0" collapsed="false">
      <c r="A1555" s="2" t="n">
        <f aca="false">Raw_Orders!A1555</f>
        <v>502395</v>
      </c>
      <c r="B1555" s="2" t="str">
        <f aca="false">Raw_Orders!B1555</f>
        <v>CUST1156</v>
      </c>
      <c r="C1555" s="2" t="str">
        <f aca="false">Raw_Orders!C1555</f>
        <v>REST206</v>
      </c>
      <c r="D1555" s="2" t="str">
        <f aca="false">Raw_Orders!D1555</f>
        <v>DP425</v>
      </c>
      <c r="E1555" s="2" t="str">
        <f aca="false">Raw_Orders!E1555</f>
        <v>2024-02-02</v>
      </c>
      <c r="F1555" s="2" t="n">
        <f aca="false">IF(Raw_Orders!F1555&lt;0,0,Raw_Orders!F1555)</f>
        <v>1019.72</v>
      </c>
      <c r="G1555" s="2" t="str">
        <f aca="false">Raw_Orders!G1555</f>
        <v>Delivered</v>
      </c>
      <c r="H1555" s="2" t="n">
        <f aca="false">IF(Raw_Orders!H1555="","N/A",Raw_Orders!H1555)</f>
        <v>76.5</v>
      </c>
      <c r="I1555" s="2" t="str">
        <f aca="false">IF(Raw_Orders!I1555="","Not Rated",Raw_Orders!I1555)</f>
        <v>Not Rated</v>
      </c>
      <c r="J1555" s="2" t="str">
        <f aca="false">IF(COUNTIF($A$2:A1555,A1555)&gt;1,"Duplicate","Unique")</f>
        <v>Unique</v>
      </c>
      <c r="K1555" s="2" t="str">
        <f aca="false">IF(Raw_Orders!F1555&lt;0,"Anomaly","OK")</f>
        <v>OK</v>
      </c>
      <c r="L1555" s="2" t="str">
        <f aca="false">IFERROR(VLOOKUP(C1555,Raw_Restaurants!$A$2:$C$151,3,FALSE()),"Unknown")</f>
        <v>Indore</v>
      </c>
    </row>
    <row r="1556" customFormat="false" ht="15" hidden="false" customHeight="false" outlineLevel="0" collapsed="false">
      <c r="A1556" s="2" t="n">
        <f aca="false">Raw_Orders!A1556</f>
        <v>503925</v>
      </c>
      <c r="B1556" s="2" t="str">
        <f aca="false">Raw_Orders!B1556</f>
        <v>CUST1395</v>
      </c>
      <c r="C1556" s="2" t="str">
        <f aca="false">Raw_Orders!C1556</f>
        <v>REST232</v>
      </c>
      <c r="D1556" s="2" t="str">
        <f aca="false">Raw_Orders!D1556</f>
        <v>DP307</v>
      </c>
      <c r="E1556" s="2" t="str">
        <f aca="false">Raw_Orders!E1556</f>
        <v>2024-11-19</v>
      </c>
      <c r="F1556" s="2" t="n">
        <f aca="false">IF(Raw_Orders!F1556&lt;0,0,Raw_Orders!F1556)</f>
        <v>696.13</v>
      </c>
      <c r="G1556" s="2" t="str">
        <f aca="false">Raw_Orders!G1556</f>
        <v>Delivered</v>
      </c>
      <c r="H1556" s="2" t="n">
        <f aca="false">IF(Raw_Orders!H1556="","N/A",Raw_Orders!H1556)</f>
        <v>49.2</v>
      </c>
      <c r="I1556" s="2" t="str">
        <f aca="false">IF(Raw_Orders!I1556="","Not Rated",Raw_Orders!I1556)</f>
        <v>Not Rated</v>
      </c>
      <c r="J1556" s="2" t="str">
        <f aca="false">IF(COUNTIF($A$2:A1556,A1556)&gt;1,"Duplicate","Unique")</f>
        <v>Unique</v>
      </c>
      <c r="K1556" s="2" t="str">
        <f aca="false">IF(Raw_Orders!F1556&lt;0,"Anomaly","OK")</f>
        <v>OK</v>
      </c>
      <c r="L1556" s="2" t="str">
        <f aca="false">IFERROR(VLOOKUP(C1556,Raw_Restaurants!$A$2:$C$151,3,FALSE()),"Unknown")</f>
        <v>Bhopal</v>
      </c>
    </row>
    <row r="1557" customFormat="false" ht="15" hidden="false" customHeight="false" outlineLevel="0" collapsed="false">
      <c r="A1557" s="2" t="n">
        <f aca="false">Raw_Orders!A1557</f>
        <v>503846</v>
      </c>
      <c r="B1557" s="2" t="str">
        <f aca="false">Raw_Orders!B1557</f>
        <v>CUST1118</v>
      </c>
      <c r="C1557" s="2" t="str">
        <f aca="false">Raw_Orders!C1557</f>
        <v>REST283</v>
      </c>
      <c r="D1557" s="2" t="str">
        <f aca="false">Raw_Orders!D1557</f>
        <v>DP459</v>
      </c>
      <c r="E1557" s="2" t="str">
        <f aca="false">Raw_Orders!E1557</f>
        <v>2024-10-04</v>
      </c>
      <c r="F1557" s="2" t="n">
        <f aca="false">IF(Raw_Orders!F1557&lt;0,0,Raw_Orders!F1557)</f>
        <v>755.74</v>
      </c>
      <c r="G1557" s="2" t="str">
        <f aca="false">Raw_Orders!G1557</f>
        <v>Delayed</v>
      </c>
      <c r="H1557" s="2" t="n">
        <f aca="false">IF(Raw_Orders!H1557="","N/A",Raw_Orders!H1557)</f>
        <v>63.7</v>
      </c>
      <c r="I1557" s="2" t="str">
        <f aca="false">IF(Raw_Orders!I1557="","Not Rated",Raw_Orders!I1557)</f>
        <v>Not Rated</v>
      </c>
      <c r="J1557" s="2" t="str">
        <f aca="false">IF(COUNTIF($A$2:A1557,A1557)&gt;1,"Duplicate","Unique")</f>
        <v>Unique</v>
      </c>
      <c r="K1557" s="2" t="str">
        <f aca="false">IF(Raw_Orders!F1557&lt;0,"Anomaly","OK")</f>
        <v>OK</v>
      </c>
      <c r="L1557" s="2" t="str">
        <f aca="false">IFERROR(VLOOKUP(C1557,Raw_Restaurants!$A$2:$C$151,3,FALSE()),"Unknown")</f>
        <v>Delhi</v>
      </c>
    </row>
    <row r="1558" customFormat="false" ht="15" hidden="false" customHeight="false" outlineLevel="0" collapsed="false">
      <c r="A1558" s="2" t="n">
        <f aca="false">Raw_Orders!A1558</f>
        <v>504237</v>
      </c>
      <c r="B1558" s="2" t="str">
        <f aca="false">Raw_Orders!B1558</f>
        <v>CUST1199</v>
      </c>
      <c r="C1558" s="2" t="str">
        <f aca="false">Raw_Orders!C1558</f>
        <v>REST324</v>
      </c>
      <c r="D1558" s="2" t="str">
        <f aca="false">Raw_Orders!D1558</f>
        <v>DP491</v>
      </c>
      <c r="E1558" s="2" t="str">
        <f aca="false">Raw_Orders!E1558</f>
        <v>2024-03-02</v>
      </c>
      <c r="F1558" s="2" t="n">
        <f aca="false">IF(Raw_Orders!F1558&lt;0,0,Raw_Orders!F1558)</f>
        <v>881.45</v>
      </c>
      <c r="G1558" s="2" t="str">
        <f aca="false">Raw_Orders!G1558</f>
        <v>Delivered</v>
      </c>
      <c r="H1558" s="2" t="n">
        <f aca="false">IF(Raw_Orders!H1558="","N/A",Raw_Orders!H1558)</f>
        <v>60.6</v>
      </c>
      <c r="I1558" s="2" t="n">
        <f aca="false">IF(Raw_Orders!I1558="","Not Rated",Raw_Orders!I1558)</f>
        <v>4.5</v>
      </c>
      <c r="J1558" s="2" t="str">
        <f aca="false">IF(COUNTIF($A$2:A1558,A1558)&gt;1,"Duplicate","Unique")</f>
        <v>Unique</v>
      </c>
      <c r="K1558" s="2" t="str">
        <f aca="false">IF(Raw_Orders!F1558&lt;0,"Anomaly","OK")</f>
        <v>OK</v>
      </c>
      <c r="L1558" s="2" t="str">
        <f aca="false">IFERROR(VLOOKUP(C1558,Raw_Restaurants!$A$2:$C$151,3,FALSE()),"Unknown")</f>
        <v>Bhopal</v>
      </c>
    </row>
    <row r="1559" customFormat="false" ht="15" hidden="false" customHeight="false" outlineLevel="0" collapsed="false">
      <c r="A1559" s="2" t="n">
        <f aca="false">Raw_Orders!A1559</f>
        <v>504569</v>
      </c>
      <c r="B1559" s="2" t="str">
        <f aca="false">Raw_Orders!B1559</f>
        <v>CUST1171</v>
      </c>
      <c r="C1559" s="2" t="str">
        <f aca="false">Raw_Orders!C1559</f>
        <v>REST266</v>
      </c>
      <c r="D1559" s="2" t="str">
        <f aca="false">Raw_Orders!D1559</f>
        <v>DP360</v>
      </c>
      <c r="E1559" s="2" t="str">
        <f aca="false">Raw_Orders!E1559</f>
        <v>2024-12-27</v>
      </c>
      <c r="F1559" s="2" t="n">
        <f aca="false">IF(Raw_Orders!F1559&lt;0,0,Raw_Orders!F1559)</f>
        <v>149.72</v>
      </c>
      <c r="G1559" s="2" t="str">
        <f aca="false">Raw_Orders!G1559</f>
        <v>Delivered</v>
      </c>
      <c r="H1559" s="2" t="n">
        <f aca="false">IF(Raw_Orders!H1559="","N/A",Raw_Orders!H1559)</f>
        <v>55.1</v>
      </c>
      <c r="I1559" s="2" t="n">
        <f aca="false">IF(Raw_Orders!I1559="","Not Rated",Raw_Orders!I1559)</f>
        <v>4.9</v>
      </c>
      <c r="J1559" s="2" t="str">
        <f aca="false">IF(COUNTIF($A$2:A1559,A1559)&gt;1,"Duplicate","Unique")</f>
        <v>Unique</v>
      </c>
      <c r="K1559" s="2" t="str">
        <f aca="false">IF(Raw_Orders!F1559&lt;0,"Anomaly","OK")</f>
        <v>OK</v>
      </c>
      <c r="L1559" s="2" t="str">
        <f aca="false">IFERROR(VLOOKUP(C1559,Raw_Restaurants!$A$2:$C$151,3,FALSE()),"Unknown")</f>
        <v>Jaipur</v>
      </c>
    </row>
    <row r="1560" customFormat="false" ht="15" hidden="false" customHeight="false" outlineLevel="0" collapsed="false">
      <c r="A1560" s="2" t="n">
        <f aca="false">Raw_Orders!A1560</f>
        <v>503517</v>
      </c>
      <c r="B1560" s="2" t="str">
        <f aca="false">Raw_Orders!B1560</f>
        <v>CUST1348</v>
      </c>
      <c r="C1560" s="2" t="str">
        <f aca="false">Raw_Orders!C1560</f>
        <v>REST330</v>
      </c>
      <c r="D1560" s="2" t="str">
        <f aca="false">Raw_Orders!D1560</f>
        <v>DP374</v>
      </c>
      <c r="E1560" s="2" t="str">
        <f aca="false">Raw_Orders!E1560</f>
        <v>2024-03-12</v>
      </c>
      <c r="F1560" s="2" t="n">
        <f aca="false">IF(Raw_Orders!F1560&lt;0,0,Raw_Orders!F1560)</f>
        <v>694.38</v>
      </c>
      <c r="G1560" s="2" t="str">
        <f aca="false">Raw_Orders!G1560</f>
        <v>Delivered</v>
      </c>
      <c r="H1560" s="2" t="n">
        <f aca="false">IF(Raw_Orders!H1560="","N/A",Raw_Orders!H1560)</f>
        <v>47.3</v>
      </c>
      <c r="I1560" s="2" t="n">
        <f aca="false">IF(Raw_Orders!I1560="","Not Rated",Raw_Orders!I1560)</f>
        <v>4.5</v>
      </c>
      <c r="J1560" s="2" t="str">
        <f aca="false">IF(COUNTIF($A$2:A1560,A1560)&gt;1,"Duplicate","Unique")</f>
        <v>Unique</v>
      </c>
      <c r="K1560" s="2" t="str">
        <f aca="false">IF(Raw_Orders!F1560&lt;0,"Anomaly","OK")</f>
        <v>OK</v>
      </c>
      <c r="L1560" s="2" t="str">
        <f aca="false">IFERROR(VLOOKUP(C1560,Raw_Restaurants!$A$2:$C$151,3,FALSE()),"Unknown")</f>
        <v>Hyderabad</v>
      </c>
    </row>
    <row r="1561" customFormat="false" ht="15" hidden="false" customHeight="false" outlineLevel="0" collapsed="false">
      <c r="A1561" s="2" t="n">
        <f aca="false">Raw_Orders!A1561</f>
        <v>501714</v>
      </c>
      <c r="B1561" s="2" t="str">
        <f aca="false">Raw_Orders!B1561</f>
        <v>CUST1714</v>
      </c>
      <c r="C1561" s="2" t="str">
        <f aca="false">Raw_Orders!C1561</f>
        <v>REST290</v>
      </c>
      <c r="D1561" s="2" t="str">
        <f aca="false">Raw_Orders!D1561</f>
        <v>DP437</v>
      </c>
      <c r="E1561" s="2" t="str">
        <f aca="false">Raw_Orders!E1561</f>
        <v>2024-11-17</v>
      </c>
      <c r="F1561" s="2" t="n">
        <f aca="false">IF(Raw_Orders!F1561&lt;0,0,Raw_Orders!F1561)</f>
        <v>576.84</v>
      </c>
      <c r="G1561" s="2" t="str">
        <f aca="false">Raw_Orders!G1561</f>
        <v>Delivered</v>
      </c>
      <c r="H1561" s="2" t="n">
        <f aca="false">IF(Raw_Orders!H1561="","N/A",Raw_Orders!H1561)</f>
        <v>64.8</v>
      </c>
      <c r="I1561" s="2" t="n">
        <f aca="false">IF(Raw_Orders!I1561="","Not Rated",Raw_Orders!I1561)</f>
        <v>3.8</v>
      </c>
      <c r="J1561" s="2" t="str">
        <f aca="false">IF(COUNTIF($A$2:A1561,A1561)&gt;1,"Duplicate","Unique")</f>
        <v>Unique</v>
      </c>
      <c r="K1561" s="2" t="str">
        <f aca="false">IF(Raw_Orders!F1561&lt;0,"Anomaly","OK")</f>
        <v>OK</v>
      </c>
      <c r="L1561" s="2" t="str">
        <f aca="false">IFERROR(VLOOKUP(C1561,Raw_Restaurants!$A$2:$C$151,3,FALSE()),"Unknown")</f>
        <v>Delhi</v>
      </c>
    </row>
    <row r="1562" customFormat="false" ht="15" hidden="false" customHeight="false" outlineLevel="0" collapsed="false">
      <c r="A1562" s="2" t="n">
        <f aca="false">Raw_Orders!A1562</f>
        <v>504121</v>
      </c>
      <c r="B1562" s="2" t="str">
        <f aca="false">Raw_Orders!B1562</f>
        <v>CUST1421</v>
      </c>
      <c r="C1562" s="2" t="str">
        <f aca="false">Raw_Orders!C1562</f>
        <v>REST323</v>
      </c>
      <c r="D1562" s="2" t="str">
        <f aca="false">Raw_Orders!D1562</f>
        <v>DP301</v>
      </c>
      <c r="E1562" s="2" t="str">
        <f aca="false">Raw_Orders!E1562</f>
        <v>2024-12-17</v>
      </c>
      <c r="F1562" s="2" t="n">
        <f aca="false">IF(Raw_Orders!F1562&lt;0,0,Raw_Orders!F1562)</f>
        <v>1205.15</v>
      </c>
      <c r="G1562" s="2" t="str">
        <f aca="false">Raw_Orders!G1562</f>
        <v>Delayed</v>
      </c>
      <c r="H1562" s="2" t="n">
        <f aca="false">IF(Raw_Orders!H1562="","N/A",Raw_Orders!H1562)</f>
        <v>41.8</v>
      </c>
      <c r="I1562" s="2" t="n">
        <f aca="false">IF(Raw_Orders!I1562="","Not Rated",Raw_Orders!I1562)</f>
        <v>4.3</v>
      </c>
      <c r="J1562" s="2" t="str">
        <f aca="false">IF(COUNTIF($A$2:A1562,A1562)&gt;1,"Duplicate","Unique")</f>
        <v>Unique</v>
      </c>
      <c r="K1562" s="2" t="str">
        <f aca="false">IF(Raw_Orders!F1562&lt;0,"Anomaly","OK")</f>
        <v>OK</v>
      </c>
      <c r="L1562" s="2" t="str">
        <f aca="false">IFERROR(VLOOKUP(C1562,Raw_Restaurants!$A$2:$C$151,3,FALSE()),"Unknown")</f>
        <v>Pune</v>
      </c>
    </row>
    <row r="1563" customFormat="false" ht="15" hidden="false" customHeight="false" outlineLevel="0" collapsed="false">
      <c r="A1563" s="2" t="n">
        <f aca="false">Raw_Orders!A1563</f>
        <v>502861</v>
      </c>
      <c r="B1563" s="2" t="str">
        <f aca="false">Raw_Orders!B1563</f>
        <v>CUST1791</v>
      </c>
      <c r="C1563" s="2" t="str">
        <f aca="false">Raw_Orders!C1563</f>
        <v>REST272</v>
      </c>
      <c r="D1563" s="2" t="str">
        <f aca="false">Raw_Orders!D1563</f>
        <v>DP303</v>
      </c>
      <c r="E1563" s="2" t="str">
        <f aca="false">Raw_Orders!E1563</f>
        <v>2024-03-15</v>
      </c>
      <c r="F1563" s="2" t="n">
        <f aca="false">IF(Raw_Orders!F1563&lt;0,0,Raw_Orders!F1563)</f>
        <v>273.81</v>
      </c>
      <c r="G1563" s="2" t="str">
        <f aca="false">Raw_Orders!G1563</f>
        <v>Delivered</v>
      </c>
      <c r="H1563" s="2" t="n">
        <f aca="false">IF(Raw_Orders!H1563="","N/A",Raw_Orders!H1563)</f>
        <v>50</v>
      </c>
      <c r="I1563" s="2" t="n">
        <f aca="false">IF(Raw_Orders!I1563="","Not Rated",Raw_Orders!I1563)</f>
        <v>4.2</v>
      </c>
      <c r="J1563" s="2" t="str">
        <f aca="false">IF(COUNTIF($A$2:A1563,A1563)&gt;1,"Duplicate","Unique")</f>
        <v>Unique</v>
      </c>
      <c r="K1563" s="2" t="str">
        <f aca="false">IF(Raw_Orders!F1563&lt;0,"Anomaly","OK")</f>
        <v>OK</v>
      </c>
      <c r="L1563" s="2" t="str">
        <f aca="false">IFERROR(VLOOKUP(C1563,Raw_Restaurants!$A$2:$C$151,3,FALSE()),"Unknown")</f>
        <v>Kolkata</v>
      </c>
    </row>
    <row r="1564" customFormat="false" ht="15" hidden="false" customHeight="false" outlineLevel="0" collapsed="false">
      <c r="A1564" s="2" t="n">
        <f aca="false">Raw_Orders!A1564</f>
        <v>504132</v>
      </c>
      <c r="B1564" s="2" t="str">
        <f aca="false">Raw_Orders!B1564</f>
        <v>CUST1031</v>
      </c>
      <c r="C1564" s="2" t="str">
        <f aca="false">Raw_Orders!C1564</f>
        <v>REST270</v>
      </c>
      <c r="D1564" s="2" t="str">
        <f aca="false">Raw_Orders!D1564</f>
        <v>DP488</v>
      </c>
      <c r="E1564" s="2" t="str">
        <f aca="false">Raw_Orders!E1564</f>
        <v>2024-03-19</v>
      </c>
      <c r="F1564" s="2" t="n">
        <f aca="false">IF(Raw_Orders!F1564&lt;0,0,Raw_Orders!F1564)</f>
        <v>616.16</v>
      </c>
      <c r="G1564" s="2" t="str">
        <f aca="false">Raw_Orders!G1564</f>
        <v>Delayed</v>
      </c>
      <c r="H1564" s="2" t="n">
        <f aca="false">IF(Raw_Orders!H1564="","N/A",Raw_Orders!H1564)</f>
        <v>56.1</v>
      </c>
      <c r="I1564" s="2" t="n">
        <f aca="false">IF(Raw_Orders!I1564="","Not Rated",Raw_Orders!I1564)</f>
        <v>2.6</v>
      </c>
      <c r="J1564" s="2" t="str">
        <f aca="false">IF(COUNTIF($A$2:A1564,A1564)&gt;1,"Duplicate","Unique")</f>
        <v>Unique</v>
      </c>
      <c r="K1564" s="2" t="str">
        <f aca="false">IF(Raw_Orders!F1564&lt;0,"Anomaly","OK")</f>
        <v>OK</v>
      </c>
      <c r="L1564" s="2" t="str">
        <f aca="false">IFERROR(VLOOKUP(C1564,Raw_Restaurants!$A$2:$C$151,3,FALSE()),"Unknown")</f>
        <v>Hyderabad</v>
      </c>
    </row>
    <row r="1565" customFormat="false" ht="15" hidden="false" customHeight="false" outlineLevel="0" collapsed="false">
      <c r="A1565" s="2" t="n">
        <f aca="false">Raw_Orders!A1565</f>
        <v>501752</v>
      </c>
      <c r="B1565" s="2" t="str">
        <f aca="false">Raw_Orders!B1565</f>
        <v>CUST1406</v>
      </c>
      <c r="C1565" s="2" t="str">
        <f aca="false">Raw_Orders!C1565</f>
        <v>REST206</v>
      </c>
      <c r="D1565" s="2" t="str">
        <f aca="false">Raw_Orders!D1565</f>
        <v>DP393</v>
      </c>
      <c r="E1565" s="2" t="str">
        <f aca="false">Raw_Orders!E1565</f>
        <v>2024-08-08</v>
      </c>
      <c r="F1565" s="2" t="n">
        <f aca="false">IF(Raw_Orders!F1565&lt;0,0,Raw_Orders!F1565)</f>
        <v>463.58</v>
      </c>
      <c r="G1565" s="2" t="str">
        <f aca="false">Raw_Orders!G1565</f>
        <v>Delivered</v>
      </c>
      <c r="H1565" s="2" t="n">
        <f aca="false">IF(Raw_Orders!H1565="","N/A",Raw_Orders!H1565)</f>
        <v>30.1</v>
      </c>
      <c r="I1565" s="2" t="n">
        <f aca="false">IF(Raw_Orders!I1565="","Not Rated",Raw_Orders!I1565)</f>
        <v>2.7</v>
      </c>
      <c r="J1565" s="2" t="str">
        <f aca="false">IF(COUNTIF($A$2:A1565,A1565)&gt;1,"Duplicate","Unique")</f>
        <v>Unique</v>
      </c>
      <c r="K1565" s="2" t="str">
        <f aca="false">IF(Raw_Orders!F1565&lt;0,"Anomaly","OK")</f>
        <v>OK</v>
      </c>
      <c r="L1565" s="2" t="str">
        <f aca="false">IFERROR(VLOOKUP(C1565,Raw_Restaurants!$A$2:$C$151,3,FALSE()),"Unknown")</f>
        <v>Indore</v>
      </c>
    </row>
    <row r="1566" customFormat="false" ht="15" hidden="false" customHeight="false" outlineLevel="0" collapsed="false">
      <c r="A1566" s="2" t="n">
        <f aca="false">Raw_Orders!A1566</f>
        <v>501517</v>
      </c>
      <c r="B1566" s="2" t="str">
        <f aca="false">Raw_Orders!B1566</f>
        <v>CUST1025</v>
      </c>
      <c r="C1566" s="2" t="str">
        <f aca="false">Raw_Orders!C1566</f>
        <v>REST337</v>
      </c>
      <c r="D1566" s="2" t="str">
        <f aca="false">Raw_Orders!D1566</f>
        <v>DP335</v>
      </c>
      <c r="E1566" s="2" t="str">
        <f aca="false">Raw_Orders!E1566</f>
        <v>2024-06-15</v>
      </c>
      <c r="F1566" s="2" t="n">
        <f aca="false">IF(Raw_Orders!F1566&lt;0,0,Raw_Orders!F1566)</f>
        <v>912.45</v>
      </c>
      <c r="G1566" s="2" t="str">
        <f aca="false">Raw_Orders!G1566</f>
        <v>Cancelled</v>
      </c>
      <c r="H1566" s="2" t="str">
        <f aca="false">IF(Raw_Orders!H1566="","N/A",Raw_Orders!H1566)</f>
        <v>N/A</v>
      </c>
      <c r="I1566" s="2" t="str">
        <f aca="false">IF(Raw_Orders!I1566="","Not Rated",Raw_Orders!I1566)</f>
        <v>Not Rated</v>
      </c>
      <c r="J1566" s="2" t="str">
        <f aca="false">IF(COUNTIF($A$2:A1566,A1566)&gt;1,"Duplicate","Unique")</f>
        <v>Unique</v>
      </c>
      <c r="K1566" s="2" t="str">
        <f aca="false">IF(Raw_Orders!F1566&lt;0,"Anomaly","OK")</f>
        <v>OK</v>
      </c>
      <c r="L1566" s="2" t="str">
        <f aca="false">IFERROR(VLOOKUP(C1566,Raw_Restaurants!$A$2:$C$151,3,FALSE()),"Unknown")</f>
        <v>Pune</v>
      </c>
    </row>
    <row r="1567" customFormat="false" ht="15" hidden="false" customHeight="false" outlineLevel="0" collapsed="false">
      <c r="A1567" s="2" t="n">
        <f aca="false">Raw_Orders!A1567</f>
        <v>500396</v>
      </c>
      <c r="B1567" s="2" t="str">
        <f aca="false">Raw_Orders!B1567</f>
        <v>CUST1466</v>
      </c>
      <c r="C1567" s="2" t="str">
        <f aca="false">Raw_Orders!C1567</f>
        <v>REST245</v>
      </c>
      <c r="D1567" s="2" t="str">
        <f aca="false">Raw_Orders!D1567</f>
        <v>DP330</v>
      </c>
      <c r="E1567" s="2" t="str">
        <f aca="false">Raw_Orders!E1567</f>
        <v>2024-08-03</v>
      </c>
      <c r="F1567" s="2" t="n">
        <f aca="false">IF(Raw_Orders!F1567&lt;0,0,Raw_Orders!F1567)</f>
        <v>788.55</v>
      </c>
      <c r="G1567" s="2" t="str">
        <f aca="false">Raw_Orders!G1567</f>
        <v>Delayed</v>
      </c>
      <c r="H1567" s="2" t="str">
        <f aca="false">IF(Raw_Orders!H1567="","N/A",Raw_Orders!H1567)</f>
        <v>N/A</v>
      </c>
      <c r="I1567" s="2" t="n">
        <f aca="false">IF(Raw_Orders!I1567="","Not Rated",Raw_Orders!I1567)</f>
        <v>4.6</v>
      </c>
      <c r="J1567" s="2" t="str">
        <f aca="false">IF(COUNTIF($A$2:A1567,A1567)&gt;1,"Duplicate","Unique")</f>
        <v>Unique</v>
      </c>
      <c r="K1567" s="2" t="str">
        <f aca="false">IF(Raw_Orders!F1567&lt;0,"Anomaly","OK")</f>
        <v>OK</v>
      </c>
      <c r="L1567" s="2" t="str">
        <f aca="false">IFERROR(VLOOKUP(C1567,Raw_Restaurants!$A$2:$C$151,3,FALSE()),"Unknown")</f>
        <v>Indore</v>
      </c>
    </row>
    <row r="1568" customFormat="false" ht="15" hidden="false" customHeight="false" outlineLevel="0" collapsed="false">
      <c r="A1568" s="2" t="n">
        <f aca="false">Raw_Orders!A1568</f>
        <v>504786</v>
      </c>
      <c r="B1568" s="2" t="str">
        <f aca="false">Raw_Orders!B1568</f>
        <v>CUST1349</v>
      </c>
      <c r="C1568" s="2" t="str">
        <f aca="false">Raw_Orders!C1568</f>
        <v>REST290</v>
      </c>
      <c r="D1568" s="2" t="str">
        <f aca="false">Raw_Orders!D1568</f>
        <v>DP454</v>
      </c>
      <c r="E1568" s="2" t="str">
        <f aca="false">Raw_Orders!E1568</f>
        <v>2024-01-11</v>
      </c>
      <c r="F1568" s="2" t="n">
        <f aca="false">IF(Raw_Orders!F1568&lt;0,0,Raw_Orders!F1568)</f>
        <v>1001.66</v>
      </c>
      <c r="G1568" s="2" t="str">
        <f aca="false">Raw_Orders!G1568</f>
        <v>Delivered</v>
      </c>
      <c r="H1568" s="2" t="n">
        <f aca="false">IF(Raw_Orders!H1568="","N/A",Raw_Orders!H1568)</f>
        <v>46.7</v>
      </c>
      <c r="I1568" s="2" t="n">
        <f aca="false">IF(Raw_Orders!I1568="","Not Rated",Raw_Orders!I1568)</f>
        <v>2.7</v>
      </c>
      <c r="J1568" s="2" t="str">
        <f aca="false">IF(COUNTIF($A$2:A1568,A1568)&gt;1,"Duplicate","Unique")</f>
        <v>Unique</v>
      </c>
      <c r="K1568" s="2" t="str">
        <f aca="false">IF(Raw_Orders!F1568&lt;0,"Anomaly","OK")</f>
        <v>OK</v>
      </c>
      <c r="L1568" s="2" t="str">
        <f aca="false">IFERROR(VLOOKUP(C1568,Raw_Restaurants!$A$2:$C$151,3,FALSE()),"Unknown")</f>
        <v>Delhi</v>
      </c>
    </row>
    <row r="1569" customFormat="false" ht="15" hidden="false" customHeight="false" outlineLevel="0" collapsed="false">
      <c r="A1569" s="2" t="n">
        <f aca="false">Raw_Orders!A1569</f>
        <v>500653</v>
      </c>
      <c r="B1569" s="2" t="str">
        <f aca="false">Raw_Orders!B1569</f>
        <v>CUST1184</v>
      </c>
      <c r="C1569" s="2" t="str">
        <f aca="false">Raw_Orders!C1569</f>
        <v>REST288</v>
      </c>
      <c r="D1569" s="2" t="str">
        <f aca="false">Raw_Orders!D1569</f>
        <v>DP346</v>
      </c>
      <c r="E1569" s="2" t="str">
        <f aca="false">Raw_Orders!E1569</f>
        <v>2024-06-14</v>
      </c>
      <c r="F1569" s="2" t="n">
        <f aca="false">IF(Raw_Orders!F1569&lt;0,0,Raw_Orders!F1569)</f>
        <v>647.22</v>
      </c>
      <c r="G1569" s="2" t="str">
        <f aca="false">Raw_Orders!G1569</f>
        <v>Delayed</v>
      </c>
      <c r="H1569" s="2" t="n">
        <f aca="false">IF(Raw_Orders!H1569="","N/A",Raw_Orders!H1569)</f>
        <v>45.6</v>
      </c>
      <c r="I1569" s="2" t="n">
        <f aca="false">IF(Raw_Orders!I1569="","Not Rated",Raw_Orders!I1569)</f>
        <v>3.1</v>
      </c>
      <c r="J1569" s="2" t="str">
        <f aca="false">IF(COUNTIF($A$2:A1569,A1569)&gt;1,"Duplicate","Unique")</f>
        <v>Unique</v>
      </c>
      <c r="K1569" s="2" t="str">
        <f aca="false">IF(Raw_Orders!F1569&lt;0,"Anomaly","OK")</f>
        <v>OK</v>
      </c>
      <c r="L1569" s="2" t="str">
        <f aca="false">IFERROR(VLOOKUP(C1569,Raw_Restaurants!$A$2:$C$151,3,FALSE()),"Unknown")</f>
        <v>Bhopal</v>
      </c>
    </row>
    <row r="1570" customFormat="false" ht="15" hidden="false" customHeight="false" outlineLevel="0" collapsed="false">
      <c r="A1570" s="2" t="n">
        <f aca="false">Raw_Orders!A1570</f>
        <v>500291</v>
      </c>
      <c r="B1570" s="2" t="str">
        <f aca="false">Raw_Orders!B1570</f>
        <v>CUST1332</v>
      </c>
      <c r="C1570" s="2" t="str">
        <f aca="false">Raw_Orders!C1570</f>
        <v>REST285</v>
      </c>
      <c r="D1570" s="2" t="str">
        <f aca="false">Raw_Orders!D1570</f>
        <v>DP410</v>
      </c>
      <c r="E1570" s="2" t="str">
        <f aca="false">Raw_Orders!E1570</f>
        <v>2024-07-08</v>
      </c>
      <c r="F1570" s="2" t="n">
        <f aca="false">IF(Raw_Orders!F1570&lt;0,0,Raw_Orders!F1570)</f>
        <v>631.24</v>
      </c>
      <c r="G1570" s="2" t="str">
        <f aca="false">Raw_Orders!G1570</f>
        <v>Delivered</v>
      </c>
      <c r="H1570" s="2" t="n">
        <f aca="false">IF(Raw_Orders!H1570="","N/A",Raw_Orders!H1570)</f>
        <v>67.2</v>
      </c>
      <c r="I1570" s="2" t="n">
        <f aca="false">IF(Raw_Orders!I1570="","Not Rated",Raw_Orders!I1570)</f>
        <v>3.2</v>
      </c>
      <c r="J1570" s="2" t="str">
        <f aca="false">IF(COUNTIF($A$2:A1570,A1570)&gt;1,"Duplicate","Unique")</f>
        <v>Unique</v>
      </c>
      <c r="K1570" s="2" t="str">
        <f aca="false">IF(Raw_Orders!F1570&lt;0,"Anomaly","OK")</f>
        <v>OK</v>
      </c>
      <c r="L1570" s="2" t="str">
        <f aca="false">IFERROR(VLOOKUP(C1570,Raw_Restaurants!$A$2:$C$151,3,FALSE()),"Unknown")</f>
        <v>Bangalore</v>
      </c>
    </row>
    <row r="1571" customFormat="false" ht="15" hidden="false" customHeight="false" outlineLevel="0" collapsed="false">
      <c r="A1571" s="2" t="n">
        <f aca="false">Raw_Orders!A1571</f>
        <v>503807</v>
      </c>
      <c r="B1571" s="2" t="str">
        <f aca="false">Raw_Orders!B1571</f>
        <v>CUST1086</v>
      </c>
      <c r="C1571" s="2" t="str">
        <f aca="false">Raw_Orders!C1571</f>
        <v>REST341</v>
      </c>
      <c r="D1571" s="2" t="str">
        <f aca="false">Raw_Orders!D1571</f>
        <v>DP424</v>
      </c>
      <c r="E1571" s="2" t="str">
        <f aca="false">Raw_Orders!E1571</f>
        <v>2024-02-04</v>
      </c>
      <c r="F1571" s="2" t="n">
        <f aca="false">IF(Raw_Orders!F1571&lt;0,0,Raw_Orders!F1571)</f>
        <v>748.88</v>
      </c>
      <c r="G1571" s="2" t="str">
        <f aca="false">Raw_Orders!G1571</f>
        <v>Delivered</v>
      </c>
      <c r="H1571" s="2" t="n">
        <f aca="false">IF(Raw_Orders!H1571="","N/A",Raw_Orders!H1571)</f>
        <v>66.3</v>
      </c>
      <c r="I1571" s="2" t="n">
        <f aca="false">IF(Raw_Orders!I1571="","Not Rated",Raw_Orders!I1571)</f>
        <v>4</v>
      </c>
      <c r="J1571" s="2" t="str">
        <f aca="false">IF(COUNTIF($A$2:A1571,A1571)&gt;1,"Duplicate","Unique")</f>
        <v>Unique</v>
      </c>
      <c r="K1571" s="2" t="str">
        <f aca="false">IF(Raw_Orders!F1571&lt;0,"Anomaly","OK")</f>
        <v>OK</v>
      </c>
      <c r="L1571" s="2" t="str">
        <f aca="false">IFERROR(VLOOKUP(C1571,Raw_Restaurants!$A$2:$C$151,3,FALSE()),"Unknown")</f>
        <v>Kolkata</v>
      </c>
    </row>
    <row r="1572" customFormat="false" ht="15" hidden="false" customHeight="false" outlineLevel="0" collapsed="false">
      <c r="A1572" s="2" t="n">
        <f aca="false">Raw_Orders!A1572</f>
        <v>501394</v>
      </c>
      <c r="B1572" s="2" t="str">
        <f aca="false">Raw_Orders!B1572</f>
        <v>CUST1681</v>
      </c>
      <c r="C1572" s="2" t="str">
        <f aca="false">Raw_Orders!C1572</f>
        <v>REST223</v>
      </c>
      <c r="D1572" s="2" t="str">
        <f aca="false">Raw_Orders!D1572</f>
        <v>DP459</v>
      </c>
      <c r="E1572" s="2" t="str">
        <f aca="false">Raw_Orders!E1572</f>
        <v>2024-05-14</v>
      </c>
      <c r="F1572" s="2" t="n">
        <f aca="false">IF(Raw_Orders!F1572&lt;0,0,Raw_Orders!F1572)</f>
        <v>595.81</v>
      </c>
      <c r="G1572" s="2" t="str">
        <f aca="false">Raw_Orders!G1572</f>
        <v>Delivered</v>
      </c>
      <c r="H1572" s="2" t="n">
        <f aca="false">IF(Raw_Orders!H1572="","N/A",Raw_Orders!H1572)</f>
        <v>57.4</v>
      </c>
      <c r="I1572" s="2" t="str">
        <f aca="false">IF(Raw_Orders!I1572="","Not Rated",Raw_Orders!I1572)</f>
        <v>Not Rated</v>
      </c>
      <c r="J1572" s="2" t="str">
        <f aca="false">IF(COUNTIF($A$2:A1572,A1572)&gt;1,"Duplicate","Unique")</f>
        <v>Unique</v>
      </c>
      <c r="K1572" s="2" t="str">
        <f aca="false">IF(Raw_Orders!F1572&lt;0,"Anomaly","OK")</f>
        <v>OK</v>
      </c>
      <c r="L1572" s="2" t="str">
        <f aca="false">IFERROR(VLOOKUP(C1572,Raw_Restaurants!$A$2:$C$151,3,FALSE()),"Unknown")</f>
        <v>Delhi</v>
      </c>
    </row>
    <row r="1573" customFormat="false" ht="15" hidden="false" customHeight="false" outlineLevel="0" collapsed="false">
      <c r="A1573" s="2" t="n">
        <f aca="false">Raw_Orders!A1573</f>
        <v>502036</v>
      </c>
      <c r="B1573" s="2" t="str">
        <f aca="false">Raw_Orders!B1573</f>
        <v>CUST1723</v>
      </c>
      <c r="C1573" s="2" t="str">
        <f aca="false">Raw_Orders!C1573</f>
        <v>REST284</v>
      </c>
      <c r="D1573" s="2" t="str">
        <f aca="false">Raw_Orders!D1573</f>
        <v>DP487</v>
      </c>
      <c r="E1573" s="2" t="str">
        <f aca="false">Raw_Orders!E1573</f>
        <v>2024-01-17</v>
      </c>
      <c r="F1573" s="2" t="n">
        <f aca="false">IF(Raw_Orders!F1573&lt;0,0,Raw_Orders!F1573)</f>
        <v>897.05</v>
      </c>
      <c r="G1573" s="2" t="str">
        <f aca="false">Raw_Orders!G1573</f>
        <v>Delayed</v>
      </c>
      <c r="H1573" s="2" t="n">
        <f aca="false">IF(Raw_Orders!H1573="","N/A",Raw_Orders!H1573)</f>
        <v>59.9</v>
      </c>
      <c r="I1573" s="2" t="str">
        <f aca="false">IF(Raw_Orders!I1573="","Not Rated",Raw_Orders!I1573)</f>
        <v>Not Rated</v>
      </c>
      <c r="J1573" s="2" t="str">
        <f aca="false">IF(COUNTIF($A$2:A1573,A1573)&gt;1,"Duplicate","Unique")</f>
        <v>Unique</v>
      </c>
      <c r="K1573" s="2" t="str">
        <f aca="false">IF(Raw_Orders!F1573&lt;0,"Anomaly","OK")</f>
        <v>OK</v>
      </c>
      <c r="L1573" s="2" t="str">
        <f aca="false">IFERROR(VLOOKUP(C1573,Raw_Restaurants!$A$2:$C$151,3,FALSE()),"Unknown")</f>
        <v>Hyderabad</v>
      </c>
    </row>
    <row r="1574" customFormat="false" ht="15" hidden="false" customHeight="false" outlineLevel="0" collapsed="false">
      <c r="A1574" s="2" t="n">
        <f aca="false">Raw_Orders!A1574</f>
        <v>501911</v>
      </c>
      <c r="B1574" s="2" t="str">
        <f aca="false">Raw_Orders!B1574</f>
        <v>CUST1542</v>
      </c>
      <c r="C1574" s="2" t="str">
        <f aca="false">Raw_Orders!C1574</f>
        <v>REST257</v>
      </c>
      <c r="D1574" s="2" t="str">
        <f aca="false">Raw_Orders!D1574</f>
        <v>DP320</v>
      </c>
      <c r="E1574" s="2" t="str">
        <f aca="false">Raw_Orders!E1574</f>
        <v>2024-04-08</v>
      </c>
      <c r="F1574" s="2" t="n">
        <f aca="false">IF(Raw_Orders!F1574&lt;0,0,Raw_Orders!F1574)</f>
        <v>927.55</v>
      </c>
      <c r="G1574" s="2" t="str">
        <f aca="false">Raw_Orders!G1574</f>
        <v>Delivered</v>
      </c>
      <c r="H1574" s="2" t="n">
        <f aca="false">IF(Raw_Orders!H1574="","N/A",Raw_Orders!H1574)</f>
        <v>64.7</v>
      </c>
      <c r="I1574" s="2" t="n">
        <f aca="false">IF(Raw_Orders!I1574="","Not Rated",Raw_Orders!I1574)</f>
        <v>4.1</v>
      </c>
      <c r="J1574" s="2" t="str">
        <f aca="false">IF(COUNTIF($A$2:A1574,A1574)&gt;1,"Duplicate","Unique")</f>
        <v>Unique</v>
      </c>
      <c r="K1574" s="2" t="str">
        <f aca="false">IF(Raw_Orders!F1574&lt;0,"Anomaly","OK")</f>
        <v>OK</v>
      </c>
      <c r="L1574" s="2" t="str">
        <f aca="false">IFERROR(VLOOKUP(C1574,Raw_Restaurants!$A$2:$C$151,3,FALSE()),"Unknown")</f>
        <v>Jaipur</v>
      </c>
    </row>
    <row r="1575" customFormat="false" ht="15" hidden="false" customHeight="false" outlineLevel="0" collapsed="false">
      <c r="A1575" s="2" t="n">
        <f aca="false">Raw_Orders!A1575</f>
        <v>502910</v>
      </c>
      <c r="B1575" s="2" t="str">
        <f aca="false">Raw_Orders!B1575</f>
        <v>CUST1138</v>
      </c>
      <c r="C1575" s="2" t="str">
        <f aca="false">Raw_Orders!C1575</f>
        <v>REST322</v>
      </c>
      <c r="D1575" s="2" t="str">
        <f aca="false">Raw_Orders!D1575</f>
        <v>DP415</v>
      </c>
      <c r="E1575" s="2" t="str">
        <f aca="false">Raw_Orders!E1575</f>
        <v>2024-03-15</v>
      </c>
      <c r="F1575" s="2" t="n">
        <f aca="false">IF(Raw_Orders!F1575&lt;0,0,Raw_Orders!F1575)</f>
        <v>318.03</v>
      </c>
      <c r="G1575" s="2" t="str">
        <f aca="false">Raw_Orders!G1575</f>
        <v>Delivered</v>
      </c>
      <c r="H1575" s="2" t="n">
        <f aca="false">IF(Raw_Orders!H1575="","N/A",Raw_Orders!H1575)</f>
        <v>33.2</v>
      </c>
      <c r="I1575" s="2" t="n">
        <f aca="false">IF(Raw_Orders!I1575="","Not Rated",Raw_Orders!I1575)</f>
        <v>4.9</v>
      </c>
      <c r="J1575" s="2" t="str">
        <f aca="false">IF(COUNTIF($A$2:A1575,A1575)&gt;1,"Duplicate","Unique")</f>
        <v>Unique</v>
      </c>
      <c r="K1575" s="2" t="str">
        <f aca="false">IF(Raw_Orders!F1575&lt;0,"Anomaly","OK")</f>
        <v>OK</v>
      </c>
      <c r="L1575" s="2" t="str">
        <f aca="false">IFERROR(VLOOKUP(C1575,Raw_Restaurants!$A$2:$C$151,3,FALSE()),"Unknown")</f>
        <v>Delhi</v>
      </c>
    </row>
    <row r="1576" customFormat="false" ht="15" hidden="false" customHeight="false" outlineLevel="0" collapsed="false">
      <c r="A1576" s="2" t="n">
        <f aca="false">Raw_Orders!A1576</f>
        <v>503939</v>
      </c>
      <c r="B1576" s="2" t="str">
        <f aca="false">Raw_Orders!B1576</f>
        <v>CUST1082</v>
      </c>
      <c r="C1576" s="2" t="str">
        <f aca="false">Raw_Orders!C1576</f>
        <v>REST308</v>
      </c>
      <c r="D1576" s="2" t="str">
        <f aca="false">Raw_Orders!D1576</f>
        <v>DP352</v>
      </c>
      <c r="E1576" s="2" t="str">
        <f aca="false">Raw_Orders!E1576</f>
        <v>2024-12-06</v>
      </c>
      <c r="F1576" s="2" t="n">
        <f aca="false">IF(Raw_Orders!F1576&lt;0,0,Raw_Orders!F1576)</f>
        <v>996.76</v>
      </c>
      <c r="G1576" s="2" t="str">
        <f aca="false">Raw_Orders!G1576</f>
        <v>Delivered</v>
      </c>
      <c r="H1576" s="2" t="n">
        <f aca="false">IF(Raw_Orders!H1576="","N/A",Raw_Orders!H1576)</f>
        <v>29.8</v>
      </c>
      <c r="I1576" s="2" t="n">
        <f aca="false">IF(Raw_Orders!I1576="","Not Rated",Raw_Orders!I1576)</f>
        <v>2.9</v>
      </c>
      <c r="J1576" s="2" t="str">
        <f aca="false">IF(COUNTIF($A$2:A1576,A1576)&gt;1,"Duplicate","Unique")</f>
        <v>Unique</v>
      </c>
      <c r="K1576" s="2" t="str">
        <f aca="false">IF(Raw_Orders!F1576&lt;0,"Anomaly","OK")</f>
        <v>OK</v>
      </c>
      <c r="L1576" s="2" t="str">
        <f aca="false">IFERROR(VLOOKUP(C1576,Raw_Restaurants!$A$2:$C$151,3,FALSE()),"Unknown")</f>
        <v>Delhi</v>
      </c>
    </row>
    <row r="1577" customFormat="false" ht="15" hidden="false" customHeight="false" outlineLevel="0" collapsed="false">
      <c r="A1577" s="2" t="n">
        <f aca="false">Raw_Orders!A1577</f>
        <v>503671</v>
      </c>
      <c r="B1577" s="2" t="str">
        <f aca="false">Raw_Orders!B1577</f>
        <v>CUST1789</v>
      </c>
      <c r="C1577" s="2" t="str">
        <f aca="false">Raw_Orders!C1577</f>
        <v>REST330</v>
      </c>
      <c r="D1577" s="2" t="str">
        <f aca="false">Raw_Orders!D1577</f>
        <v>DP374</v>
      </c>
      <c r="E1577" s="2" t="str">
        <f aca="false">Raw_Orders!E1577</f>
        <v>2024-11-14</v>
      </c>
      <c r="F1577" s="2" t="n">
        <f aca="false">IF(Raw_Orders!F1577&lt;0,0,Raw_Orders!F1577)</f>
        <v>590.5</v>
      </c>
      <c r="G1577" s="2" t="str">
        <f aca="false">Raw_Orders!G1577</f>
        <v>Delivered</v>
      </c>
      <c r="H1577" s="2" t="n">
        <f aca="false">IF(Raw_Orders!H1577="","N/A",Raw_Orders!H1577)</f>
        <v>61.3</v>
      </c>
      <c r="I1577" s="2" t="str">
        <f aca="false">IF(Raw_Orders!I1577="","Not Rated",Raw_Orders!I1577)</f>
        <v>Not Rated</v>
      </c>
      <c r="J1577" s="2" t="str">
        <f aca="false">IF(COUNTIF($A$2:A1577,A1577)&gt;1,"Duplicate","Unique")</f>
        <v>Unique</v>
      </c>
      <c r="K1577" s="2" t="str">
        <f aca="false">IF(Raw_Orders!F1577&lt;0,"Anomaly","OK")</f>
        <v>OK</v>
      </c>
      <c r="L1577" s="2" t="str">
        <f aca="false">IFERROR(VLOOKUP(C1577,Raw_Restaurants!$A$2:$C$151,3,FALSE()),"Unknown")</f>
        <v>Hyderabad</v>
      </c>
    </row>
    <row r="1578" customFormat="false" ht="15" hidden="false" customHeight="false" outlineLevel="0" collapsed="false">
      <c r="A1578" s="2" t="n">
        <f aca="false">Raw_Orders!A1578</f>
        <v>503460</v>
      </c>
      <c r="B1578" s="2" t="str">
        <f aca="false">Raw_Orders!B1578</f>
        <v>CUST1181</v>
      </c>
      <c r="C1578" s="2" t="str">
        <f aca="false">Raw_Orders!C1578</f>
        <v>REST261</v>
      </c>
      <c r="D1578" s="2" t="str">
        <f aca="false">Raw_Orders!D1578</f>
        <v>DP365</v>
      </c>
      <c r="E1578" s="2" t="str">
        <f aca="false">Raw_Orders!E1578</f>
        <v>2024-01-24</v>
      </c>
      <c r="F1578" s="2" t="n">
        <f aca="false">IF(Raw_Orders!F1578&lt;0,0,Raw_Orders!F1578)</f>
        <v>371.07</v>
      </c>
      <c r="G1578" s="2" t="str">
        <f aca="false">Raw_Orders!G1578</f>
        <v>Delivered</v>
      </c>
      <c r="H1578" s="2" t="n">
        <f aca="false">IF(Raw_Orders!H1578="","N/A",Raw_Orders!H1578)</f>
        <v>67.3</v>
      </c>
      <c r="I1578" s="2" t="n">
        <f aca="false">IF(Raw_Orders!I1578="","Not Rated",Raw_Orders!I1578)</f>
        <v>5</v>
      </c>
      <c r="J1578" s="2" t="str">
        <f aca="false">IF(COUNTIF($A$2:A1578,A1578)&gt;1,"Duplicate","Unique")</f>
        <v>Unique</v>
      </c>
      <c r="K1578" s="2" t="str">
        <f aca="false">IF(Raw_Orders!F1578&lt;0,"Anomaly","OK")</f>
        <v>OK</v>
      </c>
      <c r="L1578" s="2" t="str">
        <f aca="false">IFERROR(VLOOKUP(C1578,Raw_Restaurants!$A$2:$C$151,3,FALSE()),"Unknown")</f>
        <v>Pune</v>
      </c>
    </row>
    <row r="1579" customFormat="false" ht="15" hidden="false" customHeight="false" outlineLevel="0" collapsed="false">
      <c r="A1579" s="2" t="n">
        <f aca="false">Raw_Orders!A1579</f>
        <v>504571</v>
      </c>
      <c r="B1579" s="2" t="str">
        <f aca="false">Raw_Orders!B1579</f>
        <v>CUST1623</v>
      </c>
      <c r="C1579" s="2" t="str">
        <f aca="false">Raw_Orders!C1579</f>
        <v>REST253</v>
      </c>
      <c r="D1579" s="2" t="str">
        <f aca="false">Raw_Orders!D1579</f>
        <v>DP438</v>
      </c>
      <c r="E1579" s="2" t="str">
        <f aca="false">Raw_Orders!E1579</f>
        <v>2024-04-02</v>
      </c>
      <c r="F1579" s="2" t="n">
        <f aca="false">IF(Raw_Orders!F1579&lt;0,0,Raw_Orders!F1579)</f>
        <v>483.23</v>
      </c>
      <c r="G1579" s="2" t="str">
        <f aca="false">Raw_Orders!G1579</f>
        <v>Delivered</v>
      </c>
      <c r="H1579" s="2" t="n">
        <f aca="false">IF(Raw_Orders!H1579="","N/A",Raw_Orders!H1579)</f>
        <v>65</v>
      </c>
      <c r="I1579" s="2" t="str">
        <f aca="false">IF(Raw_Orders!I1579="","Not Rated",Raw_Orders!I1579)</f>
        <v>Not Rated</v>
      </c>
      <c r="J1579" s="2" t="str">
        <f aca="false">IF(COUNTIF($A$2:A1579,A1579)&gt;1,"Duplicate","Unique")</f>
        <v>Unique</v>
      </c>
      <c r="K1579" s="2" t="str">
        <f aca="false">IF(Raw_Orders!F1579&lt;0,"Anomaly","OK")</f>
        <v>OK</v>
      </c>
      <c r="L1579" s="2" t="str">
        <f aca="false">IFERROR(VLOOKUP(C1579,Raw_Restaurants!$A$2:$C$151,3,FALSE()),"Unknown")</f>
        <v>Delhi</v>
      </c>
    </row>
    <row r="1580" customFormat="false" ht="15" hidden="false" customHeight="false" outlineLevel="0" collapsed="false">
      <c r="A1580" s="2" t="n">
        <f aca="false">Raw_Orders!A1580</f>
        <v>502233</v>
      </c>
      <c r="B1580" s="2" t="str">
        <f aca="false">Raw_Orders!B1580</f>
        <v>CUST1666</v>
      </c>
      <c r="C1580" s="2" t="str">
        <f aca="false">Raw_Orders!C1580</f>
        <v>REST241</v>
      </c>
      <c r="D1580" s="2" t="str">
        <f aca="false">Raw_Orders!D1580</f>
        <v>DP386</v>
      </c>
      <c r="E1580" s="2" t="str">
        <f aca="false">Raw_Orders!E1580</f>
        <v>2024-10-24</v>
      </c>
      <c r="F1580" s="2" t="n">
        <f aca="false">IF(Raw_Orders!F1580&lt;0,0,Raw_Orders!F1580)</f>
        <v>1354.77</v>
      </c>
      <c r="G1580" s="2" t="str">
        <f aca="false">Raw_Orders!G1580</f>
        <v>Cancelled</v>
      </c>
      <c r="H1580" s="2" t="str">
        <f aca="false">IF(Raw_Orders!H1580="","N/A",Raw_Orders!H1580)</f>
        <v>N/A</v>
      </c>
      <c r="I1580" s="2" t="str">
        <f aca="false">IF(Raw_Orders!I1580="","Not Rated",Raw_Orders!I1580)</f>
        <v>Not Rated</v>
      </c>
      <c r="J1580" s="2" t="str">
        <f aca="false">IF(COUNTIF($A$2:A1580,A1580)&gt;1,"Duplicate","Unique")</f>
        <v>Unique</v>
      </c>
      <c r="K1580" s="2" t="str">
        <f aca="false">IF(Raw_Orders!F1580&lt;0,"Anomaly","OK")</f>
        <v>OK</v>
      </c>
      <c r="L1580" s="2" t="str">
        <f aca="false">IFERROR(VLOOKUP(C1580,Raw_Restaurants!$A$2:$C$151,3,FALSE()),"Unknown")</f>
        <v>Pune</v>
      </c>
    </row>
    <row r="1581" customFormat="false" ht="15" hidden="false" customHeight="false" outlineLevel="0" collapsed="false">
      <c r="A1581" s="2" t="n">
        <f aca="false">Raw_Orders!A1581</f>
        <v>503413</v>
      </c>
      <c r="B1581" s="2" t="str">
        <f aca="false">Raw_Orders!B1581</f>
        <v>CUST1265</v>
      </c>
      <c r="C1581" s="2" t="str">
        <f aca="false">Raw_Orders!C1581</f>
        <v>REST213</v>
      </c>
      <c r="D1581" s="2" t="str">
        <f aca="false">Raw_Orders!D1581</f>
        <v>DP420</v>
      </c>
      <c r="E1581" s="2" t="str">
        <f aca="false">Raw_Orders!E1581</f>
        <v>2024-12-14</v>
      </c>
      <c r="F1581" s="2" t="n">
        <f aca="false">IF(Raw_Orders!F1581&lt;0,0,Raw_Orders!F1581)</f>
        <v>1001.57</v>
      </c>
      <c r="G1581" s="2" t="str">
        <f aca="false">Raw_Orders!G1581</f>
        <v>Delivered</v>
      </c>
      <c r="H1581" s="2" t="n">
        <f aca="false">IF(Raw_Orders!H1581="","N/A",Raw_Orders!H1581)</f>
        <v>34.2</v>
      </c>
      <c r="I1581" s="2" t="str">
        <f aca="false">IF(Raw_Orders!I1581="","Not Rated",Raw_Orders!I1581)</f>
        <v>Not Rated</v>
      </c>
      <c r="J1581" s="2" t="str">
        <f aca="false">IF(COUNTIF($A$2:A1581,A1581)&gt;1,"Duplicate","Unique")</f>
        <v>Unique</v>
      </c>
      <c r="K1581" s="2" t="str">
        <f aca="false">IF(Raw_Orders!F1581&lt;0,"Anomaly","OK")</f>
        <v>OK</v>
      </c>
      <c r="L1581" s="2" t="str">
        <f aca="false">IFERROR(VLOOKUP(C1581,Raw_Restaurants!$A$2:$C$151,3,FALSE()),"Unknown")</f>
        <v>Pune</v>
      </c>
    </row>
    <row r="1582" customFormat="false" ht="15" hidden="false" customHeight="false" outlineLevel="0" collapsed="false">
      <c r="A1582" s="2" t="n">
        <f aca="false">Raw_Orders!A1582</f>
        <v>501528</v>
      </c>
      <c r="B1582" s="2" t="str">
        <f aca="false">Raw_Orders!B1582</f>
        <v>CUST1075</v>
      </c>
      <c r="C1582" s="2" t="str">
        <f aca="false">Raw_Orders!C1582</f>
        <v>REST318</v>
      </c>
      <c r="D1582" s="2" t="str">
        <f aca="false">Raw_Orders!D1582</f>
        <v>DP410</v>
      </c>
      <c r="E1582" s="2" t="str">
        <f aca="false">Raw_Orders!E1582</f>
        <v>2024-01-18</v>
      </c>
      <c r="F1582" s="2" t="n">
        <f aca="false">IF(Raw_Orders!F1582&lt;0,0,Raw_Orders!F1582)</f>
        <v>522.06</v>
      </c>
      <c r="G1582" s="2" t="str">
        <f aca="false">Raw_Orders!G1582</f>
        <v>Delivered</v>
      </c>
      <c r="H1582" s="2" t="n">
        <f aca="false">IF(Raw_Orders!H1582="","N/A",Raw_Orders!H1582)</f>
        <v>29.6</v>
      </c>
      <c r="I1582" s="2" t="str">
        <f aca="false">IF(Raw_Orders!I1582="","Not Rated",Raw_Orders!I1582)</f>
        <v>Not Rated</v>
      </c>
      <c r="J1582" s="2" t="str">
        <f aca="false">IF(COUNTIF($A$2:A1582,A1582)&gt;1,"Duplicate","Unique")</f>
        <v>Unique</v>
      </c>
      <c r="K1582" s="2" t="str">
        <f aca="false">IF(Raw_Orders!F1582&lt;0,"Anomaly","OK")</f>
        <v>OK</v>
      </c>
      <c r="L1582" s="2" t="str">
        <f aca="false">IFERROR(VLOOKUP(C1582,Raw_Restaurants!$A$2:$C$151,3,FALSE()),"Unknown")</f>
        <v>Mumbai</v>
      </c>
    </row>
    <row r="1583" customFormat="false" ht="15" hidden="false" customHeight="false" outlineLevel="0" collapsed="false">
      <c r="A1583" s="2" t="n">
        <f aca="false">Raw_Orders!A1583</f>
        <v>501651</v>
      </c>
      <c r="B1583" s="2" t="str">
        <f aca="false">Raw_Orders!B1583</f>
        <v>CUST1669</v>
      </c>
      <c r="C1583" s="2" t="str">
        <f aca="false">Raw_Orders!C1583</f>
        <v>REST341</v>
      </c>
      <c r="D1583" s="2" t="str">
        <f aca="false">Raw_Orders!D1583</f>
        <v>DP302</v>
      </c>
      <c r="E1583" s="2" t="str">
        <f aca="false">Raw_Orders!E1583</f>
        <v>2024-07-15</v>
      </c>
      <c r="F1583" s="2" t="n">
        <f aca="false">IF(Raw_Orders!F1583&lt;0,0,Raw_Orders!F1583)</f>
        <v>193.88</v>
      </c>
      <c r="G1583" s="2" t="str">
        <f aca="false">Raw_Orders!G1583</f>
        <v>Delivered</v>
      </c>
      <c r="H1583" s="2" t="n">
        <f aca="false">IF(Raw_Orders!H1583="","N/A",Raw_Orders!H1583)</f>
        <v>35.4</v>
      </c>
      <c r="I1583" s="2" t="n">
        <f aca="false">IF(Raw_Orders!I1583="","Not Rated",Raw_Orders!I1583)</f>
        <v>4</v>
      </c>
      <c r="J1583" s="2" t="str">
        <f aca="false">IF(COUNTIF($A$2:A1583,A1583)&gt;1,"Duplicate","Unique")</f>
        <v>Unique</v>
      </c>
      <c r="K1583" s="2" t="str">
        <f aca="false">IF(Raw_Orders!F1583&lt;0,"Anomaly","OK")</f>
        <v>OK</v>
      </c>
      <c r="L1583" s="2" t="str">
        <f aca="false">IFERROR(VLOOKUP(C1583,Raw_Restaurants!$A$2:$C$151,3,FALSE()),"Unknown")</f>
        <v>Kolkata</v>
      </c>
    </row>
    <row r="1584" customFormat="false" ht="15" hidden="false" customHeight="false" outlineLevel="0" collapsed="false">
      <c r="A1584" s="2" t="n">
        <f aca="false">Raw_Orders!A1584</f>
        <v>504989</v>
      </c>
      <c r="B1584" s="2" t="str">
        <f aca="false">Raw_Orders!B1584</f>
        <v>CUST1273</v>
      </c>
      <c r="C1584" s="2" t="str">
        <f aca="false">Raw_Orders!C1584</f>
        <v>REST231</v>
      </c>
      <c r="D1584" s="2" t="str">
        <f aca="false">Raw_Orders!D1584</f>
        <v>DP327</v>
      </c>
      <c r="E1584" s="2" t="str">
        <f aca="false">Raw_Orders!E1584</f>
        <v>2024-01-06</v>
      </c>
      <c r="F1584" s="2" t="n">
        <f aca="false">IF(Raw_Orders!F1584&lt;0,0,Raw_Orders!F1584)</f>
        <v>605.82</v>
      </c>
      <c r="G1584" s="2" t="str">
        <f aca="false">Raw_Orders!G1584</f>
        <v>Delivered</v>
      </c>
      <c r="H1584" s="2" t="n">
        <f aca="false">IF(Raw_Orders!H1584="","N/A",Raw_Orders!H1584)</f>
        <v>48.6</v>
      </c>
      <c r="I1584" s="2" t="n">
        <f aca="false">IF(Raw_Orders!I1584="","Not Rated",Raw_Orders!I1584)</f>
        <v>4.1</v>
      </c>
      <c r="J1584" s="2" t="str">
        <f aca="false">IF(COUNTIF($A$2:A1584,A1584)&gt;1,"Duplicate","Unique")</f>
        <v>Unique</v>
      </c>
      <c r="K1584" s="2" t="str">
        <f aca="false">IF(Raw_Orders!F1584&lt;0,"Anomaly","OK")</f>
        <v>OK</v>
      </c>
      <c r="L1584" s="2" t="str">
        <f aca="false">IFERROR(VLOOKUP(C1584,Raw_Restaurants!$A$2:$C$151,3,FALSE()),"Unknown")</f>
        <v>Jaipur</v>
      </c>
    </row>
    <row r="1585" customFormat="false" ht="15" hidden="false" customHeight="false" outlineLevel="0" collapsed="false">
      <c r="A1585" s="2" t="n">
        <f aca="false">Raw_Orders!A1585</f>
        <v>502523</v>
      </c>
      <c r="B1585" s="2" t="str">
        <f aca="false">Raw_Orders!B1585</f>
        <v>CUST1672</v>
      </c>
      <c r="C1585" s="2" t="str">
        <f aca="false">Raw_Orders!C1585</f>
        <v>REST279</v>
      </c>
      <c r="D1585" s="2" t="str">
        <f aca="false">Raw_Orders!D1585</f>
        <v>DP388</v>
      </c>
      <c r="E1585" s="2" t="str">
        <f aca="false">Raw_Orders!E1585</f>
        <v>2024-04-23</v>
      </c>
      <c r="F1585" s="2" t="n">
        <f aca="false">IF(Raw_Orders!F1585&lt;0,0,Raw_Orders!F1585)</f>
        <v>272.69</v>
      </c>
      <c r="G1585" s="2" t="str">
        <f aca="false">Raw_Orders!G1585</f>
        <v>Delivered</v>
      </c>
      <c r="H1585" s="2" t="n">
        <f aca="false">IF(Raw_Orders!H1585="","N/A",Raw_Orders!H1585)</f>
        <v>39.6</v>
      </c>
      <c r="I1585" s="2" t="n">
        <f aca="false">IF(Raw_Orders!I1585="","Not Rated",Raw_Orders!I1585)</f>
        <v>3.4</v>
      </c>
      <c r="J1585" s="2" t="str">
        <f aca="false">IF(COUNTIF($A$2:A1585,A1585)&gt;1,"Duplicate","Unique")</f>
        <v>Unique</v>
      </c>
      <c r="K1585" s="2" t="str">
        <f aca="false">IF(Raw_Orders!F1585&lt;0,"Anomaly","OK")</f>
        <v>OK</v>
      </c>
      <c r="L1585" s="2" t="str">
        <f aca="false">IFERROR(VLOOKUP(C1585,Raw_Restaurants!$A$2:$C$151,3,FALSE()),"Unknown")</f>
        <v>Indore</v>
      </c>
    </row>
    <row r="1586" customFormat="false" ht="15" hidden="false" customHeight="false" outlineLevel="0" collapsed="false">
      <c r="A1586" s="2" t="n">
        <f aca="false">Raw_Orders!A1586</f>
        <v>501141</v>
      </c>
      <c r="B1586" s="2" t="str">
        <f aca="false">Raw_Orders!B1586</f>
        <v>CUST1267</v>
      </c>
      <c r="C1586" s="2" t="str">
        <f aca="false">Raw_Orders!C1586</f>
        <v>REST249</v>
      </c>
      <c r="D1586" s="2" t="str">
        <f aca="false">Raw_Orders!D1586</f>
        <v>DP398</v>
      </c>
      <c r="E1586" s="2" t="str">
        <f aca="false">Raw_Orders!E1586</f>
        <v>2024-02-14</v>
      </c>
      <c r="F1586" s="2" t="n">
        <f aca="false">IF(Raw_Orders!F1586&lt;0,0,Raw_Orders!F1586)</f>
        <v>225.56</v>
      </c>
      <c r="G1586" s="2" t="str">
        <f aca="false">Raw_Orders!G1586</f>
        <v>Delivered</v>
      </c>
      <c r="H1586" s="2" t="n">
        <f aca="false">IF(Raw_Orders!H1586="","N/A",Raw_Orders!H1586)</f>
        <v>16</v>
      </c>
      <c r="I1586" s="2" t="n">
        <f aca="false">IF(Raw_Orders!I1586="","Not Rated",Raw_Orders!I1586)</f>
        <v>3.7</v>
      </c>
      <c r="J1586" s="2" t="str">
        <f aca="false">IF(COUNTIF($A$2:A1586,A1586)&gt;1,"Duplicate","Unique")</f>
        <v>Unique</v>
      </c>
      <c r="K1586" s="2" t="str">
        <f aca="false">IF(Raw_Orders!F1586&lt;0,"Anomaly","OK")</f>
        <v>OK</v>
      </c>
      <c r="L1586" s="2" t="str">
        <f aca="false">IFERROR(VLOOKUP(C1586,Raw_Restaurants!$A$2:$C$151,3,FALSE()),"Unknown")</f>
        <v>Kolkata</v>
      </c>
    </row>
    <row r="1587" customFormat="false" ht="15" hidden="false" customHeight="false" outlineLevel="0" collapsed="false">
      <c r="A1587" s="2" t="n">
        <f aca="false">Raw_Orders!A1587</f>
        <v>504921</v>
      </c>
      <c r="B1587" s="2" t="str">
        <f aca="false">Raw_Orders!B1587</f>
        <v>CUST1305</v>
      </c>
      <c r="C1587" s="2" t="str">
        <f aca="false">Raw_Orders!C1587</f>
        <v>REST336</v>
      </c>
      <c r="D1587" s="2" t="str">
        <f aca="false">Raw_Orders!D1587</f>
        <v>DP313</v>
      </c>
      <c r="E1587" s="2" t="str">
        <f aca="false">Raw_Orders!E1587</f>
        <v>2024-01-20</v>
      </c>
      <c r="F1587" s="2" t="n">
        <f aca="false">IF(Raw_Orders!F1587&lt;0,0,Raw_Orders!F1587)</f>
        <v>256.83</v>
      </c>
      <c r="G1587" s="2" t="str">
        <f aca="false">Raw_Orders!G1587</f>
        <v>Delivered</v>
      </c>
      <c r="H1587" s="2" t="n">
        <f aca="false">IF(Raw_Orders!H1587="","N/A",Raw_Orders!H1587)</f>
        <v>44.2</v>
      </c>
      <c r="I1587" s="2" t="n">
        <f aca="false">IF(Raw_Orders!I1587="","Not Rated",Raw_Orders!I1587)</f>
        <v>3.6</v>
      </c>
      <c r="J1587" s="2" t="str">
        <f aca="false">IF(COUNTIF($A$2:A1587,A1587)&gt;1,"Duplicate","Unique")</f>
        <v>Unique</v>
      </c>
      <c r="K1587" s="2" t="str">
        <f aca="false">IF(Raw_Orders!F1587&lt;0,"Anomaly","OK")</f>
        <v>OK</v>
      </c>
      <c r="L1587" s="2" t="str">
        <f aca="false">IFERROR(VLOOKUP(C1587,Raw_Restaurants!$A$2:$C$151,3,FALSE()),"Unknown")</f>
        <v>Indore</v>
      </c>
    </row>
    <row r="1588" customFormat="false" ht="15" hidden="false" customHeight="false" outlineLevel="0" collapsed="false">
      <c r="A1588" s="2" t="n">
        <f aca="false">Raw_Orders!A1588</f>
        <v>504524</v>
      </c>
      <c r="B1588" s="2" t="str">
        <f aca="false">Raw_Orders!B1588</f>
        <v>CUST1486</v>
      </c>
      <c r="C1588" s="2" t="str">
        <f aca="false">Raw_Orders!C1588</f>
        <v>REST233</v>
      </c>
      <c r="D1588" s="2" t="str">
        <f aca="false">Raw_Orders!D1588</f>
        <v>DP458</v>
      </c>
      <c r="E1588" s="2" t="str">
        <f aca="false">Raw_Orders!E1588</f>
        <v>2024-07-11</v>
      </c>
      <c r="F1588" s="2" t="n">
        <f aca="false">IF(Raw_Orders!F1588&lt;0,0,Raw_Orders!F1588)</f>
        <v>715.19</v>
      </c>
      <c r="G1588" s="2" t="str">
        <f aca="false">Raw_Orders!G1588</f>
        <v>Delivered</v>
      </c>
      <c r="H1588" s="2" t="n">
        <f aca="false">IF(Raw_Orders!H1588="","N/A",Raw_Orders!H1588)</f>
        <v>73.8</v>
      </c>
      <c r="I1588" s="2" t="n">
        <f aca="false">IF(Raw_Orders!I1588="","Not Rated",Raw_Orders!I1588)</f>
        <v>4.5</v>
      </c>
      <c r="J1588" s="2" t="str">
        <f aca="false">IF(COUNTIF($A$2:A1588,A1588)&gt;1,"Duplicate","Unique")</f>
        <v>Unique</v>
      </c>
      <c r="K1588" s="2" t="str">
        <f aca="false">IF(Raw_Orders!F1588&lt;0,"Anomaly","OK")</f>
        <v>OK</v>
      </c>
      <c r="L1588" s="2" t="str">
        <f aca="false">IFERROR(VLOOKUP(C1588,Raw_Restaurants!$A$2:$C$151,3,FALSE()),"Unknown")</f>
        <v>Kolkata</v>
      </c>
    </row>
    <row r="1589" customFormat="false" ht="15" hidden="false" customHeight="false" outlineLevel="0" collapsed="false">
      <c r="A1589" s="2" t="n">
        <f aca="false">Raw_Orders!A1589</f>
        <v>502859</v>
      </c>
      <c r="B1589" s="2" t="str">
        <f aca="false">Raw_Orders!B1589</f>
        <v>CUST1266</v>
      </c>
      <c r="C1589" s="2" t="str">
        <f aca="false">Raw_Orders!C1589</f>
        <v>REST248</v>
      </c>
      <c r="D1589" s="2" t="str">
        <f aca="false">Raw_Orders!D1589</f>
        <v>DP397</v>
      </c>
      <c r="E1589" s="2" t="str">
        <f aca="false">Raw_Orders!E1589</f>
        <v>2024-05-01</v>
      </c>
      <c r="F1589" s="2" t="n">
        <f aca="false">IF(Raw_Orders!F1589&lt;0,0,Raw_Orders!F1589)</f>
        <v>409.68</v>
      </c>
      <c r="G1589" s="2" t="str">
        <f aca="false">Raw_Orders!G1589</f>
        <v>Delayed</v>
      </c>
      <c r="H1589" s="2" t="n">
        <f aca="false">IF(Raw_Orders!H1589="","N/A",Raw_Orders!H1589)</f>
        <v>33.1</v>
      </c>
      <c r="I1589" s="2" t="n">
        <f aca="false">IF(Raw_Orders!I1589="","Not Rated",Raw_Orders!I1589)</f>
        <v>4.1</v>
      </c>
      <c r="J1589" s="2" t="str">
        <f aca="false">IF(COUNTIF($A$2:A1589,A1589)&gt;1,"Duplicate","Unique")</f>
        <v>Unique</v>
      </c>
      <c r="K1589" s="2" t="str">
        <f aca="false">IF(Raw_Orders!F1589&lt;0,"Anomaly","OK")</f>
        <v>OK</v>
      </c>
      <c r="L1589" s="2" t="str">
        <f aca="false">IFERROR(VLOOKUP(C1589,Raw_Restaurants!$A$2:$C$151,3,FALSE()),"Unknown")</f>
        <v>Mumbai</v>
      </c>
    </row>
    <row r="1590" customFormat="false" ht="15" hidden="false" customHeight="false" outlineLevel="0" collapsed="false">
      <c r="A1590" s="2" t="n">
        <f aca="false">Raw_Orders!A1590</f>
        <v>503080</v>
      </c>
      <c r="B1590" s="2" t="str">
        <f aca="false">Raw_Orders!B1590</f>
        <v>CUST1580</v>
      </c>
      <c r="C1590" s="2" t="str">
        <f aca="false">Raw_Orders!C1590</f>
        <v>REST279</v>
      </c>
      <c r="D1590" s="2" t="str">
        <f aca="false">Raw_Orders!D1590</f>
        <v>DP325</v>
      </c>
      <c r="E1590" s="2" t="str">
        <f aca="false">Raw_Orders!E1590</f>
        <v>2024-06-08</v>
      </c>
      <c r="F1590" s="2" t="n">
        <f aca="false">IF(Raw_Orders!F1590&lt;0,0,Raw_Orders!F1590)</f>
        <v>204.33</v>
      </c>
      <c r="G1590" s="2" t="str">
        <f aca="false">Raw_Orders!G1590</f>
        <v>Delivered</v>
      </c>
      <c r="H1590" s="2" t="n">
        <f aca="false">IF(Raw_Orders!H1590="","N/A",Raw_Orders!H1590)</f>
        <v>64.1</v>
      </c>
      <c r="I1590" s="2" t="n">
        <f aca="false">IF(Raw_Orders!I1590="","Not Rated",Raw_Orders!I1590)</f>
        <v>3</v>
      </c>
      <c r="J1590" s="2" t="str">
        <f aca="false">IF(COUNTIF($A$2:A1590,A1590)&gt;1,"Duplicate","Unique")</f>
        <v>Unique</v>
      </c>
      <c r="K1590" s="2" t="str">
        <f aca="false">IF(Raw_Orders!F1590&lt;0,"Anomaly","OK")</f>
        <v>OK</v>
      </c>
      <c r="L1590" s="2" t="str">
        <f aca="false">IFERROR(VLOOKUP(C1590,Raw_Restaurants!$A$2:$C$151,3,FALSE()),"Unknown")</f>
        <v>Indore</v>
      </c>
    </row>
    <row r="1591" customFormat="false" ht="15" hidden="false" customHeight="false" outlineLevel="0" collapsed="false">
      <c r="A1591" s="2" t="n">
        <f aca="false">Raw_Orders!A1591</f>
        <v>503643</v>
      </c>
      <c r="B1591" s="2" t="str">
        <f aca="false">Raw_Orders!B1591</f>
        <v>CUST1482</v>
      </c>
      <c r="C1591" s="2" t="str">
        <f aca="false">Raw_Orders!C1591</f>
        <v>REST228</v>
      </c>
      <c r="D1591" s="2" t="str">
        <f aca="false">Raw_Orders!D1591</f>
        <v>DP492</v>
      </c>
      <c r="E1591" s="2" t="str">
        <f aca="false">Raw_Orders!E1591</f>
        <v>2024-07-12</v>
      </c>
      <c r="F1591" s="2" t="n">
        <f aca="false">IF(Raw_Orders!F1591&lt;0,0,Raw_Orders!F1591)</f>
        <v>507.61</v>
      </c>
      <c r="G1591" s="2" t="str">
        <f aca="false">Raw_Orders!G1591</f>
        <v>Delivered</v>
      </c>
      <c r="H1591" s="2" t="n">
        <f aca="false">IF(Raw_Orders!H1591="","N/A",Raw_Orders!H1591)</f>
        <v>59.9</v>
      </c>
      <c r="I1591" s="2" t="n">
        <f aca="false">IF(Raw_Orders!I1591="","Not Rated",Raw_Orders!I1591)</f>
        <v>4.7</v>
      </c>
      <c r="J1591" s="2" t="str">
        <f aca="false">IF(COUNTIF($A$2:A1591,A1591)&gt;1,"Duplicate","Unique")</f>
        <v>Unique</v>
      </c>
      <c r="K1591" s="2" t="str">
        <f aca="false">IF(Raw_Orders!F1591&lt;0,"Anomaly","OK")</f>
        <v>OK</v>
      </c>
      <c r="L1591" s="2" t="str">
        <f aca="false">IFERROR(VLOOKUP(C1591,Raw_Restaurants!$A$2:$C$151,3,FALSE()),"Unknown")</f>
        <v>Pune</v>
      </c>
    </row>
    <row r="1592" customFormat="false" ht="15" hidden="false" customHeight="false" outlineLevel="0" collapsed="false">
      <c r="A1592" s="2" t="n">
        <f aca="false">Raw_Orders!A1592</f>
        <v>502776</v>
      </c>
      <c r="B1592" s="2" t="str">
        <f aca="false">Raw_Orders!B1592</f>
        <v>CUST1628</v>
      </c>
      <c r="C1592" s="2" t="str">
        <f aca="false">Raw_Orders!C1592</f>
        <v>REST250</v>
      </c>
      <c r="D1592" s="2" t="str">
        <f aca="false">Raw_Orders!D1592</f>
        <v>DP355</v>
      </c>
      <c r="E1592" s="2" t="str">
        <f aca="false">Raw_Orders!E1592</f>
        <v>2024-04-29</v>
      </c>
      <c r="F1592" s="2" t="n">
        <f aca="false">IF(Raw_Orders!F1592&lt;0,0,Raw_Orders!F1592)</f>
        <v>907.83</v>
      </c>
      <c r="G1592" s="2" t="str">
        <f aca="false">Raw_Orders!G1592</f>
        <v>Delivered</v>
      </c>
      <c r="H1592" s="2" t="n">
        <f aca="false">IF(Raw_Orders!H1592="","N/A",Raw_Orders!H1592)</f>
        <v>76.3</v>
      </c>
      <c r="I1592" s="2" t="str">
        <f aca="false">IF(Raw_Orders!I1592="","Not Rated",Raw_Orders!I1592)</f>
        <v>Not Rated</v>
      </c>
      <c r="J1592" s="2" t="str">
        <f aca="false">IF(COUNTIF($A$2:A1592,A1592)&gt;1,"Duplicate","Unique")</f>
        <v>Unique</v>
      </c>
      <c r="K1592" s="2" t="str">
        <f aca="false">IF(Raw_Orders!F1592&lt;0,"Anomaly","OK")</f>
        <v>OK</v>
      </c>
      <c r="L1592" s="2" t="str">
        <f aca="false">IFERROR(VLOOKUP(C1592,Raw_Restaurants!$A$2:$C$151,3,FALSE()),"Unknown")</f>
        <v>Delhi</v>
      </c>
    </row>
    <row r="1593" customFormat="false" ht="15" hidden="false" customHeight="false" outlineLevel="0" collapsed="false">
      <c r="A1593" s="2" t="n">
        <f aca="false">Raw_Orders!A1593</f>
        <v>500028</v>
      </c>
      <c r="B1593" s="2" t="str">
        <f aca="false">Raw_Orders!B1593</f>
        <v>CUST1358</v>
      </c>
      <c r="C1593" s="2" t="str">
        <f aca="false">Raw_Orders!C1593</f>
        <v>REST343</v>
      </c>
      <c r="D1593" s="2" t="str">
        <f aca="false">Raw_Orders!D1593</f>
        <v>DP423</v>
      </c>
      <c r="E1593" s="2" t="str">
        <f aca="false">Raw_Orders!E1593</f>
        <v>2024-06-18</v>
      </c>
      <c r="F1593" s="2" t="n">
        <f aca="false">IF(Raw_Orders!F1593&lt;0,0,Raw_Orders!F1593)</f>
        <v>1282.97</v>
      </c>
      <c r="G1593" s="2" t="str">
        <f aca="false">Raw_Orders!G1593</f>
        <v>Delivered</v>
      </c>
      <c r="H1593" s="2" t="n">
        <f aca="false">IF(Raw_Orders!H1593="","N/A",Raw_Orders!H1593)</f>
        <v>26.4</v>
      </c>
      <c r="I1593" s="2" t="n">
        <f aca="false">IF(Raw_Orders!I1593="","Not Rated",Raw_Orders!I1593)</f>
        <v>4</v>
      </c>
      <c r="J1593" s="2" t="str">
        <f aca="false">IF(COUNTIF($A$2:A1593,A1593)&gt;1,"Duplicate","Unique")</f>
        <v>Unique</v>
      </c>
      <c r="K1593" s="2" t="str">
        <f aca="false">IF(Raw_Orders!F1593&lt;0,"Anomaly","OK")</f>
        <v>OK</v>
      </c>
      <c r="L1593" s="2" t="str">
        <f aca="false">IFERROR(VLOOKUP(C1593,Raw_Restaurants!$A$2:$C$151,3,FALSE()),"Unknown")</f>
        <v>Delhi</v>
      </c>
    </row>
    <row r="1594" customFormat="false" ht="15" hidden="false" customHeight="false" outlineLevel="0" collapsed="false">
      <c r="A1594" s="2" t="n">
        <f aca="false">Raw_Orders!A1594</f>
        <v>500649</v>
      </c>
      <c r="B1594" s="2" t="str">
        <f aca="false">Raw_Orders!B1594</f>
        <v>CUST1011</v>
      </c>
      <c r="C1594" s="2" t="str">
        <f aca="false">Raw_Orders!C1594</f>
        <v>REST258</v>
      </c>
      <c r="D1594" s="2" t="str">
        <f aca="false">Raw_Orders!D1594</f>
        <v>DP410</v>
      </c>
      <c r="E1594" s="2" t="str">
        <f aca="false">Raw_Orders!E1594</f>
        <v>2024-03-06</v>
      </c>
      <c r="F1594" s="2" t="n">
        <f aca="false">IF(Raw_Orders!F1594&lt;0,0,Raw_Orders!F1594)</f>
        <v>1058.78</v>
      </c>
      <c r="G1594" s="2" t="str">
        <f aca="false">Raw_Orders!G1594</f>
        <v>Delivered</v>
      </c>
      <c r="H1594" s="2" t="n">
        <f aca="false">IF(Raw_Orders!H1594="","N/A",Raw_Orders!H1594)</f>
        <v>65.3</v>
      </c>
      <c r="I1594" s="2" t="n">
        <f aca="false">IF(Raw_Orders!I1594="","Not Rated",Raw_Orders!I1594)</f>
        <v>2.9</v>
      </c>
      <c r="J1594" s="2" t="str">
        <f aca="false">IF(COUNTIF($A$2:A1594,A1594)&gt;1,"Duplicate","Unique")</f>
        <v>Unique</v>
      </c>
      <c r="K1594" s="2" t="str">
        <f aca="false">IF(Raw_Orders!F1594&lt;0,"Anomaly","OK")</f>
        <v>OK</v>
      </c>
      <c r="L1594" s="2" t="str">
        <f aca="false">IFERROR(VLOOKUP(C1594,Raw_Restaurants!$A$2:$C$151,3,FALSE()),"Unknown")</f>
        <v>Mumbai</v>
      </c>
    </row>
    <row r="1595" customFormat="false" ht="15" hidden="false" customHeight="false" outlineLevel="0" collapsed="false">
      <c r="A1595" s="2" t="n">
        <f aca="false">Raw_Orders!A1595</f>
        <v>504554</v>
      </c>
      <c r="B1595" s="2" t="str">
        <f aca="false">Raw_Orders!B1595</f>
        <v>CUST1197</v>
      </c>
      <c r="C1595" s="2" t="str">
        <f aca="false">Raw_Orders!C1595</f>
        <v>REST237</v>
      </c>
      <c r="D1595" s="2" t="str">
        <f aca="false">Raw_Orders!D1595</f>
        <v>DP350</v>
      </c>
      <c r="E1595" s="2" t="str">
        <f aca="false">Raw_Orders!E1595</f>
        <v>2024-11-16</v>
      </c>
      <c r="F1595" s="2" t="n">
        <f aca="false">IF(Raw_Orders!F1595&lt;0,0,Raw_Orders!F1595)</f>
        <v>642.19</v>
      </c>
      <c r="G1595" s="2" t="str">
        <f aca="false">Raw_Orders!G1595</f>
        <v>Cancelled</v>
      </c>
      <c r="H1595" s="2" t="str">
        <f aca="false">IF(Raw_Orders!H1595="","N/A",Raw_Orders!H1595)</f>
        <v>N/A</v>
      </c>
      <c r="I1595" s="2" t="str">
        <f aca="false">IF(Raw_Orders!I1595="","Not Rated",Raw_Orders!I1595)</f>
        <v>Not Rated</v>
      </c>
      <c r="J1595" s="2" t="str">
        <f aca="false">IF(COUNTIF($A$2:A1595,A1595)&gt;1,"Duplicate","Unique")</f>
        <v>Unique</v>
      </c>
      <c r="K1595" s="2" t="str">
        <f aca="false">IF(Raw_Orders!F1595&lt;0,"Anomaly","OK")</f>
        <v>OK</v>
      </c>
      <c r="L1595" s="2" t="str">
        <f aca="false">IFERROR(VLOOKUP(C1595,Raw_Restaurants!$A$2:$C$151,3,FALSE()),"Unknown")</f>
        <v>Mumbai</v>
      </c>
    </row>
    <row r="1596" customFormat="false" ht="15" hidden="false" customHeight="false" outlineLevel="0" collapsed="false">
      <c r="A1596" s="2" t="n">
        <f aca="false">Raw_Orders!A1596</f>
        <v>503332</v>
      </c>
      <c r="B1596" s="2" t="str">
        <f aca="false">Raw_Orders!B1596</f>
        <v>CUST1458</v>
      </c>
      <c r="C1596" s="2" t="str">
        <f aca="false">Raw_Orders!C1596</f>
        <v>REST246</v>
      </c>
      <c r="D1596" s="2" t="str">
        <f aca="false">Raw_Orders!D1596</f>
        <v>DP307</v>
      </c>
      <c r="E1596" s="2" t="str">
        <f aca="false">Raw_Orders!E1596</f>
        <v>2024-07-06</v>
      </c>
      <c r="F1596" s="2" t="n">
        <f aca="false">IF(Raw_Orders!F1596&lt;0,0,Raw_Orders!F1596)</f>
        <v>822.49</v>
      </c>
      <c r="G1596" s="2" t="str">
        <f aca="false">Raw_Orders!G1596</f>
        <v>Delivered</v>
      </c>
      <c r="H1596" s="2" t="n">
        <f aca="false">IF(Raw_Orders!H1596="","N/A",Raw_Orders!H1596)</f>
        <v>51.5</v>
      </c>
      <c r="I1596" s="2" t="n">
        <f aca="false">IF(Raw_Orders!I1596="","Not Rated",Raw_Orders!I1596)</f>
        <v>3.9</v>
      </c>
      <c r="J1596" s="2" t="str">
        <f aca="false">IF(COUNTIF($A$2:A1596,A1596)&gt;1,"Duplicate","Unique")</f>
        <v>Unique</v>
      </c>
      <c r="K1596" s="2" t="str">
        <f aca="false">IF(Raw_Orders!F1596&lt;0,"Anomaly","OK")</f>
        <v>OK</v>
      </c>
      <c r="L1596" s="2" t="str">
        <f aca="false">IFERROR(VLOOKUP(C1596,Raw_Restaurants!$A$2:$C$151,3,FALSE()),"Unknown")</f>
        <v>Mumbai</v>
      </c>
    </row>
    <row r="1597" customFormat="false" ht="15" hidden="false" customHeight="false" outlineLevel="0" collapsed="false">
      <c r="A1597" s="2" t="n">
        <f aca="false">Raw_Orders!A1597</f>
        <v>503848</v>
      </c>
      <c r="B1597" s="2" t="str">
        <f aca="false">Raw_Orders!B1597</f>
        <v>CUST1252</v>
      </c>
      <c r="C1597" s="2" t="str">
        <f aca="false">Raw_Orders!C1597</f>
        <v>REST275</v>
      </c>
      <c r="D1597" s="2" t="str">
        <f aca="false">Raw_Orders!D1597</f>
        <v>DP343</v>
      </c>
      <c r="E1597" s="2" t="str">
        <f aca="false">Raw_Orders!E1597</f>
        <v>2024-10-03</v>
      </c>
      <c r="F1597" s="2" t="n">
        <f aca="false">IF(Raw_Orders!F1597&lt;0,0,Raw_Orders!F1597)</f>
        <v>776.96</v>
      </c>
      <c r="G1597" s="2" t="str">
        <f aca="false">Raw_Orders!G1597</f>
        <v>Delivered</v>
      </c>
      <c r="H1597" s="2" t="n">
        <f aca="false">IF(Raw_Orders!H1597="","N/A",Raw_Orders!H1597)</f>
        <v>51.6</v>
      </c>
      <c r="I1597" s="2" t="str">
        <f aca="false">IF(Raw_Orders!I1597="","Not Rated",Raw_Orders!I1597)</f>
        <v>Not Rated</v>
      </c>
      <c r="J1597" s="2" t="str">
        <f aca="false">IF(COUNTIF($A$2:A1597,A1597)&gt;1,"Duplicate","Unique")</f>
        <v>Unique</v>
      </c>
      <c r="K1597" s="2" t="str">
        <f aca="false">IF(Raw_Orders!F1597&lt;0,"Anomaly","OK")</f>
        <v>OK</v>
      </c>
      <c r="L1597" s="2" t="str">
        <f aca="false">IFERROR(VLOOKUP(C1597,Raw_Restaurants!$A$2:$C$151,3,FALSE()),"Unknown")</f>
        <v>Pune</v>
      </c>
    </row>
    <row r="1598" customFormat="false" ht="15" hidden="false" customHeight="false" outlineLevel="0" collapsed="false">
      <c r="A1598" s="2" t="n">
        <f aca="false">Raw_Orders!A1598</f>
        <v>504679</v>
      </c>
      <c r="B1598" s="2" t="str">
        <f aca="false">Raw_Orders!B1598</f>
        <v>CUST1225</v>
      </c>
      <c r="C1598" s="2" t="str">
        <f aca="false">Raw_Orders!C1598</f>
        <v>REST231</v>
      </c>
      <c r="D1598" s="2" t="str">
        <f aca="false">Raw_Orders!D1598</f>
        <v>DP380</v>
      </c>
      <c r="E1598" s="2" t="str">
        <f aca="false">Raw_Orders!E1598</f>
        <v>2024-02-19</v>
      </c>
      <c r="F1598" s="2" t="n">
        <f aca="false">IF(Raw_Orders!F1598&lt;0,0,Raw_Orders!F1598)</f>
        <v>1108.22</v>
      </c>
      <c r="G1598" s="2" t="str">
        <f aca="false">Raw_Orders!G1598</f>
        <v>Delivered</v>
      </c>
      <c r="H1598" s="2" t="n">
        <f aca="false">IF(Raw_Orders!H1598="","N/A",Raw_Orders!H1598)</f>
        <v>61.1</v>
      </c>
      <c r="I1598" s="2" t="n">
        <f aca="false">IF(Raw_Orders!I1598="","Not Rated",Raw_Orders!I1598)</f>
        <v>4.6</v>
      </c>
      <c r="J1598" s="2" t="str">
        <f aca="false">IF(COUNTIF($A$2:A1598,A1598)&gt;1,"Duplicate","Unique")</f>
        <v>Unique</v>
      </c>
      <c r="K1598" s="2" t="str">
        <f aca="false">IF(Raw_Orders!F1598&lt;0,"Anomaly","OK")</f>
        <v>OK</v>
      </c>
      <c r="L1598" s="2" t="str">
        <f aca="false">IFERROR(VLOOKUP(C1598,Raw_Restaurants!$A$2:$C$151,3,FALSE()),"Unknown")</f>
        <v>Jaipur</v>
      </c>
    </row>
    <row r="1599" customFormat="false" ht="15" hidden="false" customHeight="false" outlineLevel="0" collapsed="false">
      <c r="A1599" s="2" t="n">
        <f aca="false">Raw_Orders!A1599</f>
        <v>501566</v>
      </c>
      <c r="B1599" s="2" t="str">
        <f aca="false">Raw_Orders!B1599</f>
        <v>CUST1553</v>
      </c>
      <c r="C1599" s="2" t="str">
        <f aca="false">Raw_Orders!C1599</f>
        <v>REST269</v>
      </c>
      <c r="D1599" s="2" t="str">
        <f aca="false">Raw_Orders!D1599</f>
        <v>DP349</v>
      </c>
      <c r="E1599" s="2" t="str">
        <f aca="false">Raw_Orders!E1599</f>
        <v>2024-05-17</v>
      </c>
      <c r="F1599" s="2" t="n">
        <f aca="false">IF(Raw_Orders!F1599&lt;0,0,Raw_Orders!F1599)</f>
        <v>1270.57</v>
      </c>
      <c r="G1599" s="2" t="str">
        <f aca="false">Raw_Orders!G1599</f>
        <v>Delivered</v>
      </c>
      <c r="H1599" s="2" t="n">
        <f aca="false">IF(Raw_Orders!H1599="","N/A",Raw_Orders!H1599)</f>
        <v>47</v>
      </c>
      <c r="I1599" s="2" t="n">
        <f aca="false">IF(Raw_Orders!I1599="","Not Rated",Raw_Orders!I1599)</f>
        <v>3.2</v>
      </c>
      <c r="J1599" s="2" t="str">
        <f aca="false">IF(COUNTIF($A$2:A1599,A1599)&gt;1,"Duplicate","Unique")</f>
        <v>Unique</v>
      </c>
      <c r="K1599" s="2" t="str">
        <f aca="false">IF(Raw_Orders!F1599&lt;0,"Anomaly","OK")</f>
        <v>OK</v>
      </c>
      <c r="L1599" s="2" t="str">
        <f aca="false">IFERROR(VLOOKUP(C1599,Raw_Restaurants!$A$2:$C$151,3,FALSE()),"Unknown")</f>
        <v>Delhi</v>
      </c>
    </row>
    <row r="1600" customFormat="false" ht="15" hidden="false" customHeight="false" outlineLevel="0" collapsed="false">
      <c r="A1600" s="2" t="n">
        <f aca="false">Raw_Orders!A1600</f>
        <v>503875</v>
      </c>
      <c r="B1600" s="2" t="str">
        <f aca="false">Raw_Orders!B1600</f>
        <v>CUST1208</v>
      </c>
      <c r="C1600" s="2" t="str">
        <f aca="false">Raw_Orders!C1600</f>
        <v>REST345</v>
      </c>
      <c r="D1600" s="2" t="str">
        <f aca="false">Raw_Orders!D1600</f>
        <v>DP455</v>
      </c>
      <c r="E1600" s="2" t="str">
        <f aca="false">Raw_Orders!E1600</f>
        <v>2024-10-23</v>
      </c>
      <c r="F1600" s="2" t="n">
        <f aca="false">IF(Raw_Orders!F1600&lt;0,0,Raw_Orders!F1600)</f>
        <v>220.48</v>
      </c>
      <c r="G1600" s="2" t="str">
        <f aca="false">Raw_Orders!G1600</f>
        <v>Delivered</v>
      </c>
      <c r="H1600" s="2" t="n">
        <f aca="false">IF(Raw_Orders!H1600="","N/A",Raw_Orders!H1600)</f>
        <v>50.6</v>
      </c>
      <c r="I1600" s="2" t="str">
        <f aca="false">IF(Raw_Orders!I1600="","Not Rated",Raw_Orders!I1600)</f>
        <v>Not Rated</v>
      </c>
      <c r="J1600" s="2" t="str">
        <f aca="false">IF(COUNTIF($A$2:A1600,A1600)&gt;1,"Duplicate","Unique")</f>
        <v>Unique</v>
      </c>
      <c r="K1600" s="2" t="str">
        <f aca="false">IF(Raw_Orders!F1600&lt;0,"Anomaly","OK")</f>
        <v>OK</v>
      </c>
      <c r="L1600" s="2" t="str">
        <f aca="false">IFERROR(VLOOKUP(C1600,Raw_Restaurants!$A$2:$C$151,3,FALSE()),"Unknown")</f>
        <v>Jaipur</v>
      </c>
    </row>
    <row r="1601" customFormat="false" ht="15" hidden="false" customHeight="false" outlineLevel="0" collapsed="false">
      <c r="A1601" s="2" t="n">
        <f aca="false">Raw_Orders!A1601</f>
        <v>503120</v>
      </c>
      <c r="B1601" s="2" t="str">
        <f aca="false">Raw_Orders!B1601</f>
        <v>CUST1508</v>
      </c>
      <c r="C1601" s="2" t="str">
        <f aca="false">Raw_Orders!C1601</f>
        <v>REST275</v>
      </c>
      <c r="D1601" s="2" t="str">
        <f aca="false">Raw_Orders!D1601</f>
        <v>DP492</v>
      </c>
      <c r="E1601" s="2" t="str">
        <f aca="false">Raw_Orders!E1601</f>
        <v>2024-09-20</v>
      </c>
      <c r="F1601" s="2" t="n">
        <f aca="false">IF(Raw_Orders!F1601&lt;0,0,Raw_Orders!F1601)</f>
        <v>936.47</v>
      </c>
      <c r="G1601" s="2" t="str">
        <f aca="false">Raw_Orders!G1601</f>
        <v>Delayed</v>
      </c>
      <c r="H1601" s="2" t="n">
        <f aca="false">IF(Raw_Orders!H1601="","N/A",Raw_Orders!H1601)</f>
        <v>24.4</v>
      </c>
      <c r="I1601" s="2" t="n">
        <f aca="false">IF(Raw_Orders!I1601="","Not Rated",Raw_Orders!I1601)</f>
        <v>3.7</v>
      </c>
      <c r="J1601" s="2" t="str">
        <f aca="false">IF(COUNTIF($A$2:A1601,A1601)&gt;1,"Duplicate","Unique")</f>
        <v>Unique</v>
      </c>
      <c r="K1601" s="2" t="str">
        <f aca="false">IF(Raw_Orders!F1601&lt;0,"Anomaly","OK")</f>
        <v>OK</v>
      </c>
      <c r="L1601" s="2" t="str">
        <f aca="false">IFERROR(VLOOKUP(C1601,Raw_Restaurants!$A$2:$C$151,3,FALSE()),"Unknown")</f>
        <v>Pune</v>
      </c>
    </row>
    <row r="1602" customFormat="false" ht="15" hidden="false" customHeight="false" outlineLevel="0" collapsed="false">
      <c r="A1602" s="2" t="n">
        <f aca="false">Raw_Orders!A1602</f>
        <v>504743</v>
      </c>
      <c r="B1602" s="2" t="str">
        <f aca="false">Raw_Orders!B1602</f>
        <v>CUST1449</v>
      </c>
      <c r="C1602" s="2" t="str">
        <f aca="false">Raw_Orders!C1602</f>
        <v>REST213</v>
      </c>
      <c r="D1602" s="2" t="str">
        <f aca="false">Raw_Orders!D1602</f>
        <v>DP343</v>
      </c>
      <c r="E1602" s="2" t="str">
        <f aca="false">Raw_Orders!E1602</f>
        <v>2024-11-25</v>
      </c>
      <c r="F1602" s="2" t="n">
        <f aca="false">IF(Raw_Orders!F1602&lt;0,0,Raw_Orders!F1602)</f>
        <v>1301.44</v>
      </c>
      <c r="G1602" s="2" t="str">
        <f aca="false">Raw_Orders!G1602</f>
        <v>Delivered</v>
      </c>
      <c r="H1602" s="2" t="n">
        <f aca="false">IF(Raw_Orders!H1602="","N/A",Raw_Orders!H1602)</f>
        <v>66</v>
      </c>
      <c r="I1602" s="2" t="n">
        <f aca="false">IF(Raw_Orders!I1602="","Not Rated",Raw_Orders!I1602)</f>
        <v>3.6</v>
      </c>
      <c r="J1602" s="2" t="str">
        <f aca="false">IF(COUNTIF($A$2:A1602,A1602)&gt;1,"Duplicate","Unique")</f>
        <v>Unique</v>
      </c>
      <c r="K1602" s="2" t="str">
        <f aca="false">IF(Raw_Orders!F1602&lt;0,"Anomaly","OK")</f>
        <v>OK</v>
      </c>
      <c r="L1602" s="2" t="str">
        <f aca="false">IFERROR(VLOOKUP(C1602,Raw_Restaurants!$A$2:$C$151,3,FALSE()),"Unknown")</f>
        <v>Pune</v>
      </c>
    </row>
    <row r="1603" customFormat="false" ht="15" hidden="false" customHeight="false" outlineLevel="0" collapsed="false">
      <c r="A1603" s="2" t="n">
        <f aca="false">Raw_Orders!A1603</f>
        <v>503593</v>
      </c>
      <c r="B1603" s="2" t="str">
        <f aca="false">Raw_Orders!B1603</f>
        <v>CUST1403</v>
      </c>
      <c r="C1603" s="2" t="str">
        <f aca="false">Raw_Orders!C1603</f>
        <v>REST312</v>
      </c>
      <c r="D1603" s="2" t="str">
        <f aca="false">Raw_Orders!D1603</f>
        <v>DP348</v>
      </c>
      <c r="E1603" s="2" t="str">
        <f aca="false">Raw_Orders!E1603</f>
        <v>2024-09-13</v>
      </c>
      <c r="F1603" s="2" t="n">
        <f aca="false">IF(Raw_Orders!F1603&lt;0,0,Raw_Orders!F1603)</f>
        <v>166.19</v>
      </c>
      <c r="G1603" s="2" t="str">
        <f aca="false">Raw_Orders!G1603</f>
        <v>Delayed</v>
      </c>
      <c r="H1603" s="2" t="n">
        <f aca="false">IF(Raw_Orders!H1603="","N/A",Raw_Orders!H1603)</f>
        <v>20.6</v>
      </c>
      <c r="I1603" s="2" t="n">
        <f aca="false">IF(Raw_Orders!I1603="","Not Rated",Raw_Orders!I1603)</f>
        <v>4</v>
      </c>
      <c r="J1603" s="2" t="str">
        <f aca="false">IF(COUNTIF($A$2:A1603,A1603)&gt;1,"Duplicate","Unique")</f>
        <v>Unique</v>
      </c>
      <c r="K1603" s="2" t="str">
        <f aca="false">IF(Raw_Orders!F1603&lt;0,"Anomaly","OK")</f>
        <v>OK</v>
      </c>
      <c r="L1603" s="2" t="str">
        <f aca="false">IFERROR(VLOOKUP(C1603,Raw_Restaurants!$A$2:$C$151,3,FALSE()),"Unknown")</f>
        <v>Mumbai</v>
      </c>
    </row>
    <row r="1604" customFormat="false" ht="15" hidden="false" customHeight="false" outlineLevel="0" collapsed="false">
      <c r="A1604" s="2" t="n">
        <f aca="false">Raw_Orders!A1604</f>
        <v>504022</v>
      </c>
      <c r="B1604" s="2" t="str">
        <f aca="false">Raw_Orders!B1604</f>
        <v>CUST1681</v>
      </c>
      <c r="C1604" s="2" t="str">
        <f aca="false">Raw_Orders!C1604</f>
        <v>REST222</v>
      </c>
      <c r="D1604" s="2" t="str">
        <f aca="false">Raw_Orders!D1604</f>
        <v>DP349</v>
      </c>
      <c r="E1604" s="2" t="str">
        <f aca="false">Raw_Orders!E1604</f>
        <v>2024-08-09</v>
      </c>
      <c r="F1604" s="2" t="n">
        <f aca="false">IF(Raw_Orders!F1604&lt;0,0,Raw_Orders!F1604)</f>
        <v>1130.03</v>
      </c>
      <c r="G1604" s="2" t="str">
        <f aca="false">Raw_Orders!G1604</f>
        <v>Delivered</v>
      </c>
      <c r="H1604" s="2" t="n">
        <f aca="false">IF(Raw_Orders!H1604="","N/A",Raw_Orders!H1604)</f>
        <v>73.2</v>
      </c>
      <c r="I1604" s="2" t="n">
        <f aca="false">IF(Raw_Orders!I1604="","Not Rated",Raw_Orders!I1604)</f>
        <v>3</v>
      </c>
      <c r="J1604" s="2" t="str">
        <f aca="false">IF(COUNTIF($A$2:A1604,A1604)&gt;1,"Duplicate","Unique")</f>
        <v>Unique</v>
      </c>
      <c r="K1604" s="2" t="str">
        <f aca="false">IF(Raw_Orders!F1604&lt;0,"Anomaly","OK")</f>
        <v>OK</v>
      </c>
      <c r="L1604" s="2" t="str">
        <f aca="false">IFERROR(VLOOKUP(C1604,Raw_Restaurants!$A$2:$C$151,3,FALSE()),"Unknown")</f>
        <v>Delhi</v>
      </c>
    </row>
    <row r="1605" customFormat="false" ht="15" hidden="false" customHeight="false" outlineLevel="0" collapsed="false">
      <c r="A1605" s="2" t="n">
        <f aca="false">Raw_Orders!A1605</f>
        <v>504589</v>
      </c>
      <c r="B1605" s="2" t="str">
        <f aca="false">Raw_Orders!B1605</f>
        <v>CUST1383</v>
      </c>
      <c r="C1605" s="2" t="str">
        <f aca="false">Raw_Orders!C1605</f>
        <v>REST251</v>
      </c>
      <c r="D1605" s="2" t="str">
        <f aca="false">Raw_Orders!D1605</f>
        <v>DP339</v>
      </c>
      <c r="E1605" s="2" t="str">
        <f aca="false">Raw_Orders!E1605</f>
        <v>2024-08-26</v>
      </c>
      <c r="F1605" s="2" t="n">
        <f aca="false">IF(Raw_Orders!F1605&lt;0,0,Raw_Orders!F1605)</f>
        <v>166.01</v>
      </c>
      <c r="G1605" s="2" t="str">
        <f aca="false">Raw_Orders!G1605</f>
        <v>Delivered</v>
      </c>
      <c r="H1605" s="2" t="n">
        <f aca="false">IF(Raw_Orders!H1605="","N/A",Raw_Orders!H1605)</f>
        <v>54.2</v>
      </c>
      <c r="I1605" s="2" t="n">
        <f aca="false">IF(Raw_Orders!I1605="","Not Rated",Raw_Orders!I1605)</f>
        <v>4</v>
      </c>
      <c r="J1605" s="2" t="str">
        <f aca="false">IF(COUNTIF($A$2:A1605,A1605)&gt;1,"Duplicate","Unique")</f>
        <v>Unique</v>
      </c>
      <c r="K1605" s="2" t="str">
        <f aca="false">IF(Raw_Orders!F1605&lt;0,"Anomaly","OK")</f>
        <v>OK</v>
      </c>
      <c r="L1605" s="2" t="str">
        <f aca="false">IFERROR(VLOOKUP(C1605,Raw_Restaurants!$A$2:$C$151,3,FALSE()),"Unknown")</f>
        <v>Bhopal</v>
      </c>
    </row>
    <row r="1606" customFormat="false" ht="15" hidden="false" customHeight="false" outlineLevel="0" collapsed="false">
      <c r="A1606" s="2" t="n">
        <f aca="false">Raw_Orders!A1606</f>
        <v>500561</v>
      </c>
      <c r="B1606" s="2" t="str">
        <f aca="false">Raw_Orders!B1606</f>
        <v>CUST1445</v>
      </c>
      <c r="C1606" s="2" t="str">
        <f aca="false">Raw_Orders!C1606</f>
        <v>REST228</v>
      </c>
      <c r="D1606" s="2" t="str">
        <f aca="false">Raw_Orders!D1606</f>
        <v>DP429</v>
      </c>
      <c r="E1606" s="2" t="str">
        <f aca="false">Raw_Orders!E1606</f>
        <v>2024-04-23</v>
      </c>
      <c r="F1606" s="2" t="n">
        <f aca="false">IF(Raw_Orders!F1606&lt;0,0,Raw_Orders!F1606)</f>
        <v>881.53</v>
      </c>
      <c r="G1606" s="2" t="str">
        <f aca="false">Raw_Orders!G1606</f>
        <v>Delivered</v>
      </c>
      <c r="H1606" s="2" t="n">
        <f aca="false">IF(Raw_Orders!H1606="","N/A",Raw_Orders!H1606)</f>
        <v>19.2</v>
      </c>
      <c r="I1606" s="2" t="n">
        <f aca="false">IF(Raw_Orders!I1606="","Not Rated",Raw_Orders!I1606)</f>
        <v>3.4</v>
      </c>
      <c r="J1606" s="2" t="str">
        <f aca="false">IF(COUNTIF($A$2:A1606,A1606)&gt;1,"Duplicate","Unique")</f>
        <v>Unique</v>
      </c>
      <c r="K1606" s="2" t="str">
        <f aca="false">IF(Raw_Orders!F1606&lt;0,"Anomaly","OK")</f>
        <v>OK</v>
      </c>
      <c r="L1606" s="2" t="str">
        <f aca="false">IFERROR(VLOOKUP(C1606,Raw_Restaurants!$A$2:$C$151,3,FALSE()),"Unknown")</f>
        <v>Pune</v>
      </c>
    </row>
    <row r="1607" customFormat="false" ht="15" hidden="false" customHeight="false" outlineLevel="0" collapsed="false">
      <c r="A1607" s="2" t="n">
        <f aca="false">Raw_Orders!A1607</f>
        <v>500532</v>
      </c>
      <c r="B1607" s="2" t="str">
        <f aca="false">Raw_Orders!B1607</f>
        <v>CUST1173</v>
      </c>
      <c r="C1607" s="2" t="str">
        <f aca="false">Raw_Orders!C1607</f>
        <v>REST339</v>
      </c>
      <c r="D1607" s="2" t="str">
        <f aca="false">Raw_Orders!D1607</f>
        <v>DP337</v>
      </c>
      <c r="E1607" s="2" t="str">
        <f aca="false">Raw_Orders!E1607</f>
        <v>2024-01-05</v>
      </c>
      <c r="F1607" s="2" t="n">
        <f aca="false">IF(Raw_Orders!F1607&lt;0,0,Raw_Orders!F1607)</f>
        <v>685.93</v>
      </c>
      <c r="G1607" s="2" t="str">
        <f aca="false">Raw_Orders!G1607</f>
        <v>Delivered</v>
      </c>
      <c r="H1607" s="2" t="str">
        <f aca="false">IF(Raw_Orders!H1607="","N/A",Raw_Orders!H1607)</f>
        <v>N/A</v>
      </c>
      <c r="I1607" s="2" t="n">
        <f aca="false">IF(Raw_Orders!I1607="","Not Rated",Raw_Orders!I1607)</f>
        <v>3.6</v>
      </c>
      <c r="J1607" s="2" t="str">
        <f aca="false">IF(COUNTIF($A$2:A1607,A1607)&gt;1,"Duplicate","Unique")</f>
        <v>Unique</v>
      </c>
      <c r="K1607" s="2" t="str">
        <f aca="false">IF(Raw_Orders!F1607&lt;0,"Anomaly","OK")</f>
        <v>OK</v>
      </c>
      <c r="L1607" s="2" t="str">
        <f aca="false">IFERROR(VLOOKUP(C1607,Raw_Restaurants!$A$2:$C$151,3,FALSE()),"Unknown")</f>
        <v>Bangalore</v>
      </c>
    </row>
    <row r="1608" customFormat="false" ht="15" hidden="false" customHeight="false" outlineLevel="0" collapsed="false">
      <c r="A1608" s="2" t="n">
        <f aca="false">Raw_Orders!A1608</f>
        <v>504958</v>
      </c>
      <c r="B1608" s="2" t="str">
        <f aca="false">Raw_Orders!B1608</f>
        <v>CUST1106</v>
      </c>
      <c r="C1608" s="2" t="str">
        <f aca="false">Raw_Orders!C1608</f>
        <v>REST202</v>
      </c>
      <c r="D1608" s="2" t="str">
        <f aca="false">Raw_Orders!D1608</f>
        <v>DP450</v>
      </c>
      <c r="E1608" s="2" t="str">
        <f aca="false">Raw_Orders!E1608</f>
        <v>2024-08-14</v>
      </c>
      <c r="F1608" s="2" t="n">
        <f aca="false">IF(Raw_Orders!F1608&lt;0,0,Raw_Orders!F1608)</f>
        <v>489.38</v>
      </c>
      <c r="G1608" s="2" t="str">
        <f aca="false">Raw_Orders!G1608</f>
        <v>Delivered</v>
      </c>
      <c r="H1608" s="2" t="n">
        <f aca="false">IF(Raw_Orders!H1608="","N/A",Raw_Orders!H1608)</f>
        <v>29.7</v>
      </c>
      <c r="I1608" s="2" t="str">
        <f aca="false">IF(Raw_Orders!I1608="","Not Rated",Raw_Orders!I1608)</f>
        <v>Not Rated</v>
      </c>
      <c r="J1608" s="2" t="str">
        <f aca="false">IF(COUNTIF($A$2:A1608,A1608)&gt;1,"Duplicate","Unique")</f>
        <v>Unique</v>
      </c>
      <c r="K1608" s="2" t="str">
        <f aca="false">IF(Raw_Orders!F1608&lt;0,"Anomaly","OK")</f>
        <v>OK</v>
      </c>
      <c r="L1608" s="2" t="str">
        <f aca="false">IFERROR(VLOOKUP(C1608,Raw_Restaurants!$A$2:$C$151,3,FALSE()),"Unknown")</f>
        <v>Bangalore</v>
      </c>
    </row>
    <row r="1609" customFormat="false" ht="15" hidden="false" customHeight="false" outlineLevel="0" collapsed="false">
      <c r="A1609" s="2" t="n">
        <f aca="false">Raw_Orders!A1609</f>
        <v>504011</v>
      </c>
      <c r="B1609" s="2" t="str">
        <f aca="false">Raw_Orders!B1609</f>
        <v>CUST1530</v>
      </c>
      <c r="C1609" s="2" t="str">
        <f aca="false">Raw_Orders!C1609</f>
        <v>REST211</v>
      </c>
      <c r="D1609" s="2" t="str">
        <f aca="false">Raw_Orders!D1609</f>
        <v>DP348</v>
      </c>
      <c r="E1609" s="2" t="str">
        <f aca="false">Raw_Orders!E1609</f>
        <v>2024-04-28</v>
      </c>
      <c r="F1609" s="2" t="n">
        <f aca="false">IF(Raw_Orders!F1609&lt;0,0,Raw_Orders!F1609)</f>
        <v>626.7</v>
      </c>
      <c r="G1609" s="2" t="str">
        <f aca="false">Raw_Orders!G1609</f>
        <v>Delivered</v>
      </c>
      <c r="H1609" s="2" t="n">
        <f aca="false">IF(Raw_Orders!H1609="","N/A",Raw_Orders!H1609)</f>
        <v>45.9</v>
      </c>
      <c r="I1609" s="2" t="n">
        <f aca="false">IF(Raw_Orders!I1609="","Not Rated",Raw_Orders!I1609)</f>
        <v>3</v>
      </c>
      <c r="J1609" s="2" t="str">
        <f aca="false">IF(COUNTIF($A$2:A1609,A1609)&gt;1,"Duplicate","Unique")</f>
        <v>Unique</v>
      </c>
      <c r="K1609" s="2" t="str">
        <f aca="false">IF(Raw_Orders!F1609&lt;0,"Anomaly","OK")</f>
        <v>OK</v>
      </c>
      <c r="L1609" s="2" t="str">
        <f aca="false">IFERROR(VLOOKUP(C1609,Raw_Restaurants!$A$2:$C$151,3,FALSE()),"Unknown")</f>
        <v>Mumbai</v>
      </c>
    </row>
    <row r="1610" customFormat="false" ht="15" hidden="false" customHeight="false" outlineLevel="0" collapsed="false">
      <c r="A1610" s="2" t="n">
        <f aca="false">Raw_Orders!A1610</f>
        <v>501775</v>
      </c>
      <c r="B1610" s="2" t="str">
        <f aca="false">Raw_Orders!B1610</f>
        <v>CUST1577</v>
      </c>
      <c r="C1610" s="2" t="str">
        <f aca="false">Raw_Orders!C1610</f>
        <v>REST230</v>
      </c>
      <c r="D1610" s="2" t="str">
        <f aca="false">Raw_Orders!D1610</f>
        <v>DP498</v>
      </c>
      <c r="E1610" s="2" t="str">
        <f aca="false">Raw_Orders!E1610</f>
        <v>2024-10-22</v>
      </c>
      <c r="F1610" s="2" t="n">
        <f aca="false">IF(Raw_Orders!F1610&lt;0,0,Raw_Orders!F1610)</f>
        <v>1057.68</v>
      </c>
      <c r="G1610" s="2" t="str">
        <f aca="false">Raw_Orders!G1610</f>
        <v>Delivered</v>
      </c>
      <c r="H1610" s="2" t="n">
        <f aca="false">IF(Raw_Orders!H1610="","N/A",Raw_Orders!H1610)</f>
        <v>26.1</v>
      </c>
      <c r="I1610" s="2" t="n">
        <f aca="false">IF(Raw_Orders!I1610="","Not Rated",Raw_Orders!I1610)</f>
        <v>3.7</v>
      </c>
      <c r="J1610" s="2" t="str">
        <f aca="false">IF(COUNTIF($A$2:A1610,A1610)&gt;1,"Duplicate","Unique")</f>
        <v>Unique</v>
      </c>
      <c r="K1610" s="2" t="str">
        <f aca="false">IF(Raw_Orders!F1610&lt;0,"Anomaly","OK")</f>
        <v>OK</v>
      </c>
      <c r="L1610" s="2" t="str">
        <f aca="false">IFERROR(VLOOKUP(C1610,Raw_Restaurants!$A$2:$C$151,3,FALSE()),"Unknown")</f>
        <v>Mumbai</v>
      </c>
    </row>
    <row r="1611" customFormat="false" ht="15" hidden="false" customHeight="false" outlineLevel="0" collapsed="false">
      <c r="A1611" s="2" t="n">
        <f aca="false">Raw_Orders!A1611</f>
        <v>504732</v>
      </c>
      <c r="B1611" s="2" t="str">
        <f aca="false">Raw_Orders!B1611</f>
        <v>CUST1069</v>
      </c>
      <c r="C1611" s="2" t="str">
        <f aca="false">Raw_Orders!C1611</f>
        <v>REST257</v>
      </c>
      <c r="D1611" s="2" t="str">
        <f aca="false">Raw_Orders!D1611</f>
        <v>DP499</v>
      </c>
      <c r="E1611" s="2" t="str">
        <f aca="false">Raw_Orders!E1611</f>
        <v>2024-06-23</v>
      </c>
      <c r="F1611" s="2" t="n">
        <f aca="false">IF(Raw_Orders!F1611&lt;0,0,Raw_Orders!F1611)</f>
        <v>1058.37</v>
      </c>
      <c r="G1611" s="2" t="str">
        <f aca="false">Raw_Orders!G1611</f>
        <v>Delivered</v>
      </c>
      <c r="H1611" s="2" t="n">
        <f aca="false">IF(Raw_Orders!H1611="","N/A",Raw_Orders!H1611)</f>
        <v>52.2</v>
      </c>
      <c r="I1611" s="2" t="n">
        <f aca="false">IF(Raw_Orders!I1611="","Not Rated",Raw_Orders!I1611)</f>
        <v>2.9</v>
      </c>
      <c r="J1611" s="2" t="str">
        <f aca="false">IF(COUNTIF($A$2:A1611,A1611)&gt;1,"Duplicate","Unique")</f>
        <v>Unique</v>
      </c>
      <c r="K1611" s="2" t="str">
        <f aca="false">IF(Raw_Orders!F1611&lt;0,"Anomaly","OK")</f>
        <v>OK</v>
      </c>
      <c r="L1611" s="2" t="str">
        <f aca="false">IFERROR(VLOOKUP(C1611,Raw_Restaurants!$A$2:$C$151,3,FALSE()),"Unknown")</f>
        <v>Jaipur</v>
      </c>
    </row>
    <row r="1612" customFormat="false" ht="15" hidden="false" customHeight="false" outlineLevel="0" collapsed="false">
      <c r="A1612" s="2" t="n">
        <f aca="false">Raw_Orders!A1612</f>
        <v>502173</v>
      </c>
      <c r="B1612" s="2" t="str">
        <f aca="false">Raw_Orders!B1612</f>
        <v>CUST1624</v>
      </c>
      <c r="C1612" s="2" t="str">
        <f aca="false">Raw_Orders!C1612</f>
        <v>REST336</v>
      </c>
      <c r="D1612" s="2" t="str">
        <f aca="false">Raw_Orders!D1612</f>
        <v>DP361</v>
      </c>
      <c r="E1612" s="2" t="str">
        <f aca="false">Raw_Orders!E1612</f>
        <v>2024-11-27</v>
      </c>
      <c r="F1612" s="2" t="n">
        <f aca="false">IF(Raw_Orders!F1612&lt;0,0,Raw_Orders!F1612)</f>
        <v>414.9</v>
      </c>
      <c r="G1612" s="2" t="str">
        <f aca="false">Raw_Orders!G1612</f>
        <v>Delivered</v>
      </c>
      <c r="H1612" s="2" t="n">
        <f aca="false">IF(Raw_Orders!H1612="","N/A",Raw_Orders!H1612)</f>
        <v>68.8</v>
      </c>
      <c r="I1612" s="2" t="n">
        <f aca="false">IF(Raw_Orders!I1612="","Not Rated",Raw_Orders!I1612)</f>
        <v>3.8</v>
      </c>
      <c r="J1612" s="2" t="str">
        <f aca="false">IF(COUNTIF($A$2:A1612,A1612)&gt;1,"Duplicate","Unique")</f>
        <v>Unique</v>
      </c>
      <c r="K1612" s="2" t="str">
        <f aca="false">IF(Raw_Orders!F1612&lt;0,"Anomaly","OK")</f>
        <v>OK</v>
      </c>
      <c r="L1612" s="2" t="str">
        <f aca="false">IFERROR(VLOOKUP(C1612,Raw_Restaurants!$A$2:$C$151,3,FALSE()),"Unknown")</f>
        <v>Indore</v>
      </c>
    </row>
    <row r="1613" customFormat="false" ht="15" hidden="false" customHeight="false" outlineLevel="0" collapsed="false">
      <c r="A1613" s="2" t="n">
        <f aca="false">Raw_Orders!A1613</f>
        <v>501564</v>
      </c>
      <c r="B1613" s="2" t="str">
        <f aca="false">Raw_Orders!B1613</f>
        <v>CUST1778</v>
      </c>
      <c r="C1613" s="2" t="str">
        <f aca="false">Raw_Orders!C1613</f>
        <v>REST233</v>
      </c>
      <c r="D1613" s="2" t="str">
        <f aca="false">Raw_Orders!D1613</f>
        <v>DP420</v>
      </c>
      <c r="E1613" s="2" t="str">
        <f aca="false">Raw_Orders!E1613</f>
        <v>2024-11-04</v>
      </c>
      <c r="F1613" s="2" t="n">
        <f aca="false">IF(Raw_Orders!F1613&lt;0,0,Raw_Orders!F1613)</f>
        <v>712.23</v>
      </c>
      <c r="G1613" s="2" t="str">
        <f aca="false">Raw_Orders!G1613</f>
        <v>Delivered</v>
      </c>
      <c r="H1613" s="2" t="n">
        <f aca="false">IF(Raw_Orders!H1613="","N/A",Raw_Orders!H1613)</f>
        <v>33.4</v>
      </c>
      <c r="I1613" s="2" t="str">
        <f aca="false">IF(Raw_Orders!I1613="","Not Rated",Raw_Orders!I1613)</f>
        <v>Not Rated</v>
      </c>
      <c r="J1613" s="2" t="str">
        <f aca="false">IF(COUNTIF($A$2:A1613,A1613)&gt;1,"Duplicate","Unique")</f>
        <v>Unique</v>
      </c>
      <c r="K1613" s="2" t="str">
        <f aca="false">IF(Raw_Orders!F1613&lt;0,"Anomaly","OK")</f>
        <v>OK</v>
      </c>
      <c r="L1613" s="2" t="str">
        <f aca="false">IFERROR(VLOOKUP(C1613,Raw_Restaurants!$A$2:$C$151,3,FALSE()),"Unknown")</f>
        <v>Kolkata</v>
      </c>
    </row>
    <row r="1614" customFormat="false" ht="15" hidden="false" customHeight="false" outlineLevel="0" collapsed="false">
      <c r="A1614" s="2" t="n">
        <f aca="false">Raw_Orders!A1614</f>
        <v>504846</v>
      </c>
      <c r="B1614" s="2" t="str">
        <f aca="false">Raw_Orders!B1614</f>
        <v>CUST1178</v>
      </c>
      <c r="C1614" s="2" t="str">
        <f aca="false">Raw_Orders!C1614</f>
        <v>REST311</v>
      </c>
      <c r="D1614" s="2" t="str">
        <f aca="false">Raw_Orders!D1614</f>
        <v>DP456</v>
      </c>
      <c r="E1614" s="2" t="str">
        <f aca="false">Raw_Orders!E1614</f>
        <v>2024-12-06</v>
      </c>
      <c r="F1614" s="2" t="n">
        <f aca="false">IF(Raw_Orders!F1614&lt;0,0,Raw_Orders!F1614)</f>
        <v>681.73</v>
      </c>
      <c r="G1614" s="2" t="str">
        <f aca="false">Raw_Orders!G1614</f>
        <v>Delivered</v>
      </c>
      <c r="H1614" s="2" t="n">
        <f aca="false">IF(Raw_Orders!H1614="","N/A",Raw_Orders!H1614)</f>
        <v>56.3</v>
      </c>
      <c r="I1614" s="2" t="n">
        <f aca="false">IF(Raw_Orders!I1614="","Not Rated",Raw_Orders!I1614)</f>
        <v>2.7</v>
      </c>
      <c r="J1614" s="2" t="str">
        <f aca="false">IF(COUNTIF($A$2:A1614,A1614)&gt;1,"Duplicate","Unique")</f>
        <v>Unique</v>
      </c>
      <c r="K1614" s="2" t="str">
        <f aca="false">IF(Raw_Orders!F1614&lt;0,"Anomaly","OK")</f>
        <v>OK</v>
      </c>
      <c r="L1614" s="2" t="str">
        <f aca="false">IFERROR(VLOOKUP(C1614,Raw_Restaurants!$A$2:$C$151,3,FALSE()),"Unknown")</f>
        <v>Bhopal</v>
      </c>
    </row>
    <row r="1615" customFormat="false" ht="15" hidden="false" customHeight="false" outlineLevel="0" collapsed="false">
      <c r="A1615" s="2" t="n">
        <f aca="false">Raw_Orders!A1615</f>
        <v>504622</v>
      </c>
      <c r="B1615" s="2" t="str">
        <f aca="false">Raw_Orders!B1615</f>
        <v>CUST1333</v>
      </c>
      <c r="C1615" s="2" t="str">
        <f aca="false">Raw_Orders!C1615</f>
        <v>REST212</v>
      </c>
      <c r="D1615" s="2" t="str">
        <f aca="false">Raw_Orders!D1615</f>
        <v>DP360</v>
      </c>
      <c r="E1615" s="2" t="str">
        <f aca="false">Raw_Orders!E1615</f>
        <v>2024-08-16</v>
      </c>
      <c r="F1615" s="2" t="n">
        <f aca="false">IF(Raw_Orders!F1615&lt;0,0,Raw_Orders!F1615)</f>
        <v>640.11</v>
      </c>
      <c r="G1615" s="2" t="str">
        <f aca="false">Raw_Orders!G1615</f>
        <v>Delivered</v>
      </c>
      <c r="H1615" s="2" t="n">
        <f aca="false">IF(Raw_Orders!H1615="","N/A",Raw_Orders!H1615)</f>
        <v>23.3</v>
      </c>
      <c r="I1615" s="2" t="n">
        <f aca="false">IF(Raw_Orders!I1615="","Not Rated",Raw_Orders!I1615)</f>
        <v>2.5</v>
      </c>
      <c r="J1615" s="2" t="str">
        <f aca="false">IF(COUNTIF($A$2:A1615,A1615)&gt;1,"Duplicate","Unique")</f>
        <v>Unique</v>
      </c>
      <c r="K1615" s="2" t="str">
        <f aca="false">IF(Raw_Orders!F1615&lt;0,"Anomaly","OK")</f>
        <v>OK</v>
      </c>
      <c r="L1615" s="2" t="str">
        <f aca="false">IFERROR(VLOOKUP(C1615,Raw_Restaurants!$A$2:$C$151,3,FALSE()),"Unknown")</f>
        <v>Jaipur</v>
      </c>
    </row>
    <row r="1616" customFormat="false" ht="15" hidden="false" customHeight="false" outlineLevel="0" collapsed="false">
      <c r="A1616" s="2" t="n">
        <f aca="false">Raw_Orders!A1616</f>
        <v>500598</v>
      </c>
      <c r="B1616" s="2" t="str">
        <f aca="false">Raw_Orders!B1616</f>
        <v>CUST1534</v>
      </c>
      <c r="C1616" s="2" t="str">
        <f aca="false">Raw_Orders!C1616</f>
        <v>REST229</v>
      </c>
      <c r="D1616" s="2" t="str">
        <f aca="false">Raw_Orders!D1616</f>
        <v>DP378</v>
      </c>
      <c r="E1616" s="2" t="str">
        <f aca="false">Raw_Orders!E1616</f>
        <v>2024-04-02</v>
      </c>
      <c r="F1616" s="2" t="n">
        <f aca="false">IF(Raw_Orders!F1616&lt;0,0,Raw_Orders!F1616)</f>
        <v>755.81</v>
      </c>
      <c r="G1616" s="2" t="str">
        <f aca="false">Raw_Orders!G1616</f>
        <v>Delivered</v>
      </c>
      <c r="H1616" s="2" t="n">
        <f aca="false">IF(Raw_Orders!H1616="","N/A",Raw_Orders!H1616)</f>
        <v>66.4</v>
      </c>
      <c r="I1616" s="2" t="n">
        <f aca="false">IF(Raw_Orders!I1616="","Not Rated",Raw_Orders!I1616)</f>
        <v>2.7</v>
      </c>
      <c r="J1616" s="2" t="str">
        <f aca="false">IF(COUNTIF($A$2:A1616,A1616)&gt;1,"Duplicate","Unique")</f>
        <v>Unique</v>
      </c>
      <c r="K1616" s="2" t="str">
        <f aca="false">IF(Raw_Orders!F1616&lt;0,"Anomaly","OK")</f>
        <v>OK</v>
      </c>
      <c r="L1616" s="2" t="str">
        <f aca="false">IFERROR(VLOOKUP(C1616,Raw_Restaurants!$A$2:$C$151,3,FALSE()),"Unknown")</f>
        <v>Jaipur</v>
      </c>
    </row>
    <row r="1617" customFormat="false" ht="15" hidden="false" customHeight="false" outlineLevel="0" collapsed="false">
      <c r="A1617" s="2" t="n">
        <f aca="false">Raw_Orders!A1617</f>
        <v>501569</v>
      </c>
      <c r="B1617" s="2" t="str">
        <f aca="false">Raw_Orders!B1617</f>
        <v>CUST1331</v>
      </c>
      <c r="C1617" s="2" t="str">
        <f aca="false">Raw_Orders!C1617</f>
        <v>REST247</v>
      </c>
      <c r="D1617" s="2" t="str">
        <f aca="false">Raw_Orders!D1617</f>
        <v>DP308</v>
      </c>
      <c r="E1617" s="2" t="str">
        <f aca="false">Raw_Orders!E1617</f>
        <v>2024-01-28</v>
      </c>
      <c r="F1617" s="2" t="n">
        <f aca="false">IF(Raw_Orders!F1617&lt;0,0,Raw_Orders!F1617)</f>
        <v>188.44</v>
      </c>
      <c r="G1617" s="2" t="str">
        <f aca="false">Raw_Orders!G1617</f>
        <v>Delivered</v>
      </c>
      <c r="H1617" s="2" t="n">
        <f aca="false">IF(Raw_Orders!H1617="","N/A",Raw_Orders!H1617)</f>
        <v>57.6</v>
      </c>
      <c r="I1617" s="2" t="n">
        <f aca="false">IF(Raw_Orders!I1617="","Not Rated",Raw_Orders!I1617)</f>
        <v>3</v>
      </c>
      <c r="J1617" s="2" t="str">
        <f aca="false">IF(COUNTIF($A$2:A1617,A1617)&gt;1,"Duplicate","Unique")</f>
        <v>Unique</v>
      </c>
      <c r="K1617" s="2" t="str">
        <f aca="false">IF(Raw_Orders!F1617&lt;0,"Anomaly","OK")</f>
        <v>OK</v>
      </c>
      <c r="L1617" s="2" t="str">
        <f aca="false">IFERROR(VLOOKUP(C1617,Raw_Restaurants!$A$2:$C$151,3,FALSE()),"Unknown")</f>
        <v>Kolkata</v>
      </c>
    </row>
    <row r="1618" customFormat="false" ht="15" hidden="false" customHeight="false" outlineLevel="0" collapsed="false">
      <c r="A1618" s="2" t="n">
        <f aca="false">Raw_Orders!A1618</f>
        <v>501010</v>
      </c>
      <c r="B1618" s="2" t="str">
        <f aca="false">Raw_Orders!B1618</f>
        <v>CUST1290</v>
      </c>
      <c r="C1618" s="2" t="str">
        <f aca="false">Raw_Orders!C1618</f>
        <v>REST322</v>
      </c>
      <c r="D1618" s="2" t="str">
        <f aca="false">Raw_Orders!D1618</f>
        <v>DP423</v>
      </c>
      <c r="E1618" s="2" t="str">
        <f aca="false">Raw_Orders!E1618</f>
        <v>2024-10-26</v>
      </c>
      <c r="F1618" s="2" t="n">
        <f aca="false">IF(Raw_Orders!F1618&lt;0,0,Raw_Orders!F1618)</f>
        <v>278.27</v>
      </c>
      <c r="G1618" s="2" t="str">
        <f aca="false">Raw_Orders!G1618</f>
        <v>Delayed</v>
      </c>
      <c r="H1618" s="2" t="n">
        <f aca="false">IF(Raw_Orders!H1618="","N/A",Raw_Orders!H1618)</f>
        <v>68.6</v>
      </c>
      <c r="I1618" s="2" t="str">
        <f aca="false">IF(Raw_Orders!I1618="","Not Rated",Raw_Orders!I1618)</f>
        <v>Not Rated</v>
      </c>
      <c r="J1618" s="2" t="str">
        <f aca="false">IF(COUNTIF($A$2:A1618,A1618)&gt;1,"Duplicate","Unique")</f>
        <v>Unique</v>
      </c>
      <c r="K1618" s="2" t="str">
        <f aca="false">IF(Raw_Orders!F1618&lt;0,"Anomaly","OK")</f>
        <v>OK</v>
      </c>
      <c r="L1618" s="2" t="str">
        <f aca="false">IFERROR(VLOOKUP(C1618,Raw_Restaurants!$A$2:$C$151,3,FALSE()),"Unknown")</f>
        <v>Delhi</v>
      </c>
    </row>
    <row r="1619" customFormat="false" ht="15" hidden="false" customHeight="false" outlineLevel="0" collapsed="false">
      <c r="A1619" s="2" t="n">
        <f aca="false">Raw_Orders!A1619</f>
        <v>500327</v>
      </c>
      <c r="B1619" s="2" t="str">
        <f aca="false">Raw_Orders!B1619</f>
        <v>CUST1709</v>
      </c>
      <c r="C1619" s="2" t="str">
        <f aca="false">Raw_Orders!C1619</f>
        <v>REST237</v>
      </c>
      <c r="D1619" s="2" t="str">
        <f aca="false">Raw_Orders!D1619</f>
        <v>DP381</v>
      </c>
      <c r="E1619" s="2" t="str">
        <f aca="false">Raw_Orders!E1619</f>
        <v>2024-04-29</v>
      </c>
      <c r="F1619" s="2" t="n">
        <f aca="false">IF(Raw_Orders!F1619&lt;0,0,Raw_Orders!F1619)</f>
        <v>1042.18</v>
      </c>
      <c r="G1619" s="2" t="str">
        <f aca="false">Raw_Orders!G1619</f>
        <v>Delivered</v>
      </c>
      <c r="H1619" s="2" t="n">
        <f aca="false">IF(Raw_Orders!H1619="","N/A",Raw_Orders!H1619)</f>
        <v>35.3</v>
      </c>
      <c r="I1619" s="2" t="n">
        <f aca="false">IF(Raw_Orders!I1619="","Not Rated",Raw_Orders!I1619)</f>
        <v>3</v>
      </c>
      <c r="J1619" s="2" t="str">
        <f aca="false">IF(COUNTIF($A$2:A1619,A1619)&gt;1,"Duplicate","Unique")</f>
        <v>Unique</v>
      </c>
      <c r="K1619" s="2" t="str">
        <f aca="false">IF(Raw_Orders!F1619&lt;0,"Anomaly","OK")</f>
        <v>OK</v>
      </c>
      <c r="L1619" s="2" t="str">
        <f aca="false">IFERROR(VLOOKUP(C1619,Raw_Restaurants!$A$2:$C$151,3,FALSE()),"Unknown")</f>
        <v>Mumbai</v>
      </c>
    </row>
    <row r="1620" customFormat="false" ht="15" hidden="false" customHeight="false" outlineLevel="0" collapsed="false">
      <c r="A1620" s="2" t="n">
        <f aca="false">Raw_Orders!A1620</f>
        <v>502248</v>
      </c>
      <c r="B1620" s="2" t="str">
        <f aca="false">Raw_Orders!B1620</f>
        <v>CUST1751</v>
      </c>
      <c r="C1620" s="2" t="str">
        <f aca="false">Raw_Orders!C1620</f>
        <v>REST223</v>
      </c>
      <c r="D1620" s="2" t="str">
        <f aca="false">Raw_Orders!D1620</f>
        <v>DP453</v>
      </c>
      <c r="E1620" s="2" t="str">
        <f aca="false">Raw_Orders!E1620</f>
        <v>2024-09-21</v>
      </c>
      <c r="F1620" s="2" t="n">
        <f aca="false">IF(Raw_Orders!F1620&lt;0,0,Raw_Orders!F1620)</f>
        <v>719.9</v>
      </c>
      <c r="G1620" s="2" t="str">
        <f aca="false">Raw_Orders!G1620</f>
        <v>Delivered</v>
      </c>
      <c r="H1620" s="2" t="n">
        <f aca="false">IF(Raw_Orders!H1620="","N/A",Raw_Orders!H1620)</f>
        <v>70.6</v>
      </c>
      <c r="I1620" s="2" t="n">
        <f aca="false">IF(Raw_Orders!I1620="","Not Rated",Raw_Orders!I1620)</f>
        <v>4.1</v>
      </c>
      <c r="J1620" s="2" t="str">
        <f aca="false">IF(COUNTIF($A$2:A1620,A1620)&gt;1,"Duplicate","Unique")</f>
        <v>Unique</v>
      </c>
      <c r="K1620" s="2" t="str">
        <f aca="false">IF(Raw_Orders!F1620&lt;0,"Anomaly","OK")</f>
        <v>OK</v>
      </c>
      <c r="L1620" s="2" t="str">
        <f aca="false">IFERROR(VLOOKUP(C1620,Raw_Restaurants!$A$2:$C$151,3,FALSE()),"Unknown")</f>
        <v>Delhi</v>
      </c>
    </row>
    <row r="1621" customFormat="false" ht="15" hidden="false" customHeight="false" outlineLevel="0" collapsed="false">
      <c r="A1621" s="2" t="n">
        <f aca="false">Raw_Orders!A1621</f>
        <v>502740</v>
      </c>
      <c r="B1621" s="2" t="str">
        <f aca="false">Raw_Orders!B1621</f>
        <v>CUST1651</v>
      </c>
      <c r="C1621" s="2" t="str">
        <f aca="false">Raw_Orders!C1621</f>
        <v>REST300</v>
      </c>
      <c r="D1621" s="2" t="str">
        <f aca="false">Raw_Orders!D1621</f>
        <v>DP418</v>
      </c>
      <c r="E1621" s="2" t="str">
        <f aca="false">Raw_Orders!E1621</f>
        <v>2024-10-10</v>
      </c>
      <c r="F1621" s="2" t="n">
        <f aca="false">IF(Raw_Orders!F1621&lt;0,0,Raw_Orders!F1621)</f>
        <v>281.5</v>
      </c>
      <c r="G1621" s="2" t="str">
        <f aca="false">Raw_Orders!G1621</f>
        <v>Delivered</v>
      </c>
      <c r="H1621" s="2" t="n">
        <f aca="false">IF(Raw_Orders!H1621="","N/A",Raw_Orders!H1621)</f>
        <v>55.7</v>
      </c>
      <c r="I1621" s="2" t="n">
        <f aca="false">IF(Raw_Orders!I1621="","Not Rated",Raw_Orders!I1621)</f>
        <v>3.3</v>
      </c>
      <c r="J1621" s="2" t="str">
        <f aca="false">IF(COUNTIF($A$2:A1621,A1621)&gt;1,"Duplicate","Unique")</f>
        <v>Unique</v>
      </c>
      <c r="K1621" s="2" t="str">
        <f aca="false">IF(Raw_Orders!F1621&lt;0,"Anomaly","OK")</f>
        <v>OK</v>
      </c>
      <c r="L1621" s="2" t="str">
        <f aca="false">IFERROR(VLOOKUP(C1621,Raw_Restaurants!$A$2:$C$151,3,FALSE()),"Unknown")</f>
        <v>Indore</v>
      </c>
    </row>
    <row r="1622" customFormat="false" ht="15" hidden="false" customHeight="false" outlineLevel="0" collapsed="false">
      <c r="A1622" s="2" t="n">
        <f aca="false">Raw_Orders!A1622</f>
        <v>503410</v>
      </c>
      <c r="B1622" s="2" t="str">
        <f aca="false">Raw_Orders!B1622</f>
        <v>CUST1516</v>
      </c>
      <c r="C1622" s="2" t="str">
        <f aca="false">Raw_Orders!C1622</f>
        <v>REST254</v>
      </c>
      <c r="D1622" s="2" t="str">
        <f aca="false">Raw_Orders!D1622</f>
        <v>DP374</v>
      </c>
      <c r="E1622" s="2" t="str">
        <f aca="false">Raw_Orders!E1622</f>
        <v>2024-07-13</v>
      </c>
      <c r="F1622" s="2" t="n">
        <f aca="false">IF(Raw_Orders!F1622&lt;0,0,Raw_Orders!F1622)</f>
        <v>1177.44</v>
      </c>
      <c r="G1622" s="2" t="str">
        <f aca="false">Raw_Orders!G1622</f>
        <v>Delivered</v>
      </c>
      <c r="H1622" s="2" t="n">
        <f aca="false">IF(Raw_Orders!H1622="","N/A",Raw_Orders!H1622)</f>
        <v>76.4</v>
      </c>
      <c r="I1622" s="2" t="n">
        <f aca="false">IF(Raw_Orders!I1622="","Not Rated",Raw_Orders!I1622)</f>
        <v>4</v>
      </c>
      <c r="J1622" s="2" t="str">
        <f aca="false">IF(COUNTIF($A$2:A1622,A1622)&gt;1,"Duplicate","Unique")</f>
        <v>Unique</v>
      </c>
      <c r="K1622" s="2" t="str">
        <f aca="false">IF(Raw_Orders!F1622&lt;0,"Anomaly","OK")</f>
        <v>OK</v>
      </c>
      <c r="L1622" s="2" t="str">
        <f aca="false">IFERROR(VLOOKUP(C1622,Raw_Restaurants!$A$2:$C$151,3,FALSE()),"Unknown")</f>
        <v>Hyderabad</v>
      </c>
    </row>
    <row r="1623" customFormat="false" ht="15" hidden="false" customHeight="false" outlineLevel="0" collapsed="false">
      <c r="A1623" s="2" t="n">
        <f aca="false">Raw_Orders!A1623</f>
        <v>502117</v>
      </c>
      <c r="B1623" s="2" t="str">
        <f aca="false">Raw_Orders!B1623</f>
        <v>CUST1288</v>
      </c>
      <c r="C1623" s="2" t="str">
        <f aca="false">Raw_Orders!C1623</f>
        <v>REST347</v>
      </c>
      <c r="D1623" s="2" t="str">
        <f aca="false">Raw_Orders!D1623</f>
        <v>DP354</v>
      </c>
      <c r="E1623" s="2" t="str">
        <f aca="false">Raw_Orders!E1623</f>
        <v>2024-03-17</v>
      </c>
      <c r="F1623" s="2" t="n">
        <f aca="false">IF(Raw_Orders!F1623&lt;0,0,Raw_Orders!F1623)</f>
        <v>733.62</v>
      </c>
      <c r="G1623" s="2" t="str">
        <f aca="false">Raw_Orders!G1623</f>
        <v>Delivered</v>
      </c>
      <c r="H1623" s="2" t="n">
        <f aca="false">IF(Raw_Orders!H1623="","N/A",Raw_Orders!H1623)</f>
        <v>59.5</v>
      </c>
      <c r="I1623" s="2" t="n">
        <f aca="false">IF(Raw_Orders!I1623="","Not Rated",Raw_Orders!I1623)</f>
        <v>4.9</v>
      </c>
      <c r="J1623" s="2" t="str">
        <f aca="false">IF(COUNTIF($A$2:A1623,A1623)&gt;1,"Duplicate","Unique")</f>
        <v>Unique</v>
      </c>
      <c r="K1623" s="2" t="str">
        <f aca="false">IF(Raw_Orders!F1623&lt;0,"Anomaly","OK")</f>
        <v>OK</v>
      </c>
      <c r="L1623" s="2" t="str">
        <f aca="false">IFERROR(VLOOKUP(C1623,Raw_Restaurants!$A$2:$C$151,3,FALSE()),"Unknown")</f>
        <v>Indore</v>
      </c>
    </row>
    <row r="1624" customFormat="false" ht="15" hidden="false" customHeight="false" outlineLevel="0" collapsed="false">
      <c r="A1624" s="2" t="n">
        <f aca="false">Raw_Orders!A1624</f>
        <v>503489</v>
      </c>
      <c r="B1624" s="2" t="str">
        <f aca="false">Raw_Orders!B1624</f>
        <v>CUST1154</v>
      </c>
      <c r="C1624" s="2" t="str">
        <f aca="false">Raw_Orders!C1624</f>
        <v>REST202</v>
      </c>
      <c r="D1624" s="2" t="str">
        <f aca="false">Raw_Orders!D1624</f>
        <v>DP379</v>
      </c>
      <c r="E1624" s="2" t="str">
        <f aca="false">Raw_Orders!E1624</f>
        <v>2024-05-02</v>
      </c>
      <c r="F1624" s="2" t="n">
        <f aca="false">IF(Raw_Orders!F1624&lt;0,0,Raw_Orders!F1624)</f>
        <v>0</v>
      </c>
      <c r="G1624" s="2" t="str">
        <f aca="false">Raw_Orders!G1624</f>
        <v>Delivered</v>
      </c>
      <c r="H1624" s="2" t="n">
        <f aca="false">IF(Raw_Orders!H1624="","N/A",Raw_Orders!H1624)</f>
        <v>41.6</v>
      </c>
      <c r="I1624" s="2" t="n">
        <f aca="false">IF(Raw_Orders!I1624="","Not Rated",Raw_Orders!I1624)</f>
        <v>3</v>
      </c>
      <c r="J1624" s="2" t="str">
        <f aca="false">IF(COUNTIF($A$2:A1624,A1624)&gt;1,"Duplicate","Unique")</f>
        <v>Unique</v>
      </c>
      <c r="K1624" s="2" t="str">
        <f aca="false">IF(Raw_Orders!F1624&lt;0,"Anomaly","OK")</f>
        <v>Anomaly</v>
      </c>
      <c r="L1624" s="2" t="str">
        <f aca="false">IFERROR(VLOOKUP(C1624,Raw_Restaurants!$A$2:$C$151,3,FALSE()),"Unknown")</f>
        <v>Bangalore</v>
      </c>
    </row>
    <row r="1625" customFormat="false" ht="15" hidden="false" customHeight="false" outlineLevel="0" collapsed="false">
      <c r="A1625" s="2" t="n">
        <f aca="false">Raw_Orders!A1625</f>
        <v>504672</v>
      </c>
      <c r="B1625" s="2" t="str">
        <f aca="false">Raw_Orders!B1625</f>
        <v>CUST1075</v>
      </c>
      <c r="C1625" s="2" t="str">
        <f aca="false">Raw_Orders!C1625</f>
        <v>REST330</v>
      </c>
      <c r="D1625" s="2" t="str">
        <f aca="false">Raw_Orders!D1625</f>
        <v>DP430</v>
      </c>
      <c r="E1625" s="2" t="str">
        <f aca="false">Raw_Orders!E1625</f>
        <v>2024-02-19</v>
      </c>
      <c r="F1625" s="2" t="n">
        <f aca="false">IF(Raw_Orders!F1625&lt;0,0,Raw_Orders!F1625)</f>
        <v>184.8</v>
      </c>
      <c r="G1625" s="2" t="str">
        <f aca="false">Raw_Orders!G1625</f>
        <v>Delivered</v>
      </c>
      <c r="H1625" s="2" t="str">
        <f aca="false">IF(Raw_Orders!H1625="","N/A",Raw_Orders!H1625)</f>
        <v>N/A</v>
      </c>
      <c r="I1625" s="2" t="n">
        <f aca="false">IF(Raw_Orders!I1625="","Not Rated",Raw_Orders!I1625)</f>
        <v>3.5</v>
      </c>
      <c r="J1625" s="2" t="str">
        <f aca="false">IF(COUNTIF($A$2:A1625,A1625)&gt;1,"Duplicate","Unique")</f>
        <v>Unique</v>
      </c>
      <c r="K1625" s="2" t="str">
        <f aca="false">IF(Raw_Orders!F1625&lt;0,"Anomaly","OK")</f>
        <v>OK</v>
      </c>
      <c r="L1625" s="2" t="str">
        <f aca="false">IFERROR(VLOOKUP(C1625,Raw_Restaurants!$A$2:$C$151,3,FALSE()),"Unknown")</f>
        <v>Hyderabad</v>
      </c>
    </row>
    <row r="1626" customFormat="false" ht="15" hidden="false" customHeight="false" outlineLevel="0" collapsed="false">
      <c r="A1626" s="2" t="n">
        <f aca="false">Raw_Orders!A1626</f>
        <v>502967</v>
      </c>
      <c r="B1626" s="2" t="str">
        <f aca="false">Raw_Orders!B1626</f>
        <v>CUST1594</v>
      </c>
      <c r="C1626" s="2" t="str">
        <f aca="false">Raw_Orders!C1626</f>
        <v>REST215</v>
      </c>
      <c r="D1626" s="2" t="str">
        <f aca="false">Raw_Orders!D1626</f>
        <v>DP302</v>
      </c>
      <c r="E1626" s="2" t="str">
        <f aca="false">Raw_Orders!E1626</f>
        <v>2024-10-17</v>
      </c>
      <c r="F1626" s="2" t="n">
        <f aca="false">IF(Raw_Orders!F1626&lt;0,0,Raw_Orders!F1626)</f>
        <v>662.75</v>
      </c>
      <c r="G1626" s="2" t="str">
        <f aca="false">Raw_Orders!G1626</f>
        <v>Delivered</v>
      </c>
      <c r="H1626" s="2" t="n">
        <f aca="false">IF(Raw_Orders!H1626="","N/A",Raw_Orders!H1626)</f>
        <v>28.9</v>
      </c>
      <c r="I1626" s="2" t="n">
        <f aca="false">IF(Raw_Orders!I1626="","Not Rated",Raw_Orders!I1626)</f>
        <v>4.4</v>
      </c>
      <c r="J1626" s="2" t="str">
        <f aca="false">IF(COUNTIF($A$2:A1626,A1626)&gt;1,"Duplicate","Unique")</f>
        <v>Unique</v>
      </c>
      <c r="K1626" s="2" t="str">
        <f aca="false">IF(Raw_Orders!F1626&lt;0,"Anomaly","OK")</f>
        <v>OK</v>
      </c>
      <c r="L1626" s="2" t="str">
        <f aca="false">IFERROR(VLOOKUP(C1626,Raw_Restaurants!$A$2:$C$151,3,FALSE()),"Unknown")</f>
        <v>Indore</v>
      </c>
    </row>
    <row r="1627" customFormat="false" ht="15" hidden="false" customHeight="false" outlineLevel="0" collapsed="false">
      <c r="A1627" s="2" t="n">
        <f aca="false">Raw_Orders!A1627</f>
        <v>501726</v>
      </c>
      <c r="B1627" s="2" t="str">
        <f aca="false">Raw_Orders!B1627</f>
        <v>CUST1059</v>
      </c>
      <c r="C1627" s="2" t="str">
        <f aca="false">Raw_Orders!C1627</f>
        <v>REST209</v>
      </c>
      <c r="D1627" s="2" t="str">
        <f aca="false">Raw_Orders!D1627</f>
        <v>DP340</v>
      </c>
      <c r="E1627" s="2" t="str">
        <f aca="false">Raw_Orders!E1627</f>
        <v>2024-11-26</v>
      </c>
      <c r="F1627" s="2" t="n">
        <f aca="false">IF(Raw_Orders!F1627&lt;0,0,Raw_Orders!F1627)</f>
        <v>408.79</v>
      </c>
      <c r="G1627" s="2" t="str">
        <f aca="false">Raw_Orders!G1627</f>
        <v>Delivered</v>
      </c>
      <c r="H1627" s="2" t="n">
        <f aca="false">IF(Raw_Orders!H1627="","N/A",Raw_Orders!H1627)</f>
        <v>50.8</v>
      </c>
      <c r="I1627" s="2" t="n">
        <f aca="false">IF(Raw_Orders!I1627="","Not Rated",Raw_Orders!I1627)</f>
        <v>2.7</v>
      </c>
      <c r="J1627" s="2" t="str">
        <f aca="false">IF(COUNTIF($A$2:A1627,A1627)&gt;1,"Duplicate","Unique")</f>
        <v>Unique</v>
      </c>
      <c r="K1627" s="2" t="str">
        <f aca="false">IF(Raw_Orders!F1627&lt;0,"Anomaly","OK")</f>
        <v>OK</v>
      </c>
      <c r="L1627" s="2" t="str">
        <f aca="false">IFERROR(VLOOKUP(C1627,Raw_Restaurants!$A$2:$C$151,3,FALSE()),"Unknown")</f>
        <v>Bangalore</v>
      </c>
    </row>
    <row r="1628" customFormat="false" ht="15" hidden="false" customHeight="false" outlineLevel="0" collapsed="false">
      <c r="A1628" s="2" t="n">
        <f aca="false">Raw_Orders!A1628</f>
        <v>504582</v>
      </c>
      <c r="B1628" s="2" t="str">
        <f aca="false">Raw_Orders!B1628</f>
        <v>CUST1335</v>
      </c>
      <c r="C1628" s="2" t="str">
        <f aca="false">Raw_Orders!C1628</f>
        <v>REST334</v>
      </c>
      <c r="D1628" s="2" t="str">
        <f aca="false">Raw_Orders!D1628</f>
        <v>DP499</v>
      </c>
      <c r="E1628" s="2" t="str">
        <f aca="false">Raw_Orders!E1628</f>
        <v>2024-06-13</v>
      </c>
      <c r="F1628" s="2" t="n">
        <f aca="false">IF(Raw_Orders!F1628&lt;0,0,Raw_Orders!F1628)</f>
        <v>195.84</v>
      </c>
      <c r="G1628" s="2" t="str">
        <f aca="false">Raw_Orders!G1628</f>
        <v>Delivered</v>
      </c>
      <c r="H1628" s="2" t="n">
        <f aca="false">IF(Raw_Orders!H1628="","N/A",Raw_Orders!H1628)</f>
        <v>30.1</v>
      </c>
      <c r="I1628" s="2" t="n">
        <f aca="false">IF(Raw_Orders!I1628="","Not Rated",Raw_Orders!I1628)</f>
        <v>4.5</v>
      </c>
      <c r="J1628" s="2" t="str">
        <f aca="false">IF(COUNTIF($A$2:A1628,A1628)&gt;1,"Duplicate","Unique")</f>
        <v>Unique</v>
      </c>
      <c r="K1628" s="2" t="str">
        <f aca="false">IF(Raw_Orders!F1628&lt;0,"Anomaly","OK")</f>
        <v>OK</v>
      </c>
      <c r="L1628" s="2" t="str">
        <f aca="false">IFERROR(VLOOKUP(C1628,Raw_Restaurants!$A$2:$C$151,3,FALSE()),"Unknown")</f>
        <v>Chennai</v>
      </c>
    </row>
    <row r="1629" customFormat="false" ht="15" hidden="false" customHeight="false" outlineLevel="0" collapsed="false">
      <c r="A1629" s="2" t="n">
        <f aca="false">Raw_Orders!A1629</f>
        <v>502420</v>
      </c>
      <c r="B1629" s="2" t="str">
        <f aca="false">Raw_Orders!B1629</f>
        <v>CUST1593</v>
      </c>
      <c r="C1629" s="2" t="str">
        <f aca="false">Raw_Orders!C1629</f>
        <v>REST304</v>
      </c>
      <c r="D1629" s="2" t="str">
        <f aca="false">Raw_Orders!D1629</f>
        <v>DP419</v>
      </c>
      <c r="E1629" s="2" t="str">
        <f aca="false">Raw_Orders!E1629</f>
        <v>2024-10-17</v>
      </c>
      <c r="F1629" s="2" t="n">
        <f aca="false">IF(Raw_Orders!F1629&lt;0,0,Raw_Orders!F1629)</f>
        <v>261.83</v>
      </c>
      <c r="G1629" s="2" t="str">
        <f aca="false">Raw_Orders!G1629</f>
        <v>Delayed</v>
      </c>
      <c r="H1629" s="2" t="n">
        <f aca="false">IF(Raw_Orders!H1629="","N/A",Raw_Orders!H1629)</f>
        <v>62.1</v>
      </c>
      <c r="I1629" s="2" t="n">
        <f aca="false">IF(Raw_Orders!I1629="","Not Rated",Raw_Orders!I1629)</f>
        <v>3.3</v>
      </c>
      <c r="J1629" s="2" t="str">
        <f aca="false">IF(COUNTIF($A$2:A1629,A1629)&gt;1,"Duplicate","Unique")</f>
        <v>Unique</v>
      </c>
      <c r="K1629" s="2" t="str">
        <f aca="false">IF(Raw_Orders!F1629&lt;0,"Anomaly","OK")</f>
        <v>OK</v>
      </c>
      <c r="L1629" s="2" t="str">
        <f aca="false">IFERROR(VLOOKUP(C1629,Raw_Restaurants!$A$2:$C$151,3,FALSE()),"Unknown")</f>
        <v>Jaipur</v>
      </c>
    </row>
    <row r="1630" customFormat="false" ht="15" hidden="false" customHeight="false" outlineLevel="0" collapsed="false">
      <c r="A1630" s="2" t="n">
        <f aca="false">Raw_Orders!A1630</f>
        <v>504876</v>
      </c>
      <c r="B1630" s="2" t="str">
        <f aca="false">Raw_Orders!B1630</f>
        <v>CUST1723</v>
      </c>
      <c r="C1630" s="2" t="str">
        <f aca="false">Raw_Orders!C1630</f>
        <v>REST340</v>
      </c>
      <c r="D1630" s="2" t="str">
        <f aca="false">Raw_Orders!D1630</f>
        <v>DP311</v>
      </c>
      <c r="E1630" s="2" t="str">
        <f aca="false">Raw_Orders!E1630</f>
        <v>2024-07-10</v>
      </c>
      <c r="F1630" s="2" t="n">
        <f aca="false">IF(Raw_Orders!F1630&lt;0,0,Raw_Orders!F1630)</f>
        <v>1039.21</v>
      </c>
      <c r="G1630" s="2" t="str">
        <f aca="false">Raw_Orders!G1630</f>
        <v>Delivered</v>
      </c>
      <c r="H1630" s="2" t="n">
        <f aca="false">IF(Raw_Orders!H1630="","N/A",Raw_Orders!H1630)</f>
        <v>21.6</v>
      </c>
      <c r="I1630" s="2" t="n">
        <f aca="false">IF(Raw_Orders!I1630="","Not Rated",Raw_Orders!I1630)</f>
        <v>3.9</v>
      </c>
      <c r="J1630" s="2" t="str">
        <f aca="false">IF(COUNTIF($A$2:A1630,A1630)&gt;1,"Duplicate","Unique")</f>
        <v>Unique</v>
      </c>
      <c r="K1630" s="2" t="str">
        <f aca="false">IF(Raw_Orders!F1630&lt;0,"Anomaly","OK")</f>
        <v>OK</v>
      </c>
      <c r="L1630" s="2" t="str">
        <f aca="false">IFERROR(VLOOKUP(C1630,Raw_Restaurants!$A$2:$C$151,3,FALSE()),"Unknown")</f>
        <v>Hyderabad</v>
      </c>
    </row>
    <row r="1631" customFormat="false" ht="15" hidden="false" customHeight="false" outlineLevel="0" collapsed="false">
      <c r="A1631" s="2" t="n">
        <f aca="false">Raw_Orders!A1631</f>
        <v>500399</v>
      </c>
      <c r="B1631" s="2" t="str">
        <f aca="false">Raw_Orders!B1631</f>
        <v>CUST1019</v>
      </c>
      <c r="C1631" s="2" t="str">
        <f aca="false">Raw_Orders!C1631</f>
        <v>REST251</v>
      </c>
      <c r="D1631" s="2" t="str">
        <f aca="false">Raw_Orders!D1631</f>
        <v>DP370</v>
      </c>
      <c r="E1631" s="2" t="str">
        <f aca="false">Raw_Orders!E1631</f>
        <v>2024-05-06</v>
      </c>
      <c r="F1631" s="2" t="n">
        <f aca="false">IF(Raw_Orders!F1631&lt;0,0,Raw_Orders!F1631)</f>
        <v>1310.2</v>
      </c>
      <c r="G1631" s="2" t="str">
        <f aca="false">Raw_Orders!G1631</f>
        <v>Delivered</v>
      </c>
      <c r="H1631" s="2" t="n">
        <f aca="false">IF(Raw_Orders!H1631="","N/A",Raw_Orders!H1631)</f>
        <v>22.9</v>
      </c>
      <c r="I1631" s="2" t="n">
        <f aca="false">IF(Raw_Orders!I1631="","Not Rated",Raw_Orders!I1631)</f>
        <v>2.8</v>
      </c>
      <c r="J1631" s="2" t="str">
        <f aca="false">IF(COUNTIF($A$2:A1631,A1631)&gt;1,"Duplicate","Unique")</f>
        <v>Unique</v>
      </c>
      <c r="K1631" s="2" t="str">
        <f aca="false">IF(Raw_Orders!F1631&lt;0,"Anomaly","OK")</f>
        <v>OK</v>
      </c>
      <c r="L1631" s="2" t="str">
        <f aca="false">IFERROR(VLOOKUP(C1631,Raw_Restaurants!$A$2:$C$151,3,FALSE()),"Unknown")</f>
        <v>Bhopal</v>
      </c>
    </row>
    <row r="1632" customFormat="false" ht="15" hidden="false" customHeight="false" outlineLevel="0" collapsed="false">
      <c r="A1632" s="2" t="n">
        <f aca="false">Raw_Orders!A1632</f>
        <v>500360</v>
      </c>
      <c r="B1632" s="2" t="str">
        <f aca="false">Raw_Orders!B1632</f>
        <v>CUST1164</v>
      </c>
      <c r="C1632" s="2" t="str">
        <f aca="false">Raw_Orders!C1632</f>
        <v>REST308</v>
      </c>
      <c r="D1632" s="2" t="str">
        <f aca="false">Raw_Orders!D1632</f>
        <v>DP375</v>
      </c>
      <c r="E1632" s="2" t="str">
        <f aca="false">Raw_Orders!E1632</f>
        <v>2024-03-07</v>
      </c>
      <c r="F1632" s="2" t="n">
        <f aca="false">IF(Raw_Orders!F1632&lt;0,0,Raw_Orders!F1632)</f>
        <v>1145.21</v>
      </c>
      <c r="G1632" s="2" t="str">
        <f aca="false">Raw_Orders!G1632</f>
        <v>Delivered</v>
      </c>
      <c r="H1632" s="2" t="n">
        <f aca="false">IF(Raw_Orders!H1632="","N/A",Raw_Orders!H1632)</f>
        <v>59.7</v>
      </c>
      <c r="I1632" s="2" t="n">
        <f aca="false">IF(Raw_Orders!I1632="","Not Rated",Raw_Orders!I1632)</f>
        <v>2.9</v>
      </c>
      <c r="J1632" s="2" t="str">
        <f aca="false">IF(COUNTIF($A$2:A1632,A1632)&gt;1,"Duplicate","Unique")</f>
        <v>Unique</v>
      </c>
      <c r="K1632" s="2" t="str">
        <f aca="false">IF(Raw_Orders!F1632&lt;0,"Anomaly","OK")</f>
        <v>OK</v>
      </c>
      <c r="L1632" s="2" t="str">
        <f aca="false">IFERROR(VLOOKUP(C1632,Raw_Restaurants!$A$2:$C$151,3,FALSE()),"Unknown")</f>
        <v>Delhi</v>
      </c>
    </row>
    <row r="1633" customFormat="false" ht="15" hidden="false" customHeight="false" outlineLevel="0" collapsed="false">
      <c r="A1633" s="2" t="n">
        <f aca="false">Raw_Orders!A1633</f>
        <v>503291</v>
      </c>
      <c r="B1633" s="2" t="str">
        <f aca="false">Raw_Orders!B1633</f>
        <v>CUST1756</v>
      </c>
      <c r="C1633" s="2" t="str">
        <f aca="false">Raw_Orders!C1633</f>
        <v>REST343</v>
      </c>
      <c r="D1633" s="2" t="str">
        <f aca="false">Raw_Orders!D1633</f>
        <v>DP453</v>
      </c>
      <c r="E1633" s="2" t="str">
        <f aca="false">Raw_Orders!E1633</f>
        <v>2024-02-20</v>
      </c>
      <c r="F1633" s="2" t="n">
        <f aca="false">IF(Raw_Orders!F1633&lt;0,0,Raw_Orders!F1633)</f>
        <v>735.43</v>
      </c>
      <c r="G1633" s="2" t="str">
        <f aca="false">Raw_Orders!G1633</f>
        <v>Delivered</v>
      </c>
      <c r="H1633" s="2" t="n">
        <f aca="false">IF(Raw_Orders!H1633="","N/A",Raw_Orders!H1633)</f>
        <v>24.6</v>
      </c>
      <c r="I1633" s="2" t="n">
        <f aca="false">IF(Raw_Orders!I1633="","Not Rated",Raw_Orders!I1633)</f>
        <v>4.5</v>
      </c>
      <c r="J1633" s="2" t="str">
        <f aca="false">IF(COUNTIF($A$2:A1633,A1633)&gt;1,"Duplicate","Unique")</f>
        <v>Unique</v>
      </c>
      <c r="K1633" s="2" t="str">
        <f aca="false">IF(Raw_Orders!F1633&lt;0,"Anomaly","OK")</f>
        <v>OK</v>
      </c>
      <c r="L1633" s="2" t="str">
        <f aca="false">IFERROR(VLOOKUP(C1633,Raw_Restaurants!$A$2:$C$151,3,FALSE()),"Unknown")</f>
        <v>Delhi</v>
      </c>
    </row>
    <row r="1634" customFormat="false" ht="15" hidden="false" customHeight="false" outlineLevel="0" collapsed="false">
      <c r="A1634" s="2" t="n">
        <f aca="false">Raw_Orders!A1634</f>
        <v>502043</v>
      </c>
      <c r="B1634" s="2" t="str">
        <f aca="false">Raw_Orders!B1634</f>
        <v>CUST1191</v>
      </c>
      <c r="C1634" s="2" t="str">
        <f aca="false">Raw_Orders!C1634</f>
        <v>REST275</v>
      </c>
      <c r="D1634" s="2" t="str">
        <f aca="false">Raw_Orders!D1634</f>
        <v>DP446</v>
      </c>
      <c r="E1634" s="2" t="str">
        <f aca="false">Raw_Orders!E1634</f>
        <v>2024-01-31</v>
      </c>
      <c r="F1634" s="2" t="n">
        <f aca="false">IF(Raw_Orders!F1634&lt;0,0,Raw_Orders!F1634)</f>
        <v>628.29</v>
      </c>
      <c r="G1634" s="2" t="str">
        <f aca="false">Raw_Orders!G1634</f>
        <v>Delivered</v>
      </c>
      <c r="H1634" s="2" t="n">
        <f aca="false">IF(Raw_Orders!H1634="","N/A",Raw_Orders!H1634)</f>
        <v>29.7</v>
      </c>
      <c r="I1634" s="2" t="n">
        <f aca="false">IF(Raw_Orders!I1634="","Not Rated",Raw_Orders!I1634)</f>
        <v>3.9</v>
      </c>
      <c r="J1634" s="2" t="str">
        <f aca="false">IF(COUNTIF($A$2:A1634,A1634)&gt;1,"Duplicate","Unique")</f>
        <v>Unique</v>
      </c>
      <c r="K1634" s="2" t="str">
        <f aca="false">IF(Raw_Orders!F1634&lt;0,"Anomaly","OK")</f>
        <v>OK</v>
      </c>
      <c r="L1634" s="2" t="str">
        <f aca="false">IFERROR(VLOOKUP(C1634,Raw_Restaurants!$A$2:$C$151,3,FALSE()),"Unknown")</f>
        <v>Pune</v>
      </c>
    </row>
    <row r="1635" customFormat="false" ht="15" hidden="false" customHeight="false" outlineLevel="0" collapsed="false">
      <c r="A1635" s="2" t="n">
        <f aca="false">Raw_Orders!A1635</f>
        <v>502211</v>
      </c>
      <c r="B1635" s="2" t="str">
        <f aca="false">Raw_Orders!B1635</f>
        <v>CUST1600</v>
      </c>
      <c r="C1635" s="2" t="str">
        <f aca="false">Raw_Orders!C1635</f>
        <v>REST330</v>
      </c>
      <c r="D1635" s="2" t="str">
        <f aca="false">Raw_Orders!D1635</f>
        <v>DP416</v>
      </c>
      <c r="E1635" s="2" t="str">
        <f aca="false">Raw_Orders!E1635</f>
        <v>2024-11-20</v>
      </c>
      <c r="F1635" s="2" t="n">
        <f aca="false">IF(Raw_Orders!F1635&lt;0,0,Raw_Orders!F1635)</f>
        <v>451.97</v>
      </c>
      <c r="G1635" s="2" t="str">
        <f aca="false">Raw_Orders!G1635</f>
        <v>Delayed</v>
      </c>
      <c r="H1635" s="2" t="n">
        <f aca="false">IF(Raw_Orders!H1635="","N/A",Raw_Orders!H1635)</f>
        <v>40.5</v>
      </c>
      <c r="I1635" s="2" t="n">
        <f aca="false">IF(Raw_Orders!I1635="","Not Rated",Raw_Orders!I1635)</f>
        <v>2.6</v>
      </c>
      <c r="J1635" s="2" t="str">
        <f aca="false">IF(COUNTIF($A$2:A1635,A1635)&gt;1,"Duplicate","Unique")</f>
        <v>Unique</v>
      </c>
      <c r="K1635" s="2" t="str">
        <f aca="false">IF(Raw_Orders!F1635&lt;0,"Anomaly","OK")</f>
        <v>OK</v>
      </c>
      <c r="L1635" s="2" t="str">
        <f aca="false">IFERROR(VLOOKUP(C1635,Raw_Restaurants!$A$2:$C$151,3,FALSE()),"Unknown")</f>
        <v>Hyderabad</v>
      </c>
    </row>
    <row r="1636" customFormat="false" ht="15" hidden="false" customHeight="false" outlineLevel="0" collapsed="false">
      <c r="A1636" s="2" t="n">
        <f aca="false">Raw_Orders!A1636</f>
        <v>500855</v>
      </c>
      <c r="B1636" s="2" t="str">
        <f aca="false">Raw_Orders!B1636</f>
        <v>CUST1271</v>
      </c>
      <c r="C1636" s="2" t="str">
        <f aca="false">Raw_Orders!C1636</f>
        <v>REST274</v>
      </c>
      <c r="D1636" s="2" t="str">
        <f aca="false">Raw_Orders!D1636</f>
        <v>DP450</v>
      </c>
      <c r="E1636" s="2" t="str">
        <f aca="false">Raw_Orders!E1636</f>
        <v>2024-11-23</v>
      </c>
      <c r="F1636" s="2" t="n">
        <f aca="false">IF(Raw_Orders!F1636&lt;0,0,Raw_Orders!F1636)</f>
        <v>460.17</v>
      </c>
      <c r="G1636" s="2" t="str">
        <f aca="false">Raw_Orders!G1636</f>
        <v>Delivered</v>
      </c>
      <c r="H1636" s="2" t="n">
        <f aca="false">IF(Raw_Orders!H1636="","N/A",Raw_Orders!H1636)</f>
        <v>21.5</v>
      </c>
      <c r="I1636" s="2" t="n">
        <f aca="false">IF(Raw_Orders!I1636="","Not Rated",Raw_Orders!I1636)</f>
        <v>4.3</v>
      </c>
      <c r="J1636" s="2" t="str">
        <f aca="false">IF(COUNTIF($A$2:A1636,A1636)&gt;1,"Duplicate","Unique")</f>
        <v>Unique</v>
      </c>
      <c r="K1636" s="2" t="str">
        <f aca="false">IF(Raw_Orders!F1636&lt;0,"Anomaly","OK")</f>
        <v>OK</v>
      </c>
      <c r="L1636" s="2" t="str">
        <f aca="false">IFERROR(VLOOKUP(C1636,Raw_Restaurants!$A$2:$C$151,3,FALSE()),"Unknown")</f>
        <v>Chennai</v>
      </c>
    </row>
    <row r="1637" customFormat="false" ht="15" hidden="false" customHeight="false" outlineLevel="0" collapsed="false">
      <c r="A1637" s="2" t="n">
        <f aca="false">Raw_Orders!A1637</f>
        <v>502824</v>
      </c>
      <c r="B1637" s="2" t="str">
        <f aca="false">Raw_Orders!B1637</f>
        <v>CUST1621</v>
      </c>
      <c r="C1637" s="2" t="str">
        <f aca="false">Raw_Orders!C1637</f>
        <v>REST242</v>
      </c>
      <c r="D1637" s="2" t="str">
        <f aca="false">Raw_Orders!D1637</f>
        <v>DP321</v>
      </c>
      <c r="E1637" s="2" t="str">
        <f aca="false">Raw_Orders!E1637</f>
        <v>2024-06-01</v>
      </c>
      <c r="F1637" s="2" t="n">
        <f aca="false">IF(Raw_Orders!F1637&lt;0,0,Raw_Orders!F1637)</f>
        <v>1398.25</v>
      </c>
      <c r="G1637" s="2" t="str">
        <f aca="false">Raw_Orders!G1637</f>
        <v>Delayed</v>
      </c>
      <c r="H1637" s="2" t="n">
        <f aca="false">IF(Raw_Orders!H1637="","N/A",Raw_Orders!H1637)</f>
        <v>58.3</v>
      </c>
      <c r="I1637" s="2" t="str">
        <f aca="false">IF(Raw_Orders!I1637="","Not Rated",Raw_Orders!I1637)</f>
        <v>Not Rated</v>
      </c>
      <c r="J1637" s="2" t="str">
        <f aca="false">IF(COUNTIF($A$2:A1637,A1637)&gt;1,"Duplicate","Unique")</f>
        <v>Unique</v>
      </c>
      <c r="K1637" s="2" t="str">
        <f aca="false">IF(Raw_Orders!F1637&lt;0,"Anomaly","OK")</f>
        <v>OK</v>
      </c>
      <c r="L1637" s="2" t="str">
        <f aca="false">IFERROR(VLOOKUP(C1637,Raw_Restaurants!$A$2:$C$151,3,FALSE()),"Unknown")</f>
        <v>Bhopal</v>
      </c>
    </row>
    <row r="1638" customFormat="false" ht="15" hidden="false" customHeight="false" outlineLevel="0" collapsed="false">
      <c r="A1638" s="2" t="n">
        <f aca="false">Raw_Orders!A1638</f>
        <v>501233</v>
      </c>
      <c r="B1638" s="2" t="str">
        <f aca="false">Raw_Orders!B1638</f>
        <v>CUST1726</v>
      </c>
      <c r="C1638" s="2" t="str">
        <f aca="false">Raw_Orders!C1638</f>
        <v>REST318</v>
      </c>
      <c r="D1638" s="2" t="str">
        <f aca="false">Raw_Orders!D1638</f>
        <v>DP306</v>
      </c>
      <c r="E1638" s="2" t="str">
        <f aca="false">Raw_Orders!E1638</f>
        <v>2024-01-22</v>
      </c>
      <c r="F1638" s="2" t="n">
        <f aca="false">IF(Raw_Orders!F1638&lt;0,0,Raw_Orders!F1638)</f>
        <v>868.5</v>
      </c>
      <c r="G1638" s="2" t="str">
        <f aca="false">Raw_Orders!G1638</f>
        <v>Delivered</v>
      </c>
      <c r="H1638" s="2" t="n">
        <f aca="false">IF(Raw_Orders!H1638="","N/A",Raw_Orders!H1638)</f>
        <v>34.9</v>
      </c>
      <c r="I1638" s="2" t="n">
        <f aca="false">IF(Raw_Orders!I1638="","Not Rated",Raw_Orders!I1638)</f>
        <v>4.8</v>
      </c>
      <c r="J1638" s="2" t="str">
        <f aca="false">IF(COUNTIF($A$2:A1638,A1638)&gt;1,"Duplicate","Unique")</f>
        <v>Unique</v>
      </c>
      <c r="K1638" s="2" t="str">
        <f aca="false">IF(Raw_Orders!F1638&lt;0,"Anomaly","OK")</f>
        <v>OK</v>
      </c>
      <c r="L1638" s="2" t="str">
        <f aca="false">IFERROR(VLOOKUP(C1638,Raw_Restaurants!$A$2:$C$151,3,FALSE()),"Unknown")</f>
        <v>Mumbai</v>
      </c>
    </row>
    <row r="1639" customFormat="false" ht="15" hidden="false" customHeight="false" outlineLevel="0" collapsed="false">
      <c r="A1639" s="2" t="n">
        <f aca="false">Raw_Orders!A1639</f>
        <v>502956</v>
      </c>
      <c r="B1639" s="2" t="str">
        <f aca="false">Raw_Orders!B1639</f>
        <v>CUST1144</v>
      </c>
      <c r="C1639" s="2" t="str">
        <f aca="false">Raw_Orders!C1639</f>
        <v>REST302</v>
      </c>
      <c r="D1639" s="2" t="str">
        <f aca="false">Raw_Orders!D1639</f>
        <v>DP330</v>
      </c>
      <c r="E1639" s="2" t="str">
        <f aca="false">Raw_Orders!E1639</f>
        <v>2024-05-22</v>
      </c>
      <c r="F1639" s="2" t="n">
        <f aca="false">IF(Raw_Orders!F1639&lt;0,0,Raw_Orders!F1639)</f>
        <v>397.87</v>
      </c>
      <c r="G1639" s="2" t="str">
        <f aca="false">Raw_Orders!G1639</f>
        <v>Delivered</v>
      </c>
      <c r="H1639" s="2" t="str">
        <f aca="false">IF(Raw_Orders!H1639="","N/A",Raw_Orders!H1639)</f>
        <v>N/A</v>
      </c>
      <c r="I1639" s="2" t="n">
        <f aca="false">IF(Raw_Orders!I1639="","Not Rated",Raw_Orders!I1639)</f>
        <v>3.3</v>
      </c>
      <c r="J1639" s="2" t="str">
        <f aca="false">IF(COUNTIF($A$2:A1639,A1639)&gt;1,"Duplicate","Unique")</f>
        <v>Unique</v>
      </c>
      <c r="K1639" s="2" t="str">
        <f aca="false">IF(Raw_Orders!F1639&lt;0,"Anomaly","OK")</f>
        <v>OK</v>
      </c>
      <c r="L1639" s="2" t="str">
        <f aca="false">IFERROR(VLOOKUP(C1639,Raw_Restaurants!$A$2:$C$151,3,FALSE()),"Unknown")</f>
        <v>Indore</v>
      </c>
    </row>
    <row r="1640" customFormat="false" ht="15" hidden="false" customHeight="false" outlineLevel="0" collapsed="false">
      <c r="A1640" s="2" t="n">
        <f aca="false">Raw_Orders!A1640</f>
        <v>502441</v>
      </c>
      <c r="B1640" s="2" t="str">
        <f aca="false">Raw_Orders!B1640</f>
        <v>CUST1709</v>
      </c>
      <c r="C1640" s="2" t="str">
        <f aca="false">Raw_Orders!C1640</f>
        <v>REST260</v>
      </c>
      <c r="D1640" s="2" t="str">
        <f aca="false">Raw_Orders!D1640</f>
        <v>DP464</v>
      </c>
      <c r="E1640" s="2" t="str">
        <f aca="false">Raw_Orders!E1640</f>
        <v>2024-10-03</v>
      </c>
      <c r="F1640" s="2" t="n">
        <f aca="false">IF(Raw_Orders!F1640&lt;0,0,Raw_Orders!F1640)</f>
        <v>353.74</v>
      </c>
      <c r="G1640" s="2" t="str">
        <f aca="false">Raw_Orders!G1640</f>
        <v>Cancelled</v>
      </c>
      <c r="H1640" s="2" t="str">
        <f aca="false">IF(Raw_Orders!H1640="","N/A",Raw_Orders!H1640)</f>
        <v>N/A</v>
      </c>
      <c r="I1640" s="2" t="str">
        <f aca="false">IF(Raw_Orders!I1640="","Not Rated",Raw_Orders!I1640)</f>
        <v>Not Rated</v>
      </c>
      <c r="J1640" s="2" t="str">
        <f aca="false">IF(COUNTIF($A$2:A1640,A1640)&gt;1,"Duplicate","Unique")</f>
        <v>Unique</v>
      </c>
      <c r="K1640" s="2" t="str">
        <f aca="false">IF(Raw_Orders!F1640&lt;0,"Anomaly","OK")</f>
        <v>OK</v>
      </c>
      <c r="L1640" s="2" t="str">
        <f aca="false">IFERROR(VLOOKUP(C1640,Raw_Restaurants!$A$2:$C$151,3,FALSE()),"Unknown")</f>
        <v>Indore</v>
      </c>
    </row>
    <row r="1641" customFormat="false" ht="15" hidden="false" customHeight="false" outlineLevel="0" collapsed="false">
      <c r="A1641" s="2" t="n">
        <f aca="false">Raw_Orders!A1641</f>
        <v>501477</v>
      </c>
      <c r="B1641" s="2" t="str">
        <f aca="false">Raw_Orders!B1641</f>
        <v>CUST1540</v>
      </c>
      <c r="C1641" s="2" t="str">
        <f aca="false">Raw_Orders!C1641</f>
        <v>REST321</v>
      </c>
      <c r="D1641" s="2" t="str">
        <f aca="false">Raw_Orders!D1641</f>
        <v>DP450</v>
      </c>
      <c r="E1641" s="2" t="str">
        <f aca="false">Raw_Orders!E1641</f>
        <v>2024-10-24</v>
      </c>
      <c r="F1641" s="2" t="n">
        <f aca="false">IF(Raw_Orders!F1641&lt;0,0,Raw_Orders!F1641)</f>
        <v>699.2</v>
      </c>
      <c r="G1641" s="2" t="str">
        <f aca="false">Raw_Orders!G1641</f>
        <v>Delivered</v>
      </c>
      <c r="H1641" s="2" t="n">
        <f aca="false">IF(Raw_Orders!H1641="","N/A",Raw_Orders!H1641)</f>
        <v>49.2</v>
      </c>
      <c r="I1641" s="2" t="n">
        <f aca="false">IF(Raw_Orders!I1641="","Not Rated",Raw_Orders!I1641)</f>
        <v>2.6</v>
      </c>
      <c r="J1641" s="2" t="str">
        <f aca="false">IF(COUNTIF($A$2:A1641,A1641)&gt;1,"Duplicate","Unique")</f>
        <v>Unique</v>
      </c>
      <c r="K1641" s="2" t="str">
        <f aca="false">IF(Raw_Orders!F1641&lt;0,"Anomaly","OK")</f>
        <v>OK</v>
      </c>
      <c r="L1641" s="2" t="str">
        <f aca="false">IFERROR(VLOOKUP(C1641,Raw_Restaurants!$A$2:$C$151,3,FALSE()),"Unknown")</f>
        <v>Chennai</v>
      </c>
    </row>
    <row r="1642" customFormat="false" ht="15" hidden="false" customHeight="false" outlineLevel="0" collapsed="false">
      <c r="A1642" s="2" t="n">
        <f aca="false">Raw_Orders!A1642</f>
        <v>500877</v>
      </c>
      <c r="B1642" s="2" t="str">
        <f aca="false">Raw_Orders!B1642</f>
        <v>CUST1289</v>
      </c>
      <c r="C1642" s="2" t="str">
        <f aca="false">Raw_Orders!C1642</f>
        <v>REST262</v>
      </c>
      <c r="D1642" s="2" t="str">
        <f aca="false">Raw_Orders!D1642</f>
        <v>DP350</v>
      </c>
      <c r="E1642" s="2" t="str">
        <f aca="false">Raw_Orders!E1642</f>
        <v>2024-07-15</v>
      </c>
      <c r="F1642" s="2" t="n">
        <f aca="false">IF(Raw_Orders!F1642&lt;0,0,Raw_Orders!F1642)</f>
        <v>435.54</v>
      </c>
      <c r="G1642" s="2" t="str">
        <f aca="false">Raw_Orders!G1642</f>
        <v>Delivered</v>
      </c>
      <c r="H1642" s="2" t="n">
        <f aca="false">IF(Raw_Orders!H1642="","N/A",Raw_Orders!H1642)</f>
        <v>59.1</v>
      </c>
      <c r="I1642" s="2" t="n">
        <f aca="false">IF(Raw_Orders!I1642="","Not Rated",Raw_Orders!I1642)</f>
        <v>2.7</v>
      </c>
      <c r="J1642" s="2" t="str">
        <f aca="false">IF(COUNTIF($A$2:A1642,A1642)&gt;1,"Duplicate","Unique")</f>
        <v>Unique</v>
      </c>
      <c r="K1642" s="2" t="str">
        <f aca="false">IF(Raw_Orders!F1642&lt;0,"Anomaly","OK")</f>
        <v>OK</v>
      </c>
      <c r="L1642" s="2" t="str">
        <f aca="false">IFERROR(VLOOKUP(C1642,Raw_Restaurants!$A$2:$C$151,3,FALSE()),"Unknown")</f>
        <v>Mumbai</v>
      </c>
    </row>
    <row r="1643" customFormat="false" ht="15" hidden="false" customHeight="false" outlineLevel="0" collapsed="false">
      <c r="A1643" s="2" t="n">
        <f aca="false">Raw_Orders!A1643</f>
        <v>502083</v>
      </c>
      <c r="B1643" s="2" t="str">
        <f aca="false">Raw_Orders!B1643</f>
        <v>CUST1131</v>
      </c>
      <c r="C1643" s="2" t="str">
        <f aca="false">Raw_Orders!C1643</f>
        <v>REST299</v>
      </c>
      <c r="D1643" s="2" t="str">
        <f aca="false">Raw_Orders!D1643</f>
        <v>DP494</v>
      </c>
      <c r="E1643" s="2" t="str">
        <f aca="false">Raw_Orders!E1643</f>
        <v>2024-12-23</v>
      </c>
      <c r="F1643" s="2" t="n">
        <f aca="false">IF(Raw_Orders!F1643&lt;0,0,Raw_Orders!F1643)</f>
        <v>256.43</v>
      </c>
      <c r="G1643" s="2" t="str">
        <f aca="false">Raw_Orders!G1643</f>
        <v>Delivered</v>
      </c>
      <c r="H1643" s="2" t="n">
        <f aca="false">IF(Raw_Orders!H1643="","N/A",Raw_Orders!H1643)</f>
        <v>55</v>
      </c>
      <c r="I1643" s="2" t="n">
        <f aca="false">IF(Raw_Orders!I1643="","Not Rated",Raw_Orders!I1643)</f>
        <v>2.6</v>
      </c>
      <c r="J1643" s="2" t="str">
        <f aca="false">IF(COUNTIF($A$2:A1643,A1643)&gt;1,"Duplicate","Unique")</f>
        <v>Unique</v>
      </c>
      <c r="K1643" s="2" t="str">
        <f aca="false">IF(Raw_Orders!F1643&lt;0,"Anomaly","OK")</f>
        <v>OK</v>
      </c>
      <c r="L1643" s="2" t="str">
        <f aca="false">IFERROR(VLOOKUP(C1643,Raw_Restaurants!$A$2:$C$151,3,FALSE()),"Unknown")</f>
        <v>Bangalore</v>
      </c>
    </row>
    <row r="1644" customFormat="false" ht="15" hidden="false" customHeight="false" outlineLevel="0" collapsed="false">
      <c r="A1644" s="2" t="n">
        <f aca="false">Raw_Orders!A1644</f>
        <v>500751</v>
      </c>
      <c r="B1644" s="2" t="str">
        <f aca="false">Raw_Orders!B1644</f>
        <v>CUST1433</v>
      </c>
      <c r="C1644" s="2" t="str">
        <f aca="false">Raw_Orders!C1644</f>
        <v>REST254</v>
      </c>
      <c r="D1644" s="2" t="str">
        <f aca="false">Raw_Orders!D1644</f>
        <v>DP488</v>
      </c>
      <c r="E1644" s="2" t="str">
        <f aca="false">Raw_Orders!E1644</f>
        <v>2024-10-30</v>
      </c>
      <c r="F1644" s="2" t="n">
        <f aca="false">IF(Raw_Orders!F1644&lt;0,0,Raw_Orders!F1644)</f>
        <v>370.33</v>
      </c>
      <c r="G1644" s="2" t="str">
        <f aca="false">Raw_Orders!G1644</f>
        <v>Delivered</v>
      </c>
      <c r="H1644" s="2" t="n">
        <f aca="false">IF(Raw_Orders!H1644="","N/A",Raw_Orders!H1644)</f>
        <v>76.9</v>
      </c>
      <c r="I1644" s="2" t="n">
        <f aca="false">IF(Raw_Orders!I1644="","Not Rated",Raw_Orders!I1644)</f>
        <v>3.7</v>
      </c>
      <c r="J1644" s="2" t="str">
        <f aca="false">IF(COUNTIF($A$2:A1644,A1644)&gt;1,"Duplicate","Unique")</f>
        <v>Unique</v>
      </c>
      <c r="K1644" s="2" t="str">
        <f aca="false">IF(Raw_Orders!F1644&lt;0,"Anomaly","OK")</f>
        <v>OK</v>
      </c>
      <c r="L1644" s="2" t="str">
        <f aca="false">IFERROR(VLOOKUP(C1644,Raw_Restaurants!$A$2:$C$151,3,FALSE()),"Unknown")</f>
        <v>Hyderabad</v>
      </c>
    </row>
    <row r="1645" customFormat="false" ht="15" hidden="false" customHeight="false" outlineLevel="0" collapsed="false">
      <c r="A1645" s="2" t="n">
        <f aca="false">Raw_Orders!A1645</f>
        <v>501398</v>
      </c>
      <c r="B1645" s="2" t="str">
        <f aca="false">Raw_Orders!B1645</f>
        <v>CUST1423</v>
      </c>
      <c r="C1645" s="2" t="str">
        <f aca="false">Raw_Orders!C1645</f>
        <v>REST223</v>
      </c>
      <c r="D1645" s="2" t="str">
        <f aca="false">Raw_Orders!D1645</f>
        <v>DP434</v>
      </c>
      <c r="E1645" s="2" t="str">
        <f aca="false">Raw_Orders!E1645</f>
        <v>2024-09-09</v>
      </c>
      <c r="F1645" s="2" t="n">
        <f aca="false">IF(Raw_Orders!F1645&lt;0,0,Raw_Orders!F1645)</f>
        <v>828.82</v>
      </c>
      <c r="G1645" s="2" t="str">
        <f aca="false">Raw_Orders!G1645</f>
        <v>Delivered</v>
      </c>
      <c r="H1645" s="2" t="n">
        <f aca="false">IF(Raw_Orders!H1645="","N/A",Raw_Orders!H1645)</f>
        <v>32.3</v>
      </c>
      <c r="I1645" s="2" t="n">
        <f aca="false">IF(Raw_Orders!I1645="","Not Rated",Raw_Orders!I1645)</f>
        <v>4.3</v>
      </c>
      <c r="J1645" s="2" t="str">
        <f aca="false">IF(COUNTIF($A$2:A1645,A1645)&gt;1,"Duplicate","Unique")</f>
        <v>Unique</v>
      </c>
      <c r="K1645" s="2" t="str">
        <f aca="false">IF(Raw_Orders!F1645&lt;0,"Anomaly","OK")</f>
        <v>OK</v>
      </c>
      <c r="L1645" s="2" t="str">
        <f aca="false">IFERROR(VLOOKUP(C1645,Raw_Restaurants!$A$2:$C$151,3,FALSE()),"Unknown")</f>
        <v>Delhi</v>
      </c>
    </row>
    <row r="1646" customFormat="false" ht="15" hidden="false" customHeight="false" outlineLevel="0" collapsed="false">
      <c r="A1646" s="2" t="n">
        <f aca="false">Raw_Orders!A1646</f>
        <v>504241</v>
      </c>
      <c r="B1646" s="2" t="str">
        <f aca="false">Raw_Orders!B1646</f>
        <v>CUST1755</v>
      </c>
      <c r="C1646" s="2" t="str">
        <f aca="false">Raw_Orders!C1646</f>
        <v>REST304</v>
      </c>
      <c r="D1646" s="2" t="str">
        <f aca="false">Raw_Orders!D1646</f>
        <v>DP474</v>
      </c>
      <c r="E1646" s="2" t="str">
        <f aca="false">Raw_Orders!E1646</f>
        <v>2024-04-12</v>
      </c>
      <c r="F1646" s="2" t="n">
        <f aca="false">IF(Raw_Orders!F1646&lt;0,0,Raw_Orders!F1646)</f>
        <v>375.49</v>
      </c>
      <c r="G1646" s="2" t="str">
        <f aca="false">Raw_Orders!G1646</f>
        <v>Delivered</v>
      </c>
      <c r="H1646" s="2" t="n">
        <f aca="false">IF(Raw_Orders!H1646="","N/A",Raw_Orders!H1646)</f>
        <v>49.9</v>
      </c>
      <c r="I1646" s="2" t="n">
        <f aca="false">IF(Raw_Orders!I1646="","Not Rated",Raw_Orders!I1646)</f>
        <v>4.8</v>
      </c>
      <c r="J1646" s="2" t="str">
        <f aca="false">IF(COUNTIF($A$2:A1646,A1646)&gt;1,"Duplicate","Unique")</f>
        <v>Unique</v>
      </c>
      <c r="K1646" s="2" t="str">
        <f aca="false">IF(Raw_Orders!F1646&lt;0,"Anomaly","OK")</f>
        <v>OK</v>
      </c>
      <c r="L1646" s="2" t="str">
        <f aca="false">IFERROR(VLOOKUP(C1646,Raw_Restaurants!$A$2:$C$151,3,FALSE()),"Unknown")</f>
        <v>Jaipur</v>
      </c>
    </row>
    <row r="1647" customFormat="false" ht="15" hidden="false" customHeight="false" outlineLevel="0" collapsed="false">
      <c r="A1647" s="2" t="n">
        <f aca="false">Raw_Orders!A1647</f>
        <v>501934</v>
      </c>
      <c r="B1647" s="2" t="str">
        <f aca="false">Raw_Orders!B1647</f>
        <v>CUST1353</v>
      </c>
      <c r="C1647" s="2" t="str">
        <f aca="false">Raw_Orders!C1647</f>
        <v>REST325</v>
      </c>
      <c r="D1647" s="2" t="str">
        <f aca="false">Raw_Orders!D1647</f>
        <v>DP375</v>
      </c>
      <c r="E1647" s="2" t="str">
        <f aca="false">Raw_Orders!E1647</f>
        <v>2024-05-25</v>
      </c>
      <c r="F1647" s="2" t="n">
        <f aca="false">IF(Raw_Orders!F1647&lt;0,0,Raw_Orders!F1647)</f>
        <v>594.78</v>
      </c>
      <c r="G1647" s="2" t="str">
        <f aca="false">Raw_Orders!G1647</f>
        <v>Delivered</v>
      </c>
      <c r="H1647" s="2" t="n">
        <f aca="false">IF(Raw_Orders!H1647="","N/A",Raw_Orders!H1647)</f>
        <v>60.2</v>
      </c>
      <c r="I1647" s="2" t="n">
        <f aca="false">IF(Raw_Orders!I1647="","Not Rated",Raw_Orders!I1647)</f>
        <v>3.5</v>
      </c>
      <c r="J1647" s="2" t="str">
        <f aca="false">IF(COUNTIF($A$2:A1647,A1647)&gt;1,"Duplicate","Unique")</f>
        <v>Unique</v>
      </c>
      <c r="K1647" s="2" t="str">
        <f aca="false">IF(Raw_Orders!F1647&lt;0,"Anomaly","OK")</f>
        <v>OK</v>
      </c>
      <c r="L1647" s="2" t="str">
        <f aca="false">IFERROR(VLOOKUP(C1647,Raw_Restaurants!$A$2:$C$151,3,FALSE()),"Unknown")</f>
        <v>Indore</v>
      </c>
    </row>
    <row r="1648" customFormat="false" ht="15" hidden="false" customHeight="false" outlineLevel="0" collapsed="false">
      <c r="A1648" s="2" t="n">
        <f aca="false">Raw_Orders!A1648</f>
        <v>500537</v>
      </c>
      <c r="B1648" s="2" t="str">
        <f aca="false">Raw_Orders!B1648</f>
        <v>CUST1058</v>
      </c>
      <c r="C1648" s="2" t="str">
        <f aca="false">Raw_Orders!C1648</f>
        <v>REST216</v>
      </c>
      <c r="D1648" s="2" t="str">
        <f aca="false">Raw_Orders!D1648</f>
        <v>DP465</v>
      </c>
      <c r="E1648" s="2" t="str">
        <f aca="false">Raw_Orders!E1648</f>
        <v>2024-03-09</v>
      </c>
      <c r="F1648" s="2" t="n">
        <f aca="false">IF(Raw_Orders!F1648&lt;0,0,Raw_Orders!F1648)</f>
        <v>339.34</v>
      </c>
      <c r="G1648" s="2" t="str">
        <f aca="false">Raw_Orders!G1648</f>
        <v>Delivered</v>
      </c>
      <c r="H1648" s="2" t="n">
        <f aca="false">IF(Raw_Orders!H1648="","N/A",Raw_Orders!H1648)</f>
        <v>76.4</v>
      </c>
      <c r="I1648" s="2" t="str">
        <f aca="false">IF(Raw_Orders!I1648="","Not Rated",Raw_Orders!I1648)</f>
        <v>Not Rated</v>
      </c>
      <c r="J1648" s="2" t="str">
        <f aca="false">IF(COUNTIF($A$2:A1648,A1648)&gt;1,"Duplicate","Unique")</f>
        <v>Unique</v>
      </c>
      <c r="K1648" s="2" t="str">
        <f aca="false">IF(Raw_Orders!F1648&lt;0,"Anomaly","OK")</f>
        <v>OK</v>
      </c>
      <c r="L1648" s="2" t="str">
        <f aca="false">IFERROR(VLOOKUP(C1648,Raw_Restaurants!$A$2:$C$151,3,FALSE()),"Unknown")</f>
        <v>Chennai</v>
      </c>
    </row>
    <row r="1649" customFormat="false" ht="15" hidden="false" customHeight="false" outlineLevel="0" collapsed="false">
      <c r="A1649" s="2" t="n">
        <f aca="false">Raw_Orders!A1649</f>
        <v>502432</v>
      </c>
      <c r="B1649" s="2" t="str">
        <f aca="false">Raw_Orders!B1649</f>
        <v>CUST1339</v>
      </c>
      <c r="C1649" s="2" t="str">
        <f aca="false">Raw_Orders!C1649</f>
        <v>REST338</v>
      </c>
      <c r="D1649" s="2" t="str">
        <f aca="false">Raw_Orders!D1649</f>
        <v>DP433</v>
      </c>
      <c r="E1649" s="2" t="str">
        <f aca="false">Raw_Orders!E1649</f>
        <v>2024-01-27</v>
      </c>
      <c r="F1649" s="2" t="n">
        <f aca="false">IF(Raw_Orders!F1649&lt;0,0,Raw_Orders!F1649)</f>
        <v>1160.81</v>
      </c>
      <c r="G1649" s="2" t="str">
        <f aca="false">Raw_Orders!G1649</f>
        <v>Delivered</v>
      </c>
      <c r="H1649" s="2" t="n">
        <f aca="false">IF(Raw_Orders!H1649="","N/A",Raw_Orders!H1649)</f>
        <v>59.9</v>
      </c>
      <c r="I1649" s="2" t="n">
        <f aca="false">IF(Raw_Orders!I1649="","Not Rated",Raw_Orders!I1649)</f>
        <v>4.4</v>
      </c>
      <c r="J1649" s="2" t="str">
        <f aca="false">IF(COUNTIF($A$2:A1649,A1649)&gt;1,"Duplicate","Unique")</f>
        <v>Unique</v>
      </c>
      <c r="K1649" s="2" t="str">
        <f aca="false">IF(Raw_Orders!F1649&lt;0,"Anomaly","OK")</f>
        <v>OK</v>
      </c>
      <c r="L1649" s="2" t="str">
        <f aca="false">IFERROR(VLOOKUP(C1649,Raw_Restaurants!$A$2:$C$151,3,FALSE()),"Unknown")</f>
        <v>Bangalore</v>
      </c>
    </row>
    <row r="1650" customFormat="false" ht="15" hidden="false" customHeight="false" outlineLevel="0" collapsed="false">
      <c r="A1650" s="2" t="n">
        <f aca="false">Raw_Orders!A1650</f>
        <v>500943</v>
      </c>
      <c r="B1650" s="2" t="str">
        <f aca="false">Raw_Orders!B1650</f>
        <v>CUST1602</v>
      </c>
      <c r="C1650" s="2" t="str">
        <f aca="false">Raw_Orders!C1650</f>
        <v>REST336</v>
      </c>
      <c r="D1650" s="2" t="str">
        <f aca="false">Raw_Orders!D1650</f>
        <v>DP375</v>
      </c>
      <c r="E1650" s="2" t="str">
        <f aca="false">Raw_Orders!E1650</f>
        <v>2024-04-27</v>
      </c>
      <c r="F1650" s="2" t="n">
        <f aca="false">IF(Raw_Orders!F1650&lt;0,0,Raw_Orders!F1650)</f>
        <v>1334.29</v>
      </c>
      <c r="G1650" s="2" t="str">
        <f aca="false">Raw_Orders!G1650</f>
        <v>Delivered</v>
      </c>
      <c r="H1650" s="2" t="n">
        <f aca="false">IF(Raw_Orders!H1650="","N/A",Raw_Orders!H1650)</f>
        <v>29.4</v>
      </c>
      <c r="I1650" s="2" t="n">
        <f aca="false">IF(Raw_Orders!I1650="","Not Rated",Raw_Orders!I1650)</f>
        <v>3.4</v>
      </c>
      <c r="J1650" s="2" t="str">
        <f aca="false">IF(COUNTIF($A$2:A1650,A1650)&gt;1,"Duplicate","Unique")</f>
        <v>Unique</v>
      </c>
      <c r="K1650" s="2" t="str">
        <f aca="false">IF(Raw_Orders!F1650&lt;0,"Anomaly","OK")</f>
        <v>OK</v>
      </c>
      <c r="L1650" s="2" t="str">
        <f aca="false">IFERROR(VLOOKUP(C1650,Raw_Restaurants!$A$2:$C$151,3,FALSE()),"Unknown")</f>
        <v>Indore</v>
      </c>
    </row>
    <row r="1651" customFormat="false" ht="15" hidden="false" customHeight="false" outlineLevel="0" collapsed="false">
      <c r="A1651" s="2" t="n">
        <f aca="false">Raw_Orders!A1651</f>
        <v>504891</v>
      </c>
      <c r="B1651" s="2" t="str">
        <f aca="false">Raw_Orders!B1651</f>
        <v>CUST1116</v>
      </c>
      <c r="C1651" s="2" t="str">
        <f aca="false">Raw_Orders!C1651</f>
        <v>REST209</v>
      </c>
      <c r="D1651" s="2" t="str">
        <f aca="false">Raw_Orders!D1651</f>
        <v>DP314</v>
      </c>
      <c r="E1651" s="2" t="str">
        <f aca="false">Raw_Orders!E1651</f>
        <v>2024-01-28</v>
      </c>
      <c r="F1651" s="2" t="n">
        <f aca="false">IF(Raw_Orders!F1651&lt;0,0,Raw_Orders!F1651)</f>
        <v>1287.78</v>
      </c>
      <c r="G1651" s="2" t="str">
        <f aca="false">Raw_Orders!G1651</f>
        <v>Cancelled</v>
      </c>
      <c r="H1651" s="2" t="str">
        <f aca="false">IF(Raw_Orders!H1651="","N/A",Raw_Orders!H1651)</f>
        <v>N/A</v>
      </c>
      <c r="I1651" s="2" t="str">
        <f aca="false">IF(Raw_Orders!I1651="","Not Rated",Raw_Orders!I1651)</f>
        <v>Not Rated</v>
      </c>
      <c r="J1651" s="2" t="str">
        <f aca="false">IF(COUNTIF($A$2:A1651,A1651)&gt;1,"Duplicate","Unique")</f>
        <v>Unique</v>
      </c>
      <c r="K1651" s="2" t="str">
        <f aca="false">IF(Raw_Orders!F1651&lt;0,"Anomaly","OK")</f>
        <v>OK</v>
      </c>
      <c r="L1651" s="2" t="str">
        <f aca="false">IFERROR(VLOOKUP(C1651,Raw_Restaurants!$A$2:$C$151,3,FALSE()),"Unknown")</f>
        <v>Bangalore</v>
      </c>
    </row>
    <row r="1652" customFormat="false" ht="15" hidden="false" customHeight="false" outlineLevel="0" collapsed="false">
      <c r="A1652" s="2" t="n">
        <f aca="false">Raw_Orders!A1652</f>
        <v>500700</v>
      </c>
      <c r="B1652" s="2" t="str">
        <f aca="false">Raw_Orders!B1652</f>
        <v>CUST1749</v>
      </c>
      <c r="C1652" s="2" t="str">
        <f aca="false">Raw_Orders!C1652</f>
        <v>REST319</v>
      </c>
      <c r="D1652" s="2" t="str">
        <f aca="false">Raw_Orders!D1652</f>
        <v>DP352</v>
      </c>
      <c r="E1652" s="2" t="str">
        <f aca="false">Raw_Orders!E1652</f>
        <v>2024-11-21</v>
      </c>
      <c r="F1652" s="2" t="n">
        <f aca="false">IF(Raw_Orders!F1652&lt;0,0,Raw_Orders!F1652)</f>
        <v>1252.55</v>
      </c>
      <c r="G1652" s="2" t="str">
        <f aca="false">Raw_Orders!G1652</f>
        <v>Cancelled</v>
      </c>
      <c r="H1652" s="2" t="str">
        <f aca="false">IF(Raw_Orders!H1652="","N/A",Raw_Orders!H1652)</f>
        <v>N/A</v>
      </c>
      <c r="I1652" s="2" t="str">
        <f aca="false">IF(Raw_Orders!I1652="","Not Rated",Raw_Orders!I1652)</f>
        <v>Not Rated</v>
      </c>
      <c r="J1652" s="2" t="str">
        <f aca="false">IF(COUNTIF($A$2:A1652,A1652)&gt;1,"Duplicate","Unique")</f>
        <v>Unique</v>
      </c>
      <c r="K1652" s="2" t="str">
        <f aca="false">IF(Raw_Orders!F1652&lt;0,"Anomaly","OK")</f>
        <v>OK</v>
      </c>
      <c r="L1652" s="2" t="str">
        <f aca="false">IFERROR(VLOOKUP(C1652,Raw_Restaurants!$A$2:$C$151,3,FALSE()),"Unknown")</f>
        <v>Bhopal</v>
      </c>
    </row>
    <row r="1653" customFormat="false" ht="15" hidden="false" customHeight="false" outlineLevel="0" collapsed="false">
      <c r="A1653" s="2" t="n">
        <f aca="false">Raw_Orders!A1653</f>
        <v>502366</v>
      </c>
      <c r="B1653" s="2" t="str">
        <f aca="false">Raw_Orders!B1653</f>
        <v>CUST1486</v>
      </c>
      <c r="C1653" s="2" t="str">
        <f aca="false">Raw_Orders!C1653</f>
        <v>REST247</v>
      </c>
      <c r="D1653" s="2" t="str">
        <f aca="false">Raw_Orders!D1653</f>
        <v>DP398</v>
      </c>
      <c r="E1653" s="2" t="str">
        <f aca="false">Raw_Orders!E1653</f>
        <v>2024-05-30</v>
      </c>
      <c r="F1653" s="2" t="n">
        <f aca="false">IF(Raw_Orders!F1653&lt;0,0,Raw_Orders!F1653)</f>
        <v>1026.04</v>
      </c>
      <c r="G1653" s="2" t="str">
        <f aca="false">Raw_Orders!G1653</f>
        <v>Delivered</v>
      </c>
      <c r="H1653" s="2" t="n">
        <f aca="false">IF(Raw_Orders!H1653="","N/A",Raw_Orders!H1653)</f>
        <v>22</v>
      </c>
      <c r="I1653" s="2" t="n">
        <f aca="false">IF(Raw_Orders!I1653="","Not Rated",Raw_Orders!I1653)</f>
        <v>4.1</v>
      </c>
      <c r="J1653" s="2" t="str">
        <f aca="false">IF(COUNTIF($A$2:A1653,A1653)&gt;1,"Duplicate","Unique")</f>
        <v>Unique</v>
      </c>
      <c r="K1653" s="2" t="str">
        <f aca="false">IF(Raw_Orders!F1653&lt;0,"Anomaly","OK")</f>
        <v>OK</v>
      </c>
      <c r="L1653" s="2" t="str">
        <f aca="false">IFERROR(VLOOKUP(C1653,Raw_Restaurants!$A$2:$C$151,3,FALSE()),"Unknown")</f>
        <v>Kolkata</v>
      </c>
    </row>
    <row r="1654" customFormat="false" ht="15" hidden="false" customHeight="false" outlineLevel="0" collapsed="false">
      <c r="A1654" s="2" t="n">
        <f aca="false">Raw_Orders!A1654</f>
        <v>500145</v>
      </c>
      <c r="B1654" s="2" t="str">
        <f aca="false">Raw_Orders!B1654</f>
        <v>CUST1623</v>
      </c>
      <c r="C1654" s="2" t="str">
        <f aca="false">Raw_Orders!C1654</f>
        <v>REST284</v>
      </c>
      <c r="D1654" s="2" t="str">
        <f aca="false">Raw_Orders!D1654</f>
        <v>DP487</v>
      </c>
      <c r="E1654" s="2" t="str">
        <f aca="false">Raw_Orders!E1654</f>
        <v>2024-10-28</v>
      </c>
      <c r="F1654" s="2" t="n">
        <f aca="false">IF(Raw_Orders!F1654&lt;0,0,Raw_Orders!F1654)</f>
        <v>996.26</v>
      </c>
      <c r="G1654" s="2" t="str">
        <f aca="false">Raw_Orders!G1654</f>
        <v>Delivered</v>
      </c>
      <c r="H1654" s="2" t="n">
        <f aca="false">IF(Raw_Orders!H1654="","N/A",Raw_Orders!H1654)</f>
        <v>73.4</v>
      </c>
      <c r="I1654" s="2" t="str">
        <f aca="false">IF(Raw_Orders!I1654="","Not Rated",Raw_Orders!I1654)</f>
        <v>Not Rated</v>
      </c>
      <c r="J1654" s="2" t="str">
        <f aca="false">IF(COUNTIF($A$2:A1654,A1654)&gt;1,"Duplicate","Unique")</f>
        <v>Unique</v>
      </c>
      <c r="K1654" s="2" t="str">
        <f aca="false">IF(Raw_Orders!F1654&lt;0,"Anomaly","OK")</f>
        <v>OK</v>
      </c>
      <c r="L1654" s="2" t="str">
        <f aca="false">IFERROR(VLOOKUP(C1654,Raw_Restaurants!$A$2:$C$151,3,FALSE()),"Unknown")</f>
        <v>Hyderabad</v>
      </c>
    </row>
    <row r="1655" customFormat="false" ht="15" hidden="false" customHeight="false" outlineLevel="0" collapsed="false">
      <c r="A1655" s="2" t="n">
        <f aca="false">Raw_Orders!A1655</f>
        <v>500833</v>
      </c>
      <c r="B1655" s="2" t="str">
        <f aca="false">Raw_Orders!B1655</f>
        <v>CUST1517</v>
      </c>
      <c r="C1655" s="2" t="str">
        <f aca="false">Raw_Orders!C1655</f>
        <v>REST245</v>
      </c>
      <c r="D1655" s="2" t="str">
        <f aca="false">Raw_Orders!D1655</f>
        <v>DP354</v>
      </c>
      <c r="E1655" s="2" t="str">
        <f aca="false">Raw_Orders!E1655</f>
        <v>2024-04-11</v>
      </c>
      <c r="F1655" s="2" t="n">
        <f aca="false">IF(Raw_Orders!F1655&lt;0,0,Raw_Orders!F1655)</f>
        <v>1301.25</v>
      </c>
      <c r="G1655" s="2" t="str">
        <f aca="false">Raw_Orders!G1655</f>
        <v>Delayed</v>
      </c>
      <c r="H1655" s="2" t="n">
        <f aca="false">IF(Raw_Orders!H1655="","N/A",Raw_Orders!H1655)</f>
        <v>34</v>
      </c>
      <c r="I1655" s="2" t="n">
        <f aca="false">IF(Raw_Orders!I1655="","Not Rated",Raw_Orders!I1655)</f>
        <v>4.4</v>
      </c>
      <c r="J1655" s="2" t="str">
        <f aca="false">IF(COUNTIF($A$2:A1655,A1655)&gt;1,"Duplicate","Unique")</f>
        <v>Unique</v>
      </c>
      <c r="K1655" s="2" t="str">
        <f aca="false">IF(Raw_Orders!F1655&lt;0,"Anomaly","OK")</f>
        <v>OK</v>
      </c>
      <c r="L1655" s="2" t="str">
        <f aca="false">IFERROR(VLOOKUP(C1655,Raw_Restaurants!$A$2:$C$151,3,FALSE()),"Unknown")</f>
        <v>Indore</v>
      </c>
    </row>
    <row r="1656" customFormat="false" ht="15" hidden="false" customHeight="false" outlineLevel="0" collapsed="false">
      <c r="A1656" s="2" t="n">
        <f aca="false">Raw_Orders!A1656</f>
        <v>500753</v>
      </c>
      <c r="B1656" s="2" t="str">
        <f aca="false">Raw_Orders!B1656</f>
        <v>CUST1382</v>
      </c>
      <c r="C1656" s="2" t="str">
        <f aca="false">Raw_Orders!C1656</f>
        <v>REST339</v>
      </c>
      <c r="D1656" s="2" t="str">
        <f aca="false">Raw_Orders!D1656</f>
        <v>DP382</v>
      </c>
      <c r="E1656" s="2" t="str">
        <f aca="false">Raw_Orders!E1656</f>
        <v>2024-07-16</v>
      </c>
      <c r="F1656" s="2" t="n">
        <f aca="false">IF(Raw_Orders!F1656&lt;0,0,Raw_Orders!F1656)</f>
        <v>578.47</v>
      </c>
      <c r="G1656" s="2" t="str">
        <f aca="false">Raw_Orders!G1656</f>
        <v>Delivered</v>
      </c>
      <c r="H1656" s="2" t="n">
        <f aca="false">IF(Raw_Orders!H1656="","N/A",Raw_Orders!H1656)</f>
        <v>54.7</v>
      </c>
      <c r="I1656" s="2" t="n">
        <f aca="false">IF(Raw_Orders!I1656="","Not Rated",Raw_Orders!I1656)</f>
        <v>4.2</v>
      </c>
      <c r="J1656" s="2" t="str">
        <f aca="false">IF(COUNTIF($A$2:A1656,A1656)&gt;1,"Duplicate","Unique")</f>
        <v>Unique</v>
      </c>
      <c r="K1656" s="2" t="str">
        <f aca="false">IF(Raw_Orders!F1656&lt;0,"Anomaly","OK")</f>
        <v>OK</v>
      </c>
      <c r="L1656" s="2" t="str">
        <f aca="false">IFERROR(VLOOKUP(C1656,Raw_Restaurants!$A$2:$C$151,3,FALSE()),"Unknown")</f>
        <v>Bangalore</v>
      </c>
    </row>
    <row r="1657" customFormat="false" ht="15" hidden="false" customHeight="false" outlineLevel="0" collapsed="false">
      <c r="A1657" s="2" t="n">
        <f aca="false">Raw_Orders!A1657</f>
        <v>501241</v>
      </c>
      <c r="B1657" s="2" t="str">
        <f aca="false">Raw_Orders!B1657</f>
        <v>CUST1562</v>
      </c>
      <c r="C1657" s="2" t="str">
        <f aca="false">Raw_Orders!C1657</f>
        <v>REST310</v>
      </c>
      <c r="D1657" s="2" t="str">
        <f aca="false">Raw_Orders!D1657</f>
        <v>DP486</v>
      </c>
      <c r="E1657" s="2" t="str">
        <f aca="false">Raw_Orders!E1657</f>
        <v>2024-06-18</v>
      </c>
      <c r="F1657" s="2" t="n">
        <f aca="false">IF(Raw_Orders!F1657&lt;0,0,Raw_Orders!F1657)</f>
        <v>1167.38</v>
      </c>
      <c r="G1657" s="2" t="str">
        <f aca="false">Raw_Orders!G1657</f>
        <v>Cancelled</v>
      </c>
      <c r="H1657" s="2" t="str">
        <f aca="false">IF(Raw_Orders!H1657="","N/A",Raw_Orders!H1657)</f>
        <v>N/A</v>
      </c>
      <c r="I1657" s="2" t="str">
        <f aca="false">IF(Raw_Orders!I1657="","Not Rated",Raw_Orders!I1657)</f>
        <v>Not Rated</v>
      </c>
      <c r="J1657" s="2" t="str">
        <f aca="false">IF(COUNTIF($A$2:A1657,A1657)&gt;1,"Duplicate","Unique")</f>
        <v>Unique</v>
      </c>
      <c r="K1657" s="2" t="str">
        <f aca="false">IF(Raw_Orders!F1657&lt;0,"Anomaly","OK")</f>
        <v>OK</v>
      </c>
      <c r="L1657" s="2" t="str">
        <f aca="false">IFERROR(VLOOKUP(C1657,Raw_Restaurants!$A$2:$C$151,3,FALSE()),"Unknown")</f>
        <v>Bhopal</v>
      </c>
    </row>
    <row r="1658" customFormat="false" ht="15" hidden="false" customHeight="false" outlineLevel="0" collapsed="false">
      <c r="A1658" s="2" t="n">
        <f aca="false">Raw_Orders!A1658</f>
        <v>502419</v>
      </c>
      <c r="B1658" s="2" t="str">
        <f aca="false">Raw_Orders!B1658</f>
        <v>CUST1742</v>
      </c>
      <c r="C1658" s="2" t="str">
        <f aca="false">Raw_Orders!C1658</f>
        <v>REST303</v>
      </c>
      <c r="D1658" s="2" t="str">
        <f aca="false">Raw_Orders!D1658</f>
        <v>DP304</v>
      </c>
      <c r="E1658" s="2" t="str">
        <f aca="false">Raw_Orders!E1658</f>
        <v>2024-12-02</v>
      </c>
      <c r="F1658" s="2" t="n">
        <f aca="false">IF(Raw_Orders!F1658&lt;0,0,Raw_Orders!F1658)</f>
        <v>944.39</v>
      </c>
      <c r="G1658" s="2" t="str">
        <f aca="false">Raw_Orders!G1658</f>
        <v>Delivered</v>
      </c>
      <c r="H1658" s="2" t="n">
        <f aca="false">IF(Raw_Orders!H1658="","N/A",Raw_Orders!H1658)</f>
        <v>36</v>
      </c>
      <c r="I1658" s="2" t="str">
        <f aca="false">IF(Raw_Orders!I1658="","Not Rated",Raw_Orders!I1658)</f>
        <v>Not Rated</v>
      </c>
      <c r="J1658" s="2" t="str">
        <f aca="false">IF(COUNTIF($A$2:A1658,A1658)&gt;1,"Duplicate","Unique")</f>
        <v>Unique</v>
      </c>
      <c r="K1658" s="2" t="str">
        <f aca="false">IF(Raw_Orders!F1658&lt;0,"Anomaly","OK")</f>
        <v>OK</v>
      </c>
      <c r="L1658" s="2" t="str">
        <f aca="false">IFERROR(VLOOKUP(C1658,Raw_Restaurants!$A$2:$C$151,3,FALSE()),"Unknown")</f>
        <v>Kolkata</v>
      </c>
    </row>
    <row r="1659" customFormat="false" ht="15" hidden="false" customHeight="false" outlineLevel="0" collapsed="false">
      <c r="A1659" s="2" t="n">
        <f aca="false">Raw_Orders!A1659</f>
        <v>501498</v>
      </c>
      <c r="B1659" s="2" t="str">
        <f aca="false">Raw_Orders!B1659</f>
        <v>CUST1281</v>
      </c>
      <c r="C1659" s="2" t="str">
        <f aca="false">Raw_Orders!C1659</f>
        <v>REST219</v>
      </c>
      <c r="D1659" s="2" t="str">
        <f aca="false">Raw_Orders!D1659</f>
        <v>DP387</v>
      </c>
      <c r="E1659" s="2" t="str">
        <f aca="false">Raw_Orders!E1659</f>
        <v>2024-07-27</v>
      </c>
      <c r="F1659" s="2" t="n">
        <f aca="false">IF(Raw_Orders!F1659&lt;0,0,Raw_Orders!F1659)</f>
        <v>1129.73</v>
      </c>
      <c r="G1659" s="2" t="str">
        <f aca="false">Raw_Orders!G1659</f>
        <v>Delivered</v>
      </c>
      <c r="H1659" s="2" t="n">
        <f aca="false">IF(Raw_Orders!H1659="","N/A",Raw_Orders!H1659)</f>
        <v>39.1</v>
      </c>
      <c r="I1659" s="2" t="str">
        <f aca="false">IF(Raw_Orders!I1659="","Not Rated",Raw_Orders!I1659)</f>
        <v>Not Rated</v>
      </c>
      <c r="J1659" s="2" t="str">
        <f aca="false">IF(COUNTIF($A$2:A1659,A1659)&gt;1,"Duplicate","Unique")</f>
        <v>Unique</v>
      </c>
      <c r="K1659" s="2" t="str">
        <f aca="false">IF(Raw_Orders!F1659&lt;0,"Anomaly","OK")</f>
        <v>OK</v>
      </c>
      <c r="L1659" s="2" t="str">
        <f aca="false">IFERROR(VLOOKUP(C1659,Raw_Restaurants!$A$2:$C$151,3,FALSE()),"Unknown")</f>
        <v>Pune</v>
      </c>
    </row>
    <row r="1660" customFormat="false" ht="15" hidden="false" customHeight="false" outlineLevel="0" collapsed="false">
      <c r="A1660" s="2" t="n">
        <f aca="false">Raw_Orders!A1660</f>
        <v>502031</v>
      </c>
      <c r="B1660" s="2" t="str">
        <f aca="false">Raw_Orders!B1660</f>
        <v>CUST1766</v>
      </c>
      <c r="C1660" s="2" t="str">
        <f aca="false">Raw_Orders!C1660</f>
        <v>REST244</v>
      </c>
      <c r="D1660" s="2" t="str">
        <f aca="false">Raw_Orders!D1660</f>
        <v>DP346</v>
      </c>
      <c r="E1660" s="2" t="str">
        <f aca="false">Raw_Orders!E1660</f>
        <v>2024-08-03</v>
      </c>
      <c r="F1660" s="2" t="n">
        <f aca="false">IF(Raw_Orders!F1660&lt;0,0,Raw_Orders!F1660)</f>
        <v>358.85</v>
      </c>
      <c r="G1660" s="2" t="str">
        <f aca="false">Raw_Orders!G1660</f>
        <v>Delivered</v>
      </c>
      <c r="H1660" s="2" t="n">
        <f aca="false">IF(Raw_Orders!H1660="","N/A",Raw_Orders!H1660)</f>
        <v>24.5</v>
      </c>
      <c r="I1660" s="2" t="n">
        <f aca="false">IF(Raw_Orders!I1660="","Not Rated",Raw_Orders!I1660)</f>
        <v>2.9</v>
      </c>
      <c r="J1660" s="2" t="str">
        <f aca="false">IF(COUNTIF($A$2:A1660,A1660)&gt;1,"Duplicate","Unique")</f>
        <v>Unique</v>
      </c>
      <c r="K1660" s="2" t="str">
        <f aca="false">IF(Raw_Orders!F1660&lt;0,"Anomaly","OK")</f>
        <v>OK</v>
      </c>
      <c r="L1660" s="2" t="str">
        <f aca="false">IFERROR(VLOOKUP(C1660,Raw_Restaurants!$A$2:$C$151,3,FALSE()),"Unknown")</f>
        <v>Indore</v>
      </c>
    </row>
    <row r="1661" customFormat="false" ht="15" hidden="false" customHeight="false" outlineLevel="0" collapsed="false">
      <c r="A1661" s="2" t="n">
        <f aca="false">Raw_Orders!A1661</f>
        <v>502517</v>
      </c>
      <c r="B1661" s="2" t="str">
        <f aca="false">Raw_Orders!B1661</f>
        <v>CUST1328</v>
      </c>
      <c r="C1661" s="2" t="str">
        <f aca="false">Raw_Orders!C1661</f>
        <v>REST270</v>
      </c>
      <c r="D1661" s="2" t="str">
        <f aca="false">Raw_Orders!D1661</f>
        <v>DP409</v>
      </c>
      <c r="E1661" s="2" t="str">
        <f aca="false">Raw_Orders!E1661</f>
        <v>2024-03-25</v>
      </c>
      <c r="F1661" s="2" t="n">
        <f aca="false">IF(Raw_Orders!F1661&lt;0,0,Raw_Orders!F1661)</f>
        <v>1061.57</v>
      </c>
      <c r="G1661" s="2" t="str">
        <f aca="false">Raw_Orders!G1661</f>
        <v>Delivered</v>
      </c>
      <c r="H1661" s="2" t="n">
        <f aca="false">IF(Raw_Orders!H1661="","N/A",Raw_Orders!H1661)</f>
        <v>55.4</v>
      </c>
      <c r="I1661" s="2" t="n">
        <f aca="false">IF(Raw_Orders!I1661="","Not Rated",Raw_Orders!I1661)</f>
        <v>3.1</v>
      </c>
      <c r="J1661" s="2" t="str">
        <f aca="false">IF(COUNTIF($A$2:A1661,A1661)&gt;1,"Duplicate","Unique")</f>
        <v>Unique</v>
      </c>
      <c r="K1661" s="2" t="str">
        <f aca="false">IF(Raw_Orders!F1661&lt;0,"Anomaly","OK")</f>
        <v>OK</v>
      </c>
      <c r="L1661" s="2" t="str">
        <f aca="false">IFERROR(VLOOKUP(C1661,Raw_Restaurants!$A$2:$C$151,3,FALSE()),"Unknown")</f>
        <v>Hyderabad</v>
      </c>
    </row>
    <row r="1662" customFormat="false" ht="15" hidden="false" customHeight="false" outlineLevel="0" collapsed="false">
      <c r="A1662" s="2" t="n">
        <f aca="false">Raw_Orders!A1662</f>
        <v>500546</v>
      </c>
      <c r="B1662" s="2" t="str">
        <f aca="false">Raw_Orders!B1662</f>
        <v>CUST1197</v>
      </c>
      <c r="C1662" s="2" t="str">
        <f aca="false">Raw_Orders!C1662</f>
        <v>REST320</v>
      </c>
      <c r="D1662" s="2" t="str">
        <f aca="false">Raw_Orders!D1662</f>
        <v>DP350</v>
      </c>
      <c r="E1662" s="2" t="str">
        <f aca="false">Raw_Orders!E1662</f>
        <v>2024-06-07</v>
      </c>
      <c r="F1662" s="2" t="n">
        <f aca="false">IF(Raw_Orders!F1662&lt;0,0,Raw_Orders!F1662)</f>
        <v>1205.88</v>
      </c>
      <c r="G1662" s="2" t="str">
        <f aca="false">Raw_Orders!G1662</f>
        <v>Delivered</v>
      </c>
      <c r="H1662" s="2" t="n">
        <f aca="false">IF(Raw_Orders!H1662="","N/A",Raw_Orders!H1662)</f>
        <v>32.5</v>
      </c>
      <c r="I1662" s="2" t="n">
        <f aca="false">IF(Raw_Orders!I1662="","Not Rated",Raw_Orders!I1662)</f>
        <v>4.2</v>
      </c>
      <c r="J1662" s="2" t="str">
        <f aca="false">IF(COUNTIF($A$2:A1662,A1662)&gt;1,"Duplicate","Unique")</f>
        <v>Unique</v>
      </c>
      <c r="K1662" s="2" t="str">
        <f aca="false">IF(Raw_Orders!F1662&lt;0,"Anomaly","OK")</f>
        <v>OK</v>
      </c>
      <c r="L1662" s="2" t="str">
        <f aca="false">IFERROR(VLOOKUP(C1662,Raw_Restaurants!$A$2:$C$151,3,FALSE()),"Unknown")</f>
        <v>Mumbai</v>
      </c>
    </row>
    <row r="1663" customFormat="false" ht="15" hidden="false" customHeight="false" outlineLevel="0" collapsed="false">
      <c r="A1663" s="2" t="n">
        <f aca="false">Raw_Orders!A1663</f>
        <v>503659</v>
      </c>
      <c r="B1663" s="2" t="str">
        <f aca="false">Raw_Orders!B1663</f>
        <v>CUST1524</v>
      </c>
      <c r="C1663" s="2" t="str">
        <f aca="false">Raw_Orders!C1663</f>
        <v>REST324</v>
      </c>
      <c r="D1663" s="2" t="str">
        <f aca="false">Raw_Orders!D1663</f>
        <v>DP495</v>
      </c>
      <c r="E1663" s="2" t="str">
        <f aca="false">Raw_Orders!E1663</f>
        <v>2024-08-22</v>
      </c>
      <c r="F1663" s="2" t="n">
        <f aca="false">IF(Raw_Orders!F1663&lt;0,0,Raw_Orders!F1663)</f>
        <v>885.45</v>
      </c>
      <c r="G1663" s="2" t="str">
        <f aca="false">Raw_Orders!G1663</f>
        <v>Delivered</v>
      </c>
      <c r="H1663" s="2" t="n">
        <f aca="false">IF(Raw_Orders!H1663="","N/A",Raw_Orders!H1663)</f>
        <v>16.9</v>
      </c>
      <c r="I1663" s="2" t="n">
        <f aca="false">IF(Raw_Orders!I1663="","Not Rated",Raw_Orders!I1663)</f>
        <v>4.3</v>
      </c>
      <c r="J1663" s="2" t="str">
        <f aca="false">IF(COUNTIF($A$2:A1663,A1663)&gt;1,"Duplicate","Unique")</f>
        <v>Unique</v>
      </c>
      <c r="K1663" s="2" t="str">
        <f aca="false">IF(Raw_Orders!F1663&lt;0,"Anomaly","OK")</f>
        <v>OK</v>
      </c>
      <c r="L1663" s="2" t="str">
        <f aca="false">IFERROR(VLOOKUP(C1663,Raw_Restaurants!$A$2:$C$151,3,FALSE()),"Unknown")</f>
        <v>Bhopal</v>
      </c>
    </row>
    <row r="1664" customFormat="false" ht="15" hidden="false" customHeight="false" outlineLevel="0" collapsed="false">
      <c r="A1664" s="2" t="n">
        <f aca="false">Raw_Orders!A1664</f>
        <v>504354</v>
      </c>
      <c r="B1664" s="2" t="str">
        <f aca="false">Raw_Orders!B1664</f>
        <v>CUST1395</v>
      </c>
      <c r="C1664" s="2" t="str">
        <f aca="false">Raw_Orders!C1664</f>
        <v>REST301</v>
      </c>
      <c r="D1664" s="2" t="str">
        <f aca="false">Raw_Orders!D1664</f>
        <v>DP344</v>
      </c>
      <c r="E1664" s="2" t="str">
        <f aca="false">Raw_Orders!E1664</f>
        <v>2024-08-22</v>
      </c>
      <c r="F1664" s="2" t="n">
        <f aca="false">IF(Raw_Orders!F1664&lt;0,0,Raw_Orders!F1664)</f>
        <v>1295.8</v>
      </c>
      <c r="G1664" s="2" t="str">
        <f aca="false">Raw_Orders!G1664</f>
        <v>Delivered</v>
      </c>
      <c r="H1664" s="2" t="n">
        <f aca="false">IF(Raw_Orders!H1664="","N/A",Raw_Orders!H1664)</f>
        <v>56.1</v>
      </c>
      <c r="I1664" s="2" t="n">
        <f aca="false">IF(Raw_Orders!I1664="","Not Rated",Raw_Orders!I1664)</f>
        <v>4.4</v>
      </c>
      <c r="J1664" s="2" t="str">
        <f aca="false">IF(COUNTIF($A$2:A1664,A1664)&gt;1,"Duplicate","Unique")</f>
        <v>Unique</v>
      </c>
      <c r="K1664" s="2" t="str">
        <f aca="false">IF(Raw_Orders!F1664&lt;0,"Anomaly","OK")</f>
        <v>OK</v>
      </c>
      <c r="L1664" s="2" t="str">
        <f aca="false">IFERROR(VLOOKUP(C1664,Raw_Restaurants!$A$2:$C$151,3,FALSE()),"Unknown")</f>
        <v>Kolkata</v>
      </c>
    </row>
    <row r="1665" customFormat="false" ht="15" hidden="false" customHeight="false" outlineLevel="0" collapsed="false">
      <c r="A1665" s="2" t="n">
        <f aca="false">Raw_Orders!A1665</f>
        <v>503066</v>
      </c>
      <c r="B1665" s="2" t="str">
        <f aca="false">Raw_Orders!B1665</f>
        <v>CUST1516</v>
      </c>
      <c r="C1665" s="2" t="str">
        <f aca="false">Raw_Orders!C1665</f>
        <v>REST298</v>
      </c>
      <c r="D1665" s="2" t="str">
        <f aca="false">Raw_Orders!D1665</f>
        <v>DP399</v>
      </c>
      <c r="E1665" s="2" t="str">
        <f aca="false">Raw_Orders!E1665</f>
        <v>2024-01-28</v>
      </c>
      <c r="F1665" s="2" t="n">
        <f aca="false">IF(Raw_Orders!F1665&lt;0,0,Raw_Orders!F1665)</f>
        <v>0</v>
      </c>
      <c r="G1665" s="2" t="str">
        <f aca="false">Raw_Orders!G1665</f>
        <v>Delivered</v>
      </c>
      <c r="H1665" s="2" t="n">
        <f aca="false">IF(Raw_Orders!H1665="","N/A",Raw_Orders!H1665)</f>
        <v>37.9</v>
      </c>
      <c r="I1665" s="2" t="n">
        <f aca="false">IF(Raw_Orders!I1665="","Not Rated",Raw_Orders!I1665)</f>
        <v>4.5</v>
      </c>
      <c r="J1665" s="2" t="str">
        <f aca="false">IF(COUNTIF($A$2:A1665,A1665)&gt;1,"Duplicate","Unique")</f>
        <v>Unique</v>
      </c>
      <c r="K1665" s="2" t="str">
        <f aca="false">IF(Raw_Orders!F1665&lt;0,"Anomaly","OK")</f>
        <v>Anomaly</v>
      </c>
      <c r="L1665" s="2" t="str">
        <f aca="false">IFERROR(VLOOKUP(C1665,Raw_Restaurants!$A$2:$C$151,3,FALSE()),"Unknown")</f>
        <v>Mumbai</v>
      </c>
    </row>
    <row r="1666" customFormat="false" ht="15" hidden="false" customHeight="false" outlineLevel="0" collapsed="false">
      <c r="A1666" s="2" t="n">
        <f aca="false">Raw_Orders!A1666</f>
        <v>504751</v>
      </c>
      <c r="B1666" s="2" t="str">
        <f aca="false">Raw_Orders!B1666</f>
        <v>CUST1161</v>
      </c>
      <c r="C1666" s="2" t="str">
        <f aca="false">Raw_Orders!C1666</f>
        <v>REST217</v>
      </c>
      <c r="D1666" s="2" t="str">
        <f aca="false">Raw_Orders!D1666</f>
        <v>DP308</v>
      </c>
      <c r="E1666" s="2" t="str">
        <f aca="false">Raw_Orders!E1666</f>
        <v>2024-05-16</v>
      </c>
      <c r="F1666" s="2" t="n">
        <f aca="false">IF(Raw_Orders!F1666&lt;0,0,Raw_Orders!F1666)</f>
        <v>418.52</v>
      </c>
      <c r="G1666" s="2" t="str">
        <f aca="false">Raw_Orders!G1666</f>
        <v>Delivered</v>
      </c>
      <c r="H1666" s="2" t="n">
        <f aca="false">IF(Raw_Orders!H1666="","N/A",Raw_Orders!H1666)</f>
        <v>41.5</v>
      </c>
      <c r="I1666" s="2" t="n">
        <f aca="false">IF(Raw_Orders!I1666="","Not Rated",Raw_Orders!I1666)</f>
        <v>4.4</v>
      </c>
      <c r="J1666" s="2" t="str">
        <f aca="false">IF(COUNTIF($A$2:A1666,A1666)&gt;1,"Duplicate","Unique")</f>
        <v>Unique</v>
      </c>
      <c r="K1666" s="2" t="str">
        <f aca="false">IF(Raw_Orders!F1666&lt;0,"Anomaly","OK")</f>
        <v>OK</v>
      </c>
      <c r="L1666" s="2" t="str">
        <f aca="false">IFERROR(VLOOKUP(C1666,Raw_Restaurants!$A$2:$C$151,3,FALSE()),"Unknown")</f>
        <v>Kolkata</v>
      </c>
    </row>
    <row r="1667" customFormat="false" ht="15" hidden="false" customHeight="false" outlineLevel="0" collapsed="false">
      <c r="A1667" s="2" t="n">
        <f aca="false">Raw_Orders!A1667</f>
        <v>504937</v>
      </c>
      <c r="B1667" s="2" t="str">
        <f aca="false">Raw_Orders!B1667</f>
        <v>CUST1422</v>
      </c>
      <c r="C1667" s="2" t="str">
        <f aca="false">Raw_Orders!C1667</f>
        <v>REST282</v>
      </c>
      <c r="D1667" s="2" t="str">
        <f aca="false">Raw_Orders!D1667</f>
        <v>DP480</v>
      </c>
      <c r="E1667" s="2" t="str">
        <f aca="false">Raw_Orders!E1667</f>
        <v>2024-07-30</v>
      </c>
      <c r="F1667" s="2" t="n">
        <f aca="false">IF(Raw_Orders!F1667&lt;0,0,Raw_Orders!F1667)</f>
        <v>1178.2</v>
      </c>
      <c r="G1667" s="2" t="str">
        <f aca="false">Raw_Orders!G1667</f>
        <v>Delivered</v>
      </c>
      <c r="H1667" s="2" t="n">
        <f aca="false">IF(Raw_Orders!H1667="","N/A",Raw_Orders!H1667)</f>
        <v>49.6</v>
      </c>
      <c r="I1667" s="2" t="n">
        <f aca="false">IF(Raw_Orders!I1667="","Not Rated",Raw_Orders!I1667)</f>
        <v>4</v>
      </c>
      <c r="J1667" s="2" t="str">
        <f aca="false">IF(COUNTIF($A$2:A1667,A1667)&gt;1,"Duplicate","Unique")</f>
        <v>Unique</v>
      </c>
      <c r="K1667" s="2" t="str">
        <f aca="false">IF(Raw_Orders!F1667&lt;0,"Anomaly","OK")</f>
        <v>OK</v>
      </c>
      <c r="L1667" s="2" t="str">
        <f aca="false">IFERROR(VLOOKUP(C1667,Raw_Restaurants!$A$2:$C$151,3,FALSE()),"Unknown")</f>
        <v>Mumbai</v>
      </c>
    </row>
    <row r="1668" customFormat="false" ht="15" hidden="false" customHeight="false" outlineLevel="0" collapsed="false">
      <c r="A1668" s="2" t="n">
        <f aca="false">Raw_Orders!A1668</f>
        <v>500843</v>
      </c>
      <c r="B1668" s="2" t="str">
        <f aca="false">Raw_Orders!B1668</f>
        <v>CUST1628</v>
      </c>
      <c r="C1668" s="2" t="str">
        <f aca="false">Raw_Orders!C1668</f>
        <v>REST240</v>
      </c>
      <c r="D1668" s="2" t="str">
        <f aca="false">Raw_Orders!D1668</f>
        <v>DP462</v>
      </c>
      <c r="E1668" s="2" t="str">
        <f aca="false">Raw_Orders!E1668</f>
        <v>2024-07-15</v>
      </c>
      <c r="F1668" s="2" t="n">
        <f aca="false">IF(Raw_Orders!F1668&lt;0,0,Raw_Orders!F1668)</f>
        <v>670.75</v>
      </c>
      <c r="G1668" s="2" t="str">
        <f aca="false">Raw_Orders!G1668</f>
        <v>Delivered</v>
      </c>
      <c r="H1668" s="2" t="n">
        <f aca="false">IF(Raw_Orders!H1668="","N/A",Raw_Orders!H1668)</f>
        <v>37.6</v>
      </c>
      <c r="I1668" s="2" t="n">
        <f aca="false">IF(Raw_Orders!I1668="","Not Rated",Raw_Orders!I1668)</f>
        <v>4.1</v>
      </c>
      <c r="J1668" s="2" t="str">
        <f aca="false">IF(COUNTIF($A$2:A1668,A1668)&gt;1,"Duplicate","Unique")</f>
        <v>Unique</v>
      </c>
      <c r="K1668" s="2" t="str">
        <f aca="false">IF(Raw_Orders!F1668&lt;0,"Anomaly","OK")</f>
        <v>OK</v>
      </c>
      <c r="L1668" s="2" t="str">
        <f aca="false">IFERROR(VLOOKUP(C1668,Raw_Restaurants!$A$2:$C$151,3,FALSE()),"Unknown")</f>
        <v>Delhi</v>
      </c>
    </row>
    <row r="1669" customFormat="false" ht="15" hidden="false" customHeight="false" outlineLevel="0" collapsed="false">
      <c r="A1669" s="2" t="n">
        <f aca="false">Raw_Orders!A1669</f>
        <v>502078</v>
      </c>
      <c r="B1669" s="2" t="str">
        <f aca="false">Raw_Orders!B1669</f>
        <v>CUST1600</v>
      </c>
      <c r="C1669" s="2" t="str">
        <f aca="false">Raw_Orders!C1669</f>
        <v>REST340</v>
      </c>
      <c r="D1669" s="2" t="str">
        <f aca="false">Raw_Orders!D1669</f>
        <v>DP316</v>
      </c>
      <c r="E1669" s="2" t="str">
        <f aca="false">Raw_Orders!E1669</f>
        <v>2024-01-25</v>
      </c>
      <c r="F1669" s="2" t="n">
        <f aca="false">IF(Raw_Orders!F1669&lt;0,0,Raw_Orders!F1669)</f>
        <v>583.53</v>
      </c>
      <c r="G1669" s="2" t="str">
        <f aca="false">Raw_Orders!G1669</f>
        <v>Cancelled</v>
      </c>
      <c r="H1669" s="2" t="str">
        <f aca="false">IF(Raw_Orders!H1669="","N/A",Raw_Orders!H1669)</f>
        <v>N/A</v>
      </c>
      <c r="I1669" s="2" t="str">
        <f aca="false">IF(Raw_Orders!I1669="","Not Rated",Raw_Orders!I1669)</f>
        <v>Not Rated</v>
      </c>
      <c r="J1669" s="2" t="str">
        <f aca="false">IF(COUNTIF($A$2:A1669,A1669)&gt;1,"Duplicate","Unique")</f>
        <v>Unique</v>
      </c>
      <c r="K1669" s="2" t="str">
        <f aca="false">IF(Raw_Orders!F1669&lt;0,"Anomaly","OK")</f>
        <v>OK</v>
      </c>
      <c r="L1669" s="2" t="str">
        <f aca="false">IFERROR(VLOOKUP(C1669,Raw_Restaurants!$A$2:$C$151,3,FALSE()),"Unknown")</f>
        <v>Hyderabad</v>
      </c>
    </row>
    <row r="1670" customFormat="false" ht="15" hidden="false" customHeight="false" outlineLevel="0" collapsed="false">
      <c r="A1670" s="2" t="n">
        <f aca="false">Raw_Orders!A1670</f>
        <v>502998</v>
      </c>
      <c r="B1670" s="2" t="str">
        <f aca="false">Raw_Orders!B1670</f>
        <v>CUST1703</v>
      </c>
      <c r="C1670" s="2" t="str">
        <f aca="false">Raw_Orders!C1670</f>
        <v>REST203</v>
      </c>
      <c r="D1670" s="2" t="str">
        <f aca="false">Raw_Orders!D1670</f>
        <v>DP475</v>
      </c>
      <c r="E1670" s="2" t="str">
        <f aca="false">Raw_Orders!E1670</f>
        <v>2024-02-07</v>
      </c>
      <c r="F1670" s="2" t="n">
        <f aca="false">IF(Raw_Orders!F1670&lt;0,0,Raw_Orders!F1670)</f>
        <v>668.65</v>
      </c>
      <c r="G1670" s="2" t="str">
        <f aca="false">Raw_Orders!G1670</f>
        <v>Delivered</v>
      </c>
      <c r="H1670" s="2" t="n">
        <f aca="false">IF(Raw_Orders!H1670="","N/A",Raw_Orders!H1670)</f>
        <v>56.5</v>
      </c>
      <c r="I1670" s="2" t="n">
        <f aca="false">IF(Raw_Orders!I1670="","Not Rated",Raw_Orders!I1670)</f>
        <v>3.8</v>
      </c>
      <c r="J1670" s="2" t="str">
        <f aca="false">IF(COUNTIF($A$2:A1670,A1670)&gt;1,"Duplicate","Unique")</f>
        <v>Unique</v>
      </c>
      <c r="K1670" s="2" t="str">
        <f aca="false">IF(Raw_Orders!F1670&lt;0,"Anomaly","OK")</f>
        <v>OK</v>
      </c>
      <c r="L1670" s="2" t="str">
        <f aca="false">IFERROR(VLOOKUP(C1670,Raw_Restaurants!$A$2:$C$151,3,FALSE()),"Unknown")</f>
        <v>Chennai</v>
      </c>
    </row>
    <row r="1671" customFormat="false" ht="15" hidden="false" customHeight="false" outlineLevel="0" collapsed="false">
      <c r="A1671" s="2" t="n">
        <f aca="false">Raw_Orders!A1671</f>
        <v>504160</v>
      </c>
      <c r="B1671" s="2" t="str">
        <f aca="false">Raw_Orders!B1671</f>
        <v>CUST1224</v>
      </c>
      <c r="C1671" s="2" t="str">
        <f aca="false">Raw_Orders!C1671</f>
        <v>REST252</v>
      </c>
      <c r="D1671" s="2" t="str">
        <f aca="false">Raw_Orders!D1671</f>
        <v>DP388</v>
      </c>
      <c r="E1671" s="2" t="str">
        <f aca="false">Raw_Orders!E1671</f>
        <v>2024-09-06</v>
      </c>
      <c r="F1671" s="2" t="n">
        <f aca="false">IF(Raw_Orders!F1671&lt;0,0,Raw_Orders!F1671)</f>
        <v>185.61</v>
      </c>
      <c r="G1671" s="2" t="str">
        <f aca="false">Raw_Orders!G1671</f>
        <v>Delivered</v>
      </c>
      <c r="H1671" s="2" t="n">
        <f aca="false">IF(Raw_Orders!H1671="","N/A",Raw_Orders!H1671)</f>
        <v>29.1</v>
      </c>
      <c r="I1671" s="2" t="n">
        <f aca="false">IF(Raw_Orders!I1671="","Not Rated",Raw_Orders!I1671)</f>
        <v>2.8</v>
      </c>
      <c r="J1671" s="2" t="str">
        <f aca="false">IF(COUNTIF($A$2:A1671,A1671)&gt;1,"Duplicate","Unique")</f>
        <v>Unique</v>
      </c>
      <c r="K1671" s="2" t="str">
        <f aca="false">IF(Raw_Orders!F1671&lt;0,"Anomaly","OK")</f>
        <v>OK</v>
      </c>
      <c r="L1671" s="2" t="str">
        <f aca="false">IFERROR(VLOOKUP(C1671,Raw_Restaurants!$A$2:$C$151,3,FALSE()),"Unknown")</f>
        <v>Indore</v>
      </c>
    </row>
    <row r="1672" customFormat="false" ht="15" hidden="false" customHeight="false" outlineLevel="0" collapsed="false">
      <c r="A1672" s="2" t="n">
        <f aca="false">Raw_Orders!A1672</f>
        <v>500821</v>
      </c>
      <c r="B1672" s="2" t="str">
        <f aca="false">Raw_Orders!B1672</f>
        <v>CUST1544</v>
      </c>
      <c r="C1672" s="2" t="str">
        <f aca="false">Raw_Orders!C1672</f>
        <v>REST218</v>
      </c>
      <c r="D1672" s="2" t="str">
        <f aca="false">Raw_Orders!D1672</f>
        <v>DP428</v>
      </c>
      <c r="E1672" s="2" t="str">
        <f aca="false">Raw_Orders!E1672</f>
        <v>2024-07-23</v>
      </c>
      <c r="F1672" s="2" t="n">
        <f aca="false">IF(Raw_Orders!F1672&lt;0,0,Raw_Orders!F1672)</f>
        <v>282.01</v>
      </c>
      <c r="G1672" s="2" t="str">
        <f aca="false">Raw_Orders!G1672</f>
        <v>Delivered</v>
      </c>
      <c r="H1672" s="2" t="n">
        <f aca="false">IF(Raw_Orders!H1672="","N/A",Raw_Orders!H1672)</f>
        <v>54.7</v>
      </c>
      <c r="I1672" s="2" t="n">
        <f aca="false">IF(Raw_Orders!I1672="","Not Rated",Raw_Orders!I1672)</f>
        <v>3.5</v>
      </c>
      <c r="J1672" s="2" t="str">
        <f aca="false">IF(COUNTIF($A$2:A1672,A1672)&gt;1,"Duplicate","Unique")</f>
        <v>Unique</v>
      </c>
      <c r="K1672" s="2" t="str">
        <f aca="false">IF(Raw_Orders!F1672&lt;0,"Anomaly","OK")</f>
        <v>OK</v>
      </c>
      <c r="L1672" s="2" t="str">
        <f aca="false">IFERROR(VLOOKUP(C1672,Raw_Restaurants!$A$2:$C$151,3,FALSE()),"Unknown")</f>
        <v>Pune</v>
      </c>
    </row>
    <row r="1673" customFormat="false" ht="15" hidden="false" customHeight="false" outlineLevel="0" collapsed="false">
      <c r="A1673" s="2" t="n">
        <f aca="false">Raw_Orders!A1673</f>
        <v>503926</v>
      </c>
      <c r="B1673" s="2" t="str">
        <f aca="false">Raw_Orders!B1673</f>
        <v>CUST1511</v>
      </c>
      <c r="C1673" s="2" t="str">
        <f aca="false">Raw_Orders!C1673</f>
        <v>REST257</v>
      </c>
      <c r="D1673" s="2" t="str">
        <f aca="false">Raw_Orders!D1673</f>
        <v>DP384</v>
      </c>
      <c r="E1673" s="2" t="str">
        <f aca="false">Raw_Orders!E1673</f>
        <v>2024-11-21</v>
      </c>
      <c r="F1673" s="2" t="n">
        <f aca="false">IF(Raw_Orders!F1673&lt;0,0,Raw_Orders!F1673)</f>
        <v>137.27</v>
      </c>
      <c r="G1673" s="2" t="str">
        <f aca="false">Raw_Orders!G1673</f>
        <v>Delivered</v>
      </c>
      <c r="H1673" s="2" t="n">
        <f aca="false">IF(Raw_Orders!H1673="","N/A",Raw_Orders!H1673)</f>
        <v>17.3</v>
      </c>
      <c r="I1673" s="2" t="n">
        <f aca="false">IF(Raw_Orders!I1673="","Not Rated",Raw_Orders!I1673)</f>
        <v>3.9</v>
      </c>
      <c r="J1673" s="2" t="str">
        <f aca="false">IF(COUNTIF($A$2:A1673,A1673)&gt;1,"Duplicate","Unique")</f>
        <v>Unique</v>
      </c>
      <c r="K1673" s="2" t="str">
        <f aca="false">IF(Raw_Orders!F1673&lt;0,"Anomaly","OK")</f>
        <v>OK</v>
      </c>
      <c r="L1673" s="2" t="str">
        <f aca="false">IFERROR(VLOOKUP(C1673,Raw_Restaurants!$A$2:$C$151,3,FALSE()),"Unknown")</f>
        <v>Jaipur</v>
      </c>
    </row>
    <row r="1674" customFormat="false" ht="15" hidden="false" customHeight="false" outlineLevel="0" collapsed="false">
      <c r="A1674" s="2" t="n">
        <f aca="false">Raw_Orders!A1674</f>
        <v>503851</v>
      </c>
      <c r="B1674" s="2" t="str">
        <f aca="false">Raw_Orders!B1674</f>
        <v>CUST1603</v>
      </c>
      <c r="C1674" s="2" t="str">
        <f aca="false">Raw_Orders!C1674</f>
        <v>REST252</v>
      </c>
      <c r="D1674" s="2" t="str">
        <f aca="false">Raw_Orders!D1674</f>
        <v>DP313</v>
      </c>
      <c r="E1674" s="2" t="str">
        <f aca="false">Raw_Orders!E1674</f>
        <v>2024-02-20</v>
      </c>
      <c r="F1674" s="2" t="n">
        <f aca="false">IF(Raw_Orders!F1674&lt;0,0,Raw_Orders!F1674)</f>
        <v>125.61</v>
      </c>
      <c r="G1674" s="2" t="str">
        <f aca="false">Raw_Orders!G1674</f>
        <v>Delivered</v>
      </c>
      <c r="H1674" s="2" t="n">
        <f aca="false">IF(Raw_Orders!H1674="","N/A",Raw_Orders!H1674)</f>
        <v>27</v>
      </c>
      <c r="I1674" s="2" t="n">
        <f aca="false">IF(Raw_Orders!I1674="","Not Rated",Raw_Orders!I1674)</f>
        <v>2.8</v>
      </c>
      <c r="J1674" s="2" t="str">
        <f aca="false">IF(COUNTIF($A$2:A1674,A1674)&gt;1,"Duplicate","Unique")</f>
        <v>Unique</v>
      </c>
      <c r="K1674" s="2" t="str">
        <f aca="false">IF(Raw_Orders!F1674&lt;0,"Anomaly","OK")</f>
        <v>OK</v>
      </c>
      <c r="L1674" s="2" t="str">
        <f aca="false">IFERROR(VLOOKUP(C1674,Raw_Restaurants!$A$2:$C$151,3,FALSE()),"Unknown")</f>
        <v>Indore</v>
      </c>
    </row>
    <row r="1675" customFormat="false" ht="15" hidden="false" customHeight="false" outlineLevel="0" collapsed="false">
      <c r="A1675" s="2" t="n">
        <f aca="false">Raw_Orders!A1675</f>
        <v>503961</v>
      </c>
      <c r="B1675" s="2" t="str">
        <f aca="false">Raw_Orders!B1675</f>
        <v>CUST1684</v>
      </c>
      <c r="C1675" s="2" t="str">
        <f aca="false">Raw_Orders!C1675</f>
        <v>REST223</v>
      </c>
      <c r="D1675" s="2" t="str">
        <f aca="false">Raw_Orders!D1675</f>
        <v>DP371</v>
      </c>
      <c r="E1675" s="2" t="str">
        <f aca="false">Raw_Orders!E1675</f>
        <v>2024-05-05</v>
      </c>
      <c r="F1675" s="2" t="n">
        <f aca="false">IF(Raw_Orders!F1675&lt;0,0,Raw_Orders!F1675)</f>
        <v>491.04</v>
      </c>
      <c r="G1675" s="2" t="str">
        <f aca="false">Raw_Orders!G1675</f>
        <v>Delivered</v>
      </c>
      <c r="H1675" s="2" t="n">
        <f aca="false">IF(Raw_Orders!H1675="","N/A",Raw_Orders!H1675)</f>
        <v>40.2</v>
      </c>
      <c r="I1675" s="2" t="str">
        <f aca="false">IF(Raw_Orders!I1675="","Not Rated",Raw_Orders!I1675)</f>
        <v>Not Rated</v>
      </c>
      <c r="J1675" s="2" t="str">
        <f aca="false">IF(COUNTIF($A$2:A1675,A1675)&gt;1,"Duplicate","Unique")</f>
        <v>Unique</v>
      </c>
      <c r="K1675" s="2" t="str">
        <f aca="false">IF(Raw_Orders!F1675&lt;0,"Anomaly","OK")</f>
        <v>OK</v>
      </c>
      <c r="L1675" s="2" t="str">
        <f aca="false">IFERROR(VLOOKUP(C1675,Raw_Restaurants!$A$2:$C$151,3,FALSE()),"Unknown")</f>
        <v>Delhi</v>
      </c>
    </row>
    <row r="1676" customFormat="false" ht="15" hidden="false" customHeight="false" outlineLevel="0" collapsed="false">
      <c r="A1676" s="2" t="n">
        <f aca="false">Raw_Orders!A1676</f>
        <v>504769</v>
      </c>
      <c r="B1676" s="2" t="str">
        <f aca="false">Raw_Orders!B1676</f>
        <v>CUST1563</v>
      </c>
      <c r="C1676" s="2" t="str">
        <f aca="false">Raw_Orders!C1676</f>
        <v>REST220</v>
      </c>
      <c r="D1676" s="2" t="str">
        <f aca="false">Raw_Orders!D1676</f>
        <v>DP435</v>
      </c>
      <c r="E1676" s="2" t="str">
        <f aca="false">Raw_Orders!E1676</f>
        <v>2024-10-13</v>
      </c>
      <c r="F1676" s="2" t="n">
        <f aca="false">IF(Raw_Orders!F1676&lt;0,0,Raw_Orders!F1676)</f>
        <v>146.43</v>
      </c>
      <c r="G1676" s="2" t="str">
        <f aca="false">Raw_Orders!G1676</f>
        <v>Delivered</v>
      </c>
      <c r="H1676" s="2" t="n">
        <f aca="false">IF(Raw_Orders!H1676="","N/A",Raw_Orders!H1676)</f>
        <v>76.3</v>
      </c>
      <c r="I1676" s="2" t="str">
        <f aca="false">IF(Raw_Orders!I1676="","Not Rated",Raw_Orders!I1676)</f>
        <v>Not Rated</v>
      </c>
      <c r="J1676" s="2" t="str">
        <f aca="false">IF(COUNTIF($A$2:A1676,A1676)&gt;1,"Duplicate","Unique")</f>
        <v>Unique</v>
      </c>
      <c r="K1676" s="2" t="str">
        <f aca="false">IF(Raw_Orders!F1676&lt;0,"Anomaly","OK")</f>
        <v>OK</v>
      </c>
      <c r="L1676" s="2" t="str">
        <f aca="false">IFERROR(VLOOKUP(C1676,Raw_Restaurants!$A$2:$C$151,3,FALSE()),"Unknown")</f>
        <v>Pune</v>
      </c>
    </row>
    <row r="1677" customFormat="false" ht="15" hidden="false" customHeight="false" outlineLevel="0" collapsed="false">
      <c r="A1677" s="2" t="n">
        <f aca="false">Raw_Orders!A1677</f>
        <v>500632</v>
      </c>
      <c r="B1677" s="2" t="str">
        <f aca="false">Raw_Orders!B1677</f>
        <v>CUST1177</v>
      </c>
      <c r="C1677" s="2" t="str">
        <f aca="false">Raw_Orders!C1677</f>
        <v>REST217</v>
      </c>
      <c r="D1677" s="2" t="str">
        <f aca="false">Raw_Orders!D1677</f>
        <v>DP478</v>
      </c>
      <c r="E1677" s="2" t="str">
        <f aca="false">Raw_Orders!E1677</f>
        <v>2024-07-23</v>
      </c>
      <c r="F1677" s="2" t="n">
        <f aca="false">IF(Raw_Orders!F1677&lt;0,0,Raw_Orders!F1677)</f>
        <v>769.2</v>
      </c>
      <c r="G1677" s="2" t="str">
        <f aca="false">Raw_Orders!G1677</f>
        <v>Delivered</v>
      </c>
      <c r="H1677" s="2" t="n">
        <f aca="false">IF(Raw_Orders!H1677="","N/A",Raw_Orders!H1677)</f>
        <v>25.2</v>
      </c>
      <c r="I1677" s="2" t="n">
        <f aca="false">IF(Raw_Orders!I1677="","Not Rated",Raw_Orders!I1677)</f>
        <v>3</v>
      </c>
      <c r="J1677" s="2" t="str">
        <f aca="false">IF(COUNTIF($A$2:A1677,A1677)&gt;1,"Duplicate","Unique")</f>
        <v>Unique</v>
      </c>
      <c r="K1677" s="2" t="str">
        <f aca="false">IF(Raw_Orders!F1677&lt;0,"Anomaly","OK")</f>
        <v>OK</v>
      </c>
      <c r="L1677" s="2" t="str">
        <f aca="false">IFERROR(VLOOKUP(C1677,Raw_Restaurants!$A$2:$C$151,3,FALSE()),"Unknown")</f>
        <v>Kolkata</v>
      </c>
    </row>
    <row r="1678" customFormat="false" ht="15" hidden="false" customHeight="false" outlineLevel="0" collapsed="false">
      <c r="A1678" s="2" t="n">
        <f aca="false">Raw_Orders!A1678</f>
        <v>503868</v>
      </c>
      <c r="B1678" s="2" t="str">
        <f aca="false">Raw_Orders!B1678</f>
        <v>CUST1178</v>
      </c>
      <c r="C1678" s="2" t="str">
        <f aca="false">Raw_Orders!C1678</f>
        <v>REST227</v>
      </c>
      <c r="D1678" s="2" t="str">
        <f aca="false">Raw_Orders!D1678</f>
        <v>DP468</v>
      </c>
      <c r="E1678" s="2" t="str">
        <f aca="false">Raw_Orders!E1678</f>
        <v>2024-02-10</v>
      </c>
      <c r="F1678" s="2" t="n">
        <f aca="false">IF(Raw_Orders!F1678&lt;0,0,Raw_Orders!F1678)</f>
        <v>170.8</v>
      </c>
      <c r="G1678" s="2" t="str">
        <f aca="false">Raw_Orders!G1678</f>
        <v>Cancelled</v>
      </c>
      <c r="H1678" s="2" t="str">
        <f aca="false">IF(Raw_Orders!H1678="","N/A",Raw_Orders!H1678)</f>
        <v>N/A</v>
      </c>
      <c r="I1678" s="2" t="str">
        <f aca="false">IF(Raw_Orders!I1678="","Not Rated",Raw_Orders!I1678)</f>
        <v>Not Rated</v>
      </c>
      <c r="J1678" s="2" t="str">
        <f aca="false">IF(COUNTIF($A$2:A1678,A1678)&gt;1,"Duplicate","Unique")</f>
        <v>Unique</v>
      </c>
      <c r="K1678" s="2" t="str">
        <f aca="false">IF(Raw_Orders!F1678&lt;0,"Anomaly","OK")</f>
        <v>OK</v>
      </c>
      <c r="L1678" s="2" t="str">
        <f aca="false">IFERROR(VLOOKUP(C1678,Raw_Restaurants!$A$2:$C$151,3,FALSE()),"Unknown")</f>
        <v>Bhopal</v>
      </c>
    </row>
    <row r="1679" customFormat="false" ht="15" hidden="false" customHeight="false" outlineLevel="0" collapsed="false">
      <c r="A1679" s="2" t="n">
        <f aca="false">Raw_Orders!A1679</f>
        <v>503954</v>
      </c>
      <c r="B1679" s="2" t="str">
        <f aca="false">Raw_Orders!B1679</f>
        <v>CUST1759</v>
      </c>
      <c r="C1679" s="2" t="str">
        <f aca="false">Raw_Orders!C1679</f>
        <v>REST215</v>
      </c>
      <c r="D1679" s="2" t="str">
        <f aca="false">Raw_Orders!D1679</f>
        <v>DP404</v>
      </c>
      <c r="E1679" s="2" t="str">
        <f aca="false">Raw_Orders!E1679</f>
        <v>2024-02-23</v>
      </c>
      <c r="F1679" s="2" t="n">
        <f aca="false">IF(Raw_Orders!F1679&lt;0,0,Raw_Orders!F1679)</f>
        <v>753.16</v>
      </c>
      <c r="G1679" s="2" t="str">
        <f aca="false">Raw_Orders!G1679</f>
        <v>Delivered</v>
      </c>
      <c r="H1679" s="2" t="n">
        <f aca="false">IF(Raw_Orders!H1679="","N/A",Raw_Orders!H1679)</f>
        <v>70.3</v>
      </c>
      <c r="I1679" s="2" t="str">
        <f aca="false">IF(Raw_Orders!I1679="","Not Rated",Raw_Orders!I1679)</f>
        <v>Not Rated</v>
      </c>
      <c r="J1679" s="2" t="str">
        <f aca="false">IF(COUNTIF($A$2:A1679,A1679)&gt;1,"Duplicate","Unique")</f>
        <v>Unique</v>
      </c>
      <c r="K1679" s="2" t="str">
        <f aca="false">IF(Raw_Orders!F1679&lt;0,"Anomaly","OK")</f>
        <v>OK</v>
      </c>
      <c r="L1679" s="2" t="str">
        <f aca="false">IFERROR(VLOOKUP(C1679,Raw_Restaurants!$A$2:$C$151,3,FALSE()),"Unknown")</f>
        <v>Indore</v>
      </c>
    </row>
    <row r="1680" customFormat="false" ht="15" hidden="false" customHeight="false" outlineLevel="0" collapsed="false">
      <c r="A1680" s="2" t="n">
        <f aca="false">Raw_Orders!A1680</f>
        <v>503575</v>
      </c>
      <c r="B1680" s="2" t="str">
        <f aca="false">Raw_Orders!B1680</f>
        <v>CUST1551</v>
      </c>
      <c r="C1680" s="2" t="str">
        <f aca="false">Raw_Orders!C1680</f>
        <v>REST267</v>
      </c>
      <c r="D1680" s="2" t="str">
        <f aca="false">Raw_Orders!D1680</f>
        <v>DP442</v>
      </c>
      <c r="E1680" s="2" t="str">
        <f aca="false">Raw_Orders!E1680</f>
        <v>2024-07-24</v>
      </c>
      <c r="F1680" s="2" t="n">
        <f aca="false">IF(Raw_Orders!F1680&lt;0,0,Raw_Orders!F1680)</f>
        <v>429.83</v>
      </c>
      <c r="G1680" s="2" t="str">
        <f aca="false">Raw_Orders!G1680</f>
        <v>Delivered</v>
      </c>
      <c r="H1680" s="2" t="n">
        <f aca="false">IF(Raw_Orders!H1680="","N/A",Raw_Orders!H1680)</f>
        <v>57.7</v>
      </c>
      <c r="I1680" s="2" t="n">
        <f aca="false">IF(Raw_Orders!I1680="","Not Rated",Raw_Orders!I1680)</f>
        <v>3.5</v>
      </c>
      <c r="J1680" s="2" t="str">
        <f aca="false">IF(COUNTIF($A$2:A1680,A1680)&gt;1,"Duplicate","Unique")</f>
        <v>Unique</v>
      </c>
      <c r="K1680" s="2" t="str">
        <f aca="false">IF(Raw_Orders!F1680&lt;0,"Anomaly","OK")</f>
        <v>OK</v>
      </c>
      <c r="L1680" s="2" t="str">
        <f aca="false">IFERROR(VLOOKUP(C1680,Raw_Restaurants!$A$2:$C$151,3,FALSE()),"Unknown")</f>
        <v>Jaipur</v>
      </c>
    </row>
    <row r="1681" customFormat="false" ht="15" hidden="false" customHeight="false" outlineLevel="0" collapsed="false">
      <c r="A1681" s="2" t="n">
        <f aca="false">Raw_Orders!A1681</f>
        <v>504536</v>
      </c>
      <c r="B1681" s="2" t="str">
        <f aca="false">Raw_Orders!B1681</f>
        <v>CUST1219</v>
      </c>
      <c r="C1681" s="2" t="str">
        <f aca="false">Raw_Orders!C1681</f>
        <v>REST264</v>
      </c>
      <c r="D1681" s="2" t="str">
        <f aca="false">Raw_Orders!D1681</f>
        <v>DP324</v>
      </c>
      <c r="E1681" s="2" t="str">
        <f aca="false">Raw_Orders!E1681</f>
        <v>2024-04-18</v>
      </c>
      <c r="F1681" s="2" t="n">
        <f aca="false">IF(Raw_Orders!F1681&lt;0,0,Raw_Orders!F1681)</f>
        <v>582.64</v>
      </c>
      <c r="G1681" s="2" t="str">
        <f aca="false">Raw_Orders!G1681</f>
        <v>Delivered</v>
      </c>
      <c r="H1681" s="2" t="n">
        <f aca="false">IF(Raw_Orders!H1681="","N/A",Raw_Orders!H1681)</f>
        <v>45.6</v>
      </c>
      <c r="I1681" s="2" t="n">
        <f aca="false">IF(Raw_Orders!I1681="","Not Rated",Raw_Orders!I1681)</f>
        <v>2.6</v>
      </c>
      <c r="J1681" s="2" t="str">
        <f aca="false">IF(COUNTIF($A$2:A1681,A1681)&gt;1,"Duplicate","Unique")</f>
        <v>Unique</v>
      </c>
      <c r="K1681" s="2" t="str">
        <f aca="false">IF(Raw_Orders!F1681&lt;0,"Anomaly","OK")</f>
        <v>OK</v>
      </c>
      <c r="L1681" s="2" t="str">
        <f aca="false">IFERROR(VLOOKUP(C1681,Raw_Restaurants!$A$2:$C$151,3,FALSE()),"Unknown")</f>
        <v>Bangalore</v>
      </c>
    </row>
    <row r="1682" customFormat="false" ht="15" hidden="false" customHeight="false" outlineLevel="0" collapsed="false">
      <c r="A1682" s="2" t="n">
        <f aca="false">Raw_Orders!A1682</f>
        <v>501703</v>
      </c>
      <c r="B1682" s="2" t="str">
        <f aca="false">Raw_Orders!B1682</f>
        <v>CUST1579</v>
      </c>
      <c r="C1682" s="2" t="str">
        <f aca="false">Raw_Orders!C1682</f>
        <v>REST293</v>
      </c>
      <c r="D1682" s="2" t="str">
        <f aca="false">Raw_Orders!D1682</f>
        <v>DP333</v>
      </c>
      <c r="E1682" s="2" t="str">
        <f aca="false">Raw_Orders!E1682</f>
        <v>2024-01-13</v>
      </c>
      <c r="F1682" s="2" t="n">
        <f aca="false">IF(Raw_Orders!F1682&lt;0,0,Raw_Orders!F1682)</f>
        <v>266.91</v>
      </c>
      <c r="G1682" s="2" t="str">
        <f aca="false">Raw_Orders!G1682</f>
        <v>Delivered</v>
      </c>
      <c r="H1682" s="2" t="n">
        <f aca="false">IF(Raw_Orders!H1682="","N/A",Raw_Orders!H1682)</f>
        <v>69.9</v>
      </c>
      <c r="I1682" s="2" t="n">
        <f aca="false">IF(Raw_Orders!I1682="","Not Rated",Raw_Orders!I1682)</f>
        <v>2.8</v>
      </c>
      <c r="J1682" s="2" t="str">
        <f aca="false">IF(COUNTIF($A$2:A1682,A1682)&gt;1,"Duplicate","Unique")</f>
        <v>Unique</v>
      </c>
      <c r="K1682" s="2" t="str">
        <f aca="false">IF(Raw_Orders!F1682&lt;0,"Anomaly","OK")</f>
        <v>OK</v>
      </c>
      <c r="L1682" s="2" t="str">
        <f aca="false">IFERROR(VLOOKUP(C1682,Raw_Restaurants!$A$2:$C$151,3,FALSE()),"Unknown")</f>
        <v>Bhopal</v>
      </c>
    </row>
    <row r="1683" customFormat="false" ht="15" hidden="false" customHeight="false" outlineLevel="0" collapsed="false">
      <c r="A1683" s="2" t="n">
        <f aca="false">Raw_Orders!A1683</f>
        <v>500576</v>
      </c>
      <c r="B1683" s="2" t="str">
        <f aca="false">Raw_Orders!B1683</f>
        <v>CUST1373</v>
      </c>
      <c r="C1683" s="2" t="str">
        <f aca="false">Raw_Orders!C1683</f>
        <v>REST342</v>
      </c>
      <c r="D1683" s="2" t="str">
        <f aca="false">Raw_Orders!D1683</f>
        <v>DP467</v>
      </c>
      <c r="E1683" s="2" t="str">
        <f aca="false">Raw_Orders!E1683</f>
        <v>2024-01-14</v>
      </c>
      <c r="F1683" s="2" t="n">
        <f aca="false">IF(Raw_Orders!F1683&lt;0,0,Raw_Orders!F1683)</f>
        <v>902.15</v>
      </c>
      <c r="G1683" s="2" t="str">
        <f aca="false">Raw_Orders!G1683</f>
        <v>Delivered</v>
      </c>
      <c r="H1683" s="2" t="n">
        <f aca="false">IF(Raw_Orders!H1683="","N/A",Raw_Orders!H1683)</f>
        <v>28.7</v>
      </c>
      <c r="I1683" s="2" t="n">
        <f aca="false">IF(Raw_Orders!I1683="","Not Rated",Raw_Orders!I1683)</f>
        <v>3.3</v>
      </c>
      <c r="J1683" s="2" t="str">
        <f aca="false">IF(COUNTIF($A$2:A1683,A1683)&gt;1,"Duplicate","Unique")</f>
        <v>Unique</v>
      </c>
      <c r="K1683" s="2" t="str">
        <f aca="false">IF(Raw_Orders!F1683&lt;0,"Anomaly","OK")</f>
        <v>OK</v>
      </c>
      <c r="L1683" s="2" t="str">
        <f aca="false">IFERROR(VLOOKUP(C1683,Raw_Restaurants!$A$2:$C$151,3,FALSE()),"Unknown")</f>
        <v>Hyderabad</v>
      </c>
    </row>
    <row r="1684" customFormat="false" ht="15" hidden="false" customHeight="false" outlineLevel="0" collapsed="false">
      <c r="A1684" s="2" t="n">
        <f aca="false">Raw_Orders!A1684</f>
        <v>501518</v>
      </c>
      <c r="B1684" s="2" t="str">
        <f aca="false">Raw_Orders!B1684</f>
        <v>CUST1262</v>
      </c>
      <c r="C1684" s="2" t="str">
        <f aca="false">Raw_Orders!C1684</f>
        <v>REST294</v>
      </c>
      <c r="D1684" s="2" t="str">
        <f aca="false">Raw_Orders!D1684</f>
        <v>DP370</v>
      </c>
      <c r="E1684" s="2" t="str">
        <f aca="false">Raw_Orders!E1684</f>
        <v>2024-09-12</v>
      </c>
      <c r="F1684" s="2" t="n">
        <f aca="false">IF(Raw_Orders!F1684&lt;0,0,Raw_Orders!F1684)</f>
        <v>927.3</v>
      </c>
      <c r="G1684" s="2" t="str">
        <f aca="false">Raw_Orders!G1684</f>
        <v>Delivered</v>
      </c>
      <c r="H1684" s="2" t="n">
        <f aca="false">IF(Raw_Orders!H1684="","N/A",Raw_Orders!H1684)</f>
        <v>44</v>
      </c>
      <c r="I1684" s="2" t="n">
        <f aca="false">IF(Raw_Orders!I1684="","Not Rated",Raw_Orders!I1684)</f>
        <v>2.8</v>
      </c>
      <c r="J1684" s="2" t="str">
        <f aca="false">IF(COUNTIF($A$2:A1684,A1684)&gt;1,"Duplicate","Unique")</f>
        <v>Unique</v>
      </c>
      <c r="K1684" s="2" t="str">
        <f aca="false">IF(Raw_Orders!F1684&lt;0,"Anomaly","OK")</f>
        <v>OK</v>
      </c>
      <c r="L1684" s="2" t="str">
        <f aca="false">IFERROR(VLOOKUP(C1684,Raw_Restaurants!$A$2:$C$151,3,FALSE()),"Unknown")</f>
        <v>Hyderabad</v>
      </c>
    </row>
    <row r="1685" customFormat="false" ht="15" hidden="false" customHeight="false" outlineLevel="0" collapsed="false">
      <c r="A1685" s="2" t="n">
        <f aca="false">Raw_Orders!A1685</f>
        <v>504386</v>
      </c>
      <c r="B1685" s="2" t="str">
        <f aca="false">Raw_Orders!B1685</f>
        <v>CUST1431</v>
      </c>
      <c r="C1685" s="2" t="str">
        <f aca="false">Raw_Orders!C1685</f>
        <v>REST322</v>
      </c>
      <c r="D1685" s="2" t="str">
        <f aca="false">Raw_Orders!D1685</f>
        <v>DP462</v>
      </c>
      <c r="E1685" s="2" t="str">
        <f aca="false">Raw_Orders!E1685</f>
        <v>2024-11-17</v>
      </c>
      <c r="F1685" s="2" t="n">
        <f aca="false">IF(Raw_Orders!F1685&lt;0,0,Raw_Orders!F1685)</f>
        <v>745.47</v>
      </c>
      <c r="G1685" s="2" t="str">
        <f aca="false">Raw_Orders!G1685</f>
        <v>Delivered</v>
      </c>
      <c r="H1685" s="2" t="n">
        <f aca="false">IF(Raw_Orders!H1685="","N/A",Raw_Orders!H1685)</f>
        <v>27.9</v>
      </c>
      <c r="I1685" s="2" t="n">
        <f aca="false">IF(Raw_Orders!I1685="","Not Rated",Raw_Orders!I1685)</f>
        <v>3.9</v>
      </c>
      <c r="J1685" s="2" t="str">
        <f aca="false">IF(COUNTIF($A$2:A1685,A1685)&gt;1,"Duplicate","Unique")</f>
        <v>Unique</v>
      </c>
      <c r="K1685" s="2" t="str">
        <f aca="false">IF(Raw_Orders!F1685&lt;0,"Anomaly","OK")</f>
        <v>OK</v>
      </c>
      <c r="L1685" s="2" t="str">
        <f aca="false">IFERROR(VLOOKUP(C1685,Raw_Restaurants!$A$2:$C$151,3,FALSE()),"Unknown")</f>
        <v>Delhi</v>
      </c>
    </row>
    <row r="1686" customFormat="false" ht="15" hidden="false" customHeight="false" outlineLevel="0" collapsed="false">
      <c r="A1686" s="2" t="n">
        <f aca="false">Raw_Orders!A1686</f>
        <v>504203</v>
      </c>
      <c r="B1686" s="2" t="str">
        <f aca="false">Raw_Orders!B1686</f>
        <v>CUST1248</v>
      </c>
      <c r="C1686" s="2" t="str">
        <f aca="false">Raw_Orders!C1686</f>
        <v>REST231</v>
      </c>
      <c r="D1686" s="2" t="str">
        <f aca="false">Raw_Orders!D1686</f>
        <v>DP412</v>
      </c>
      <c r="E1686" s="2" t="str">
        <f aca="false">Raw_Orders!E1686</f>
        <v>2024-08-17</v>
      </c>
      <c r="F1686" s="2" t="n">
        <f aca="false">IF(Raw_Orders!F1686&lt;0,0,Raw_Orders!F1686)</f>
        <v>446.91</v>
      </c>
      <c r="G1686" s="2" t="str">
        <f aca="false">Raw_Orders!G1686</f>
        <v>Delivered</v>
      </c>
      <c r="H1686" s="2" t="n">
        <f aca="false">IF(Raw_Orders!H1686="","N/A",Raw_Orders!H1686)</f>
        <v>25.1</v>
      </c>
      <c r="I1686" s="2" t="str">
        <f aca="false">IF(Raw_Orders!I1686="","Not Rated",Raw_Orders!I1686)</f>
        <v>Not Rated</v>
      </c>
      <c r="J1686" s="2" t="str">
        <f aca="false">IF(COUNTIF($A$2:A1686,A1686)&gt;1,"Duplicate","Unique")</f>
        <v>Unique</v>
      </c>
      <c r="K1686" s="2" t="str">
        <f aca="false">IF(Raw_Orders!F1686&lt;0,"Anomaly","OK")</f>
        <v>OK</v>
      </c>
      <c r="L1686" s="2" t="str">
        <f aca="false">IFERROR(VLOOKUP(C1686,Raw_Restaurants!$A$2:$C$151,3,FALSE()),"Unknown")</f>
        <v>Jaipur</v>
      </c>
    </row>
    <row r="1687" customFormat="false" ht="15" hidden="false" customHeight="false" outlineLevel="0" collapsed="false">
      <c r="A1687" s="2" t="n">
        <f aca="false">Raw_Orders!A1687</f>
        <v>502336</v>
      </c>
      <c r="B1687" s="2" t="str">
        <f aca="false">Raw_Orders!B1687</f>
        <v>CUST1656</v>
      </c>
      <c r="C1687" s="2" t="str">
        <f aca="false">Raw_Orders!C1687</f>
        <v>REST342</v>
      </c>
      <c r="D1687" s="2" t="str">
        <f aca="false">Raw_Orders!D1687</f>
        <v>DP318</v>
      </c>
      <c r="E1687" s="2" t="str">
        <f aca="false">Raw_Orders!E1687</f>
        <v>2024-01-27</v>
      </c>
      <c r="F1687" s="2" t="n">
        <f aca="false">IF(Raw_Orders!F1687&lt;0,0,Raw_Orders!F1687)</f>
        <v>1220.49</v>
      </c>
      <c r="G1687" s="2" t="str">
        <f aca="false">Raw_Orders!G1687</f>
        <v>Delayed</v>
      </c>
      <c r="H1687" s="2" t="n">
        <f aca="false">IF(Raw_Orders!H1687="","N/A",Raw_Orders!H1687)</f>
        <v>50.7</v>
      </c>
      <c r="I1687" s="2" t="n">
        <f aca="false">IF(Raw_Orders!I1687="","Not Rated",Raw_Orders!I1687)</f>
        <v>4.8</v>
      </c>
      <c r="J1687" s="2" t="str">
        <f aca="false">IF(COUNTIF($A$2:A1687,A1687)&gt;1,"Duplicate","Unique")</f>
        <v>Unique</v>
      </c>
      <c r="K1687" s="2" t="str">
        <f aca="false">IF(Raw_Orders!F1687&lt;0,"Anomaly","OK")</f>
        <v>OK</v>
      </c>
      <c r="L1687" s="2" t="str">
        <f aca="false">IFERROR(VLOOKUP(C1687,Raw_Restaurants!$A$2:$C$151,3,FALSE()),"Unknown")</f>
        <v>Hyderabad</v>
      </c>
    </row>
    <row r="1688" customFormat="false" ht="15" hidden="false" customHeight="false" outlineLevel="0" collapsed="false">
      <c r="A1688" s="2" t="n">
        <f aca="false">Raw_Orders!A1688</f>
        <v>504165</v>
      </c>
      <c r="B1688" s="2" t="str">
        <f aca="false">Raw_Orders!B1688</f>
        <v>CUST1197</v>
      </c>
      <c r="C1688" s="2" t="str">
        <f aca="false">Raw_Orders!C1688</f>
        <v>REST230</v>
      </c>
      <c r="D1688" s="2" t="str">
        <f aca="false">Raw_Orders!D1688</f>
        <v>DP429</v>
      </c>
      <c r="E1688" s="2" t="str">
        <f aca="false">Raw_Orders!E1688</f>
        <v>2024-02-18</v>
      </c>
      <c r="F1688" s="2" t="n">
        <f aca="false">IF(Raw_Orders!F1688&lt;0,0,Raw_Orders!F1688)</f>
        <v>796.02</v>
      </c>
      <c r="G1688" s="2" t="str">
        <f aca="false">Raw_Orders!G1688</f>
        <v>Delivered</v>
      </c>
      <c r="H1688" s="2" t="str">
        <f aca="false">IF(Raw_Orders!H1688="","N/A",Raw_Orders!H1688)</f>
        <v>N/A</v>
      </c>
      <c r="I1688" s="2" t="n">
        <f aca="false">IF(Raw_Orders!I1688="","Not Rated",Raw_Orders!I1688)</f>
        <v>3.8</v>
      </c>
      <c r="J1688" s="2" t="str">
        <f aca="false">IF(COUNTIF($A$2:A1688,A1688)&gt;1,"Duplicate","Unique")</f>
        <v>Unique</v>
      </c>
      <c r="K1688" s="2" t="str">
        <f aca="false">IF(Raw_Orders!F1688&lt;0,"Anomaly","OK")</f>
        <v>OK</v>
      </c>
      <c r="L1688" s="2" t="str">
        <f aca="false">IFERROR(VLOOKUP(C1688,Raw_Restaurants!$A$2:$C$151,3,FALSE()),"Unknown")</f>
        <v>Mumbai</v>
      </c>
    </row>
    <row r="1689" customFormat="false" ht="15" hidden="false" customHeight="false" outlineLevel="0" collapsed="false">
      <c r="A1689" s="2" t="n">
        <f aca="false">Raw_Orders!A1689</f>
        <v>500454</v>
      </c>
      <c r="B1689" s="2" t="str">
        <f aca="false">Raw_Orders!B1689</f>
        <v>CUST1681</v>
      </c>
      <c r="C1689" s="2" t="str">
        <f aca="false">Raw_Orders!C1689</f>
        <v>REST348</v>
      </c>
      <c r="D1689" s="2" t="str">
        <f aca="false">Raw_Orders!D1689</f>
        <v>DP420</v>
      </c>
      <c r="E1689" s="2" t="str">
        <f aca="false">Raw_Orders!E1689</f>
        <v>2024-09-23</v>
      </c>
      <c r="F1689" s="2" t="n">
        <f aca="false">IF(Raw_Orders!F1689&lt;0,0,Raw_Orders!F1689)</f>
        <v>460.11</v>
      </c>
      <c r="G1689" s="2" t="str">
        <f aca="false">Raw_Orders!G1689</f>
        <v>Delivered</v>
      </c>
      <c r="H1689" s="2" t="n">
        <f aca="false">IF(Raw_Orders!H1689="","N/A",Raw_Orders!H1689)</f>
        <v>36</v>
      </c>
      <c r="I1689" s="2" t="n">
        <f aca="false">IF(Raw_Orders!I1689="","Not Rated",Raw_Orders!I1689)</f>
        <v>4</v>
      </c>
      <c r="J1689" s="2" t="str">
        <f aca="false">IF(COUNTIF($A$2:A1689,A1689)&gt;1,"Duplicate","Unique")</f>
        <v>Unique</v>
      </c>
      <c r="K1689" s="2" t="str">
        <f aca="false">IF(Raw_Orders!F1689&lt;0,"Anomaly","OK")</f>
        <v>OK</v>
      </c>
      <c r="L1689" s="2" t="str">
        <f aca="false">IFERROR(VLOOKUP(C1689,Raw_Restaurants!$A$2:$C$151,3,FALSE()),"Unknown")</f>
        <v>Bangalore</v>
      </c>
    </row>
    <row r="1690" customFormat="false" ht="15" hidden="false" customHeight="false" outlineLevel="0" collapsed="false">
      <c r="A1690" s="2" t="n">
        <f aca="false">Raw_Orders!A1690</f>
        <v>501624</v>
      </c>
      <c r="B1690" s="2" t="str">
        <f aca="false">Raw_Orders!B1690</f>
        <v>CUST1556</v>
      </c>
      <c r="C1690" s="2" t="str">
        <f aca="false">Raw_Orders!C1690</f>
        <v>REST317</v>
      </c>
      <c r="D1690" s="2" t="str">
        <f aca="false">Raw_Orders!D1690</f>
        <v>DP480</v>
      </c>
      <c r="E1690" s="2" t="str">
        <f aca="false">Raw_Orders!E1690</f>
        <v>2024-01-14</v>
      </c>
      <c r="F1690" s="2" t="n">
        <f aca="false">IF(Raw_Orders!F1690&lt;0,0,Raw_Orders!F1690)</f>
        <v>1267.76</v>
      </c>
      <c r="G1690" s="2" t="str">
        <f aca="false">Raw_Orders!G1690</f>
        <v>Cancelled</v>
      </c>
      <c r="H1690" s="2" t="str">
        <f aca="false">IF(Raw_Orders!H1690="","N/A",Raw_Orders!H1690)</f>
        <v>N/A</v>
      </c>
      <c r="I1690" s="2" t="str">
        <f aca="false">IF(Raw_Orders!I1690="","Not Rated",Raw_Orders!I1690)</f>
        <v>Not Rated</v>
      </c>
      <c r="J1690" s="2" t="str">
        <f aca="false">IF(COUNTIF($A$2:A1690,A1690)&gt;1,"Duplicate","Unique")</f>
        <v>Unique</v>
      </c>
      <c r="K1690" s="2" t="str">
        <f aca="false">IF(Raw_Orders!F1690&lt;0,"Anomaly","OK")</f>
        <v>OK</v>
      </c>
      <c r="L1690" s="2" t="str">
        <f aca="false">IFERROR(VLOOKUP(C1690,Raw_Restaurants!$A$2:$C$151,3,FALSE()),"Unknown")</f>
        <v>Jaipur</v>
      </c>
    </row>
    <row r="1691" customFormat="false" ht="15" hidden="false" customHeight="false" outlineLevel="0" collapsed="false">
      <c r="A1691" s="2" t="n">
        <f aca="false">Raw_Orders!A1691</f>
        <v>500927</v>
      </c>
      <c r="B1691" s="2" t="str">
        <f aca="false">Raw_Orders!B1691</f>
        <v>CUST1021</v>
      </c>
      <c r="C1691" s="2" t="str">
        <f aca="false">Raw_Orders!C1691</f>
        <v>REST259</v>
      </c>
      <c r="D1691" s="2" t="str">
        <f aca="false">Raw_Orders!D1691</f>
        <v>DP333</v>
      </c>
      <c r="E1691" s="2" t="str">
        <f aca="false">Raw_Orders!E1691</f>
        <v>2024-12-06</v>
      </c>
      <c r="F1691" s="2" t="n">
        <f aca="false">IF(Raw_Orders!F1691&lt;0,0,Raw_Orders!F1691)</f>
        <v>1106.53</v>
      </c>
      <c r="G1691" s="2" t="str">
        <f aca="false">Raw_Orders!G1691</f>
        <v>Delivered</v>
      </c>
      <c r="H1691" s="2" t="n">
        <f aca="false">IF(Raw_Orders!H1691="","N/A",Raw_Orders!H1691)</f>
        <v>54.9</v>
      </c>
      <c r="I1691" s="2" t="n">
        <f aca="false">IF(Raw_Orders!I1691="","Not Rated",Raw_Orders!I1691)</f>
        <v>5</v>
      </c>
      <c r="J1691" s="2" t="str">
        <f aca="false">IF(COUNTIF($A$2:A1691,A1691)&gt;1,"Duplicate","Unique")</f>
        <v>Unique</v>
      </c>
      <c r="K1691" s="2" t="str">
        <f aca="false">IF(Raw_Orders!F1691&lt;0,"Anomaly","OK")</f>
        <v>OK</v>
      </c>
      <c r="L1691" s="2" t="str">
        <f aca="false">IFERROR(VLOOKUP(C1691,Raw_Restaurants!$A$2:$C$151,3,FALSE()),"Unknown")</f>
        <v>Bhopal</v>
      </c>
    </row>
    <row r="1692" customFormat="false" ht="15" hidden="false" customHeight="false" outlineLevel="0" collapsed="false">
      <c r="A1692" s="2" t="n">
        <f aca="false">Raw_Orders!A1692</f>
        <v>500164</v>
      </c>
      <c r="B1692" s="2" t="str">
        <f aca="false">Raw_Orders!B1692</f>
        <v>CUST1566</v>
      </c>
      <c r="C1692" s="2" t="str">
        <f aca="false">Raw_Orders!C1692</f>
        <v>REST343</v>
      </c>
      <c r="D1692" s="2" t="str">
        <f aca="false">Raw_Orders!D1692</f>
        <v>DP364</v>
      </c>
      <c r="E1692" s="2" t="str">
        <f aca="false">Raw_Orders!E1692</f>
        <v>2024-10-24</v>
      </c>
      <c r="F1692" s="2" t="n">
        <f aca="false">IF(Raw_Orders!F1692&lt;0,0,Raw_Orders!F1692)</f>
        <v>852.02</v>
      </c>
      <c r="G1692" s="2" t="str">
        <f aca="false">Raw_Orders!G1692</f>
        <v>Delayed</v>
      </c>
      <c r="H1692" s="2" t="n">
        <f aca="false">IF(Raw_Orders!H1692="","N/A",Raw_Orders!H1692)</f>
        <v>32.2</v>
      </c>
      <c r="I1692" s="2" t="n">
        <f aca="false">IF(Raw_Orders!I1692="","Not Rated",Raw_Orders!I1692)</f>
        <v>4.4</v>
      </c>
      <c r="J1692" s="2" t="str">
        <f aca="false">IF(COUNTIF($A$2:A1692,A1692)&gt;1,"Duplicate","Unique")</f>
        <v>Unique</v>
      </c>
      <c r="K1692" s="2" t="str">
        <f aca="false">IF(Raw_Orders!F1692&lt;0,"Anomaly","OK")</f>
        <v>OK</v>
      </c>
      <c r="L1692" s="2" t="str">
        <f aca="false">IFERROR(VLOOKUP(C1692,Raw_Restaurants!$A$2:$C$151,3,FALSE()),"Unknown")</f>
        <v>Delhi</v>
      </c>
    </row>
    <row r="1693" customFormat="false" ht="15" hidden="false" customHeight="false" outlineLevel="0" collapsed="false">
      <c r="A1693" s="2" t="n">
        <f aca="false">Raw_Orders!A1693</f>
        <v>504947</v>
      </c>
      <c r="B1693" s="2" t="str">
        <f aca="false">Raw_Orders!B1693</f>
        <v>CUST1768</v>
      </c>
      <c r="C1693" s="2" t="str">
        <f aca="false">Raw_Orders!C1693</f>
        <v>REST245</v>
      </c>
      <c r="D1693" s="2" t="str">
        <f aca="false">Raw_Orders!D1693</f>
        <v>DP325</v>
      </c>
      <c r="E1693" s="2" t="str">
        <f aca="false">Raw_Orders!E1693</f>
        <v>2024-07-10</v>
      </c>
      <c r="F1693" s="2" t="n">
        <f aca="false">IF(Raw_Orders!F1693&lt;0,0,Raw_Orders!F1693)</f>
        <v>941.67</v>
      </c>
      <c r="G1693" s="2" t="str">
        <f aca="false">Raw_Orders!G1693</f>
        <v>Delivered</v>
      </c>
      <c r="H1693" s="2" t="n">
        <f aca="false">IF(Raw_Orders!H1693="","N/A",Raw_Orders!H1693)</f>
        <v>65</v>
      </c>
      <c r="I1693" s="2" t="n">
        <f aca="false">IF(Raw_Orders!I1693="","Not Rated",Raw_Orders!I1693)</f>
        <v>3.7</v>
      </c>
      <c r="J1693" s="2" t="str">
        <f aca="false">IF(COUNTIF($A$2:A1693,A1693)&gt;1,"Duplicate","Unique")</f>
        <v>Unique</v>
      </c>
      <c r="K1693" s="2" t="str">
        <f aca="false">IF(Raw_Orders!F1693&lt;0,"Anomaly","OK")</f>
        <v>OK</v>
      </c>
      <c r="L1693" s="2" t="str">
        <f aca="false">IFERROR(VLOOKUP(C1693,Raw_Restaurants!$A$2:$C$151,3,FALSE()),"Unknown")</f>
        <v>Indore</v>
      </c>
    </row>
    <row r="1694" customFormat="false" ht="15" hidden="false" customHeight="false" outlineLevel="0" collapsed="false">
      <c r="A1694" s="2" t="n">
        <f aca="false">Raw_Orders!A1694</f>
        <v>502286</v>
      </c>
      <c r="B1694" s="2" t="str">
        <f aca="false">Raw_Orders!B1694</f>
        <v>CUST1563</v>
      </c>
      <c r="C1694" s="2" t="str">
        <f aca="false">Raw_Orders!C1694</f>
        <v>REST332</v>
      </c>
      <c r="D1694" s="2" t="str">
        <f aca="false">Raw_Orders!D1694</f>
        <v>DP443</v>
      </c>
      <c r="E1694" s="2" t="str">
        <f aca="false">Raw_Orders!E1694</f>
        <v>2024-03-06</v>
      </c>
      <c r="F1694" s="2" t="n">
        <f aca="false">IF(Raw_Orders!F1694&lt;0,0,Raw_Orders!F1694)</f>
        <v>367.77</v>
      </c>
      <c r="G1694" s="2" t="str">
        <f aca="false">Raw_Orders!G1694</f>
        <v>Delivered</v>
      </c>
      <c r="H1694" s="2" t="n">
        <f aca="false">IF(Raw_Orders!H1694="","N/A",Raw_Orders!H1694)</f>
        <v>73.2</v>
      </c>
      <c r="I1694" s="2" t="n">
        <f aca="false">IF(Raw_Orders!I1694="","Not Rated",Raw_Orders!I1694)</f>
        <v>4.7</v>
      </c>
      <c r="J1694" s="2" t="str">
        <f aca="false">IF(COUNTIF($A$2:A1694,A1694)&gt;1,"Duplicate","Unique")</f>
        <v>Unique</v>
      </c>
      <c r="K1694" s="2" t="str">
        <f aca="false">IF(Raw_Orders!F1694&lt;0,"Anomaly","OK")</f>
        <v>OK</v>
      </c>
      <c r="L1694" s="2" t="str">
        <f aca="false">IFERROR(VLOOKUP(C1694,Raw_Restaurants!$A$2:$C$151,3,FALSE()),"Unknown")</f>
        <v>Pune</v>
      </c>
    </row>
    <row r="1695" customFormat="false" ht="15" hidden="false" customHeight="false" outlineLevel="0" collapsed="false">
      <c r="A1695" s="2" t="n">
        <f aca="false">Raw_Orders!A1695</f>
        <v>503451</v>
      </c>
      <c r="B1695" s="2" t="str">
        <f aca="false">Raw_Orders!B1695</f>
        <v>CUST1490</v>
      </c>
      <c r="C1695" s="2" t="str">
        <f aca="false">Raw_Orders!C1695</f>
        <v>REST210</v>
      </c>
      <c r="D1695" s="2" t="str">
        <f aca="false">Raw_Orders!D1695</f>
        <v>DP395</v>
      </c>
      <c r="E1695" s="2" t="str">
        <f aca="false">Raw_Orders!E1695</f>
        <v>2024-03-06</v>
      </c>
      <c r="F1695" s="2" t="n">
        <f aca="false">IF(Raw_Orders!F1695&lt;0,0,Raw_Orders!F1695)</f>
        <v>1165.43</v>
      </c>
      <c r="G1695" s="2" t="str">
        <f aca="false">Raw_Orders!G1695</f>
        <v>Delivered</v>
      </c>
      <c r="H1695" s="2" t="n">
        <f aca="false">IF(Raw_Orders!H1695="","N/A",Raw_Orders!H1695)</f>
        <v>54.7</v>
      </c>
      <c r="I1695" s="2" t="str">
        <f aca="false">IF(Raw_Orders!I1695="","Not Rated",Raw_Orders!I1695)</f>
        <v>Not Rated</v>
      </c>
      <c r="J1695" s="2" t="str">
        <f aca="false">IF(COUNTIF($A$2:A1695,A1695)&gt;1,"Duplicate","Unique")</f>
        <v>Unique</v>
      </c>
      <c r="K1695" s="2" t="str">
        <f aca="false">IF(Raw_Orders!F1695&lt;0,"Anomaly","OK")</f>
        <v>OK</v>
      </c>
      <c r="L1695" s="2" t="str">
        <f aca="false">IFERROR(VLOOKUP(C1695,Raw_Restaurants!$A$2:$C$151,3,FALSE()),"Unknown")</f>
        <v>Chennai</v>
      </c>
    </row>
    <row r="1696" customFormat="false" ht="15" hidden="false" customHeight="false" outlineLevel="0" collapsed="false">
      <c r="A1696" s="2" t="n">
        <f aca="false">Raw_Orders!A1696</f>
        <v>501332</v>
      </c>
      <c r="B1696" s="2" t="str">
        <f aca="false">Raw_Orders!B1696</f>
        <v>CUST1578</v>
      </c>
      <c r="C1696" s="2" t="str">
        <f aca="false">Raw_Orders!C1696</f>
        <v>REST207</v>
      </c>
      <c r="D1696" s="2" t="str">
        <f aca="false">Raw_Orders!D1696</f>
        <v>DP321</v>
      </c>
      <c r="E1696" s="2" t="str">
        <f aca="false">Raw_Orders!E1696</f>
        <v>2024-02-20</v>
      </c>
      <c r="F1696" s="2" t="n">
        <f aca="false">IF(Raw_Orders!F1696&lt;0,0,Raw_Orders!F1696)</f>
        <v>294.8</v>
      </c>
      <c r="G1696" s="2" t="str">
        <f aca="false">Raw_Orders!G1696</f>
        <v>Delayed</v>
      </c>
      <c r="H1696" s="2" t="n">
        <f aca="false">IF(Raw_Orders!H1696="","N/A",Raw_Orders!H1696)</f>
        <v>55.9</v>
      </c>
      <c r="I1696" s="2" t="n">
        <f aca="false">IF(Raw_Orders!I1696="","Not Rated",Raw_Orders!I1696)</f>
        <v>3.7</v>
      </c>
      <c r="J1696" s="2" t="str">
        <f aca="false">IF(COUNTIF($A$2:A1696,A1696)&gt;1,"Duplicate","Unique")</f>
        <v>Unique</v>
      </c>
      <c r="K1696" s="2" t="str">
        <f aca="false">IF(Raw_Orders!F1696&lt;0,"Anomaly","OK")</f>
        <v>OK</v>
      </c>
      <c r="L1696" s="2" t="str">
        <f aca="false">IFERROR(VLOOKUP(C1696,Raw_Restaurants!$A$2:$C$151,3,FALSE()),"Unknown")</f>
        <v>Chennai</v>
      </c>
    </row>
    <row r="1697" customFormat="false" ht="15" hidden="false" customHeight="false" outlineLevel="0" collapsed="false">
      <c r="A1697" s="2" t="n">
        <f aca="false">Raw_Orders!A1697</f>
        <v>500885</v>
      </c>
      <c r="B1697" s="2" t="str">
        <f aca="false">Raw_Orders!B1697</f>
        <v>CUST1282</v>
      </c>
      <c r="C1697" s="2" t="str">
        <f aca="false">Raw_Orders!C1697</f>
        <v>REST325</v>
      </c>
      <c r="D1697" s="2" t="str">
        <f aca="false">Raw_Orders!D1697</f>
        <v>DP302</v>
      </c>
      <c r="E1697" s="2" t="str">
        <f aca="false">Raw_Orders!E1697</f>
        <v>2024-04-04</v>
      </c>
      <c r="F1697" s="2" t="n">
        <f aca="false">IF(Raw_Orders!F1697&lt;0,0,Raw_Orders!F1697)</f>
        <v>410.41</v>
      </c>
      <c r="G1697" s="2" t="str">
        <f aca="false">Raw_Orders!G1697</f>
        <v>Delivered</v>
      </c>
      <c r="H1697" s="2" t="n">
        <f aca="false">IF(Raw_Orders!H1697="","N/A",Raw_Orders!H1697)</f>
        <v>35.7</v>
      </c>
      <c r="I1697" s="2" t="n">
        <f aca="false">IF(Raw_Orders!I1697="","Not Rated",Raw_Orders!I1697)</f>
        <v>4.5</v>
      </c>
      <c r="J1697" s="2" t="str">
        <f aca="false">IF(COUNTIF($A$2:A1697,A1697)&gt;1,"Duplicate","Unique")</f>
        <v>Unique</v>
      </c>
      <c r="K1697" s="2" t="str">
        <f aca="false">IF(Raw_Orders!F1697&lt;0,"Anomaly","OK")</f>
        <v>OK</v>
      </c>
      <c r="L1697" s="2" t="str">
        <f aca="false">IFERROR(VLOOKUP(C1697,Raw_Restaurants!$A$2:$C$151,3,FALSE()),"Unknown")</f>
        <v>Indore</v>
      </c>
    </row>
    <row r="1698" customFormat="false" ht="15" hidden="false" customHeight="false" outlineLevel="0" collapsed="false">
      <c r="A1698" s="2" t="n">
        <f aca="false">Raw_Orders!A1698</f>
        <v>500325</v>
      </c>
      <c r="B1698" s="2" t="str">
        <f aca="false">Raw_Orders!B1698</f>
        <v>CUST1294</v>
      </c>
      <c r="C1698" s="2" t="str">
        <f aca="false">Raw_Orders!C1698</f>
        <v>REST324</v>
      </c>
      <c r="D1698" s="2" t="str">
        <f aca="false">Raw_Orders!D1698</f>
        <v>DP309</v>
      </c>
      <c r="E1698" s="2" t="str">
        <f aca="false">Raw_Orders!E1698</f>
        <v>2024-03-25</v>
      </c>
      <c r="F1698" s="2" t="n">
        <f aca="false">IF(Raw_Orders!F1698&lt;0,0,Raw_Orders!F1698)</f>
        <v>799.82</v>
      </c>
      <c r="G1698" s="2" t="str">
        <f aca="false">Raw_Orders!G1698</f>
        <v>Delivered</v>
      </c>
      <c r="H1698" s="2" t="n">
        <f aca="false">IF(Raw_Orders!H1698="","N/A",Raw_Orders!H1698)</f>
        <v>52.1</v>
      </c>
      <c r="I1698" s="2" t="n">
        <f aca="false">IF(Raw_Orders!I1698="","Not Rated",Raw_Orders!I1698)</f>
        <v>4.3</v>
      </c>
      <c r="J1698" s="2" t="str">
        <f aca="false">IF(COUNTIF($A$2:A1698,A1698)&gt;1,"Duplicate","Unique")</f>
        <v>Unique</v>
      </c>
      <c r="K1698" s="2" t="str">
        <f aca="false">IF(Raw_Orders!F1698&lt;0,"Anomaly","OK")</f>
        <v>OK</v>
      </c>
      <c r="L1698" s="2" t="str">
        <f aca="false">IFERROR(VLOOKUP(C1698,Raw_Restaurants!$A$2:$C$151,3,FALSE()),"Unknown")</f>
        <v>Bhopal</v>
      </c>
    </row>
    <row r="1699" customFormat="false" ht="15" hidden="false" customHeight="false" outlineLevel="0" collapsed="false">
      <c r="A1699" s="2" t="n">
        <f aca="false">Raw_Orders!A1699</f>
        <v>500470</v>
      </c>
      <c r="B1699" s="2" t="str">
        <f aca="false">Raw_Orders!B1699</f>
        <v>CUST1359</v>
      </c>
      <c r="C1699" s="2" t="str">
        <f aca="false">Raw_Orders!C1699</f>
        <v>REST218</v>
      </c>
      <c r="D1699" s="2" t="str">
        <f aca="false">Raw_Orders!D1699</f>
        <v>DP443</v>
      </c>
      <c r="E1699" s="2" t="str">
        <f aca="false">Raw_Orders!E1699</f>
        <v>2024-07-12</v>
      </c>
      <c r="F1699" s="2" t="n">
        <f aca="false">IF(Raw_Orders!F1699&lt;0,0,Raw_Orders!F1699)</f>
        <v>477.75</v>
      </c>
      <c r="G1699" s="2" t="str">
        <f aca="false">Raw_Orders!G1699</f>
        <v>Delivered</v>
      </c>
      <c r="H1699" s="2" t="n">
        <f aca="false">IF(Raw_Orders!H1699="","N/A",Raw_Orders!H1699)</f>
        <v>72.6</v>
      </c>
      <c r="I1699" s="2" t="n">
        <f aca="false">IF(Raw_Orders!I1699="","Not Rated",Raw_Orders!I1699)</f>
        <v>3.4</v>
      </c>
      <c r="J1699" s="2" t="str">
        <f aca="false">IF(COUNTIF($A$2:A1699,A1699)&gt;1,"Duplicate","Unique")</f>
        <v>Unique</v>
      </c>
      <c r="K1699" s="2" t="str">
        <f aca="false">IF(Raw_Orders!F1699&lt;0,"Anomaly","OK")</f>
        <v>OK</v>
      </c>
      <c r="L1699" s="2" t="str">
        <f aca="false">IFERROR(VLOOKUP(C1699,Raw_Restaurants!$A$2:$C$151,3,FALSE()),"Unknown")</f>
        <v>Pune</v>
      </c>
    </row>
    <row r="1700" customFormat="false" ht="15" hidden="false" customHeight="false" outlineLevel="0" collapsed="false">
      <c r="A1700" s="2" t="n">
        <f aca="false">Raw_Orders!A1700</f>
        <v>500368</v>
      </c>
      <c r="B1700" s="2" t="str">
        <f aca="false">Raw_Orders!B1700</f>
        <v>CUST1388</v>
      </c>
      <c r="C1700" s="2" t="str">
        <f aca="false">Raw_Orders!C1700</f>
        <v>REST231</v>
      </c>
      <c r="D1700" s="2" t="str">
        <f aca="false">Raw_Orders!D1700</f>
        <v>DP474</v>
      </c>
      <c r="E1700" s="2" t="str">
        <f aca="false">Raw_Orders!E1700</f>
        <v>2024-02-12</v>
      </c>
      <c r="F1700" s="2" t="n">
        <f aca="false">IF(Raw_Orders!F1700&lt;0,0,Raw_Orders!F1700)</f>
        <v>226.89</v>
      </c>
      <c r="G1700" s="2" t="str">
        <f aca="false">Raw_Orders!G1700</f>
        <v>Delivered</v>
      </c>
      <c r="H1700" s="2" t="n">
        <f aca="false">IF(Raw_Orders!H1700="","N/A",Raw_Orders!H1700)</f>
        <v>41.7</v>
      </c>
      <c r="I1700" s="2" t="n">
        <f aca="false">IF(Raw_Orders!I1700="","Not Rated",Raw_Orders!I1700)</f>
        <v>4.1</v>
      </c>
      <c r="J1700" s="2" t="str">
        <f aca="false">IF(COUNTIF($A$2:A1700,A1700)&gt;1,"Duplicate","Unique")</f>
        <v>Unique</v>
      </c>
      <c r="K1700" s="2" t="str">
        <f aca="false">IF(Raw_Orders!F1700&lt;0,"Anomaly","OK")</f>
        <v>OK</v>
      </c>
      <c r="L1700" s="2" t="str">
        <f aca="false">IFERROR(VLOOKUP(C1700,Raw_Restaurants!$A$2:$C$151,3,FALSE()),"Unknown")</f>
        <v>Jaipur</v>
      </c>
    </row>
    <row r="1701" customFormat="false" ht="15" hidden="false" customHeight="false" outlineLevel="0" collapsed="false">
      <c r="A1701" s="2" t="n">
        <f aca="false">Raw_Orders!A1701</f>
        <v>500722</v>
      </c>
      <c r="B1701" s="2" t="str">
        <f aca="false">Raw_Orders!B1701</f>
        <v>CUST1273</v>
      </c>
      <c r="C1701" s="2" t="str">
        <f aca="false">Raw_Orders!C1701</f>
        <v>REST267</v>
      </c>
      <c r="D1701" s="2" t="str">
        <f aca="false">Raw_Orders!D1701</f>
        <v>DP469</v>
      </c>
      <c r="E1701" s="2" t="str">
        <f aca="false">Raw_Orders!E1701</f>
        <v>2024-08-23</v>
      </c>
      <c r="F1701" s="2" t="n">
        <f aca="false">IF(Raw_Orders!F1701&lt;0,0,Raw_Orders!F1701)</f>
        <v>780.87</v>
      </c>
      <c r="G1701" s="2" t="str">
        <f aca="false">Raw_Orders!G1701</f>
        <v>Delivered</v>
      </c>
      <c r="H1701" s="2" t="n">
        <f aca="false">IF(Raw_Orders!H1701="","N/A",Raw_Orders!H1701)</f>
        <v>48.8</v>
      </c>
      <c r="I1701" s="2" t="n">
        <f aca="false">IF(Raw_Orders!I1701="","Not Rated",Raw_Orders!I1701)</f>
        <v>3</v>
      </c>
      <c r="J1701" s="2" t="str">
        <f aca="false">IF(COUNTIF($A$2:A1701,A1701)&gt;1,"Duplicate","Unique")</f>
        <v>Unique</v>
      </c>
      <c r="K1701" s="2" t="str">
        <f aca="false">IF(Raw_Orders!F1701&lt;0,"Anomaly","OK")</f>
        <v>OK</v>
      </c>
      <c r="L1701" s="2" t="str">
        <f aca="false">IFERROR(VLOOKUP(C1701,Raw_Restaurants!$A$2:$C$151,3,FALSE()),"Unknown")</f>
        <v>Jaipur</v>
      </c>
    </row>
    <row r="1702" customFormat="false" ht="15" hidden="false" customHeight="false" outlineLevel="0" collapsed="false">
      <c r="A1702" s="2" t="n">
        <f aca="false">Raw_Orders!A1702</f>
        <v>500699</v>
      </c>
      <c r="B1702" s="2" t="str">
        <f aca="false">Raw_Orders!B1702</f>
        <v>CUST1674</v>
      </c>
      <c r="C1702" s="2" t="str">
        <f aca="false">Raw_Orders!C1702</f>
        <v>REST265</v>
      </c>
      <c r="D1702" s="2" t="str">
        <f aca="false">Raw_Orders!D1702</f>
        <v>DP407</v>
      </c>
      <c r="E1702" s="2" t="str">
        <f aca="false">Raw_Orders!E1702</f>
        <v>2024-07-31</v>
      </c>
      <c r="F1702" s="2" t="n">
        <f aca="false">IF(Raw_Orders!F1702&lt;0,0,Raw_Orders!F1702)</f>
        <v>1028.55</v>
      </c>
      <c r="G1702" s="2" t="str">
        <f aca="false">Raw_Orders!G1702</f>
        <v>Delivered</v>
      </c>
      <c r="H1702" s="2" t="n">
        <f aca="false">IF(Raw_Orders!H1702="","N/A",Raw_Orders!H1702)</f>
        <v>47.1</v>
      </c>
      <c r="I1702" s="2" t="n">
        <f aca="false">IF(Raw_Orders!I1702="","Not Rated",Raw_Orders!I1702)</f>
        <v>3.3</v>
      </c>
      <c r="J1702" s="2" t="str">
        <f aca="false">IF(COUNTIF($A$2:A1702,A1702)&gt;1,"Duplicate","Unique")</f>
        <v>Unique</v>
      </c>
      <c r="K1702" s="2" t="str">
        <f aca="false">IF(Raw_Orders!F1702&lt;0,"Anomaly","OK")</f>
        <v>OK</v>
      </c>
      <c r="L1702" s="2" t="str">
        <f aca="false">IFERROR(VLOOKUP(C1702,Raw_Restaurants!$A$2:$C$151,3,FALSE()),"Unknown")</f>
        <v>Bhopal</v>
      </c>
    </row>
    <row r="1703" customFormat="false" ht="15" hidden="false" customHeight="false" outlineLevel="0" collapsed="false">
      <c r="A1703" s="2" t="n">
        <f aca="false">Raw_Orders!A1703</f>
        <v>501780</v>
      </c>
      <c r="B1703" s="2" t="str">
        <f aca="false">Raw_Orders!B1703</f>
        <v>CUST1489</v>
      </c>
      <c r="C1703" s="2" t="str">
        <f aca="false">Raw_Orders!C1703</f>
        <v>REST233</v>
      </c>
      <c r="D1703" s="2" t="str">
        <f aca="false">Raw_Orders!D1703</f>
        <v>DP305</v>
      </c>
      <c r="E1703" s="2" t="str">
        <f aca="false">Raw_Orders!E1703</f>
        <v>2024-04-05</v>
      </c>
      <c r="F1703" s="2" t="n">
        <f aca="false">IF(Raw_Orders!F1703&lt;0,0,Raw_Orders!F1703)</f>
        <v>919.41</v>
      </c>
      <c r="G1703" s="2" t="str">
        <f aca="false">Raw_Orders!G1703</f>
        <v>Delivered</v>
      </c>
      <c r="H1703" s="2" t="n">
        <f aca="false">IF(Raw_Orders!H1703="","N/A",Raw_Orders!H1703)</f>
        <v>76.3</v>
      </c>
      <c r="I1703" s="2" t="n">
        <f aca="false">IF(Raw_Orders!I1703="","Not Rated",Raw_Orders!I1703)</f>
        <v>2.8</v>
      </c>
      <c r="J1703" s="2" t="str">
        <f aca="false">IF(COUNTIF($A$2:A1703,A1703)&gt;1,"Duplicate","Unique")</f>
        <v>Unique</v>
      </c>
      <c r="K1703" s="2" t="str">
        <f aca="false">IF(Raw_Orders!F1703&lt;0,"Anomaly","OK")</f>
        <v>OK</v>
      </c>
      <c r="L1703" s="2" t="str">
        <f aca="false">IFERROR(VLOOKUP(C1703,Raw_Restaurants!$A$2:$C$151,3,FALSE()),"Unknown")</f>
        <v>Kolkata</v>
      </c>
    </row>
    <row r="1704" customFormat="false" ht="15" hidden="false" customHeight="false" outlineLevel="0" collapsed="false">
      <c r="A1704" s="2" t="n">
        <f aca="false">Raw_Orders!A1704</f>
        <v>503518</v>
      </c>
      <c r="B1704" s="2" t="str">
        <f aca="false">Raw_Orders!B1704</f>
        <v>CUST1732</v>
      </c>
      <c r="C1704" s="2" t="str">
        <f aca="false">Raw_Orders!C1704</f>
        <v>REST280</v>
      </c>
      <c r="D1704" s="2" t="str">
        <f aca="false">Raw_Orders!D1704</f>
        <v>DP477</v>
      </c>
      <c r="E1704" s="2" t="str">
        <f aca="false">Raw_Orders!E1704</f>
        <v>2024-12-17</v>
      </c>
      <c r="F1704" s="2" t="n">
        <f aca="false">IF(Raw_Orders!F1704&lt;0,0,Raw_Orders!F1704)</f>
        <v>126.83</v>
      </c>
      <c r="G1704" s="2" t="str">
        <f aca="false">Raw_Orders!G1704</f>
        <v>Delivered</v>
      </c>
      <c r="H1704" s="2" t="n">
        <f aca="false">IF(Raw_Orders!H1704="","N/A",Raw_Orders!H1704)</f>
        <v>39.9</v>
      </c>
      <c r="I1704" s="2" t="n">
        <f aca="false">IF(Raw_Orders!I1704="","Not Rated",Raw_Orders!I1704)</f>
        <v>3.4</v>
      </c>
      <c r="J1704" s="2" t="str">
        <f aca="false">IF(COUNTIF($A$2:A1704,A1704)&gt;1,"Duplicate","Unique")</f>
        <v>Unique</v>
      </c>
      <c r="K1704" s="2" t="str">
        <f aca="false">IF(Raw_Orders!F1704&lt;0,"Anomaly","OK")</f>
        <v>OK</v>
      </c>
      <c r="L1704" s="2" t="str">
        <f aca="false">IFERROR(VLOOKUP(C1704,Raw_Restaurants!$A$2:$C$151,3,FALSE()),"Unknown")</f>
        <v>Chennai</v>
      </c>
    </row>
    <row r="1705" customFormat="false" ht="15" hidden="false" customHeight="false" outlineLevel="0" collapsed="false">
      <c r="A1705" s="2" t="n">
        <f aca="false">Raw_Orders!A1705</f>
        <v>503500</v>
      </c>
      <c r="B1705" s="2" t="str">
        <f aca="false">Raw_Orders!B1705</f>
        <v>CUST1007</v>
      </c>
      <c r="C1705" s="2" t="str">
        <f aca="false">Raw_Orders!C1705</f>
        <v>REST349</v>
      </c>
      <c r="D1705" s="2" t="str">
        <f aca="false">Raw_Orders!D1705</f>
        <v>DP481</v>
      </c>
      <c r="E1705" s="2" t="str">
        <f aca="false">Raw_Orders!E1705</f>
        <v>2024-03-15</v>
      </c>
      <c r="F1705" s="2" t="n">
        <f aca="false">IF(Raw_Orders!F1705&lt;0,0,Raw_Orders!F1705)</f>
        <v>1131.65</v>
      </c>
      <c r="G1705" s="2" t="str">
        <f aca="false">Raw_Orders!G1705</f>
        <v>Delivered</v>
      </c>
      <c r="H1705" s="2" t="n">
        <f aca="false">IF(Raw_Orders!H1705="","N/A",Raw_Orders!H1705)</f>
        <v>21.1</v>
      </c>
      <c r="I1705" s="2" t="n">
        <f aca="false">IF(Raw_Orders!I1705="","Not Rated",Raw_Orders!I1705)</f>
        <v>4.1</v>
      </c>
      <c r="J1705" s="2" t="str">
        <f aca="false">IF(COUNTIF($A$2:A1705,A1705)&gt;1,"Duplicate","Unique")</f>
        <v>Unique</v>
      </c>
      <c r="K1705" s="2" t="str">
        <f aca="false">IF(Raw_Orders!F1705&lt;0,"Anomaly","OK")</f>
        <v>OK</v>
      </c>
      <c r="L1705" s="2" t="str">
        <f aca="false">IFERROR(VLOOKUP(C1705,Raw_Restaurants!$A$2:$C$151,3,FALSE()),"Unknown")</f>
        <v>Bhopal</v>
      </c>
    </row>
    <row r="1706" customFormat="false" ht="15" hidden="false" customHeight="false" outlineLevel="0" collapsed="false">
      <c r="A1706" s="2" t="n">
        <f aca="false">Raw_Orders!A1706</f>
        <v>503165</v>
      </c>
      <c r="B1706" s="2" t="str">
        <f aca="false">Raw_Orders!B1706</f>
        <v>CUST1661</v>
      </c>
      <c r="C1706" s="2" t="str">
        <f aca="false">Raw_Orders!C1706</f>
        <v>REST287</v>
      </c>
      <c r="D1706" s="2" t="str">
        <f aca="false">Raw_Orders!D1706</f>
        <v>DP446</v>
      </c>
      <c r="E1706" s="2" t="str">
        <f aca="false">Raw_Orders!E1706</f>
        <v>2024-11-08</v>
      </c>
      <c r="F1706" s="2" t="n">
        <f aca="false">IF(Raw_Orders!F1706&lt;0,0,Raw_Orders!F1706)</f>
        <v>937.54</v>
      </c>
      <c r="G1706" s="2" t="str">
        <f aca="false">Raw_Orders!G1706</f>
        <v>Delivered</v>
      </c>
      <c r="H1706" s="2" t="n">
        <f aca="false">IF(Raw_Orders!H1706="","N/A",Raw_Orders!H1706)</f>
        <v>21.4</v>
      </c>
      <c r="I1706" s="2" t="n">
        <f aca="false">IF(Raw_Orders!I1706="","Not Rated",Raw_Orders!I1706)</f>
        <v>4.8</v>
      </c>
      <c r="J1706" s="2" t="str">
        <f aca="false">IF(COUNTIF($A$2:A1706,A1706)&gt;1,"Duplicate","Unique")</f>
        <v>Unique</v>
      </c>
      <c r="K1706" s="2" t="str">
        <f aca="false">IF(Raw_Orders!F1706&lt;0,"Anomaly","OK")</f>
        <v>OK</v>
      </c>
      <c r="L1706" s="2" t="str">
        <f aca="false">IFERROR(VLOOKUP(C1706,Raw_Restaurants!$A$2:$C$151,3,FALSE()),"Unknown")</f>
        <v>Pune</v>
      </c>
    </row>
    <row r="1707" customFormat="false" ht="15" hidden="false" customHeight="false" outlineLevel="0" collapsed="false">
      <c r="A1707" s="2" t="n">
        <f aca="false">Raw_Orders!A1707</f>
        <v>501882</v>
      </c>
      <c r="B1707" s="2" t="str">
        <f aca="false">Raw_Orders!B1707</f>
        <v>CUST1111</v>
      </c>
      <c r="C1707" s="2" t="str">
        <f aca="false">Raw_Orders!C1707</f>
        <v>REST310</v>
      </c>
      <c r="D1707" s="2" t="str">
        <f aca="false">Raw_Orders!D1707</f>
        <v>DP366</v>
      </c>
      <c r="E1707" s="2" t="str">
        <f aca="false">Raw_Orders!E1707</f>
        <v>2024-08-22</v>
      </c>
      <c r="F1707" s="2" t="n">
        <f aca="false">IF(Raw_Orders!F1707&lt;0,0,Raw_Orders!F1707)</f>
        <v>895.46</v>
      </c>
      <c r="G1707" s="2" t="str">
        <f aca="false">Raw_Orders!G1707</f>
        <v>Delivered</v>
      </c>
      <c r="H1707" s="2" t="n">
        <f aca="false">IF(Raw_Orders!H1707="","N/A",Raw_Orders!H1707)</f>
        <v>51.9</v>
      </c>
      <c r="I1707" s="2" t="n">
        <f aca="false">IF(Raw_Orders!I1707="","Not Rated",Raw_Orders!I1707)</f>
        <v>4.4</v>
      </c>
      <c r="J1707" s="2" t="str">
        <f aca="false">IF(COUNTIF($A$2:A1707,A1707)&gt;1,"Duplicate","Unique")</f>
        <v>Unique</v>
      </c>
      <c r="K1707" s="2" t="str">
        <f aca="false">IF(Raw_Orders!F1707&lt;0,"Anomaly","OK")</f>
        <v>OK</v>
      </c>
      <c r="L1707" s="2" t="str">
        <f aca="false">IFERROR(VLOOKUP(C1707,Raw_Restaurants!$A$2:$C$151,3,FALSE()),"Unknown")</f>
        <v>Bhopal</v>
      </c>
    </row>
    <row r="1708" customFormat="false" ht="15" hidden="false" customHeight="false" outlineLevel="0" collapsed="false">
      <c r="A1708" s="2" t="n">
        <f aca="false">Raw_Orders!A1708</f>
        <v>500667</v>
      </c>
      <c r="B1708" s="2" t="str">
        <f aca="false">Raw_Orders!B1708</f>
        <v>CUST1577</v>
      </c>
      <c r="C1708" s="2" t="str">
        <f aca="false">Raw_Orders!C1708</f>
        <v>REST262</v>
      </c>
      <c r="D1708" s="2" t="str">
        <f aca="false">Raw_Orders!D1708</f>
        <v>DP348</v>
      </c>
      <c r="E1708" s="2" t="str">
        <f aca="false">Raw_Orders!E1708</f>
        <v>2024-11-28</v>
      </c>
      <c r="F1708" s="2" t="n">
        <f aca="false">IF(Raw_Orders!F1708&lt;0,0,Raw_Orders!F1708)</f>
        <v>140.11</v>
      </c>
      <c r="G1708" s="2" t="str">
        <f aca="false">Raw_Orders!G1708</f>
        <v>Delivered</v>
      </c>
      <c r="H1708" s="2" t="n">
        <f aca="false">IF(Raw_Orders!H1708="","N/A",Raw_Orders!H1708)</f>
        <v>30.2</v>
      </c>
      <c r="I1708" s="2" t="n">
        <f aca="false">IF(Raw_Orders!I1708="","Not Rated",Raw_Orders!I1708)</f>
        <v>3.4</v>
      </c>
      <c r="J1708" s="2" t="str">
        <f aca="false">IF(COUNTIF($A$2:A1708,A1708)&gt;1,"Duplicate","Unique")</f>
        <v>Unique</v>
      </c>
      <c r="K1708" s="2" t="str">
        <f aca="false">IF(Raw_Orders!F1708&lt;0,"Anomaly","OK")</f>
        <v>OK</v>
      </c>
      <c r="L1708" s="2" t="str">
        <f aca="false">IFERROR(VLOOKUP(C1708,Raw_Restaurants!$A$2:$C$151,3,FALSE()),"Unknown")</f>
        <v>Mumbai</v>
      </c>
    </row>
    <row r="1709" customFormat="false" ht="15" hidden="false" customHeight="false" outlineLevel="0" collapsed="false">
      <c r="A1709" s="2" t="n">
        <f aca="false">Raw_Orders!A1709</f>
        <v>503735</v>
      </c>
      <c r="B1709" s="2" t="str">
        <f aca="false">Raw_Orders!B1709</f>
        <v>CUST1523</v>
      </c>
      <c r="C1709" s="2" t="str">
        <f aca="false">Raw_Orders!C1709</f>
        <v>REST222</v>
      </c>
      <c r="D1709" s="2" t="str">
        <f aca="false">Raw_Orders!D1709</f>
        <v>DP415</v>
      </c>
      <c r="E1709" s="2" t="str">
        <f aca="false">Raw_Orders!E1709</f>
        <v>2024-05-25</v>
      </c>
      <c r="F1709" s="2" t="n">
        <f aca="false">IF(Raw_Orders!F1709&lt;0,0,Raw_Orders!F1709)</f>
        <v>1368.35</v>
      </c>
      <c r="G1709" s="2" t="str">
        <f aca="false">Raw_Orders!G1709</f>
        <v>Cancelled</v>
      </c>
      <c r="H1709" s="2" t="str">
        <f aca="false">IF(Raw_Orders!H1709="","N/A",Raw_Orders!H1709)</f>
        <v>N/A</v>
      </c>
      <c r="I1709" s="2" t="str">
        <f aca="false">IF(Raw_Orders!I1709="","Not Rated",Raw_Orders!I1709)</f>
        <v>Not Rated</v>
      </c>
      <c r="J1709" s="2" t="str">
        <f aca="false">IF(COUNTIF($A$2:A1709,A1709)&gt;1,"Duplicate","Unique")</f>
        <v>Unique</v>
      </c>
      <c r="K1709" s="2" t="str">
        <f aca="false">IF(Raw_Orders!F1709&lt;0,"Anomaly","OK")</f>
        <v>OK</v>
      </c>
      <c r="L1709" s="2" t="str">
        <f aca="false">IFERROR(VLOOKUP(C1709,Raw_Restaurants!$A$2:$C$151,3,FALSE()),"Unknown")</f>
        <v>Delhi</v>
      </c>
    </row>
    <row r="1710" customFormat="false" ht="15" hidden="false" customHeight="false" outlineLevel="0" collapsed="false">
      <c r="A1710" s="2" t="n">
        <f aca="false">Raw_Orders!A1710</f>
        <v>502184</v>
      </c>
      <c r="B1710" s="2" t="str">
        <f aca="false">Raw_Orders!B1710</f>
        <v>CUST1014</v>
      </c>
      <c r="C1710" s="2" t="str">
        <f aca="false">Raw_Orders!C1710</f>
        <v>REST274</v>
      </c>
      <c r="D1710" s="2" t="str">
        <f aca="false">Raw_Orders!D1710</f>
        <v>DP347</v>
      </c>
      <c r="E1710" s="2" t="str">
        <f aca="false">Raw_Orders!E1710</f>
        <v>2024-09-17</v>
      </c>
      <c r="F1710" s="2" t="n">
        <f aca="false">IF(Raw_Orders!F1710&lt;0,0,Raw_Orders!F1710)</f>
        <v>615.5</v>
      </c>
      <c r="G1710" s="2" t="str">
        <f aca="false">Raw_Orders!G1710</f>
        <v>Delivered</v>
      </c>
      <c r="H1710" s="2" t="n">
        <f aca="false">IF(Raw_Orders!H1710="","N/A",Raw_Orders!H1710)</f>
        <v>43</v>
      </c>
      <c r="I1710" s="2" t="n">
        <f aca="false">IF(Raw_Orders!I1710="","Not Rated",Raw_Orders!I1710)</f>
        <v>4.8</v>
      </c>
      <c r="J1710" s="2" t="str">
        <f aca="false">IF(COUNTIF($A$2:A1710,A1710)&gt;1,"Duplicate","Unique")</f>
        <v>Unique</v>
      </c>
      <c r="K1710" s="2" t="str">
        <f aca="false">IF(Raw_Orders!F1710&lt;0,"Anomaly","OK")</f>
        <v>OK</v>
      </c>
      <c r="L1710" s="2" t="str">
        <f aca="false">IFERROR(VLOOKUP(C1710,Raw_Restaurants!$A$2:$C$151,3,FALSE()),"Unknown")</f>
        <v>Chennai</v>
      </c>
    </row>
    <row r="1711" customFormat="false" ht="15" hidden="false" customHeight="false" outlineLevel="0" collapsed="false">
      <c r="A1711" s="2" t="n">
        <f aca="false">Raw_Orders!A1711</f>
        <v>504038</v>
      </c>
      <c r="B1711" s="2" t="str">
        <f aca="false">Raw_Orders!B1711</f>
        <v>CUST1322</v>
      </c>
      <c r="C1711" s="2" t="str">
        <f aca="false">Raw_Orders!C1711</f>
        <v>REST202</v>
      </c>
      <c r="D1711" s="2" t="str">
        <f aca="false">Raw_Orders!D1711</f>
        <v>DP329</v>
      </c>
      <c r="E1711" s="2" t="str">
        <f aca="false">Raw_Orders!E1711</f>
        <v>2024-05-16</v>
      </c>
      <c r="F1711" s="2" t="n">
        <f aca="false">IF(Raw_Orders!F1711&lt;0,0,Raw_Orders!F1711)</f>
        <v>209.91</v>
      </c>
      <c r="G1711" s="2" t="str">
        <f aca="false">Raw_Orders!G1711</f>
        <v>Delivered</v>
      </c>
      <c r="H1711" s="2" t="n">
        <f aca="false">IF(Raw_Orders!H1711="","N/A",Raw_Orders!H1711)</f>
        <v>59.9</v>
      </c>
      <c r="I1711" s="2" t="n">
        <f aca="false">IF(Raw_Orders!I1711="","Not Rated",Raw_Orders!I1711)</f>
        <v>4.4</v>
      </c>
      <c r="J1711" s="2" t="str">
        <f aca="false">IF(COUNTIF($A$2:A1711,A1711)&gt;1,"Duplicate","Unique")</f>
        <v>Unique</v>
      </c>
      <c r="K1711" s="2" t="str">
        <f aca="false">IF(Raw_Orders!F1711&lt;0,"Anomaly","OK")</f>
        <v>OK</v>
      </c>
      <c r="L1711" s="2" t="str">
        <f aca="false">IFERROR(VLOOKUP(C1711,Raw_Restaurants!$A$2:$C$151,3,FALSE()),"Unknown")</f>
        <v>Bangalore</v>
      </c>
    </row>
    <row r="1712" customFormat="false" ht="15" hidden="false" customHeight="false" outlineLevel="0" collapsed="false">
      <c r="A1712" s="2" t="n">
        <f aca="false">Raw_Orders!A1712</f>
        <v>504575</v>
      </c>
      <c r="B1712" s="2" t="str">
        <f aca="false">Raw_Orders!B1712</f>
        <v>CUST1196</v>
      </c>
      <c r="C1712" s="2" t="str">
        <f aca="false">Raw_Orders!C1712</f>
        <v>REST285</v>
      </c>
      <c r="D1712" s="2" t="str">
        <f aca="false">Raw_Orders!D1712</f>
        <v>DP407</v>
      </c>
      <c r="E1712" s="2" t="str">
        <f aca="false">Raw_Orders!E1712</f>
        <v>2024-05-23</v>
      </c>
      <c r="F1712" s="2" t="n">
        <f aca="false">IF(Raw_Orders!F1712&lt;0,0,Raw_Orders!F1712)</f>
        <v>956.61</v>
      </c>
      <c r="G1712" s="2" t="str">
        <f aca="false">Raw_Orders!G1712</f>
        <v>Delivered</v>
      </c>
      <c r="H1712" s="2" t="n">
        <f aca="false">IF(Raw_Orders!H1712="","N/A",Raw_Orders!H1712)</f>
        <v>41.8</v>
      </c>
      <c r="I1712" s="2" t="str">
        <f aca="false">IF(Raw_Orders!I1712="","Not Rated",Raw_Orders!I1712)</f>
        <v>Not Rated</v>
      </c>
      <c r="J1712" s="2" t="str">
        <f aca="false">IF(COUNTIF($A$2:A1712,A1712)&gt;1,"Duplicate","Unique")</f>
        <v>Unique</v>
      </c>
      <c r="K1712" s="2" t="str">
        <f aca="false">IF(Raw_Orders!F1712&lt;0,"Anomaly","OK")</f>
        <v>OK</v>
      </c>
      <c r="L1712" s="2" t="str">
        <f aca="false">IFERROR(VLOOKUP(C1712,Raw_Restaurants!$A$2:$C$151,3,FALSE()),"Unknown")</f>
        <v>Bangalore</v>
      </c>
    </row>
    <row r="1713" customFormat="false" ht="15" hidden="false" customHeight="false" outlineLevel="0" collapsed="false">
      <c r="A1713" s="2" t="n">
        <f aca="false">Raw_Orders!A1713</f>
        <v>502852</v>
      </c>
      <c r="B1713" s="2" t="str">
        <f aca="false">Raw_Orders!B1713</f>
        <v>CUST1259</v>
      </c>
      <c r="C1713" s="2" t="str">
        <f aca="false">Raw_Orders!C1713</f>
        <v>REST237</v>
      </c>
      <c r="D1713" s="2" t="str">
        <f aca="false">Raw_Orders!D1713</f>
        <v>DP327</v>
      </c>
      <c r="E1713" s="2" t="str">
        <f aca="false">Raw_Orders!E1713</f>
        <v>2024-10-11</v>
      </c>
      <c r="F1713" s="2" t="n">
        <f aca="false">IF(Raw_Orders!F1713&lt;0,0,Raw_Orders!F1713)</f>
        <v>1192.6</v>
      </c>
      <c r="G1713" s="2" t="str">
        <f aca="false">Raw_Orders!G1713</f>
        <v>Delivered</v>
      </c>
      <c r="H1713" s="2" t="n">
        <f aca="false">IF(Raw_Orders!H1713="","N/A",Raw_Orders!H1713)</f>
        <v>40.9</v>
      </c>
      <c r="I1713" s="2" t="n">
        <f aca="false">IF(Raw_Orders!I1713="","Not Rated",Raw_Orders!I1713)</f>
        <v>4.9</v>
      </c>
      <c r="J1713" s="2" t="str">
        <f aca="false">IF(COUNTIF($A$2:A1713,A1713)&gt;1,"Duplicate","Unique")</f>
        <v>Unique</v>
      </c>
      <c r="K1713" s="2" t="str">
        <f aca="false">IF(Raw_Orders!F1713&lt;0,"Anomaly","OK")</f>
        <v>OK</v>
      </c>
      <c r="L1713" s="2" t="str">
        <f aca="false">IFERROR(VLOOKUP(C1713,Raw_Restaurants!$A$2:$C$151,3,FALSE()),"Unknown")</f>
        <v>Mumbai</v>
      </c>
    </row>
    <row r="1714" customFormat="false" ht="15" hidden="false" customHeight="false" outlineLevel="0" collapsed="false">
      <c r="A1714" s="2" t="n">
        <f aca="false">Raw_Orders!A1714</f>
        <v>502179</v>
      </c>
      <c r="B1714" s="2" t="str">
        <f aca="false">Raw_Orders!B1714</f>
        <v>CUST1648</v>
      </c>
      <c r="C1714" s="2" t="str">
        <f aca="false">Raw_Orders!C1714</f>
        <v>REST240</v>
      </c>
      <c r="D1714" s="2" t="str">
        <f aca="false">Raw_Orders!D1714</f>
        <v>DP371</v>
      </c>
      <c r="E1714" s="2" t="str">
        <f aca="false">Raw_Orders!E1714</f>
        <v>2024-07-26</v>
      </c>
      <c r="F1714" s="2" t="n">
        <f aca="false">IF(Raw_Orders!F1714&lt;0,0,Raw_Orders!F1714)</f>
        <v>176.6</v>
      </c>
      <c r="G1714" s="2" t="str">
        <f aca="false">Raw_Orders!G1714</f>
        <v>Delivered</v>
      </c>
      <c r="H1714" s="2" t="n">
        <f aca="false">IF(Raw_Orders!H1714="","N/A",Raw_Orders!H1714)</f>
        <v>78.9</v>
      </c>
      <c r="I1714" s="2" t="n">
        <f aca="false">IF(Raw_Orders!I1714="","Not Rated",Raw_Orders!I1714)</f>
        <v>3.2</v>
      </c>
      <c r="J1714" s="2" t="str">
        <f aca="false">IF(COUNTIF($A$2:A1714,A1714)&gt;1,"Duplicate","Unique")</f>
        <v>Unique</v>
      </c>
      <c r="K1714" s="2" t="str">
        <f aca="false">IF(Raw_Orders!F1714&lt;0,"Anomaly","OK")</f>
        <v>OK</v>
      </c>
      <c r="L1714" s="2" t="str">
        <f aca="false">IFERROR(VLOOKUP(C1714,Raw_Restaurants!$A$2:$C$151,3,FALSE()),"Unknown")</f>
        <v>Delhi</v>
      </c>
    </row>
    <row r="1715" customFormat="false" ht="15" hidden="false" customHeight="false" outlineLevel="0" collapsed="false">
      <c r="A1715" s="2" t="n">
        <f aca="false">Raw_Orders!A1715</f>
        <v>501984</v>
      </c>
      <c r="B1715" s="2" t="str">
        <f aca="false">Raw_Orders!B1715</f>
        <v>CUST1048</v>
      </c>
      <c r="C1715" s="2" t="str">
        <f aca="false">Raw_Orders!C1715</f>
        <v>REST249</v>
      </c>
      <c r="D1715" s="2" t="str">
        <f aca="false">Raw_Orders!D1715</f>
        <v>DP327</v>
      </c>
      <c r="E1715" s="2" t="str">
        <f aca="false">Raw_Orders!E1715</f>
        <v>2024-11-08</v>
      </c>
      <c r="F1715" s="2" t="n">
        <f aca="false">IF(Raw_Orders!F1715&lt;0,0,Raw_Orders!F1715)</f>
        <v>205.22</v>
      </c>
      <c r="G1715" s="2" t="str">
        <f aca="false">Raw_Orders!G1715</f>
        <v>Delivered</v>
      </c>
      <c r="H1715" s="2" t="n">
        <f aca="false">IF(Raw_Orders!H1715="","N/A",Raw_Orders!H1715)</f>
        <v>34.4</v>
      </c>
      <c r="I1715" s="2" t="n">
        <f aca="false">IF(Raw_Orders!I1715="","Not Rated",Raw_Orders!I1715)</f>
        <v>4.7</v>
      </c>
      <c r="J1715" s="2" t="str">
        <f aca="false">IF(COUNTIF($A$2:A1715,A1715)&gt;1,"Duplicate","Unique")</f>
        <v>Unique</v>
      </c>
      <c r="K1715" s="2" t="str">
        <f aca="false">IF(Raw_Orders!F1715&lt;0,"Anomaly","OK")</f>
        <v>OK</v>
      </c>
      <c r="L1715" s="2" t="str">
        <f aca="false">IFERROR(VLOOKUP(C1715,Raw_Restaurants!$A$2:$C$151,3,FALSE()),"Unknown")</f>
        <v>Kolkata</v>
      </c>
    </row>
    <row r="1716" customFormat="false" ht="15" hidden="false" customHeight="false" outlineLevel="0" collapsed="false">
      <c r="A1716" s="2" t="n">
        <f aca="false">Raw_Orders!A1716</f>
        <v>503604</v>
      </c>
      <c r="B1716" s="2" t="str">
        <f aca="false">Raw_Orders!B1716</f>
        <v>CUST1471</v>
      </c>
      <c r="C1716" s="2" t="str">
        <f aca="false">Raw_Orders!C1716</f>
        <v>REST281</v>
      </c>
      <c r="D1716" s="2" t="str">
        <f aca="false">Raw_Orders!D1716</f>
        <v>DP475</v>
      </c>
      <c r="E1716" s="2" t="str">
        <f aca="false">Raw_Orders!E1716</f>
        <v>2024-07-30</v>
      </c>
      <c r="F1716" s="2" t="n">
        <f aca="false">IF(Raw_Orders!F1716&lt;0,0,Raw_Orders!F1716)</f>
        <v>527.74</v>
      </c>
      <c r="G1716" s="2" t="str">
        <f aca="false">Raw_Orders!G1716</f>
        <v>Cancelled</v>
      </c>
      <c r="H1716" s="2" t="str">
        <f aca="false">IF(Raw_Orders!H1716="","N/A",Raw_Orders!H1716)</f>
        <v>N/A</v>
      </c>
      <c r="I1716" s="2" t="str">
        <f aca="false">IF(Raw_Orders!I1716="","Not Rated",Raw_Orders!I1716)</f>
        <v>Not Rated</v>
      </c>
      <c r="J1716" s="2" t="str">
        <f aca="false">IF(COUNTIF($A$2:A1716,A1716)&gt;1,"Duplicate","Unique")</f>
        <v>Unique</v>
      </c>
      <c r="K1716" s="2" t="str">
        <f aca="false">IF(Raw_Orders!F1716&lt;0,"Anomaly","OK")</f>
        <v>OK</v>
      </c>
      <c r="L1716" s="2" t="str">
        <f aca="false">IFERROR(VLOOKUP(C1716,Raw_Restaurants!$A$2:$C$151,3,FALSE()),"Unknown")</f>
        <v>Chennai</v>
      </c>
    </row>
    <row r="1717" customFormat="false" ht="15" hidden="false" customHeight="false" outlineLevel="0" collapsed="false">
      <c r="A1717" s="2" t="n">
        <f aca="false">Raw_Orders!A1717</f>
        <v>504857</v>
      </c>
      <c r="B1717" s="2" t="str">
        <f aca="false">Raw_Orders!B1717</f>
        <v>CUST1589</v>
      </c>
      <c r="C1717" s="2" t="str">
        <f aca="false">Raw_Orders!C1717</f>
        <v>REST218</v>
      </c>
      <c r="D1717" s="2" t="str">
        <f aca="false">Raw_Orders!D1717</f>
        <v>DP435</v>
      </c>
      <c r="E1717" s="2" t="str">
        <f aca="false">Raw_Orders!E1717</f>
        <v>2024-11-18</v>
      </c>
      <c r="F1717" s="2" t="n">
        <f aca="false">IF(Raw_Orders!F1717&lt;0,0,Raw_Orders!F1717)</f>
        <v>309.77</v>
      </c>
      <c r="G1717" s="2" t="str">
        <f aca="false">Raw_Orders!G1717</f>
        <v>Delivered</v>
      </c>
      <c r="H1717" s="2" t="n">
        <f aca="false">IF(Raw_Orders!H1717="","N/A",Raw_Orders!H1717)</f>
        <v>36.5</v>
      </c>
      <c r="I1717" s="2" t="n">
        <f aca="false">IF(Raw_Orders!I1717="","Not Rated",Raw_Orders!I1717)</f>
        <v>3.7</v>
      </c>
      <c r="J1717" s="2" t="str">
        <f aca="false">IF(COUNTIF($A$2:A1717,A1717)&gt;1,"Duplicate","Unique")</f>
        <v>Unique</v>
      </c>
      <c r="K1717" s="2" t="str">
        <f aca="false">IF(Raw_Orders!F1717&lt;0,"Anomaly","OK")</f>
        <v>OK</v>
      </c>
      <c r="L1717" s="2" t="str">
        <f aca="false">IFERROR(VLOOKUP(C1717,Raw_Restaurants!$A$2:$C$151,3,FALSE()),"Unknown")</f>
        <v>Pune</v>
      </c>
    </row>
    <row r="1718" customFormat="false" ht="15" hidden="false" customHeight="false" outlineLevel="0" collapsed="false">
      <c r="A1718" s="2" t="n">
        <f aca="false">Raw_Orders!A1718</f>
        <v>503913</v>
      </c>
      <c r="B1718" s="2" t="str">
        <f aca="false">Raw_Orders!B1718</f>
        <v>CUST1287</v>
      </c>
      <c r="C1718" s="2" t="str">
        <f aca="false">Raw_Orders!C1718</f>
        <v>REST229</v>
      </c>
      <c r="D1718" s="2" t="str">
        <f aca="false">Raw_Orders!D1718</f>
        <v>DP432</v>
      </c>
      <c r="E1718" s="2" t="str">
        <f aca="false">Raw_Orders!E1718</f>
        <v>2024-09-30</v>
      </c>
      <c r="F1718" s="2" t="n">
        <f aca="false">IF(Raw_Orders!F1718&lt;0,0,Raw_Orders!F1718)</f>
        <v>402.62</v>
      </c>
      <c r="G1718" s="2" t="str">
        <f aca="false">Raw_Orders!G1718</f>
        <v>Delivered</v>
      </c>
      <c r="H1718" s="2" t="n">
        <f aca="false">IF(Raw_Orders!H1718="","N/A",Raw_Orders!H1718)</f>
        <v>77.6</v>
      </c>
      <c r="I1718" s="2" t="n">
        <f aca="false">IF(Raw_Orders!I1718="","Not Rated",Raw_Orders!I1718)</f>
        <v>3</v>
      </c>
      <c r="J1718" s="2" t="str">
        <f aca="false">IF(COUNTIF($A$2:A1718,A1718)&gt;1,"Duplicate","Unique")</f>
        <v>Unique</v>
      </c>
      <c r="K1718" s="2" t="str">
        <f aca="false">IF(Raw_Orders!F1718&lt;0,"Anomaly","OK")</f>
        <v>OK</v>
      </c>
      <c r="L1718" s="2" t="str">
        <f aca="false">IFERROR(VLOOKUP(C1718,Raw_Restaurants!$A$2:$C$151,3,FALSE()),"Unknown")</f>
        <v>Jaipur</v>
      </c>
    </row>
    <row r="1719" customFormat="false" ht="15" hidden="false" customHeight="false" outlineLevel="0" collapsed="false">
      <c r="A1719" s="2" t="n">
        <f aca="false">Raw_Orders!A1719</f>
        <v>504649</v>
      </c>
      <c r="B1719" s="2" t="str">
        <f aca="false">Raw_Orders!B1719</f>
        <v>CUST1223</v>
      </c>
      <c r="C1719" s="2" t="str">
        <f aca="false">Raw_Orders!C1719</f>
        <v>REST267</v>
      </c>
      <c r="D1719" s="2" t="str">
        <f aca="false">Raw_Orders!D1719</f>
        <v>DP432</v>
      </c>
      <c r="E1719" s="2" t="str">
        <f aca="false">Raw_Orders!E1719</f>
        <v>2024-06-19</v>
      </c>
      <c r="F1719" s="2" t="n">
        <f aca="false">IF(Raw_Orders!F1719&lt;0,0,Raw_Orders!F1719)</f>
        <v>1220.56</v>
      </c>
      <c r="G1719" s="2" t="str">
        <f aca="false">Raw_Orders!G1719</f>
        <v>Delivered</v>
      </c>
      <c r="H1719" s="2" t="n">
        <f aca="false">IF(Raw_Orders!H1719="","N/A",Raw_Orders!H1719)</f>
        <v>50</v>
      </c>
      <c r="I1719" s="2" t="str">
        <f aca="false">IF(Raw_Orders!I1719="","Not Rated",Raw_Orders!I1719)</f>
        <v>Not Rated</v>
      </c>
      <c r="J1719" s="2" t="str">
        <f aca="false">IF(COUNTIF($A$2:A1719,A1719)&gt;1,"Duplicate","Unique")</f>
        <v>Unique</v>
      </c>
      <c r="K1719" s="2" t="str">
        <f aca="false">IF(Raw_Orders!F1719&lt;0,"Anomaly","OK")</f>
        <v>OK</v>
      </c>
      <c r="L1719" s="2" t="str">
        <f aca="false">IFERROR(VLOOKUP(C1719,Raw_Restaurants!$A$2:$C$151,3,FALSE()),"Unknown")</f>
        <v>Jaipur</v>
      </c>
    </row>
    <row r="1720" customFormat="false" ht="15" hidden="false" customHeight="false" outlineLevel="0" collapsed="false">
      <c r="A1720" s="2" t="n">
        <f aca="false">Raw_Orders!A1720</f>
        <v>502670</v>
      </c>
      <c r="B1720" s="2" t="str">
        <f aca="false">Raw_Orders!B1720</f>
        <v>CUST1473</v>
      </c>
      <c r="C1720" s="2" t="str">
        <f aca="false">Raw_Orders!C1720</f>
        <v>REST294</v>
      </c>
      <c r="D1720" s="2" t="str">
        <f aca="false">Raw_Orders!D1720</f>
        <v>DP392</v>
      </c>
      <c r="E1720" s="2" t="str">
        <f aca="false">Raw_Orders!E1720</f>
        <v>2024-03-14</v>
      </c>
      <c r="F1720" s="2" t="n">
        <f aca="false">IF(Raw_Orders!F1720&lt;0,0,Raw_Orders!F1720)</f>
        <v>1271.1</v>
      </c>
      <c r="G1720" s="2" t="str">
        <f aca="false">Raw_Orders!G1720</f>
        <v>Delivered</v>
      </c>
      <c r="H1720" s="2" t="n">
        <f aca="false">IF(Raw_Orders!H1720="","N/A",Raw_Orders!H1720)</f>
        <v>51.5</v>
      </c>
      <c r="I1720" s="2" t="n">
        <f aca="false">IF(Raw_Orders!I1720="","Not Rated",Raw_Orders!I1720)</f>
        <v>2.5</v>
      </c>
      <c r="J1720" s="2" t="str">
        <f aca="false">IF(COUNTIF($A$2:A1720,A1720)&gt;1,"Duplicate","Unique")</f>
        <v>Unique</v>
      </c>
      <c r="K1720" s="2" t="str">
        <f aca="false">IF(Raw_Orders!F1720&lt;0,"Anomaly","OK")</f>
        <v>OK</v>
      </c>
      <c r="L1720" s="2" t="str">
        <f aca="false">IFERROR(VLOOKUP(C1720,Raw_Restaurants!$A$2:$C$151,3,FALSE()),"Unknown")</f>
        <v>Hyderabad</v>
      </c>
    </row>
    <row r="1721" customFormat="false" ht="15" hidden="false" customHeight="false" outlineLevel="0" collapsed="false">
      <c r="A1721" s="2" t="n">
        <f aca="false">Raw_Orders!A1721</f>
        <v>500759</v>
      </c>
      <c r="B1721" s="2" t="str">
        <f aca="false">Raw_Orders!B1721</f>
        <v>CUST1226</v>
      </c>
      <c r="C1721" s="2" t="str">
        <f aca="false">Raw_Orders!C1721</f>
        <v>REST236</v>
      </c>
      <c r="D1721" s="2" t="str">
        <f aca="false">Raw_Orders!D1721</f>
        <v>DP381</v>
      </c>
      <c r="E1721" s="2" t="str">
        <f aca="false">Raw_Orders!E1721</f>
        <v>2024-08-06</v>
      </c>
      <c r="F1721" s="2" t="n">
        <f aca="false">IF(Raw_Orders!F1721&lt;0,0,Raw_Orders!F1721)</f>
        <v>133.13</v>
      </c>
      <c r="G1721" s="2" t="str">
        <f aca="false">Raw_Orders!G1721</f>
        <v>Delivered</v>
      </c>
      <c r="H1721" s="2" t="n">
        <f aca="false">IF(Raw_Orders!H1721="","N/A",Raw_Orders!H1721)</f>
        <v>39.7</v>
      </c>
      <c r="I1721" s="2" t="n">
        <f aca="false">IF(Raw_Orders!I1721="","Not Rated",Raw_Orders!I1721)</f>
        <v>4.1</v>
      </c>
      <c r="J1721" s="2" t="str">
        <f aca="false">IF(COUNTIF($A$2:A1721,A1721)&gt;1,"Duplicate","Unique")</f>
        <v>Unique</v>
      </c>
      <c r="K1721" s="2" t="str">
        <f aca="false">IF(Raw_Orders!F1721&lt;0,"Anomaly","OK")</f>
        <v>OK</v>
      </c>
      <c r="L1721" s="2" t="str">
        <f aca="false">IFERROR(VLOOKUP(C1721,Raw_Restaurants!$A$2:$C$151,3,FALSE()),"Unknown")</f>
        <v>Mumbai</v>
      </c>
    </row>
    <row r="1722" customFormat="false" ht="15" hidden="false" customHeight="false" outlineLevel="0" collapsed="false">
      <c r="A1722" s="2" t="n">
        <f aca="false">Raw_Orders!A1722</f>
        <v>502119</v>
      </c>
      <c r="B1722" s="2" t="str">
        <f aca="false">Raw_Orders!B1722</f>
        <v>CUST1005</v>
      </c>
      <c r="C1722" s="2" t="str">
        <f aca="false">Raw_Orders!C1722</f>
        <v>REST312</v>
      </c>
      <c r="D1722" s="2" t="str">
        <f aca="false">Raw_Orders!D1722</f>
        <v>DP494</v>
      </c>
      <c r="E1722" s="2" t="str">
        <f aca="false">Raw_Orders!E1722</f>
        <v>2024-09-16</v>
      </c>
      <c r="F1722" s="2" t="n">
        <f aca="false">IF(Raw_Orders!F1722&lt;0,0,Raw_Orders!F1722)</f>
        <v>774.38</v>
      </c>
      <c r="G1722" s="2" t="str">
        <f aca="false">Raw_Orders!G1722</f>
        <v>Delivered</v>
      </c>
      <c r="H1722" s="2" t="n">
        <f aca="false">IF(Raw_Orders!H1722="","N/A",Raw_Orders!H1722)</f>
        <v>53</v>
      </c>
      <c r="I1722" s="2" t="n">
        <f aca="false">IF(Raw_Orders!I1722="","Not Rated",Raw_Orders!I1722)</f>
        <v>4.7</v>
      </c>
      <c r="J1722" s="2" t="str">
        <f aca="false">IF(COUNTIF($A$2:A1722,A1722)&gt;1,"Duplicate","Unique")</f>
        <v>Unique</v>
      </c>
      <c r="K1722" s="2" t="str">
        <f aca="false">IF(Raw_Orders!F1722&lt;0,"Anomaly","OK")</f>
        <v>OK</v>
      </c>
      <c r="L1722" s="2" t="str">
        <f aca="false">IFERROR(VLOOKUP(C1722,Raw_Restaurants!$A$2:$C$151,3,FALSE()),"Unknown")</f>
        <v>Mumbai</v>
      </c>
    </row>
    <row r="1723" customFormat="false" ht="15" hidden="false" customHeight="false" outlineLevel="0" collapsed="false">
      <c r="A1723" s="2" t="n">
        <f aca="false">Raw_Orders!A1723</f>
        <v>500830</v>
      </c>
      <c r="B1723" s="2" t="str">
        <f aca="false">Raw_Orders!B1723</f>
        <v>CUST1329</v>
      </c>
      <c r="C1723" s="2" t="str">
        <f aca="false">Raw_Orders!C1723</f>
        <v>REST216</v>
      </c>
      <c r="D1723" s="2" t="str">
        <f aca="false">Raw_Orders!D1723</f>
        <v>DP441</v>
      </c>
      <c r="E1723" s="2" t="str">
        <f aca="false">Raw_Orders!E1723</f>
        <v>2024-10-14</v>
      </c>
      <c r="F1723" s="2" t="n">
        <f aca="false">IF(Raw_Orders!F1723&lt;0,0,Raw_Orders!F1723)</f>
        <v>296.62</v>
      </c>
      <c r="G1723" s="2" t="str">
        <f aca="false">Raw_Orders!G1723</f>
        <v>Delivered</v>
      </c>
      <c r="H1723" s="2" t="n">
        <f aca="false">IF(Raw_Orders!H1723="","N/A",Raw_Orders!H1723)</f>
        <v>44.9</v>
      </c>
      <c r="I1723" s="2" t="n">
        <f aca="false">IF(Raw_Orders!I1723="","Not Rated",Raw_Orders!I1723)</f>
        <v>3.2</v>
      </c>
      <c r="J1723" s="2" t="str">
        <f aca="false">IF(COUNTIF($A$2:A1723,A1723)&gt;1,"Duplicate","Unique")</f>
        <v>Duplicate</v>
      </c>
      <c r="K1723" s="2" t="str">
        <f aca="false">IF(Raw_Orders!F1723&lt;0,"Anomaly","OK")</f>
        <v>OK</v>
      </c>
      <c r="L1723" s="2" t="str">
        <f aca="false">IFERROR(VLOOKUP(C1723,Raw_Restaurants!$A$2:$C$151,3,FALSE()),"Unknown")</f>
        <v>Chennai</v>
      </c>
    </row>
    <row r="1724" customFormat="false" ht="15" hidden="false" customHeight="false" outlineLevel="0" collapsed="false">
      <c r="A1724" s="2" t="n">
        <f aca="false">Raw_Orders!A1724</f>
        <v>504991</v>
      </c>
      <c r="B1724" s="2" t="str">
        <f aca="false">Raw_Orders!B1724</f>
        <v>CUST1234</v>
      </c>
      <c r="C1724" s="2" t="str">
        <f aca="false">Raw_Orders!C1724</f>
        <v>REST272</v>
      </c>
      <c r="D1724" s="2" t="str">
        <f aca="false">Raw_Orders!D1724</f>
        <v>DP484</v>
      </c>
      <c r="E1724" s="2" t="str">
        <f aca="false">Raw_Orders!E1724</f>
        <v>2024-09-19</v>
      </c>
      <c r="F1724" s="2" t="n">
        <f aca="false">IF(Raw_Orders!F1724&lt;0,0,Raw_Orders!F1724)</f>
        <v>0</v>
      </c>
      <c r="G1724" s="2" t="str">
        <f aca="false">Raw_Orders!G1724</f>
        <v>Delivered</v>
      </c>
      <c r="H1724" s="2" t="n">
        <f aca="false">IF(Raw_Orders!H1724="","N/A",Raw_Orders!H1724)</f>
        <v>25.3</v>
      </c>
      <c r="I1724" s="2" t="str">
        <f aca="false">IF(Raw_Orders!I1724="","Not Rated",Raw_Orders!I1724)</f>
        <v>Not Rated</v>
      </c>
      <c r="J1724" s="2" t="str">
        <f aca="false">IF(COUNTIF($A$2:A1724,A1724)&gt;1,"Duplicate","Unique")</f>
        <v>Unique</v>
      </c>
      <c r="K1724" s="2" t="str">
        <f aca="false">IF(Raw_Orders!F1724&lt;0,"Anomaly","OK")</f>
        <v>Anomaly</v>
      </c>
      <c r="L1724" s="2" t="str">
        <f aca="false">IFERROR(VLOOKUP(C1724,Raw_Restaurants!$A$2:$C$151,3,FALSE()),"Unknown")</f>
        <v>Kolkata</v>
      </c>
    </row>
    <row r="1725" customFormat="false" ht="15" hidden="false" customHeight="false" outlineLevel="0" collapsed="false">
      <c r="A1725" s="2" t="n">
        <f aca="false">Raw_Orders!A1725</f>
        <v>501359</v>
      </c>
      <c r="B1725" s="2" t="str">
        <f aca="false">Raw_Orders!B1725</f>
        <v>CUST1634</v>
      </c>
      <c r="C1725" s="2" t="str">
        <f aca="false">Raw_Orders!C1725</f>
        <v>REST227</v>
      </c>
      <c r="D1725" s="2" t="str">
        <f aca="false">Raw_Orders!D1725</f>
        <v>DP413</v>
      </c>
      <c r="E1725" s="2" t="str">
        <f aca="false">Raw_Orders!E1725</f>
        <v>2024-09-30</v>
      </c>
      <c r="F1725" s="2" t="n">
        <f aca="false">IF(Raw_Orders!F1725&lt;0,0,Raw_Orders!F1725)</f>
        <v>418.56</v>
      </c>
      <c r="G1725" s="2" t="str">
        <f aca="false">Raw_Orders!G1725</f>
        <v>Delivered</v>
      </c>
      <c r="H1725" s="2" t="n">
        <f aca="false">IF(Raw_Orders!H1725="","N/A",Raw_Orders!H1725)</f>
        <v>32</v>
      </c>
      <c r="I1725" s="2" t="n">
        <f aca="false">IF(Raw_Orders!I1725="","Not Rated",Raw_Orders!I1725)</f>
        <v>2.9</v>
      </c>
      <c r="J1725" s="2" t="str">
        <f aca="false">IF(COUNTIF($A$2:A1725,A1725)&gt;1,"Duplicate","Unique")</f>
        <v>Unique</v>
      </c>
      <c r="K1725" s="2" t="str">
        <f aca="false">IF(Raw_Orders!F1725&lt;0,"Anomaly","OK")</f>
        <v>OK</v>
      </c>
      <c r="L1725" s="2" t="str">
        <f aca="false">IFERROR(VLOOKUP(C1725,Raw_Restaurants!$A$2:$C$151,3,FALSE()),"Unknown")</f>
        <v>Bhopal</v>
      </c>
    </row>
    <row r="1726" customFormat="false" ht="15" hidden="false" customHeight="false" outlineLevel="0" collapsed="false">
      <c r="A1726" s="2" t="n">
        <f aca="false">Raw_Orders!A1726</f>
        <v>502504</v>
      </c>
      <c r="B1726" s="2" t="str">
        <f aca="false">Raw_Orders!B1726</f>
        <v>CUST1064</v>
      </c>
      <c r="C1726" s="2" t="str">
        <f aca="false">Raw_Orders!C1726</f>
        <v>REST319</v>
      </c>
      <c r="D1726" s="2" t="str">
        <f aca="false">Raw_Orders!D1726</f>
        <v>DP370</v>
      </c>
      <c r="E1726" s="2" t="str">
        <f aca="false">Raw_Orders!E1726</f>
        <v>2024-12-01</v>
      </c>
      <c r="F1726" s="2" t="n">
        <f aca="false">IF(Raw_Orders!F1726&lt;0,0,Raw_Orders!F1726)</f>
        <v>1140.65</v>
      </c>
      <c r="G1726" s="2" t="str">
        <f aca="false">Raw_Orders!G1726</f>
        <v>Delivered</v>
      </c>
      <c r="H1726" s="2" t="n">
        <f aca="false">IF(Raw_Orders!H1726="","N/A",Raw_Orders!H1726)</f>
        <v>54.5</v>
      </c>
      <c r="I1726" s="2" t="n">
        <f aca="false">IF(Raw_Orders!I1726="","Not Rated",Raw_Orders!I1726)</f>
        <v>2.5</v>
      </c>
      <c r="J1726" s="2" t="str">
        <f aca="false">IF(COUNTIF($A$2:A1726,A1726)&gt;1,"Duplicate","Unique")</f>
        <v>Unique</v>
      </c>
      <c r="K1726" s="2" t="str">
        <f aca="false">IF(Raw_Orders!F1726&lt;0,"Anomaly","OK")</f>
        <v>OK</v>
      </c>
      <c r="L1726" s="2" t="str">
        <f aca="false">IFERROR(VLOOKUP(C1726,Raw_Restaurants!$A$2:$C$151,3,FALSE()),"Unknown")</f>
        <v>Bhopal</v>
      </c>
    </row>
    <row r="1727" customFormat="false" ht="15" hidden="false" customHeight="false" outlineLevel="0" collapsed="false">
      <c r="A1727" s="2" t="n">
        <f aca="false">Raw_Orders!A1727</f>
        <v>503155</v>
      </c>
      <c r="B1727" s="2" t="str">
        <f aca="false">Raw_Orders!B1727</f>
        <v>CUST1623</v>
      </c>
      <c r="C1727" s="2" t="str">
        <f aca="false">Raw_Orders!C1727</f>
        <v>REST292</v>
      </c>
      <c r="D1727" s="2" t="str">
        <f aca="false">Raw_Orders!D1727</f>
        <v>DP492</v>
      </c>
      <c r="E1727" s="2" t="str">
        <f aca="false">Raw_Orders!E1727</f>
        <v>2024-03-22</v>
      </c>
      <c r="F1727" s="2" t="n">
        <f aca="false">IF(Raw_Orders!F1727&lt;0,0,Raw_Orders!F1727)</f>
        <v>1236.07</v>
      </c>
      <c r="G1727" s="2" t="str">
        <f aca="false">Raw_Orders!G1727</f>
        <v>Delivered</v>
      </c>
      <c r="H1727" s="2" t="n">
        <f aca="false">IF(Raw_Orders!H1727="","N/A",Raw_Orders!H1727)</f>
        <v>25.7</v>
      </c>
      <c r="I1727" s="2" t="n">
        <f aca="false">IF(Raw_Orders!I1727="","Not Rated",Raw_Orders!I1727)</f>
        <v>4.2</v>
      </c>
      <c r="J1727" s="2" t="str">
        <f aca="false">IF(COUNTIF($A$2:A1727,A1727)&gt;1,"Duplicate","Unique")</f>
        <v>Unique</v>
      </c>
      <c r="K1727" s="2" t="str">
        <f aca="false">IF(Raw_Orders!F1727&lt;0,"Anomaly","OK")</f>
        <v>OK</v>
      </c>
      <c r="L1727" s="2" t="str">
        <f aca="false">IFERROR(VLOOKUP(C1727,Raw_Restaurants!$A$2:$C$151,3,FALSE()),"Unknown")</f>
        <v>Delhi</v>
      </c>
    </row>
    <row r="1728" customFormat="false" ht="15" hidden="false" customHeight="false" outlineLevel="0" collapsed="false">
      <c r="A1728" s="2" t="n">
        <f aca="false">Raw_Orders!A1728</f>
        <v>504999</v>
      </c>
      <c r="B1728" s="2" t="str">
        <f aca="false">Raw_Orders!B1728</f>
        <v>CUST1534</v>
      </c>
      <c r="C1728" s="2" t="str">
        <f aca="false">Raw_Orders!C1728</f>
        <v>REST229</v>
      </c>
      <c r="D1728" s="2" t="str">
        <f aca="false">Raw_Orders!D1728</f>
        <v>DP473</v>
      </c>
      <c r="E1728" s="2" t="str">
        <f aca="false">Raw_Orders!E1728</f>
        <v>2024-06-15</v>
      </c>
      <c r="F1728" s="2" t="n">
        <f aca="false">IF(Raw_Orders!F1728&lt;0,0,Raw_Orders!F1728)</f>
        <v>618.39</v>
      </c>
      <c r="G1728" s="2" t="str">
        <f aca="false">Raw_Orders!G1728</f>
        <v>Delivered</v>
      </c>
      <c r="H1728" s="2" t="str">
        <f aca="false">IF(Raw_Orders!H1728="","N/A",Raw_Orders!H1728)</f>
        <v>N/A</v>
      </c>
      <c r="I1728" s="2" t="n">
        <f aca="false">IF(Raw_Orders!I1728="","Not Rated",Raw_Orders!I1728)</f>
        <v>5</v>
      </c>
      <c r="J1728" s="2" t="str">
        <f aca="false">IF(COUNTIF($A$2:A1728,A1728)&gt;1,"Duplicate","Unique")</f>
        <v>Unique</v>
      </c>
      <c r="K1728" s="2" t="str">
        <f aca="false">IF(Raw_Orders!F1728&lt;0,"Anomaly","OK")</f>
        <v>OK</v>
      </c>
      <c r="L1728" s="2" t="str">
        <f aca="false">IFERROR(VLOOKUP(C1728,Raw_Restaurants!$A$2:$C$151,3,FALSE()),"Unknown")</f>
        <v>Jaipur</v>
      </c>
    </row>
    <row r="1729" customFormat="false" ht="15" hidden="false" customHeight="false" outlineLevel="0" collapsed="false">
      <c r="A1729" s="2" t="n">
        <f aca="false">Raw_Orders!A1729</f>
        <v>500871</v>
      </c>
      <c r="B1729" s="2" t="str">
        <f aca="false">Raw_Orders!B1729</f>
        <v>CUST1171</v>
      </c>
      <c r="C1729" s="2" t="str">
        <f aca="false">Raw_Orders!C1729</f>
        <v>REST317</v>
      </c>
      <c r="D1729" s="2" t="str">
        <f aca="false">Raw_Orders!D1729</f>
        <v>DP350</v>
      </c>
      <c r="E1729" s="2" t="str">
        <f aca="false">Raw_Orders!E1729</f>
        <v>2024-05-26</v>
      </c>
      <c r="F1729" s="2" t="n">
        <f aca="false">IF(Raw_Orders!F1729&lt;0,0,Raw_Orders!F1729)</f>
        <v>962.52</v>
      </c>
      <c r="G1729" s="2" t="str">
        <f aca="false">Raw_Orders!G1729</f>
        <v>Delivered</v>
      </c>
      <c r="H1729" s="2" t="n">
        <f aca="false">IF(Raw_Orders!H1729="","N/A",Raw_Orders!H1729)</f>
        <v>35.2</v>
      </c>
      <c r="I1729" s="2" t="n">
        <f aca="false">IF(Raw_Orders!I1729="","Not Rated",Raw_Orders!I1729)</f>
        <v>3.1</v>
      </c>
      <c r="J1729" s="2" t="str">
        <f aca="false">IF(COUNTIF($A$2:A1729,A1729)&gt;1,"Duplicate","Unique")</f>
        <v>Unique</v>
      </c>
      <c r="K1729" s="2" t="str">
        <f aca="false">IF(Raw_Orders!F1729&lt;0,"Anomaly","OK")</f>
        <v>OK</v>
      </c>
      <c r="L1729" s="2" t="str">
        <f aca="false">IFERROR(VLOOKUP(C1729,Raw_Restaurants!$A$2:$C$151,3,FALSE()),"Unknown")</f>
        <v>Jaipur</v>
      </c>
    </row>
    <row r="1730" customFormat="false" ht="15" hidden="false" customHeight="false" outlineLevel="0" collapsed="false">
      <c r="A1730" s="2" t="n">
        <f aca="false">Raw_Orders!A1730</f>
        <v>501852</v>
      </c>
      <c r="B1730" s="2" t="str">
        <f aca="false">Raw_Orders!B1730</f>
        <v>CUST1427</v>
      </c>
      <c r="C1730" s="2" t="str">
        <f aca="false">Raw_Orders!C1730</f>
        <v>REST295</v>
      </c>
      <c r="D1730" s="2" t="str">
        <f aca="false">Raw_Orders!D1730</f>
        <v>DP361</v>
      </c>
      <c r="E1730" s="2" t="str">
        <f aca="false">Raw_Orders!E1730</f>
        <v>2024-01-26</v>
      </c>
      <c r="F1730" s="2" t="n">
        <f aca="false">IF(Raw_Orders!F1730&lt;0,0,Raw_Orders!F1730)</f>
        <v>1128.02</v>
      </c>
      <c r="G1730" s="2" t="str">
        <f aca="false">Raw_Orders!G1730</f>
        <v>Delivered</v>
      </c>
      <c r="H1730" s="2" t="n">
        <f aca="false">IF(Raw_Orders!H1730="","N/A",Raw_Orders!H1730)</f>
        <v>50.6</v>
      </c>
      <c r="I1730" s="2" t="n">
        <f aca="false">IF(Raw_Orders!I1730="","Not Rated",Raw_Orders!I1730)</f>
        <v>4.8</v>
      </c>
      <c r="J1730" s="2" t="str">
        <f aca="false">IF(COUNTIF($A$2:A1730,A1730)&gt;1,"Duplicate","Unique")</f>
        <v>Unique</v>
      </c>
      <c r="K1730" s="2" t="str">
        <f aca="false">IF(Raw_Orders!F1730&lt;0,"Anomaly","OK")</f>
        <v>OK</v>
      </c>
      <c r="L1730" s="2" t="str">
        <f aca="false">IFERROR(VLOOKUP(C1730,Raw_Restaurants!$A$2:$C$151,3,FALSE()),"Unknown")</f>
        <v>Kolkata</v>
      </c>
    </row>
    <row r="1731" customFormat="false" ht="15" hidden="false" customHeight="false" outlineLevel="0" collapsed="false">
      <c r="A1731" s="2" t="n">
        <f aca="false">Raw_Orders!A1731</f>
        <v>503058</v>
      </c>
      <c r="B1731" s="2" t="str">
        <f aca="false">Raw_Orders!B1731</f>
        <v>CUST1443</v>
      </c>
      <c r="C1731" s="2" t="str">
        <f aca="false">Raw_Orders!C1731</f>
        <v>REST256</v>
      </c>
      <c r="D1731" s="2" t="str">
        <f aca="false">Raw_Orders!D1731</f>
        <v>DP394</v>
      </c>
      <c r="E1731" s="2" t="str">
        <f aca="false">Raw_Orders!E1731</f>
        <v>2024-02-21</v>
      </c>
      <c r="F1731" s="2" t="n">
        <f aca="false">IF(Raw_Orders!F1731&lt;0,0,Raw_Orders!F1731)</f>
        <v>517.51</v>
      </c>
      <c r="G1731" s="2" t="str">
        <f aca="false">Raw_Orders!G1731</f>
        <v>Delivered</v>
      </c>
      <c r="H1731" s="2" t="n">
        <f aca="false">IF(Raw_Orders!H1731="","N/A",Raw_Orders!H1731)</f>
        <v>72.9</v>
      </c>
      <c r="I1731" s="2" t="str">
        <f aca="false">IF(Raw_Orders!I1731="","Not Rated",Raw_Orders!I1731)</f>
        <v>Not Rated</v>
      </c>
      <c r="J1731" s="2" t="str">
        <f aca="false">IF(COUNTIF($A$2:A1731,A1731)&gt;1,"Duplicate","Unique")</f>
        <v>Unique</v>
      </c>
      <c r="K1731" s="2" t="str">
        <f aca="false">IF(Raw_Orders!F1731&lt;0,"Anomaly","OK")</f>
        <v>OK</v>
      </c>
      <c r="L1731" s="2" t="str">
        <f aca="false">IFERROR(VLOOKUP(C1731,Raw_Restaurants!$A$2:$C$151,3,FALSE()),"Unknown")</f>
        <v>Chennai</v>
      </c>
    </row>
    <row r="1732" customFormat="false" ht="15" hidden="false" customHeight="false" outlineLevel="0" collapsed="false">
      <c r="A1732" s="2" t="n">
        <f aca="false">Raw_Orders!A1732</f>
        <v>501463</v>
      </c>
      <c r="B1732" s="2" t="str">
        <f aca="false">Raw_Orders!B1732</f>
        <v>CUST1621</v>
      </c>
      <c r="C1732" s="2" t="str">
        <f aca="false">Raw_Orders!C1732</f>
        <v>REST349</v>
      </c>
      <c r="D1732" s="2" t="str">
        <f aca="false">Raw_Orders!D1732</f>
        <v>DP490</v>
      </c>
      <c r="E1732" s="2" t="str">
        <f aca="false">Raw_Orders!E1732</f>
        <v>2024-06-26</v>
      </c>
      <c r="F1732" s="2" t="n">
        <f aca="false">IF(Raw_Orders!F1732&lt;0,0,Raw_Orders!F1732)</f>
        <v>223</v>
      </c>
      <c r="G1732" s="2" t="str">
        <f aca="false">Raw_Orders!G1732</f>
        <v>Delivered</v>
      </c>
      <c r="H1732" s="2" t="n">
        <f aca="false">IF(Raw_Orders!H1732="","N/A",Raw_Orders!H1732)</f>
        <v>41.1</v>
      </c>
      <c r="I1732" s="2" t="n">
        <f aca="false">IF(Raw_Orders!I1732="","Not Rated",Raw_Orders!I1732)</f>
        <v>4.4</v>
      </c>
      <c r="J1732" s="2" t="str">
        <f aca="false">IF(COUNTIF($A$2:A1732,A1732)&gt;1,"Duplicate","Unique")</f>
        <v>Unique</v>
      </c>
      <c r="K1732" s="2" t="str">
        <f aca="false">IF(Raw_Orders!F1732&lt;0,"Anomaly","OK")</f>
        <v>OK</v>
      </c>
      <c r="L1732" s="2" t="str">
        <f aca="false">IFERROR(VLOOKUP(C1732,Raw_Restaurants!$A$2:$C$151,3,FALSE()),"Unknown")</f>
        <v>Bhopal</v>
      </c>
    </row>
    <row r="1733" customFormat="false" ht="15" hidden="false" customHeight="false" outlineLevel="0" collapsed="false">
      <c r="A1733" s="2" t="n">
        <f aca="false">Raw_Orders!A1733</f>
        <v>500516</v>
      </c>
      <c r="B1733" s="2" t="str">
        <f aca="false">Raw_Orders!B1733</f>
        <v>CUST1194</v>
      </c>
      <c r="C1733" s="2" t="str">
        <f aca="false">Raw_Orders!C1733</f>
        <v>REST340</v>
      </c>
      <c r="D1733" s="2" t="str">
        <f aca="false">Raw_Orders!D1733</f>
        <v>DP374</v>
      </c>
      <c r="E1733" s="2" t="str">
        <f aca="false">Raw_Orders!E1733</f>
        <v>2024-06-02</v>
      </c>
      <c r="F1733" s="2" t="n">
        <f aca="false">IF(Raw_Orders!F1733&lt;0,0,Raw_Orders!F1733)</f>
        <v>908.24</v>
      </c>
      <c r="G1733" s="2" t="str">
        <f aca="false">Raw_Orders!G1733</f>
        <v>Delayed</v>
      </c>
      <c r="H1733" s="2" t="n">
        <f aca="false">IF(Raw_Orders!H1733="","N/A",Raw_Orders!H1733)</f>
        <v>56.4</v>
      </c>
      <c r="I1733" s="2" t="n">
        <f aca="false">IF(Raw_Orders!I1733="","Not Rated",Raw_Orders!I1733)</f>
        <v>2.8</v>
      </c>
      <c r="J1733" s="2" t="str">
        <f aca="false">IF(COUNTIF($A$2:A1733,A1733)&gt;1,"Duplicate","Unique")</f>
        <v>Unique</v>
      </c>
      <c r="K1733" s="2" t="str">
        <f aca="false">IF(Raw_Orders!F1733&lt;0,"Anomaly","OK")</f>
        <v>OK</v>
      </c>
      <c r="L1733" s="2" t="str">
        <f aca="false">IFERROR(VLOOKUP(C1733,Raw_Restaurants!$A$2:$C$151,3,FALSE()),"Unknown")</f>
        <v>Hyderabad</v>
      </c>
    </row>
    <row r="1734" customFormat="false" ht="15" hidden="false" customHeight="false" outlineLevel="0" collapsed="false">
      <c r="A1734" s="2" t="n">
        <f aca="false">Raw_Orders!A1734</f>
        <v>500029</v>
      </c>
      <c r="B1734" s="2" t="str">
        <f aca="false">Raw_Orders!B1734</f>
        <v>CUST1065</v>
      </c>
      <c r="C1734" s="2" t="str">
        <f aca="false">Raw_Orders!C1734</f>
        <v>REST278</v>
      </c>
      <c r="D1734" s="2" t="str">
        <f aca="false">Raw_Orders!D1734</f>
        <v>DP429</v>
      </c>
      <c r="E1734" s="2" t="str">
        <f aca="false">Raw_Orders!E1734</f>
        <v>2024-02-23</v>
      </c>
      <c r="F1734" s="2" t="n">
        <f aca="false">IF(Raw_Orders!F1734&lt;0,0,Raw_Orders!F1734)</f>
        <v>122.76</v>
      </c>
      <c r="G1734" s="2" t="str">
        <f aca="false">Raw_Orders!G1734</f>
        <v>Delivered</v>
      </c>
      <c r="H1734" s="2" t="n">
        <f aca="false">IF(Raw_Orders!H1734="","N/A",Raw_Orders!H1734)</f>
        <v>31.8</v>
      </c>
      <c r="I1734" s="2" t="str">
        <f aca="false">IF(Raw_Orders!I1734="","Not Rated",Raw_Orders!I1734)</f>
        <v>Not Rated</v>
      </c>
      <c r="J1734" s="2" t="str">
        <f aca="false">IF(COUNTIF($A$2:A1734,A1734)&gt;1,"Duplicate","Unique")</f>
        <v>Unique</v>
      </c>
      <c r="K1734" s="2" t="str">
        <f aca="false">IF(Raw_Orders!F1734&lt;0,"Anomaly","OK")</f>
        <v>OK</v>
      </c>
      <c r="L1734" s="2" t="str">
        <f aca="false">IFERROR(VLOOKUP(C1734,Raw_Restaurants!$A$2:$C$151,3,FALSE()),"Unknown")</f>
        <v>Kolkata</v>
      </c>
    </row>
    <row r="1735" customFormat="false" ht="15" hidden="false" customHeight="false" outlineLevel="0" collapsed="false">
      <c r="A1735" s="2" t="n">
        <f aca="false">Raw_Orders!A1735</f>
        <v>501226</v>
      </c>
      <c r="B1735" s="2" t="str">
        <f aca="false">Raw_Orders!B1735</f>
        <v>CUST1444</v>
      </c>
      <c r="C1735" s="2" t="str">
        <f aca="false">Raw_Orders!C1735</f>
        <v>REST320</v>
      </c>
      <c r="D1735" s="2" t="str">
        <f aca="false">Raw_Orders!D1735</f>
        <v>DP384</v>
      </c>
      <c r="E1735" s="2" t="str">
        <f aca="false">Raw_Orders!E1735</f>
        <v>2024-07-27</v>
      </c>
      <c r="F1735" s="2" t="n">
        <f aca="false">IF(Raw_Orders!F1735&lt;0,0,Raw_Orders!F1735)</f>
        <v>1070.76</v>
      </c>
      <c r="G1735" s="2" t="str">
        <f aca="false">Raw_Orders!G1735</f>
        <v>Delivered</v>
      </c>
      <c r="H1735" s="2" t="n">
        <f aca="false">IF(Raw_Orders!H1735="","N/A",Raw_Orders!H1735)</f>
        <v>22.7</v>
      </c>
      <c r="I1735" s="2" t="n">
        <f aca="false">IF(Raw_Orders!I1735="","Not Rated",Raw_Orders!I1735)</f>
        <v>3.6</v>
      </c>
      <c r="J1735" s="2" t="str">
        <f aca="false">IF(COUNTIF($A$2:A1735,A1735)&gt;1,"Duplicate","Unique")</f>
        <v>Unique</v>
      </c>
      <c r="K1735" s="2" t="str">
        <f aca="false">IF(Raw_Orders!F1735&lt;0,"Anomaly","OK")</f>
        <v>OK</v>
      </c>
      <c r="L1735" s="2" t="str">
        <f aca="false">IFERROR(VLOOKUP(C1735,Raw_Restaurants!$A$2:$C$151,3,FALSE()),"Unknown")</f>
        <v>Mumbai</v>
      </c>
    </row>
    <row r="1736" customFormat="false" ht="15" hidden="false" customHeight="false" outlineLevel="0" collapsed="false">
      <c r="A1736" s="2" t="n">
        <f aca="false">Raw_Orders!A1736</f>
        <v>503858</v>
      </c>
      <c r="B1736" s="2" t="str">
        <f aca="false">Raw_Orders!B1736</f>
        <v>CUST1420</v>
      </c>
      <c r="C1736" s="2" t="str">
        <f aca="false">Raw_Orders!C1736</f>
        <v>REST348</v>
      </c>
      <c r="D1736" s="2" t="str">
        <f aca="false">Raw_Orders!D1736</f>
        <v>DP396</v>
      </c>
      <c r="E1736" s="2" t="str">
        <f aca="false">Raw_Orders!E1736</f>
        <v>2024-12-20</v>
      </c>
      <c r="F1736" s="2" t="n">
        <f aca="false">IF(Raw_Orders!F1736&lt;0,0,Raw_Orders!F1736)</f>
        <v>317.37</v>
      </c>
      <c r="G1736" s="2" t="str">
        <f aca="false">Raw_Orders!G1736</f>
        <v>Delivered</v>
      </c>
      <c r="H1736" s="2" t="n">
        <f aca="false">IF(Raw_Orders!H1736="","N/A",Raw_Orders!H1736)</f>
        <v>54.7</v>
      </c>
      <c r="I1736" s="2" t="n">
        <f aca="false">IF(Raw_Orders!I1736="","Not Rated",Raw_Orders!I1736)</f>
        <v>3.6</v>
      </c>
      <c r="J1736" s="2" t="str">
        <f aca="false">IF(COUNTIF($A$2:A1736,A1736)&gt;1,"Duplicate","Unique")</f>
        <v>Unique</v>
      </c>
      <c r="K1736" s="2" t="str">
        <f aca="false">IF(Raw_Orders!F1736&lt;0,"Anomaly","OK")</f>
        <v>OK</v>
      </c>
      <c r="L1736" s="2" t="str">
        <f aca="false">IFERROR(VLOOKUP(C1736,Raw_Restaurants!$A$2:$C$151,3,FALSE()),"Unknown")</f>
        <v>Bangalore</v>
      </c>
    </row>
    <row r="1737" customFormat="false" ht="15" hidden="false" customHeight="false" outlineLevel="0" collapsed="false">
      <c r="A1737" s="2" t="n">
        <f aca="false">Raw_Orders!A1737</f>
        <v>503467</v>
      </c>
      <c r="B1737" s="2" t="str">
        <f aca="false">Raw_Orders!B1737</f>
        <v>CUST1221</v>
      </c>
      <c r="C1737" s="2" t="str">
        <f aca="false">Raw_Orders!C1737</f>
        <v>REST233</v>
      </c>
      <c r="D1737" s="2" t="str">
        <f aca="false">Raw_Orders!D1737</f>
        <v>DP370</v>
      </c>
      <c r="E1737" s="2" t="str">
        <f aca="false">Raw_Orders!E1737</f>
        <v>2024-08-29</v>
      </c>
      <c r="F1737" s="2" t="n">
        <f aca="false">IF(Raw_Orders!F1737&lt;0,0,Raw_Orders!F1737)</f>
        <v>1067.82</v>
      </c>
      <c r="G1737" s="2" t="str">
        <f aca="false">Raw_Orders!G1737</f>
        <v>Delivered</v>
      </c>
      <c r="H1737" s="2" t="str">
        <f aca="false">IF(Raw_Orders!H1737="","N/A",Raw_Orders!H1737)</f>
        <v>N/A</v>
      </c>
      <c r="I1737" s="2" t="n">
        <f aca="false">IF(Raw_Orders!I1737="","Not Rated",Raw_Orders!I1737)</f>
        <v>4.8</v>
      </c>
      <c r="J1737" s="2" t="str">
        <f aca="false">IF(COUNTIF($A$2:A1737,A1737)&gt;1,"Duplicate","Unique")</f>
        <v>Unique</v>
      </c>
      <c r="K1737" s="2" t="str">
        <f aca="false">IF(Raw_Orders!F1737&lt;0,"Anomaly","OK")</f>
        <v>OK</v>
      </c>
      <c r="L1737" s="2" t="str">
        <f aca="false">IFERROR(VLOOKUP(C1737,Raw_Restaurants!$A$2:$C$151,3,FALSE()),"Unknown")</f>
        <v>Kolkata</v>
      </c>
    </row>
    <row r="1738" customFormat="false" ht="15" hidden="false" customHeight="false" outlineLevel="0" collapsed="false">
      <c r="A1738" s="2" t="n">
        <f aca="false">Raw_Orders!A1738</f>
        <v>503257</v>
      </c>
      <c r="B1738" s="2" t="str">
        <f aca="false">Raw_Orders!B1738</f>
        <v>CUST1651</v>
      </c>
      <c r="C1738" s="2" t="str">
        <f aca="false">Raw_Orders!C1738</f>
        <v>REST350</v>
      </c>
      <c r="D1738" s="2" t="str">
        <f aca="false">Raw_Orders!D1738</f>
        <v>DP500</v>
      </c>
      <c r="E1738" s="2" t="str">
        <f aca="false">Raw_Orders!E1738</f>
        <v>2024-11-17</v>
      </c>
      <c r="F1738" s="2" t="n">
        <f aca="false">IF(Raw_Orders!F1738&lt;0,0,Raw_Orders!F1738)</f>
        <v>823.5</v>
      </c>
      <c r="G1738" s="2" t="str">
        <f aca="false">Raw_Orders!G1738</f>
        <v>Delivered</v>
      </c>
      <c r="H1738" s="2" t="n">
        <f aca="false">IF(Raw_Orders!H1738="","N/A",Raw_Orders!H1738)</f>
        <v>35.1</v>
      </c>
      <c r="I1738" s="2" t="str">
        <f aca="false">IF(Raw_Orders!I1738="","Not Rated",Raw_Orders!I1738)</f>
        <v>Not Rated</v>
      </c>
      <c r="J1738" s="2" t="str">
        <f aca="false">IF(COUNTIF($A$2:A1738,A1738)&gt;1,"Duplicate","Unique")</f>
        <v>Unique</v>
      </c>
      <c r="K1738" s="2" t="str">
        <f aca="false">IF(Raw_Orders!F1738&lt;0,"Anomaly","OK")</f>
        <v>OK</v>
      </c>
      <c r="L1738" s="2" t="str">
        <f aca="false">IFERROR(VLOOKUP(C1738,Raw_Restaurants!$A$2:$C$151,3,FALSE()),"Unknown")</f>
        <v>Indore</v>
      </c>
    </row>
    <row r="1739" customFormat="false" ht="15" hidden="false" customHeight="false" outlineLevel="0" collapsed="false">
      <c r="A1739" s="2" t="n">
        <f aca="false">Raw_Orders!A1739</f>
        <v>503160</v>
      </c>
      <c r="B1739" s="2" t="str">
        <f aca="false">Raw_Orders!B1739</f>
        <v>CUST1073</v>
      </c>
      <c r="C1739" s="2" t="str">
        <f aca="false">Raw_Orders!C1739</f>
        <v>REST225</v>
      </c>
      <c r="D1739" s="2" t="str">
        <f aca="false">Raw_Orders!D1739</f>
        <v>DP431</v>
      </c>
      <c r="E1739" s="2" t="str">
        <f aca="false">Raw_Orders!E1739</f>
        <v>2024-10-24</v>
      </c>
      <c r="F1739" s="2" t="n">
        <f aca="false">IF(Raw_Orders!F1739&lt;0,0,Raw_Orders!F1739)</f>
        <v>586.93</v>
      </c>
      <c r="G1739" s="2" t="str">
        <f aca="false">Raw_Orders!G1739</f>
        <v>Delivered</v>
      </c>
      <c r="H1739" s="2" t="n">
        <f aca="false">IF(Raw_Orders!H1739="","N/A",Raw_Orders!H1739)</f>
        <v>54.9</v>
      </c>
      <c r="I1739" s="2" t="n">
        <f aca="false">IF(Raw_Orders!I1739="","Not Rated",Raw_Orders!I1739)</f>
        <v>3.6</v>
      </c>
      <c r="J1739" s="2" t="str">
        <f aca="false">IF(COUNTIF($A$2:A1739,A1739)&gt;1,"Duplicate","Unique")</f>
        <v>Unique</v>
      </c>
      <c r="K1739" s="2" t="str">
        <f aca="false">IF(Raw_Orders!F1739&lt;0,"Anomaly","OK")</f>
        <v>OK</v>
      </c>
      <c r="L1739" s="2" t="str">
        <f aca="false">IFERROR(VLOOKUP(C1739,Raw_Restaurants!$A$2:$C$151,3,FALSE()),"Unknown")</f>
        <v>Kolkata</v>
      </c>
    </row>
    <row r="1740" customFormat="false" ht="15" hidden="false" customHeight="false" outlineLevel="0" collapsed="false">
      <c r="A1740" s="2" t="n">
        <f aca="false">Raw_Orders!A1740</f>
        <v>504547</v>
      </c>
      <c r="B1740" s="2" t="str">
        <f aca="false">Raw_Orders!B1740</f>
        <v>CUST1694</v>
      </c>
      <c r="C1740" s="2" t="str">
        <f aca="false">Raw_Orders!C1740</f>
        <v>REST337</v>
      </c>
      <c r="D1740" s="2" t="str">
        <f aca="false">Raw_Orders!D1740</f>
        <v>DP446</v>
      </c>
      <c r="E1740" s="2" t="str">
        <f aca="false">Raw_Orders!E1740</f>
        <v>2024-01-15</v>
      </c>
      <c r="F1740" s="2" t="n">
        <f aca="false">IF(Raw_Orders!F1740&lt;0,0,Raw_Orders!F1740)</f>
        <v>366.75</v>
      </c>
      <c r="G1740" s="2" t="str">
        <f aca="false">Raw_Orders!G1740</f>
        <v>Delivered</v>
      </c>
      <c r="H1740" s="2" t="n">
        <f aca="false">IF(Raw_Orders!H1740="","N/A",Raw_Orders!H1740)</f>
        <v>39.1</v>
      </c>
      <c r="I1740" s="2" t="n">
        <f aca="false">IF(Raw_Orders!I1740="","Not Rated",Raw_Orders!I1740)</f>
        <v>4.7</v>
      </c>
      <c r="J1740" s="2" t="str">
        <f aca="false">IF(COUNTIF($A$2:A1740,A1740)&gt;1,"Duplicate","Unique")</f>
        <v>Unique</v>
      </c>
      <c r="K1740" s="2" t="str">
        <f aca="false">IF(Raw_Orders!F1740&lt;0,"Anomaly","OK")</f>
        <v>OK</v>
      </c>
      <c r="L1740" s="2" t="str">
        <f aca="false">IFERROR(VLOOKUP(C1740,Raw_Restaurants!$A$2:$C$151,3,FALSE()),"Unknown")</f>
        <v>Pune</v>
      </c>
    </row>
    <row r="1741" customFormat="false" ht="15" hidden="false" customHeight="false" outlineLevel="0" collapsed="false">
      <c r="A1741" s="2" t="n">
        <f aca="false">Raw_Orders!A1741</f>
        <v>504932</v>
      </c>
      <c r="B1741" s="2" t="str">
        <f aca="false">Raw_Orders!B1741</f>
        <v>CUST1794</v>
      </c>
      <c r="C1741" s="2" t="str">
        <f aca="false">Raw_Orders!C1741</f>
        <v>REST286</v>
      </c>
      <c r="D1741" s="2" t="str">
        <f aca="false">Raw_Orders!D1741</f>
        <v>DP390</v>
      </c>
      <c r="E1741" s="2" t="str">
        <f aca="false">Raw_Orders!E1741</f>
        <v>2024-03-03</v>
      </c>
      <c r="F1741" s="2" t="n">
        <f aca="false">IF(Raw_Orders!F1741&lt;0,0,Raw_Orders!F1741)</f>
        <v>487</v>
      </c>
      <c r="G1741" s="2" t="str">
        <f aca="false">Raw_Orders!G1741</f>
        <v>Delivered</v>
      </c>
      <c r="H1741" s="2" t="n">
        <f aca="false">IF(Raw_Orders!H1741="","N/A",Raw_Orders!H1741)</f>
        <v>36.3</v>
      </c>
      <c r="I1741" s="2" t="n">
        <f aca="false">IF(Raw_Orders!I1741="","Not Rated",Raw_Orders!I1741)</f>
        <v>4.8</v>
      </c>
      <c r="J1741" s="2" t="str">
        <f aca="false">IF(COUNTIF($A$2:A1741,A1741)&gt;1,"Duplicate","Unique")</f>
        <v>Unique</v>
      </c>
      <c r="K1741" s="2" t="str">
        <f aca="false">IF(Raw_Orders!F1741&lt;0,"Anomaly","OK")</f>
        <v>OK</v>
      </c>
      <c r="L1741" s="2" t="str">
        <f aca="false">IFERROR(VLOOKUP(C1741,Raw_Restaurants!$A$2:$C$151,3,FALSE()),"Unknown")</f>
        <v>Bhopal</v>
      </c>
    </row>
    <row r="1742" customFormat="false" ht="15" hidden="false" customHeight="false" outlineLevel="0" collapsed="false">
      <c r="A1742" s="2" t="n">
        <f aca="false">Raw_Orders!A1742</f>
        <v>503679</v>
      </c>
      <c r="B1742" s="2" t="str">
        <f aca="false">Raw_Orders!B1742</f>
        <v>CUST1156</v>
      </c>
      <c r="C1742" s="2" t="str">
        <f aca="false">Raw_Orders!C1742</f>
        <v>REST211</v>
      </c>
      <c r="D1742" s="2" t="str">
        <f aca="false">Raw_Orders!D1742</f>
        <v>DP410</v>
      </c>
      <c r="E1742" s="2" t="str">
        <f aca="false">Raw_Orders!E1742</f>
        <v>2024-01-03</v>
      </c>
      <c r="F1742" s="2" t="n">
        <f aca="false">IF(Raw_Orders!F1742&lt;0,0,Raw_Orders!F1742)</f>
        <v>161.03</v>
      </c>
      <c r="G1742" s="2" t="str">
        <f aca="false">Raw_Orders!G1742</f>
        <v>Delivered</v>
      </c>
      <c r="H1742" s="2" t="n">
        <f aca="false">IF(Raw_Orders!H1742="","N/A",Raw_Orders!H1742)</f>
        <v>78.8</v>
      </c>
      <c r="I1742" s="2" t="n">
        <f aca="false">IF(Raw_Orders!I1742="","Not Rated",Raw_Orders!I1742)</f>
        <v>4.5</v>
      </c>
      <c r="J1742" s="2" t="str">
        <f aca="false">IF(COUNTIF($A$2:A1742,A1742)&gt;1,"Duplicate","Unique")</f>
        <v>Unique</v>
      </c>
      <c r="K1742" s="2" t="str">
        <f aca="false">IF(Raw_Orders!F1742&lt;0,"Anomaly","OK")</f>
        <v>OK</v>
      </c>
      <c r="L1742" s="2" t="str">
        <f aca="false">IFERROR(VLOOKUP(C1742,Raw_Restaurants!$A$2:$C$151,3,FALSE()),"Unknown")</f>
        <v>Mumbai</v>
      </c>
    </row>
    <row r="1743" customFormat="false" ht="15" hidden="false" customHeight="false" outlineLevel="0" collapsed="false">
      <c r="A1743" s="2" t="n">
        <f aca="false">Raw_Orders!A1743</f>
        <v>504311</v>
      </c>
      <c r="B1743" s="2" t="str">
        <f aca="false">Raw_Orders!B1743</f>
        <v>CUST1315</v>
      </c>
      <c r="C1743" s="2" t="str">
        <f aca="false">Raw_Orders!C1743</f>
        <v>REST293</v>
      </c>
      <c r="D1743" s="2" t="str">
        <f aca="false">Raw_Orders!D1743</f>
        <v>DP436</v>
      </c>
      <c r="E1743" s="2" t="str">
        <f aca="false">Raw_Orders!E1743</f>
        <v>2024-09-08</v>
      </c>
      <c r="F1743" s="2" t="n">
        <f aca="false">IF(Raw_Orders!F1743&lt;0,0,Raw_Orders!F1743)</f>
        <v>184.83</v>
      </c>
      <c r="G1743" s="2" t="str">
        <f aca="false">Raw_Orders!G1743</f>
        <v>Delivered</v>
      </c>
      <c r="H1743" s="2" t="n">
        <f aca="false">IF(Raw_Orders!H1743="","N/A",Raw_Orders!H1743)</f>
        <v>25.5</v>
      </c>
      <c r="I1743" s="2" t="n">
        <f aca="false">IF(Raw_Orders!I1743="","Not Rated",Raw_Orders!I1743)</f>
        <v>3.8</v>
      </c>
      <c r="J1743" s="2" t="str">
        <f aca="false">IF(COUNTIF($A$2:A1743,A1743)&gt;1,"Duplicate","Unique")</f>
        <v>Unique</v>
      </c>
      <c r="K1743" s="2" t="str">
        <f aca="false">IF(Raw_Orders!F1743&lt;0,"Anomaly","OK")</f>
        <v>OK</v>
      </c>
      <c r="L1743" s="2" t="str">
        <f aca="false">IFERROR(VLOOKUP(C1743,Raw_Restaurants!$A$2:$C$151,3,FALSE()),"Unknown")</f>
        <v>Bhopal</v>
      </c>
    </row>
    <row r="1744" customFormat="false" ht="15" hidden="false" customHeight="false" outlineLevel="0" collapsed="false">
      <c r="A1744" s="2" t="n">
        <f aca="false">Raw_Orders!A1744</f>
        <v>504099</v>
      </c>
      <c r="B1744" s="2" t="str">
        <f aca="false">Raw_Orders!B1744</f>
        <v>CUST1404</v>
      </c>
      <c r="C1744" s="2" t="str">
        <f aca="false">Raw_Orders!C1744</f>
        <v>REST297</v>
      </c>
      <c r="D1744" s="2" t="str">
        <f aca="false">Raw_Orders!D1744</f>
        <v>DP357</v>
      </c>
      <c r="E1744" s="2" t="str">
        <f aca="false">Raw_Orders!E1744</f>
        <v>2024-04-16</v>
      </c>
      <c r="F1744" s="2" t="n">
        <f aca="false">IF(Raw_Orders!F1744&lt;0,0,Raw_Orders!F1744)</f>
        <v>156.23</v>
      </c>
      <c r="G1744" s="2" t="str">
        <f aca="false">Raw_Orders!G1744</f>
        <v>Delivered</v>
      </c>
      <c r="H1744" s="2" t="str">
        <f aca="false">IF(Raw_Orders!H1744="","N/A",Raw_Orders!H1744)</f>
        <v>N/A</v>
      </c>
      <c r="I1744" s="2" t="n">
        <f aca="false">IF(Raw_Orders!I1744="","Not Rated",Raw_Orders!I1744)</f>
        <v>3.6</v>
      </c>
      <c r="J1744" s="2" t="str">
        <f aca="false">IF(COUNTIF($A$2:A1744,A1744)&gt;1,"Duplicate","Unique")</f>
        <v>Unique</v>
      </c>
      <c r="K1744" s="2" t="str">
        <f aca="false">IF(Raw_Orders!F1744&lt;0,"Anomaly","OK")</f>
        <v>OK</v>
      </c>
      <c r="L1744" s="2" t="str">
        <f aca="false">IFERROR(VLOOKUP(C1744,Raw_Restaurants!$A$2:$C$151,3,FALSE()),"Unknown")</f>
        <v>Jaipur</v>
      </c>
    </row>
    <row r="1745" customFormat="false" ht="15" hidden="false" customHeight="false" outlineLevel="0" collapsed="false">
      <c r="A1745" s="2" t="n">
        <f aca="false">Raw_Orders!A1745</f>
        <v>500402</v>
      </c>
      <c r="B1745" s="2" t="str">
        <f aca="false">Raw_Orders!B1745</f>
        <v>CUST1745</v>
      </c>
      <c r="C1745" s="2" t="str">
        <f aca="false">Raw_Orders!C1745</f>
        <v>REST342</v>
      </c>
      <c r="D1745" s="2" t="str">
        <f aca="false">Raw_Orders!D1745</f>
        <v>DP376</v>
      </c>
      <c r="E1745" s="2" t="str">
        <f aca="false">Raw_Orders!E1745</f>
        <v>2024-03-04</v>
      </c>
      <c r="F1745" s="2" t="n">
        <f aca="false">IF(Raw_Orders!F1745&lt;0,0,Raw_Orders!F1745)</f>
        <v>1289.99</v>
      </c>
      <c r="G1745" s="2" t="str">
        <f aca="false">Raw_Orders!G1745</f>
        <v>Delivered</v>
      </c>
      <c r="H1745" s="2" t="n">
        <f aca="false">IF(Raw_Orders!H1745="","N/A",Raw_Orders!H1745)</f>
        <v>32</v>
      </c>
      <c r="I1745" s="2" t="n">
        <f aca="false">IF(Raw_Orders!I1745="","Not Rated",Raw_Orders!I1745)</f>
        <v>5</v>
      </c>
      <c r="J1745" s="2" t="str">
        <f aca="false">IF(COUNTIF($A$2:A1745,A1745)&gt;1,"Duplicate","Unique")</f>
        <v>Unique</v>
      </c>
      <c r="K1745" s="2" t="str">
        <f aca="false">IF(Raw_Orders!F1745&lt;0,"Anomaly","OK")</f>
        <v>OK</v>
      </c>
      <c r="L1745" s="2" t="str">
        <f aca="false">IFERROR(VLOOKUP(C1745,Raw_Restaurants!$A$2:$C$151,3,FALSE()),"Unknown")</f>
        <v>Hyderabad</v>
      </c>
    </row>
    <row r="1746" customFormat="false" ht="15" hidden="false" customHeight="false" outlineLevel="0" collapsed="false">
      <c r="A1746" s="2" t="n">
        <f aca="false">Raw_Orders!A1746</f>
        <v>501096</v>
      </c>
      <c r="B1746" s="2" t="str">
        <f aca="false">Raw_Orders!B1746</f>
        <v>CUST1060</v>
      </c>
      <c r="C1746" s="2" t="str">
        <f aca="false">Raw_Orders!C1746</f>
        <v>REST347</v>
      </c>
      <c r="D1746" s="2" t="str">
        <f aca="false">Raw_Orders!D1746</f>
        <v>DP302</v>
      </c>
      <c r="E1746" s="2" t="str">
        <f aca="false">Raw_Orders!E1746</f>
        <v>2024-02-20</v>
      </c>
      <c r="F1746" s="2" t="n">
        <f aca="false">IF(Raw_Orders!F1746&lt;0,0,Raw_Orders!F1746)</f>
        <v>540.03</v>
      </c>
      <c r="G1746" s="2" t="str">
        <f aca="false">Raw_Orders!G1746</f>
        <v>Delivered</v>
      </c>
      <c r="H1746" s="2" t="n">
        <f aca="false">IF(Raw_Orders!H1746="","N/A",Raw_Orders!H1746)</f>
        <v>57.1</v>
      </c>
      <c r="I1746" s="2" t="n">
        <f aca="false">IF(Raw_Orders!I1746="","Not Rated",Raw_Orders!I1746)</f>
        <v>3.4</v>
      </c>
      <c r="J1746" s="2" t="str">
        <f aca="false">IF(COUNTIF($A$2:A1746,A1746)&gt;1,"Duplicate","Unique")</f>
        <v>Unique</v>
      </c>
      <c r="K1746" s="2" t="str">
        <f aca="false">IF(Raw_Orders!F1746&lt;0,"Anomaly","OK")</f>
        <v>OK</v>
      </c>
      <c r="L1746" s="2" t="str">
        <f aca="false">IFERROR(VLOOKUP(C1746,Raw_Restaurants!$A$2:$C$151,3,FALSE()),"Unknown")</f>
        <v>Indore</v>
      </c>
    </row>
    <row r="1747" customFormat="false" ht="15" hidden="false" customHeight="false" outlineLevel="0" collapsed="false">
      <c r="A1747" s="2" t="n">
        <f aca="false">Raw_Orders!A1747</f>
        <v>500945</v>
      </c>
      <c r="B1747" s="2" t="str">
        <f aca="false">Raw_Orders!B1747</f>
        <v>CUST1421</v>
      </c>
      <c r="C1747" s="2" t="str">
        <f aca="false">Raw_Orders!C1747</f>
        <v>REST337</v>
      </c>
      <c r="D1747" s="2" t="str">
        <f aca="false">Raw_Orders!D1747</f>
        <v>DP366</v>
      </c>
      <c r="E1747" s="2" t="str">
        <f aca="false">Raw_Orders!E1747</f>
        <v>2024-08-09</v>
      </c>
      <c r="F1747" s="2" t="n">
        <f aca="false">IF(Raw_Orders!F1747&lt;0,0,Raw_Orders!F1747)</f>
        <v>521.75</v>
      </c>
      <c r="G1747" s="2" t="str">
        <f aca="false">Raw_Orders!G1747</f>
        <v>Delivered</v>
      </c>
      <c r="H1747" s="2" t="n">
        <f aca="false">IF(Raw_Orders!H1747="","N/A",Raw_Orders!H1747)</f>
        <v>24.1</v>
      </c>
      <c r="I1747" s="2" t="n">
        <f aca="false">IF(Raw_Orders!I1747="","Not Rated",Raw_Orders!I1747)</f>
        <v>3.6</v>
      </c>
      <c r="J1747" s="2" t="str">
        <f aca="false">IF(COUNTIF($A$2:A1747,A1747)&gt;1,"Duplicate","Unique")</f>
        <v>Unique</v>
      </c>
      <c r="K1747" s="2" t="str">
        <f aca="false">IF(Raw_Orders!F1747&lt;0,"Anomaly","OK")</f>
        <v>OK</v>
      </c>
      <c r="L1747" s="2" t="str">
        <f aca="false">IFERROR(VLOOKUP(C1747,Raw_Restaurants!$A$2:$C$151,3,FALSE()),"Unknown")</f>
        <v>Pune</v>
      </c>
    </row>
    <row r="1748" customFormat="false" ht="15" hidden="false" customHeight="false" outlineLevel="0" collapsed="false">
      <c r="A1748" s="2" t="n">
        <f aca="false">Raw_Orders!A1748</f>
        <v>500277</v>
      </c>
      <c r="B1748" s="2" t="str">
        <f aca="false">Raw_Orders!B1748</f>
        <v>CUST1648</v>
      </c>
      <c r="C1748" s="2" t="str">
        <f aca="false">Raw_Orders!C1748</f>
        <v>REST222</v>
      </c>
      <c r="D1748" s="2" t="str">
        <f aca="false">Raw_Orders!D1748</f>
        <v>DP437</v>
      </c>
      <c r="E1748" s="2" t="str">
        <f aca="false">Raw_Orders!E1748</f>
        <v>2024-01-23</v>
      </c>
      <c r="F1748" s="2" t="n">
        <f aca="false">IF(Raw_Orders!F1748&lt;0,0,Raw_Orders!F1748)</f>
        <v>299.05</v>
      </c>
      <c r="G1748" s="2" t="str">
        <f aca="false">Raw_Orders!G1748</f>
        <v>Delivered</v>
      </c>
      <c r="H1748" s="2" t="n">
        <f aca="false">IF(Raw_Orders!H1748="","N/A",Raw_Orders!H1748)</f>
        <v>73.3</v>
      </c>
      <c r="I1748" s="2" t="n">
        <f aca="false">IF(Raw_Orders!I1748="","Not Rated",Raw_Orders!I1748)</f>
        <v>3.6</v>
      </c>
      <c r="J1748" s="2" t="str">
        <f aca="false">IF(COUNTIF($A$2:A1748,A1748)&gt;1,"Duplicate","Unique")</f>
        <v>Unique</v>
      </c>
      <c r="K1748" s="2" t="str">
        <f aca="false">IF(Raw_Orders!F1748&lt;0,"Anomaly","OK")</f>
        <v>OK</v>
      </c>
      <c r="L1748" s="2" t="str">
        <f aca="false">IFERROR(VLOOKUP(C1748,Raw_Restaurants!$A$2:$C$151,3,FALSE()),"Unknown")</f>
        <v>Delhi</v>
      </c>
    </row>
    <row r="1749" customFormat="false" ht="15" hidden="false" customHeight="false" outlineLevel="0" collapsed="false">
      <c r="A1749" s="2" t="n">
        <f aca="false">Raw_Orders!A1749</f>
        <v>502172</v>
      </c>
      <c r="B1749" s="2" t="str">
        <f aca="false">Raw_Orders!B1749</f>
        <v>CUST1013</v>
      </c>
      <c r="C1749" s="2" t="str">
        <f aca="false">Raw_Orders!C1749</f>
        <v>REST276</v>
      </c>
      <c r="D1749" s="2" t="str">
        <f aca="false">Raw_Orders!D1749</f>
        <v>DP382</v>
      </c>
      <c r="E1749" s="2" t="str">
        <f aca="false">Raw_Orders!E1749</f>
        <v>2024-09-26</v>
      </c>
      <c r="F1749" s="2" t="n">
        <f aca="false">IF(Raw_Orders!F1749&lt;0,0,Raw_Orders!F1749)</f>
        <v>1066.53</v>
      </c>
      <c r="G1749" s="2" t="str">
        <f aca="false">Raw_Orders!G1749</f>
        <v>Cancelled</v>
      </c>
      <c r="H1749" s="2" t="str">
        <f aca="false">IF(Raw_Orders!H1749="","N/A",Raw_Orders!H1749)</f>
        <v>N/A</v>
      </c>
      <c r="I1749" s="2" t="str">
        <f aca="false">IF(Raw_Orders!I1749="","Not Rated",Raw_Orders!I1749)</f>
        <v>Not Rated</v>
      </c>
      <c r="J1749" s="2" t="str">
        <f aca="false">IF(COUNTIF($A$2:A1749,A1749)&gt;1,"Duplicate","Unique")</f>
        <v>Unique</v>
      </c>
      <c r="K1749" s="2" t="str">
        <f aca="false">IF(Raw_Orders!F1749&lt;0,"Anomaly","OK")</f>
        <v>OK</v>
      </c>
      <c r="L1749" s="2" t="str">
        <f aca="false">IFERROR(VLOOKUP(C1749,Raw_Restaurants!$A$2:$C$151,3,FALSE()),"Unknown")</f>
        <v>Bangalore</v>
      </c>
    </row>
    <row r="1750" customFormat="false" ht="15" hidden="false" customHeight="false" outlineLevel="0" collapsed="false">
      <c r="A1750" s="2" t="n">
        <f aca="false">Raw_Orders!A1750</f>
        <v>501346</v>
      </c>
      <c r="B1750" s="2" t="str">
        <f aca="false">Raw_Orders!B1750</f>
        <v>CUST1022</v>
      </c>
      <c r="C1750" s="2" t="str">
        <f aca="false">Raw_Orders!C1750</f>
        <v>REST256</v>
      </c>
      <c r="D1750" s="2" t="str">
        <f aca="false">Raw_Orders!D1750</f>
        <v>DP378</v>
      </c>
      <c r="E1750" s="2" t="str">
        <f aca="false">Raw_Orders!E1750</f>
        <v>2024-04-04</v>
      </c>
      <c r="F1750" s="2" t="n">
        <f aca="false">IF(Raw_Orders!F1750&lt;0,0,Raw_Orders!F1750)</f>
        <v>920.29</v>
      </c>
      <c r="G1750" s="2" t="str">
        <f aca="false">Raw_Orders!G1750</f>
        <v>Delivered</v>
      </c>
      <c r="H1750" s="2" t="str">
        <f aca="false">IF(Raw_Orders!H1750="","N/A",Raw_Orders!H1750)</f>
        <v>N/A</v>
      </c>
      <c r="I1750" s="2" t="n">
        <f aca="false">IF(Raw_Orders!I1750="","Not Rated",Raw_Orders!I1750)</f>
        <v>2.7</v>
      </c>
      <c r="J1750" s="2" t="str">
        <f aca="false">IF(COUNTIF($A$2:A1750,A1750)&gt;1,"Duplicate","Unique")</f>
        <v>Unique</v>
      </c>
      <c r="K1750" s="2" t="str">
        <f aca="false">IF(Raw_Orders!F1750&lt;0,"Anomaly","OK")</f>
        <v>OK</v>
      </c>
      <c r="L1750" s="2" t="str">
        <f aca="false">IFERROR(VLOOKUP(C1750,Raw_Restaurants!$A$2:$C$151,3,FALSE()),"Unknown")</f>
        <v>Chennai</v>
      </c>
    </row>
    <row r="1751" customFormat="false" ht="15" hidden="false" customHeight="false" outlineLevel="0" collapsed="false">
      <c r="A1751" s="2" t="n">
        <f aca="false">Raw_Orders!A1751</f>
        <v>500269</v>
      </c>
      <c r="B1751" s="2" t="str">
        <f aca="false">Raw_Orders!B1751</f>
        <v>CUST1734</v>
      </c>
      <c r="C1751" s="2" t="str">
        <f aca="false">Raw_Orders!C1751</f>
        <v>REST346</v>
      </c>
      <c r="D1751" s="2" t="str">
        <f aca="false">Raw_Orders!D1751</f>
        <v>DP419</v>
      </c>
      <c r="E1751" s="2" t="str">
        <f aca="false">Raw_Orders!E1751</f>
        <v>2024-12-25</v>
      </c>
      <c r="F1751" s="2" t="n">
        <f aca="false">IF(Raw_Orders!F1751&lt;0,0,Raw_Orders!F1751)</f>
        <v>725.73</v>
      </c>
      <c r="G1751" s="2" t="str">
        <f aca="false">Raw_Orders!G1751</f>
        <v>Delivered</v>
      </c>
      <c r="H1751" s="2" t="n">
        <f aca="false">IF(Raw_Orders!H1751="","N/A",Raw_Orders!H1751)</f>
        <v>57</v>
      </c>
      <c r="I1751" s="2" t="str">
        <f aca="false">IF(Raw_Orders!I1751="","Not Rated",Raw_Orders!I1751)</f>
        <v>Not Rated</v>
      </c>
      <c r="J1751" s="2" t="str">
        <f aca="false">IF(COUNTIF($A$2:A1751,A1751)&gt;1,"Duplicate","Unique")</f>
        <v>Unique</v>
      </c>
      <c r="K1751" s="2" t="str">
        <f aca="false">IF(Raw_Orders!F1751&lt;0,"Anomaly","OK")</f>
        <v>OK</v>
      </c>
      <c r="L1751" s="2" t="str">
        <f aca="false">IFERROR(VLOOKUP(C1751,Raw_Restaurants!$A$2:$C$151,3,FALSE()),"Unknown")</f>
        <v>Jaipur</v>
      </c>
    </row>
    <row r="1752" customFormat="false" ht="15" hidden="false" customHeight="false" outlineLevel="0" collapsed="false">
      <c r="A1752" s="2" t="n">
        <f aca="false">Raw_Orders!A1752</f>
        <v>503545</v>
      </c>
      <c r="B1752" s="2" t="str">
        <f aca="false">Raw_Orders!B1752</f>
        <v>CUST1252</v>
      </c>
      <c r="C1752" s="2" t="str">
        <f aca="false">Raw_Orders!C1752</f>
        <v>REST228</v>
      </c>
      <c r="D1752" s="2" t="str">
        <f aca="false">Raw_Orders!D1752</f>
        <v>DP326</v>
      </c>
      <c r="E1752" s="2" t="str">
        <f aca="false">Raw_Orders!E1752</f>
        <v>2024-08-07</v>
      </c>
      <c r="F1752" s="2" t="n">
        <f aca="false">IF(Raw_Orders!F1752&lt;0,0,Raw_Orders!F1752)</f>
        <v>959.66</v>
      </c>
      <c r="G1752" s="2" t="str">
        <f aca="false">Raw_Orders!G1752</f>
        <v>Delivered</v>
      </c>
      <c r="H1752" s="2" t="n">
        <f aca="false">IF(Raw_Orders!H1752="","N/A",Raw_Orders!H1752)</f>
        <v>29.5</v>
      </c>
      <c r="I1752" s="2" t="str">
        <f aca="false">IF(Raw_Orders!I1752="","Not Rated",Raw_Orders!I1752)</f>
        <v>Not Rated</v>
      </c>
      <c r="J1752" s="2" t="str">
        <f aca="false">IF(COUNTIF($A$2:A1752,A1752)&gt;1,"Duplicate","Unique")</f>
        <v>Unique</v>
      </c>
      <c r="K1752" s="2" t="str">
        <f aca="false">IF(Raw_Orders!F1752&lt;0,"Anomaly","OK")</f>
        <v>OK</v>
      </c>
      <c r="L1752" s="2" t="str">
        <f aca="false">IFERROR(VLOOKUP(C1752,Raw_Restaurants!$A$2:$C$151,3,FALSE()),"Unknown")</f>
        <v>Pune</v>
      </c>
    </row>
    <row r="1753" customFormat="false" ht="15" hidden="false" customHeight="false" outlineLevel="0" collapsed="false">
      <c r="A1753" s="2" t="n">
        <f aca="false">Raw_Orders!A1753</f>
        <v>501268</v>
      </c>
      <c r="B1753" s="2" t="str">
        <f aca="false">Raw_Orders!B1753</f>
        <v>CUST1078</v>
      </c>
      <c r="C1753" s="2" t="str">
        <f aca="false">Raw_Orders!C1753</f>
        <v>REST205</v>
      </c>
      <c r="D1753" s="2" t="str">
        <f aca="false">Raw_Orders!D1753</f>
        <v>DP415</v>
      </c>
      <c r="E1753" s="2" t="str">
        <f aca="false">Raw_Orders!E1753</f>
        <v>2024-01-01</v>
      </c>
      <c r="F1753" s="2" t="n">
        <f aca="false">IF(Raw_Orders!F1753&lt;0,0,Raw_Orders!F1753)</f>
        <v>142.93</v>
      </c>
      <c r="G1753" s="2" t="str">
        <f aca="false">Raw_Orders!G1753</f>
        <v>Delivered</v>
      </c>
      <c r="H1753" s="2" t="n">
        <f aca="false">IF(Raw_Orders!H1753="","N/A",Raw_Orders!H1753)</f>
        <v>63.6</v>
      </c>
      <c r="I1753" s="2" t="n">
        <f aca="false">IF(Raw_Orders!I1753="","Not Rated",Raw_Orders!I1753)</f>
        <v>4.7</v>
      </c>
      <c r="J1753" s="2" t="str">
        <f aca="false">IF(COUNTIF($A$2:A1753,A1753)&gt;1,"Duplicate","Unique")</f>
        <v>Unique</v>
      </c>
      <c r="K1753" s="2" t="str">
        <f aca="false">IF(Raw_Orders!F1753&lt;0,"Anomaly","OK")</f>
        <v>OK</v>
      </c>
      <c r="L1753" s="2" t="str">
        <f aca="false">IFERROR(VLOOKUP(C1753,Raw_Restaurants!$A$2:$C$151,3,FALSE()),"Unknown")</f>
        <v>Delhi</v>
      </c>
    </row>
    <row r="1754" customFormat="false" ht="15" hidden="false" customHeight="false" outlineLevel="0" collapsed="false">
      <c r="A1754" s="2" t="n">
        <f aca="false">Raw_Orders!A1754</f>
        <v>503433</v>
      </c>
      <c r="B1754" s="2" t="str">
        <f aca="false">Raw_Orders!B1754</f>
        <v>CUST1749</v>
      </c>
      <c r="C1754" s="2" t="str">
        <f aca="false">Raw_Orders!C1754</f>
        <v>REST311</v>
      </c>
      <c r="D1754" s="2" t="str">
        <f aca="false">Raw_Orders!D1754</f>
        <v>DP427</v>
      </c>
      <c r="E1754" s="2" t="str">
        <f aca="false">Raw_Orders!E1754</f>
        <v>2024-06-27</v>
      </c>
      <c r="F1754" s="2" t="n">
        <f aca="false">IF(Raw_Orders!F1754&lt;0,0,Raw_Orders!F1754)</f>
        <v>1021.96</v>
      </c>
      <c r="G1754" s="2" t="str">
        <f aca="false">Raw_Orders!G1754</f>
        <v>Delivered</v>
      </c>
      <c r="H1754" s="2" t="n">
        <f aca="false">IF(Raw_Orders!H1754="","N/A",Raw_Orders!H1754)</f>
        <v>67.6</v>
      </c>
      <c r="I1754" s="2" t="n">
        <f aca="false">IF(Raw_Orders!I1754="","Not Rated",Raw_Orders!I1754)</f>
        <v>3</v>
      </c>
      <c r="J1754" s="2" t="str">
        <f aca="false">IF(COUNTIF($A$2:A1754,A1754)&gt;1,"Duplicate","Unique")</f>
        <v>Unique</v>
      </c>
      <c r="K1754" s="2" t="str">
        <f aca="false">IF(Raw_Orders!F1754&lt;0,"Anomaly","OK")</f>
        <v>OK</v>
      </c>
      <c r="L1754" s="2" t="str">
        <f aca="false">IFERROR(VLOOKUP(C1754,Raw_Restaurants!$A$2:$C$151,3,FALSE()),"Unknown")</f>
        <v>Bhopal</v>
      </c>
    </row>
    <row r="1755" customFormat="false" ht="15" hidden="false" customHeight="false" outlineLevel="0" collapsed="false">
      <c r="A1755" s="2" t="n">
        <f aca="false">Raw_Orders!A1755</f>
        <v>503777</v>
      </c>
      <c r="B1755" s="2" t="str">
        <f aca="false">Raw_Orders!B1755</f>
        <v>CUST1740</v>
      </c>
      <c r="C1755" s="2" t="str">
        <f aca="false">Raw_Orders!C1755</f>
        <v>REST330</v>
      </c>
      <c r="D1755" s="2" t="str">
        <f aca="false">Raw_Orders!D1755</f>
        <v>DP373</v>
      </c>
      <c r="E1755" s="2" t="str">
        <f aca="false">Raw_Orders!E1755</f>
        <v>2024-02-10</v>
      </c>
      <c r="F1755" s="2" t="n">
        <f aca="false">IF(Raw_Orders!F1755&lt;0,0,Raw_Orders!F1755)</f>
        <v>1148.86</v>
      </c>
      <c r="G1755" s="2" t="str">
        <f aca="false">Raw_Orders!G1755</f>
        <v>Delivered</v>
      </c>
      <c r="H1755" s="2" t="n">
        <f aca="false">IF(Raw_Orders!H1755="","N/A",Raw_Orders!H1755)</f>
        <v>57.2</v>
      </c>
      <c r="I1755" s="2" t="n">
        <f aca="false">IF(Raw_Orders!I1755="","Not Rated",Raw_Orders!I1755)</f>
        <v>2.6</v>
      </c>
      <c r="J1755" s="2" t="str">
        <f aca="false">IF(COUNTIF($A$2:A1755,A1755)&gt;1,"Duplicate","Unique")</f>
        <v>Unique</v>
      </c>
      <c r="K1755" s="2" t="str">
        <f aca="false">IF(Raw_Orders!F1755&lt;0,"Anomaly","OK")</f>
        <v>OK</v>
      </c>
      <c r="L1755" s="2" t="str">
        <f aca="false">IFERROR(VLOOKUP(C1755,Raw_Restaurants!$A$2:$C$151,3,FALSE()),"Unknown")</f>
        <v>Hyderabad</v>
      </c>
    </row>
    <row r="1756" customFormat="false" ht="15" hidden="false" customHeight="false" outlineLevel="0" collapsed="false">
      <c r="A1756" s="2" t="n">
        <f aca="false">Raw_Orders!A1756</f>
        <v>504624</v>
      </c>
      <c r="B1756" s="2" t="str">
        <f aca="false">Raw_Orders!B1756</f>
        <v>CUST1309</v>
      </c>
      <c r="C1756" s="2" t="str">
        <f aca="false">Raw_Orders!C1756</f>
        <v>REST230</v>
      </c>
      <c r="D1756" s="2" t="str">
        <f aca="false">Raw_Orders!D1756</f>
        <v>DP392</v>
      </c>
      <c r="E1756" s="2" t="str">
        <f aca="false">Raw_Orders!E1756</f>
        <v>2024-03-17</v>
      </c>
      <c r="F1756" s="2" t="n">
        <f aca="false">IF(Raw_Orders!F1756&lt;0,0,Raw_Orders!F1756)</f>
        <v>869.71</v>
      </c>
      <c r="G1756" s="2" t="str">
        <f aca="false">Raw_Orders!G1756</f>
        <v>Delivered</v>
      </c>
      <c r="H1756" s="2" t="n">
        <f aca="false">IF(Raw_Orders!H1756="","N/A",Raw_Orders!H1756)</f>
        <v>28.3</v>
      </c>
      <c r="I1756" s="2" t="n">
        <f aca="false">IF(Raw_Orders!I1756="","Not Rated",Raw_Orders!I1756)</f>
        <v>2.8</v>
      </c>
      <c r="J1756" s="2" t="str">
        <f aca="false">IF(COUNTIF($A$2:A1756,A1756)&gt;1,"Duplicate","Unique")</f>
        <v>Unique</v>
      </c>
      <c r="K1756" s="2" t="str">
        <f aca="false">IF(Raw_Orders!F1756&lt;0,"Anomaly","OK")</f>
        <v>OK</v>
      </c>
      <c r="L1756" s="2" t="str">
        <f aca="false">IFERROR(VLOOKUP(C1756,Raw_Restaurants!$A$2:$C$151,3,FALSE()),"Unknown")</f>
        <v>Mumbai</v>
      </c>
    </row>
    <row r="1757" customFormat="false" ht="15" hidden="false" customHeight="false" outlineLevel="0" collapsed="false">
      <c r="A1757" s="2" t="n">
        <f aca="false">Raw_Orders!A1757</f>
        <v>501762</v>
      </c>
      <c r="B1757" s="2" t="str">
        <f aca="false">Raw_Orders!B1757</f>
        <v>CUST1206</v>
      </c>
      <c r="C1757" s="2" t="str">
        <f aca="false">Raw_Orders!C1757</f>
        <v>REST242</v>
      </c>
      <c r="D1757" s="2" t="str">
        <f aca="false">Raw_Orders!D1757</f>
        <v>DP381</v>
      </c>
      <c r="E1757" s="2" t="str">
        <f aca="false">Raw_Orders!E1757</f>
        <v>2024-07-28</v>
      </c>
      <c r="F1757" s="2" t="n">
        <f aca="false">IF(Raw_Orders!F1757&lt;0,0,Raw_Orders!F1757)</f>
        <v>279.31</v>
      </c>
      <c r="G1757" s="2" t="str">
        <f aca="false">Raw_Orders!G1757</f>
        <v>Delivered</v>
      </c>
      <c r="H1757" s="2" t="n">
        <f aca="false">IF(Raw_Orders!H1757="","N/A",Raw_Orders!H1757)</f>
        <v>36.5</v>
      </c>
      <c r="I1757" s="2" t="n">
        <f aca="false">IF(Raw_Orders!I1757="","Not Rated",Raw_Orders!I1757)</f>
        <v>4.1</v>
      </c>
      <c r="J1757" s="2" t="str">
        <f aca="false">IF(COUNTIF($A$2:A1757,A1757)&gt;1,"Duplicate","Unique")</f>
        <v>Unique</v>
      </c>
      <c r="K1757" s="2" t="str">
        <f aca="false">IF(Raw_Orders!F1757&lt;0,"Anomaly","OK")</f>
        <v>OK</v>
      </c>
      <c r="L1757" s="2" t="str">
        <f aca="false">IFERROR(VLOOKUP(C1757,Raw_Restaurants!$A$2:$C$151,3,FALSE()),"Unknown")</f>
        <v>Bhopal</v>
      </c>
    </row>
    <row r="1758" customFormat="false" ht="15" hidden="false" customHeight="false" outlineLevel="0" collapsed="false">
      <c r="A1758" s="2" t="n">
        <f aca="false">Raw_Orders!A1758</f>
        <v>500953</v>
      </c>
      <c r="B1758" s="2" t="str">
        <f aca="false">Raw_Orders!B1758</f>
        <v>CUST1393</v>
      </c>
      <c r="C1758" s="2" t="str">
        <f aca="false">Raw_Orders!C1758</f>
        <v>REST300</v>
      </c>
      <c r="D1758" s="2" t="str">
        <f aca="false">Raw_Orders!D1758</f>
        <v>DP500</v>
      </c>
      <c r="E1758" s="2" t="str">
        <f aca="false">Raw_Orders!E1758</f>
        <v>2024-08-29</v>
      </c>
      <c r="F1758" s="2" t="n">
        <f aca="false">IF(Raw_Orders!F1758&lt;0,0,Raw_Orders!F1758)</f>
        <v>204.42</v>
      </c>
      <c r="G1758" s="2" t="str">
        <f aca="false">Raw_Orders!G1758</f>
        <v>Delivered</v>
      </c>
      <c r="H1758" s="2" t="n">
        <f aca="false">IF(Raw_Orders!H1758="","N/A",Raw_Orders!H1758)</f>
        <v>51.7</v>
      </c>
      <c r="I1758" s="2" t="n">
        <f aca="false">IF(Raw_Orders!I1758="","Not Rated",Raw_Orders!I1758)</f>
        <v>3.5</v>
      </c>
      <c r="J1758" s="2" t="str">
        <f aca="false">IF(COUNTIF($A$2:A1758,A1758)&gt;1,"Duplicate","Unique")</f>
        <v>Unique</v>
      </c>
      <c r="K1758" s="2" t="str">
        <f aca="false">IF(Raw_Orders!F1758&lt;0,"Anomaly","OK")</f>
        <v>OK</v>
      </c>
      <c r="L1758" s="2" t="str">
        <f aca="false">IFERROR(VLOOKUP(C1758,Raw_Restaurants!$A$2:$C$151,3,FALSE()),"Unknown")</f>
        <v>Indore</v>
      </c>
    </row>
    <row r="1759" customFormat="false" ht="15" hidden="false" customHeight="false" outlineLevel="0" collapsed="false">
      <c r="A1759" s="2" t="n">
        <f aca="false">Raw_Orders!A1759</f>
        <v>501743</v>
      </c>
      <c r="B1759" s="2" t="str">
        <f aca="false">Raw_Orders!B1759</f>
        <v>CUST1109</v>
      </c>
      <c r="C1759" s="2" t="str">
        <f aca="false">Raw_Orders!C1759</f>
        <v>REST334</v>
      </c>
      <c r="D1759" s="2" t="str">
        <f aca="false">Raw_Orders!D1759</f>
        <v>DP321</v>
      </c>
      <c r="E1759" s="2" t="str">
        <f aca="false">Raw_Orders!E1759</f>
        <v>2024-11-20</v>
      </c>
      <c r="F1759" s="2" t="n">
        <f aca="false">IF(Raw_Orders!F1759&lt;0,0,Raw_Orders!F1759)</f>
        <v>776.12</v>
      </c>
      <c r="G1759" s="2" t="str">
        <f aca="false">Raw_Orders!G1759</f>
        <v>Delivered</v>
      </c>
      <c r="H1759" s="2" t="n">
        <f aca="false">IF(Raw_Orders!H1759="","N/A",Raw_Orders!H1759)</f>
        <v>62.5</v>
      </c>
      <c r="I1759" s="2" t="n">
        <f aca="false">IF(Raw_Orders!I1759="","Not Rated",Raw_Orders!I1759)</f>
        <v>3.3</v>
      </c>
      <c r="J1759" s="2" t="str">
        <f aca="false">IF(COUNTIF($A$2:A1759,A1759)&gt;1,"Duplicate","Unique")</f>
        <v>Unique</v>
      </c>
      <c r="K1759" s="2" t="str">
        <f aca="false">IF(Raw_Orders!F1759&lt;0,"Anomaly","OK")</f>
        <v>OK</v>
      </c>
      <c r="L1759" s="2" t="str">
        <f aca="false">IFERROR(VLOOKUP(C1759,Raw_Restaurants!$A$2:$C$151,3,FALSE()),"Unknown")</f>
        <v>Chennai</v>
      </c>
    </row>
    <row r="1760" customFormat="false" ht="15" hidden="false" customHeight="false" outlineLevel="0" collapsed="false">
      <c r="A1760" s="2" t="n">
        <f aca="false">Raw_Orders!A1760</f>
        <v>500509</v>
      </c>
      <c r="B1760" s="2" t="str">
        <f aca="false">Raw_Orders!B1760</f>
        <v>CUST1018</v>
      </c>
      <c r="C1760" s="2" t="str">
        <f aca="false">Raw_Orders!C1760</f>
        <v>REST239</v>
      </c>
      <c r="D1760" s="2" t="str">
        <f aca="false">Raw_Orders!D1760</f>
        <v>DP373</v>
      </c>
      <c r="E1760" s="2" t="str">
        <f aca="false">Raw_Orders!E1760</f>
        <v>2024-02-10</v>
      </c>
      <c r="F1760" s="2" t="n">
        <f aca="false">IF(Raw_Orders!F1760&lt;0,0,Raw_Orders!F1760)</f>
        <v>180.49</v>
      </c>
      <c r="G1760" s="2" t="str">
        <f aca="false">Raw_Orders!G1760</f>
        <v>Delivered</v>
      </c>
      <c r="H1760" s="2" t="n">
        <f aca="false">IF(Raw_Orders!H1760="","N/A",Raw_Orders!H1760)</f>
        <v>27.5</v>
      </c>
      <c r="I1760" s="2" t="n">
        <f aca="false">IF(Raw_Orders!I1760="","Not Rated",Raw_Orders!I1760)</f>
        <v>2.8</v>
      </c>
      <c r="J1760" s="2" t="str">
        <f aca="false">IF(COUNTIF($A$2:A1760,A1760)&gt;1,"Duplicate","Unique")</f>
        <v>Unique</v>
      </c>
      <c r="K1760" s="2" t="str">
        <f aca="false">IF(Raw_Orders!F1760&lt;0,"Anomaly","OK")</f>
        <v>OK</v>
      </c>
      <c r="L1760" s="2" t="str">
        <f aca="false">IFERROR(VLOOKUP(C1760,Raw_Restaurants!$A$2:$C$151,3,FALSE()),"Unknown")</f>
        <v>Hyderabad</v>
      </c>
    </row>
    <row r="1761" customFormat="false" ht="15" hidden="false" customHeight="false" outlineLevel="0" collapsed="false">
      <c r="A1761" s="2" t="n">
        <f aca="false">Raw_Orders!A1761</f>
        <v>504997</v>
      </c>
      <c r="B1761" s="2" t="str">
        <f aca="false">Raw_Orders!B1761</f>
        <v>CUST1481</v>
      </c>
      <c r="C1761" s="2" t="str">
        <f aca="false">Raw_Orders!C1761</f>
        <v>REST337</v>
      </c>
      <c r="D1761" s="2" t="str">
        <f aca="false">Raw_Orders!D1761</f>
        <v>DP309</v>
      </c>
      <c r="E1761" s="2" t="str">
        <f aca="false">Raw_Orders!E1761</f>
        <v>2024-07-28</v>
      </c>
      <c r="F1761" s="2" t="n">
        <f aca="false">IF(Raw_Orders!F1761&lt;0,0,Raw_Orders!F1761)</f>
        <v>620.3</v>
      </c>
      <c r="G1761" s="2" t="str">
        <f aca="false">Raw_Orders!G1761</f>
        <v>Delivered</v>
      </c>
      <c r="H1761" s="2" t="n">
        <f aca="false">IF(Raw_Orders!H1761="","N/A",Raw_Orders!H1761)</f>
        <v>17.8</v>
      </c>
      <c r="I1761" s="2" t="str">
        <f aca="false">IF(Raw_Orders!I1761="","Not Rated",Raw_Orders!I1761)</f>
        <v>Not Rated</v>
      </c>
      <c r="J1761" s="2" t="str">
        <f aca="false">IF(COUNTIF($A$2:A1761,A1761)&gt;1,"Duplicate","Unique")</f>
        <v>Unique</v>
      </c>
      <c r="K1761" s="2" t="str">
        <f aca="false">IF(Raw_Orders!F1761&lt;0,"Anomaly","OK")</f>
        <v>OK</v>
      </c>
      <c r="L1761" s="2" t="str">
        <f aca="false">IFERROR(VLOOKUP(C1761,Raw_Restaurants!$A$2:$C$151,3,FALSE()),"Unknown")</f>
        <v>Pune</v>
      </c>
    </row>
    <row r="1762" customFormat="false" ht="15" hidden="false" customHeight="false" outlineLevel="0" collapsed="false">
      <c r="A1762" s="2" t="n">
        <f aca="false">Raw_Orders!A1762</f>
        <v>504001</v>
      </c>
      <c r="B1762" s="2" t="str">
        <f aca="false">Raw_Orders!B1762</f>
        <v>CUST1525</v>
      </c>
      <c r="C1762" s="2" t="str">
        <f aca="false">Raw_Orders!C1762</f>
        <v>REST248</v>
      </c>
      <c r="D1762" s="2" t="str">
        <f aca="false">Raw_Orders!D1762</f>
        <v>DP498</v>
      </c>
      <c r="E1762" s="2" t="str">
        <f aca="false">Raw_Orders!E1762</f>
        <v>2024-02-02</v>
      </c>
      <c r="F1762" s="2" t="n">
        <f aca="false">IF(Raw_Orders!F1762&lt;0,0,Raw_Orders!F1762)</f>
        <v>1170.38</v>
      </c>
      <c r="G1762" s="2" t="str">
        <f aca="false">Raw_Orders!G1762</f>
        <v>Delivered</v>
      </c>
      <c r="H1762" s="2" t="n">
        <f aca="false">IF(Raw_Orders!H1762="","N/A",Raw_Orders!H1762)</f>
        <v>71.5</v>
      </c>
      <c r="I1762" s="2" t="n">
        <f aca="false">IF(Raw_Orders!I1762="","Not Rated",Raw_Orders!I1762)</f>
        <v>4.5</v>
      </c>
      <c r="J1762" s="2" t="str">
        <f aca="false">IF(COUNTIF($A$2:A1762,A1762)&gt;1,"Duplicate","Unique")</f>
        <v>Unique</v>
      </c>
      <c r="K1762" s="2" t="str">
        <f aca="false">IF(Raw_Orders!F1762&lt;0,"Anomaly","OK")</f>
        <v>OK</v>
      </c>
      <c r="L1762" s="2" t="str">
        <f aca="false">IFERROR(VLOOKUP(C1762,Raw_Restaurants!$A$2:$C$151,3,FALSE()),"Unknown")</f>
        <v>Mumbai</v>
      </c>
    </row>
    <row r="1763" customFormat="false" ht="15" hidden="false" customHeight="false" outlineLevel="0" collapsed="false">
      <c r="A1763" s="2" t="n">
        <f aca="false">Raw_Orders!A1763</f>
        <v>504069</v>
      </c>
      <c r="B1763" s="2" t="str">
        <f aca="false">Raw_Orders!B1763</f>
        <v>CUST1013</v>
      </c>
      <c r="C1763" s="2" t="str">
        <f aca="false">Raw_Orders!C1763</f>
        <v>REST202</v>
      </c>
      <c r="D1763" s="2" t="str">
        <f aca="false">Raw_Orders!D1763</f>
        <v>DP336</v>
      </c>
      <c r="E1763" s="2" t="str">
        <f aca="false">Raw_Orders!E1763</f>
        <v>2024-09-22</v>
      </c>
      <c r="F1763" s="2" t="n">
        <f aca="false">IF(Raw_Orders!F1763&lt;0,0,Raw_Orders!F1763)</f>
        <v>708.68</v>
      </c>
      <c r="G1763" s="2" t="str">
        <f aca="false">Raw_Orders!G1763</f>
        <v>Delivered</v>
      </c>
      <c r="H1763" s="2" t="n">
        <f aca="false">IF(Raw_Orders!H1763="","N/A",Raw_Orders!H1763)</f>
        <v>22</v>
      </c>
      <c r="I1763" s="2" t="n">
        <f aca="false">IF(Raw_Orders!I1763="","Not Rated",Raw_Orders!I1763)</f>
        <v>2.7</v>
      </c>
      <c r="J1763" s="2" t="str">
        <f aca="false">IF(COUNTIF($A$2:A1763,A1763)&gt;1,"Duplicate","Unique")</f>
        <v>Unique</v>
      </c>
      <c r="K1763" s="2" t="str">
        <f aca="false">IF(Raw_Orders!F1763&lt;0,"Anomaly","OK")</f>
        <v>OK</v>
      </c>
      <c r="L1763" s="2" t="str">
        <f aca="false">IFERROR(VLOOKUP(C1763,Raw_Restaurants!$A$2:$C$151,3,FALSE()),"Unknown")</f>
        <v>Bangalore</v>
      </c>
    </row>
    <row r="1764" customFormat="false" ht="15" hidden="false" customHeight="false" outlineLevel="0" collapsed="false">
      <c r="A1764" s="2" t="n">
        <f aca="false">Raw_Orders!A1764</f>
        <v>503547</v>
      </c>
      <c r="B1764" s="2" t="str">
        <f aca="false">Raw_Orders!B1764</f>
        <v>CUST1333</v>
      </c>
      <c r="C1764" s="2" t="str">
        <f aca="false">Raw_Orders!C1764</f>
        <v>REST334</v>
      </c>
      <c r="D1764" s="2" t="str">
        <f aca="false">Raw_Orders!D1764</f>
        <v>DP411</v>
      </c>
      <c r="E1764" s="2" t="str">
        <f aca="false">Raw_Orders!E1764</f>
        <v>2024-09-03</v>
      </c>
      <c r="F1764" s="2" t="n">
        <f aca="false">IF(Raw_Orders!F1764&lt;0,0,Raw_Orders!F1764)</f>
        <v>884.71</v>
      </c>
      <c r="G1764" s="2" t="str">
        <f aca="false">Raw_Orders!G1764</f>
        <v>Cancelled</v>
      </c>
      <c r="H1764" s="2" t="str">
        <f aca="false">IF(Raw_Orders!H1764="","N/A",Raw_Orders!H1764)</f>
        <v>N/A</v>
      </c>
      <c r="I1764" s="2" t="str">
        <f aca="false">IF(Raw_Orders!I1764="","Not Rated",Raw_Orders!I1764)</f>
        <v>Not Rated</v>
      </c>
      <c r="J1764" s="2" t="str">
        <f aca="false">IF(COUNTIF($A$2:A1764,A1764)&gt;1,"Duplicate","Unique")</f>
        <v>Unique</v>
      </c>
      <c r="K1764" s="2" t="str">
        <f aca="false">IF(Raw_Orders!F1764&lt;0,"Anomaly","OK")</f>
        <v>OK</v>
      </c>
      <c r="L1764" s="2" t="str">
        <f aca="false">IFERROR(VLOOKUP(C1764,Raw_Restaurants!$A$2:$C$151,3,FALSE()),"Unknown")</f>
        <v>Chennai</v>
      </c>
    </row>
    <row r="1765" customFormat="false" ht="15" hidden="false" customHeight="false" outlineLevel="0" collapsed="false">
      <c r="A1765" s="2" t="n">
        <f aca="false">Raw_Orders!A1765</f>
        <v>504483</v>
      </c>
      <c r="B1765" s="2" t="str">
        <f aca="false">Raw_Orders!B1765</f>
        <v>CUST1029</v>
      </c>
      <c r="C1765" s="2" t="str">
        <f aca="false">Raw_Orders!C1765</f>
        <v>REST278</v>
      </c>
      <c r="D1765" s="2" t="str">
        <f aca="false">Raw_Orders!D1765</f>
        <v>DP428</v>
      </c>
      <c r="E1765" s="2" t="str">
        <f aca="false">Raw_Orders!E1765</f>
        <v>2024-02-24</v>
      </c>
      <c r="F1765" s="2" t="n">
        <f aca="false">IF(Raw_Orders!F1765&lt;0,0,Raw_Orders!F1765)</f>
        <v>285.04</v>
      </c>
      <c r="G1765" s="2" t="str">
        <f aca="false">Raw_Orders!G1765</f>
        <v>Delivered</v>
      </c>
      <c r="H1765" s="2" t="n">
        <f aca="false">IF(Raw_Orders!H1765="","N/A",Raw_Orders!H1765)</f>
        <v>61.7</v>
      </c>
      <c r="I1765" s="2" t="n">
        <f aca="false">IF(Raw_Orders!I1765="","Not Rated",Raw_Orders!I1765)</f>
        <v>2.8</v>
      </c>
      <c r="J1765" s="2" t="str">
        <f aca="false">IF(COUNTIF($A$2:A1765,A1765)&gt;1,"Duplicate","Unique")</f>
        <v>Unique</v>
      </c>
      <c r="K1765" s="2" t="str">
        <f aca="false">IF(Raw_Orders!F1765&lt;0,"Anomaly","OK")</f>
        <v>OK</v>
      </c>
      <c r="L1765" s="2" t="str">
        <f aca="false">IFERROR(VLOOKUP(C1765,Raw_Restaurants!$A$2:$C$151,3,FALSE()),"Unknown")</f>
        <v>Kolkata</v>
      </c>
    </row>
    <row r="1766" customFormat="false" ht="15" hidden="false" customHeight="false" outlineLevel="0" collapsed="false">
      <c r="A1766" s="2" t="n">
        <f aca="false">Raw_Orders!A1766</f>
        <v>501489</v>
      </c>
      <c r="B1766" s="2" t="str">
        <f aca="false">Raw_Orders!B1766</f>
        <v>CUST1384</v>
      </c>
      <c r="C1766" s="2" t="str">
        <f aca="false">Raw_Orders!C1766</f>
        <v>REST292</v>
      </c>
      <c r="D1766" s="2" t="str">
        <f aca="false">Raw_Orders!D1766</f>
        <v>DP371</v>
      </c>
      <c r="E1766" s="2" t="str">
        <f aca="false">Raw_Orders!E1766</f>
        <v>2024-03-24</v>
      </c>
      <c r="F1766" s="2" t="n">
        <f aca="false">IF(Raw_Orders!F1766&lt;0,0,Raw_Orders!F1766)</f>
        <v>0</v>
      </c>
      <c r="G1766" s="2" t="str">
        <f aca="false">Raw_Orders!G1766</f>
        <v>Delayed</v>
      </c>
      <c r="H1766" s="2" t="n">
        <f aca="false">IF(Raw_Orders!H1766="","N/A",Raw_Orders!H1766)</f>
        <v>45.9</v>
      </c>
      <c r="I1766" s="2" t="n">
        <f aca="false">IF(Raw_Orders!I1766="","Not Rated",Raw_Orders!I1766)</f>
        <v>4.9</v>
      </c>
      <c r="J1766" s="2" t="str">
        <f aca="false">IF(COUNTIF($A$2:A1766,A1766)&gt;1,"Duplicate","Unique")</f>
        <v>Unique</v>
      </c>
      <c r="K1766" s="2" t="str">
        <f aca="false">IF(Raw_Orders!F1766&lt;0,"Anomaly","OK")</f>
        <v>Anomaly</v>
      </c>
      <c r="L1766" s="2" t="str">
        <f aca="false">IFERROR(VLOOKUP(C1766,Raw_Restaurants!$A$2:$C$151,3,FALSE()),"Unknown")</f>
        <v>Delhi</v>
      </c>
    </row>
    <row r="1767" customFormat="false" ht="15" hidden="false" customHeight="false" outlineLevel="0" collapsed="false">
      <c r="A1767" s="2" t="n">
        <f aca="false">Raw_Orders!A1767</f>
        <v>504841</v>
      </c>
      <c r="B1767" s="2" t="str">
        <f aca="false">Raw_Orders!B1767</f>
        <v>CUST1592</v>
      </c>
      <c r="C1767" s="2" t="str">
        <f aca="false">Raw_Orders!C1767</f>
        <v>REST329</v>
      </c>
      <c r="D1767" s="2" t="str">
        <f aca="false">Raw_Orders!D1767</f>
        <v>DP472</v>
      </c>
      <c r="E1767" s="2" t="str">
        <f aca="false">Raw_Orders!E1767</f>
        <v>2024-05-08</v>
      </c>
      <c r="F1767" s="2" t="n">
        <f aca="false">IF(Raw_Orders!F1767&lt;0,0,Raw_Orders!F1767)</f>
        <v>903.97</v>
      </c>
      <c r="G1767" s="2" t="str">
        <f aca="false">Raw_Orders!G1767</f>
        <v>Delivered</v>
      </c>
      <c r="H1767" s="2" t="n">
        <f aca="false">IF(Raw_Orders!H1767="","N/A",Raw_Orders!H1767)</f>
        <v>52.6</v>
      </c>
      <c r="I1767" s="2" t="n">
        <f aca="false">IF(Raw_Orders!I1767="","Not Rated",Raw_Orders!I1767)</f>
        <v>3</v>
      </c>
      <c r="J1767" s="2" t="str">
        <f aca="false">IF(COUNTIF($A$2:A1767,A1767)&gt;1,"Duplicate","Unique")</f>
        <v>Unique</v>
      </c>
      <c r="K1767" s="2" t="str">
        <f aca="false">IF(Raw_Orders!F1767&lt;0,"Anomaly","OK")</f>
        <v>OK</v>
      </c>
      <c r="L1767" s="2" t="str">
        <f aca="false">IFERROR(VLOOKUP(C1767,Raw_Restaurants!$A$2:$C$151,3,FALSE()),"Unknown")</f>
        <v>Bangalore</v>
      </c>
    </row>
    <row r="1768" customFormat="false" ht="15" hidden="false" customHeight="false" outlineLevel="0" collapsed="false">
      <c r="A1768" s="2" t="n">
        <f aca="false">Raw_Orders!A1768</f>
        <v>502283</v>
      </c>
      <c r="B1768" s="2" t="str">
        <f aca="false">Raw_Orders!B1768</f>
        <v>CUST1279</v>
      </c>
      <c r="C1768" s="2" t="str">
        <f aca="false">Raw_Orders!C1768</f>
        <v>REST267</v>
      </c>
      <c r="D1768" s="2" t="str">
        <f aca="false">Raw_Orders!D1768</f>
        <v>DP328</v>
      </c>
      <c r="E1768" s="2" t="str">
        <f aca="false">Raw_Orders!E1768</f>
        <v>2024-10-02</v>
      </c>
      <c r="F1768" s="2" t="n">
        <f aca="false">IF(Raw_Orders!F1768&lt;0,0,Raw_Orders!F1768)</f>
        <v>877.98</v>
      </c>
      <c r="G1768" s="2" t="str">
        <f aca="false">Raw_Orders!G1768</f>
        <v>Delivered</v>
      </c>
      <c r="H1768" s="2" t="n">
        <f aca="false">IF(Raw_Orders!H1768="","N/A",Raw_Orders!H1768)</f>
        <v>50</v>
      </c>
      <c r="I1768" s="2" t="n">
        <f aca="false">IF(Raw_Orders!I1768="","Not Rated",Raw_Orders!I1768)</f>
        <v>2.9</v>
      </c>
      <c r="J1768" s="2" t="str">
        <f aca="false">IF(COUNTIF($A$2:A1768,A1768)&gt;1,"Duplicate","Unique")</f>
        <v>Unique</v>
      </c>
      <c r="K1768" s="2" t="str">
        <f aca="false">IF(Raw_Orders!F1768&lt;0,"Anomaly","OK")</f>
        <v>OK</v>
      </c>
      <c r="L1768" s="2" t="str">
        <f aca="false">IFERROR(VLOOKUP(C1768,Raw_Restaurants!$A$2:$C$151,3,FALSE()),"Unknown")</f>
        <v>Jaipur</v>
      </c>
    </row>
    <row r="1769" customFormat="false" ht="15" hidden="false" customHeight="false" outlineLevel="0" collapsed="false">
      <c r="A1769" s="2" t="n">
        <f aca="false">Raw_Orders!A1769</f>
        <v>503989</v>
      </c>
      <c r="B1769" s="2" t="str">
        <f aca="false">Raw_Orders!B1769</f>
        <v>CUST1236</v>
      </c>
      <c r="C1769" s="2" t="str">
        <f aca="false">Raw_Orders!C1769</f>
        <v>REST342</v>
      </c>
      <c r="D1769" s="2" t="str">
        <f aca="false">Raw_Orders!D1769</f>
        <v>DP473</v>
      </c>
      <c r="E1769" s="2" t="str">
        <f aca="false">Raw_Orders!E1769</f>
        <v>2024-04-14</v>
      </c>
      <c r="F1769" s="2" t="n">
        <f aca="false">IF(Raw_Orders!F1769&lt;0,0,Raw_Orders!F1769)</f>
        <v>438.46</v>
      </c>
      <c r="G1769" s="2" t="str">
        <f aca="false">Raw_Orders!G1769</f>
        <v>Delivered</v>
      </c>
      <c r="H1769" s="2" t="n">
        <f aca="false">IF(Raw_Orders!H1769="","N/A",Raw_Orders!H1769)</f>
        <v>46.2</v>
      </c>
      <c r="I1769" s="2" t="n">
        <f aca="false">IF(Raw_Orders!I1769="","Not Rated",Raw_Orders!I1769)</f>
        <v>3</v>
      </c>
      <c r="J1769" s="2" t="str">
        <f aca="false">IF(COUNTIF($A$2:A1769,A1769)&gt;1,"Duplicate","Unique")</f>
        <v>Unique</v>
      </c>
      <c r="K1769" s="2" t="str">
        <f aca="false">IF(Raw_Orders!F1769&lt;0,"Anomaly","OK")</f>
        <v>OK</v>
      </c>
      <c r="L1769" s="2" t="str">
        <f aca="false">IFERROR(VLOOKUP(C1769,Raw_Restaurants!$A$2:$C$151,3,FALSE()),"Unknown")</f>
        <v>Hyderabad</v>
      </c>
    </row>
    <row r="1770" customFormat="false" ht="15" hidden="false" customHeight="false" outlineLevel="0" collapsed="false">
      <c r="A1770" s="2" t="n">
        <f aca="false">Raw_Orders!A1770</f>
        <v>503361</v>
      </c>
      <c r="B1770" s="2" t="str">
        <f aca="false">Raw_Orders!B1770</f>
        <v>CUST1213</v>
      </c>
      <c r="C1770" s="2" t="str">
        <f aca="false">Raw_Orders!C1770</f>
        <v>REST267</v>
      </c>
      <c r="D1770" s="2" t="str">
        <f aca="false">Raw_Orders!D1770</f>
        <v>DP432</v>
      </c>
      <c r="E1770" s="2" t="str">
        <f aca="false">Raw_Orders!E1770</f>
        <v>2024-07-06</v>
      </c>
      <c r="F1770" s="2" t="n">
        <f aca="false">IF(Raw_Orders!F1770&lt;0,0,Raw_Orders!F1770)</f>
        <v>739.08</v>
      </c>
      <c r="G1770" s="2" t="str">
        <f aca="false">Raw_Orders!G1770</f>
        <v>Delivered</v>
      </c>
      <c r="H1770" s="2" t="n">
        <f aca="false">IF(Raw_Orders!H1770="","N/A",Raw_Orders!H1770)</f>
        <v>15.3</v>
      </c>
      <c r="I1770" s="2" t="n">
        <f aca="false">IF(Raw_Orders!I1770="","Not Rated",Raw_Orders!I1770)</f>
        <v>3.6</v>
      </c>
      <c r="J1770" s="2" t="str">
        <f aca="false">IF(COUNTIF($A$2:A1770,A1770)&gt;1,"Duplicate","Unique")</f>
        <v>Unique</v>
      </c>
      <c r="K1770" s="2" t="str">
        <f aca="false">IF(Raw_Orders!F1770&lt;0,"Anomaly","OK")</f>
        <v>OK</v>
      </c>
      <c r="L1770" s="2" t="str">
        <f aca="false">IFERROR(VLOOKUP(C1770,Raw_Restaurants!$A$2:$C$151,3,FALSE()),"Unknown")</f>
        <v>Jaipur</v>
      </c>
    </row>
    <row r="1771" customFormat="false" ht="15" hidden="false" customHeight="false" outlineLevel="0" collapsed="false">
      <c r="A1771" s="2" t="n">
        <f aca="false">Raw_Orders!A1771</f>
        <v>503385</v>
      </c>
      <c r="B1771" s="2" t="str">
        <f aca="false">Raw_Orders!B1771</f>
        <v>CUST1662</v>
      </c>
      <c r="C1771" s="2" t="str">
        <f aca="false">Raw_Orders!C1771</f>
        <v>REST258</v>
      </c>
      <c r="D1771" s="2" t="str">
        <f aca="false">Raw_Orders!D1771</f>
        <v>DP350</v>
      </c>
      <c r="E1771" s="2" t="str">
        <f aca="false">Raw_Orders!E1771</f>
        <v>2024-12-11</v>
      </c>
      <c r="F1771" s="2" t="n">
        <f aca="false">IF(Raw_Orders!F1771&lt;0,0,Raw_Orders!F1771)</f>
        <v>210.22</v>
      </c>
      <c r="G1771" s="2" t="str">
        <f aca="false">Raw_Orders!G1771</f>
        <v>Cancelled</v>
      </c>
      <c r="H1771" s="2" t="str">
        <f aca="false">IF(Raw_Orders!H1771="","N/A",Raw_Orders!H1771)</f>
        <v>N/A</v>
      </c>
      <c r="I1771" s="2" t="str">
        <f aca="false">IF(Raw_Orders!I1771="","Not Rated",Raw_Orders!I1771)</f>
        <v>Not Rated</v>
      </c>
      <c r="J1771" s="2" t="str">
        <f aca="false">IF(COUNTIF($A$2:A1771,A1771)&gt;1,"Duplicate","Unique")</f>
        <v>Unique</v>
      </c>
      <c r="K1771" s="2" t="str">
        <f aca="false">IF(Raw_Orders!F1771&lt;0,"Anomaly","OK")</f>
        <v>OK</v>
      </c>
      <c r="L1771" s="2" t="str">
        <f aca="false">IFERROR(VLOOKUP(C1771,Raw_Restaurants!$A$2:$C$151,3,FALSE()),"Unknown")</f>
        <v>Mumbai</v>
      </c>
    </row>
    <row r="1772" customFormat="false" ht="15" hidden="false" customHeight="false" outlineLevel="0" collapsed="false">
      <c r="A1772" s="2" t="n">
        <f aca="false">Raw_Orders!A1772</f>
        <v>501384</v>
      </c>
      <c r="B1772" s="2" t="str">
        <f aca="false">Raw_Orders!B1772</f>
        <v>CUST1721</v>
      </c>
      <c r="C1772" s="2" t="str">
        <f aca="false">Raw_Orders!C1772</f>
        <v>REST296</v>
      </c>
      <c r="D1772" s="2" t="str">
        <f aca="false">Raw_Orders!D1772</f>
        <v>DP342</v>
      </c>
      <c r="E1772" s="2" t="str">
        <f aca="false">Raw_Orders!E1772</f>
        <v>2024-07-05</v>
      </c>
      <c r="F1772" s="2" t="n">
        <f aca="false">IF(Raw_Orders!F1772&lt;0,0,Raw_Orders!F1772)</f>
        <v>778</v>
      </c>
      <c r="G1772" s="2" t="str">
        <f aca="false">Raw_Orders!G1772</f>
        <v>Delivered</v>
      </c>
      <c r="H1772" s="2" t="n">
        <f aca="false">IF(Raw_Orders!H1772="","N/A",Raw_Orders!H1772)</f>
        <v>37.5</v>
      </c>
      <c r="I1772" s="2" t="n">
        <f aca="false">IF(Raw_Orders!I1772="","Not Rated",Raw_Orders!I1772)</f>
        <v>2.6</v>
      </c>
      <c r="J1772" s="2" t="str">
        <f aca="false">IF(COUNTIF($A$2:A1772,A1772)&gt;1,"Duplicate","Unique")</f>
        <v>Unique</v>
      </c>
      <c r="K1772" s="2" t="str">
        <f aca="false">IF(Raw_Orders!F1772&lt;0,"Anomaly","OK")</f>
        <v>OK</v>
      </c>
      <c r="L1772" s="2" t="str">
        <f aca="false">IFERROR(VLOOKUP(C1772,Raw_Restaurants!$A$2:$C$151,3,FALSE()),"Unknown")</f>
        <v>Chennai</v>
      </c>
    </row>
    <row r="1773" customFormat="false" ht="15" hidden="false" customHeight="false" outlineLevel="0" collapsed="false">
      <c r="A1773" s="2" t="n">
        <f aca="false">Raw_Orders!A1773</f>
        <v>503732</v>
      </c>
      <c r="B1773" s="2" t="str">
        <f aca="false">Raw_Orders!B1773</f>
        <v>CUST1714</v>
      </c>
      <c r="C1773" s="2" t="str">
        <f aca="false">Raw_Orders!C1773</f>
        <v>REST322</v>
      </c>
      <c r="D1773" s="2" t="str">
        <f aca="false">Raw_Orders!D1773</f>
        <v>DP359</v>
      </c>
      <c r="E1773" s="2" t="str">
        <f aca="false">Raw_Orders!E1773</f>
        <v>2024-12-04</v>
      </c>
      <c r="F1773" s="2" t="n">
        <f aca="false">IF(Raw_Orders!F1773&lt;0,0,Raw_Orders!F1773)</f>
        <v>223.32</v>
      </c>
      <c r="G1773" s="2" t="str">
        <f aca="false">Raw_Orders!G1773</f>
        <v>Delivered</v>
      </c>
      <c r="H1773" s="2" t="n">
        <f aca="false">IF(Raw_Orders!H1773="","N/A",Raw_Orders!H1773)</f>
        <v>43.2</v>
      </c>
      <c r="I1773" s="2" t="n">
        <f aca="false">IF(Raw_Orders!I1773="","Not Rated",Raw_Orders!I1773)</f>
        <v>4.7</v>
      </c>
      <c r="J1773" s="2" t="str">
        <f aca="false">IF(COUNTIF($A$2:A1773,A1773)&gt;1,"Duplicate","Unique")</f>
        <v>Unique</v>
      </c>
      <c r="K1773" s="2" t="str">
        <f aca="false">IF(Raw_Orders!F1773&lt;0,"Anomaly","OK")</f>
        <v>OK</v>
      </c>
      <c r="L1773" s="2" t="str">
        <f aca="false">IFERROR(VLOOKUP(C1773,Raw_Restaurants!$A$2:$C$151,3,FALSE()),"Unknown")</f>
        <v>Delhi</v>
      </c>
    </row>
    <row r="1774" customFormat="false" ht="15" hidden="false" customHeight="false" outlineLevel="0" collapsed="false">
      <c r="A1774" s="2" t="n">
        <f aca="false">Raw_Orders!A1774</f>
        <v>504257</v>
      </c>
      <c r="B1774" s="2" t="str">
        <f aca="false">Raw_Orders!B1774</f>
        <v>CUST1666</v>
      </c>
      <c r="C1774" s="2" t="str">
        <f aca="false">Raw_Orders!C1774</f>
        <v>REST239</v>
      </c>
      <c r="D1774" s="2" t="str">
        <f aca="false">Raw_Orders!D1774</f>
        <v>DP487</v>
      </c>
      <c r="E1774" s="2" t="str">
        <f aca="false">Raw_Orders!E1774</f>
        <v>2024-07-07</v>
      </c>
      <c r="F1774" s="2" t="n">
        <f aca="false">IF(Raw_Orders!F1774&lt;0,0,Raw_Orders!F1774)</f>
        <v>547.66</v>
      </c>
      <c r="G1774" s="2" t="str">
        <f aca="false">Raw_Orders!G1774</f>
        <v>Cancelled</v>
      </c>
      <c r="H1774" s="2" t="str">
        <f aca="false">IF(Raw_Orders!H1774="","N/A",Raw_Orders!H1774)</f>
        <v>N/A</v>
      </c>
      <c r="I1774" s="2" t="str">
        <f aca="false">IF(Raw_Orders!I1774="","Not Rated",Raw_Orders!I1774)</f>
        <v>Not Rated</v>
      </c>
      <c r="J1774" s="2" t="str">
        <f aca="false">IF(COUNTIF($A$2:A1774,A1774)&gt;1,"Duplicate","Unique")</f>
        <v>Unique</v>
      </c>
      <c r="K1774" s="2" t="str">
        <f aca="false">IF(Raw_Orders!F1774&lt;0,"Anomaly","OK")</f>
        <v>OK</v>
      </c>
      <c r="L1774" s="2" t="str">
        <f aca="false">IFERROR(VLOOKUP(C1774,Raw_Restaurants!$A$2:$C$151,3,FALSE()),"Unknown")</f>
        <v>Hyderabad</v>
      </c>
    </row>
    <row r="1775" customFormat="false" ht="15" hidden="false" customHeight="false" outlineLevel="0" collapsed="false">
      <c r="A1775" s="2" t="n">
        <f aca="false">Raw_Orders!A1775</f>
        <v>500263</v>
      </c>
      <c r="B1775" s="2" t="str">
        <f aca="false">Raw_Orders!B1775</f>
        <v>CUST1703</v>
      </c>
      <c r="C1775" s="2" t="str">
        <f aca="false">Raw_Orders!C1775</f>
        <v>REST256</v>
      </c>
      <c r="D1775" s="2" t="str">
        <f aca="false">Raw_Orders!D1775</f>
        <v>DP406</v>
      </c>
      <c r="E1775" s="2" t="str">
        <f aca="false">Raw_Orders!E1775</f>
        <v>2024-05-14</v>
      </c>
      <c r="F1775" s="2" t="n">
        <f aca="false">IF(Raw_Orders!F1775&lt;0,0,Raw_Orders!F1775)</f>
        <v>173.43</v>
      </c>
      <c r="G1775" s="2" t="str">
        <f aca="false">Raw_Orders!G1775</f>
        <v>Delivered</v>
      </c>
      <c r="H1775" s="2" t="n">
        <f aca="false">IF(Raw_Orders!H1775="","N/A",Raw_Orders!H1775)</f>
        <v>41.6</v>
      </c>
      <c r="I1775" s="2" t="n">
        <f aca="false">IF(Raw_Orders!I1775="","Not Rated",Raw_Orders!I1775)</f>
        <v>3.1</v>
      </c>
      <c r="J1775" s="2" t="str">
        <f aca="false">IF(COUNTIF($A$2:A1775,A1775)&gt;1,"Duplicate","Unique")</f>
        <v>Unique</v>
      </c>
      <c r="K1775" s="2" t="str">
        <f aca="false">IF(Raw_Orders!F1775&lt;0,"Anomaly","OK")</f>
        <v>OK</v>
      </c>
      <c r="L1775" s="2" t="str">
        <f aca="false">IFERROR(VLOOKUP(C1775,Raw_Restaurants!$A$2:$C$151,3,FALSE()),"Unknown")</f>
        <v>Chennai</v>
      </c>
    </row>
    <row r="1776" customFormat="false" ht="15" hidden="false" customHeight="false" outlineLevel="0" collapsed="false">
      <c r="A1776" s="2" t="n">
        <f aca="false">Raw_Orders!A1776</f>
        <v>501837</v>
      </c>
      <c r="B1776" s="2" t="str">
        <f aca="false">Raw_Orders!B1776</f>
        <v>CUST1053</v>
      </c>
      <c r="C1776" s="2" t="str">
        <f aca="false">Raw_Orders!C1776</f>
        <v>REST239</v>
      </c>
      <c r="D1776" s="2" t="str">
        <f aca="false">Raw_Orders!D1776</f>
        <v>DP318</v>
      </c>
      <c r="E1776" s="2" t="str">
        <f aca="false">Raw_Orders!E1776</f>
        <v>2024-09-24</v>
      </c>
      <c r="F1776" s="2" t="n">
        <f aca="false">IF(Raw_Orders!F1776&lt;0,0,Raw_Orders!F1776)</f>
        <v>651.78</v>
      </c>
      <c r="G1776" s="2" t="str">
        <f aca="false">Raw_Orders!G1776</f>
        <v>Delivered</v>
      </c>
      <c r="H1776" s="2" t="n">
        <f aca="false">IF(Raw_Orders!H1776="","N/A",Raw_Orders!H1776)</f>
        <v>38</v>
      </c>
      <c r="I1776" s="2" t="n">
        <f aca="false">IF(Raw_Orders!I1776="","Not Rated",Raw_Orders!I1776)</f>
        <v>4.3</v>
      </c>
      <c r="J1776" s="2" t="str">
        <f aca="false">IF(COUNTIF($A$2:A1776,A1776)&gt;1,"Duplicate","Unique")</f>
        <v>Unique</v>
      </c>
      <c r="K1776" s="2" t="str">
        <f aca="false">IF(Raw_Orders!F1776&lt;0,"Anomaly","OK")</f>
        <v>OK</v>
      </c>
      <c r="L1776" s="2" t="str">
        <f aca="false">IFERROR(VLOOKUP(C1776,Raw_Restaurants!$A$2:$C$151,3,FALSE()),"Unknown")</f>
        <v>Hyderabad</v>
      </c>
    </row>
    <row r="1777" customFormat="false" ht="15" hidden="false" customHeight="false" outlineLevel="0" collapsed="false">
      <c r="A1777" s="2" t="n">
        <f aca="false">Raw_Orders!A1777</f>
        <v>501488</v>
      </c>
      <c r="B1777" s="2" t="str">
        <f aca="false">Raw_Orders!B1777</f>
        <v>CUST1132</v>
      </c>
      <c r="C1777" s="2" t="str">
        <f aca="false">Raw_Orders!C1777</f>
        <v>REST290</v>
      </c>
      <c r="D1777" s="2" t="str">
        <f aca="false">Raw_Orders!D1777</f>
        <v>DP461</v>
      </c>
      <c r="E1777" s="2" t="str">
        <f aca="false">Raw_Orders!E1777</f>
        <v>2024-10-07</v>
      </c>
      <c r="F1777" s="2" t="n">
        <f aca="false">IF(Raw_Orders!F1777&lt;0,0,Raw_Orders!F1777)</f>
        <v>468.51</v>
      </c>
      <c r="G1777" s="2" t="str">
        <f aca="false">Raw_Orders!G1777</f>
        <v>Delivered</v>
      </c>
      <c r="H1777" s="2" t="n">
        <f aca="false">IF(Raw_Orders!H1777="","N/A",Raw_Orders!H1777)</f>
        <v>69.4</v>
      </c>
      <c r="I1777" s="2" t="n">
        <f aca="false">IF(Raw_Orders!I1777="","Not Rated",Raw_Orders!I1777)</f>
        <v>2.8</v>
      </c>
      <c r="J1777" s="2" t="str">
        <f aca="false">IF(COUNTIF($A$2:A1777,A1777)&gt;1,"Duplicate","Unique")</f>
        <v>Unique</v>
      </c>
      <c r="K1777" s="2" t="str">
        <f aca="false">IF(Raw_Orders!F1777&lt;0,"Anomaly","OK")</f>
        <v>OK</v>
      </c>
      <c r="L1777" s="2" t="str">
        <f aca="false">IFERROR(VLOOKUP(C1777,Raw_Restaurants!$A$2:$C$151,3,FALSE()),"Unknown")</f>
        <v>Delhi</v>
      </c>
    </row>
    <row r="1778" customFormat="false" ht="15" hidden="false" customHeight="false" outlineLevel="0" collapsed="false">
      <c r="A1778" s="2" t="n">
        <f aca="false">Raw_Orders!A1778</f>
        <v>501401</v>
      </c>
      <c r="B1778" s="2" t="str">
        <f aca="false">Raw_Orders!B1778</f>
        <v>CUST1071</v>
      </c>
      <c r="C1778" s="2" t="str">
        <f aca="false">Raw_Orders!C1778</f>
        <v>REST343</v>
      </c>
      <c r="D1778" s="2" t="str">
        <f aca="false">Raw_Orders!D1778</f>
        <v>DP463</v>
      </c>
      <c r="E1778" s="2" t="str">
        <f aca="false">Raw_Orders!E1778</f>
        <v>2024-05-23</v>
      </c>
      <c r="F1778" s="2" t="n">
        <f aca="false">IF(Raw_Orders!F1778&lt;0,0,Raw_Orders!F1778)</f>
        <v>1105.19</v>
      </c>
      <c r="G1778" s="2" t="str">
        <f aca="false">Raw_Orders!G1778</f>
        <v>Delivered</v>
      </c>
      <c r="H1778" s="2" t="n">
        <f aca="false">IF(Raw_Orders!H1778="","N/A",Raw_Orders!H1778)</f>
        <v>74.7</v>
      </c>
      <c r="I1778" s="2" t="n">
        <f aca="false">IF(Raw_Orders!I1778="","Not Rated",Raw_Orders!I1778)</f>
        <v>5</v>
      </c>
      <c r="J1778" s="2" t="str">
        <f aca="false">IF(COUNTIF($A$2:A1778,A1778)&gt;1,"Duplicate","Unique")</f>
        <v>Unique</v>
      </c>
      <c r="K1778" s="2" t="str">
        <f aca="false">IF(Raw_Orders!F1778&lt;0,"Anomaly","OK")</f>
        <v>OK</v>
      </c>
      <c r="L1778" s="2" t="str">
        <f aca="false">IFERROR(VLOOKUP(C1778,Raw_Restaurants!$A$2:$C$151,3,FALSE()),"Unknown")</f>
        <v>Delhi</v>
      </c>
    </row>
    <row r="1779" customFormat="false" ht="15" hidden="false" customHeight="false" outlineLevel="0" collapsed="false">
      <c r="A1779" s="2" t="n">
        <f aca="false">Raw_Orders!A1779</f>
        <v>502115</v>
      </c>
      <c r="B1779" s="2" t="str">
        <f aca="false">Raw_Orders!B1779</f>
        <v>CUST1149</v>
      </c>
      <c r="C1779" s="2" t="str">
        <f aca="false">Raw_Orders!C1779</f>
        <v>REST217</v>
      </c>
      <c r="D1779" s="2" t="str">
        <f aca="false">Raw_Orders!D1779</f>
        <v>DP445</v>
      </c>
      <c r="E1779" s="2" t="str">
        <f aca="false">Raw_Orders!E1779</f>
        <v>2024-09-02</v>
      </c>
      <c r="F1779" s="2" t="n">
        <f aca="false">IF(Raw_Orders!F1779&lt;0,0,Raw_Orders!F1779)</f>
        <v>1385.04</v>
      </c>
      <c r="G1779" s="2" t="str">
        <f aca="false">Raw_Orders!G1779</f>
        <v>Delivered</v>
      </c>
      <c r="H1779" s="2" t="n">
        <f aca="false">IF(Raw_Orders!H1779="","N/A",Raw_Orders!H1779)</f>
        <v>67</v>
      </c>
      <c r="I1779" s="2" t="n">
        <f aca="false">IF(Raw_Orders!I1779="","Not Rated",Raw_Orders!I1779)</f>
        <v>2.8</v>
      </c>
      <c r="J1779" s="2" t="str">
        <f aca="false">IF(COUNTIF($A$2:A1779,A1779)&gt;1,"Duplicate","Unique")</f>
        <v>Unique</v>
      </c>
      <c r="K1779" s="2" t="str">
        <f aca="false">IF(Raw_Orders!F1779&lt;0,"Anomaly","OK")</f>
        <v>OK</v>
      </c>
      <c r="L1779" s="2" t="str">
        <f aca="false">IFERROR(VLOOKUP(C1779,Raw_Restaurants!$A$2:$C$151,3,FALSE()),"Unknown")</f>
        <v>Kolkata</v>
      </c>
    </row>
    <row r="1780" customFormat="false" ht="15" hidden="false" customHeight="false" outlineLevel="0" collapsed="false">
      <c r="A1780" s="2" t="n">
        <f aca="false">Raw_Orders!A1780</f>
        <v>501323</v>
      </c>
      <c r="B1780" s="2" t="str">
        <f aca="false">Raw_Orders!B1780</f>
        <v>CUST1683</v>
      </c>
      <c r="C1780" s="2" t="str">
        <f aca="false">Raw_Orders!C1780</f>
        <v>REST304</v>
      </c>
      <c r="D1780" s="2" t="str">
        <f aca="false">Raw_Orders!D1780</f>
        <v>DP360</v>
      </c>
      <c r="E1780" s="2" t="str">
        <f aca="false">Raw_Orders!E1780</f>
        <v>2024-04-18</v>
      </c>
      <c r="F1780" s="2" t="n">
        <f aca="false">IF(Raw_Orders!F1780&lt;0,0,Raw_Orders!F1780)</f>
        <v>164.21</v>
      </c>
      <c r="G1780" s="2" t="str">
        <f aca="false">Raw_Orders!G1780</f>
        <v>Delayed</v>
      </c>
      <c r="H1780" s="2" t="n">
        <f aca="false">IF(Raw_Orders!H1780="","N/A",Raw_Orders!H1780)</f>
        <v>19.2</v>
      </c>
      <c r="I1780" s="2" t="n">
        <f aca="false">IF(Raw_Orders!I1780="","Not Rated",Raw_Orders!I1780)</f>
        <v>2.9</v>
      </c>
      <c r="J1780" s="2" t="str">
        <f aca="false">IF(COUNTIF($A$2:A1780,A1780)&gt;1,"Duplicate","Unique")</f>
        <v>Unique</v>
      </c>
      <c r="K1780" s="2" t="str">
        <f aca="false">IF(Raw_Orders!F1780&lt;0,"Anomaly","OK")</f>
        <v>OK</v>
      </c>
      <c r="L1780" s="2" t="str">
        <f aca="false">IFERROR(VLOOKUP(C1780,Raw_Restaurants!$A$2:$C$151,3,FALSE()),"Unknown")</f>
        <v>Jaipur</v>
      </c>
    </row>
    <row r="1781" customFormat="false" ht="15" hidden="false" customHeight="false" outlineLevel="0" collapsed="false">
      <c r="A1781" s="2" t="n">
        <f aca="false">Raw_Orders!A1781</f>
        <v>503809</v>
      </c>
      <c r="B1781" s="2" t="str">
        <f aca="false">Raw_Orders!B1781</f>
        <v>CUST1035</v>
      </c>
      <c r="C1781" s="2" t="str">
        <f aca="false">Raw_Orders!C1781</f>
        <v>REST302</v>
      </c>
      <c r="D1781" s="2" t="str">
        <f aca="false">Raw_Orders!D1781</f>
        <v>DP474</v>
      </c>
      <c r="E1781" s="2" t="str">
        <f aca="false">Raw_Orders!E1781</f>
        <v>2024-09-20</v>
      </c>
      <c r="F1781" s="2" t="n">
        <f aca="false">IF(Raw_Orders!F1781&lt;0,0,Raw_Orders!F1781)</f>
        <v>402.19</v>
      </c>
      <c r="G1781" s="2" t="str">
        <f aca="false">Raw_Orders!G1781</f>
        <v>Cancelled</v>
      </c>
      <c r="H1781" s="2" t="str">
        <f aca="false">IF(Raw_Orders!H1781="","N/A",Raw_Orders!H1781)</f>
        <v>N/A</v>
      </c>
      <c r="I1781" s="2" t="str">
        <f aca="false">IF(Raw_Orders!I1781="","Not Rated",Raw_Orders!I1781)</f>
        <v>Not Rated</v>
      </c>
      <c r="J1781" s="2" t="str">
        <f aca="false">IF(COUNTIF($A$2:A1781,A1781)&gt;1,"Duplicate","Unique")</f>
        <v>Unique</v>
      </c>
      <c r="K1781" s="2" t="str">
        <f aca="false">IF(Raw_Orders!F1781&lt;0,"Anomaly","OK")</f>
        <v>OK</v>
      </c>
      <c r="L1781" s="2" t="str">
        <f aca="false">IFERROR(VLOOKUP(C1781,Raw_Restaurants!$A$2:$C$151,3,FALSE()),"Unknown")</f>
        <v>Indore</v>
      </c>
    </row>
    <row r="1782" customFormat="false" ht="15" hidden="false" customHeight="false" outlineLevel="0" collapsed="false">
      <c r="A1782" s="2" t="n">
        <f aca="false">Raw_Orders!A1782</f>
        <v>500741</v>
      </c>
      <c r="B1782" s="2" t="str">
        <f aca="false">Raw_Orders!B1782</f>
        <v>CUST1652</v>
      </c>
      <c r="C1782" s="2" t="str">
        <f aca="false">Raw_Orders!C1782</f>
        <v>REST244</v>
      </c>
      <c r="D1782" s="2" t="str">
        <f aca="false">Raw_Orders!D1782</f>
        <v>DP342</v>
      </c>
      <c r="E1782" s="2" t="str">
        <f aca="false">Raw_Orders!E1782</f>
        <v>2024-06-12</v>
      </c>
      <c r="F1782" s="2" t="n">
        <f aca="false">IF(Raw_Orders!F1782&lt;0,0,Raw_Orders!F1782)</f>
        <v>421.11</v>
      </c>
      <c r="G1782" s="2" t="str">
        <f aca="false">Raw_Orders!G1782</f>
        <v>Delivered</v>
      </c>
      <c r="H1782" s="2" t="n">
        <f aca="false">IF(Raw_Orders!H1782="","N/A",Raw_Orders!H1782)</f>
        <v>42.4</v>
      </c>
      <c r="I1782" s="2" t="n">
        <f aca="false">IF(Raw_Orders!I1782="","Not Rated",Raw_Orders!I1782)</f>
        <v>4.2</v>
      </c>
      <c r="J1782" s="2" t="str">
        <f aca="false">IF(COUNTIF($A$2:A1782,A1782)&gt;1,"Duplicate","Unique")</f>
        <v>Unique</v>
      </c>
      <c r="K1782" s="2" t="str">
        <f aca="false">IF(Raw_Orders!F1782&lt;0,"Anomaly","OK")</f>
        <v>OK</v>
      </c>
      <c r="L1782" s="2" t="str">
        <f aca="false">IFERROR(VLOOKUP(C1782,Raw_Restaurants!$A$2:$C$151,3,FALSE()),"Unknown")</f>
        <v>Indore</v>
      </c>
    </row>
    <row r="1783" customFormat="false" ht="15" hidden="false" customHeight="false" outlineLevel="0" collapsed="false">
      <c r="A1783" s="2" t="n">
        <f aca="false">Raw_Orders!A1783</f>
        <v>500434</v>
      </c>
      <c r="B1783" s="2" t="str">
        <f aca="false">Raw_Orders!B1783</f>
        <v>CUST1572</v>
      </c>
      <c r="C1783" s="2" t="str">
        <f aca="false">Raw_Orders!C1783</f>
        <v>REST330</v>
      </c>
      <c r="D1783" s="2" t="str">
        <f aca="false">Raw_Orders!D1783</f>
        <v>DP481</v>
      </c>
      <c r="E1783" s="2" t="str">
        <f aca="false">Raw_Orders!E1783</f>
        <v>2024-11-05</v>
      </c>
      <c r="F1783" s="2" t="n">
        <f aca="false">IF(Raw_Orders!F1783&lt;0,0,Raw_Orders!F1783)</f>
        <v>1054.45</v>
      </c>
      <c r="G1783" s="2" t="str">
        <f aca="false">Raw_Orders!G1783</f>
        <v>Delivered</v>
      </c>
      <c r="H1783" s="2" t="n">
        <f aca="false">IF(Raw_Orders!H1783="","N/A",Raw_Orders!H1783)</f>
        <v>21.6</v>
      </c>
      <c r="I1783" s="2" t="n">
        <f aca="false">IF(Raw_Orders!I1783="","Not Rated",Raw_Orders!I1783)</f>
        <v>2.8</v>
      </c>
      <c r="J1783" s="2" t="str">
        <f aca="false">IF(COUNTIF($A$2:A1783,A1783)&gt;1,"Duplicate","Unique")</f>
        <v>Unique</v>
      </c>
      <c r="K1783" s="2" t="str">
        <f aca="false">IF(Raw_Orders!F1783&lt;0,"Anomaly","OK")</f>
        <v>OK</v>
      </c>
      <c r="L1783" s="2" t="str">
        <f aca="false">IFERROR(VLOOKUP(C1783,Raw_Restaurants!$A$2:$C$151,3,FALSE()),"Unknown")</f>
        <v>Hyderabad</v>
      </c>
    </row>
    <row r="1784" customFormat="false" ht="15" hidden="false" customHeight="false" outlineLevel="0" collapsed="false">
      <c r="A1784" s="2" t="n">
        <f aca="false">Raw_Orders!A1784</f>
        <v>504380</v>
      </c>
      <c r="B1784" s="2" t="str">
        <f aca="false">Raw_Orders!B1784</f>
        <v>CUST1721</v>
      </c>
      <c r="C1784" s="2" t="str">
        <f aca="false">Raw_Orders!C1784</f>
        <v>REST214</v>
      </c>
      <c r="D1784" s="2" t="str">
        <f aca="false">Raw_Orders!D1784</f>
        <v>DP489</v>
      </c>
      <c r="E1784" s="2" t="str">
        <f aca="false">Raw_Orders!E1784</f>
        <v>2024-05-13</v>
      </c>
      <c r="F1784" s="2" t="n">
        <f aca="false">IF(Raw_Orders!F1784&lt;0,0,Raw_Orders!F1784)</f>
        <v>1028.41</v>
      </c>
      <c r="G1784" s="2" t="str">
        <f aca="false">Raw_Orders!G1784</f>
        <v>Delivered</v>
      </c>
      <c r="H1784" s="2" t="n">
        <f aca="false">IF(Raw_Orders!H1784="","N/A",Raw_Orders!H1784)</f>
        <v>41</v>
      </c>
      <c r="I1784" s="2" t="n">
        <f aca="false">IF(Raw_Orders!I1784="","Not Rated",Raw_Orders!I1784)</f>
        <v>2.9</v>
      </c>
      <c r="J1784" s="2" t="str">
        <f aca="false">IF(COUNTIF($A$2:A1784,A1784)&gt;1,"Duplicate","Unique")</f>
        <v>Unique</v>
      </c>
      <c r="K1784" s="2" t="str">
        <f aca="false">IF(Raw_Orders!F1784&lt;0,"Anomaly","OK")</f>
        <v>OK</v>
      </c>
      <c r="L1784" s="2" t="str">
        <f aca="false">IFERROR(VLOOKUP(C1784,Raw_Restaurants!$A$2:$C$151,3,FALSE()),"Unknown")</f>
        <v>Chennai</v>
      </c>
    </row>
    <row r="1785" customFormat="false" ht="15" hidden="false" customHeight="false" outlineLevel="0" collapsed="false">
      <c r="A1785" s="2" t="n">
        <f aca="false">Raw_Orders!A1785</f>
        <v>503520</v>
      </c>
      <c r="B1785" s="2" t="str">
        <f aca="false">Raw_Orders!B1785</f>
        <v>CUST1752</v>
      </c>
      <c r="C1785" s="2" t="str">
        <f aca="false">Raw_Orders!C1785</f>
        <v>REST211</v>
      </c>
      <c r="D1785" s="2" t="str">
        <f aca="false">Raw_Orders!D1785</f>
        <v>DP429</v>
      </c>
      <c r="E1785" s="2" t="str">
        <f aca="false">Raw_Orders!E1785</f>
        <v>2024-01-18</v>
      </c>
      <c r="F1785" s="2" t="n">
        <f aca="false">IF(Raw_Orders!F1785&lt;0,0,Raw_Orders!F1785)</f>
        <v>321.3</v>
      </c>
      <c r="G1785" s="2" t="str">
        <f aca="false">Raw_Orders!G1785</f>
        <v>Delivered</v>
      </c>
      <c r="H1785" s="2" t="n">
        <f aca="false">IF(Raw_Orders!H1785="","N/A",Raw_Orders!H1785)</f>
        <v>38</v>
      </c>
      <c r="I1785" s="2" t="n">
        <f aca="false">IF(Raw_Orders!I1785="","Not Rated",Raw_Orders!I1785)</f>
        <v>3.5</v>
      </c>
      <c r="J1785" s="2" t="str">
        <f aca="false">IF(COUNTIF($A$2:A1785,A1785)&gt;1,"Duplicate","Unique")</f>
        <v>Unique</v>
      </c>
      <c r="K1785" s="2" t="str">
        <f aca="false">IF(Raw_Orders!F1785&lt;0,"Anomaly","OK")</f>
        <v>OK</v>
      </c>
      <c r="L1785" s="2" t="str">
        <f aca="false">IFERROR(VLOOKUP(C1785,Raw_Restaurants!$A$2:$C$151,3,FALSE()),"Unknown")</f>
        <v>Mumbai</v>
      </c>
    </row>
    <row r="1786" customFormat="false" ht="15" hidden="false" customHeight="false" outlineLevel="0" collapsed="false">
      <c r="A1786" s="2" t="n">
        <f aca="false">Raw_Orders!A1786</f>
        <v>504696</v>
      </c>
      <c r="B1786" s="2" t="str">
        <f aca="false">Raw_Orders!B1786</f>
        <v>CUST1699</v>
      </c>
      <c r="C1786" s="2" t="str">
        <f aca="false">Raw_Orders!C1786</f>
        <v>REST346</v>
      </c>
      <c r="D1786" s="2" t="str">
        <f aca="false">Raw_Orders!D1786</f>
        <v>DP442</v>
      </c>
      <c r="E1786" s="2" t="str">
        <f aca="false">Raw_Orders!E1786</f>
        <v>2024-08-13</v>
      </c>
      <c r="F1786" s="2" t="n">
        <f aca="false">IF(Raw_Orders!F1786&lt;0,0,Raw_Orders!F1786)</f>
        <v>869.56</v>
      </c>
      <c r="G1786" s="2" t="str">
        <f aca="false">Raw_Orders!G1786</f>
        <v>Cancelled</v>
      </c>
      <c r="H1786" s="2" t="str">
        <f aca="false">IF(Raw_Orders!H1786="","N/A",Raw_Orders!H1786)</f>
        <v>N/A</v>
      </c>
      <c r="I1786" s="2" t="str">
        <f aca="false">IF(Raw_Orders!I1786="","Not Rated",Raw_Orders!I1786)</f>
        <v>Not Rated</v>
      </c>
      <c r="J1786" s="2" t="str">
        <f aca="false">IF(COUNTIF($A$2:A1786,A1786)&gt;1,"Duplicate","Unique")</f>
        <v>Unique</v>
      </c>
      <c r="K1786" s="2" t="str">
        <f aca="false">IF(Raw_Orders!F1786&lt;0,"Anomaly","OK")</f>
        <v>OK</v>
      </c>
      <c r="L1786" s="2" t="str">
        <f aca="false">IFERROR(VLOOKUP(C1786,Raw_Restaurants!$A$2:$C$151,3,FALSE()),"Unknown")</f>
        <v>Jaipur</v>
      </c>
    </row>
    <row r="1787" customFormat="false" ht="15" hidden="false" customHeight="false" outlineLevel="0" collapsed="false">
      <c r="A1787" s="2" t="n">
        <f aca="false">Raw_Orders!A1787</f>
        <v>503586</v>
      </c>
      <c r="B1787" s="2" t="str">
        <f aca="false">Raw_Orders!B1787</f>
        <v>CUST1106</v>
      </c>
      <c r="C1787" s="2" t="str">
        <f aca="false">Raw_Orders!C1787</f>
        <v>REST314</v>
      </c>
      <c r="D1787" s="2" t="str">
        <f aca="false">Raw_Orders!D1787</f>
        <v>DP433</v>
      </c>
      <c r="E1787" s="2" t="str">
        <f aca="false">Raw_Orders!E1787</f>
        <v>2024-05-12</v>
      </c>
      <c r="F1787" s="2" t="n">
        <f aca="false">IF(Raw_Orders!F1787&lt;0,0,Raw_Orders!F1787)</f>
        <v>923.49</v>
      </c>
      <c r="G1787" s="2" t="str">
        <f aca="false">Raw_Orders!G1787</f>
        <v>Cancelled</v>
      </c>
      <c r="H1787" s="2" t="str">
        <f aca="false">IF(Raw_Orders!H1787="","N/A",Raw_Orders!H1787)</f>
        <v>N/A</v>
      </c>
      <c r="I1787" s="2" t="str">
        <f aca="false">IF(Raw_Orders!I1787="","Not Rated",Raw_Orders!I1787)</f>
        <v>Not Rated</v>
      </c>
      <c r="J1787" s="2" t="str">
        <f aca="false">IF(COUNTIF($A$2:A1787,A1787)&gt;1,"Duplicate","Unique")</f>
        <v>Unique</v>
      </c>
      <c r="K1787" s="2" t="str">
        <f aca="false">IF(Raw_Orders!F1787&lt;0,"Anomaly","OK")</f>
        <v>OK</v>
      </c>
      <c r="L1787" s="2" t="str">
        <f aca="false">IFERROR(VLOOKUP(C1787,Raw_Restaurants!$A$2:$C$151,3,FALSE()),"Unknown")</f>
        <v>Bangalore</v>
      </c>
    </row>
    <row r="1788" customFormat="false" ht="15" hidden="false" customHeight="false" outlineLevel="0" collapsed="false">
      <c r="A1788" s="2" t="n">
        <f aca="false">Raw_Orders!A1788</f>
        <v>504563</v>
      </c>
      <c r="B1788" s="2" t="str">
        <f aca="false">Raw_Orders!B1788</f>
        <v>CUST1330</v>
      </c>
      <c r="C1788" s="2" t="str">
        <f aca="false">Raw_Orders!C1788</f>
        <v>REST257</v>
      </c>
      <c r="D1788" s="2" t="str">
        <f aca="false">Raw_Orders!D1788</f>
        <v>DP392</v>
      </c>
      <c r="E1788" s="2" t="str">
        <f aca="false">Raw_Orders!E1788</f>
        <v>2024-06-20</v>
      </c>
      <c r="F1788" s="2" t="n">
        <f aca="false">IF(Raw_Orders!F1788&lt;0,0,Raw_Orders!F1788)</f>
        <v>1173.43</v>
      </c>
      <c r="G1788" s="2" t="str">
        <f aca="false">Raw_Orders!G1788</f>
        <v>Delivered</v>
      </c>
      <c r="H1788" s="2" t="n">
        <f aca="false">IF(Raw_Orders!H1788="","N/A",Raw_Orders!H1788)</f>
        <v>34.5</v>
      </c>
      <c r="I1788" s="2" t="n">
        <f aca="false">IF(Raw_Orders!I1788="","Not Rated",Raw_Orders!I1788)</f>
        <v>3.2</v>
      </c>
      <c r="J1788" s="2" t="str">
        <f aca="false">IF(COUNTIF($A$2:A1788,A1788)&gt;1,"Duplicate","Unique")</f>
        <v>Unique</v>
      </c>
      <c r="K1788" s="2" t="str">
        <f aca="false">IF(Raw_Orders!F1788&lt;0,"Anomaly","OK")</f>
        <v>OK</v>
      </c>
      <c r="L1788" s="2" t="str">
        <f aca="false">IFERROR(VLOOKUP(C1788,Raw_Restaurants!$A$2:$C$151,3,FALSE()),"Unknown")</f>
        <v>Jaipur</v>
      </c>
    </row>
    <row r="1789" customFormat="false" ht="15" hidden="false" customHeight="false" outlineLevel="0" collapsed="false">
      <c r="A1789" s="2" t="n">
        <f aca="false">Raw_Orders!A1789</f>
        <v>500541</v>
      </c>
      <c r="B1789" s="2" t="str">
        <f aca="false">Raw_Orders!B1789</f>
        <v>CUST1411</v>
      </c>
      <c r="C1789" s="2" t="str">
        <f aca="false">Raw_Orders!C1789</f>
        <v>REST218</v>
      </c>
      <c r="D1789" s="2" t="str">
        <f aca="false">Raw_Orders!D1789</f>
        <v>DP414</v>
      </c>
      <c r="E1789" s="2" t="str">
        <f aca="false">Raw_Orders!E1789</f>
        <v>2024-12-02</v>
      </c>
      <c r="F1789" s="2" t="n">
        <f aca="false">IF(Raw_Orders!F1789&lt;0,0,Raw_Orders!F1789)</f>
        <v>1155.95</v>
      </c>
      <c r="G1789" s="2" t="str">
        <f aca="false">Raw_Orders!G1789</f>
        <v>Delivered</v>
      </c>
      <c r="H1789" s="2" t="n">
        <f aca="false">IF(Raw_Orders!H1789="","N/A",Raw_Orders!H1789)</f>
        <v>25.9</v>
      </c>
      <c r="I1789" s="2" t="str">
        <f aca="false">IF(Raw_Orders!I1789="","Not Rated",Raw_Orders!I1789)</f>
        <v>Not Rated</v>
      </c>
      <c r="J1789" s="2" t="str">
        <f aca="false">IF(COUNTIF($A$2:A1789,A1789)&gt;1,"Duplicate","Unique")</f>
        <v>Unique</v>
      </c>
      <c r="K1789" s="2" t="str">
        <f aca="false">IF(Raw_Orders!F1789&lt;0,"Anomaly","OK")</f>
        <v>OK</v>
      </c>
      <c r="L1789" s="2" t="str">
        <f aca="false">IFERROR(VLOOKUP(C1789,Raw_Restaurants!$A$2:$C$151,3,FALSE()),"Unknown")</f>
        <v>Pune</v>
      </c>
    </row>
    <row r="1790" customFormat="false" ht="15" hidden="false" customHeight="false" outlineLevel="0" collapsed="false">
      <c r="A1790" s="2" t="n">
        <f aca="false">Raw_Orders!A1790</f>
        <v>501861</v>
      </c>
      <c r="B1790" s="2" t="str">
        <f aca="false">Raw_Orders!B1790</f>
        <v>CUST1614</v>
      </c>
      <c r="C1790" s="2" t="str">
        <f aca="false">Raw_Orders!C1790</f>
        <v>REST343</v>
      </c>
      <c r="D1790" s="2" t="str">
        <f aca="false">Raw_Orders!D1790</f>
        <v>DP352</v>
      </c>
      <c r="E1790" s="2" t="str">
        <f aca="false">Raw_Orders!E1790</f>
        <v>2024-09-11</v>
      </c>
      <c r="F1790" s="2" t="n">
        <f aca="false">IF(Raw_Orders!F1790&lt;0,0,Raw_Orders!F1790)</f>
        <v>217.65</v>
      </c>
      <c r="G1790" s="2" t="str">
        <f aca="false">Raw_Orders!G1790</f>
        <v>Delivered</v>
      </c>
      <c r="H1790" s="2" t="n">
        <f aca="false">IF(Raw_Orders!H1790="","N/A",Raw_Orders!H1790)</f>
        <v>32.5</v>
      </c>
      <c r="I1790" s="2" t="n">
        <f aca="false">IF(Raw_Orders!I1790="","Not Rated",Raw_Orders!I1790)</f>
        <v>5</v>
      </c>
      <c r="J1790" s="2" t="str">
        <f aca="false">IF(COUNTIF($A$2:A1790,A1790)&gt;1,"Duplicate","Unique")</f>
        <v>Unique</v>
      </c>
      <c r="K1790" s="2" t="str">
        <f aca="false">IF(Raw_Orders!F1790&lt;0,"Anomaly","OK")</f>
        <v>OK</v>
      </c>
      <c r="L1790" s="2" t="str">
        <f aca="false">IFERROR(VLOOKUP(C1790,Raw_Restaurants!$A$2:$C$151,3,FALSE()),"Unknown")</f>
        <v>Delhi</v>
      </c>
    </row>
    <row r="1791" customFormat="false" ht="15" hidden="false" customHeight="false" outlineLevel="0" collapsed="false">
      <c r="A1791" s="2" t="n">
        <f aca="false">Raw_Orders!A1791</f>
        <v>501344</v>
      </c>
      <c r="B1791" s="2" t="str">
        <f aca="false">Raw_Orders!B1791</f>
        <v>CUST1571</v>
      </c>
      <c r="C1791" s="2" t="str">
        <f aca="false">Raw_Orders!C1791</f>
        <v>REST288</v>
      </c>
      <c r="D1791" s="2" t="str">
        <f aca="false">Raw_Orders!D1791</f>
        <v>DP341</v>
      </c>
      <c r="E1791" s="2" t="str">
        <f aca="false">Raw_Orders!E1791</f>
        <v>2024-06-22</v>
      </c>
      <c r="F1791" s="2" t="n">
        <f aca="false">IF(Raw_Orders!F1791&lt;0,0,Raw_Orders!F1791)</f>
        <v>626.25</v>
      </c>
      <c r="G1791" s="2" t="str">
        <f aca="false">Raw_Orders!G1791</f>
        <v>Delivered</v>
      </c>
      <c r="H1791" s="2" t="n">
        <f aca="false">IF(Raw_Orders!H1791="","N/A",Raw_Orders!H1791)</f>
        <v>60.8</v>
      </c>
      <c r="I1791" s="2" t="n">
        <f aca="false">IF(Raw_Orders!I1791="","Not Rated",Raw_Orders!I1791)</f>
        <v>3.7</v>
      </c>
      <c r="J1791" s="2" t="str">
        <f aca="false">IF(COUNTIF($A$2:A1791,A1791)&gt;1,"Duplicate","Unique")</f>
        <v>Unique</v>
      </c>
      <c r="K1791" s="2" t="str">
        <f aca="false">IF(Raw_Orders!F1791&lt;0,"Anomaly","OK")</f>
        <v>OK</v>
      </c>
      <c r="L1791" s="2" t="str">
        <f aca="false">IFERROR(VLOOKUP(C1791,Raw_Restaurants!$A$2:$C$151,3,FALSE()),"Unknown")</f>
        <v>Bhopal</v>
      </c>
    </row>
    <row r="1792" customFormat="false" ht="15" hidden="false" customHeight="false" outlineLevel="0" collapsed="false">
      <c r="A1792" s="2" t="n">
        <f aca="false">Raw_Orders!A1792</f>
        <v>503393</v>
      </c>
      <c r="B1792" s="2" t="str">
        <f aca="false">Raw_Orders!B1792</f>
        <v>CUST1140</v>
      </c>
      <c r="C1792" s="2" t="str">
        <f aca="false">Raw_Orders!C1792</f>
        <v>REST314</v>
      </c>
      <c r="D1792" s="2" t="str">
        <f aca="false">Raw_Orders!D1792</f>
        <v>DP329</v>
      </c>
      <c r="E1792" s="2" t="str">
        <f aca="false">Raw_Orders!E1792</f>
        <v>2024-02-16</v>
      </c>
      <c r="F1792" s="2" t="n">
        <f aca="false">IF(Raw_Orders!F1792&lt;0,0,Raw_Orders!F1792)</f>
        <v>1381.03</v>
      </c>
      <c r="G1792" s="2" t="str">
        <f aca="false">Raw_Orders!G1792</f>
        <v>Delivered</v>
      </c>
      <c r="H1792" s="2" t="n">
        <f aca="false">IF(Raw_Orders!H1792="","N/A",Raw_Orders!H1792)</f>
        <v>56.9</v>
      </c>
      <c r="I1792" s="2" t="n">
        <f aca="false">IF(Raw_Orders!I1792="","Not Rated",Raw_Orders!I1792)</f>
        <v>3</v>
      </c>
      <c r="J1792" s="2" t="str">
        <f aca="false">IF(COUNTIF($A$2:A1792,A1792)&gt;1,"Duplicate","Unique")</f>
        <v>Unique</v>
      </c>
      <c r="K1792" s="2" t="str">
        <f aca="false">IF(Raw_Orders!F1792&lt;0,"Anomaly","OK")</f>
        <v>OK</v>
      </c>
      <c r="L1792" s="2" t="str">
        <f aca="false">IFERROR(VLOOKUP(C1792,Raw_Restaurants!$A$2:$C$151,3,FALSE()),"Unknown")</f>
        <v>Bangalore</v>
      </c>
    </row>
    <row r="1793" customFormat="false" ht="15" hidden="false" customHeight="false" outlineLevel="0" collapsed="false">
      <c r="A1793" s="2" t="n">
        <f aca="false">Raw_Orders!A1793</f>
        <v>501150</v>
      </c>
      <c r="B1793" s="2" t="str">
        <f aca="false">Raw_Orders!B1793</f>
        <v>CUST1611</v>
      </c>
      <c r="C1793" s="2" t="str">
        <f aca="false">Raw_Orders!C1793</f>
        <v>REST290</v>
      </c>
      <c r="D1793" s="2" t="str">
        <f aca="false">Raw_Orders!D1793</f>
        <v>DP311</v>
      </c>
      <c r="E1793" s="2" t="str">
        <f aca="false">Raw_Orders!E1793</f>
        <v>2024-07-13</v>
      </c>
      <c r="F1793" s="2" t="n">
        <f aca="false">IF(Raw_Orders!F1793&lt;0,0,Raw_Orders!F1793)</f>
        <v>384.96</v>
      </c>
      <c r="G1793" s="2" t="str">
        <f aca="false">Raw_Orders!G1793</f>
        <v>Delivered</v>
      </c>
      <c r="H1793" s="2" t="n">
        <f aca="false">IF(Raw_Orders!H1793="","N/A",Raw_Orders!H1793)</f>
        <v>22.9</v>
      </c>
      <c r="I1793" s="2" t="str">
        <f aca="false">IF(Raw_Orders!I1793="","Not Rated",Raw_Orders!I1793)</f>
        <v>Not Rated</v>
      </c>
      <c r="J1793" s="2" t="str">
        <f aca="false">IF(COUNTIF($A$2:A1793,A1793)&gt;1,"Duplicate","Unique")</f>
        <v>Unique</v>
      </c>
      <c r="K1793" s="2" t="str">
        <f aca="false">IF(Raw_Orders!F1793&lt;0,"Anomaly","OK")</f>
        <v>OK</v>
      </c>
      <c r="L1793" s="2" t="str">
        <f aca="false">IFERROR(VLOOKUP(C1793,Raw_Restaurants!$A$2:$C$151,3,FALSE()),"Unknown")</f>
        <v>Delhi</v>
      </c>
    </row>
    <row r="1794" customFormat="false" ht="15" hidden="false" customHeight="false" outlineLevel="0" collapsed="false">
      <c r="A1794" s="2" t="n">
        <f aca="false">Raw_Orders!A1794</f>
        <v>502720</v>
      </c>
      <c r="B1794" s="2" t="str">
        <f aca="false">Raw_Orders!B1794</f>
        <v>CUST1076</v>
      </c>
      <c r="C1794" s="2" t="str">
        <f aca="false">Raw_Orders!C1794</f>
        <v>REST230</v>
      </c>
      <c r="D1794" s="2" t="str">
        <f aca="false">Raw_Orders!D1794</f>
        <v>DP448</v>
      </c>
      <c r="E1794" s="2" t="str">
        <f aca="false">Raw_Orders!E1794</f>
        <v>2024-10-29</v>
      </c>
      <c r="F1794" s="2" t="n">
        <f aca="false">IF(Raw_Orders!F1794&lt;0,0,Raw_Orders!F1794)</f>
        <v>736.7</v>
      </c>
      <c r="G1794" s="2" t="str">
        <f aca="false">Raw_Orders!G1794</f>
        <v>Delayed</v>
      </c>
      <c r="H1794" s="2" t="n">
        <f aca="false">IF(Raw_Orders!H1794="","N/A",Raw_Orders!H1794)</f>
        <v>20.3</v>
      </c>
      <c r="I1794" s="2" t="n">
        <f aca="false">IF(Raw_Orders!I1794="","Not Rated",Raw_Orders!I1794)</f>
        <v>2.9</v>
      </c>
      <c r="J1794" s="2" t="str">
        <f aca="false">IF(COUNTIF($A$2:A1794,A1794)&gt;1,"Duplicate","Unique")</f>
        <v>Unique</v>
      </c>
      <c r="K1794" s="2" t="str">
        <f aca="false">IF(Raw_Orders!F1794&lt;0,"Anomaly","OK")</f>
        <v>OK</v>
      </c>
      <c r="L1794" s="2" t="str">
        <f aca="false">IFERROR(VLOOKUP(C1794,Raw_Restaurants!$A$2:$C$151,3,FALSE()),"Unknown")</f>
        <v>Mumbai</v>
      </c>
    </row>
    <row r="1795" customFormat="false" ht="15" hidden="false" customHeight="false" outlineLevel="0" collapsed="false">
      <c r="A1795" s="2" t="n">
        <f aca="false">Raw_Orders!A1795</f>
        <v>503432</v>
      </c>
      <c r="B1795" s="2" t="str">
        <f aca="false">Raw_Orders!B1795</f>
        <v>CUST1610</v>
      </c>
      <c r="C1795" s="2" t="str">
        <f aca="false">Raw_Orders!C1795</f>
        <v>REST285</v>
      </c>
      <c r="D1795" s="2" t="str">
        <f aca="false">Raw_Orders!D1795</f>
        <v>DP433</v>
      </c>
      <c r="E1795" s="2" t="str">
        <f aca="false">Raw_Orders!E1795</f>
        <v>2024-04-17</v>
      </c>
      <c r="F1795" s="2" t="n">
        <f aca="false">IF(Raw_Orders!F1795&lt;0,0,Raw_Orders!F1795)</f>
        <v>581.51</v>
      </c>
      <c r="G1795" s="2" t="str">
        <f aca="false">Raw_Orders!G1795</f>
        <v>Delayed</v>
      </c>
      <c r="H1795" s="2" t="n">
        <f aca="false">IF(Raw_Orders!H1795="","N/A",Raw_Orders!H1795)</f>
        <v>43</v>
      </c>
      <c r="I1795" s="2" t="n">
        <f aca="false">IF(Raw_Orders!I1795="","Not Rated",Raw_Orders!I1795)</f>
        <v>3.6</v>
      </c>
      <c r="J1795" s="2" t="str">
        <f aca="false">IF(COUNTIF($A$2:A1795,A1795)&gt;1,"Duplicate","Unique")</f>
        <v>Unique</v>
      </c>
      <c r="K1795" s="2" t="str">
        <f aca="false">IF(Raw_Orders!F1795&lt;0,"Anomaly","OK")</f>
        <v>OK</v>
      </c>
      <c r="L1795" s="2" t="str">
        <f aca="false">IFERROR(VLOOKUP(C1795,Raw_Restaurants!$A$2:$C$151,3,FALSE()),"Unknown")</f>
        <v>Bangalore</v>
      </c>
    </row>
    <row r="1796" customFormat="false" ht="15" hidden="false" customHeight="false" outlineLevel="0" collapsed="false">
      <c r="A1796" s="2" t="n">
        <f aca="false">Raw_Orders!A1796</f>
        <v>501688</v>
      </c>
      <c r="B1796" s="2" t="str">
        <f aca="false">Raw_Orders!B1796</f>
        <v>CUST1786</v>
      </c>
      <c r="C1796" s="2" t="str">
        <f aca="false">Raw_Orders!C1796</f>
        <v>REST292</v>
      </c>
      <c r="D1796" s="2" t="str">
        <f aca="false">Raw_Orders!D1796</f>
        <v>DP364</v>
      </c>
      <c r="E1796" s="2" t="str">
        <f aca="false">Raw_Orders!E1796</f>
        <v>2024-10-05</v>
      </c>
      <c r="F1796" s="2" t="n">
        <f aca="false">IF(Raw_Orders!F1796&lt;0,0,Raw_Orders!F1796)</f>
        <v>323.45</v>
      </c>
      <c r="G1796" s="2" t="str">
        <f aca="false">Raw_Orders!G1796</f>
        <v>Delivered</v>
      </c>
      <c r="H1796" s="2" t="n">
        <f aca="false">IF(Raw_Orders!H1796="","N/A",Raw_Orders!H1796)</f>
        <v>25.5</v>
      </c>
      <c r="I1796" s="2" t="n">
        <f aca="false">IF(Raw_Orders!I1796="","Not Rated",Raw_Orders!I1796)</f>
        <v>2.8</v>
      </c>
      <c r="J1796" s="2" t="str">
        <f aca="false">IF(COUNTIF($A$2:A1796,A1796)&gt;1,"Duplicate","Unique")</f>
        <v>Unique</v>
      </c>
      <c r="K1796" s="2" t="str">
        <f aca="false">IF(Raw_Orders!F1796&lt;0,"Anomaly","OK")</f>
        <v>OK</v>
      </c>
      <c r="L1796" s="2" t="str">
        <f aca="false">IFERROR(VLOOKUP(C1796,Raw_Restaurants!$A$2:$C$151,3,FALSE()),"Unknown")</f>
        <v>Delhi</v>
      </c>
    </row>
    <row r="1797" customFormat="false" ht="15" hidden="false" customHeight="false" outlineLevel="0" collapsed="false">
      <c r="A1797" s="2" t="n">
        <f aca="false">Raw_Orders!A1797</f>
        <v>504523</v>
      </c>
      <c r="B1797" s="2" t="str">
        <f aca="false">Raw_Orders!B1797</f>
        <v>CUST1244</v>
      </c>
      <c r="C1797" s="2" t="str">
        <f aca="false">Raw_Orders!C1797</f>
        <v>REST209</v>
      </c>
      <c r="D1797" s="2" t="str">
        <f aca="false">Raw_Orders!D1797</f>
        <v>DP493</v>
      </c>
      <c r="E1797" s="2" t="str">
        <f aca="false">Raw_Orders!E1797</f>
        <v>2024-12-03</v>
      </c>
      <c r="F1797" s="2" t="n">
        <f aca="false">IF(Raw_Orders!F1797&lt;0,0,Raw_Orders!F1797)</f>
        <v>867.09</v>
      </c>
      <c r="G1797" s="2" t="str">
        <f aca="false">Raw_Orders!G1797</f>
        <v>Delivered</v>
      </c>
      <c r="H1797" s="2" t="n">
        <f aca="false">IF(Raw_Orders!H1797="","N/A",Raw_Orders!H1797)</f>
        <v>50.7</v>
      </c>
      <c r="I1797" s="2" t="n">
        <f aca="false">IF(Raw_Orders!I1797="","Not Rated",Raw_Orders!I1797)</f>
        <v>4.1</v>
      </c>
      <c r="J1797" s="2" t="str">
        <f aca="false">IF(COUNTIF($A$2:A1797,A1797)&gt;1,"Duplicate","Unique")</f>
        <v>Unique</v>
      </c>
      <c r="K1797" s="2" t="str">
        <f aca="false">IF(Raw_Orders!F1797&lt;0,"Anomaly","OK")</f>
        <v>OK</v>
      </c>
      <c r="L1797" s="2" t="str">
        <f aca="false">IFERROR(VLOOKUP(C1797,Raw_Restaurants!$A$2:$C$151,3,FALSE()),"Unknown")</f>
        <v>Bangalore</v>
      </c>
    </row>
    <row r="1798" customFormat="false" ht="15" hidden="false" customHeight="false" outlineLevel="0" collapsed="false">
      <c r="A1798" s="2" t="n">
        <f aca="false">Raw_Orders!A1798</f>
        <v>502573</v>
      </c>
      <c r="B1798" s="2" t="str">
        <f aca="false">Raw_Orders!B1798</f>
        <v>CUST1376</v>
      </c>
      <c r="C1798" s="2" t="str">
        <f aca="false">Raw_Orders!C1798</f>
        <v>REST320</v>
      </c>
      <c r="D1798" s="2" t="str">
        <f aca="false">Raw_Orders!D1798</f>
        <v>DP392</v>
      </c>
      <c r="E1798" s="2" t="str">
        <f aca="false">Raw_Orders!E1798</f>
        <v>2024-09-04</v>
      </c>
      <c r="F1798" s="2" t="n">
        <f aca="false">IF(Raw_Orders!F1798&lt;0,0,Raw_Orders!F1798)</f>
        <v>1316.36</v>
      </c>
      <c r="G1798" s="2" t="str">
        <f aca="false">Raw_Orders!G1798</f>
        <v>Delivered</v>
      </c>
      <c r="H1798" s="2" t="n">
        <f aca="false">IF(Raw_Orders!H1798="","N/A",Raw_Orders!H1798)</f>
        <v>20</v>
      </c>
      <c r="I1798" s="2" t="n">
        <f aca="false">IF(Raw_Orders!I1798="","Not Rated",Raw_Orders!I1798)</f>
        <v>2.5</v>
      </c>
      <c r="J1798" s="2" t="str">
        <f aca="false">IF(COUNTIF($A$2:A1798,A1798)&gt;1,"Duplicate","Unique")</f>
        <v>Unique</v>
      </c>
      <c r="K1798" s="2" t="str">
        <f aca="false">IF(Raw_Orders!F1798&lt;0,"Anomaly","OK")</f>
        <v>OK</v>
      </c>
      <c r="L1798" s="2" t="str">
        <f aca="false">IFERROR(VLOOKUP(C1798,Raw_Restaurants!$A$2:$C$151,3,FALSE()),"Unknown")</f>
        <v>Mumbai</v>
      </c>
    </row>
    <row r="1799" customFormat="false" ht="15" hidden="false" customHeight="false" outlineLevel="0" collapsed="false">
      <c r="A1799" s="2" t="n">
        <f aca="false">Raw_Orders!A1799</f>
        <v>503834</v>
      </c>
      <c r="B1799" s="2" t="str">
        <f aca="false">Raw_Orders!B1799</f>
        <v>CUST1595</v>
      </c>
      <c r="C1799" s="2" t="str">
        <f aca="false">Raw_Orders!C1799</f>
        <v>REST336</v>
      </c>
      <c r="D1799" s="2" t="str">
        <f aca="false">Raw_Orders!D1799</f>
        <v>DP375</v>
      </c>
      <c r="E1799" s="2" t="str">
        <f aca="false">Raw_Orders!E1799</f>
        <v>2024-08-13</v>
      </c>
      <c r="F1799" s="2" t="n">
        <f aca="false">IF(Raw_Orders!F1799&lt;0,0,Raw_Orders!F1799)</f>
        <v>887.17</v>
      </c>
      <c r="G1799" s="2" t="str">
        <f aca="false">Raw_Orders!G1799</f>
        <v>Delayed</v>
      </c>
      <c r="H1799" s="2" t="str">
        <f aca="false">IF(Raw_Orders!H1799="","N/A",Raw_Orders!H1799)</f>
        <v>N/A</v>
      </c>
      <c r="I1799" s="2" t="n">
        <f aca="false">IF(Raw_Orders!I1799="","Not Rated",Raw_Orders!I1799)</f>
        <v>4.9</v>
      </c>
      <c r="J1799" s="2" t="str">
        <f aca="false">IF(COUNTIF($A$2:A1799,A1799)&gt;1,"Duplicate","Unique")</f>
        <v>Unique</v>
      </c>
      <c r="K1799" s="2" t="str">
        <f aca="false">IF(Raw_Orders!F1799&lt;0,"Anomaly","OK")</f>
        <v>OK</v>
      </c>
      <c r="L1799" s="2" t="str">
        <f aca="false">IFERROR(VLOOKUP(C1799,Raw_Restaurants!$A$2:$C$151,3,FALSE()),"Unknown")</f>
        <v>Indore</v>
      </c>
    </row>
    <row r="1800" customFormat="false" ht="15" hidden="false" customHeight="false" outlineLevel="0" collapsed="false">
      <c r="A1800" s="2" t="n">
        <f aca="false">Raw_Orders!A1800</f>
        <v>500502</v>
      </c>
      <c r="B1800" s="2" t="str">
        <f aca="false">Raw_Orders!B1800</f>
        <v>CUST1411</v>
      </c>
      <c r="C1800" s="2" t="str">
        <f aca="false">Raw_Orders!C1800</f>
        <v>REST291</v>
      </c>
      <c r="D1800" s="2" t="str">
        <f aca="false">Raw_Orders!D1800</f>
        <v>DP345</v>
      </c>
      <c r="E1800" s="2" t="str">
        <f aca="false">Raw_Orders!E1800</f>
        <v>2024-01-19</v>
      </c>
      <c r="F1800" s="2" t="n">
        <f aca="false">IF(Raw_Orders!F1800&lt;0,0,Raw_Orders!F1800)</f>
        <v>952.45</v>
      </c>
      <c r="G1800" s="2" t="str">
        <f aca="false">Raw_Orders!G1800</f>
        <v>Delivered</v>
      </c>
      <c r="H1800" s="2" t="n">
        <f aca="false">IF(Raw_Orders!H1800="","N/A",Raw_Orders!H1800)</f>
        <v>63.8</v>
      </c>
      <c r="I1800" s="2" t="n">
        <f aca="false">IF(Raw_Orders!I1800="","Not Rated",Raw_Orders!I1800)</f>
        <v>2.9</v>
      </c>
      <c r="J1800" s="2" t="str">
        <f aca="false">IF(COUNTIF($A$2:A1800,A1800)&gt;1,"Duplicate","Unique")</f>
        <v>Unique</v>
      </c>
      <c r="K1800" s="2" t="str">
        <f aca="false">IF(Raw_Orders!F1800&lt;0,"Anomaly","OK")</f>
        <v>OK</v>
      </c>
      <c r="L1800" s="2" t="str">
        <f aca="false">IFERROR(VLOOKUP(C1800,Raw_Restaurants!$A$2:$C$151,3,FALSE()),"Unknown")</f>
        <v>Pune</v>
      </c>
    </row>
    <row r="1801" customFormat="false" ht="15" hidden="false" customHeight="false" outlineLevel="0" collapsed="false">
      <c r="A1801" s="2" t="n">
        <f aca="false">Raw_Orders!A1801</f>
        <v>503177</v>
      </c>
      <c r="B1801" s="2" t="str">
        <f aca="false">Raw_Orders!B1801</f>
        <v>CUST1578</v>
      </c>
      <c r="C1801" s="2" t="str">
        <f aca="false">Raw_Orders!C1801</f>
        <v>REST339</v>
      </c>
      <c r="D1801" s="2" t="str">
        <f aca="false">Raw_Orders!D1801</f>
        <v>DP440</v>
      </c>
      <c r="E1801" s="2" t="str">
        <f aca="false">Raw_Orders!E1801</f>
        <v>2024-01-02</v>
      </c>
      <c r="F1801" s="2" t="n">
        <f aca="false">IF(Raw_Orders!F1801&lt;0,0,Raw_Orders!F1801)</f>
        <v>456.5</v>
      </c>
      <c r="G1801" s="2" t="str">
        <f aca="false">Raw_Orders!G1801</f>
        <v>Delivered</v>
      </c>
      <c r="H1801" s="2" t="n">
        <f aca="false">IF(Raw_Orders!H1801="","N/A",Raw_Orders!H1801)</f>
        <v>54.5</v>
      </c>
      <c r="I1801" s="2" t="n">
        <f aca="false">IF(Raw_Orders!I1801="","Not Rated",Raw_Orders!I1801)</f>
        <v>4.1</v>
      </c>
      <c r="J1801" s="2" t="str">
        <f aca="false">IF(COUNTIF($A$2:A1801,A1801)&gt;1,"Duplicate","Unique")</f>
        <v>Unique</v>
      </c>
      <c r="K1801" s="2" t="str">
        <f aca="false">IF(Raw_Orders!F1801&lt;0,"Anomaly","OK")</f>
        <v>OK</v>
      </c>
      <c r="L1801" s="2" t="str">
        <f aca="false">IFERROR(VLOOKUP(C1801,Raw_Restaurants!$A$2:$C$151,3,FALSE()),"Unknown")</f>
        <v>Bangalore</v>
      </c>
    </row>
    <row r="1802" customFormat="false" ht="15" hidden="false" customHeight="false" outlineLevel="0" collapsed="false">
      <c r="A1802" s="2" t="n">
        <f aca="false">Raw_Orders!A1802</f>
        <v>504665</v>
      </c>
      <c r="B1802" s="2" t="str">
        <f aca="false">Raw_Orders!B1802</f>
        <v>CUST1244</v>
      </c>
      <c r="C1802" s="2" t="str">
        <f aca="false">Raw_Orders!C1802</f>
        <v>REST334</v>
      </c>
      <c r="D1802" s="2" t="str">
        <f aca="false">Raw_Orders!D1802</f>
        <v>DP475</v>
      </c>
      <c r="E1802" s="2" t="str">
        <f aca="false">Raw_Orders!E1802</f>
        <v>2024-04-18</v>
      </c>
      <c r="F1802" s="2" t="n">
        <f aca="false">IF(Raw_Orders!F1802&lt;0,0,Raw_Orders!F1802)</f>
        <v>1242.29</v>
      </c>
      <c r="G1802" s="2" t="str">
        <f aca="false">Raw_Orders!G1802</f>
        <v>Delivered</v>
      </c>
      <c r="H1802" s="2" t="n">
        <f aca="false">IF(Raw_Orders!H1802="","N/A",Raw_Orders!H1802)</f>
        <v>31.2</v>
      </c>
      <c r="I1802" s="2" t="n">
        <f aca="false">IF(Raw_Orders!I1802="","Not Rated",Raw_Orders!I1802)</f>
        <v>4.2</v>
      </c>
      <c r="J1802" s="2" t="str">
        <f aca="false">IF(COUNTIF($A$2:A1802,A1802)&gt;1,"Duplicate","Unique")</f>
        <v>Unique</v>
      </c>
      <c r="K1802" s="2" t="str">
        <f aca="false">IF(Raw_Orders!F1802&lt;0,"Anomaly","OK")</f>
        <v>OK</v>
      </c>
      <c r="L1802" s="2" t="str">
        <f aca="false">IFERROR(VLOOKUP(C1802,Raw_Restaurants!$A$2:$C$151,3,FALSE()),"Unknown")</f>
        <v>Chennai</v>
      </c>
    </row>
    <row r="1803" customFormat="false" ht="15" hidden="false" customHeight="false" outlineLevel="0" collapsed="false">
      <c r="A1803" s="2" t="n">
        <f aca="false">Raw_Orders!A1803</f>
        <v>501629</v>
      </c>
      <c r="B1803" s="2" t="str">
        <f aca="false">Raw_Orders!B1803</f>
        <v>CUST1424</v>
      </c>
      <c r="C1803" s="2" t="str">
        <f aca="false">Raw_Orders!C1803</f>
        <v>REST279</v>
      </c>
      <c r="D1803" s="2" t="str">
        <f aca="false">Raw_Orders!D1803</f>
        <v>DP396</v>
      </c>
      <c r="E1803" s="2" t="str">
        <f aca="false">Raw_Orders!E1803</f>
        <v>2024-11-07</v>
      </c>
      <c r="F1803" s="2" t="n">
        <f aca="false">IF(Raw_Orders!F1803&lt;0,0,Raw_Orders!F1803)</f>
        <v>435.18</v>
      </c>
      <c r="G1803" s="2" t="str">
        <f aca="false">Raw_Orders!G1803</f>
        <v>Delivered</v>
      </c>
      <c r="H1803" s="2" t="n">
        <f aca="false">IF(Raw_Orders!H1803="","N/A",Raw_Orders!H1803)</f>
        <v>24.2</v>
      </c>
      <c r="I1803" s="2" t="n">
        <f aca="false">IF(Raw_Orders!I1803="","Not Rated",Raw_Orders!I1803)</f>
        <v>4.3</v>
      </c>
      <c r="J1803" s="2" t="str">
        <f aca="false">IF(COUNTIF($A$2:A1803,A1803)&gt;1,"Duplicate","Unique")</f>
        <v>Unique</v>
      </c>
      <c r="K1803" s="2" t="str">
        <f aca="false">IF(Raw_Orders!F1803&lt;0,"Anomaly","OK")</f>
        <v>OK</v>
      </c>
      <c r="L1803" s="2" t="str">
        <f aca="false">IFERROR(VLOOKUP(C1803,Raw_Restaurants!$A$2:$C$151,3,FALSE()),"Unknown")</f>
        <v>Indore</v>
      </c>
    </row>
    <row r="1804" customFormat="false" ht="15" hidden="false" customHeight="false" outlineLevel="0" collapsed="false">
      <c r="A1804" s="2" t="n">
        <f aca="false">Raw_Orders!A1804</f>
        <v>502916</v>
      </c>
      <c r="B1804" s="2" t="str">
        <f aca="false">Raw_Orders!B1804</f>
        <v>CUST1533</v>
      </c>
      <c r="C1804" s="2" t="str">
        <f aca="false">Raw_Orders!C1804</f>
        <v>REST268</v>
      </c>
      <c r="D1804" s="2" t="str">
        <f aca="false">Raw_Orders!D1804</f>
        <v>DP315</v>
      </c>
      <c r="E1804" s="2" t="str">
        <f aca="false">Raw_Orders!E1804</f>
        <v>2024-06-11</v>
      </c>
      <c r="F1804" s="2" t="n">
        <f aca="false">IF(Raw_Orders!F1804&lt;0,0,Raw_Orders!F1804)</f>
        <v>253.28</v>
      </c>
      <c r="G1804" s="2" t="str">
        <f aca="false">Raw_Orders!G1804</f>
        <v>Delivered</v>
      </c>
      <c r="H1804" s="2" t="n">
        <f aca="false">IF(Raw_Orders!H1804="","N/A",Raw_Orders!H1804)</f>
        <v>68.5</v>
      </c>
      <c r="I1804" s="2" t="str">
        <f aca="false">IF(Raw_Orders!I1804="","Not Rated",Raw_Orders!I1804)</f>
        <v>Not Rated</v>
      </c>
      <c r="J1804" s="2" t="str">
        <f aca="false">IF(COUNTIF($A$2:A1804,A1804)&gt;1,"Duplicate","Unique")</f>
        <v>Unique</v>
      </c>
      <c r="K1804" s="2" t="str">
        <f aca="false">IF(Raw_Orders!F1804&lt;0,"Anomaly","OK")</f>
        <v>OK</v>
      </c>
      <c r="L1804" s="2" t="str">
        <f aca="false">IFERROR(VLOOKUP(C1804,Raw_Restaurants!$A$2:$C$151,3,FALSE()),"Unknown")</f>
        <v>Pune</v>
      </c>
    </row>
    <row r="1805" customFormat="false" ht="15" hidden="false" customHeight="false" outlineLevel="0" collapsed="false">
      <c r="A1805" s="2" t="n">
        <f aca="false">Raw_Orders!A1805</f>
        <v>503617</v>
      </c>
      <c r="B1805" s="2" t="str">
        <f aca="false">Raw_Orders!B1805</f>
        <v>CUST1330</v>
      </c>
      <c r="C1805" s="2" t="str">
        <f aca="false">Raw_Orders!C1805</f>
        <v>REST305</v>
      </c>
      <c r="D1805" s="2" t="str">
        <f aca="false">Raw_Orders!D1805</f>
        <v>DP404</v>
      </c>
      <c r="E1805" s="2" t="str">
        <f aca="false">Raw_Orders!E1805</f>
        <v>2024-09-26</v>
      </c>
      <c r="F1805" s="2" t="n">
        <f aca="false">IF(Raw_Orders!F1805&lt;0,0,Raw_Orders!F1805)</f>
        <v>178.52</v>
      </c>
      <c r="G1805" s="2" t="str">
        <f aca="false">Raw_Orders!G1805</f>
        <v>Delivered</v>
      </c>
      <c r="H1805" s="2" t="n">
        <f aca="false">IF(Raw_Orders!H1805="","N/A",Raw_Orders!H1805)</f>
        <v>37.1</v>
      </c>
      <c r="I1805" s="2" t="n">
        <f aca="false">IF(Raw_Orders!I1805="","Not Rated",Raw_Orders!I1805)</f>
        <v>3.1</v>
      </c>
      <c r="J1805" s="2" t="str">
        <f aca="false">IF(COUNTIF($A$2:A1805,A1805)&gt;1,"Duplicate","Unique")</f>
        <v>Unique</v>
      </c>
      <c r="K1805" s="2" t="str">
        <f aca="false">IF(Raw_Orders!F1805&lt;0,"Anomaly","OK")</f>
        <v>OK</v>
      </c>
      <c r="L1805" s="2" t="str">
        <f aca="false">IFERROR(VLOOKUP(C1805,Raw_Restaurants!$A$2:$C$151,3,FALSE()),"Unknown")</f>
        <v>Jaipur</v>
      </c>
    </row>
    <row r="1806" customFormat="false" ht="15" hidden="false" customHeight="false" outlineLevel="0" collapsed="false">
      <c r="A1806" s="2" t="n">
        <f aca="false">Raw_Orders!A1806</f>
        <v>502879</v>
      </c>
      <c r="B1806" s="2" t="str">
        <f aca="false">Raw_Orders!B1806</f>
        <v>CUST1600</v>
      </c>
      <c r="C1806" s="2" t="str">
        <f aca="false">Raw_Orders!C1806</f>
        <v>REST330</v>
      </c>
      <c r="D1806" s="2" t="str">
        <f aca="false">Raw_Orders!D1806</f>
        <v>DP352</v>
      </c>
      <c r="E1806" s="2" t="str">
        <f aca="false">Raw_Orders!E1806</f>
        <v>2024-05-03</v>
      </c>
      <c r="F1806" s="2" t="n">
        <f aca="false">IF(Raw_Orders!F1806&lt;0,0,Raw_Orders!F1806)</f>
        <v>268.42</v>
      </c>
      <c r="G1806" s="2" t="str">
        <f aca="false">Raw_Orders!G1806</f>
        <v>Cancelled</v>
      </c>
      <c r="H1806" s="2" t="str">
        <f aca="false">IF(Raw_Orders!H1806="","N/A",Raw_Orders!H1806)</f>
        <v>N/A</v>
      </c>
      <c r="I1806" s="2" t="str">
        <f aca="false">IF(Raw_Orders!I1806="","Not Rated",Raw_Orders!I1806)</f>
        <v>Not Rated</v>
      </c>
      <c r="J1806" s="2" t="str">
        <f aca="false">IF(COUNTIF($A$2:A1806,A1806)&gt;1,"Duplicate","Unique")</f>
        <v>Unique</v>
      </c>
      <c r="K1806" s="2" t="str">
        <f aca="false">IF(Raw_Orders!F1806&lt;0,"Anomaly","OK")</f>
        <v>OK</v>
      </c>
      <c r="L1806" s="2" t="str">
        <f aca="false">IFERROR(VLOOKUP(C1806,Raw_Restaurants!$A$2:$C$151,3,FALSE()),"Unknown")</f>
        <v>Hyderabad</v>
      </c>
    </row>
    <row r="1807" customFormat="false" ht="15" hidden="false" customHeight="false" outlineLevel="0" collapsed="false">
      <c r="A1807" s="2" t="n">
        <f aca="false">Raw_Orders!A1807</f>
        <v>502965</v>
      </c>
      <c r="B1807" s="2" t="str">
        <f aca="false">Raw_Orders!B1807</f>
        <v>CUST1792</v>
      </c>
      <c r="C1807" s="2" t="str">
        <f aca="false">Raw_Orders!C1807</f>
        <v>REST254</v>
      </c>
      <c r="D1807" s="2" t="str">
        <f aca="false">Raw_Orders!D1807</f>
        <v>DP487</v>
      </c>
      <c r="E1807" s="2" t="str">
        <f aca="false">Raw_Orders!E1807</f>
        <v>2024-05-10</v>
      </c>
      <c r="F1807" s="2" t="n">
        <f aca="false">IF(Raw_Orders!F1807&lt;0,0,Raw_Orders!F1807)</f>
        <v>1323.18</v>
      </c>
      <c r="G1807" s="2" t="str">
        <f aca="false">Raw_Orders!G1807</f>
        <v>Delivered</v>
      </c>
      <c r="H1807" s="2" t="n">
        <f aca="false">IF(Raw_Orders!H1807="","N/A",Raw_Orders!H1807)</f>
        <v>67.5</v>
      </c>
      <c r="I1807" s="2" t="n">
        <f aca="false">IF(Raw_Orders!I1807="","Not Rated",Raw_Orders!I1807)</f>
        <v>2.9</v>
      </c>
      <c r="J1807" s="2" t="str">
        <f aca="false">IF(COUNTIF($A$2:A1807,A1807)&gt;1,"Duplicate","Unique")</f>
        <v>Unique</v>
      </c>
      <c r="K1807" s="2" t="str">
        <f aca="false">IF(Raw_Orders!F1807&lt;0,"Anomaly","OK")</f>
        <v>OK</v>
      </c>
      <c r="L1807" s="2" t="str">
        <f aca="false">IFERROR(VLOOKUP(C1807,Raw_Restaurants!$A$2:$C$151,3,FALSE()),"Unknown")</f>
        <v>Hyderabad</v>
      </c>
    </row>
    <row r="1808" customFormat="false" ht="15" hidden="false" customHeight="false" outlineLevel="0" collapsed="false">
      <c r="A1808" s="2" t="n">
        <f aca="false">Raw_Orders!A1808</f>
        <v>501191</v>
      </c>
      <c r="B1808" s="2" t="str">
        <f aca="false">Raw_Orders!B1808</f>
        <v>CUST1771</v>
      </c>
      <c r="C1808" s="2" t="str">
        <f aca="false">Raw_Orders!C1808</f>
        <v>REST346</v>
      </c>
      <c r="D1808" s="2" t="str">
        <f aca="false">Raw_Orders!D1808</f>
        <v>DP402</v>
      </c>
      <c r="E1808" s="2" t="str">
        <f aca="false">Raw_Orders!E1808</f>
        <v>2024-03-15</v>
      </c>
      <c r="F1808" s="2" t="n">
        <f aca="false">IF(Raw_Orders!F1808&lt;0,0,Raw_Orders!F1808)</f>
        <v>224.17</v>
      </c>
      <c r="G1808" s="2" t="str">
        <f aca="false">Raw_Orders!G1808</f>
        <v>Cancelled</v>
      </c>
      <c r="H1808" s="2" t="str">
        <f aca="false">IF(Raw_Orders!H1808="","N/A",Raw_Orders!H1808)</f>
        <v>N/A</v>
      </c>
      <c r="I1808" s="2" t="str">
        <f aca="false">IF(Raw_Orders!I1808="","Not Rated",Raw_Orders!I1808)</f>
        <v>Not Rated</v>
      </c>
      <c r="J1808" s="2" t="str">
        <f aca="false">IF(COUNTIF($A$2:A1808,A1808)&gt;1,"Duplicate","Unique")</f>
        <v>Unique</v>
      </c>
      <c r="K1808" s="2" t="str">
        <f aca="false">IF(Raw_Orders!F1808&lt;0,"Anomaly","OK")</f>
        <v>OK</v>
      </c>
      <c r="L1808" s="2" t="str">
        <f aca="false">IFERROR(VLOOKUP(C1808,Raw_Restaurants!$A$2:$C$151,3,FALSE()),"Unknown")</f>
        <v>Jaipur</v>
      </c>
    </row>
    <row r="1809" customFormat="false" ht="15" hidden="false" customHeight="false" outlineLevel="0" collapsed="false">
      <c r="A1809" s="2" t="n">
        <f aca="false">Raw_Orders!A1809</f>
        <v>502541</v>
      </c>
      <c r="B1809" s="2" t="str">
        <f aca="false">Raw_Orders!B1809</f>
        <v>CUST1793</v>
      </c>
      <c r="C1809" s="2" t="str">
        <f aca="false">Raw_Orders!C1809</f>
        <v>REST291</v>
      </c>
      <c r="D1809" s="2" t="str">
        <f aca="false">Raw_Orders!D1809</f>
        <v>DP410</v>
      </c>
      <c r="E1809" s="2" t="str">
        <f aca="false">Raw_Orders!E1809</f>
        <v>2024-04-04</v>
      </c>
      <c r="F1809" s="2" t="n">
        <f aca="false">IF(Raw_Orders!F1809&lt;0,0,Raw_Orders!F1809)</f>
        <v>1316</v>
      </c>
      <c r="G1809" s="2" t="str">
        <f aca="false">Raw_Orders!G1809</f>
        <v>Delivered</v>
      </c>
      <c r="H1809" s="2" t="n">
        <f aca="false">IF(Raw_Orders!H1809="","N/A",Raw_Orders!H1809)</f>
        <v>31.6</v>
      </c>
      <c r="I1809" s="2" t="n">
        <f aca="false">IF(Raw_Orders!I1809="","Not Rated",Raw_Orders!I1809)</f>
        <v>2.7</v>
      </c>
      <c r="J1809" s="2" t="str">
        <f aca="false">IF(COUNTIF($A$2:A1809,A1809)&gt;1,"Duplicate","Unique")</f>
        <v>Unique</v>
      </c>
      <c r="K1809" s="2" t="str">
        <f aca="false">IF(Raw_Orders!F1809&lt;0,"Anomaly","OK")</f>
        <v>OK</v>
      </c>
      <c r="L1809" s="2" t="str">
        <f aca="false">IFERROR(VLOOKUP(C1809,Raw_Restaurants!$A$2:$C$151,3,FALSE()),"Unknown")</f>
        <v>Pune</v>
      </c>
    </row>
    <row r="1810" customFormat="false" ht="15" hidden="false" customHeight="false" outlineLevel="0" collapsed="false">
      <c r="A1810" s="2" t="n">
        <f aca="false">Raw_Orders!A1810</f>
        <v>502617</v>
      </c>
      <c r="B1810" s="2" t="str">
        <f aca="false">Raw_Orders!B1810</f>
        <v>CUST1243</v>
      </c>
      <c r="C1810" s="2" t="str">
        <f aca="false">Raw_Orders!C1810</f>
        <v>REST347</v>
      </c>
      <c r="D1810" s="2" t="str">
        <f aca="false">Raw_Orders!D1810</f>
        <v>DP418</v>
      </c>
      <c r="E1810" s="2" t="str">
        <f aca="false">Raw_Orders!E1810</f>
        <v>2024-01-19</v>
      </c>
      <c r="F1810" s="2" t="n">
        <f aca="false">IF(Raw_Orders!F1810&lt;0,0,Raw_Orders!F1810)</f>
        <v>1105.95</v>
      </c>
      <c r="G1810" s="2" t="str">
        <f aca="false">Raw_Orders!G1810</f>
        <v>Delivered</v>
      </c>
      <c r="H1810" s="2" t="n">
        <f aca="false">IF(Raw_Orders!H1810="","N/A",Raw_Orders!H1810)</f>
        <v>71.8</v>
      </c>
      <c r="I1810" s="2" t="n">
        <f aca="false">IF(Raw_Orders!I1810="","Not Rated",Raw_Orders!I1810)</f>
        <v>3</v>
      </c>
      <c r="J1810" s="2" t="str">
        <f aca="false">IF(COUNTIF($A$2:A1810,A1810)&gt;1,"Duplicate","Unique")</f>
        <v>Unique</v>
      </c>
      <c r="K1810" s="2" t="str">
        <f aca="false">IF(Raw_Orders!F1810&lt;0,"Anomaly","OK")</f>
        <v>OK</v>
      </c>
      <c r="L1810" s="2" t="str">
        <f aca="false">IFERROR(VLOOKUP(C1810,Raw_Restaurants!$A$2:$C$151,3,FALSE()),"Unknown")</f>
        <v>Indore</v>
      </c>
    </row>
    <row r="1811" customFormat="false" ht="15" hidden="false" customHeight="false" outlineLevel="0" collapsed="false">
      <c r="A1811" s="2" t="n">
        <f aca="false">Raw_Orders!A1811</f>
        <v>500637</v>
      </c>
      <c r="B1811" s="2" t="str">
        <f aca="false">Raw_Orders!B1811</f>
        <v>CUST1273</v>
      </c>
      <c r="C1811" s="2" t="str">
        <f aca="false">Raw_Orders!C1811</f>
        <v>REST254</v>
      </c>
      <c r="D1811" s="2" t="str">
        <f aca="false">Raw_Orders!D1811</f>
        <v>DP319</v>
      </c>
      <c r="E1811" s="2" t="str">
        <f aca="false">Raw_Orders!E1811</f>
        <v>2024-11-05</v>
      </c>
      <c r="F1811" s="2" t="n">
        <f aca="false">IF(Raw_Orders!F1811&lt;0,0,Raw_Orders!F1811)</f>
        <v>800.45</v>
      </c>
      <c r="G1811" s="2" t="str">
        <f aca="false">Raw_Orders!G1811</f>
        <v>Delivered</v>
      </c>
      <c r="H1811" s="2" t="n">
        <f aca="false">IF(Raw_Orders!H1811="","N/A",Raw_Orders!H1811)</f>
        <v>57.2</v>
      </c>
      <c r="I1811" s="2" t="n">
        <f aca="false">IF(Raw_Orders!I1811="","Not Rated",Raw_Orders!I1811)</f>
        <v>4.1</v>
      </c>
      <c r="J1811" s="2" t="str">
        <f aca="false">IF(COUNTIF($A$2:A1811,A1811)&gt;1,"Duplicate","Unique")</f>
        <v>Unique</v>
      </c>
      <c r="K1811" s="2" t="str">
        <f aca="false">IF(Raw_Orders!F1811&lt;0,"Anomaly","OK")</f>
        <v>OK</v>
      </c>
      <c r="L1811" s="2" t="str">
        <f aca="false">IFERROR(VLOOKUP(C1811,Raw_Restaurants!$A$2:$C$151,3,FALSE()),"Unknown")</f>
        <v>Hyderabad</v>
      </c>
    </row>
    <row r="1812" customFormat="false" ht="15" hidden="false" customHeight="false" outlineLevel="0" collapsed="false">
      <c r="A1812" s="2" t="n">
        <f aca="false">Raw_Orders!A1812</f>
        <v>503674</v>
      </c>
      <c r="B1812" s="2" t="str">
        <f aca="false">Raw_Orders!B1812</f>
        <v>CUST1307</v>
      </c>
      <c r="C1812" s="2" t="str">
        <f aca="false">Raw_Orders!C1812</f>
        <v>REST293</v>
      </c>
      <c r="D1812" s="2" t="str">
        <f aca="false">Raw_Orders!D1812</f>
        <v>DP315</v>
      </c>
      <c r="E1812" s="2" t="str">
        <f aca="false">Raw_Orders!E1812</f>
        <v>2024-09-26</v>
      </c>
      <c r="F1812" s="2" t="n">
        <f aca="false">IF(Raw_Orders!F1812&lt;0,0,Raw_Orders!F1812)</f>
        <v>1273.44</v>
      </c>
      <c r="G1812" s="2" t="str">
        <f aca="false">Raw_Orders!G1812</f>
        <v>Delivered</v>
      </c>
      <c r="H1812" s="2" t="n">
        <f aca="false">IF(Raw_Orders!H1812="","N/A",Raw_Orders!H1812)</f>
        <v>66.2</v>
      </c>
      <c r="I1812" s="2" t="str">
        <f aca="false">IF(Raw_Orders!I1812="","Not Rated",Raw_Orders!I1812)</f>
        <v>Not Rated</v>
      </c>
      <c r="J1812" s="2" t="str">
        <f aca="false">IF(COUNTIF($A$2:A1812,A1812)&gt;1,"Duplicate","Unique")</f>
        <v>Unique</v>
      </c>
      <c r="K1812" s="2" t="str">
        <f aca="false">IF(Raw_Orders!F1812&lt;0,"Anomaly","OK")</f>
        <v>OK</v>
      </c>
      <c r="L1812" s="2" t="str">
        <f aca="false">IFERROR(VLOOKUP(C1812,Raw_Restaurants!$A$2:$C$151,3,FALSE()),"Unknown")</f>
        <v>Bhopal</v>
      </c>
    </row>
    <row r="1813" customFormat="false" ht="15" hidden="false" customHeight="false" outlineLevel="0" collapsed="false">
      <c r="A1813" s="2" t="n">
        <f aca="false">Raw_Orders!A1813</f>
        <v>500151</v>
      </c>
      <c r="B1813" s="2" t="str">
        <f aca="false">Raw_Orders!B1813</f>
        <v>CUST1680</v>
      </c>
      <c r="C1813" s="2" t="str">
        <f aca="false">Raw_Orders!C1813</f>
        <v>REST239</v>
      </c>
      <c r="D1813" s="2" t="str">
        <f aca="false">Raw_Orders!D1813</f>
        <v>DP481</v>
      </c>
      <c r="E1813" s="2" t="str">
        <f aca="false">Raw_Orders!E1813</f>
        <v>2024-12-26</v>
      </c>
      <c r="F1813" s="2" t="n">
        <f aca="false">IF(Raw_Orders!F1813&lt;0,0,Raw_Orders!F1813)</f>
        <v>866.74</v>
      </c>
      <c r="G1813" s="2" t="str">
        <f aca="false">Raw_Orders!G1813</f>
        <v>Delivered</v>
      </c>
      <c r="H1813" s="2" t="n">
        <f aca="false">IF(Raw_Orders!H1813="","N/A",Raw_Orders!H1813)</f>
        <v>48.1</v>
      </c>
      <c r="I1813" s="2" t="n">
        <f aca="false">IF(Raw_Orders!I1813="","Not Rated",Raw_Orders!I1813)</f>
        <v>4.7</v>
      </c>
      <c r="J1813" s="2" t="str">
        <f aca="false">IF(COUNTIF($A$2:A1813,A1813)&gt;1,"Duplicate","Unique")</f>
        <v>Unique</v>
      </c>
      <c r="K1813" s="2" t="str">
        <f aca="false">IF(Raw_Orders!F1813&lt;0,"Anomaly","OK")</f>
        <v>OK</v>
      </c>
      <c r="L1813" s="2" t="str">
        <f aca="false">IFERROR(VLOOKUP(C1813,Raw_Restaurants!$A$2:$C$151,3,FALSE()),"Unknown")</f>
        <v>Hyderabad</v>
      </c>
    </row>
    <row r="1814" customFormat="false" ht="15" hidden="false" customHeight="false" outlineLevel="0" collapsed="false">
      <c r="A1814" s="2" t="n">
        <f aca="false">Raw_Orders!A1814</f>
        <v>503007</v>
      </c>
      <c r="B1814" s="2" t="str">
        <f aca="false">Raw_Orders!B1814</f>
        <v>CUST1272</v>
      </c>
      <c r="C1814" s="2" t="str">
        <f aca="false">Raw_Orders!C1814</f>
        <v>REST348</v>
      </c>
      <c r="D1814" s="2" t="str">
        <f aca="false">Raw_Orders!D1814</f>
        <v>DP452</v>
      </c>
      <c r="E1814" s="2" t="str">
        <f aca="false">Raw_Orders!E1814</f>
        <v>2024-09-13</v>
      </c>
      <c r="F1814" s="2" t="n">
        <f aca="false">IF(Raw_Orders!F1814&lt;0,0,Raw_Orders!F1814)</f>
        <v>1304.83</v>
      </c>
      <c r="G1814" s="2" t="str">
        <f aca="false">Raw_Orders!G1814</f>
        <v>Delivered</v>
      </c>
      <c r="H1814" s="2" t="n">
        <f aca="false">IF(Raw_Orders!H1814="","N/A",Raw_Orders!H1814)</f>
        <v>41.7</v>
      </c>
      <c r="I1814" s="2" t="n">
        <f aca="false">IF(Raw_Orders!I1814="","Not Rated",Raw_Orders!I1814)</f>
        <v>4.1</v>
      </c>
      <c r="J1814" s="2" t="str">
        <f aca="false">IF(COUNTIF($A$2:A1814,A1814)&gt;1,"Duplicate","Unique")</f>
        <v>Unique</v>
      </c>
      <c r="K1814" s="2" t="str">
        <f aca="false">IF(Raw_Orders!F1814&lt;0,"Anomaly","OK")</f>
        <v>OK</v>
      </c>
      <c r="L1814" s="2" t="str">
        <f aca="false">IFERROR(VLOOKUP(C1814,Raw_Restaurants!$A$2:$C$151,3,FALSE()),"Unknown")</f>
        <v>Bangalore</v>
      </c>
    </row>
    <row r="1815" customFormat="false" ht="15" hidden="false" customHeight="false" outlineLevel="0" collapsed="false">
      <c r="A1815" s="2" t="n">
        <f aca="false">Raw_Orders!A1815</f>
        <v>501348</v>
      </c>
      <c r="B1815" s="2" t="str">
        <f aca="false">Raw_Orders!B1815</f>
        <v>CUST1079</v>
      </c>
      <c r="C1815" s="2" t="str">
        <f aca="false">Raw_Orders!C1815</f>
        <v>REST203</v>
      </c>
      <c r="D1815" s="2" t="str">
        <f aca="false">Raw_Orders!D1815</f>
        <v>DP490</v>
      </c>
      <c r="E1815" s="2" t="str">
        <f aca="false">Raw_Orders!E1815</f>
        <v>2024-01-04</v>
      </c>
      <c r="F1815" s="2" t="n">
        <f aca="false">IF(Raw_Orders!F1815&lt;0,0,Raw_Orders!F1815)</f>
        <v>1350.74</v>
      </c>
      <c r="G1815" s="2" t="str">
        <f aca="false">Raw_Orders!G1815</f>
        <v>Delivered</v>
      </c>
      <c r="H1815" s="2" t="n">
        <f aca="false">IF(Raw_Orders!H1815="","N/A",Raw_Orders!H1815)</f>
        <v>65.7</v>
      </c>
      <c r="I1815" s="2" t="n">
        <f aca="false">IF(Raw_Orders!I1815="","Not Rated",Raw_Orders!I1815)</f>
        <v>3.5</v>
      </c>
      <c r="J1815" s="2" t="str">
        <f aca="false">IF(COUNTIF($A$2:A1815,A1815)&gt;1,"Duplicate","Unique")</f>
        <v>Unique</v>
      </c>
      <c r="K1815" s="2" t="str">
        <f aca="false">IF(Raw_Orders!F1815&lt;0,"Anomaly","OK")</f>
        <v>OK</v>
      </c>
      <c r="L1815" s="2" t="str">
        <f aca="false">IFERROR(VLOOKUP(C1815,Raw_Restaurants!$A$2:$C$151,3,FALSE()),"Unknown")</f>
        <v>Chennai</v>
      </c>
    </row>
    <row r="1816" customFormat="false" ht="15" hidden="false" customHeight="false" outlineLevel="0" collapsed="false">
      <c r="A1816" s="2" t="n">
        <f aca="false">Raw_Orders!A1816</f>
        <v>501539</v>
      </c>
      <c r="B1816" s="2" t="str">
        <f aca="false">Raw_Orders!B1816</f>
        <v>CUST1567</v>
      </c>
      <c r="C1816" s="2" t="str">
        <f aca="false">Raw_Orders!C1816</f>
        <v>REST259</v>
      </c>
      <c r="D1816" s="2" t="str">
        <f aca="false">Raw_Orders!D1816</f>
        <v>DP491</v>
      </c>
      <c r="E1816" s="2" t="str">
        <f aca="false">Raw_Orders!E1816</f>
        <v>2024-02-06</v>
      </c>
      <c r="F1816" s="2" t="n">
        <f aca="false">IF(Raw_Orders!F1816&lt;0,0,Raw_Orders!F1816)</f>
        <v>654.87</v>
      </c>
      <c r="G1816" s="2" t="str">
        <f aca="false">Raw_Orders!G1816</f>
        <v>Delivered</v>
      </c>
      <c r="H1816" s="2" t="n">
        <f aca="false">IF(Raw_Orders!H1816="","N/A",Raw_Orders!H1816)</f>
        <v>29.2</v>
      </c>
      <c r="I1816" s="2" t="n">
        <f aca="false">IF(Raw_Orders!I1816="","Not Rated",Raw_Orders!I1816)</f>
        <v>2.7</v>
      </c>
      <c r="J1816" s="2" t="str">
        <f aca="false">IF(COUNTIF($A$2:A1816,A1816)&gt;1,"Duplicate","Unique")</f>
        <v>Unique</v>
      </c>
      <c r="K1816" s="2" t="str">
        <f aca="false">IF(Raw_Orders!F1816&lt;0,"Anomaly","OK")</f>
        <v>OK</v>
      </c>
      <c r="L1816" s="2" t="str">
        <f aca="false">IFERROR(VLOOKUP(C1816,Raw_Restaurants!$A$2:$C$151,3,FALSE()),"Unknown")</f>
        <v>Bhopal</v>
      </c>
    </row>
    <row r="1817" customFormat="false" ht="15" hidden="false" customHeight="false" outlineLevel="0" collapsed="false">
      <c r="A1817" s="2" t="n">
        <f aca="false">Raw_Orders!A1817</f>
        <v>500554</v>
      </c>
      <c r="B1817" s="2" t="str">
        <f aca="false">Raw_Orders!B1817</f>
        <v>CUST1676</v>
      </c>
      <c r="C1817" s="2" t="str">
        <f aca="false">Raw_Orders!C1817</f>
        <v>REST228</v>
      </c>
      <c r="D1817" s="2" t="str">
        <f aca="false">Raw_Orders!D1817</f>
        <v>DP387</v>
      </c>
      <c r="E1817" s="2" t="str">
        <f aca="false">Raw_Orders!E1817</f>
        <v>2024-10-07</v>
      </c>
      <c r="F1817" s="2" t="n">
        <f aca="false">IF(Raw_Orders!F1817&lt;0,0,Raw_Orders!F1817)</f>
        <v>221.33</v>
      </c>
      <c r="G1817" s="2" t="str">
        <f aca="false">Raw_Orders!G1817</f>
        <v>Delivered</v>
      </c>
      <c r="H1817" s="2" t="n">
        <f aca="false">IF(Raw_Orders!H1817="","N/A",Raw_Orders!H1817)</f>
        <v>40.9</v>
      </c>
      <c r="I1817" s="2" t="n">
        <f aca="false">IF(Raw_Orders!I1817="","Not Rated",Raw_Orders!I1817)</f>
        <v>3</v>
      </c>
      <c r="J1817" s="2" t="str">
        <f aca="false">IF(COUNTIF($A$2:A1817,A1817)&gt;1,"Duplicate","Unique")</f>
        <v>Unique</v>
      </c>
      <c r="K1817" s="2" t="str">
        <f aca="false">IF(Raw_Orders!F1817&lt;0,"Anomaly","OK")</f>
        <v>OK</v>
      </c>
      <c r="L1817" s="2" t="str">
        <f aca="false">IFERROR(VLOOKUP(C1817,Raw_Restaurants!$A$2:$C$151,3,FALSE()),"Unknown")</f>
        <v>Pune</v>
      </c>
    </row>
    <row r="1818" customFormat="false" ht="15" hidden="false" customHeight="false" outlineLevel="0" collapsed="false">
      <c r="A1818" s="2" t="n">
        <f aca="false">Raw_Orders!A1818</f>
        <v>500816</v>
      </c>
      <c r="B1818" s="2" t="str">
        <f aca="false">Raw_Orders!B1818</f>
        <v>CUST1471</v>
      </c>
      <c r="C1818" s="2" t="str">
        <f aca="false">Raw_Orders!C1818</f>
        <v>REST207</v>
      </c>
      <c r="D1818" s="2" t="str">
        <f aca="false">Raw_Orders!D1818</f>
        <v>DP411</v>
      </c>
      <c r="E1818" s="2" t="str">
        <f aca="false">Raw_Orders!E1818</f>
        <v>2024-07-07</v>
      </c>
      <c r="F1818" s="2" t="n">
        <f aca="false">IF(Raw_Orders!F1818&lt;0,0,Raw_Orders!F1818)</f>
        <v>1367.79</v>
      </c>
      <c r="G1818" s="2" t="str">
        <f aca="false">Raw_Orders!G1818</f>
        <v>Delivered</v>
      </c>
      <c r="H1818" s="2" t="n">
        <f aca="false">IF(Raw_Orders!H1818="","N/A",Raw_Orders!H1818)</f>
        <v>29.3</v>
      </c>
      <c r="I1818" s="2" t="n">
        <f aca="false">IF(Raw_Orders!I1818="","Not Rated",Raw_Orders!I1818)</f>
        <v>3.5</v>
      </c>
      <c r="J1818" s="2" t="str">
        <f aca="false">IF(COUNTIF($A$2:A1818,A1818)&gt;1,"Duplicate","Unique")</f>
        <v>Unique</v>
      </c>
      <c r="K1818" s="2" t="str">
        <f aca="false">IF(Raw_Orders!F1818&lt;0,"Anomaly","OK")</f>
        <v>OK</v>
      </c>
      <c r="L1818" s="2" t="str">
        <f aca="false">IFERROR(VLOOKUP(C1818,Raw_Restaurants!$A$2:$C$151,3,FALSE()),"Unknown")</f>
        <v>Chennai</v>
      </c>
    </row>
    <row r="1819" customFormat="false" ht="15" hidden="false" customHeight="false" outlineLevel="0" collapsed="false">
      <c r="A1819" s="2" t="n">
        <f aca="false">Raw_Orders!A1819</f>
        <v>501953</v>
      </c>
      <c r="B1819" s="2" t="str">
        <f aca="false">Raw_Orders!B1819</f>
        <v>CUST1732</v>
      </c>
      <c r="C1819" s="2" t="str">
        <f aca="false">Raw_Orders!C1819</f>
        <v>REST321</v>
      </c>
      <c r="D1819" s="2" t="str">
        <f aca="false">Raw_Orders!D1819</f>
        <v>DP496</v>
      </c>
      <c r="E1819" s="2" t="str">
        <f aca="false">Raw_Orders!E1819</f>
        <v>2024-10-14</v>
      </c>
      <c r="F1819" s="2" t="n">
        <f aca="false">IF(Raw_Orders!F1819&lt;0,0,Raw_Orders!F1819)</f>
        <v>1039.25</v>
      </c>
      <c r="G1819" s="2" t="str">
        <f aca="false">Raw_Orders!G1819</f>
        <v>Delivered</v>
      </c>
      <c r="H1819" s="2" t="n">
        <f aca="false">IF(Raw_Orders!H1819="","N/A",Raw_Orders!H1819)</f>
        <v>60.5</v>
      </c>
      <c r="I1819" s="2" t="n">
        <f aca="false">IF(Raw_Orders!I1819="","Not Rated",Raw_Orders!I1819)</f>
        <v>3.8</v>
      </c>
      <c r="J1819" s="2" t="str">
        <f aca="false">IF(COUNTIF($A$2:A1819,A1819)&gt;1,"Duplicate","Unique")</f>
        <v>Unique</v>
      </c>
      <c r="K1819" s="2" t="str">
        <f aca="false">IF(Raw_Orders!F1819&lt;0,"Anomaly","OK")</f>
        <v>OK</v>
      </c>
      <c r="L1819" s="2" t="str">
        <f aca="false">IFERROR(VLOOKUP(C1819,Raw_Restaurants!$A$2:$C$151,3,FALSE()),"Unknown")</f>
        <v>Chennai</v>
      </c>
    </row>
    <row r="1820" customFormat="false" ht="15" hidden="false" customHeight="false" outlineLevel="0" collapsed="false">
      <c r="A1820" s="2" t="n">
        <f aca="false">Raw_Orders!A1820</f>
        <v>500472</v>
      </c>
      <c r="B1820" s="2" t="str">
        <f aca="false">Raw_Orders!B1820</f>
        <v>CUST1133</v>
      </c>
      <c r="C1820" s="2" t="str">
        <f aca="false">Raw_Orders!C1820</f>
        <v>REST294</v>
      </c>
      <c r="D1820" s="2" t="str">
        <f aca="false">Raw_Orders!D1820</f>
        <v>DP467</v>
      </c>
      <c r="E1820" s="2" t="str">
        <f aca="false">Raw_Orders!E1820</f>
        <v>2024-09-09</v>
      </c>
      <c r="F1820" s="2" t="n">
        <f aca="false">IF(Raw_Orders!F1820&lt;0,0,Raw_Orders!F1820)</f>
        <v>1005.89</v>
      </c>
      <c r="G1820" s="2" t="str">
        <f aca="false">Raw_Orders!G1820</f>
        <v>Delayed</v>
      </c>
      <c r="H1820" s="2" t="n">
        <f aca="false">IF(Raw_Orders!H1820="","N/A",Raw_Orders!H1820)</f>
        <v>22.8</v>
      </c>
      <c r="I1820" s="2" t="n">
        <f aca="false">IF(Raw_Orders!I1820="","Not Rated",Raw_Orders!I1820)</f>
        <v>4</v>
      </c>
      <c r="J1820" s="2" t="str">
        <f aca="false">IF(COUNTIF($A$2:A1820,A1820)&gt;1,"Duplicate","Unique")</f>
        <v>Unique</v>
      </c>
      <c r="K1820" s="2" t="str">
        <f aca="false">IF(Raw_Orders!F1820&lt;0,"Anomaly","OK")</f>
        <v>OK</v>
      </c>
      <c r="L1820" s="2" t="str">
        <f aca="false">IFERROR(VLOOKUP(C1820,Raw_Restaurants!$A$2:$C$151,3,FALSE()),"Unknown")</f>
        <v>Hyderabad</v>
      </c>
    </row>
    <row r="1821" customFormat="false" ht="15" hidden="false" customHeight="false" outlineLevel="0" collapsed="false">
      <c r="A1821" s="2" t="n">
        <f aca="false">Raw_Orders!A1821</f>
        <v>502863</v>
      </c>
      <c r="B1821" s="2" t="str">
        <f aca="false">Raw_Orders!B1821</f>
        <v>CUST1560</v>
      </c>
      <c r="C1821" s="2" t="str">
        <f aca="false">Raw_Orders!C1821</f>
        <v>REST236</v>
      </c>
      <c r="D1821" s="2" t="str">
        <f aca="false">Raw_Orders!D1821</f>
        <v>DP371</v>
      </c>
      <c r="E1821" s="2" t="str">
        <f aca="false">Raw_Orders!E1821</f>
        <v>2024-01-04</v>
      </c>
      <c r="F1821" s="2" t="n">
        <f aca="false">IF(Raw_Orders!F1821&lt;0,0,Raw_Orders!F1821)</f>
        <v>1265.93</v>
      </c>
      <c r="G1821" s="2" t="str">
        <f aca="false">Raw_Orders!G1821</f>
        <v>Delivered</v>
      </c>
      <c r="H1821" s="2" t="n">
        <f aca="false">IF(Raw_Orders!H1821="","N/A",Raw_Orders!H1821)</f>
        <v>68.7</v>
      </c>
      <c r="I1821" s="2" t="n">
        <f aca="false">IF(Raw_Orders!I1821="","Not Rated",Raw_Orders!I1821)</f>
        <v>3.3</v>
      </c>
      <c r="J1821" s="2" t="str">
        <f aca="false">IF(COUNTIF($A$2:A1821,A1821)&gt;1,"Duplicate","Unique")</f>
        <v>Unique</v>
      </c>
      <c r="K1821" s="2" t="str">
        <f aca="false">IF(Raw_Orders!F1821&lt;0,"Anomaly","OK")</f>
        <v>OK</v>
      </c>
      <c r="L1821" s="2" t="str">
        <f aca="false">IFERROR(VLOOKUP(C1821,Raw_Restaurants!$A$2:$C$151,3,FALSE()),"Unknown")</f>
        <v>Mumbai</v>
      </c>
    </row>
    <row r="1822" customFormat="false" ht="15" hidden="false" customHeight="false" outlineLevel="0" collapsed="false">
      <c r="A1822" s="2" t="n">
        <f aca="false">Raw_Orders!A1822</f>
        <v>500531</v>
      </c>
      <c r="B1822" s="2" t="str">
        <f aca="false">Raw_Orders!B1822</f>
        <v>CUST1404</v>
      </c>
      <c r="C1822" s="2" t="str">
        <f aca="false">Raw_Orders!C1822</f>
        <v>REST213</v>
      </c>
      <c r="D1822" s="2" t="str">
        <f aca="false">Raw_Orders!D1822</f>
        <v>DP345</v>
      </c>
      <c r="E1822" s="2" t="str">
        <f aca="false">Raw_Orders!E1822</f>
        <v>2024-01-07</v>
      </c>
      <c r="F1822" s="2" t="n">
        <f aca="false">IF(Raw_Orders!F1822&lt;0,0,Raw_Orders!F1822)</f>
        <v>446.73</v>
      </c>
      <c r="G1822" s="2" t="str">
        <f aca="false">Raw_Orders!G1822</f>
        <v>Delivered</v>
      </c>
      <c r="H1822" s="2" t="n">
        <f aca="false">IF(Raw_Orders!H1822="","N/A",Raw_Orders!H1822)</f>
        <v>42.3</v>
      </c>
      <c r="I1822" s="2" t="n">
        <f aca="false">IF(Raw_Orders!I1822="","Not Rated",Raw_Orders!I1822)</f>
        <v>3.3</v>
      </c>
      <c r="J1822" s="2" t="str">
        <f aca="false">IF(COUNTIF($A$2:A1822,A1822)&gt;1,"Duplicate","Unique")</f>
        <v>Unique</v>
      </c>
      <c r="K1822" s="2" t="str">
        <f aca="false">IF(Raw_Orders!F1822&lt;0,"Anomaly","OK")</f>
        <v>OK</v>
      </c>
      <c r="L1822" s="2" t="str">
        <f aca="false">IFERROR(VLOOKUP(C1822,Raw_Restaurants!$A$2:$C$151,3,FALSE()),"Unknown")</f>
        <v>Pune</v>
      </c>
    </row>
    <row r="1823" customFormat="false" ht="15" hidden="false" customHeight="false" outlineLevel="0" collapsed="false">
      <c r="A1823" s="2" t="n">
        <f aca="false">Raw_Orders!A1823</f>
        <v>502481</v>
      </c>
      <c r="B1823" s="2" t="str">
        <f aca="false">Raw_Orders!B1823</f>
        <v>CUST1201</v>
      </c>
      <c r="C1823" s="2" t="str">
        <f aca="false">Raw_Orders!C1823</f>
        <v>REST226</v>
      </c>
      <c r="D1823" s="2" t="str">
        <f aca="false">Raw_Orders!D1823</f>
        <v>DP425</v>
      </c>
      <c r="E1823" s="2" t="str">
        <f aca="false">Raw_Orders!E1823</f>
        <v>2024-01-05</v>
      </c>
      <c r="F1823" s="2" t="n">
        <f aca="false">IF(Raw_Orders!F1823&lt;0,0,Raw_Orders!F1823)</f>
        <v>137.58</v>
      </c>
      <c r="G1823" s="2" t="str">
        <f aca="false">Raw_Orders!G1823</f>
        <v>Delivered</v>
      </c>
      <c r="H1823" s="2" t="n">
        <f aca="false">IF(Raw_Orders!H1823="","N/A",Raw_Orders!H1823)</f>
        <v>26.4</v>
      </c>
      <c r="I1823" s="2" t="n">
        <f aca="false">IF(Raw_Orders!I1823="","Not Rated",Raw_Orders!I1823)</f>
        <v>3.4</v>
      </c>
      <c r="J1823" s="2" t="str">
        <f aca="false">IF(COUNTIF($A$2:A1823,A1823)&gt;1,"Duplicate","Unique")</f>
        <v>Unique</v>
      </c>
      <c r="K1823" s="2" t="str">
        <f aca="false">IF(Raw_Orders!F1823&lt;0,"Anomaly","OK")</f>
        <v>OK</v>
      </c>
      <c r="L1823" s="2" t="str">
        <f aca="false">IFERROR(VLOOKUP(C1823,Raw_Restaurants!$A$2:$C$151,3,FALSE()),"Unknown")</f>
        <v>Indore</v>
      </c>
    </row>
    <row r="1824" customFormat="false" ht="15" hidden="false" customHeight="false" outlineLevel="0" collapsed="false">
      <c r="A1824" s="2" t="n">
        <f aca="false">Raw_Orders!A1824</f>
        <v>501595</v>
      </c>
      <c r="B1824" s="2" t="str">
        <f aca="false">Raw_Orders!B1824</f>
        <v>CUST1462</v>
      </c>
      <c r="C1824" s="2" t="str">
        <f aca="false">Raw_Orders!C1824</f>
        <v>REST204</v>
      </c>
      <c r="D1824" s="2" t="str">
        <f aca="false">Raw_Orders!D1824</f>
        <v>DP492</v>
      </c>
      <c r="E1824" s="2" t="str">
        <f aca="false">Raw_Orders!E1824</f>
        <v>2024-11-04</v>
      </c>
      <c r="F1824" s="2" t="n">
        <f aca="false">IF(Raw_Orders!F1824&lt;0,0,Raw_Orders!F1824)</f>
        <v>797.02</v>
      </c>
      <c r="G1824" s="2" t="str">
        <f aca="false">Raw_Orders!G1824</f>
        <v>Delivered</v>
      </c>
      <c r="H1824" s="2" t="n">
        <f aca="false">IF(Raw_Orders!H1824="","N/A",Raw_Orders!H1824)</f>
        <v>34.1</v>
      </c>
      <c r="I1824" s="2" t="n">
        <f aca="false">IF(Raw_Orders!I1824="","Not Rated",Raw_Orders!I1824)</f>
        <v>4.2</v>
      </c>
      <c r="J1824" s="2" t="str">
        <f aca="false">IF(COUNTIF($A$2:A1824,A1824)&gt;1,"Duplicate","Unique")</f>
        <v>Unique</v>
      </c>
      <c r="K1824" s="2" t="str">
        <f aca="false">IF(Raw_Orders!F1824&lt;0,"Anomaly","OK")</f>
        <v>OK</v>
      </c>
      <c r="L1824" s="2" t="str">
        <f aca="false">IFERROR(VLOOKUP(C1824,Raw_Restaurants!$A$2:$C$151,3,FALSE()),"Unknown")</f>
        <v>Bhopal</v>
      </c>
    </row>
    <row r="1825" customFormat="false" ht="15" hidden="false" customHeight="false" outlineLevel="0" collapsed="false">
      <c r="A1825" s="2" t="n">
        <f aca="false">Raw_Orders!A1825</f>
        <v>502905</v>
      </c>
      <c r="B1825" s="2" t="str">
        <f aca="false">Raw_Orders!B1825</f>
        <v>CUST1475</v>
      </c>
      <c r="C1825" s="2" t="str">
        <f aca="false">Raw_Orders!C1825</f>
        <v>REST222</v>
      </c>
      <c r="D1825" s="2" t="str">
        <f aca="false">Raw_Orders!D1825</f>
        <v>DP438</v>
      </c>
      <c r="E1825" s="2" t="str">
        <f aca="false">Raw_Orders!E1825</f>
        <v>2024-01-07</v>
      </c>
      <c r="F1825" s="2" t="n">
        <f aca="false">IF(Raw_Orders!F1825&lt;0,0,Raw_Orders!F1825)</f>
        <v>461.82</v>
      </c>
      <c r="G1825" s="2" t="str">
        <f aca="false">Raw_Orders!G1825</f>
        <v>Delivered</v>
      </c>
      <c r="H1825" s="2" t="n">
        <f aca="false">IF(Raw_Orders!H1825="","N/A",Raw_Orders!H1825)</f>
        <v>19.8</v>
      </c>
      <c r="I1825" s="2" t="n">
        <f aca="false">IF(Raw_Orders!I1825="","Not Rated",Raw_Orders!I1825)</f>
        <v>3.7</v>
      </c>
      <c r="J1825" s="2" t="str">
        <f aca="false">IF(COUNTIF($A$2:A1825,A1825)&gt;1,"Duplicate","Unique")</f>
        <v>Unique</v>
      </c>
      <c r="K1825" s="2" t="str">
        <f aca="false">IF(Raw_Orders!F1825&lt;0,"Anomaly","OK")</f>
        <v>OK</v>
      </c>
      <c r="L1825" s="2" t="str">
        <f aca="false">IFERROR(VLOOKUP(C1825,Raw_Restaurants!$A$2:$C$151,3,FALSE()),"Unknown")</f>
        <v>Delhi</v>
      </c>
    </row>
    <row r="1826" customFormat="false" ht="15" hidden="false" customHeight="false" outlineLevel="0" collapsed="false">
      <c r="A1826" s="2" t="n">
        <f aca="false">Raw_Orders!A1826</f>
        <v>504347</v>
      </c>
      <c r="B1826" s="2" t="str">
        <f aca="false">Raw_Orders!B1826</f>
        <v>CUST1074</v>
      </c>
      <c r="C1826" s="2" t="str">
        <f aca="false">Raw_Orders!C1826</f>
        <v>REST264</v>
      </c>
      <c r="D1826" s="2" t="str">
        <f aca="false">Raw_Orders!D1826</f>
        <v>DP470</v>
      </c>
      <c r="E1826" s="2" t="str">
        <f aca="false">Raw_Orders!E1826</f>
        <v>2024-07-23</v>
      </c>
      <c r="F1826" s="2" t="n">
        <f aca="false">IF(Raw_Orders!F1826&lt;0,0,Raw_Orders!F1826)</f>
        <v>659.88</v>
      </c>
      <c r="G1826" s="2" t="str">
        <f aca="false">Raw_Orders!G1826</f>
        <v>Delivered</v>
      </c>
      <c r="H1826" s="2" t="n">
        <f aca="false">IF(Raw_Orders!H1826="","N/A",Raw_Orders!H1826)</f>
        <v>23.6</v>
      </c>
      <c r="I1826" s="2" t="n">
        <f aca="false">IF(Raw_Orders!I1826="","Not Rated",Raw_Orders!I1826)</f>
        <v>4.5</v>
      </c>
      <c r="J1826" s="2" t="str">
        <f aca="false">IF(COUNTIF($A$2:A1826,A1826)&gt;1,"Duplicate","Unique")</f>
        <v>Unique</v>
      </c>
      <c r="K1826" s="2" t="str">
        <f aca="false">IF(Raw_Orders!F1826&lt;0,"Anomaly","OK")</f>
        <v>OK</v>
      </c>
      <c r="L1826" s="2" t="str">
        <f aca="false">IFERROR(VLOOKUP(C1826,Raw_Restaurants!$A$2:$C$151,3,FALSE()),"Unknown")</f>
        <v>Bangalore</v>
      </c>
    </row>
    <row r="1827" customFormat="false" ht="15" hidden="false" customHeight="false" outlineLevel="0" collapsed="false">
      <c r="A1827" s="2" t="n">
        <f aca="false">Raw_Orders!A1827</f>
        <v>500930</v>
      </c>
      <c r="B1827" s="2" t="str">
        <f aca="false">Raw_Orders!B1827</f>
        <v>CUST1746</v>
      </c>
      <c r="C1827" s="2" t="str">
        <f aca="false">Raw_Orders!C1827</f>
        <v>REST269</v>
      </c>
      <c r="D1827" s="2" t="str">
        <f aca="false">Raw_Orders!D1827</f>
        <v>DP434</v>
      </c>
      <c r="E1827" s="2" t="str">
        <f aca="false">Raw_Orders!E1827</f>
        <v>2024-08-06</v>
      </c>
      <c r="F1827" s="2" t="n">
        <f aca="false">IF(Raw_Orders!F1827&lt;0,0,Raw_Orders!F1827)</f>
        <v>546.72</v>
      </c>
      <c r="G1827" s="2" t="str">
        <f aca="false">Raw_Orders!G1827</f>
        <v>Delayed</v>
      </c>
      <c r="H1827" s="2" t="n">
        <f aca="false">IF(Raw_Orders!H1827="","N/A",Raw_Orders!H1827)</f>
        <v>77.9</v>
      </c>
      <c r="I1827" s="2" t="str">
        <f aca="false">IF(Raw_Orders!I1827="","Not Rated",Raw_Orders!I1827)</f>
        <v>Not Rated</v>
      </c>
      <c r="J1827" s="2" t="str">
        <f aca="false">IF(COUNTIF($A$2:A1827,A1827)&gt;1,"Duplicate","Unique")</f>
        <v>Unique</v>
      </c>
      <c r="K1827" s="2" t="str">
        <f aca="false">IF(Raw_Orders!F1827&lt;0,"Anomaly","OK")</f>
        <v>OK</v>
      </c>
      <c r="L1827" s="2" t="str">
        <f aca="false">IFERROR(VLOOKUP(C1827,Raw_Restaurants!$A$2:$C$151,3,FALSE()),"Unknown")</f>
        <v>Delhi</v>
      </c>
    </row>
    <row r="1828" customFormat="false" ht="15" hidden="false" customHeight="false" outlineLevel="0" collapsed="false">
      <c r="A1828" s="2" t="n">
        <f aca="false">Raw_Orders!A1828</f>
        <v>503222</v>
      </c>
      <c r="B1828" s="2" t="str">
        <f aca="false">Raw_Orders!B1828</f>
        <v>CUST1718</v>
      </c>
      <c r="C1828" s="2" t="str">
        <f aca="false">Raw_Orders!C1828</f>
        <v>REST247</v>
      </c>
      <c r="D1828" s="2" t="str">
        <f aca="false">Raw_Orders!D1828</f>
        <v>DP301</v>
      </c>
      <c r="E1828" s="2" t="str">
        <f aca="false">Raw_Orders!E1828</f>
        <v>2024-06-04</v>
      </c>
      <c r="F1828" s="2" t="n">
        <f aca="false">IF(Raw_Orders!F1828&lt;0,0,Raw_Orders!F1828)</f>
        <v>791.41</v>
      </c>
      <c r="G1828" s="2" t="str">
        <f aca="false">Raw_Orders!G1828</f>
        <v>Delivered</v>
      </c>
      <c r="H1828" s="2" t="n">
        <f aca="false">IF(Raw_Orders!H1828="","N/A",Raw_Orders!H1828)</f>
        <v>70.7</v>
      </c>
      <c r="I1828" s="2" t="n">
        <f aca="false">IF(Raw_Orders!I1828="","Not Rated",Raw_Orders!I1828)</f>
        <v>3.2</v>
      </c>
      <c r="J1828" s="2" t="str">
        <f aca="false">IF(COUNTIF($A$2:A1828,A1828)&gt;1,"Duplicate","Unique")</f>
        <v>Unique</v>
      </c>
      <c r="K1828" s="2" t="str">
        <f aca="false">IF(Raw_Orders!F1828&lt;0,"Anomaly","OK")</f>
        <v>OK</v>
      </c>
      <c r="L1828" s="2" t="str">
        <f aca="false">IFERROR(VLOOKUP(C1828,Raw_Restaurants!$A$2:$C$151,3,FALSE()),"Unknown")</f>
        <v>Kolkata</v>
      </c>
    </row>
    <row r="1829" customFormat="false" ht="15" hidden="false" customHeight="false" outlineLevel="0" collapsed="false">
      <c r="A1829" s="2" t="n">
        <f aca="false">Raw_Orders!A1829</f>
        <v>501159</v>
      </c>
      <c r="B1829" s="2" t="str">
        <f aca="false">Raw_Orders!B1829</f>
        <v>CUST1172</v>
      </c>
      <c r="C1829" s="2" t="str">
        <f aca="false">Raw_Orders!C1829</f>
        <v>REST237</v>
      </c>
      <c r="D1829" s="2" t="str">
        <f aca="false">Raw_Orders!D1829</f>
        <v>DP322</v>
      </c>
      <c r="E1829" s="2" t="str">
        <f aca="false">Raw_Orders!E1829</f>
        <v>2024-04-07</v>
      </c>
      <c r="F1829" s="2" t="n">
        <f aca="false">IF(Raw_Orders!F1829&lt;0,0,Raw_Orders!F1829)</f>
        <v>668</v>
      </c>
      <c r="G1829" s="2" t="str">
        <f aca="false">Raw_Orders!G1829</f>
        <v>Cancelled</v>
      </c>
      <c r="H1829" s="2" t="str">
        <f aca="false">IF(Raw_Orders!H1829="","N/A",Raw_Orders!H1829)</f>
        <v>N/A</v>
      </c>
      <c r="I1829" s="2" t="str">
        <f aca="false">IF(Raw_Orders!I1829="","Not Rated",Raw_Orders!I1829)</f>
        <v>Not Rated</v>
      </c>
      <c r="J1829" s="2" t="str">
        <f aca="false">IF(COUNTIF($A$2:A1829,A1829)&gt;1,"Duplicate","Unique")</f>
        <v>Unique</v>
      </c>
      <c r="K1829" s="2" t="str">
        <f aca="false">IF(Raw_Orders!F1829&lt;0,"Anomaly","OK")</f>
        <v>OK</v>
      </c>
      <c r="L1829" s="2" t="str">
        <f aca="false">IFERROR(VLOOKUP(C1829,Raw_Restaurants!$A$2:$C$151,3,FALSE()),"Unknown")</f>
        <v>Mumbai</v>
      </c>
    </row>
    <row r="1830" customFormat="false" ht="15" hidden="false" customHeight="false" outlineLevel="0" collapsed="false">
      <c r="A1830" s="2" t="n">
        <f aca="false">Raw_Orders!A1830</f>
        <v>503137</v>
      </c>
      <c r="B1830" s="2" t="str">
        <f aca="false">Raw_Orders!B1830</f>
        <v>CUST1036</v>
      </c>
      <c r="C1830" s="2" t="str">
        <f aca="false">Raw_Orders!C1830</f>
        <v>REST302</v>
      </c>
      <c r="D1830" s="2" t="str">
        <f aca="false">Raw_Orders!D1830</f>
        <v>DP359</v>
      </c>
      <c r="E1830" s="2" t="str">
        <f aca="false">Raw_Orders!E1830</f>
        <v>2024-12-30</v>
      </c>
      <c r="F1830" s="2" t="n">
        <f aca="false">IF(Raw_Orders!F1830&lt;0,0,Raw_Orders!F1830)</f>
        <v>442.74</v>
      </c>
      <c r="G1830" s="2" t="str">
        <f aca="false">Raw_Orders!G1830</f>
        <v>Delivered</v>
      </c>
      <c r="H1830" s="2" t="n">
        <f aca="false">IF(Raw_Orders!H1830="","N/A",Raw_Orders!H1830)</f>
        <v>74</v>
      </c>
      <c r="I1830" s="2" t="n">
        <f aca="false">IF(Raw_Orders!I1830="","Not Rated",Raw_Orders!I1830)</f>
        <v>4.8</v>
      </c>
      <c r="J1830" s="2" t="str">
        <f aca="false">IF(COUNTIF($A$2:A1830,A1830)&gt;1,"Duplicate","Unique")</f>
        <v>Unique</v>
      </c>
      <c r="K1830" s="2" t="str">
        <f aca="false">IF(Raw_Orders!F1830&lt;0,"Anomaly","OK")</f>
        <v>OK</v>
      </c>
      <c r="L1830" s="2" t="str">
        <f aca="false">IFERROR(VLOOKUP(C1830,Raw_Restaurants!$A$2:$C$151,3,FALSE()),"Unknown")</f>
        <v>Indore</v>
      </c>
    </row>
    <row r="1831" customFormat="false" ht="15" hidden="false" customHeight="false" outlineLevel="0" collapsed="false">
      <c r="A1831" s="2" t="n">
        <f aca="false">Raw_Orders!A1831</f>
        <v>503509</v>
      </c>
      <c r="B1831" s="2" t="str">
        <f aca="false">Raw_Orders!B1831</f>
        <v>CUST1678</v>
      </c>
      <c r="C1831" s="2" t="str">
        <f aca="false">Raw_Orders!C1831</f>
        <v>REST218</v>
      </c>
      <c r="D1831" s="2" t="str">
        <f aca="false">Raw_Orders!D1831</f>
        <v>DP447</v>
      </c>
      <c r="E1831" s="2" t="str">
        <f aca="false">Raw_Orders!E1831</f>
        <v>2024-08-12</v>
      </c>
      <c r="F1831" s="2" t="n">
        <f aca="false">IF(Raw_Orders!F1831&lt;0,0,Raw_Orders!F1831)</f>
        <v>1137.47</v>
      </c>
      <c r="G1831" s="2" t="str">
        <f aca="false">Raw_Orders!G1831</f>
        <v>Delivered</v>
      </c>
      <c r="H1831" s="2" t="n">
        <f aca="false">IF(Raw_Orders!H1831="","N/A",Raw_Orders!H1831)</f>
        <v>19.8</v>
      </c>
      <c r="I1831" s="2" t="n">
        <f aca="false">IF(Raw_Orders!I1831="","Not Rated",Raw_Orders!I1831)</f>
        <v>4.3</v>
      </c>
      <c r="J1831" s="2" t="str">
        <f aca="false">IF(COUNTIF($A$2:A1831,A1831)&gt;1,"Duplicate","Unique")</f>
        <v>Unique</v>
      </c>
      <c r="K1831" s="2" t="str">
        <f aca="false">IF(Raw_Orders!F1831&lt;0,"Anomaly","OK")</f>
        <v>OK</v>
      </c>
      <c r="L1831" s="2" t="str">
        <f aca="false">IFERROR(VLOOKUP(C1831,Raw_Restaurants!$A$2:$C$151,3,FALSE()),"Unknown")</f>
        <v>Pune</v>
      </c>
    </row>
    <row r="1832" customFormat="false" ht="15" hidden="false" customHeight="false" outlineLevel="0" collapsed="false">
      <c r="A1832" s="2" t="n">
        <f aca="false">Raw_Orders!A1832</f>
        <v>500508</v>
      </c>
      <c r="B1832" s="2" t="str">
        <f aca="false">Raw_Orders!B1832</f>
        <v>CUST1625</v>
      </c>
      <c r="C1832" s="2" t="str">
        <f aca="false">Raw_Orders!C1832</f>
        <v>REST224</v>
      </c>
      <c r="D1832" s="2" t="str">
        <f aca="false">Raw_Orders!D1832</f>
        <v>DP330</v>
      </c>
      <c r="E1832" s="2" t="str">
        <f aca="false">Raw_Orders!E1832</f>
        <v>2024-01-28</v>
      </c>
      <c r="F1832" s="2" t="n">
        <f aca="false">IF(Raw_Orders!F1832&lt;0,0,Raw_Orders!F1832)</f>
        <v>299.64</v>
      </c>
      <c r="G1832" s="2" t="str">
        <f aca="false">Raw_Orders!G1832</f>
        <v>Delayed</v>
      </c>
      <c r="H1832" s="2" t="n">
        <f aca="false">IF(Raw_Orders!H1832="","N/A",Raw_Orders!H1832)</f>
        <v>19.5</v>
      </c>
      <c r="I1832" s="2" t="str">
        <f aca="false">IF(Raw_Orders!I1832="","Not Rated",Raw_Orders!I1832)</f>
        <v>Not Rated</v>
      </c>
      <c r="J1832" s="2" t="str">
        <f aca="false">IF(COUNTIF($A$2:A1832,A1832)&gt;1,"Duplicate","Unique")</f>
        <v>Unique</v>
      </c>
      <c r="K1832" s="2" t="str">
        <f aca="false">IF(Raw_Orders!F1832&lt;0,"Anomaly","OK")</f>
        <v>OK</v>
      </c>
      <c r="L1832" s="2" t="str">
        <f aca="false">IFERROR(VLOOKUP(C1832,Raw_Restaurants!$A$2:$C$151,3,FALSE()),"Unknown")</f>
        <v>Indore</v>
      </c>
    </row>
    <row r="1833" customFormat="false" ht="15" hidden="false" customHeight="false" outlineLevel="0" collapsed="false">
      <c r="A1833" s="2" t="n">
        <f aca="false">Raw_Orders!A1833</f>
        <v>504047</v>
      </c>
      <c r="B1833" s="2" t="str">
        <f aca="false">Raw_Orders!B1833</f>
        <v>CUST1771</v>
      </c>
      <c r="C1833" s="2" t="str">
        <f aca="false">Raw_Orders!C1833</f>
        <v>REST281</v>
      </c>
      <c r="D1833" s="2" t="str">
        <f aca="false">Raw_Orders!D1833</f>
        <v>DP372</v>
      </c>
      <c r="E1833" s="2" t="str">
        <f aca="false">Raw_Orders!E1833</f>
        <v>2024-05-11</v>
      </c>
      <c r="F1833" s="2" t="n">
        <f aca="false">IF(Raw_Orders!F1833&lt;0,0,Raw_Orders!F1833)</f>
        <v>777.33</v>
      </c>
      <c r="G1833" s="2" t="str">
        <f aca="false">Raw_Orders!G1833</f>
        <v>Delivered</v>
      </c>
      <c r="H1833" s="2" t="n">
        <f aca="false">IF(Raw_Orders!H1833="","N/A",Raw_Orders!H1833)</f>
        <v>18.9</v>
      </c>
      <c r="I1833" s="2" t="n">
        <f aca="false">IF(Raw_Orders!I1833="","Not Rated",Raw_Orders!I1833)</f>
        <v>3.3</v>
      </c>
      <c r="J1833" s="2" t="str">
        <f aca="false">IF(COUNTIF($A$2:A1833,A1833)&gt;1,"Duplicate","Unique")</f>
        <v>Unique</v>
      </c>
      <c r="K1833" s="2" t="str">
        <f aca="false">IF(Raw_Orders!F1833&lt;0,"Anomaly","OK")</f>
        <v>OK</v>
      </c>
      <c r="L1833" s="2" t="str">
        <f aca="false">IFERROR(VLOOKUP(C1833,Raw_Restaurants!$A$2:$C$151,3,FALSE()),"Unknown")</f>
        <v>Chennai</v>
      </c>
    </row>
    <row r="1834" customFormat="false" ht="15" hidden="false" customHeight="false" outlineLevel="0" collapsed="false">
      <c r="A1834" s="2" t="n">
        <f aca="false">Raw_Orders!A1834</f>
        <v>500713</v>
      </c>
      <c r="B1834" s="2" t="str">
        <f aca="false">Raw_Orders!B1834</f>
        <v>CUST1725</v>
      </c>
      <c r="C1834" s="2" t="str">
        <f aca="false">Raw_Orders!C1834</f>
        <v>REST331</v>
      </c>
      <c r="D1834" s="2" t="str">
        <f aca="false">Raw_Orders!D1834</f>
        <v>DP373</v>
      </c>
      <c r="E1834" s="2" t="str">
        <f aca="false">Raw_Orders!E1834</f>
        <v>2024-06-08</v>
      </c>
      <c r="F1834" s="2" t="n">
        <f aca="false">IF(Raw_Orders!F1834&lt;0,0,Raw_Orders!F1834)</f>
        <v>1230.65</v>
      </c>
      <c r="G1834" s="2" t="str">
        <f aca="false">Raw_Orders!G1834</f>
        <v>Delivered</v>
      </c>
      <c r="H1834" s="2" t="n">
        <f aca="false">IF(Raw_Orders!H1834="","N/A",Raw_Orders!H1834)</f>
        <v>22.2</v>
      </c>
      <c r="I1834" s="2" t="n">
        <f aca="false">IF(Raw_Orders!I1834="","Not Rated",Raw_Orders!I1834)</f>
        <v>2.8</v>
      </c>
      <c r="J1834" s="2" t="str">
        <f aca="false">IF(COUNTIF($A$2:A1834,A1834)&gt;1,"Duplicate","Unique")</f>
        <v>Unique</v>
      </c>
      <c r="K1834" s="2" t="str">
        <f aca="false">IF(Raw_Orders!F1834&lt;0,"Anomaly","OK")</f>
        <v>OK</v>
      </c>
      <c r="L1834" s="2" t="str">
        <f aca="false">IFERROR(VLOOKUP(C1834,Raw_Restaurants!$A$2:$C$151,3,FALSE()),"Unknown")</f>
        <v>Chennai</v>
      </c>
    </row>
    <row r="1835" customFormat="false" ht="15" hidden="false" customHeight="false" outlineLevel="0" collapsed="false">
      <c r="A1835" s="2" t="n">
        <f aca="false">Raw_Orders!A1835</f>
        <v>500093</v>
      </c>
      <c r="B1835" s="2" t="str">
        <f aca="false">Raw_Orders!B1835</f>
        <v>CUST1796</v>
      </c>
      <c r="C1835" s="2" t="str">
        <f aca="false">Raw_Orders!C1835</f>
        <v>REST333</v>
      </c>
      <c r="D1835" s="2" t="str">
        <f aca="false">Raw_Orders!D1835</f>
        <v>DP376</v>
      </c>
      <c r="E1835" s="2" t="str">
        <f aca="false">Raw_Orders!E1835</f>
        <v>2024-09-24</v>
      </c>
      <c r="F1835" s="2" t="n">
        <f aca="false">IF(Raw_Orders!F1835&lt;0,0,Raw_Orders!F1835)</f>
        <v>867.42</v>
      </c>
      <c r="G1835" s="2" t="str">
        <f aca="false">Raw_Orders!G1835</f>
        <v>Delivered</v>
      </c>
      <c r="H1835" s="2" t="n">
        <f aca="false">IF(Raw_Orders!H1835="","N/A",Raw_Orders!H1835)</f>
        <v>58.1</v>
      </c>
      <c r="I1835" s="2" t="n">
        <f aca="false">IF(Raw_Orders!I1835="","Not Rated",Raw_Orders!I1835)</f>
        <v>2.8</v>
      </c>
      <c r="J1835" s="2" t="str">
        <f aca="false">IF(COUNTIF($A$2:A1835,A1835)&gt;1,"Duplicate","Unique")</f>
        <v>Unique</v>
      </c>
      <c r="K1835" s="2" t="str">
        <f aca="false">IF(Raw_Orders!F1835&lt;0,"Anomaly","OK")</f>
        <v>OK</v>
      </c>
      <c r="L1835" s="2" t="str">
        <f aca="false">IFERROR(VLOOKUP(C1835,Raw_Restaurants!$A$2:$C$151,3,FALSE()),"Unknown")</f>
        <v>Hyderabad</v>
      </c>
    </row>
    <row r="1836" customFormat="false" ht="15" hidden="false" customHeight="false" outlineLevel="0" collapsed="false">
      <c r="A1836" s="2" t="n">
        <f aca="false">Raw_Orders!A1836</f>
        <v>502873</v>
      </c>
      <c r="B1836" s="2" t="str">
        <f aca="false">Raw_Orders!B1836</f>
        <v>CUST1198</v>
      </c>
      <c r="C1836" s="2" t="str">
        <f aca="false">Raw_Orders!C1836</f>
        <v>REST225</v>
      </c>
      <c r="D1836" s="2" t="str">
        <f aca="false">Raw_Orders!D1836</f>
        <v>DP378</v>
      </c>
      <c r="E1836" s="2" t="str">
        <f aca="false">Raw_Orders!E1836</f>
        <v>2024-11-24</v>
      </c>
      <c r="F1836" s="2" t="n">
        <f aca="false">IF(Raw_Orders!F1836&lt;0,0,Raw_Orders!F1836)</f>
        <v>752.94</v>
      </c>
      <c r="G1836" s="2" t="str">
        <f aca="false">Raw_Orders!G1836</f>
        <v>Delivered</v>
      </c>
      <c r="H1836" s="2" t="n">
        <f aca="false">IF(Raw_Orders!H1836="","N/A",Raw_Orders!H1836)</f>
        <v>32</v>
      </c>
      <c r="I1836" s="2" t="n">
        <f aca="false">IF(Raw_Orders!I1836="","Not Rated",Raw_Orders!I1836)</f>
        <v>4.9</v>
      </c>
      <c r="J1836" s="2" t="str">
        <f aca="false">IF(COUNTIF($A$2:A1836,A1836)&gt;1,"Duplicate","Unique")</f>
        <v>Unique</v>
      </c>
      <c r="K1836" s="2" t="str">
        <f aca="false">IF(Raw_Orders!F1836&lt;0,"Anomaly","OK")</f>
        <v>OK</v>
      </c>
      <c r="L1836" s="2" t="str">
        <f aca="false">IFERROR(VLOOKUP(C1836,Raw_Restaurants!$A$2:$C$151,3,FALSE()),"Unknown")</f>
        <v>Kolkata</v>
      </c>
    </row>
    <row r="1837" customFormat="false" ht="15" hidden="false" customHeight="false" outlineLevel="0" collapsed="false">
      <c r="A1837" s="2" t="n">
        <f aca="false">Raw_Orders!A1837</f>
        <v>500261</v>
      </c>
      <c r="B1837" s="2" t="str">
        <f aca="false">Raw_Orders!B1837</f>
        <v>CUST1289</v>
      </c>
      <c r="C1837" s="2" t="str">
        <f aca="false">Raw_Orders!C1837</f>
        <v>REST347</v>
      </c>
      <c r="D1837" s="2" t="str">
        <f aca="false">Raw_Orders!D1837</f>
        <v>DP389</v>
      </c>
      <c r="E1837" s="2" t="str">
        <f aca="false">Raw_Orders!E1837</f>
        <v>2024-02-21</v>
      </c>
      <c r="F1837" s="2" t="n">
        <f aca="false">IF(Raw_Orders!F1837&lt;0,0,Raw_Orders!F1837)</f>
        <v>251.53</v>
      </c>
      <c r="G1837" s="2" t="str">
        <f aca="false">Raw_Orders!G1837</f>
        <v>Cancelled</v>
      </c>
      <c r="H1837" s="2" t="str">
        <f aca="false">IF(Raw_Orders!H1837="","N/A",Raw_Orders!H1837)</f>
        <v>N/A</v>
      </c>
      <c r="I1837" s="2" t="str">
        <f aca="false">IF(Raw_Orders!I1837="","Not Rated",Raw_Orders!I1837)</f>
        <v>Not Rated</v>
      </c>
      <c r="J1837" s="2" t="str">
        <f aca="false">IF(COUNTIF($A$2:A1837,A1837)&gt;1,"Duplicate","Unique")</f>
        <v>Unique</v>
      </c>
      <c r="K1837" s="2" t="str">
        <f aca="false">IF(Raw_Orders!F1837&lt;0,"Anomaly","OK")</f>
        <v>OK</v>
      </c>
      <c r="L1837" s="2" t="str">
        <f aca="false">IFERROR(VLOOKUP(C1837,Raw_Restaurants!$A$2:$C$151,3,FALSE()),"Unknown")</f>
        <v>Indore</v>
      </c>
    </row>
    <row r="1838" customFormat="false" ht="15" hidden="false" customHeight="false" outlineLevel="0" collapsed="false">
      <c r="A1838" s="2" t="n">
        <f aca="false">Raw_Orders!A1838</f>
        <v>500024</v>
      </c>
      <c r="B1838" s="2" t="str">
        <f aca="false">Raw_Orders!B1838</f>
        <v>CUST1456</v>
      </c>
      <c r="C1838" s="2" t="str">
        <f aca="false">Raw_Orders!C1838</f>
        <v>REST342</v>
      </c>
      <c r="D1838" s="2" t="str">
        <f aca="false">Raw_Orders!D1838</f>
        <v>DP430</v>
      </c>
      <c r="E1838" s="2" t="str">
        <f aca="false">Raw_Orders!E1838</f>
        <v>2024-09-06</v>
      </c>
      <c r="F1838" s="2" t="n">
        <f aca="false">IF(Raw_Orders!F1838&lt;0,0,Raw_Orders!F1838)</f>
        <v>1368.62</v>
      </c>
      <c r="G1838" s="2" t="str">
        <f aca="false">Raw_Orders!G1838</f>
        <v>Delivered</v>
      </c>
      <c r="H1838" s="2" t="n">
        <f aca="false">IF(Raw_Orders!H1838="","N/A",Raw_Orders!H1838)</f>
        <v>68.7</v>
      </c>
      <c r="I1838" s="2" t="n">
        <f aca="false">IF(Raw_Orders!I1838="","Not Rated",Raw_Orders!I1838)</f>
        <v>2.8</v>
      </c>
      <c r="J1838" s="2" t="str">
        <f aca="false">IF(COUNTIF($A$2:A1838,A1838)&gt;1,"Duplicate","Unique")</f>
        <v>Unique</v>
      </c>
      <c r="K1838" s="2" t="str">
        <f aca="false">IF(Raw_Orders!F1838&lt;0,"Anomaly","OK")</f>
        <v>OK</v>
      </c>
      <c r="L1838" s="2" t="str">
        <f aca="false">IFERROR(VLOOKUP(C1838,Raw_Restaurants!$A$2:$C$151,3,FALSE()),"Unknown")</f>
        <v>Hyderabad</v>
      </c>
    </row>
    <row r="1839" customFormat="false" ht="15" hidden="false" customHeight="false" outlineLevel="0" collapsed="false">
      <c r="A1839" s="2" t="n">
        <f aca="false">Raw_Orders!A1839</f>
        <v>500010</v>
      </c>
      <c r="B1839" s="2" t="str">
        <f aca="false">Raw_Orders!B1839</f>
        <v>CUST1276</v>
      </c>
      <c r="C1839" s="2" t="str">
        <f aca="false">Raw_Orders!C1839</f>
        <v>REST251</v>
      </c>
      <c r="D1839" s="2" t="str">
        <f aca="false">Raw_Orders!D1839</f>
        <v>DP469</v>
      </c>
      <c r="E1839" s="2" t="str">
        <f aca="false">Raw_Orders!E1839</f>
        <v>2024-09-21</v>
      </c>
      <c r="F1839" s="2" t="n">
        <f aca="false">IF(Raw_Orders!F1839&lt;0,0,Raw_Orders!F1839)</f>
        <v>773.63</v>
      </c>
      <c r="G1839" s="2" t="str">
        <f aca="false">Raw_Orders!G1839</f>
        <v>Cancelled</v>
      </c>
      <c r="H1839" s="2" t="str">
        <f aca="false">IF(Raw_Orders!H1839="","N/A",Raw_Orders!H1839)</f>
        <v>N/A</v>
      </c>
      <c r="I1839" s="2" t="str">
        <f aca="false">IF(Raw_Orders!I1839="","Not Rated",Raw_Orders!I1839)</f>
        <v>Not Rated</v>
      </c>
      <c r="J1839" s="2" t="str">
        <f aca="false">IF(COUNTIF($A$2:A1839,A1839)&gt;1,"Duplicate","Unique")</f>
        <v>Unique</v>
      </c>
      <c r="K1839" s="2" t="str">
        <f aca="false">IF(Raw_Orders!F1839&lt;0,"Anomaly","OK")</f>
        <v>OK</v>
      </c>
      <c r="L1839" s="2" t="str">
        <f aca="false">IFERROR(VLOOKUP(C1839,Raw_Restaurants!$A$2:$C$151,3,FALSE()),"Unknown")</f>
        <v>Bhopal</v>
      </c>
    </row>
    <row r="1840" customFormat="false" ht="15" hidden="false" customHeight="false" outlineLevel="0" collapsed="false">
      <c r="A1840" s="2" t="n">
        <f aca="false">Raw_Orders!A1840</f>
        <v>504836</v>
      </c>
      <c r="B1840" s="2" t="str">
        <f aca="false">Raw_Orders!B1840</f>
        <v>CUST1113</v>
      </c>
      <c r="C1840" s="2" t="str">
        <f aca="false">Raw_Orders!C1840</f>
        <v>REST285</v>
      </c>
      <c r="D1840" s="2" t="str">
        <f aca="false">Raw_Orders!D1840</f>
        <v>DP369</v>
      </c>
      <c r="E1840" s="2" t="str">
        <f aca="false">Raw_Orders!E1840</f>
        <v>2024-04-14</v>
      </c>
      <c r="F1840" s="2" t="n">
        <f aca="false">IF(Raw_Orders!F1840&lt;0,0,Raw_Orders!F1840)</f>
        <v>1016.12</v>
      </c>
      <c r="G1840" s="2" t="str">
        <f aca="false">Raw_Orders!G1840</f>
        <v>Delivered</v>
      </c>
      <c r="H1840" s="2" t="n">
        <f aca="false">IF(Raw_Orders!H1840="","N/A",Raw_Orders!H1840)</f>
        <v>78.7</v>
      </c>
      <c r="I1840" s="2" t="n">
        <f aca="false">IF(Raw_Orders!I1840="","Not Rated",Raw_Orders!I1840)</f>
        <v>4.5</v>
      </c>
      <c r="J1840" s="2" t="str">
        <f aca="false">IF(COUNTIF($A$2:A1840,A1840)&gt;1,"Duplicate","Unique")</f>
        <v>Unique</v>
      </c>
      <c r="K1840" s="2" t="str">
        <f aca="false">IF(Raw_Orders!F1840&lt;0,"Anomaly","OK")</f>
        <v>OK</v>
      </c>
      <c r="L1840" s="2" t="str">
        <f aca="false">IFERROR(VLOOKUP(C1840,Raw_Restaurants!$A$2:$C$151,3,FALSE()),"Unknown")</f>
        <v>Bangalore</v>
      </c>
    </row>
    <row r="1841" customFormat="false" ht="15" hidden="false" customHeight="false" outlineLevel="0" collapsed="false">
      <c r="A1841" s="2" t="n">
        <f aca="false">Raw_Orders!A1841</f>
        <v>504684</v>
      </c>
      <c r="B1841" s="2" t="str">
        <f aca="false">Raw_Orders!B1841</f>
        <v>CUST1236</v>
      </c>
      <c r="C1841" s="2" t="str">
        <f aca="false">Raw_Orders!C1841</f>
        <v>REST330</v>
      </c>
      <c r="D1841" s="2" t="str">
        <f aca="false">Raw_Orders!D1841</f>
        <v>DP497</v>
      </c>
      <c r="E1841" s="2" t="str">
        <f aca="false">Raw_Orders!E1841</f>
        <v>2024-03-14</v>
      </c>
      <c r="F1841" s="2" t="n">
        <f aca="false">IF(Raw_Orders!F1841&lt;0,0,Raw_Orders!F1841)</f>
        <v>947.56</v>
      </c>
      <c r="G1841" s="2" t="str">
        <f aca="false">Raw_Orders!G1841</f>
        <v>Delivered</v>
      </c>
      <c r="H1841" s="2" t="n">
        <f aca="false">IF(Raw_Orders!H1841="","N/A",Raw_Orders!H1841)</f>
        <v>72.1</v>
      </c>
      <c r="I1841" s="2" t="n">
        <f aca="false">IF(Raw_Orders!I1841="","Not Rated",Raw_Orders!I1841)</f>
        <v>4.2</v>
      </c>
      <c r="J1841" s="2" t="str">
        <f aca="false">IF(COUNTIF($A$2:A1841,A1841)&gt;1,"Duplicate","Unique")</f>
        <v>Unique</v>
      </c>
      <c r="K1841" s="2" t="str">
        <f aca="false">IF(Raw_Orders!F1841&lt;0,"Anomaly","OK")</f>
        <v>OK</v>
      </c>
      <c r="L1841" s="2" t="str">
        <f aca="false">IFERROR(VLOOKUP(C1841,Raw_Restaurants!$A$2:$C$151,3,FALSE()),"Unknown")</f>
        <v>Hyderabad</v>
      </c>
    </row>
    <row r="1842" customFormat="false" ht="15" hidden="false" customHeight="false" outlineLevel="0" collapsed="false">
      <c r="A1842" s="2" t="n">
        <f aca="false">Raw_Orders!A1842</f>
        <v>501646</v>
      </c>
      <c r="B1842" s="2" t="str">
        <f aca="false">Raw_Orders!B1842</f>
        <v>CUST1404</v>
      </c>
      <c r="C1842" s="2" t="str">
        <f aca="false">Raw_Orders!C1842</f>
        <v>REST212</v>
      </c>
      <c r="D1842" s="2" t="str">
        <f aca="false">Raw_Orders!D1842</f>
        <v>DP328</v>
      </c>
      <c r="E1842" s="2" t="str">
        <f aca="false">Raw_Orders!E1842</f>
        <v>2024-03-16</v>
      </c>
      <c r="F1842" s="2" t="n">
        <f aca="false">IF(Raw_Orders!F1842&lt;0,0,Raw_Orders!F1842)</f>
        <v>438.39</v>
      </c>
      <c r="G1842" s="2" t="str">
        <f aca="false">Raw_Orders!G1842</f>
        <v>Delivered</v>
      </c>
      <c r="H1842" s="2" t="n">
        <f aca="false">IF(Raw_Orders!H1842="","N/A",Raw_Orders!H1842)</f>
        <v>46.8</v>
      </c>
      <c r="I1842" s="2" t="n">
        <f aca="false">IF(Raw_Orders!I1842="","Not Rated",Raw_Orders!I1842)</f>
        <v>4.1</v>
      </c>
      <c r="J1842" s="2" t="str">
        <f aca="false">IF(COUNTIF($A$2:A1842,A1842)&gt;1,"Duplicate","Unique")</f>
        <v>Unique</v>
      </c>
      <c r="K1842" s="2" t="str">
        <f aca="false">IF(Raw_Orders!F1842&lt;0,"Anomaly","OK")</f>
        <v>OK</v>
      </c>
      <c r="L1842" s="2" t="str">
        <f aca="false">IFERROR(VLOOKUP(C1842,Raw_Restaurants!$A$2:$C$151,3,FALSE()),"Unknown")</f>
        <v>Jaipur</v>
      </c>
    </row>
    <row r="1843" customFormat="false" ht="15" hidden="false" customHeight="false" outlineLevel="0" collapsed="false">
      <c r="A1843" s="2" t="n">
        <f aca="false">Raw_Orders!A1843</f>
        <v>500222</v>
      </c>
      <c r="B1843" s="2" t="str">
        <f aca="false">Raw_Orders!B1843</f>
        <v>CUST1784</v>
      </c>
      <c r="C1843" s="2" t="str">
        <f aca="false">Raw_Orders!C1843</f>
        <v>REST278</v>
      </c>
      <c r="D1843" s="2" t="str">
        <f aca="false">Raw_Orders!D1843</f>
        <v>DP476</v>
      </c>
      <c r="E1843" s="2" t="str">
        <f aca="false">Raw_Orders!E1843</f>
        <v>2024-01-27</v>
      </c>
      <c r="F1843" s="2" t="n">
        <f aca="false">IF(Raw_Orders!F1843&lt;0,0,Raw_Orders!F1843)</f>
        <v>361.5</v>
      </c>
      <c r="G1843" s="2" t="str">
        <f aca="false">Raw_Orders!G1843</f>
        <v>Delivered</v>
      </c>
      <c r="H1843" s="2" t="n">
        <f aca="false">IF(Raw_Orders!H1843="","N/A",Raw_Orders!H1843)</f>
        <v>78.6</v>
      </c>
      <c r="I1843" s="2" t="n">
        <f aca="false">IF(Raw_Orders!I1843="","Not Rated",Raw_Orders!I1843)</f>
        <v>4.7</v>
      </c>
      <c r="J1843" s="2" t="str">
        <f aca="false">IF(COUNTIF($A$2:A1843,A1843)&gt;1,"Duplicate","Unique")</f>
        <v>Unique</v>
      </c>
      <c r="K1843" s="2" t="str">
        <f aca="false">IF(Raw_Orders!F1843&lt;0,"Anomaly","OK")</f>
        <v>OK</v>
      </c>
      <c r="L1843" s="2" t="str">
        <f aca="false">IFERROR(VLOOKUP(C1843,Raw_Restaurants!$A$2:$C$151,3,FALSE()),"Unknown")</f>
        <v>Kolkata</v>
      </c>
    </row>
    <row r="1844" customFormat="false" ht="15" hidden="false" customHeight="false" outlineLevel="0" collapsed="false">
      <c r="A1844" s="2" t="n">
        <f aca="false">Raw_Orders!A1844</f>
        <v>501367</v>
      </c>
      <c r="B1844" s="2" t="str">
        <f aca="false">Raw_Orders!B1844</f>
        <v>CUST1484</v>
      </c>
      <c r="C1844" s="2" t="str">
        <f aca="false">Raw_Orders!C1844</f>
        <v>REST265</v>
      </c>
      <c r="D1844" s="2" t="str">
        <f aca="false">Raw_Orders!D1844</f>
        <v>DP422</v>
      </c>
      <c r="E1844" s="2" t="str">
        <f aca="false">Raw_Orders!E1844</f>
        <v>2024-02-07</v>
      </c>
      <c r="F1844" s="2" t="n">
        <f aca="false">IF(Raw_Orders!F1844&lt;0,0,Raw_Orders!F1844)</f>
        <v>806.06</v>
      </c>
      <c r="G1844" s="2" t="str">
        <f aca="false">Raw_Orders!G1844</f>
        <v>Delivered</v>
      </c>
      <c r="H1844" s="2" t="n">
        <f aca="false">IF(Raw_Orders!H1844="","N/A",Raw_Orders!H1844)</f>
        <v>24.5</v>
      </c>
      <c r="I1844" s="2" t="n">
        <f aca="false">IF(Raw_Orders!I1844="","Not Rated",Raw_Orders!I1844)</f>
        <v>3.7</v>
      </c>
      <c r="J1844" s="2" t="str">
        <f aca="false">IF(COUNTIF($A$2:A1844,A1844)&gt;1,"Duplicate","Unique")</f>
        <v>Unique</v>
      </c>
      <c r="K1844" s="2" t="str">
        <f aca="false">IF(Raw_Orders!F1844&lt;0,"Anomaly","OK")</f>
        <v>OK</v>
      </c>
      <c r="L1844" s="2" t="str">
        <f aca="false">IFERROR(VLOOKUP(C1844,Raw_Restaurants!$A$2:$C$151,3,FALSE()),"Unknown")</f>
        <v>Bhopal</v>
      </c>
    </row>
    <row r="1845" customFormat="false" ht="15" hidden="false" customHeight="false" outlineLevel="0" collapsed="false">
      <c r="A1845" s="2" t="n">
        <f aca="false">Raw_Orders!A1845</f>
        <v>502329</v>
      </c>
      <c r="B1845" s="2" t="str">
        <f aca="false">Raw_Orders!B1845</f>
        <v>CUST1412</v>
      </c>
      <c r="C1845" s="2" t="str">
        <f aca="false">Raw_Orders!C1845</f>
        <v>REST236</v>
      </c>
      <c r="D1845" s="2" t="str">
        <f aca="false">Raw_Orders!D1845</f>
        <v>DP397</v>
      </c>
      <c r="E1845" s="2" t="str">
        <f aca="false">Raw_Orders!E1845</f>
        <v>2024-05-03</v>
      </c>
      <c r="F1845" s="2" t="n">
        <f aca="false">IF(Raw_Orders!F1845&lt;0,0,Raw_Orders!F1845)</f>
        <v>1374.82</v>
      </c>
      <c r="G1845" s="2" t="str">
        <f aca="false">Raw_Orders!G1845</f>
        <v>Delivered</v>
      </c>
      <c r="H1845" s="2" t="n">
        <f aca="false">IF(Raw_Orders!H1845="","N/A",Raw_Orders!H1845)</f>
        <v>59.7</v>
      </c>
      <c r="I1845" s="2" t="n">
        <f aca="false">IF(Raw_Orders!I1845="","Not Rated",Raw_Orders!I1845)</f>
        <v>4</v>
      </c>
      <c r="J1845" s="2" t="str">
        <f aca="false">IF(COUNTIF($A$2:A1845,A1845)&gt;1,"Duplicate","Unique")</f>
        <v>Unique</v>
      </c>
      <c r="K1845" s="2" t="str">
        <f aca="false">IF(Raw_Orders!F1845&lt;0,"Anomaly","OK")</f>
        <v>OK</v>
      </c>
      <c r="L1845" s="2" t="str">
        <f aca="false">IFERROR(VLOOKUP(C1845,Raw_Restaurants!$A$2:$C$151,3,FALSE()),"Unknown")</f>
        <v>Mumbai</v>
      </c>
    </row>
    <row r="1846" customFormat="false" ht="15" hidden="false" customHeight="false" outlineLevel="0" collapsed="false">
      <c r="A1846" s="2" t="n">
        <f aca="false">Raw_Orders!A1846</f>
        <v>503905</v>
      </c>
      <c r="B1846" s="2" t="str">
        <f aca="false">Raw_Orders!B1846</f>
        <v>CUST1027</v>
      </c>
      <c r="C1846" s="2" t="str">
        <f aca="false">Raw_Orders!C1846</f>
        <v>REST282</v>
      </c>
      <c r="D1846" s="2" t="str">
        <f aca="false">Raw_Orders!D1846</f>
        <v>DP359</v>
      </c>
      <c r="E1846" s="2" t="str">
        <f aca="false">Raw_Orders!E1846</f>
        <v>2024-12-23</v>
      </c>
      <c r="F1846" s="2" t="n">
        <f aca="false">IF(Raw_Orders!F1846&lt;0,0,Raw_Orders!F1846)</f>
        <v>845.67</v>
      </c>
      <c r="G1846" s="2" t="str">
        <f aca="false">Raw_Orders!G1846</f>
        <v>Delivered</v>
      </c>
      <c r="H1846" s="2" t="n">
        <f aca="false">IF(Raw_Orders!H1846="","N/A",Raw_Orders!H1846)</f>
        <v>31.9</v>
      </c>
      <c r="I1846" s="2" t="n">
        <f aca="false">IF(Raw_Orders!I1846="","Not Rated",Raw_Orders!I1846)</f>
        <v>2.6</v>
      </c>
      <c r="J1846" s="2" t="str">
        <f aca="false">IF(COUNTIF($A$2:A1846,A1846)&gt;1,"Duplicate","Unique")</f>
        <v>Unique</v>
      </c>
      <c r="K1846" s="2" t="str">
        <f aca="false">IF(Raw_Orders!F1846&lt;0,"Anomaly","OK")</f>
        <v>OK</v>
      </c>
      <c r="L1846" s="2" t="str">
        <f aca="false">IFERROR(VLOOKUP(C1846,Raw_Restaurants!$A$2:$C$151,3,FALSE()),"Unknown")</f>
        <v>Mumbai</v>
      </c>
    </row>
    <row r="1847" customFormat="false" ht="15" hidden="false" customHeight="false" outlineLevel="0" collapsed="false">
      <c r="A1847" s="2" t="n">
        <f aca="false">Raw_Orders!A1847</f>
        <v>504578</v>
      </c>
      <c r="B1847" s="2" t="str">
        <f aca="false">Raw_Orders!B1847</f>
        <v>CUST1335</v>
      </c>
      <c r="C1847" s="2" t="str">
        <f aca="false">Raw_Orders!C1847</f>
        <v>REST214</v>
      </c>
      <c r="D1847" s="2" t="str">
        <f aca="false">Raw_Orders!D1847</f>
        <v>DP496</v>
      </c>
      <c r="E1847" s="2" t="str">
        <f aca="false">Raw_Orders!E1847</f>
        <v>2024-10-14</v>
      </c>
      <c r="F1847" s="2" t="n">
        <f aca="false">IF(Raw_Orders!F1847&lt;0,0,Raw_Orders!F1847)</f>
        <v>140.68</v>
      </c>
      <c r="G1847" s="2" t="str">
        <f aca="false">Raw_Orders!G1847</f>
        <v>Cancelled</v>
      </c>
      <c r="H1847" s="2" t="str">
        <f aca="false">IF(Raw_Orders!H1847="","N/A",Raw_Orders!H1847)</f>
        <v>N/A</v>
      </c>
      <c r="I1847" s="2" t="str">
        <f aca="false">IF(Raw_Orders!I1847="","Not Rated",Raw_Orders!I1847)</f>
        <v>Not Rated</v>
      </c>
      <c r="J1847" s="2" t="str">
        <f aca="false">IF(COUNTIF($A$2:A1847,A1847)&gt;1,"Duplicate","Unique")</f>
        <v>Unique</v>
      </c>
      <c r="K1847" s="2" t="str">
        <f aca="false">IF(Raw_Orders!F1847&lt;0,"Anomaly","OK")</f>
        <v>OK</v>
      </c>
      <c r="L1847" s="2" t="str">
        <f aca="false">IFERROR(VLOOKUP(C1847,Raw_Restaurants!$A$2:$C$151,3,FALSE()),"Unknown")</f>
        <v>Chennai</v>
      </c>
    </row>
    <row r="1848" customFormat="false" ht="15" hidden="false" customHeight="false" outlineLevel="0" collapsed="false">
      <c r="A1848" s="2" t="n">
        <f aca="false">Raw_Orders!A1848</f>
        <v>501821</v>
      </c>
      <c r="B1848" s="2" t="str">
        <f aca="false">Raw_Orders!B1848</f>
        <v>CUST1606</v>
      </c>
      <c r="C1848" s="2" t="str">
        <f aca="false">Raw_Orders!C1848</f>
        <v>REST235</v>
      </c>
      <c r="D1848" s="2" t="str">
        <f aca="false">Raw_Orders!D1848</f>
        <v>DP390</v>
      </c>
      <c r="E1848" s="2" t="str">
        <f aca="false">Raw_Orders!E1848</f>
        <v>2024-12-19</v>
      </c>
      <c r="F1848" s="2" t="n">
        <f aca="false">IF(Raw_Orders!F1848&lt;0,0,Raw_Orders!F1848)</f>
        <v>1065.96</v>
      </c>
      <c r="G1848" s="2" t="str">
        <f aca="false">Raw_Orders!G1848</f>
        <v>Delayed</v>
      </c>
      <c r="H1848" s="2" t="n">
        <f aca="false">IF(Raw_Orders!H1848="","N/A",Raw_Orders!H1848)</f>
        <v>51</v>
      </c>
      <c r="I1848" s="2" t="n">
        <f aca="false">IF(Raw_Orders!I1848="","Not Rated",Raw_Orders!I1848)</f>
        <v>2.9</v>
      </c>
      <c r="J1848" s="2" t="str">
        <f aca="false">IF(COUNTIF($A$2:A1848,A1848)&gt;1,"Duplicate","Unique")</f>
        <v>Unique</v>
      </c>
      <c r="K1848" s="2" t="str">
        <f aca="false">IF(Raw_Orders!F1848&lt;0,"Anomaly","OK")</f>
        <v>OK</v>
      </c>
      <c r="L1848" s="2" t="str">
        <f aca="false">IFERROR(VLOOKUP(C1848,Raw_Restaurants!$A$2:$C$151,3,FALSE()),"Unknown")</f>
        <v>Kolkata</v>
      </c>
    </row>
    <row r="1849" customFormat="false" ht="15" hidden="false" customHeight="false" outlineLevel="0" collapsed="false">
      <c r="A1849" s="2" t="n">
        <f aca="false">Raw_Orders!A1849</f>
        <v>501101</v>
      </c>
      <c r="B1849" s="2" t="str">
        <f aca="false">Raw_Orders!B1849</f>
        <v>CUST1540</v>
      </c>
      <c r="C1849" s="2" t="str">
        <f aca="false">Raw_Orders!C1849</f>
        <v>REST226</v>
      </c>
      <c r="D1849" s="2" t="str">
        <f aca="false">Raw_Orders!D1849</f>
        <v>DP330</v>
      </c>
      <c r="E1849" s="2" t="str">
        <f aca="false">Raw_Orders!E1849</f>
        <v>2024-07-29</v>
      </c>
      <c r="F1849" s="2" t="n">
        <f aca="false">IF(Raw_Orders!F1849&lt;0,0,Raw_Orders!F1849)</f>
        <v>304.95</v>
      </c>
      <c r="G1849" s="2" t="str">
        <f aca="false">Raw_Orders!G1849</f>
        <v>Delivered</v>
      </c>
      <c r="H1849" s="2" t="n">
        <f aca="false">IF(Raw_Orders!H1849="","N/A",Raw_Orders!H1849)</f>
        <v>23</v>
      </c>
      <c r="I1849" s="2" t="n">
        <f aca="false">IF(Raw_Orders!I1849="","Not Rated",Raw_Orders!I1849)</f>
        <v>4.3</v>
      </c>
      <c r="J1849" s="2" t="str">
        <f aca="false">IF(COUNTIF($A$2:A1849,A1849)&gt;1,"Duplicate","Unique")</f>
        <v>Unique</v>
      </c>
      <c r="K1849" s="2" t="str">
        <f aca="false">IF(Raw_Orders!F1849&lt;0,"Anomaly","OK")</f>
        <v>OK</v>
      </c>
      <c r="L1849" s="2" t="str">
        <f aca="false">IFERROR(VLOOKUP(C1849,Raw_Restaurants!$A$2:$C$151,3,FALSE()),"Unknown")</f>
        <v>Indore</v>
      </c>
    </row>
    <row r="1850" customFormat="false" ht="15" hidden="false" customHeight="false" outlineLevel="0" collapsed="false">
      <c r="A1850" s="2" t="n">
        <f aca="false">Raw_Orders!A1850</f>
        <v>501423</v>
      </c>
      <c r="B1850" s="2" t="str">
        <f aca="false">Raw_Orders!B1850</f>
        <v>CUST1079</v>
      </c>
      <c r="C1850" s="2" t="str">
        <f aca="false">Raw_Orders!C1850</f>
        <v>REST240</v>
      </c>
      <c r="D1850" s="2" t="str">
        <f aca="false">Raw_Orders!D1850</f>
        <v>DP352</v>
      </c>
      <c r="E1850" s="2" t="str">
        <f aca="false">Raw_Orders!E1850</f>
        <v>2024-09-22</v>
      </c>
      <c r="F1850" s="2" t="n">
        <f aca="false">IF(Raw_Orders!F1850&lt;0,0,Raw_Orders!F1850)</f>
        <v>650.57</v>
      </c>
      <c r="G1850" s="2" t="str">
        <f aca="false">Raw_Orders!G1850</f>
        <v>Delivered</v>
      </c>
      <c r="H1850" s="2" t="n">
        <f aca="false">IF(Raw_Orders!H1850="","N/A",Raw_Orders!H1850)</f>
        <v>21.2</v>
      </c>
      <c r="I1850" s="2" t="n">
        <f aca="false">IF(Raw_Orders!I1850="","Not Rated",Raw_Orders!I1850)</f>
        <v>5</v>
      </c>
      <c r="J1850" s="2" t="str">
        <f aca="false">IF(COUNTIF($A$2:A1850,A1850)&gt;1,"Duplicate","Unique")</f>
        <v>Duplicate</v>
      </c>
      <c r="K1850" s="2" t="str">
        <f aca="false">IF(Raw_Orders!F1850&lt;0,"Anomaly","OK")</f>
        <v>OK</v>
      </c>
      <c r="L1850" s="2" t="str">
        <f aca="false">IFERROR(VLOOKUP(C1850,Raw_Restaurants!$A$2:$C$151,3,FALSE()),"Unknown")</f>
        <v>Delhi</v>
      </c>
    </row>
    <row r="1851" customFormat="false" ht="15" hidden="false" customHeight="false" outlineLevel="0" collapsed="false">
      <c r="A1851" s="2" t="n">
        <f aca="false">Raw_Orders!A1851</f>
        <v>503250</v>
      </c>
      <c r="B1851" s="2" t="str">
        <f aca="false">Raw_Orders!B1851</f>
        <v>CUST1495</v>
      </c>
      <c r="C1851" s="2" t="str">
        <f aca="false">Raw_Orders!C1851</f>
        <v>REST268</v>
      </c>
      <c r="D1851" s="2" t="str">
        <f aca="false">Raw_Orders!D1851</f>
        <v>DP326</v>
      </c>
      <c r="E1851" s="2" t="str">
        <f aca="false">Raw_Orders!E1851</f>
        <v>2024-09-02</v>
      </c>
      <c r="F1851" s="2" t="n">
        <f aca="false">IF(Raw_Orders!F1851&lt;0,0,Raw_Orders!F1851)</f>
        <v>719.46</v>
      </c>
      <c r="G1851" s="2" t="str">
        <f aca="false">Raw_Orders!G1851</f>
        <v>Delivered</v>
      </c>
      <c r="H1851" s="2" t="n">
        <f aca="false">IF(Raw_Orders!H1851="","N/A",Raw_Orders!H1851)</f>
        <v>60.1</v>
      </c>
      <c r="I1851" s="2" t="n">
        <f aca="false">IF(Raw_Orders!I1851="","Not Rated",Raw_Orders!I1851)</f>
        <v>5</v>
      </c>
      <c r="J1851" s="2" t="str">
        <f aca="false">IF(COUNTIF($A$2:A1851,A1851)&gt;1,"Duplicate","Unique")</f>
        <v>Unique</v>
      </c>
      <c r="K1851" s="2" t="str">
        <f aca="false">IF(Raw_Orders!F1851&lt;0,"Anomaly","OK")</f>
        <v>OK</v>
      </c>
      <c r="L1851" s="2" t="str">
        <f aca="false">IFERROR(VLOOKUP(C1851,Raw_Restaurants!$A$2:$C$151,3,FALSE()),"Unknown")</f>
        <v>Pune</v>
      </c>
    </row>
    <row r="1852" customFormat="false" ht="15" hidden="false" customHeight="false" outlineLevel="0" collapsed="false">
      <c r="A1852" s="2" t="n">
        <f aca="false">Raw_Orders!A1852</f>
        <v>500898</v>
      </c>
      <c r="B1852" s="2" t="str">
        <f aca="false">Raw_Orders!B1852</f>
        <v>CUST1653</v>
      </c>
      <c r="C1852" s="2" t="str">
        <f aca="false">Raw_Orders!C1852</f>
        <v>REST261</v>
      </c>
      <c r="D1852" s="2" t="str">
        <f aca="false">Raw_Orders!D1852</f>
        <v>DP479</v>
      </c>
      <c r="E1852" s="2" t="str">
        <f aca="false">Raw_Orders!E1852</f>
        <v>2024-01-26</v>
      </c>
      <c r="F1852" s="2" t="n">
        <f aca="false">IF(Raw_Orders!F1852&lt;0,0,Raw_Orders!F1852)</f>
        <v>1015.14</v>
      </c>
      <c r="G1852" s="2" t="str">
        <f aca="false">Raw_Orders!G1852</f>
        <v>Delivered</v>
      </c>
      <c r="H1852" s="2" t="n">
        <f aca="false">IF(Raw_Orders!H1852="","N/A",Raw_Orders!H1852)</f>
        <v>34.4</v>
      </c>
      <c r="I1852" s="2" t="n">
        <f aca="false">IF(Raw_Orders!I1852="","Not Rated",Raw_Orders!I1852)</f>
        <v>2.8</v>
      </c>
      <c r="J1852" s="2" t="str">
        <f aca="false">IF(COUNTIF($A$2:A1852,A1852)&gt;1,"Duplicate","Unique")</f>
        <v>Unique</v>
      </c>
      <c r="K1852" s="2" t="str">
        <f aca="false">IF(Raw_Orders!F1852&lt;0,"Anomaly","OK")</f>
        <v>OK</v>
      </c>
      <c r="L1852" s="2" t="str">
        <f aca="false">IFERROR(VLOOKUP(C1852,Raw_Restaurants!$A$2:$C$151,3,FALSE()),"Unknown")</f>
        <v>Pune</v>
      </c>
    </row>
    <row r="1853" customFormat="false" ht="15" hidden="false" customHeight="false" outlineLevel="0" collapsed="false">
      <c r="A1853" s="2" t="n">
        <f aca="false">Raw_Orders!A1853</f>
        <v>500078</v>
      </c>
      <c r="B1853" s="2" t="str">
        <f aca="false">Raw_Orders!B1853</f>
        <v>CUST1180</v>
      </c>
      <c r="C1853" s="2" t="str">
        <f aca="false">Raw_Orders!C1853</f>
        <v>REST273</v>
      </c>
      <c r="D1853" s="2" t="str">
        <f aca="false">Raw_Orders!D1853</f>
        <v>DP333</v>
      </c>
      <c r="E1853" s="2" t="str">
        <f aca="false">Raw_Orders!E1853</f>
        <v>2024-02-18</v>
      </c>
      <c r="F1853" s="2" t="n">
        <f aca="false">IF(Raw_Orders!F1853&lt;0,0,Raw_Orders!F1853)</f>
        <v>1134.89</v>
      </c>
      <c r="G1853" s="2" t="str">
        <f aca="false">Raw_Orders!G1853</f>
        <v>Delivered</v>
      </c>
      <c r="H1853" s="2" t="str">
        <f aca="false">IF(Raw_Orders!H1853="","N/A",Raw_Orders!H1853)</f>
        <v>N/A</v>
      </c>
      <c r="I1853" s="2" t="n">
        <f aca="false">IF(Raw_Orders!I1853="","Not Rated",Raw_Orders!I1853)</f>
        <v>4</v>
      </c>
      <c r="J1853" s="2" t="str">
        <f aca="false">IF(COUNTIF($A$2:A1853,A1853)&gt;1,"Duplicate","Unique")</f>
        <v>Unique</v>
      </c>
      <c r="K1853" s="2" t="str">
        <f aca="false">IF(Raw_Orders!F1853&lt;0,"Anomaly","OK")</f>
        <v>OK</v>
      </c>
      <c r="L1853" s="2" t="str">
        <f aca="false">IFERROR(VLOOKUP(C1853,Raw_Restaurants!$A$2:$C$151,3,FALSE()),"Unknown")</f>
        <v>Bhopal</v>
      </c>
    </row>
    <row r="1854" customFormat="false" ht="15" hidden="false" customHeight="false" outlineLevel="0" collapsed="false">
      <c r="A1854" s="2" t="n">
        <f aca="false">Raw_Orders!A1854</f>
        <v>501478</v>
      </c>
      <c r="B1854" s="2" t="str">
        <f aca="false">Raw_Orders!B1854</f>
        <v>CUST1441</v>
      </c>
      <c r="C1854" s="2" t="str">
        <f aca="false">Raw_Orders!C1854</f>
        <v>REST230</v>
      </c>
      <c r="D1854" s="2" t="str">
        <f aca="false">Raw_Orders!D1854</f>
        <v>DP454</v>
      </c>
      <c r="E1854" s="2" t="str">
        <f aca="false">Raw_Orders!E1854</f>
        <v>2024-08-20</v>
      </c>
      <c r="F1854" s="2" t="n">
        <f aca="false">IF(Raw_Orders!F1854&lt;0,0,Raw_Orders!F1854)</f>
        <v>980.81</v>
      </c>
      <c r="G1854" s="2" t="str">
        <f aca="false">Raw_Orders!G1854</f>
        <v>Delivered</v>
      </c>
      <c r="H1854" s="2" t="n">
        <f aca="false">IF(Raw_Orders!H1854="","N/A",Raw_Orders!H1854)</f>
        <v>24.1</v>
      </c>
      <c r="I1854" s="2" t="n">
        <f aca="false">IF(Raw_Orders!I1854="","Not Rated",Raw_Orders!I1854)</f>
        <v>4.1</v>
      </c>
      <c r="J1854" s="2" t="str">
        <f aca="false">IF(COUNTIF($A$2:A1854,A1854)&gt;1,"Duplicate","Unique")</f>
        <v>Unique</v>
      </c>
      <c r="K1854" s="2" t="str">
        <f aca="false">IF(Raw_Orders!F1854&lt;0,"Anomaly","OK")</f>
        <v>OK</v>
      </c>
      <c r="L1854" s="2" t="str">
        <f aca="false">IFERROR(VLOOKUP(C1854,Raw_Restaurants!$A$2:$C$151,3,FALSE()),"Unknown")</f>
        <v>Mumbai</v>
      </c>
    </row>
    <row r="1855" customFormat="false" ht="15" hidden="false" customHeight="false" outlineLevel="0" collapsed="false">
      <c r="A1855" s="2" t="n">
        <f aca="false">Raw_Orders!A1855</f>
        <v>501604</v>
      </c>
      <c r="B1855" s="2" t="str">
        <f aca="false">Raw_Orders!B1855</f>
        <v>CUST1406</v>
      </c>
      <c r="C1855" s="2" t="str">
        <f aca="false">Raw_Orders!C1855</f>
        <v>REST302</v>
      </c>
      <c r="D1855" s="2" t="str">
        <f aca="false">Raw_Orders!D1855</f>
        <v>DP464</v>
      </c>
      <c r="E1855" s="2" t="str">
        <f aca="false">Raw_Orders!E1855</f>
        <v>2024-09-25</v>
      </c>
      <c r="F1855" s="2" t="n">
        <f aca="false">IF(Raw_Orders!F1855&lt;0,0,Raw_Orders!F1855)</f>
        <v>128.81</v>
      </c>
      <c r="G1855" s="2" t="str">
        <f aca="false">Raw_Orders!G1855</f>
        <v>Delivered</v>
      </c>
      <c r="H1855" s="2" t="n">
        <f aca="false">IF(Raw_Orders!H1855="","N/A",Raw_Orders!H1855)</f>
        <v>61.5</v>
      </c>
      <c r="I1855" s="2" t="n">
        <f aca="false">IF(Raw_Orders!I1855="","Not Rated",Raw_Orders!I1855)</f>
        <v>4.6</v>
      </c>
      <c r="J1855" s="2" t="str">
        <f aca="false">IF(COUNTIF($A$2:A1855,A1855)&gt;1,"Duplicate","Unique")</f>
        <v>Unique</v>
      </c>
      <c r="K1855" s="2" t="str">
        <f aca="false">IF(Raw_Orders!F1855&lt;0,"Anomaly","OK")</f>
        <v>OK</v>
      </c>
      <c r="L1855" s="2" t="str">
        <f aca="false">IFERROR(VLOOKUP(C1855,Raw_Restaurants!$A$2:$C$151,3,FALSE()),"Unknown")</f>
        <v>Indore</v>
      </c>
    </row>
    <row r="1856" customFormat="false" ht="15" hidden="false" customHeight="false" outlineLevel="0" collapsed="false">
      <c r="A1856" s="2" t="n">
        <f aca="false">Raw_Orders!A1856</f>
        <v>504417</v>
      </c>
      <c r="B1856" s="2" t="str">
        <f aca="false">Raw_Orders!B1856</f>
        <v>CUST1385</v>
      </c>
      <c r="C1856" s="2" t="str">
        <f aca="false">Raw_Orders!C1856</f>
        <v>REST236</v>
      </c>
      <c r="D1856" s="2" t="str">
        <f aca="false">Raw_Orders!D1856</f>
        <v>DP445</v>
      </c>
      <c r="E1856" s="2" t="str">
        <f aca="false">Raw_Orders!E1856</f>
        <v>2024-08-08</v>
      </c>
      <c r="F1856" s="2" t="n">
        <f aca="false">IF(Raw_Orders!F1856&lt;0,0,Raw_Orders!F1856)</f>
        <v>880.79</v>
      </c>
      <c r="G1856" s="2" t="str">
        <f aca="false">Raw_Orders!G1856</f>
        <v>Delayed</v>
      </c>
      <c r="H1856" s="2" t="n">
        <f aca="false">IF(Raw_Orders!H1856="","N/A",Raw_Orders!H1856)</f>
        <v>71</v>
      </c>
      <c r="I1856" s="2" t="n">
        <f aca="false">IF(Raw_Orders!I1856="","Not Rated",Raw_Orders!I1856)</f>
        <v>3.5</v>
      </c>
      <c r="J1856" s="2" t="str">
        <f aca="false">IF(COUNTIF($A$2:A1856,A1856)&gt;1,"Duplicate","Unique")</f>
        <v>Duplicate</v>
      </c>
      <c r="K1856" s="2" t="str">
        <f aca="false">IF(Raw_Orders!F1856&lt;0,"Anomaly","OK")</f>
        <v>OK</v>
      </c>
      <c r="L1856" s="2" t="str">
        <f aca="false">IFERROR(VLOOKUP(C1856,Raw_Restaurants!$A$2:$C$151,3,FALSE()),"Unknown")</f>
        <v>Mumbai</v>
      </c>
    </row>
    <row r="1857" customFormat="false" ht="15" hidden="false" customHeight="false" outlineLevel="0" collapsed="false">
      <c r="A1857" s="2" t="n">
        <f aca="false">Raw_Orders!A1857</f>
        <v>501956</v>
      </c>
      <c r="B1857" s="2" t="str">
        <f aca="false">Raw_Orders!B1857</f>
        <v>CUST1390</v>
      </c>
      <c r="C1857" s="2" t="str">
        <f aca="false">Raw_Orders!C1857</f>
        <v>REST240</v>
      </c>
      <c r="D1857" s="2" t="str">
        <f aca="false">Raw_Orders!D1857</f>
        <v>DP368</v>
      </c>
      <c r="E1857" s="2" t="str">
        <f aca="false">Raw_Orders!E1857</f>
        <v>2024-12-19</v>
      </c>
      <c r="F1857" s="2" t="n">
        <f aca="false">IF(Raw_Orders!F1857&lt;0,0,Raw_Orders!F1857)</f>
        <v>944.5</v>
      </c>
      <c r="G1857" s="2" t="str">
        <f aca="false">Raw_Orders!G1857</f>
        <v>Delivered</v>
      </c>
      <c r="H1857" s="2" t="n">
        <f aca="false">IF(Raw_Orders!H1857="","N/A",Raw_Orders!H1857)</f>
        <v>25.1</v>
      </c>
      <c r="I1857" s="2" t="str">
        <f aca="false">IF(Raw_Orders!I1857="","Not Rated",Raw_Orders!I1857)</f>
        <v>Not Rated</v>
      </c>
      <c r="J1857" s="2" t="str">
        <f aca="false">IF(COUNTIF($A$2:A1857,A1857)&gt;1,"Duplicate","Unique")</f>
        <v>Unique</v>
      </c>
      <c r="K1857" s="2" t="str">
        <f aca="false">IF(Raw_Orders!F1857&lt;0,"Anomaly","OK")</f>
        <v>OK</v>
      </c>
      <c r="L1857" s="2" t="str">
        <f aca="false">IFERROR(VLOOKUP(C1857,Raw_Restaurants!$A$2:$C$151,3,FALSE()),"Unknown")</f>
        <v>Delhi</v>
      </c>
    </row>
    <row r="1858" customFormat="false" ht="15" hidden="false" customHeight="false" outlineLevel="0" collapsed="false">
      <c r="A1858" s="2" t="n">
        <f aca="false">Raw_Orders!A1858</f>
        <v>500992</v>
      </c>
      <c r="B1858" s="2" t="str">
        <f aca="false">Raw_Orders!B1858</f>
        <v>CUST1329</v>
      </c>
      <c r="C1858" s="2" t="str">
        <f aca="false">Raw_Orders!C1858</f>
        <v>REST281</v>
      </c>
      <c r="D1858" s="2" t="str">
        <f aca="false">Raw_Orders!D1858</f>
        <v>DP406</v>
      </c>
      <c r="E1858" s="2" t="str">
        <f aca="false">Raw_Orders!E1858</f>
        <v>2024-11-09</v>
      </c>
      <c r="F1858" s="2" t="n">
        <f aca="false">IF(Raw_Orders!F1858&lt;0,0,Raw_Orders!F1858)</f>
        <v>171.85</v>
      </c>
      <c r="G1858" s="2" t="str">
        <f aca="false">Raw_Orders!G1858</f>
        <v>Delivered</v>
      </c>
      <c r="H1858" s="2" t="n">
        <f aca="false">IF(Raw_Orders!H1858="","N/A",Raw_Orders!H1858)</f>
        <v>54.7</v>
      </c>
      <c r="I1858" s="2" t="n">
        <f aca="false">IF(Raw_Orders!I1858="","Not Rated",Raw_Orders!I1858)</f>
        <v>4.8</v>
      </c>
      <c r="J1858" s="2" t="str">
        <f aca="false">IF(COUNTIF($A$2:A1858,A1858)&gt;1,"Duplicate","Unique")</f>
        <v>Unique</v>
      </c>
      <c r="K1858" s="2" t="str">
        <f aca="false">IF(Raw_Orders!F1858&lt;0,"Anomaly","OK")</f>
        <v>OK</v>
      </c>
      <c r="L1858" s="2" t="str">
        <f aca="false">IFERROR(VLOOKUP(C1858,Raw_Restaurants!$A$2:$C$151,3,FALSE()),"Unknown")</f>
        <v>Chennai</v>
      </c>
    </row>
    <row r="1859" customFormat="false" ht="15" hidden="false" customHeight="false" outlineLevel="0" collapsed="false">
      <c r="A1859" s="2" t="n">
        <f aca="false">Raw_Orders!A1859</f>
        <v>502651</v>
      </c>
      <c r="B1859" s="2" t="str">
        <f aca="false">Raw_Orders!B1859</f>
        <v>CUST1559</v>
      </c>
      <c r="C1859" s="2" t="str">
        <f aca="false">Raw_Orders!C1859</f>
        <v>REST254</v>
      </c>
      <c r="D1859" s="2" t="str">
        <f aca="false">Raw_Orders!D1859</f>
        <v>DP408</v>
      </c>
      <c r="E1859" s="2" t="str">
        <f aca="false">Raw_Orders!E1859</f>
        <v>2024-12-12</v>
      </c>
      <c r="F1859" s="2" t="n">
        <f aca="false">IF(Raw_Orders!F1859&lt;0,0,Raw_Orders!F1859)</f>
        <v>476.4</v>
      </c>
      <c r="G1859" s="2" t="str">
        <f aca="false">Raw_Orders!G1859</f>
        <v>Delivered</v>
      </c>
      <c r="H1859" s="2" t="n">
        <f aca="false">IF(Raw_Orders!H1859="","N/A",Raw_Orders!H1859)</f>
        <v>49.5</v>
      </c>
      <c r="I1859" s="2" t="n">
        <f aca="false">IF(Raw_Orders!I1859="","Not Rated",Raw_Orders!I1859)</f>
        <v>3</v>
      </c>
      <c r="J1859" s="2" t="str">
        <f aca="false">IF(COUNTIF($A$2:A1859,A1859)&gt;1,"Duplicate","Unique")</f>
        <v>Unique</v>
      </c>
      <c r="K1859" s="2" t="str">
        <f aca="false">IF(Raw_Orders!F1859&lt;0,"Anomaly","OK")</f>
        <v>OK</v>
      </c>
      <c r="L1859" s="2" t="str">
        <f aca="false">IFERROR(VLOOKUP(C1859,Raw_Restaurants!$A$2:$C$151,3,FALSE()),"Unknown")</f>
        <v>Hyderabad</v>
      </c>
    </row>
    <row r="1860" customFormat="false" ht="15" hidden="false" customHeight="false" outlineLevel="0" collapsed="false">
      <c r="A1860" s="2" t="n">
        <f aca="false">Raw_Orders!A1860</f>
        <v>504036</v>
      </c>
      <c r="B1860" s="2" t="str">
        <f aca="false">Raw_Orders!B1860</f>
        <v>CUST1337</v>
      </c>
      <c r="C1860" s="2" t="str">
        <f aca="false">Raw_Orders!C1860</f>
        <v>REST218</v>
      </c>
      <c r="D1860" s="2" t="str">
        <f aca="false">Raw_Orders!D1860</f>
        <v>DP435</v>
      </c>
      <c r="E1860" s="2" t="str">
        <f aca="false">Raw_Orders!E1860</f>
        <v>2024-03-13</v>
      </c>
      <c r="F1860" s="2" t="n">
        <f aca="false">IF(Raw_Orders!F1860&lt;0,0,Raw_Orders!F1860)</f>
        <v>1112.26</v>
      </c>
      <c r="G1860" s="2" t="str">
        <f aca="false">Raw_Orders!G1860</f>
        <v>Delivered</v>
      </c>
      <c r="H1860" s="2" t="n">
        <f aca="false">IF(Raw_Orders!H1860="","N/A",Raw_Orders!H1860)</f>
        <v>77.6</v>
      </c>
      <c r="I1860" s="2" t="n">
        <f aca="false">IF(Raw_Orders!I1860="","Not Rated",Raw_Orders!I1860)</f>
        <v>3.9</v>
      </c>
      <c r="J1860" s="2" t="str">
        <f aca="false">IF(COUNTIF($A$2:A1860,A1860)&gt;1,"Duplicate","Unique")</f>
        <v>Unique</v>
      </c>
      <c r="K1860" s="2" t="str">
        <f aca="false">IF(Raw_Orders!F1860&lt;0,"Anomaly","OK")</f>
        <v>OK</v>
      </c>
      <c r="L1860" s="2" t="str">
        <f aca="false">IFERROR(VLOOKUP(C1860,Raw_Restaurants!$A$2:$C$151,3,FALSE()),"Unknown")</f>
        <v>Pune</v>
      </c>
    </row>
    <row r="1861" customFormat="false" ht="15" hidden="false" customHeight="false" outlineLevel="0" collapsed="false">
      <c r="A1861" s="2" t="n">
        <f aca="false">Raw_Orders!A1861</f>
        <v>500906</v>
      </c>
      <c r="B1861" s="2" t="str">
        <f aca="false">Raw_Orders!B1861</f>
        <v>CUST1262</v>
      </c>
      <c r="C1861" s="2" t="str">
        <f aca="false">Raw_Orders!C1861</f>
        <v>REST329</v>
      </c>
      <c r="D1861" s="2" t="str">
        <f aca="false">Raw_Orders!D1861</f>
        <v>DP373</v>
      </c>
      <c r="E1861" s="2" t="str">
        <f aca="false">Raw_Orders!E1861</f>
        <v>2024-11-08</v>
      </c>
      <c r="F1861" s="2" t="n">
        <f aca="false">IF(Raw_Orders!F1861&lt;0,0,Raw_Orders!F1861)</f>
        <v>383.83</v>
      </c>
      <c r="G1861" s="2" t="str">
        <f aca="false">Raw_Orders!G1861</f>
        <v>Delivered</v>
      </c>
      <c r="H1861" s="2" t="n">
        <f aca="false">IF(Raw_Orders!H1861="","N/A",Raw_Orders!H1861)</f>
        <v>54.3</v>
      </c>
      <c r="I1861" s="2" t="n">
        <f aca="false">IF(Raw_Orders!I1861="","Not Rated",Raw_Orders!I1861)</f>
        <v>2.9</v>
      </c>
      <c r="J1861" s="2" t="str">
        <f aca="false">IF(COUNTIF($A$2:A1861,A1861)&gt;1,"Duplicate","Unique")</f>
        <v>Unique</v>
      </c>
      <c r="K1861" s="2" t="str">
        <f aca="false">IF(Raw_Orders!F1861&lt;0,"Anomaly","OK")</f>
        <v>OK</v>
      </c>
      <c r="L1861" s="2" t="str">
        <f aca="false">IFERROR(VLOOKUP(C1861,Raw_Restaurants!$A$2:$C$151,3,FALSE()),"Unknown")</f>
        <v>Bangalore</v>
      </c>
    </row>
    <row r="1862" customFormat="false" ht="15" hidden="false" customHeight="false" outlineLevel="0" collapsed="false">
      <c r="A1862" s="2" t="n">
        <f aca="false">Raw_Orders!A1862</f>
        <v>503267</v>
      </c>
      <c r="B1862" s="2" t="str">
        <f aca="false">Raw_Orders!B1862</f>
        <v>CUST1421</v>
      </c>
      <c r="C1862" s="2" t="str">
        <f aca="false">Raw_Orders!C1862</f>
        <v>REST332</v>
      </c>
      <c r="D1862" s="2" t="str">
        <f aca="false">Raw_Orders!D1862</f>
        <v>DP335</v>
      </c>
      <c r="E1862" s="2" t="str">
        <f aca="false">Raw_Orders!E1862</f>
        <v>2024-12-14</v>
      </c>
      <c r="F1862" s="2" t="n">
        <f aca="false">IF(Raw_Orders!F1862&lt;0,0,Raw_Orders!F1862)</f>
        <v>407.22</v>
      </c>
      <c r="G1862" s="2" t="str">
        <f aca="false">Raw_Orders!G1862</f>
        <v>Delivered</v>
      </c>
      <c r="H1862" s="2" t="n">
        <f aca="false">IF(Raw_Orders!H1862="","N/A",Raw_Orders!H1862)</f>
        <v>66</v>
      </c>
      <c r="I1862" s="2" t="n">
        <f aca="false">IF(Raw_Orders!I1862="","Not Rated",Raw_Orders!I1862)</f>
        <v>4.8</v>
      </c>
      <c r="J1862" s="2" t="str">
        <f aca="false">IF(COUNTIF($A$2:A1862,A1862)&gt;1,"Duplicate","Unique")</f>
        <v>Unique</v>
      </c>
      <c r="K1862" s="2" t="str">
        <f aca="false">IF(Raw_Orders!F1862&lt;0,"Anomaly","OK")</f>
        <v>OK</v>
      </c>
      <c r="L1862" s="2" t="str">
        <f aca="false">IFERROR(VLOOKUP(C1862,Raw_Restaurants!$A$2:$C$151,3,FALSE()),"Unknown")</f>
        <v>Pune</v>
      </c>
    </row>
    <row r="1863" customFormat="false" ht="15" hidden="false" customHeight="false" outlineLevel="0" collapsed="false">
      <c r="A1863" s="2" t="n">
        <f aca="false">Raw_Orders!A1863</f>
        <v>504519</v>
      </c>
      <c r="B1863" s="2" t="str">
        <f aca="false">Raw_Orders!B1863</f>
        <v>CUST1419</v>
      </c>
      <c r="C1863" s="2" t="str">
        <f aca="false">Raw_Orders!C1863</f>
        <v>REST236</v>
      </c>
      <c r="D1863" s="2" t="str">
        <f aca="false">Raw_Orders!D1863</f>
        <v>DP381</v>
      </c>
      <c r="E1863" s="2" t="str">
        <f aca="false">Raw_Orders!E1863</f>
        <v>2024-04-01</v>
      </c>
      <c r="F1863" s="2" t="n">
        <f aca="false">IF(Raw_Orders!F1863&lt;0,0,Raw_Orders!F1863)</f>
        <v>1301.12</v>
      </c>
      <c r="G1863" s="2" t="str">
        <f aca="false">Raw_Orders!G1863</f>
        <v>Delivered</v>
      </c>
      <c r="H1863" s="2" t="n">
        <f aca="false">IF(Raw_Orders!H1863="","N/A",Raw_Orders!H1863)</f>
        <v>54.6</v>
      </c>
      <c r="I1863" s="2" t="n">
        <f aca="false">IF(Raw_Orders!I1863="","Not Rated",Raw_Orders!I1863)</f>
        <v>3.1</v>
      </c>
      <c r="J1863" s="2" t="str">
        <f aca="false">IF(COUNTIF($A$2:A1863,A1863)&gt;1,"Duplicate","Unique")</f>
        <v>Unique</v>
      </c>
      <c r="K1863" s="2" t="str">
        <f aca="false">IF(Raw_Orders!F1863&lt;0,"Anomaly","OK")</f>
        <v>OK</v>
      </c>
      <c r="L1863" s="2" t="str">
        <f aca="false">IFERROR(VLOOKUP(C1863,Raw_Restaurants!$A$2:$C$151,3,FALSE()),"Unknown")</f>
        <v>Mumbai</v>
      </c>
    </row>
    <row r="1864" customFormat="false" ht="15" hidden="false" customHeight="false" outlineLevel="0" collapsed="false">
      <c r="A1864" s="2" t="n">
        <f aca="false">Raw_Orders!A1864</f>
        <v>502911</v>
      </c>
      <c r="B1864" s="2" t="str">
        <f aca="false">Raw_Orders!B1864</f>
        <v>CUST1232</v>
      </c>
      <c r="C1864" s="2" t="str">
        <f aca="false">Raw_Orders!C1864</f>
        <v>REST299</v>
      </c>
      <c r="D1864" s="2" t="str">
        <f aca="false">Raw_Orders!D1864</f>
        <v>DP382</v>
      </c>
      <c r="E1864" s="2" t="str">
        <f aca="false">Raw_Orders!E1864</f>
        <v>2024-09-17</v>
      </c>
      <c r="F1864" s="2" t="n">
        <f aca="false">IF(Raw_Orders!F1864&lt;0,0,Raw_Orders!F1864)</f>
        <v>1225.49</v>
      </c>
      <c r="G1864" s="2" t="str">
        <f aca="false">Raw_Orders!G1864</f>
        <v>Delivered</v>
      </c>
      <c r="H1864" s="2" t="n">
        <f aca="false">IF(Raw_Orders!H1864="","N/A",Raw_Orders!H1864)</f>
        <v>45.5</v>
      </c>
      <c r="I1864" s="2" t="n">
        <f aca="false">IF(Raw_Orders!I1864="","Not Rated",Raw_Orders!I1864)</f>
        <v>4.5</v>
      </c>
      <c r="J1864" s="2" t="str">
        <f aca="false">IF(COUNTIF($A$2:A1864,A1864)&gt;1,"Duplicate","Unique")</f>
        <v>Unique</v>
      </c>
      <c r="K1864" s="2" t="str">
        <f aca="false">IF(Raw_Orders!F1864&lt;0,"Anomaly","OK")</f>
        <v>OK</v>
      </c>
      <c r="L1864" s="2" t="str">
        <f aca="false">IFERROR(VLOOKUP(C1864,Raw_Restaurants!$A$2:$C$151,3,FALSE()),"Unknown")</f>
        <v>Bangalore</v>
      </c>
    </row>
    <row r="1865" customFormat="false" ht="15" hidden="false" customHeight="false" outlineLevel="0" collapsed="false">
      <c r="A1865" s="2" t="n">
        <f aca="false">Raw_Orders!A1865</f>
        <v>500668</v>
      </c>
      <c r="B1865" s="2" t="str">
        <f aca="false">Raw_Orders!B1865</f>
        <v>CUST1097</v>
      </c>
      <c r="C1865" s="2" t="str">
        <f aca="false">Raw_Orders!C1865</f>
        <v>REST239</v>
      </c>
      <c r="D1865" s="2" t="str">
        <f aca="false">Raw_Orders!D1865</f>
        <v>DP487</v>
      </c>
      <c r="E1865" s="2" t="str">
        <f aca="false">Raw_Orders!E1865</f>
        <v>2024-11-03</v>
      </c>
      <c r="F1865" s="2" t="n">
        <f aca="false">IF(Raw_Orders!F1865&lt;0,0,Raw_Orders!F1865)</f>
        <v>945.96</v>
      </c>
      <c r="G1865" s="2" t="str">
        <f aca="false">Raw_Orders!G1865</f>
        <v>Delivered</v>
      </c>
      <c r="H1865" s="2" t="n">
        <f aca="false">IF(Raw_Orders!H1865="","N/A",Raw_Orders!H1865)</f>
        <v>48.1</v>
      </c>
      <c r="I1865" s="2" t="n">
        <f aca="false">IF(Raw_Orders!I1865="","Not Rated",Raw_Orders!I1865)</f>
        <v>2.8</v>
      </c>
      <c r="J1865" s="2" t="str">
        <f aca="false">IF(COUNTIF($A$2:A1865,A1865)&gt;1,"Duplicate","Unique")</f>
        <v>Unique</v>
      </c>
      <c r="K1865" s="2" t="str">
        <f aca="false">IF(Raw_Orders!F1865&lt;0,"Anomaly","OK")</f>
        <v>OK</v>
      </c>
      <c r="L1865" s="2" t="str">
        <f aca="false">IFERROR(VLOOKUP(C1865,Raw_Restaurants!$A$2:$C$151,3,FALSE()),"Unknown")</f>
        <v>Hyderabad</v>
      </c>
    </row>
    <row r="1866" customFormat="false" ht="15" hidden="false" customHeight="false" outlineLevel="0" collapsed="false">
      <c r="A1866" s="2" t="n">
        <f aca="false">Raw_Orders!A1866</f>
        <v>504385</v>
      </c>
      <c r="B1866" s="2" t="str">
        <f aca="false">Raw_Orders!B1866</f>
        <v>CUST1598</v>
      </c>
      <c r="C1866" s="2" t="str">
        <f aca="false">Raw_Orders!C1866</f>
        <v>REST204</v>
      </c>
      <c r="D1866" s="2" t="str">
        <f aca="false">Raw_Orders!D1866</f>
        <v>DP475</v>
      </c>
      <c r="E1866" s="2" t="str">
        <f aca="false">Raw_Orders!E1866</f>
        <v>2024-08-12</v>
      </c>
      <c r="F1866" s="2" t="n">
        <f aca="false">IF(Raw_Orders!F1866&lt;0,0,Raw_Orders!F1866)</f>
        <v>826.87</v>
      </c>
      <c r="G1866" s="2" t="str">
        <f aca="false">Raw_Orders!G1866</f>
        <v>Delayed</v>
      </c>
      <c r="H1866" s="2" t="n">
        <f aca="false">IF(Raw_Orders!H1866="","N/A",Raw_Orders!H1866)</f>
        <v>65</v>
      </c>
      <c r="I1866" s="2" t="n">
        <f aca="false">IF(Raw_Orders!I1866="","Not Rated",Raw_Orders!I1866)</f>
        <v>3.7</v>
      </c>
      <c r="J1866" s="2" t="str">
        <f aca="false">IF(COUNTIF($A$2:A1866,A1866)&gt;1,"Duplicate","Unique")</f>
        <v>Unique</v>
      </c>
      <c r="K1866" s="2" t="str">
        <f aca="false">IF(Raw_Orders!F1866&lt;0,"Anomaly","OK")</f>
        <v>OK</v>
      </c>
      <c r="L1866" s="2" t="str">
        <f aca="false">IFERROR(VLOOKUP(C1866,Raw_Restaurants!$A$2:$C$151,3,FALSE()),"Unknown")</f>
        <v>Bhopal</v>
      </c>
    </row>
    <row r="1867" customFormat="false" ht="15" hidden="false" customHeight="false" outlineLevel="0" collapsed="false">
      <c r="A1867" s="2" t="n">
        <f aca="false">Raw_Orders!A1867</f>
        <v>503847</v>
      </c>
      <c r="B1867" s="2" t="str">
        <f aca="false">Raw_Orders!B1867</f>
        <v>CUST1047</v>
      </c>
      <c r="C1867" s="2" t="str">
        <f aca="false">Raw_Orders!C1867</f>
        <v>REST316</v>
      </c>
      <c r="D1867" s="2" t="str">
        <f aca="false">Raw_Orders!D1867</f>
        <v>DP445</v>
      </c>
      <c r="E1867" s="2" t="str">
        <f aca="false">Raw_Orders!E1867</f>
        <v>2024-06-30</v>
      </c>
      <c r="F1867" s="2" t="n">
        <f aca="false">IF(Raw_Orders!F1867&lt;0,0,Raw_Orders!F1867)</f>
        <v>468.17</v>
      </c>
      <c r="G1867" s="2" t="str">
        <f aca="false">Raw_Orders!G1867</f>
        <v>Delivered</v>
      </c>
      <c r="H1867" s="2" t="n">
        <f aca="false">IF(Raw_Orders!H1867="","N/A",Raw_Orders!H1867)</f>
        <v>20.5</v>
      </c>
      <c r="I1867" s="2" t="n">
        <f aca="false">IF(Raw_Orders!I1867="","Not Rated",Raw_Orders!I1867)</f>
        <v>2.9</v>
      </c>
      <c r="J1867" s="2" t="str">
        <f aca="false">IF(COUNTIF($A$2:A1867,A1867)&gt;1,"Duplicate","Unique")</f>
        <v>Unique</v>
      </c>
      <c r="K1867" s="2" t="str">
        <f aca="false">IF(Raw_Orders!F1867&lt;0,"Anomaly","OK")</f>
        <v>OK</v>
      </c>
      <c r="L1867" s="2" t="str">
        <f aca="false">IFERROR(VLOOKUP(C1867,Raw_Restaurants!$A$2:$C$151,3,FALSE()),"Unknown")</f>
        <v>Kolkata</v>
      </c>
    </row>
    <row r="1868" customFormat="false" ht="15" hidden="false" customHeight="false" outlineLevel="0" collapsed="false">
      <c r="A1868" s="2" t="n">
        <f aca="false">Raw_Orders!A1868</f>
        <v>502567</v>
      </c>
      <c r="B1868" s="2" t="str">
        <f aca="false">Raw_Orders!B1868</f>
        <v>CUST1364</v>
      </c>
      <c r="C1868" s="2" t="str">
        <f aca="false">Raw_Orders!C1868</f>
        <v>REST239</v>
      </c>
      <c r="D1868" s="2" t="str">
        <f aca="false">Raw_Orders!D1868</f>
        <v>DP416</v>
      </c>
      <c r="E1868" s="2" t="str">
        <f aca="false">Raw_Orders!E1868</f>
        <v>2024-07-06</v>
      </c>
      <c r="F1868" s="2" t="n">
        <f aca="false">IF(Raw_Orders!F1868&lt;0,0,Raw_Orders!F1868)</f>
        <v>1353.69</v>
      </c>
      <c r="G1868" s="2" t="str">
        <f aca="false">Raw_Orders!G1868</f>
        <v>Delivered</v>
      </c>
      <c r="H1868" s="2" t="n">
        <f aca="false">IF(Raw_Orders!H1868="","N/A",Raw_Orders!H1868)</f>
        <v>67.1</v>
      </c>
      <c r="I1868" s="2" t="n">
        <f aca="false">IF(Raw_Orders!I1868="","Not Rated",Raw_Orders!I1868)</f>
        <v>3.5</v>
      </c>
      <c r="J1868" s="2" t="str">
        <f aca="false">IF(COUNTIF($A$2:A1868,A1868)&gt;1,"Duplicate","Unique")</f>
        <v>Unique</v>
      </c>
      <c r="K1868" s="2" t="str">
        <f aca="false">IF(Raw_Orders!F1868&lt;0,"Anomaly","OK")</f>
        <v>OK</v>
      </c>
      <c r="L1868" s="2" t="str">
        <f aca="false">IFERROR(VLOOKUP(C1868,Raw_Restaurants!$A$2:$C$151,3,FALSE()),"Unknown")</f>
        <v>Hyderabad</v>
      </c>
    </row>
    <row r="1869" customFormat="false" ht="15" hidden="false" customHeight="false" outlineLevel="0" collapsed="false">
      <c r="A1869" s="2" t="n">
        <f aca="false">Raw_Orders!A1869</f>
        <v>502731</v>
      </c>
      <c r="B1869" s="2" t="str">
        <f aca="false">Raw_Orders!B1869</f>
        <v>CUST1777</v>
      </c>
      <c r="C1869" s="2" t="str">
        <f aca="false">Raw_Orders!C1869</f>
        <v>REST345</v>
      </c>
      <c r="D1869" s="2" t="str">
        <f aca="false">Raw_Orders!D1869</f>
        <v>DP442</v>
      </c>
      <c r="E1869" s="2" t="str">
        <f aca="false">Raw_Orders!E1869</f>
        <v>2024-06-22</v>
      </c>
      <c r="F1869" s="2" t="n">
        <f aca="false">IF(Raw_Orders!F1869&lt;0,0,Raw_Orders!F1869)</f>
        <v>1205.41</v>
      </c>
      <c r="G1869" s="2" t="str">
        <f aca="false">Raw_Orders!G1869</f>
        <v>Delivered</v>
      </c>
      <c r="H1869" s="2" t="n">
        <f aca="false">IF(Raw_Orders!H1869="","N/A",Raw_Orders!H1869)</f>
        <v>58.6</v>
      </c>
      <c r="I1869" s="2" t="n">
        <f aca="false">IF(Raw_Orders!I1869="","Not Rated",Raw_Orders!I1869)</f>
        <v>2.9</v>
      </c>
      <c r="J1869" s="2" t="str">
        <f aca="false">IF(COUNTIF($A$2:A1869,A1869)&gt;1,"Duplicate","Unique")</f>
        <v>Unique</v>
      </c>
      <c r="K1869" s="2" t="str">
        <f aca="false">IF(Raw_Orders!F1869&lt;0,"Anomaly","OK")</f>
        <v>OK</v>
      </c>
      <c r="L1869" s="2" t="str">
        <f aca="false">IFERROR(VLOOKUP(C1869,Raw_Restaurants!$A$2:$C$151,3,FALSE()),"Unknown")</f>
        <v>Jaipur</v>
      </c>
    </row>
    <row r="1870" customFormat="false" ht="15" hidden="false" customHeight="false" outlineLevel="0" collapsed="false">
      <c r="A1870" s="2" t="n">
        <f aca="false">Raw_Orders!A1870</f>
        <v>503819</v>
      </c>
      <c r="B1870" s="2" t="str">
        <f aca="false">Raw_Orders!B1870</f>
        <v>CUST1657</v>
      </c>
      <c r="C1870" s="2" t="str">
        <f aca="false">Raw_Orders!C1870</f>
        <v>REST346</v>
      </c>
      <c r="D1870" s="2" t="str">
        <f aca="false">Raw_Orders!D1870</f>
        <v>DP357</v>
      </c>
      <c r="E1870" s="2" t="str">
        <f aca="false">Raw_Orders!E1870</f>
        <v>2024-07-12</v>
      </c>
      <c r="F1870" s="2" t="n">
        <f aca="false">IF(Raw_Orders!F1870&lt;0,0,Raw_Orders!F1870)</f>
        <v>934.48</v>
      </c>
      <c r="G1870" s="2" t="str">
        <f aca="false">Raw_Orders!G1870</f>
        <v>Delivered</v>
      </c>
      <c r="H1870" s="2" t="str">
        <f aca="false">IF(Raw_Orders!H1870="","N/A",Raw_Orders!H1870)</f>
        <v>N/A</v>
      </c>
      <c r="I1870" s="2" t="n">
        <f aca="false">IF(Raw_Orders!I1870="","Not Rated",Raw_Orders!I1870)</f>
        <v>2.7</v>
      </c>
      <c r="J1870" s="2" t="str">
        <f aca="false">IF(COUNTIF($A$2:A1870,A1870)&gt;1,"Duplicate","Unique")</f>
        <v>Unique</v>
      </c>
      <c r="K1870" s="2" t="str">
        <f aca="false">IF(Raw_Orders!F1870&lt;0,"Anomaly","OK")</f>
        <v>OK</v>
      </c>
      <c r="L1870" s="2" t="str">
        <f aca="false">IFERROR(VLOOKUP(C1870,Raw_Restaurants!$A$2:$C$151,3,FALSE()),"Unknown")</f>
        <v>Jaipur</v>
      </c>
    </row>
    <row r="1871" customFormat="false" ht="15" hidden="false" customHeight="false" outlineLevel="0" collapsed="false">
      <c r="A1871" s="2" t="n">
        <f aca="false">Raw_Orders!A1871</f>
        <v>501913</v>
      </c>
      <c r="B1871" s="2" t="str">
        <f aca="false">Raw_Orders!B1871</f>
        <v>CUST1045</v>
      </c>
      <c r="C1871" s="2" t="str">
        <f aca="false">Raw_Orders!C1871</f>
        <v>REST325</v>
      </c>
      <c r="D1871" s="2" t="str">
        <f aca="false">Raw_Orders!D1871</f>
        <v>DP497</v>
      </c>
      <c r="E1871" s="2" t="str">
        <f aca="false">Raw_Orders!E1871</f>
        <v>2024-04-16</v>
      </c>
      <c r="F1871" s="2" t="n">
        <f aca="false">IF(Raw_Orders!F1871&lt;0,0,Raw_Orders!F1871)</f>
        <v>1217.34</v>
      </c>
      <c r="G1871" s="2" t="str">
        <f aca="false">Raw_Orders!G1871</f>
        <v>Delivered</v>
      </c>
      <c r="H1871" s="2" t="n">
        <f aca="false">IF(Raw_Orders!H1871="","N/A",Raw_Orders!H1871)</f>
        <v>27.7</v>
      </c>
      <c r="I1871" s="2" t="n">
        <f aca="false">IF(Raw_Orders!I1871="","Not Rated",Raw_Orders!I1871)</f>
        <v>2.7</v>
      </c>
      <c r="J1871" s="2" t="str">
        <f aca="false">IF(COUNTIF($A$2:A1871,A1871)&gt;1,"Duplicate","Unique")</f>
        <v>Unique</v>
      </c>
      <c r="K1871" s="2" t="str">
        <f aca="false">IF(Raw_Orders!F1871&lt;0,"Anomaly","OK")</f>
        <v>OK</v>
      </c>
      <c r="L1871" s="2" t="str">
        <f aca="false">IFERROR(VLOOKUP(C1871,Raw_Restaurants!$A$2:$C$151,3,FALSE()),"Unknown")</f>
        <v>Indore</v>
      </c>
    </row>
    <row r="1872" customFormat="false" ht="15" hidden="false" customHeight="false" outlineLevel="0" collapsed="false">
      <c r="A1872" s="2" t="n">
        <f aca="false">Raw_Orders!A1872</f>
        <v>501960</v>
      </c>
      <c r="B1872" s="2" t="str">
        <f aca="false">Raw_Orders!B1872</f>
        <v>CUST1541</v>
      </c>
      <c r="C1872" s="2" t="str">
        <f aca="false">Raw_Orders!C1872</f>
        <v>REST246</v>
      </c>
      <c r="D1872" s="2" t="str">
        <f aca="false">Raw_Orders!D1872</f>
        <v>DP448</v>
      </c>
      <c r="E1872" s="2" t="str">
        <f aca="false">Raw_Orders!E1872</f>
        <v>2024-10-05</v>
      </c>
      <c r="F1872" s="2" t="n">
        <f aca="false">IF(Raw_Orders!F1872&lt;0,0,Raw_Orders!F1872)</f>
        <v>1212.93</v>
      </c>
      <c r="G1872" s="2" t="str">
        <f aca="false">Raw_Orders!G1872</f>
        <v>Delivered</v>
      </c>
      <c r="H1872" s="2" t="n">
        <f aca="false">IF(Raw_Orders!H1872="","N/A",Raw_Orders!H1872)</f>
        <v>44.9</v>
      </c>
      <c r="I1872" s="2" t="n">
        <f aca="false">IF(Raw_Orders!I1872="","Not Rated",Raw_Orders!I1872)</f>
        <v>4.6</v>
      </c>
      <c r="J1872" s="2" t="str">
        <f aca="false">IF(COUNTIF($A$2:A1872,A1872)&gt;1,"Duplicate","Unique")</f>
        <v>Unique</v>
      </c>
      <c r="K1872" s="2" t="str">
        <f aca="false">IF(Raw_Orders!F1872&lt;0,"Anomaly","OK")</f>
        <v>OK</v>
      </c>
      <c r="L1872" s="2" t="str">
        <f aca="false">IFERROR(VLOOKUP(C1872,Raw_Restaurants!$A$2:$C$151,3,FALSE()),"Unknown")</f>
        <v>Mumbai</v>
      </c>
    </row>
    <row r="1873" customFormat="false" ht="15" hidden="false" customHeight="false" outlineLevel="0" collapsed="false">
      <c r="A1873" s="2" t="n">
        <f aca="false">Raw_Orders!A1873</f>
        <v>500060</v>
      </c>
      <c r="B1873" s="2" t="str">
        <f aca="false">Raw_Orders!B1873</f>
        <v>CUST1604</v>
      </c>
      <c r="C1873" s="2" t="str">
        <f aca="false">Raw_Orders!C1873</f>
        <v>REST299</v>
      </c>
      <c r="D1873" s="2" t="str">
        <f aca="false">Raw_Orders!D1873</f>
        <v>DP379</v>
      </c>
      <c r="E1873" s="2" t="str">
        <f aca="false">Raw_Orders!E1873</f>
        <v>2024-10-16</v>
      </c>
      <c r="F1873" s="2" t="n">
        <f aca="false">IF(Raw_Orders!F1873&lt;0,0,Raw_Orders!F1873)</f>
        <v>661.68</v>
      </c>
      <c r="G1873" s="2" t="str">
        <f aca="false">Raw_Orders!G1873</f>
        <v>Cancelled</v>
      </c>
      <c r="H1873" s="2" t="str">
        <f aca="false">IF(Raw_Orders!H1873="","N/A",Raw_Orders!H1873)</f>
        <v>N/A</v>
      </c>
      <c r="I1873" s="2" t="str">
        <f aca="false">IF(Raw_Orders!I1873="","Not Rated",Raw_Orders!I1873)</f>
        <v>Not Rated</v>
      </c>
      <c r="J1873" s="2" t="str">
        <f aca="false">IF(COUNTIF($A$2:A1873,A1873)&gt;1,"Duplicate","Unique")</f>
        <v>Unique</v>
      </c>
      <c r="K1873" s="2" t="str">
        <f aca="false">IF(Raw_Orders!F1873&lt;0,"Anomaly","OK")</f>
        <v>OK</v>
      </c>
      <c r="L1873" s="2" t="str">
        <f aca="false">IFERROR(VLOOKUP(C1873,Raw_Restaurants!$A$2:$C$151,3,FALSE()),"Unknown")</f>
        <v>Bangalore</v>
      </c>
    </row>
    <row r="1874" customFormat="false" ht="15" hidden="false" customHeight="false" outlineLevel="0" collapsed="false">
      <c r="A1874" s="2" t="n">
        <f aca="false">Raw_Orders!A1874</f>
        <v>502407</v>
      </c>
      <c r="B1874" s="2" t="str">
        <f aca="false">Raw_Orders!B1874</f>
        <v>CUST1326</v>
      </c>
      <c r="C1874" s="2" t="str">
        <f aca="false">Raw_Orders!C1874</f>
        <v>REST330</v>
      </c>
      <c r="D1874" s="2" t="str">
        <f aca="false">Raw_Orders!D1874</f>
        <v>DP441</v>
      </c>
      <c r="E1874" s="2" t="str">
        <f aca="false">Raw_Orders!E1874</f>
        <v>2024-04-10</v>
      </c>
      <c r="F1874" s="2" t="n">
        <f aca="false">IF(Raw_Orders!F1874&lt;0,0,Raw_Orders!F1874)</f>
        <v>416.18</v>
      </c>
      <c r="G1874" s="2" t="str">
        <f aca="false">Raw_Orders!G1874</f>
        <v>Delivered</v>
      </c>
      <c r="H1874" s="2" t="n">
        <f aca="false">IF(Raw_Orders!H1874="","N/A",Raw_Orders!H1874)</f>
        <v>18.4</v>
      </c>
      <c r="I1874" s="2" t="n">
        <f aca="false">IF(Raw_Orders!I1874="","Not Rated",Raw_Orders!I1874)</f>
        <v>4.1</v>
      </c>
      <c r="J1874" s="2" t="str">
        <f aca="false">IF(COUNTIF($A$2:A1874,A1874)&gt;1,"Duplicate","Unique")</f>
        <v>Unique</v>
      </c>
      <c r="K1874" s="2" t="str">
        <f aca="false">IF(Raw_Orders!F1874&lt;0,"Anomaly","OK")</f>
        <v>OK</v>
      </c>
      <c r="L1874" s="2" t="str">
        <f aca="false">IFERROR(VLOOKUP(C1874,Raw_Restaurants!$A$2:$C$151,3,FALSE()),"Unknown")</f>
        <v>Hyderabad</v>
      </c>
    </row>
    <row r="1875" customFormat="false" ht="15" hidden="false" customHeight="false" outlineLevel="0" collapsed="false">
      <c r="A1875" s="2" t="n">
        <f aca="false">Raw_Orders!A1875</f>
        <v>502750</v>
      </c>
      <c r="B1875" s="2" t="str">
        <f aca="false">Raw_Orders!B1875</f>
        <v>CUST1706</v>
      </c>
      <c r="C1875" s="2" t="str">
        <f aca="false">Raw_Orders!C1875</f>
        <v>REST293</v>
      </c>
      <c r="D1875" s="2" t="str">
        <f aca="false">Raw_Orders!D1875</f>
        <v>DP458</v>
      </c>
      <c r="E1875" s="2" t="str">
        <f aca="false">Raw_Orders!E1875</f>
        <v>2024-03-08</v>
      </c>
      <c r="F1875" s="2" t="n">
        <f aca="false">IF(Raw_Orders!F1875&lt;0,0,Raw_Orders!F1875)</f>
        <v>806.63</v>
      </c>
      <c r="G1875" s="2" t="str">
        <f aca="false">Raw_Orders!G1875</f>
        <v>Delivered</v>
      </c>
      <c r="H1875" s="2" t="n">
        <f aca="false">IF(Raw_Orders!H1875="","N/A",Raw_Orders!H1875)</f>
        <v>67.6</v>
      </c>
      <c r="I1875" s="2" t="n">
        <f aca="false">IF(Raw_Orders!I1875="","Not Rated",Raw_Orders!I1875)</f>
        <v>3.3</v>
      </c>
      <c r="J1875" s="2" t="str">
        <f aca="false">IF(COUNTIF($A$2:A1875,A1875)&gt;1,"Duplicate","Unique")</f>
        <v>Unique</v>
      </c>
      <c r="K1875" s="2" t="str">
        <f aca="false">IF(Raw_Orders!F1875&lt;0,"Anomaly","OK")</f>
        <v>OK</v>
      </c>
      <c r="L1875" s="2" t="str">
        <f aca="false">IFERROR(VLOOKUP(C1875,Raw_Restaurants!$A$2:$C$151,3,FALSE()),"Unknown")</f>
        <v>Bhopal</v>
      </c>
    </row>
    <row r="1876" customFormat="false" ht="15" hidden="false" customHeight="false" outlineLevel="0" collapsed="false">
      <c r="A1876" s="2" t="n">
        <f aca="false">Raw_Orders!A1876</f>
        <v>501928</v>
      </c>
      <c r="B1876" s="2" t="str">
        <f aca="false">Raw_Orders!B1876</f>
        <v>CUST1203</v>
      </c>
      <c r="C1876" s="2" t="str">
        <f aca="false">Raw_Orders!C1876</f>
        <v>REST275</v>
      </c>
      <c r="D1876" s="2" t="str">
        <f aca="false">Raw_Orders!D1876</f>
        <v>DP336</v>
      </c>
      <c r="E1876" s="2" t="str">
        <f aca="false">Raw_Orders!E1876</f>
        <v>2024-12-29</v>
      </c>
      <c r="F1876" s="2" t="n">
        <f aca="false">IF(Raw_Orders!F1876&lt;0,0,Raw_Orders!F1876)</f>
        <v>1025.32</v>
      </c>
      <c r="G1876" s="2" t="str">
        <f aca="false">Raw_Orders!G1876</f>
        <v>Delivered</v>
      </c>
      <c r="H1876" s="2" t="n">
        <f aca="false">IF(Raw_Orders!H1876="","N/A",Raw_Orders!H1876)</f>
        <v>42.9</v>
      </c>
      <c r="I1876" s="2" t="str">
        <f aca="false">IF(Raw_Orders!I1876="","Not Rated",Raw_Orders!I1876)</f>
        <v>Not Rated</v>
      </c>
      <c r="J1876" s="2" t="str">
        <f aca="false">IF(COUNTIF($A$2:A1876,A1876)&gt;1,"Duplicate","Unique")</f>
        <v>Unique</v>
      </c>
      <c r="K1876" s="2" t="str">
        <f aca="false">IF(Raw_Orders!F1876&lt;0,"Anomaly","OK")</f>
        <v>OK</v>
      </c>
      <c r="L1876" s="2" t="str">
        <f aca="false">IFERROR(VLOOKUP(C1876,Raw_Restaurants!$A$2:$C$151,3,FALSE()),"Unknown")</f>
        <v>Pune</v>
      </c>
    </row>
    <row r="1877" customFormat="false" ht="15" hidden="false" customHeight="false" outlineLevel="0" collapsed="false">
      <c r="A1877" s="2" t="n">
        <f aca="false">Raw_Orders!A1877</f>
        <v>501046</v>
      </c>
      <c r="B1877" s="2" t="str">
        <f aca="false">Raw_Orders!B1877</f>
        <v>CUST1492</v>
      </c>
      <c r="C1877" s="2" t="str">
        <f aca="false">Raw_Orders!C1877</f>
        <v>REST213</v>
      </c>
      <c r="D1877" s="2" t="str">
        <f aca="false">Raw_Orders!D1877</f>
        <v>DP335</v>
      </c>
      <c r="E1877" s="2" t="str">
        <f aca="false">Raw_Orders!E1877</f>
        <v>2024-03-20</v>
      </c>
      <c r="F1877" s="2" t="n">
        <f aca="false">IF(Raw_Orders!F1877&lt;0,0,Raw_Orders!F1877)</f>
        <v>379.19</v>
      </c>
      <c r="G1877" s="2" t="str">
        <f aca="false">Raw_Orders!G1877</f>
        <v>Delivered</v>
      </c>
      <c r="H1877" s="2" t="n">
        <f aca="false">IF(Raw_Orders!H1877="","N/A",Raw_Orders!H1877)</f>
        <v>17.4</v>
      </c>
      <c r="I1877" s="2" t="n">
        <f aca="false">IF(Raw_Orders!I1877="","Not Rated",Raw_Orders!I1877)</f>
        <v>3.7</v>
      </c>
      <c r="J1877" s="2" t="str">
        <f aca="false">IF(COUNTIF($A$2:A1877,A1877)&gt;1,"Duplicate","Unique")</f>
        <v>Unique</v>
      </c>
      <c r="K1877" s="2" t="str">
        <f aca="false">IF(Raw_Orders!F1877&lt;0,"Anomaly","OK")</f>
        <v>OK</v>
      </c>
      <c r="L1877" s="2" t="str">
        <f aca="false">IFERROR(VLOOKUP(C1877,Raw_Restaurants!$A$2:$C$151,3,FALSE()),"Unknown")</f>
        <v>Pune</v>
      </c>
    </row>
    <row r="1878" customFormat="false" ht="15" hidden="false" customHeight="false" outlineLevel="0" collapsed="false">
      <c r="A1878" s="2" t="n">
        <f aca="false">Raw_Orders!A1878</f>
        <v>504429</v>
      </c>
      <c r="B1878" s="2" t="str">
        <f aca="false">Raw_Orders!B1878</f>
        <v>CUST1718</v>
      </c>
      <c r="C1878" s="2" t="str">
        <f aca="false">Raw_Orders!C1878</f>
        <v>REST312</v>
      </c>
      <c r="D1878" s="2" t="str">
        <f aca="false">Raw_Orders!D1878</f>
        <v>DP352</v>
      </c>
      <c r="E1878" s="2" t="str">
        <f aca="false">Raw_Orders!E1878</f>
        <v>2024-09-01</v>
      </c>
      <c r="F1878" s="2" t="n">
        <f aca="false">IF(Raw_Orders!F1878&lt;0,0,Raw_Orders!F1878)</f>
        <v>624.38</v>
      </c>
      <c r="G1878" s="2" t="str">
        <f aca="false">Raw_Orders!G1878</f>
        <v>Delivered</v>
      </c>
      <c r="H1878" s="2" t="n">
        <f aca="false">IF(Raw_Orders!H1878="","N/A",Raw_Orders!H1878)</f>
        <v>43.6</v>
      </c>
      <c r="I1878" s="2" t="n">
        <f aca="false">IF(Raw_Orders!I1878="","Not Rated",Raw_Orders!I1878)</f>
        <v>4.9</v>
      </c>
      <c r="J1878" s="2" t="str">
        <f aca="false">IF(COUNTIF($A$2:A1878,A1878)&gt;1,"Duplicate","Unique")</f>
        <v>Unique</v>
      </c>
      <c r="K1878" s="2" t="str">
        <f aca="false">IF(Raw_Orders!F1878&lt;0,"Anomaly","OK")</f>
        <v>OK</v>
      </c>
      <c r="L1878" s="2" t="str">
        <f aca="false">IFERROR(VLOOKUP(C1878,Raw_Restaurants!$A$2:$C$151,3,FALSE()),"Unknown")</f>
        <v>Mumbai</v>
      </c>
    </row>
    <row r="1879" customFormat="false" ht="15" hidden="false" customHeight="false" outlineLevel="0" collapsed="false">
      <c r="A1879" s="2" t="n">
        <f aca="false">Raw_Orders!A1879</f>
        <v>501472</v>
      </c>
      <c r="B1879" s="2" t="str">
        <f aca="false">Raw_Orders!B1879</f>
        <v>CUST1327</v>
      </c>
      <c r="C1879" s="2" t="str">
        <f aca="false">Raw_Orders!C1879</f>
        <v>REST308</v>
      </c>
      <c r="D1879" s="2" t="str">
        <f aca="false">Raw_Orders!D1879</f>
        <v>DP349</v>
      </c>
      <c r="E1879" s="2" t="str">
        <f aca="false">Raw_Orders!E1879</f>
        <v>2024-06-28</v>
      </c>
      <c r="F1879" s="2" t="n">
        <f aca="false">IF(Raw_Orders!F1879&lt;0,0,Raw_Orders!F1879)</f>
        <v>626.31</v>
      </c>
      <c r="G1879" s="2" t="str">
        <f aca="false">Raw_Orders!G1879</f>
        <v>Cancelled</v>
      </c>
      <c r="H1879" s="2" t="str">
        <f aca="false">IF(Raw_Orders!H1879="","N/A",Raw_Orders!H1879)</f>
        <v>N/A</v>
      </c>
      <c r="I1879" s="2" t="str">
        <f aca="false">IF(Raw_Orders!I1879="","Not Rated",Raw_Orders!I1879)</f>
        <v>Not Rated</v>
      </c>
      <c r="J1879" s="2" t="str">
        <f aca="false">IF(COUNTIF($A$2:A1879,A1879)&gt;1,"Duplicate","Unique")</f>
        <v>Unique</v>
      </c>
      <c r="K1879" s="2" t="str">
        <f aca="false">IF(Raw_Orders!F1879&lt;0,"Anomaly","OK")</f>
        <v>OK</v>
      </c>
      <c r="L1879" s="2" t="str">
        <f aca="false">IFERROR(VLOOKUP(C1879,Raw_Restaurants!$A$2:$C$151,3,FALSE()),"Unknown")</f>
        <v>Delhi</v>
      </c>
    </row>
    <row r="1880" customFormat="false" ht="15" hidden="false" customHeight="false" outlineLevel="0" collapsed="false">
      <c r="A1880" s="2" t="n">
        <f aca="false">Raw_Orders!A1880</f>
        <v>500507</v>
      </c>
      <c r="B1880" s="2" t="str">
        <f aca="false">Raw_Orders!B1880</f>
        <v>CUST1562</v>
      </c>
      <c r="C1880" s="2" t="str">
        <f aca="false">Raw_Orders!C1880</f>
        <v>REST304</v>
      </c>
      <c r="D1880" s="2" t="str">
        <f aca="false">Raw_Orders!D1880</f>
        <v>DP469</v>
      </c>
      <c r="E1880" s="2" t="str">
        <f aca="false">Raw_Orders!E1880</f>
        <v>2024-06-26</v>
      </c>
      <c r="F1880" s="2" t="n">
        <f aca="false">IF(Raw_Orders!F1880&lt;0,0,Raw_Orders!F1880)</f>
        <v>1040.59</v>
      </c>
      <c r="G1880" s="2" t="str">
        <f aca="false">Raw_Orders!G1880</f>
        <v>Delivered</v>
      </c>
      <c r="H1880" s="2" t="n">
        <f aca="false">IF(Raw_Orders!H1880="","N/A",Raw_Orders!H1880)</f>
        <v>33.7</v>
      </c>
      <c r="I1880" s="2" t="n">
        <f aca="false">IF(Raw_Orders!I1880="","Not Rated",Raw_Orders!I1880)</f>
        <v>4.1</v>
      </c>
      <c r="J1880" s="2" t="str">
        <f aca="false">IF(COUNTIF($A$2:A1880,A1880)&gt;1,"Duplicate","Unique")</f>
        <v>Unique</v>
      </c>
      <c r="K1880" s="2" t="str">
        <f aca="false">IF(Raw_Orders!F1880&lt;0,"Anomaly","OK")</f>
        <v>OK</v>
      </c>
      <c r="L1880" s="2" t="str">
        <f aca="false">IFERROR(VLOOKUP(C1880,Raw_Restaurants!$A$2:$C$151,3,FALSE()),"Unknown")</f>
        <v>Jaipur</v>
      </c>
    </row>
    <row r="1881" customFormat="false" ht="15" hidden="false" customHeight="false" outlineLevel="0" collapsed="false">
      <c r="A1881" s="2" t="n">
        <f aca="false">Raw_Orders!A1881</f>
        <v>502654</v>
      </c>
      <c r="B1881" s="2" t="str">
        <f aca="false">Raw_Orders!B1881</f>
        <v>CUST1269</v>
      </c>
      <c r="C1881" s="2" t="str">
        <f aca="false">Raw_Orders!C1881</f>
        <v>REST312</v>
      </c>
      <c r="D1881" s="2" t="str">
        <f aca="false">Raw_Orders!D1881</f>
        <v>DP454</v>
      </c>
      <c r="E1881" s="2" t="str">
        <f aca="false">Raw_Orders!E1881</f>
        <v>2024-10-24</v>
      </c>
      <c r="F1881" s="2" t="n">
        <f aca="false">IF(Raw_Orders!F1881&lt;0,0,Raw_Orders!F1881)</f>
        <v>1210.53</v>
      </c>
      <c r="G1881" s="2" t="str">
        <f aca="false">Raw_Orders!G1881</f>
        <v>Delivered</v>
      </c>
      <c r="H1881" s="2" t="n">
        <f aca="false">IF(Raw_Orders!H1881="","N/A",Raw_Orders!H1881)</f>
        <v>26.3</v>
      </c>
      <c r="I1881" s="2" t="n">
        <f aca="false">IF(Raw_Orders!I1881="","Not Rated",Raw_Orders!I1881)</f>
        <v>2.9</v>
      </c>
      <c r="J1881" s="2" t="str">
        <f aca="false">IF(COUNTIF($A$2:A1881,A1881)&gt;1,"Duplicate","Unique")</f>
        <v>Unique</v>
      </c>
      <c r="K1881" s="2" t="str">
        <f aca="false">IF(Raw_Orders!F1881&lt;0,"Anomaly","OK")</f>
        <v>OK</v>
      </c>
      <c r="L1881" s="2" t="str">
        <f aca="false">IFERROR(VLOOKUP(C1881,Raw_Restaurants!$A$2:$C$151,3,FALSE()),"Unknown")</f>
        <v>Mumbai</v>
      </c>
    </row>
    <row r="1882" customFormat="false" ht="15" hidden="false" customHeight="false" outlineLevel="0" collapsed="false">
      <c r="A1882" s="2" t="n">
        <f aca="false">Raw_Orders!A1882</f>
        <v>503663</v>
      </c>
      <c r="B1882" s="2" t="str">
        <f aca="false">Raw_Orders!B1882</f>
        <v>CUST1336</v>
      </c>
      <c r="C1882" s="2" t="str">
        <f aca="false">Raw_Orders!C1882</f>
        <v>REST249</v>
      </c>
      <c r="D1882" s="2" t="str">
        <f aca="false">Raw_Orders!D1882</f>
        <v>DP395</v>
      </c>
      <c r="E1882" s="2" t="str">
        <f aca="false">Raw_Orders!E1882</f>
        <v>2024-04-21</v>
      </c>
      <c r="F1882" s="2" t="n">
        <f aca="false">IF(Raw_Orders!F1882&lt;0,0,Raw_Orders!F1882)</f>
        <v>242.66</v>
      </c>
      <c r="G1882" s="2" t="str">
        <f aca="false">Raw_Orders!G1882</f>
        <v>Delivered</v>
      </c>
      <c r="H1882" s="2" t="n">
        <f aca="false">IF(Raw_Orders!H1882="","N/A",Raw_Orders!H1882)</f>
        <v>59.6</v>
      </c>
      <c r="I1882" s="2" t="n">
        <f aca="false">IF(Raw_Orders!I1882="","Not Rated",Raw_Orders!I1882)</f>
        <v>2.8</v>
      </c>
      <c r="J1882" s="2" t="str">
        <f aca="false">IF(COUNTIF($A$2:A1882,A1882)&gt;1,"Duplicate","Unique")</f>
        <v>Unique</v>
      </c>
      <c r="K1882" s="2" t="str">
        <f aca="false">IF(Raw_Orders!F1882&lt;0,"Anomaly","OK")</f>
        <v>OK</v>
      </c>
      <c r="L1882" s="2" t="str">
        <f aca="false">IFERROR(VLOOKUP(C1882,Raw_Restaurants!$A$2:$C$151,3,FALSE()),"Unknown")</f>
        <v>Kolkata</v>
      </c>
    </row>
    <row r="1883" customFormat="false" ht="15" hidden="false" customHeight="false" outlineLevel="0" collapsed="false">
      <c r="A1883" s="2" t="n">
        <f aca="false">Raw_Orders!A1883</f>
        <v>500954</v>
      </c>
      <c r="B1883" s="2" t="str">
        <f aca="false">Raw_Orders!B1883</f>
        <v>CUST1381</v>
      </c>
      <c r="C1883" s="2" t="str">
        <f aca="false">Raw_Orders!C1883</f>
        <v>REST215</v>
      </c>
      <c r="D1883" s="2" t="str">
        <f aca="false">Raw_Orders!D1883</f>
        <v>DP330</v>
      </c>
      <c r="E1883" s="2" t="str">
        <f aca="false">Raw_Orders!E1883</f>
        <v>2024-06-08</v>
      </c>
      <c r="F1883" s="2" t="n">
        <f aca="false">IF(Raw_Orders!F1883&lt;0,0,Raw_Orders!F1883)</f>
        <v>163.22</v>
      </c>
      <c r="G1883" s="2" t="str">
        <f aca="false">Raw_Orders!G1883</f>
        <v>Cancelled</v>
      </c>
      <c r="H1883" s="2" t="str">
        <f aca="false">IF(Raw_Orders!H1883="","N/A",Raw_Orders!H1883)</f>
        <v>N/A</v>
      </c>
      <c r="I1883" s="2" t="str">
        <f aca="false">IF(Raw_Orders!I1883="","Not Rated",Raw_Orders!I1883)</f>
        <v>Not Rated</v>
      </c>
      <c r="J1883" s="2" t="str">
        <f aca="false">IF(COUNTIF($A$2:A1883,A1883)&gt;1,"Duplicate","Unique")</f>
        <v>Unique</v>
      </c>
      <c r="K1883" s="2" t="str">
        <f aca="false">IF(Raw_Orders!F1883&lt;0,"Anomaly","OK")</f>
        <v>OK</v>
      </c>
      <c r="L1883" s="2" t="str">
        <f aca="false">IFERROR(VLOOKUP(C1883,Raw_Restaurants!$A$2:$C$151,3,FALSE()),"Unknown")</f>
        <v>Indore</v>
      </c>
    </row>
    <row r="1884" customFormat="false" ht="15" hidden="false" customHeight="false" outlineLevel="0" collapsed="false">
      <c r="A1884" s="2" t="n">
        <f aca="false">Raw_Orders!A1884</f>
        <v>501987</v>
      </c>
      <c r="B1884" s="2" t="str">
        <f aca="false">Raw_Orders!B1884</f>
        <v>CUST1323</v>
      </c>
      <c r="C1884" s="2" t="str">
        <f aca="false">Raw_Orders!C1884</f>
        <v>REST229</v>
      </c>
      <c r="D1884" s="2" t="str">
        <f aca="false">Raw_Orders!D1884</f>
        <v>DP338</v>
      </c>
      <c r="E1884" s="2" t="str">
        <f aca="false">Raw_Orders!E1884</f>
        <v>2024-06-06</v>
      </c>
      <c r="F1884" s="2" t="n">
        <f aca="false">IF(Raw_Orders!F1884&lt;0,0,Raw_Orders!F1884)</f>
        <v>1023.72</v>
      </c>
      <c r="G1884" s="2" t="str">
        <f aca="false">Raw_Orders!G1884</f>
        <v>Delivered</v>
      </c>
      <c r="H1884" s="2" t="n">
        <f aca="false">IF(Raw_Orders!H1884="","N/A",Raw_Orders!H1884)</f>
        <v>17.3</v>
      </c>
      <c r="I1884" s="2" t="n">
        <f aca="false">IF(Raw_Orders!I1884="","Not Rated",Raw_Orders!I1884)</f>
        <v>4.3</v>
      </c>
      <c r="J1884" s="2" t="str">
        <f aca="false">IF(COUNTIF($A$2:A1884,A1884)&gt;1,"Duplicate","Unique")</f>
        <v>Unique</v>
      </c>
      <c r="K1884" s="2" t="str">
        <f aca="false">IF(Raw_Orders!F1884&lt;0,"Anomaly","OK")</f>
        <v>OK</v>
      </c>
      <c r="L1884" s="2" t="str">
        <f aca="false">IFERROR(VLOOKUP(C1884,Raw_Restaurants!$A$2:$C$151,3,FALSE()),"Unknown")</f>
        <v>Jaipur</v>
      </c>
    </row>
    <row r="1885" customFormat="false" ht="15" hidden="false" customHeight="false" outlineLevel="0" collapsed="false">
      <c r="A1885" s="2" t="n">
        <f aca="false">Raw_Orders!A1885</f>
        <v>500141</v>
      </c>
      <c r="B1885" s="2" t="str">
        <f aca="false">Raw_Orders!B1885</f>
        <v>CUST1043</v>
      </c>
      <c r="C1885" s="2" t="str">
        <f aca="false">Raw_Orders!C1885</f>
        <v>REST349</v>
      </c>
      <c r="D1885" s="2" t="str">
        <f aca="false">Raw_Orders!D1885</f>
        <v>DP413</v>
      </c>
      <c r="E1885" s="2" t="str">
        <f aca="false">Raw_Orders!E1885</f>
        <v>2024-04-26</v>
      </c>
      <c r="F1885" s="2" t="n">
        <f aca="false">IF(Raw_Orders!F1885&lt;0,0,Raw_Orders!F1885)</f>
        <v>283.45</v>
      </c>
      <c r="G1885" s="2" t="str">
        <f aca="false">Raw_Orders!G1885</f>
        <v>Delivered</v>
      </c>
      <c r="H1885" s="2" t="n">
        <f aca="false">IF(Raw_Orders!H1885="","N/A",Raw_Orders!H1885)</f>
        <v>51.6</v>
      </c>
      <c r="I1885" s="2" t="n">
        <f aca="false">IF(Raw_Orders!I1885="","Not Rated",Raw_Orders!I1885)</f>
        <v>3.1</v>
      </c>
      <c r="J1885" s="2" t="str">
        <f aca="false">IF(COUNTIF($A$2:A1885,A1885)&gt;1,"Duplicate","Unique")</f>
        <v>Unique</v>
      </c>
      <c r="K1885" s="2" t="str">
        <f aca="false">IF(Raw_Orders!F1885&lt;0,"Anomaly","OK")</f>
        <v>OK</v>
      </c>
      <c r="L1885" s="2" t="str">
        <f aca="false">IFERROR(VLOOKUP(C1885,Raw_Restaurants!$A$2:$C$151,3,FALSE()),"Unknown")</f>
        <v>Bhopal</v>
      </c>
    </row>
    <row r="1886" customFormat="false" ht="15" hidden="false" customHeight="false" outlineLevel="0" collapsed="false">
      <c r="A1886" s="2" t="n">
        <f aca="false">Raw_Orders!A1886</f>
        <v>502693</v>
      </c>
      <c r="B1886" s="2" t="str">
        <f aca="false">Raw_Orders!B1886</f>
        <v>CUST1379</v>
      </c>
      <c r="C1886" s="2" t="str">
        <f aca="false">Raw_Orders!C1886</f>
        <v>REST270</v>
      </c>
      <c r="D1886" s="2" t="str">
        <f aca="false">Raw_Orders!D1886</f>
        <v>DP488</v>
      </c>
      <c r="E1886" s="2" t="str">
        <f aca="false">Raw_Orders!E1886</f>
        <v>2024-01-22</v>
      </c>
      <c r="F1886" s="2" t="n">
        <f aca="false">IF(Raw_Orders!F1886&lt;0,0,Raw_Orders!F1886)</f>
        <v>701.57</v>
      </c>
      <c r="G1886" s="2" t="str">
        <f aca="false">Raw_Orders!G1886</f>
        <v>Delivered</v>
      </c>
      <c r="H1886" s="2" t="n">
        <f aca="false">IF(Raw_Orders!H1886="","N/A",Raw_Orders!H1886)</f>
        <v>61.8</v>
      </c>
      <c r="I1886" s="2" t="n">
        <f aca="false">IF(Raw_Orders!I1886="","Not Rated",Raw_Orders!I1886)</f>
        <v>3.1</v>
      </c>
      <c r="J1886" s="2" t="str">
        <f aca="false">IF(COUNTIF($A$2:A1886,A1886)&gt;1,"Duplicate","Unique")</f>
        <v>Unique</v>
      </c>
      <c r="K1886" s="2" t="str">
        <f aca="false">IF(Raw_Orders!F1886&lt;0,"Anomaly","OK")</f>
        <v>OK</v>
      </c>
      <c r="L1886" s="2" t="str">
        <f aca="false">IFERROR(VLOOKUP(C1886,Raw_Restaurants!$A$2:$C$151,3,FALSE()),"Unknown")</f>
        <v>Hyderabad</v>
      </c>
    </row>
    <row r="1887" customFormat="false" ht="15" hidden="false" customHeight="false" outlineLevel="0" collapsed="false">
      <c r="A1887" s="2" t="n">
        <f aca="false">Raw_Orders!A1887</f>
        <v>503108</v>
      </c>
      <c r="B1887" s="2" t="str">
        <f aca="false">Raw_Orders!B1887</f>
        <v>CUST1048</v>
      </c>
      <c r="C1887" s="2" t="str">
        <f aca="false">Raw_Orders!C1887</f>
        <v>REST284</v>
      </c>
      <c r="D1887" s="2" t="str">
        <f aca="false">Raw_Orders!D1887</f>
        <v>DP473</v>
      </c>
      <c r="E1887" s="2" t="str">
        <f aca="false">Raw_Orders!E1887</f>
        <v>2024-01-30</v>
      </c>
      <c r="F1887" s="2" t="n">
        <f aca="false">IF(Raw_Orders!F1887&lt;0,0,Raw_Orders!F1887)</f>
        <v>1363.35</v>
      </c>
      <c r="G1887" s="2" t="str">
        <f aca="false">Raw_Orders!G1887</f>
        <v>Delivered</v>
      </c>
      <c r="H1887" s="2" t="n">
        <f aca="false">IF(Raw_Orders!H1887="","N/A",Raw_Orders!H1887)</f>
        <v>46.4</v>
      </c>
      <c r="I1887" s="2" t="n">
        <f aca="false">IF(Raw_Orders!I1887="","Not Rated",Raw_Orders!I1887)</f>
        <v>3.8</v>
      </c>
      <c r="J1887" s="2" t="str">
        <f aca="false">IF(COUNTIF($A$2:A1887,A1887)&gt;1,"Duplicate","Unique")</f>
        <v>Unique</v>
      </c>
      <c r="K1887" s="2" t="str">
        <f aca="false">IF(Raw_Orders!F1887&lt;0,"Anomaly","OK")</f>
        <v>OK</v>
      </c>
      <c r="L1887" s="2" t="str">
        <f aca="false">IFERROR(VLOOKUP(C1887,Raw_Restaurants!$A$2:$C$151,3,FALSE()),"Unknown")</f>
        <v>Hyderabad</v>
      </c>
    </row>
    <row r="1888" customFormat="false" ht="15" hidden="false" customHeight="false" outlineLevel="0" collapsed="false">
      <c r="A1888" s="2" t="n">
        <f aca="false">Raw_Orders!A1888</f>
        <v>503261</v>
      </c>
      <c r="B1888" s="2" t="str">
        <f aca="false">Raw_Orders!B1888</f>
        <v>CUST1236</v>
      </c>
      <c r="C1888" s="2" t="str">
        <f aca="false">Raw_Orders!C1888</f>
        <v>REST342</v>
      </c>
      <c r="D1888" s="2" t="str">
        <f aca="false">Raw_Orders!D1888</f>
        <v>DP331</v>
      </c>
      <c r="E1888" s="2" t="str">
        <f aca="false">Raw_Orders!E1888</f>
        <v>2024-07-17</v>
      </c>
      <c r="F1888" s="2" t="n">
        <f aca="false">IF(Raw_Orders!F1888&lt;0,0,Raw_Orders!F1888)</f>
        <v>1149.29</v>
      </c>
      <c r="G1888" s="2" t="str">
        <f aca="false">Raw_Orders!G1888</f>
        <v>Delayed</v>
      </c>
      <c r="H1888" s="2" t="n">
        <f aca="false">IF(Raw_Orders!H1888="","N/A",Raw_Orders!H1888)</f>
        <v>30.9</v>
      </c>
      <c r="I1888" s="2" t="n">
        <f aca="false">IF(Raw_Orders!I1888="","Not Rated",Raw_Orders!I1888)</f>
        <v>3.9</v>
      </c>
      <c r="J1888" s="2" t="str">
        <f aca="false">IF(COUNTIF($A$2:A1888,A1888)&gt;1,"Duplicate","Unique")</f>
        <v>Unique</v>
      </c>
      <c r="K1888" s="2" t="str">
        <f aca="false">IF(Raw_Orders!F1888&lt;0,"Anomaly","OK")</f>
        <v>OK</v>
      </c>
      <c r="L1888" s="2" t="str">
        <f aca="false">IFERROR(VLOOKUP(C1888,Raw_Restaurants!$A$2:$C$151,3,FALSE()),"Unknown")</f>
        <v>Hyderabad</v>
      </c>
    </row>
    <row r="1889" customFormat="false" ht="15" hidden="false" customHeight="false" outlineLevel="0" collapsed="false">
      <c r="A1889" s="2" t="n">
        <f aca="false">Raw_Orders!A1889</f>
        <v>500389</v>
      </c>
      <c r="B1889" s="2" t="str">
        <f aca="false">Raw_Orders!B1889</f>
        <v>CUST1451</v>
      </c>
      <c r="C1889" s="2" t="str">
        <f aca="false">Raw_Orders!C1889</f>
        <v>REST239</v>
      </c>
      <c r="D1889" s="2" t="str">
        <f aca="false">Raw_Orders!D1889</f>
        <v>DP488</v>
      </c>
      <c r="E1889" s="2" t="str">
        <f aca="false">Raw_Orders!E1889</f>
        <v>2024-07-23</v>
      </c>
      <c r="F1889" s="2" t="n">
        <f aca="false">IF(Raw_Orders!F1889&lt;0,0,Raw_Orders!F1889)</f>
        <v>1147.43</v>
      </c>
      <c r="G1889" s="2" t="str">
        <f aca="false">Raw_Orders!G1889</f>
        <v>Delivered</v>
      </c>
      <c r="H1889" s="2" t="n">
        <f aca="false">IF(Raw_Orders!H1889="","N/A",Raw_Orders!H1889)</f>
        <v>22.6</v>
      </c>
      <c r="I1889" s="2" t="str">
        <f aca="false">IF(Raw_Orders!I1889="","Not Rated",Raw_Orders!I1889)</f>
        <v>Not Rated</v>
      </c>
      <c r="J1889" s="2" t="str">
        <f aca="false">IF(COUNTIF($A$2:A1889,A1889)&gt;1,"Duplicate","Unique")</f>
        <v>Unique</v>
      </c>
      <c r="K1889" s="2" t="str">
        <f aca="false">IF(Raw_Orders!F1889&lt;0,"Anomaly","OK")</f>
        <v>OK</v>
      </c>
      <c r="L1889" s="2" t="str">
        <f aca="false">IFERROR(VLOOKUP(C1889,Raw_Restaurants!$A$2:$C$151,3,FALSE()),"Unknown")</f>
        <v>Hyderabad</v>
      </c>
    </row>
    <row r="1890" customFormat="false" ht="15" hidden="false" customHeight="false" outlineLevel="0" collapsed="false">
      <c r="A1890" s="2" t="n">
        <f aca="false">Raw_Orders!A1890</f>
        <v>502260</v>
      </c>
      <c r="B1890" s="2" t="str">
        <f aca="false">Raw_Orders!B1890</f>
        <v>CUST1450</v>
      </c>
      <c r="C1890" s="2" t="str">
        <f aca="false">Raw_Orders!C1890</f>
        <v>REST218</v>
      </c>
      <c r="D1890" s="2" t="str">
        <f aca="false">Raw_Orders!D1890</f>
        <v>DP443</v>
      </c>
      <c r="E1890" s="2" t="str">
        <f aca="false">Raw_Orders!E1890</f>
        <v>2024-09-17</v>
      </c>
      <c r="F1890" s="2" t="n">
        <f aca="false">IF(Raw_Orders!F1890&lt;0,0,Raw_Orders!F1890)</f>
        <v>573.7</v>
      </c>
      <c r="G1890" s="2" t="str">
        <f aca="false">Raw_Orders!G1890</f>
        <v>Delivered</v>
      </c>
      <c r="H1890" s="2" t="n">
        <f aca="false">IF(Raw_Orders!H1890="","N/A",Raw_Orders!H1890)</f>
        <v>28.9</v>
      </c>
      <c r="I1890" s="2" t="n">
        <f aca="false">IF(Raw_Orders!I1890="","Not Rated",Raw_Orders!I1890)</f>
        <v>3.3</v>
      </c>
      <c r="J1890" s="2" t="str">
        <f aca="false">IF(COUNTIF($A$2:A1890,A1890)&gt;1,"Duplicate","Unique")</f>
        <v>Unique</v>
      </c>
      <c r="K1890" s="2" t="str">
        <f aca="false">IF(Raw_Orders!F1890&lt;0,"Anomaly","OK")</f>
        <v>OK</v>
      </c>
      <c r="L1890" s="2" t="str">
        <f aca="false">IFERROR(VLOOKUP(C1890,Raw_Restaurants!$A$2:$C$151,3,FALSE()),"Unknown")</f>
        <v>Pune</v>
      </c>
    </row>
    <row r="1891" customFormat="false" ht="15" hidden="false" customHeight="false" outlineLevel="0" collapsed="false">
      <c r="A1891" s="2" t="n">
        <f aca="false">Raw_Orders!A1891</f>
        <v>500979</v>
      </c>
      <c r="B1891" s="2" t="str">
        <f aca="false">Raw_Orders!B1891</f>
        <v>CUST1033</v>
      </c>
      <c r="C1891" s="2" t="str">
        <f aca="false">Raw_Orders!C1891</f>
        <v>REST268</v>
      </c>
      <c r="D1891" s="2" t="str">
        <f aca="false">Raw_Orders!D1891</f>
        <v>DP326</v>
      </c>
      <c r="E1891" s="2" t="str">
        <f aca="false">Raw_Orders!E1891</f>
        <v>2024-11-06</v>
      </c>
      <c r="F1891" s="2" t="n">
        <f aca="false">IF(Raw_Orders!F1891&lt;0,0,Raw_Orders!F1891)</f>
        <v>939.31</v>
      </c>
      <c r="G1891" s="2" t="str">
        <f aca="false">Raw_Orders!G1891</f>
        <v>Delivered</v>
      </c>
      <c r="H1891" s="2" t="n">
        <f aca="false">IF(Raw_Orders!H1891="","N/A",Raw_Orders!H1891)</f>
        <v>28.4</v>
      </c>
      <c r="I1891" s="2" t="n">
        <f aca="false">IF(Raw_Orders!I1891="","Not Rated",Raw_Orders!I1891)</f>
        <v>4.9</v>
      </c>
      <c r="J1891" s="2" t="str">
        <f aca="false">IF(COUNTIF($A$2:A1891,A1891)&gt;1,"Duplicate","Unique")</f>
        <v>Unique</v>
      </c>
      <c r="K1891" s="2" t="str">
        <f aca="false">IF(Raw_Orders!F1891&lt;0,"Anomaly","OK")</f>
        <v>OK</v>
      </c>
      <c r="L1891" s="2" t="str">
        <f aca="false">IFERROR(VLOOKUP(C1891,Raw_Restaurants!$A$2:$C$151,3,FALSE()),"Unknown")</f>
        <v>Pune</v>
      </c>
    </row>
    <row r="1892" customFormat="false" ht="15" hidden="false" customHeight="false" outlineLevel="0" collapsed="false">
      <c r="A1892" s="2" t="n">
        <f aca="false">Raw_Orders!A1892</f>
        <v>503771</v>
      </c>
      <c r="B1892" s="2" t="str">
        <f aca="false">Raw_Orders!B1892</f>
        <v>CUST1379</v>
      </c>
      <c r="C1892" s="2" t="str">
        <f aca="false">Raw_Orders!C1892</f>
        <v>REST230</v>
      </c>
      <c r="D1892" s="2" t="str">
        <f aca="false">Raw_Orders!D1892</f>
        <v>DP439</v>
      </c>
      <c r="E1892" s="2" t="str">
        <f aca="false">Raw_Orders!E1892</f>
        <v>2024-08-02</v>
      </c>
      <c r="F1892" s="2" t="n">
        <f aca="false">IF(Raw_Orders!F1892&lt;0,0,Raw_Orders!F1892)</f>
        <v>905.15</v>
      </c>
      <c r="G1892" s="2" t="str">
        <f aca="false">Raw_Orders!G1892</f>
        <v>Delivered</v>
      </c>
      <c r="H1892" s="2" t="n">
        <f aca="false">IF(Raw_Orders!H1892="","N/A",Raw_Orders!H1892)</f>
        <v>50.1</v>
      </c>
      <c r="I1892" s="2" t="n">
        <f aca="false">IF(Raw_Orders!I1892="","Not Rated",Raw_Orders!I1892)</f>
        <v>4.8</v>
      </c>
      <c r="J1892" s="2" t="str">
        <f aca="false">IF(COUNTIF($A$2:A1892,A1892)&gt;1,"Duplicate","Unique")</f>
        <v>Unique</v>
      </c>
      <c r="K1892" s="2" t="str">
        <f aca="false">IF(Raw_Orders!F1892&lt;0,"Anomaly","OK")</f>
        <v>OK</v>
      </c>
      <c r="L1892" s="2" t="str">
        <f aca="false">IFERROR(VLOOKUP(C1892,Raw_Restaurants!$A$2:$C$151,3,FALSE()),"Unknown")</f>
        <v>Mumbai</v>
      </c>
    </row>
    <row r="1893" customFormat="false" ht="15" hidden="false" customHeight="false" outlineLevel="0" collapsed="false">
      <c r="A1893" s="2" t="n">
        <f aca="false">Raw_Orders!A1893</f>
        <v>502238</v>
      </c>
      <c r="B1893" s="2" t="str">
        <f aca="false">Raw_Orders!B1893</f>
        <v>CUST1495</v>
      </c>
      <c r="C1893" s="2" t="str">
        <f aca="false">Raw_Orders!C1893</f>
        <v>REST241</v>
      </c>
      <c r="D1893" s="2" t="str">
        <f aca="false">Raw_Orders!D1893</f>
        <v>DP326</v>
      </c>
      <c r="E1893" s="2" t="str">
        <f aca="false">Raw_Orders!E1893</f>
        <v>2024-04-03</v>
      </c>
      <c r="F1893" s="2" t="n">
        <f aca="false">IF(Raw_Orders!F1893&lt;0,0,Raw_Orders!F1893)</f>
        <v>1299.86</v>
      </c>
      <c r="G1893" s="2" t="str">
        <f aca="false">Raw_Orders!G1893</f>
        <v>Delivered</v>
      </c>
      <c r="H1893" s="2" t="n">
        <f aca="false">IF(Raw_Orders!H1893="","N/A",Raw_Orders!H1893)</f>
        <v>20.1</v>
      </c>
      <c r="I1893" s="2" t="str">
        <f aca="false">IF(Raw_Orders!I1893="","Not Rated",Raw_Orders!I1893)</f>
        <v>Not Rated</v>
      </c>
      <c r="J1893" s="2" t="str">
        <f aca="false">IF(COUNTIF($A$2:A1893,A1893)&gt;1,"Duplicate","Unique")</f>
        <v>Unique</v>
      </c>
      <c r="K1893" s="2" t="str">
        <f aca="false">IF(Raw_Orders!F1893&lt;0,"Anomaly","OK")</f>
        <v>OK</v>
      </c>
      <c r="L1893" s="2" t="str">
        <f aca="false">IFERROR(VLOOKUP(C1893,Raw_Restaurants!$A$2:$C$151,3,FALSE()),"Unknown")</f>
        <v>Pune</v>
      </c>
    </row>
    <row r="1894" customFormat="false" ht="15" hidden="false" customHeight="false" outlineLevel="0" collapsed="false">
      <c r="A1894" s="2" t="n">
        <f aca="false">Raw_Orders!A1894</f>
        <v>504328</v>
      </c>
      <c r="B1894" s="2" t="str">
        <f aca="false">Raw_Orders!B1894</f>
        <v>CUST1299</v>
      </c>
      <c r="C1894" s="2" t="str">
        <f aca="false">Raw_Orders!C1894</f>
        <v>REST221</v>
      </c>
      <c r="D1894" s="2" t="str">
        <f aca="false">Raw_Orders!D1894</f>
        <v>DP363</v>
      </c>
      <c r="E1894" s="2" t="str">
        <f aca="false">Raw_Orders!E1894</f>
        <v>2024-04-26</v>
      </c>
      <c r="F1894" s="2" t="n">
        <f aca="false">IF(Raw_Orders!F1894&lt;0,0,Raw_Orders!F1894)</f>
        <v>279.46</v>
      </c>
      <c r="G1894" s="2" t="str">
        <f aca="false">Raw_Orders!G1894</f>
        <v>Cancelled</v>
      </c>
      <c r="H1894" s="2" t="str">
        <f aca="false">IF(Raw_Orders!H1894="","N/A",Raw_Orders!H1894)</f>
        <v>N/A</v>
      </c>
      <c r="I1894" s="2" t="str">
        <f aca="false">IF(Raw_Orders!I1894="","Not Rated",Raw_Orders!I1894)</f>
        <v>Not Rated</v>
      </c>
      <c r="J1894" s="2" t="str">
        <f aca="false">IF(COUNTIF($A$2:A1894,A1894)&gt;1,"Duplicate","Unique")</f>
        <v>Unique</v>
      </c>
      <c r="K1894" s="2" t="str">
        <f aca="false">IF(Raw_Orders!F1894&lt;0,"Anomaly","OK")</f>
        <v>OK</v>
      </c>
      <c r="L1894" s="2" t="str">
        <f aca="false">IFERROR(VLOOKUP(C1894,Raw_Restaurants!$A$2:$C$151,3,FALSE()),"Unknown")</f>
        <v>Pune</v>
      </c>
    </row>
    <row r="1895" customFormat="false" ht="15" hidden="false" customHeight="false" outlineLevel="0" collapsed="false">
      <c r="A1895" s="2" t="n">
        <f aca="false">Raw_Orders!A1895</f>
        <v>504186</v>
      </c>
      <c r="B1895" s="2" t="str">
        <f aca="false">Raw_Orders!B1895</f>
        <v>CUST1129</v>
      </c>
      <c r="C1895" s="2" t="str">
        <f aca="false">Raw_Orders!C1895</f>
        <v>REST204</v>
      </c>
      <c r="D1895" s="2" t="str">
        <f aca="false">Raw_Orders!D1895</f>
        <v>DP456</v>
      </c>
      <c r="E1895" s="2" t="str">
        <f aca="false">Raw_Orders!E1895</f>
        <v>2024-05-08</v>
      </c>
      <c r="F1895" s="2" t="n">
        <f aca="false">IF(Raw_Orders!F1895&lt;0,0,Raw_Orders!F1895)</f>
        <v>191.43</v>
      </c>
      <c r="G1895" s="2" t="str">
        <f aca="false">Raw_Orders!G1895</f>
        <v>Delivered</v>
      </c>
      <c r="H1895" s="2" t="n">
        <f aca="false">IF(Raw_Orders!H1895="","N/A",Raw_Orders!H1895)</f>
        <v>15.8</v>
      </c>
      <c r="I1895" s="2" t="n">
        <f aca="false">IF(Raw_Orders!I1895="","Not Rated",Raw_Orders!I1895)</f>
        <v>4.1</v>
      </c>
      <c r="J1895" s="2" t="str">
        <f aca="false">IF(COUNTIF($A$2:A1895,A1895)&gt;1,"Duplicate","Unique")</f>
        <v>Unique</v>
      </c>
      <c r="K1895" s="2" t="str">
        <f aca="false">IF(Raw_Orders!F1895&lt;0,"Anomaly","OK")</f>
        <v>OK</v>
      </c>
      <c r="L1895" s="2" t="str">
        <f aca="false">IFERROR(VLOOKUP(C1895,Raw_Restaurants!$A$2:$C$151,3,FALSE()),"Unknown")</f>
        <v>Bhopal</v>
      </c>
    </row>
    <row r="1896" customFormat="false" ht="15" hidden="false" customHeight="false" outlineLevel="0" collapsed="false">
      <c r="A1896" s="2" t="n">
        <f aca="false">Raw_Orders!A1896</f>
        <v>503151</v>
      </c>
      <c r="B1896" s="2" t="str">
        <f aca="false">Raw_Orders!B1896</f>
        <v>CUST1618</v>
      </c>
      <c r="C1896" s="2" t="str">
        <f aca="false">Raw_Orders!C1896</f>
        <v>REST225</v>
      </c>
      <c r="D1896" s="2" t="str">
        <f aca="false">Raw_Orders!D1896</f>
        <v>DP390</v>
      </c>
      <c r="E1896" s="2" t="str">
        <f aca="false">Raw_Orders!E1896</f>
        <v>2024-09-29</v>
      </c>
      <c r="F1896" s="2" t="n">
        <f aca="false">IF(Raw_Orders!F1896&lt;0,0,Raw_Orders!F1896)</f>
        <v>1106.31</v>
      </c>
      <c r="G1896" s="2" t="str">
        <f aca="false">Raw_Orders!G1896</f>
        <v>Delivered</v>
      </c>
      <c r="H1896" s="2" t="n">
        <f aca="false">IF(Raw_Orders!H1896="","N/A",Raw_Orders!H1896)</f>
        <v>37.1</v>
      </c>
      <c r="I1896" s="2" t="n">
        <f aca="false">IF(Raw_Orders!I1896="","Not Rated",Raw_Orders!I1896)</f>
        <v>4.4</v>
      </c>
      <c r="J1896" s="2" t="str">
        <f aca="false">IF(COUNTIF($A$2:A1896,A1896)&gt;1,"Duplicate","Unique")</f>
        <v>Unique</v>
      </c>
      <c r="K1896" s="2" t="str">
        <f aca="false">IF(Raw_Orders!F1896&lt;0,"Anomaly","OK")</f>
        <v>OK</v>
      </c>
      <c r="L1896" s="2" t="str">
        <f aca="false">IFERROR(VLOOKUP(C1896,Raw_Restaurants!$A$2:$C$151,3,FALSE()),"Unknown")</f>
        <v>Kolkata</v>
      </c>
    </row>
    <row r="1897" customFormat="false" ht="15" hidden="false" customHeight="false" outlineLevel="0" collapsed="false">
      <c r="A1897" s="2" t="n">
        <f aca="false">Raw_Orders!A1897</f>
        <v>501532</v>
      </c>
      <c r="B1897" s="2" t="str">
        <f aca="false">Raw_Orders!B1897</f>
        <v>CUST1264</v>
      </c>
      <c r="C1897" s="2" t="str">
        <f aca="false">Raw_Orders!C1897</f>
        <v>REST310</v>
      </c>
      <c r="D1897" s="2" t="str">
        <f aca="false">Raw_Orders!D1897</f>
        <v>DP495</v>
      </c>
      <c r="E1897" s="2" t="str">
        <f aca="false">Raw_Orders!E1897</f>
        <v>2024-09-09</v>
      </c>
      <c r="F1897" s="2" t="n">
        <f aca="false">IF(Raw_Orders!F1897&lt;0,0,Raw_Orders!F1897)</f>
        <v>1188.82</v>
      </c>
      <c r="G1897" s="2" t="str">
        <f aca="false">Raw_Orders!G1897</f>
        <v>Delayed</v>
      </c>
      <c r="H1897" s="2" t="n">
        <f aca="false">IF(Raw_Orders!H1897="","N/A",Raw_Orders!H1897)</f>
        <v>48.4</v>
      </c>
      <c r="I1897" s="2" t="str">
        <f aca="false">IF(Raw_Orders!I1897="","Not Rated",Raw_Orders!I1897)</f>
        <v>Not Rated</v>
      </c>
      <c r="J1897" s="2" t="str">
        <f aca="false">IF(COUNTIF($A$2:A1897,A1897)&gt;1,"Duplicate","Unique")</f>
        <v>Unique</v>
      </c>
      <c r="K1897" s="2" t="str">
        <f aca="false">IF(Raw_Orders!F1897&lt;0,"Anomaly","OK")</f>
        <v>OK</v>
      </c>
      <c r="L1897" s="2" t="str">
        <f aca="false">IFERROR(VLOOKUP(C1897,Raw_Restaurants!$A$2:$C$151,3,FALSE()),"Unknown")</f>
        <v>Bhopal</v>
      </c>
    </row>
    <row r="1898" customFormat="false" ht="15" hidden="false" customHeight="false" outlineLevel="0" collapsed="false">
      <c r="A1898" s="2" t="n">
        <f aca="false">Raw_Orders!A1898</f>
        <v>504157</v>
      </c>
      <c r="B1898" s="2" t="str">
        <f aca="false">Raw_Orders!B1898</f>
        <v>CUST1188</v>
      </c>
      <c r="C1898" s="2" t="str">
        <f aca="false">Raw_Orders!C1898</f>
        <v>REST298</v>
      </c>
      <c r="D1898" s="2" t="str">
        <f aca="false">Raw_Orders!D1898</f>
        <v>DP439</v>
      </c>
      <c r="E1898" s="2" t="str">
        <f aca="false">Raw_Orders!E1898</f>
        <v>2024-10-18</v>
      </c>
      <c r="F1898" s="2" t="n">
        <f aca="false">IF(Raw_Orders!F1898&lt;0,0,Raw_Orders!F1898)</f>
        <v>748.88</v>
      </c>
      <c r="G1898" s="2" t="str">
        <f aca="false">Raw_Orders!G1898</f>
        <v>Delivered</v>
      </c>
      <c r="H1898" s="2" t="n">
        <f aca="false">IF(Raw_Orders!H1898="","N/A",Raw_Orders!H1898)</f>
        <v>33.3</v>
      </c>
      <c r="I1898" s="2" t="n">
        <f aca="false">IF(Raw_Orders!I1898="","Not Rated",Raw_Orders!I1898)</f>
        <v>5</v>
      </c>
      <c r="J1898" s="2" t="str">
        <f aca="false">IF(COUNTIF($A$2:A1898,A1898)&gt;1,"Duplicate","Unique")</f>
        <v>Unique</v>
      </c>
      <c r="K1898" s="2" t="str">
        <f aca="false">IF(Raw_Orders!F1898&lt;0,"Anomaly","OK")</f>
        <v>OK</v>
      </c>
      <c r="L1898" s="2" t="str">
        <f aca="false">IFERROR(VLOOKUP(C1898,Raw_Restaurants!$A$2:$C$151,3,FALSE()),"Unknown")</f>
        <v>Mumbai</v>
      </c>
    </row>
    <row r="1899" customFormat="false" ht="15" hidden="false" customHeight="false" outlineLevel="0" collapsed="false">
      <c r="A1899" s="2" t="n">
        <f aca="false">Raw_Orders!A1899</f>
        <v>502341</v>
      </c>
      <c r="B1899" s="2" t="str">
        <f aca="false">Raw_Orders!B1899</f>
        <v>CUST1166</v>
      </c>
      <c r="C1899" s="2" t="str">
        <f aca="false">Raw_Orders!C1899</f>
        <v>REST303</v>
      </c>
      <c r="D1899" s="2" t="str">
        <f aca="false">Raw_Orders!D1899</f>
        <v>DP316</v>
      </c>
      <c r="E1899" s="2" t="str">
        <f aca="false">Raw_Orders!E1899</f>
        <v>2024-01-22</v>
      </c>
      <c r="F1899" s="2" t="n">
        <f aca="false">IF(Raw_Orders!F1899&lt;0,0,Raw_Orders!F1899)</f>
        <v>1151.69</v>
      </c>
      <c r="G1899" s="2" t="str">
        <f aca="false">Raw_Orders!G1899</f>
        <v>Delivered</v>
      </c>
      <c r="H1899" s="2" t="n">
        <f aca="false">IF(Raw_Orders!H1899="","N/A",Raw_Orders!H1899)</f>
        <v>38.9</v>
      </c>
      <c r="I1899" s="2" t="n">
        <f aca="false">IF(Raw_Orders!I1899="","Not Rated",Raw_Orders!I1899)</f>
        <v>4.4</v>
      </c>
      <c r="J1899" s="2" t="str">
        <f aca="false">IF(COUNTIF($A$2:A1899,A1899)&gt;1,"Duplicate","Unique")</f>
        <v>Unique</v>
      </c>
      <c r="K1899" s="2" t="str">
        <f aca="false">IF(Raw_Orders!F1899&lt;0,"Anomaly","OK")</f>
        <v>OK</v>
      </c>
      <c r="L1899" s="2" t="str">
        <f aca="false">IFERROR(VLOOKUP(C1899,Raw_Restaurants!$A$2:$C$151,3,FALSE()),"Unknown")</f>
        <v>Kolkata</v>
      </c>
    </row>
    <row r="1900" customFormat="false" ht="15" hidden="false" customHeight="false" outlineLevel="0" collapsed="false">
      <c r="A1900" s="2" t="n">
        <f aca="false">Raw_Orders!A1900</f>
        <v>504957</v>
      </c>
      <c r="B1900" s="2" t="str">
        <f aca="false">Raw_Orders!B1900</f>
        <v>CUST1352</v>
      </c>
      <c r="C1900" s="2" t="str">
        <f aca="false">Raw_Orders!C1900</f>
        <v>REST296</v>
      </c>
      <c r="D1900" s="2" t="str">
        <f aca="false">Raw_Orders!D1900</f>
        <v>DP434</v>
      </c>
      <c r="E1900" s="2" t="str">
        <f aca="false">Raw_Orders!E1900</f>
        <v>2024-03-31</v>
      </c>
      <c r="F1900" s="2" t="n">
        <f aca="false">IF(Raw_Orders!F1900&lt;0,0,Raw_Orders!F1900)</f>
        <v>743.7</v>
      </c>
      <c r="G1900" s="2" t="str">
        <f aca="false">Raw_Orders!G1900</f>
        <v>Delivered</v>
      </c>
      <c r="H1900" s="2" t="n">
        <f aca="false">IF(Raw_Orders!H1900="","N/A",Raw_Orders!H1900)</f>
        <v>28.4</v>
      </c>
      <c r="I1900" s="2" t="n">
        <f aca="false">IF(Raw_Orders!I1900="","Not Rated",Raw_Orders!I1900)</f>
        <v>3.7</v>
      </c>
      <c r="J1900" s="2" t="str">
        <f aca="false">IF(COUNTIF($A$2:A1900,A1900)&gt;1,"Duplicate","Unique")</f>
        <v>Unique</v>
      </c>
      <c r="K1900" s="2" t="str">
        <f aca="false">IF(Raw_Orders!F1900&lt;0,"Anomaly","OK")</f>
        <v>OK</v>
      </c>
      <c r="L1900" s="2" t="str">
        <f aca="false">IFERROR(VLOOKUP(C1900,Raw_Restaurants!$A$2:$C$151,3,FALSE()),"Unknown")</f>
        <v>Chennai</v>
      </c>
    </row>
    <row r="1901" customFormat="false" ht="15" hidden="false" customHeight="false" outlineLevel="0" collapsed="false">
      <c r="A1901" s="2" t="n">
        <f aca="false">Raw_Orders!A1901</f>
        <v>500047</v>
      </c>
      <c r="B1901" s="2" t="str">
        <f aca="false">Raw_Orders!B1901</f>
        <v>CUST1170</v>
      </c>
      <c r="C1901" s="2" t="str">
        <f aca="false">Raw_Orders!C1901</f>
        <v>REST203</v>
      </c>
      <c r="D1901" s="2" t="str">
        <f aca="false">Raw_Orders!D1901</f>
        <v>DP378</v>
      </c>
      <c r="E1901" s="2" t="str">
        <f aca="false">Raw_Orders!E1901</f>
        <v>2024-04-25</v>
      </c>
      <c r="F1901" s="2" t="n">
        <f aca="false">IF(Raw_Orders!F1901&lt;0,0,Raw_Orders!F1901)</f>
        <v>343.01</v>
      </c>
      <c r="G1901" s="2" t="str">
        <f aca="false">Raw_Orders!G1901</f>
        <v>Delivered</v>
      </c>
      <c r="H1901" s="2" t="n">
        <f aca="false">IF(Raw_Orders!H1901="","N/A",Raw_Orders!H1901)</f>
        <v>70.9</v>
      </c>
      <c r="I1901" s="2" t="n">
        <f aca="false">IF(Raw_Orders!I1901="","Not Rated",Raw_Orders!I1901)</f>
        <v>4.2</v>
      </c>
      <c r="J1901" s="2" t="str">
        <f aca="false">IF(COUNTIF($A$2:A1901,A1901)&gt;1,"Duplicate","Unique")</f>
        <v>Unique</v>
      </c>
      <c r="K1901" s="2" t="str">
        <f aca="false">IF(Raw_Orders!F1901&lt;0,"Anomaly","OK")</f>
        <v>OK</v>
      </c>
      <c r="L1901" s="2" t="str">
        <f aca="false">IFERROR(VLOOKUP(C1901,Raw_Restaurants!$A$2:$C$151,3,FALSE()),"Unknown")</f>
        <v>Chennai</v>
      </c>
    </row>
    <row r="1902" customFormat="false" ht="15" hidden="false" customHeight="false" outlineLevel="0" collapsed="false">
      <c r="A1902" s="2" t="n">
        <f aca="false">Raw_Orders!A1902</f>
        <v>503990</v>
      </c>
      <c r="B1902" s="2" t="str">
        <f aca="false">Raw_Orders!B1902</f>
        <v>CUST1679</v>
      </c>
      <c r="C1902" s="2" t="str">
        <f aca="false">Raw_Orders!C1902</f>
        <v>REST344</v>
      </c>
      <c r="D1902" s="2" t="str">
        <f aca="false">Raw_Orders!D1902</f>
        <v>DP475</v>
      </c>
      <c r="E1902" s="2" t="str">
        <f aca="false">Raw_Orders!E1902</f>
        <v>2024-08-22</v>
      </c>
      <c r="F1902" s="2" t="n">
        <f aca="false">IF(Raw_Orders!F1902&lt;0,0,Raw_Orders!F1902)</f>
        <v>0</v>
      </c>
      <c r="G1902" s="2" t="str">
        <f aca="false">Raw_Orders!G1902</f>
        <v>Delivered</v>
      </c>
      <c r="H1902" s="2" t="n">
        <f aca="false">IF(Raw_Orders!H1902="","N/A",Raw_Orders!H1902)</f>
        <v>17.4</v>
      </c>
      <c r="I1902" s="2" t="n">
        <f aca="false">IF(Raw_Orders!I1902="","Not Rated",Raw_Orders!I1902)</f>
        <v>3.8</v>
      </c>
      <c r="J1902" s="2" t="str">
        <f aca="false">IF(COUNTIF($A$2:A1902,A1902)&gt;1,"Duplicate","Unique")</f>
        <v>Unique</v>
      </c>
      <c r="K1902" s="2" t="str">
        <f aca="false">IF(Raw_Orders!F1902&lt;0,"Anomaly","OK")</f>
        <v>Anomaly</v>
      </c>
      <c r="L1902" s="2" t="str">
        <f aca="false">IFERROR(VLOOKUP(C1902,Raw_Restaurants!$A$2:$C$151,3,FALSE()),"Unknown")</f>
        <v>Chennai</v>
      </c>
    </row>
    <row r="1903" customFormat="false" ht="15" hidden="false" customHeight="false" outlineLevel="0" collapsed="false">
      <c r="A1903" s="2" t="n">
        <f aca="false">Raw_Orders!A1903</f>
        <v>502061</v>
      </c>
      <c r="B1903" s="2" t="str">
        <f aca="false">Raw_Orders!B1903</f>
        <v>CUST1582</v>
      </c>
      <c r="C1903" s="2" t="str">
        <f aca="false">Raw_Orders!C1903</f>
        <v>REST304</v>
      </c>
      <c r="D1903" s="2" t="str">
        <f aca="false">Raw_Orders!D1903</f>
        <v>DP357</v>
      </c>
      <c r="E1903" s="2" t="str">
        <f aca="false">Raw_Orders!E1903</f>
        <v>2024-01-06</v>
      </c>
      <c r="F1903" s="2" t="n">
        <f aca="false">IF(Raw_Orders!F1903&lt;0,0,Raw_Orders!F1903)</f>
        <v>1200.25</v>
      </c>
      <c r="G1903" s="2" t="str">
        <f aca="false">Raw_Orders!G1903</f>
        <v>Delayed</v>
      </c>
      <c r="H1903" s="2" t="n">
        <f aca="false">IF(Raw_Orders!H1903="","N/A",Raw_Orders!H1903)</f>
        <v>62.2</v>
      </c>
      <c r="I1903" s="2" t="n">
        <f aca="false">IF(Raw_Orders!I1903="","Not Rated",Raw_Orders!I1903)</f>
        <v>4.1</v>
      </c>
      <c r="J1903" s="2" t="str">
        <f aca="false">IF(COUNTIF($A$2:A1903,A1903)&gt;1,"Duplicate","Unique")</f>
        <v>Unique</v>
      </c>
      <c r="K1903" s="2" t="str">
        <f aca="false">IF(Raw_Orders!F1903&lt;0,"Anomaly","OK")</f>
        <v>OK</v>
      </c>
      <c r="L1903" s="2" t="str">
        <f aca="false">IFERROR(VLOOKUP(C1903,Raw_Restaurants!$A$2:$C$151,3,FALSE()),"Unknown")</f>
        <v>Jaipur</v>
      </c>
    </row>
    <row r="1904" customFormat="false" ht="15" hidden="false" customHeight="false" outlineLevel="0" collapsed="false">
      <c r="A1904" s="2" t="n">
        <f aca="false">Raw_Orders!A1904</f>
        <v>503872</v>
      </c>
      <c r="B1904" s="2" t="str">
        <f aca="false">Raw_Orders!B1904</f>
        <v>CUST1446</v>
      </c>
      <c r="C1904" s="2" t="str">
        <f aca="false">Raw_Orders!C1904</f>
        <v>REST340</v>
      </c>
      <c r="D1904" s="2" t="str">
        <f aca="false">Raw_Orders!D1904</f>
        <v>DP461</v>
      </c>
      <c r="E1904" s="2" t="str">
        <f aca="false">Raw_Orders!E1904</f>
        <v>2024-06-08</v>
      </c>
      <c r="F1904" s="2" t="n">
        <f aca="false">IF(Raw_Orders!F1904&lt;0,0,Raw_Orders!F1904)</f>
        <v>477.09</v>
      </c>
      <c r="G1904" s="2" t="str">
        <f aca="false">Raw_Orders!G1904</f>
        <v>Delivered</v>
      </c>
      <c r="H1904" s="2" t="n">
        <f aca="false">IF(Raw_Orders!H1904="","N/A",Raw_Orders!H1904)</f>
        <v>27.2</v>
      </c>
      <c r="I1904" s="2" t="n">
        <f aca="false">IF(Raw_Orders!I1904="","Not Rated",Raw_Orders!I1904)</f>
        <v>4.9</v>
      </c>
      <c r="J1904" s="2" t="str">
        <f aca="false">IF(COUNTIF($A$2:A1904,A1904)&gt;1,"Duplicate","Unique")</f>
        <v>Unique</v>
      </c>
      <c r="K1904" s="2" t="str">
        <f aca="false">IF(Raw_Orders!F1904&lt;0,"Anomaly","OK")</f>
        <v>OK</v>
      </c>
      <c r="L1904" s="2" t="str">
        <f aca="false">IFERROR(VLOOKUP(C1904,Raw_Restaurants!$A$2:$C$151,3,FALSE()),"Unknown")</f>
        <v>Hyderabad</v>
      </c>
    </row>
    <row r="1905" customFormat="false" ht="15" hidden="false" customHeight="false" outlineLevel="0" collapsed="false">
      <c r="A1905" s="2" t="n">
        <f aca="false">Raw_Orders!A1905</f>
        <v>501757</v>
      </c>
      <c r="B1905" s="2" t="str">
        <f aca="false">Raw_Orders!B1905</f>
        <v>CUST1053</v>
      </c>
      <c r="C1905" s="2" t="str">
        <f aca="false">Raw_Orders!C1905</f>
        <v>REST340</v>
      </c>
      <c r="D1905" s="2" t="str">
        <f aca="false">Raw_Orders!D1905</f>
        <v>DP408</v>
      </c>
      <c r="E1905" s="2" t="str">
        <f aca="false">Raw_Orders!E1905</f>
        <v>2024-08-05</v>
      </c>
      <c r="F1905" s="2" t="n">
        <f aca="false">IF(Raw_Orders!F1905&lt;0,0,Raw_Orders!F1905)</f>
        <v>184.97</v>
      </c>
      <c r="G1905" s="2" t="str">
        <f aca="false">Raw_Orders!G1905</f>
        <v>Delivered</v>
      </c>
      <c r="H1905" s="2" t="n">
        <f aca="false">IF(Raw_Orders!H1905="","N/A",Raw_Orders!H1905)</f>
        <v>27.8</v>
      </c>
      <c r="I1905" s="2" t="str">
        <f aca="false">IF(Raw_Orders!I1905="","Not Rated",Raw_Orders!I1905)</f>
        <v>Not Rated</v>
      </c>
      <c r="J1905" s="2" t="str">
        <f aca="false">IF(COUNTIF($A$2:A1905,A1905)&gt;1,"Duplicate","Unique")</f>
        <v>Unique</v>
      </c>
      <c r="K1905" s="2" t="str">
        <f aca="false">IF(Raw_Orders!F1905&lt;0,"Anomaly","OK")</f>
        <v>OK</v>
      </c>
      <c r="L1905" s="2" t="str">
        <f aca="false">IFERROR(VLOOKUP(C1905,Raw_Restaurants!$A$2:$C$151,3,FALSE()),"Unknown")</f>
        <v>Hyderabad</v>
      </c>
    </row>
    <row r="1906" customFormat="false" ht="15" hidden="false" customHeight="false" outlineLevel="0" collapsed="false">
      <c r="A1906" s="2" t="n">
        <f aca="false">Raw_Orders!A1906</f>
        <v>502373</v>
      </c>
      <c r="B1906" s="2" t="str">
        <f aca="false">Raw_Orders!B1906</f>
        <v>CUST1620</v>
      </c>
      <c r="C1906" s="2" t="str">
        <f aca="false">Raw_Orders!C1906</f>
        <v>REST333</v>
      </c>
      <c r="D1906" s="2" t="str">
        <f aca="false">Raw_Orders!D1906</f>
        <v>DP400</v>
      </c>
      <c r="E1906" s="2" t="str">
        <f aca="false">Raw_Orders!E1906</f>
        <v>2024-06-18</v>
      </c>
      <c r="F1906" s="2" t="n">
        <f aca="false">IF(Raw_Orders!F1906&lt;0,0,Raw_Orders!F1906)</f>
        <v>886.19</v>
      </c>
      <c r="G1906" s="2" t="str">
        <f aca="false">Raw_Orders!G1906</f>
        <v>Delivered</v>
      </c>
      <c r="H1906" s="2" t="n">
        <f aca="false">IF(Raw_Orders!H1906="","N/A",Raw_Orders!H1906)</f>
        <v>56.8</v>
      </c>
      <c r="I1906" s="2" t="n">
        <f aca="false">IF(Raw_Orders!I1906="","Not Rated",Raw_Orders!I1906)</f>
        <v>4.9</v>
      </c>
      <c r="J1906" s="2" t="str">
        <f aca="false">IF(COUNTIF($A$2:A1906,A1906)&gt;1,"Duplicate","Unique")</f>
        <v>Unique</v>
      </c>
      <c r="K1906" s="2" t="str">
        <f aca="false">IF(Raw_Orders!F1906&lt;0,"Anomaly","OK")</f>
        <v>OK</v>
      </c>
      <c r="L1906" s="2" t="str">
        <f aca="false">IFERROR(VLOOKUP(C1906,Raw_Restaurants!$A$2:$C$151,3,FALSE()),"Unknown")</f>
        <v>Hyderabad</v>
      </c>
    </row>
    <row r="1907" customFormat="false" ht="15" hidden="false" customHeight="false" outlineLevel="0" collapsed="false">
      <c r="A1907" s="2" t="n">
        <f aca="false">Raw_Orders!A1907</f>
        <v>502598</v>
      </c>
      <c r="B1907" s="2" t="str">
        <f aca="false">Raw_Orders!B1907</f>
        <v>CUST1775</v>
      </c>
      <c r="C1907" s="2" t="str">
        <f aca="false">Raw_Orders!C1907</f>
        <v>REST255</v>
      </c>
      <c r="D1907" s="2" t="str">
        <f aca="false">Raw_Orders!D1907</f>
        <v>DP478</v>
      </c>
      <c r="E1907" s="2" t="str">
        <f aca="false">Raw_Orders!E1907</f>
        <v>2024-02-15</v>
      </c>
      <c r="F1907" s="2" t="n">
        <f aca="false">IF(Raw_Orders!F1907&lt;0,0,Raw_Orders!F1907)</f>
        <v>890.35</v>
      </c>
      <c r="G1907" s="2" t="str">
        <f aca="false">Raw_Orders!G1907</f>
        <v>Delivered</v>
      </c>
      <c r="H1907" s="2" t="n">
        <f aca="false">IF(Raw_Orders!H1907="","N/A",Raw_Orders!H1907)</f>
        <v>25.2</v>
      </c>
      <c r="I1907" s="2" t="n">
        <f aca="false">IF(Raw_Orders!I1907="","Not Rated",Raw_Orders!I1907)</f>
        <v>3.2</v>
      </c>
      <c r="J1907" s="2" t="str">
        <f aca="false">IF(COUNTIF($A$2:A1907,A1907)&gt;1,"Duplicate","Unique")</f>
        <v>Unique</v>
      </c>
      <c r="K1907" s="2" t="str">
        <f aca="false">IF(Raw_Orders!F1907&lt;0,"Anomaly","OK")</f>
        <v>OK</v>
      </c>
      <c r="L1907" s="2" t="str">
        <f aca="false">IFERROR(VLOOKUP(C1907,Raw_Restaurants!$A$2:$C$151,3,FALSE()),"Unknown")</f>
        <v>Kolkata</v>
      </c>
    </row>
    <row r="1908" customFormat="false" ht="15" hidden="false" customHeight="false" outlineLevel="0" collapsed="false">
      <c r="A1908" s="2" t="n">
        <f aca="false">Raw_Orders!A1908</f>
        <v>501335</v>
      </c>
      <c r="B1908" s="2" t="str">
        <f aca="false">Raw_Orders!B1908</f>
        <v>CUST1619</v>
      </c>
      <c r="C1908" s="2" t="str">
        <f aca="false">Raw_Orders!C1908</f>
        <v>REST223</v>
      </c>
      <c r="D1908" s="2" t="str">
        <f aca="false">Raw_Orders!D1908</f>
        <v>DP349</v>
      </c>
      <c r="E1908" s="2" t="str">
        <f aca="false">Raw_Orders!E1908</f>
        <v>2024-03-27</v>
      </c>
      <c r="F1908" s="2" t="n">
        <f aca="false">IF(Raw_Orders!F1908&lt;0,0,Raw_Orders!F1908)</f>
        <v>1124.89</v>
      </c>
      <c r="G1908" s="2" t="str">
        <f aca="false">Raw_Orders!G1908</f>
        <v>Delivered</v>
      </c>
      <c r="H1908" s="2" t="n">
        <f aca="false">IF(Raw_Orders!H1908="","N/A",Raw_Orders!H1908)</f>
        <v>65.2</v>
      </c>
      <c r="I1908" s="2" t="n">
        <f aca="false">IF(Raw_Orders!I1908="","Not Rated",Raw_Orders!I1908)</f>
        <v>4.4</v>
      </c>
      <c r="J1908" s="2" t="str">
        <f aca="false">IF(COUNTIF($A$2:A1908,A1908)&gt;1,"Duplicate","Unique")</f>
        <v>Unique</v>
      </c>
      <c r="K1908" s="2" t="str">
        <f aca="false">IF(Raw_Orders!F1908&lt;0,"Anomaly","OK")</f>
        <v>OK</v>
      </c>
      <c r="L1908" s="2" t="str">
        <f aca="false">IFERROR(VLOOKUP(C1908,Raw_Restaurants!$A$2:$C$151,3,FALSE()),"Unknown")</f>
        <v>Delhi</v>
      </c>
    </row>
    <row r="1909" customFormat="false" ht="15" hidden="false" customHeight="false" outlineLevel="0" collapsed="false">
      <c r="A1909" s="2" t="n">
        <f aca="false">Raw_Orders!A1909</f>
        <v>500492</v>
      </c>
      <c r="B1909" s="2" t="str">
        <f aca="false">Raw_Orders!B1909</f>
        <v>CUST1508</v>
      </c>
      <c r="C1909" s="2" t="str">
        <f aca="false">Raw_Orders!C1909</f>
        <v>REST348</v>
      </c>
      <c r="D1909" s="2" t="str">
        <f aca="false">Raw_Orders!D1909</f>
        <v>DP453</v>
      </c>
      <c r="E1909" s="2" t="str">
        <f aca="false">Raw_Orders!E1909</f>
        <v>2024-04-26</v>
      </c>
      <c r="F1909" s="2" t="n">
        <f aca="false">IF(Raw_Orders!F1909&lt;0,0,Raw_Orders!F1909)</f>
        <v>756.98</v>
      </c>
      <c r="G1909" s="2" t="str">
        <f aca="false">Raw_Orders!G1909</f>
        <v>Delivered</v>
      </c>
      <c r="H1909" s="2" t="str">
        <f aca="false">IF(Raw_Orders!H1909="","N/A",Raw_Orders!H1909)</f>
        <v>N/A</v>
      </c>
      <c r="I1909" s="2" t="n">
        <f aca="false">IF(Raw_Orders!I1909="","Not Rated",Raw_Orders!I1909)</f>
        <v>3.5</v>
      </c>
      <c r="J1909" s="2" t="str">
        <f aca="false">IF(COUNTIF($A$2:A1909,A1909)&gt;1,"Duplicate","Unique")</f>
        <v>Unique</v>
      </c>
      <c r="K1909" s="2" t="str">
        <f aca="false">IF(Raw_Orders!F1909&lt;0,"Anomaly","OK")</f>
        <v>OK</v>
      </c>
      <c r="L1909" s="2" t="str">
        <f aca="false">IFERROR(VLOOKUP(C1909,Raw_Restaurants!$A$2:$C$151,3,FALSE()),"Unknown")</f>
        <v>Bangalore</v>
      </c>
    </row>
    <row r="1910" customFormat="false" ht="15" hidden="false" customHeight="false" outlineLevel="0" collapsed="false">
      <c r="A1910" s="2" t="n">
        <f aca="false">Raw_Orders!A1910</f>
        <v>500367</v>
      </c>
      <c r="B1910" s="2" t="str">
        <f aca="false">Raw_Orders!B1910</f>
        <v>CUST1469</v>
      </c>
      <c r="C1910" s="2" t="str">
        <f aca="false">Raw_Orders!C1910</f>
        <v>REST233</v>
      </c>
      <c r="D1910" s="2" t="str">
        <f aca="false">Raw_Orders!D1910</f>
        <v>DP327</v>
      </c>
      <c r="E1910" s="2" t="str">
        <f aca="false">Raw_Orders!E1910</f>
        <v>2024-06-27</v>
      </c>
      <c r="F1910" s="2" t="n">
        <f aca="false">IF(Raw_Orders!F1910&lt;0,0,Raw_Orders!F1910)</f>
        <v>715.56</v>
      </c>
      <c r="G1910" s="2" t="str">
        <f aca="false">Raw_Orders!G1910</f>
        <v>Delivered</v>
      </c>
      <c r="H1910" s="2" t="n">
        <f aca="false">IF(Raw_Orders!H1910="","N/A",Raw_Orders!H1910)</f>
        <v>52.5</v>
      </c>
      <c r="I1910" s="2" t="n">
        <f aca="false">IF(Raw_Orders!I1910="","Not Rated",Raw_Orders!I1910)</f>
        <v>2.5</v>
      </c>
      <c r="J1910" s="2" t="str">
        <f aca="false">IF(COUNTIF($A$2:A1910,A1910)&gt;1,"Duplicate","Unique")</f>
        <v>Unique</v>
      </c>
      <c r="K1910" s="2" t="str">
        <f aca="false">IF(Raw_Orders!F1910&lt;0,"Anomaly","OK")</f>
        <v>OK</v>
      </c>
      <c r="L1910" s="2" t="str">
        <f aca="false">IFERROR(VLOOKUP(C1910,Raw_Restaurants!$A$2:$C$151,3,FALSE()),"Unknown")</f>
        <v>Kolkata</v>
      </c>
    </row>
    <row r="1911" customFormat="false" ht="15" hidden="false" customHeight="false" outlineLevel="0" collapsed="false">
      <c r="A1911" s="2" t="n">
        <f aca="false">Raw_Orders!A1911</f>
        <v>504477</v>
      </c>
      <c r="B1911" s="2" t="str">
        <f aca="false">Raw_Orders!B1911</f>
        <v>CUST1540</v>
      </c>
      <c r="C1911" s="2" t="str">
        <f aca="false">Raw_Orders!C1911</f>
        <v>REST254</v>
      </c>
      <c r="D1911" s="2" t="str">
        <f aca="false">Raw_Orders!D1911</f>
        <v>DP463</v>
      </c>
      <c r="E1911" s="2" t="str">
        <f aca="false">Raw_Orders!E1911</f>
        <v>2024-08-28</v>
      </c>
      <c r="F1911" s="2" t="n">
        <f aca="false">IF(Raw_Orders!F1911&lt;0,0,Raw_Orders!F1911)</f>
        <v>340.61</v>
      </c>
      <c r="G1911" s="2" t="str">
        <f aca="false">Raw_Orders!G1911</f>
        <v>Delivered</v>
      </c>
      <c r="H1911" s="2" t="n">
        <f aca="false">IF(Raw_Orders!H1911="","N/A",Raw_Orders!H1911)</f>
        <v>19</v>
      </c>
      <c r="I1911" s="2" t="str">
        <f aca="false">IF(Raw_Orders!I1911="","Not Rated",Raw_Orders!I1911)</f>
        <v>Not Rated</v>
      </c>
      <c r="J1911" s="2" t="str">
        <f aca="false">IF(COUNTIF($A$2:A1911,A1911)&gt;1,"Duplicate","Unique")</f>
        <v>Unique</v>
      </c>
      <c r="K1911" s="2" t="str">
        <f aca="false">IF(Raw_Orders!F1911&lt;0,"Anomaly","OK")</f>
        <v>OK</v>
      </c>
      <c r="L1911" s="2" t="str">
        <f aca="false">IFERROR(VLOOKUP(C1911,Raw_Restaurants!$A$2:$C$151,3,FALSE()),"Unknown")</f>
        <v>Hyderabad</v>
      </c>
    </row>
    <row r="1912" customFormat="false" ht="15" hidden="false" customHeight="false" outlineLevel="0" collapsed="false">
      <c r="A1912" s="2" t="n">
        <f aca="false">Raw_Orders!A1912</f>
        <v>500196</v>
      </c>
      <c r="B1912" s="2" t="str">
        <f aca="false">Raw_Orders!B1912</f>
        <v>CUST1145</v>
      </c>
      <c r="C1912" s="2" t="str">
        <f aca="false">Raw_Orders!C1912</f>
        <v>REST230</v>
      </c>
      <c r="D1912" s="2" t="str">
        <f aca="false">Raw_Orders!D1912</f>
        <v>DP494</v>
      </c>
      <c r="E1912" s="2" t="str">
        <f aca="false">Raw_Orders!E1912</f>
        <v>2024-10-02</v>
      </c>
      <c r="F1912" s="2" t="n">
        <f aca="false">IF(Raw_Orders!F1912&lt;0,0,Raw_Orders!F1912)</f>
        <v>1091.61</v>
      </c>
      <c r="G1912" s="2" t="str">
        <f aca="false">Raw_Orders!G1912</f>
        <v>Delivered</v>
      </c>
      <c r="H1912" s="2" t="n">
        <f aca="false">IF(Raw_Orders!H1912="","N/A",Raw_Orders!H1912)</f>
        <v>70.3</v>
      </c>
      <c r="I1912" s="2" t="str">
        <f aca="false">IF(Raw_Orders!I1912="","Not Rated",Raw_Orders!I1912)</f>
        <v>Not Rated</v>
      </c>
      <c r="J1912" s="2" t="str">
        <f aca="false">IF(COUNTIF($A$2:A1912,A1912)&gt;1,"Duplicate","Unique")</f>
        <v>Unique</v>
      </c>
      <c r="K1912" s="2" t="str">
        <f aca="false">IF(Raw_Orders!F1912&lt;0,"Anomaly","OK")</f>
        <v>OK</v>
      </c>
      <c r="L1912" s="2" t="str">
        <f aca="false">IFERROR(VLOOKUP(C1912,Raw_Restaurants!$A$2:$C$151,3,FALSE()),"Unknown")</f>
        <v>Mumbai</v>
      </c>
    </row>
    <row r="1913" customFormat="false" ht="15" hidden="false" customHeight="false" outlineLevel="0" collapsed="false">
      <c r="A1913" s="2" t="n">
        <f aca="false">Raw_Orders!A1913</f>
        <v>500952</v>
      </c>
      <c r="B1913" s="2" t="str">
        <f aca="false">Raw_Orders!B1913</f>
        <v>CUST1489</v>
      </c>
      <c r="C1913" s="2" t="str">
        <f aca="false">Raw_Orders!C1913</f>
        <v>REST233</v>
      </c>
      <c r="D1913" s="2" t="str">
        <f aca="false">Raw_Orders!D1913</f>
        <v>DP385</v>
      </c>
      <c r="E1913" s="2" t="str">
        <f aca="false">Raw_Orders!E1913</f>
        <v>2024-10-16</v>
      </c>
      <c r="F1913" s="2" t="n">
        <f aca="false">IF(Raw_Orders!F1913&lt;0,0,Raw_Orders!F1913)</f>
        <v>768.79</v>
      </c>
      <c r="G1913" s="2" t="str">
        <f aca="false">Raw_Orders!G1913</f>
        <v>Delivered</v>
      </c>
      <c r="H1913" s="2" t="n">
        <f aca="false">IF(Raw_Orders!H1913="","N/A",Raw_Orders!H1913)</f>
        <v>33.9</v>
      </c>
      <c r="I1913" s="2" t="n">
        <f aca="false">IF(Raw_Orders!I1913="","Not Rated",Raw_Orders!I1913)</f>
        <v>3.6</v>
      </c>
      <c r="J1913" s="2" t="str">
        <f aca="false">IF(COUNTIF($A$2:A1913,A1913)&gt;1,"Duplicate","Unique")</f>
        <v>Unique</v>
      </c>
      <c r="K1913" s="2" t="str">
        <f aca="false">IF(Raw_Orders!F1913&lt;0,"Anomaly","OK")</f>
        <v>OK</v>
      </c>
      <c r="L1913" s="2" t="str">
        <f aca="false">IFERROR(VLOOKUP(C1913,Raw_Restaurants!$A$2:$C$151,3,FALSE()),"Unknown")</f>
        <v>Kolkata</v>
      </c>
    </row>
    <row r="1914" customFormat="false" ht="15" hidden="false" customHeight="false" outlineLevel="0" collapsed="false">
      <c r="A1914" s="2" t="n">
        <f aca="false">Raw_Orders!A1914</f>
        <v>503554</v>
      </c>
      <c r="B1914" s="2" t="str">
        <f aca="false">Raw_Orders!B1914</f>
        <v>CUST1397</v>
      </c>
      <c r="C1914" s="2" t="str">
        <f aca="false">Raw_Orders!C1914</f>
        <v>REST216</v>
      </c>
      <c r="D1914" s="2" t="str">
        <f aca="false">Raw_Orders!D1914</f>
        <v>DP387</v>
      </c>
      <c r="E1914" s="2" t="str">
        <f aca="false">Raw_Orders!E1914</f>
        <v>2024-08-20</v>
      </c>
      <c r="F1914" s="2" t="n">
        <f aca="false">IF(Raw_Orders!F1914&lt;0,0,Raw_Orders!F1914)</f>
        <v>0</v>
      </c>
      <c r="G1914" s="2" t="str">
        <f aca="false">Raw_Orders!G1914</f>
        <v>Delivered</v>
      </c>
      <c r="H1914" s="2" t="n">
        <f aca="false">IF(Raw_Orders!H1914="","N/A",Raw_Orders!H1914)</f>
        <v>76.9</v>
      </c>
      <c r="I1914" s="2" t="n">
        <f aca="false">IF(Raw_Orders!I1914="","Not Rated",Raw_Orders!I1914)</f>
        <v>4.1</v>
      </c>
      <c r="J1914" s="2" t="str">
        <f aca="false">IF(COUNTIF($A$2:A1914,A1914)&gt;1,"Duplicate","Unique")</f>
        <v>Unique</v>
      </c>
      <c r="K1914" s="2" t="str">
        <f aca="false">IF(Raw_Orders!F1914&lt;0,"Anomaly","OK")</f>
        <v>Anomaly</v>
      </c>
      <c r="L1914" s="2" t="str">
        <f aca="false">IFERROR(VLOOKUP(C1914,Raw_Restaurants!$A$2:$C$151,3,FALSE()),"Unknown")</f>
        <v>Chennai</v>
      </c>
    </row>
    <row r="1915" customFormat="false" ht="15" hidden="false" customHeight="false" outlineLevel="0" collapsed="false">
      <c r="A1915" s="2" t="n">
        <f aca="false">Raw_Orders!A1915</f>
        <v>503856</v>
      </c>
      <c r="B1915" s="2" t="str">
        <f aca="false">Raw_Orders!B1915</f>
        <v>CUST1421</v>
      </c>
      <c r="C1915" s="2" t="str">
        <f aca="false">Raw_Orders!C1915</f>
        <v>REST218</v>
      </c>
      <c r="D1915" s="2" t="str">
        <f aca="false">Raw_Orders!D1915</f>
        <v>DP455</v>
      </c>
      <c r="E1915" s="2" t="str">
        <f aca="false">Raw_Orders!E1915</f>
        <v>2024-01-14</v>
      </c>
      <c r="F1915" s="2" t="n">
        <f aca="false">IF(Raw_Orders!F1915&lt;0,0,Raw_Orders!F1915)</f>
        <v>534.83</v>
      </c>
      <c r="G1915" s="2" t="str">
        <f aca="false">Raw_Orders!G1915</f>
        <v>Delivered</v>
      </c>
      <c r="H1915" s="2" t="n">
        <f aca="false">IF(Raw_Orders!H1915="","N/A",Raw_Orders!H1915)</f>
        <v>41.2</v>
      </c>
      <c r="I1915" s="2" t="n">
        <f aca="false">IF(Raw_Orders!I1915="","Not Rated",Raw_Orders!I1915)</f>
        <v>4.6</v>
      </c>
      <c r="J1915" s="2" t="str">
        <f aca="false">IF(COUNTIF($A$2:A1915,A1915)&gt;1,"Duplicate","Unique")</f>
        <v>Unique</v>
      </c>
      <c r="K1915" s="2" t="str">
        <f aca="false">IF(Raw_Orders!F1915&lt;0,"Anomaly","OK")</f>
        <v>OK</v>
      </c>
      <c r="L1915" s="2" t="str">
        <f aca="false">IFERROR(VLOOKUP(C1915,Raw_Restaurants!$A$2:$C$151,3,FALSE()),"Unknown")</f>
        <v>Pune</v>
      </c>
    </row>
    <row r="1916" customFormat="false" ht="15" hidden="false" customHeight="false" outlineLevel="0" collapsed="false">
      <c r="A1916" s="2" t="n">
        <f aca="false">Raw_Orders!A1916</f>
        <v>504550</v>
      </c>
      <c r="B1916" s="2" t="str">
        <f aca="false">Raw_Orders!B1916</f>
        <v>CUST1682</v>
      </c>
      <c r="C1916" s="2" t="str">
        <f aca="false">Raw_Orders!C1916</f>
        <v>REST340</v>
      </c>
      <c r="D1916" s="2" t="str">
        <f aca="false">Raw_Orders!D1916</f>
        <v>DP473</v>
      </c>
      <c r="E1916" s="2" t="str">
        <f aca="false">Raw_Orders!E1916</f>
        <v>2024-07-25</v>
      </c>
      <c r="F1916" s="2" t="n">
        <f aca="false">IF(Raw_Orders!F1916&lt;0,0,Raw_Orders!F1916)</f>
        <v>1161.84</v>
      </c>
      <c r="G1916" s="2" t="str">
        <f aca="false">Raw_Orders!G1916</f>
        <v>Delivered</v>
      </c>
      <c r="H1916" s="2" t="n">
        <f aca="false">IF(Raw_Orders!H1916="","N/A",Raw_Orders!H1916)</f>
        <v>21.8</v>
      </c>
      <c r="I1916" s="2" t="n">
        <f aca="false">IF(Raw_Orders!I1916="","Not Rated",Raw_Orders!I1916)</f>
        <v>2.7</v>
      </c>
      <c r="J1916" s="2" t="str">
        <f aca="false">IF(COUNTIF($A$2:A1916,A1916)&gt;1,"Duplicate","Unique")</f>
        <v>Unique</v>
      </c>
      <c r="K1916" s="2" t="str">
        <f aca="false">IF(Raw_Orders!F1916&lt;0,"Anomaly","OK")</f>
        <v>OK</v>
      </c>
      <c r="L1916" s="2" t="str">
        <f aca="false">IFERROR(VLOOKUP(C1916,Raw_Restaurants!$A$2:$C$151,3,FALSE()),"Unknown")</f>
        <v>Hyderabad</v>
      </c>
    </row>
    <row r="1917" customFormat="false" ht="15" hidden="false" customHeight="false" outlineLevel="0" collapsed="false">
      <c r="A1917" s="2" t="n">
        <f aca="false">Raw_Orders!A1917</f>
        <v>501586</v>
      </c>
      <c r="B1917" s="2" t="str">
        <f aca="false">Raw_Orders!B1917</f>
        <v>CUST1688</v>
      </c>
      <c r="C1917" s="2" t="str">
        <f aca="false">Raw_Orders!C1917</f>
        <v>REST324</v>
      </c>
      <c r="D1917" s="2" t="str">
        <f aca="false">Raw_Orders!D1917</f>
        <v>DP366</v>
      </c>
      <c r="E1917" s="2" t="str">
        <f aca="false">Raw_Orders!E1917</f>
        <v>2024-12-27</v>
      </c>
      <c r="F1917" s="2" t="n">
        <f aca="false">IF(Raw_Orders!F1917&lt;0,0,Raw_Orders!F1917)</f>
        <v>755.99</v>
      </c>
      <c r="G1917" s="2" t="str">
        <f aca="false">Raw_Orders!G1917</f>
        <v>Delivered</v>
      </c>
      <c r="H1917" s="2" t="n">
        <f aca="false">IF(Raw_Orders!H1917="","N/A",Raw_Orders!H1917)</f>
        <v>61.1</v>
      </c>
      <c r="I1917" s="2" t="n">
        <f aca="false">IF(Raw_Orders!I1917="","Not Rated",Raw_Orders!I1917)</f>
        <v>2.7</v>
      </c>
      <c r="J1917" s="2" t="str">
        <f aca="false">IF(COUNTIF($A$2:A1917,A1917)&gt;1,"Duplicate","Unique")</f>
        <v>Unique</v>
      </c>
      <c r="K1917" s="2" t="str">
        <f aca="false">IF(Raw_Orders!F1917&lt;0,"Anomaly","OK")</f>
        <v>OK</v>
      </c>
      <c r="L1917" s="2" t="str">
        <f aca="false">IFERROR(VLOOKUP(C1917,Raw_Restaurants!$A$2:$C$151,3,FALSE()),"Unknown")</f>
        <v>Bhopal</v>
      </c>
    </row>
    <row r="1918" customFormat="false" ht="15" hidden="false" customHeight="false" outlineLevel="0" collapsed="false">
      <c r="A1918" s="2" t="n">
        <f aca="false">Raw_Orders!A1918</f>
        <v>503412</v>
      </c>
      <c r="B1918" s="2" t="str">
        <f aca="false">Raw_Orders!B1918</f>
        <v>CUST1564</v>
      </c>
      <c r="C1918" s="2" t="str">
        <f aca="false">Raw_Orders!C1918</f>
        <v>REST323</v>
      </c>
      <c r="D1918" s="2" t="str">
        <f aca="false">Raw_Orders!D1918</f>
        <v>DP413</v>
      </c>
      <c r="E1918" s="2" t="str">
        <f aca="false">Raw_Orders!E1918</f>
        <v>2024-09-30</v>
      </c>
      <c r="F1918" s="2" t="n">
        <f aca="false">IF(Raw_Orders!F1918&lt;0,0,Raw_Orders!F1918)</f>
        <v>1079.69</v>
      </c>
      <c r="G1918" s="2" t="str">
        <f aca="false">Raw_Orders!G1918</f>
        <v>Delivered</v>
      </c>
      <c r="H1918" s="2" t="n">
        <f aca="false">IF(Raw_Orders!H1918="","N/A",Raw_Orders!H1918)</f>
        <v>53</v>
      </c>
      <c r="I1918" s="2" t="n">
        <f aca="false">IF(Raw_Orders!I1918="","Not Rated",Raw_Orders!I1918)</f>
        <v>4.5</v>
      </c>
      <c r="J1918" s="2" t="str">
        <f aca="false">IF(COUNTIF($A$2:A1918,A1918)&gt;1,"Duplicate","Unique")</f>
        <v>Unique</v>
      </c>
      <c r="K1918" s="2" t="str">
        <f aca="false">IF(Raw_Orders!F1918&lt;0,"Anomaly","OK")</f>
        <v>OK</v>
      </c>
      <c r="L1918" s="2" t="str">
        <f aca="false">IFERROR(VLOOKUP(C1918,Raw_Restaurants!$A$2:$C$151,3,FALSE()),"Unknown")</f>
        <v>Pune</v>
      </c>
    </row>
    <row r="1919" customFormat="false" ht="15" hidden="false" customHeight="false" outlineLevel="0" collapsed="false">
      <c r="A1919" s="2" t="n">
        <f aca="false">Raw_Orders!A1919</f>
        <v>503381</v>
      </c>
      <c r="B1919" s="2" t="str">
        <f aca="false">Raw_Orders!B1919</f>
        <v>CUST1725</v>
      </c>
      <c r="C1919" s="2" t="str">
        <f aca="false">Raw_Orders!C1919</f>
        <v>REST331</v>
      </c>
      <c r="D1919" s="2" t="str">
        <f aca="false">Raw_Orders!D1919</f>
        <v>DP490</v>
      </c>
      <c r="E1919" s="2" t="str">
        <f aca="false">Raw_Orders!E1919</f>
        <v>2024-07-16</v>
      </c>
      <c r="F1919" s="2" t="n">
        <f aca="false">IF(Raw_Orders!F1919&lt;0,0,Raw_Orders!F1919)</f>
        <v>1176.26</v>
      </c>
      <c r="G1919" s="2" t="str">
        <f aca="false">Raw_Orders!G1919</f>
        <v>Delivered</v>
      </c>
      <c r="H1919" s="2" t="n">
        <f aca="false">IF(Raw_Orders!H1919="","N/A",Raw_Orders!H1919)</f>
        <v>28.2</v>
      </c>
      <c r="I1919" s="2" t="n">
        <f aca="false">IF(Raw_Orders!I1919="","Not Rated",Raw_Orders!I1919)</f>
        <v>4.7</v>
      </c>
      <c r="J1919" s="2" t="str">
        <f aca="false">IF(COUNTIF($A$2:A1919,A1919)&gt;1,"Duplicate","Unique")</f>
        <v>Unique</v>
      </c>
      <c r="K1919" s="2" t="str">
        <f aca="false">IF(Raw_Orders!F1919&lt;0,"Anomaly","OK")</f>
        <v>OK</v>
      </c>
      <c r="L1919" s="2" t="str">
        <f aca="false">IFERROR(VLOOKUP(C1919,Raw_Restaurants!$A$2:$C$151,3,FALSE()),"Unknown")</f>
        <v>Chennai</v>
      </c>
    </row>
    <row r="1920" customFormat="false" ht="15" hidden="false" customHeight="false" outlineLevel="0" collapsed="false">
      <c r="A1920" s="2" t="n">
        <f aca="false">Raw_Orders!A1920</f>
        <v>500343</v>
      </c>
      <c r="B1920" s="2" t="str">
        <f aca="false">Raw_Orders!B1920</f>
        <v>CUST1406</v>
      </c>
      <c r="C1920" s="2" t="str">
        <f aca="false">Raw_Orders!C1920</f>
        <v>REST245</v>
      </c>
      <c r="D1920" s="2" t="str">
        <f aca="false">Raw_Orders!D1920</f>
        <v>DP449</v>
      </c>
      <c r="E1920" s="2" t="str">
        <f aca="false">Raw_Orders!E1920</f>
        <v>2024-09-26</v>
      </c>
      <c r="F1920" s="2" t="n">
        <f aca="false">IF(Raw_Orders!F1920&lt;0,0,Raw_Orders!F1920)</f>
        <v>1389.6</v>
      </c>
      <c r="G1920" s="2" t="str">
        <f aca="false">Raw_Orders!G1920</f>
        <v>Delivered</v>
      </c>
      <c r="H1920" s="2" t="n">
        <f aca="false">IF(Raw_Orders!H1920="","N/A",Raw_Orders!H1920)</f>
        <v>65.7</v>
      </c>
      <c r="I1920" s="2" t="n">
        <f aca="false">IF(Raw_Orders!I1920="","Not Rated",Raw_Orders!I1920)</f>
        <v>3.1</v>
      </c>
      <c r="J1920" s="2" t="str">
        <f aca="false">IF(COUNTIF($A$2:A1920,A1920)&gt;1,"Duplicate","Unique")</f>
        <v>Unique</v>
      </c>
      <c r="K1920" s="2" t="str">
        <f aca="false">IF(Raw_Orders!F1920&lt;0,"Anomaly","OK")</f>
        <v>OK</v>
      </c>
      <c r="L1920" s="2" t="str">
        <f aca="false">IFERROR(VLOOKUP(C1920,Raw_Restaurants!$A$2:$C$151,3,FALSE()),"Unknown")</f>
        <v>Indore</v>
      </c>
    </row>
    <row r="1921" customFormat="false" ht="15" hidden="false" customHeight="false" outlineLevel="0" collapsed="false">
      <c r="A1921" s="2" t="n">
        <f aca="false">Raw_Orders!A1921</f>
        <v>503747</v>
      </c>
      <c r="B1921" s="2" t="str">
        <f aca="false">Raw_Orders!B1921</f>
        <v>CUST1304</v>
      </c>
      <c r="C1921" s="2" t="str">
        <f aca="false">Raw_Orders!C1921</f>
        <v>REST209</v>
      </c>
      <c r="D1921" s="2" t="str">
        <f aca="false">Raw_Orders!D1921</f>
        <v>DP395</v>
      </c>
      <c r="E1921" s="2" t="str">
        <f aca="false">Raw_Orders!E1921</f>
        <v>2024-12-27</v>
      </c>
      <c r="F1921" s="2" t="n">
        <f aca="false">IF(Raw_Orders!F1921&lt;0,0,Raw_Orders!F1921)</f>
        <v>744.18</v>
      </c>
      <c r="G1921" s="2" t="str">
        <f aca="false">Raw_Orders!G1921</f>
        <v>Cancelled</v>
      </c>
      <c r="H1921" s="2" t="str">
        <f aca="false">IF(Raw_Orders!H1921="","N/A",Raw_Orders!H1921)</f>
        <v>N/A</v>
      </c>
      <c r="I1921" s="2" t="str">
        <f aca="false">IF(Raw_Orders!I1921="","Not Rated",Raw_Orders!I1921)</f>
        <v>Not Rated</v>
      </c>
      <c r="J1921" s="2" t="str">
        <f aca="false">IF(COUNTIF($A$2:A1921,A1921)&gt;1,"Duplicate","Unique")</f>
        <v>Unique</v>
      </c>
      <c r="K1921" s="2" t="str">
        <f aca="false">IF(Raw_Orders!F1921&lt;0,"Anomaly","OK")</f>
        <v>OK</v>
      </c>
      <c r="L1921" s="2" t="str">
        <f aca="false">IFERROR(VLOOKUP(C1921,Raw_Restaurants!$A$2:$C$151,3,FALSE()),"Unknown")</f>
        <v>Bangalore</v>
      </c>
    </row>
    <row r="1922" customFormat="false" ht="15" hidden="false" customHeight="false" outlineLevel="0" collapsed="false">
      <c r="A1922" s="2" t="n">
        <f aca="false">Raw_Orders!A1922</f>
        <v>502223</v>
      </c>
      <c r="B1922" s="2" t="str">
        <f aca="false">Raw_Orders!B1922</f>
        <v>CUST1579</v>
      </c>
      <c r="C1922" s="2" t="str">
        <f aca="false">Raw_Orders!C1922</f>
        <v>REST251</v>
      </c>
      <c r="D1922" s="2" t="str">
        <f aca="false">Raw_Orders!D1922</f>
        <v>DP377</v>
      </c>
      <c r="E1922" s="2" t="str">
        <f aca="false">Raw_Orders!E1922</f>
        <v>2024-12-20</v>
      </c>
      <c r="F1922" s="2" t="n">
        <f aca="false">IF(Raw_Orders!F1922&lt;0,0,Raw_Orders!F1922)</f>
        <v>455.55</v>
      </c>
      <c r="G1922" s="2" t="str">
        <f aca="false">Raw_Orders!G1922</f>
        <v>Delivered</v>
      </c>
      <c r="H1922" s="2" t="n">
        <f aca="false">IF(Raw_Orders!H1922="","N/A",Raw_Orders!H1922)</f>
        <v>27.7</v>
      </c>
      <c r="I1922" s="2" t="n">
        <f aca="false">IF(Raw_Orders!I1922="","Not Rated",Raw_Orders!I1922)</f>
        <v>4.1</v>
      </c>
      <c r="J1922" s="2" t="str">
        <f aca="false">IF(COUNTIF($A$2:A1922,A1922)&gt;1,"Duplicate","Unique")</f>
        <v>Unique</v>
      </c>
      <c r="K1922" s="2" t="str">
        <f aca="false">IF(Raw_Orders!F1922&lt;0,"Anomaly","OK")</f>
        <v>OK</v>
      </c>
      <c r="L1922" s="2" t="str">
        <f aca="false">IFERROR(VLOOKUP(C1922,Raw_Restaurants!$A$2:$C$151,3,FALSE()),"Unknown")</f>
        <v>Bhopal</v>
      </c>
    </row>
    <row r="1923" customFormat="false" ht="15" hidden="false" customHeight="false" outlineLevel="0" collapsed="false">
      <c r="A1923" s="2" t="n">
        <f aca="false">Raw_Orders!A1923</f>
        <v>502710</v>
      </c>
      <c r="B1923" s="2" t="str">
        <f aca="false">Raw_Orders!B1923</f>
        <v>CUST1370</v>
      </c>
      <c r="C1923" s="2" t="str">
        <f aca="false">Raw_Orders!C1923</f>
        <v>REST269</v>
      </c>
      <c r="D1923" s="2" t="str">
        <f aca="false">Raw_Orders!D1923</f>
        <v>DP415</v>
      </c>
      <c r="E1923" s="2" t="str">
        <f aca="false">Raw_Orders!E1923</f>
        <v>2024-04-18</v>
      </c>
      <c r="F1923" s="2" t="n">
        <f aca="false">IF(Raw_Orders!F1923&lt;0,0,Raw_Orders!F1923)</f>
        <v>1387.23</v>
      </c>
      <c r="G1923" s="2" t="str">
        <f aca="false">Raw_Orders!G1923</f>
        <v>Cancelled</v>
      </c>
      <c r="H1923" s="2" t="str">
        <f aca="false">IF(Raw_Orders!H1923="","N/A",Raw_Orders!H1923)</f>
        <v>N/A</v>
      </c>
      <c r="I1923" s="2" t="str">
        <f aca="false">IF(Raw_Orders!I1923="","Not Rated",Raw_Orders!I1923)</f>
        <v>Not Rated</v>
      </c>
      <c r="J1923" s="2" t="str">
        <f aca="false">IF(COUNTIF($A$2:A1923,A1923)&gt;1,"Duplicate","Unique")</f>
        <v>Unique</v>
      </c>
      <c r="K1923" s="2" t="str">
        <f aca="false">IF(Raw_Orders!F1923&lt;0,"Anomaly","OK")</f>
        <v>OK</v>
      </c>
      <c r="L1923" s="2" t="str">
        <f aca="false">IFERROR(VLOOKUP(C1923,Raw_Restaurants!$A$2:$C$151,3,FALSE()),"Unknown")</f>
        <v>Delhi</v>
      </c>
    </row>
    <row r="1924" customFormat="false" ht="15" hidden="false" customHeight="false" outlineLevel="0" collapsed="false">
      <c r="A1924" s="2" t="n">
        <f aca="false">Raw_Orders!A1924</f>
        <v>502882</v>
      </c>
      <c r="B1924" s="2" t="str">
        <f aca="false">Raw_Orders!B1924</f>
        <v>CUST1588</v>
      </c>
      <c r="C1924" s="2" t="str">
        <f aca="false">Raw_Orders!C1924</f>
        <v>REST344</v>
      </c>
      <c r="D1924" s="2" t="str">
        <f aca="false">Raw_Orders!D1924</f>
        <v>DP325</v>
      </c>
      <c r="E1924" s="2" t="str">
        <f aca="false">Raw_Orders!E1924</f>
        <v>2024-06-09</v>
      </c>
      <c r="F1924" s="2" t="n">
        <f aca="false">IF(Raw_Orders!F1924&lt;0,0,Raw_Orders!F1924)</f>
        <v>355.99</v>
      </c>
      <c r="G1924" s="2" t="str">
        <f aca="false">Raw_Orders!G1924</f>
        <v>Delayed</v>
      </c>
      <c r="H1924" s="2" t="n">
        <f aca="false">IF(Raw_Orders!H1924="","N/A",Raw_Orders!H1924)</f>
        <v>24.9</v>
      </c>
      <c r="I1924" s="2" t="str">
        <f aca="false">IF(Raw_Orders!I1924="","Not Rated",Raw_Orders!I1924)</f>
        <v>Not Rated</v>
      </c>
      <c r="J1924" s="2" t="str">
        <f aca="false">IF(COUNTIF($A$2:A1924,A1924)&gt;1,"Duplicate","Unique")</f>
        <v>Unique</v>
      </c>
      <c r="K1924" s="2" t="str">
        <f aca="false">IF(Raw_Orders!F1924&lt;0,"Anomaly","OK")</f>
        <v>OK</v>
      </c>
      <c r="L1924" s="2" t="str">
        <f aca="false">IFERROR(VLOOKUP(C1924,Raw_Restaurants!$A$2:$C$151,3,FALSE()),"Unknown")</f>
        <v>Chennai</v>
      </c>
    </row>
    <row r="1925" customFormat="false" ht="15" hidden="false" customHeight="false" outlineLevel="0" collapsed="false">
      <c r="A1925" s="2" t="n">
        <f aca="false">Raw_Orders!A1925</f>
        <v>503719</v>
      </c>
      <c r="B1925" s="2" t="str">
        <f aca="false">Raw_Orders!B1925</f>
        <v>CUST1325</v>
      </c>
      <c r="C1925" s="2" t="str">
        <f aca="false">Raw_Orders!C1925</f>
        <v>REST310</v>
      </c>
      <c r="D1925" s="2" t="str">
        <f aca="false">Raw_Orders!D1925</f>
        <v>DP315</v>
      </c>
      <c r="E1925" s="2" t="str">
        <f aca="false">Raw_Orders!E1925</f>
        <v>2024-06-26</v>
      </c>
      <c r="F1925" s="2" t="n">
        <f aca="false">IF(Raw_Orders!F1925&lt;0,0,Raw_Orders!F1925)</f>
        <v>369.13</v>
      </c>
      <c r="G1925" s="2" t="str">
        <f aca="false">Raw_Orders!G1925</f>
        <v>Delivered</v>
      </c>
      <c r="H1925" s="2" t="n">
        <f aca="false">IF(Raw_Orders!H1925="","N/A",Raw_Orders!H1925)</f>
        <v>40.8</v>
      </c>
      <c r="I1925" s="2" t="n">
        <f aca="false">IF(Raw_Orders!I1925="","Not Rated",Raw_Orders!I1925)</f>
        <v>2.6</v>
      </c>
      <c r="J1925" s="2" t="str">
        <f aca="false">IF(COUNTIF($A$2:A1925,A1925)&gt;1,"Duplicate","Unique")</f>
        <v>Unique</v>
      </c>
      <c r="K1925" s="2" t="str">
        <f aca="false">IF(Raw_Orders!F1925&lt;0,"Anomaly","OK")</f>
        <v>OK</v>
      </c>
      <c r="L1925" s="2" t="str">
        <f aca="false">IFERROR(VLOOKUP(C1925,Raw_Restaurants!$A$2:$C$151,3,FALSE()),"Unknown")</f>
        <v>Bhopal</v>
      </c>
    </row>
    <row r="1926" customFormat="false" ht="15" hidden="false" customHeight="false" outlineLevel="0" collapsed="false">
      <c r="A1926" s="2" t="n">
        <f aca="false">Raw_Orders!A1926</f>
        <v>503836</v>
      </c>
      <c r="B1926" s="2" t="str">
        <f aca="false">Raw_Orders!B1926</f>
        <v>CUST1028</v>
      </c>
      <c r="C1926" s="2" t="str">
        <f aca="false">Raw_Orders!C1926</f>
        <v>REST318</v>
      </c>
      <c r="D1926" s="2" t="str">
        <f aca="false">Raw_Orders!D1926</f>
        <v>DP464</v>
      </c>
      <c r="E1926" s="2" t="str">
        <f aca="false">Raw_Orders!E1926</f>
        <v>2024-04-22</v>
      </c>
      <c r="F1926" s="2" t="n">
        <f aca="false">IF(Raw_Orders!F1926&lt;0,0,Raw_Orders!F1926)</f>
        <v>382.42</v>
      </c>
      <c r="G1926" s="2" t="str">
        <f aca="false">Raw_Orders!G1926</f>
        <v>Delayed</v>
      </c>
      <c r="H1926" s="2" t="n">
        <f aca="false">IF(Raw_Orders!H1926="","N/A",Raw_Orders!H1926)</f>
        <v>57.6</v>
      </c>
      <c r="I1926" s="2" t="n">
        <f aca="false">IF(Raw_Orders!I1926="","Not Rated",Raw_Orders!I1926)</f>
        <v>2.8</v>
      </c>
      <c r="J1926" s="2" t="str">
        <f aca="false">IF(COUNTIF($A$2:A1926,A1926)&gt;1,"Duplicate","Unique")</f>
        <v>Unique</v>
      </c>
      <c r="K1926" s="2" t="str">
        <f aca="false">IF(Raw_Orders!F1926&lt;0,"Anomaly","OK")</f>
        <v>OK</v>
      </c>
      <c r="L1926" s="2" t="str">
        <f aca="false">IFERROR(VLOOKUP(C1926,Raw_Restaurants!$A$2:$C$151,3,FALSE()),"Unknown")</f>
        <v>Mumbai</v>
      </c>
    </row>
    <row r="1927" customFormat="false" ht="15" hidden="false" customHeight="false" outlineLevel="0" collapsed="false">
      <c r="A1927" s="2" t="n">
        <f aca="false">Raw_Orders!A1927</f>
        <v>501792</v>
      </c>
      <c r="B1927" s="2" t="str">
        <f aca="false">Raw_Orders!B1927</f>
        <v>CUST1015</v>
      </c>
      <c r="C1927" s="2" t="str">
        <f aca="false">Raw_Orders!C1927</f>
        <v>REST273</v>
      </c>
      <c r="D1927" s="2" t="str">
        <f aca="false">Raw_Orders!D1927</f>
        <v>DP333</v>
      </c>
      <c r="E1927" s="2" t="str">
        <f aca="false">Raw_Orders!E1927</f>
        <v>2024-01-06</v>
      </c>
      <c r="F1927" s="2" t="n">
        <f aca="false">IF(Raw_Orders!F1927&lt;0,0,Raw_Orders!F1927)</f>
        <v>436.81</v>
      </c>
      <c r="G1927" s="2" t="str">
        <f aca="false">Raw_Orders!G1927</f>
        <v>Cancelled</v>
      </c>
      <c r="H1927" s="2" t="str">
        <f aca="false">IF(Raw_Orders!H1927="","N/A",Raw_Orders!H1927)</f>
        <v>N/A</v>
      </c>
      <c r="I1927" s="2" t="str">
        <f aca="false">IF(Raw_Orders!I1927="","Not Rated",Raw_Orders!I1927)</f>
        <v>Not Rated</v>
      </c>
      <c r="J1927" s="2" t="str">
        <f aca="false">IF(COUNTIF($A$2:A1927,A1927)&gt;1,"Duplicate","Unique")</f>
        <v>Unique</v>
      </c>
      <c r="K1927" s="2" t="str">
        <f aca="false">IF(Raw_Orders!F1927&lt;0,"Anomaly","OK")</f>
        <v>OK</v>
      </c>
      <c r="L1927" s="2" t="str">
        <f aca="false">IFERROR(VLOOKUP(C1927,Raw_Restaurants!$A$2:$C$151,3,FALSE()),"Unknown")</f>
        <v>Bhopal</v>
      </c>
    </row>
    <row r="1928" customFormat="false" ht="15" hidden="false" customHeight="false" outlineLevel="0" collapsed="false">
      <c r="A1928" s="2" t="n">
        <f aca="false">Raw_Orders!A1928</f>
        <v>501596</v>
      </c>
      <c r="B1928" s="2" t="str">
        <f aca="false">Raw_Orders!B1928</f>
        <v>CUST1280</v>
      </c>
      <c r="C1928" s="2" t="str">
        <f aca="false">Raw_Orders!C1928</f>
        <v>REST230</v>
      </c>
      <c r="D1928" s="2" t="str">
        <f aca="false">Raw_Orders!D1928</f>
        <v>DP308</v>
      </c>
      <c r="E1928" s="2" t="str">
        <f aca="false">Raw_Orders!E1928</f>
        <v>2024-11-02</v>
      </c>
      <c r="F1928" s="2" t="n">
        <f aca="false">IF(Raw_Orders!F1928&lt;0,0,Raw_Orders!F1928)</f>
        <v>1351.23</v>
      </c>
      <c r="G1928" s="2" t="str">
        <f aca="false">Raw_Orders!G1928</f>
        <v>Delivered</v>
      </c>
      <c r="H1928" s="2" t="n">
        <f aca="false">IF(Raw_Orders!H1928="","N/A",Raw_Orders!H1928)</f>
        <v>54.7</v>
      </c>
      <c r="I1928" s="2" t="n">
        <f aca="false">IF(Raw_Orders!I1928="","Not Rated",Raw_Orders!I1928)</f>
        <v>2.7</v>
      </c>
      <c r="J1928" s="2" t="str">
        <f aca="false">IF(COUNTIF($A$2:A1928,A1928)&gt;1,"Duplicate","Unique")</f>
        <v>Unique</v>
      </c>
      <c r="K1928" s="2" t="str">
        <f aca="false">IF(Raw_Orders!F1928&lt;0,"Anomaly","OK")</f>
        <v>OK</v>
      </c>
      <c r="L1928" s="2" t="str">
        <f aca="false">IFERROR(VLOOKUP(C1928,Raw_Restaurants!$A$2:$C$151,3,FALSE()),"Unknown")</f>
        <v>Mumbai</v>
      </c>
    </row>
    <row r="1929" customFormat="false" ht="15" hidden="false" customHeight="false" outlineLevel="0" collapsed="false">
      <c r="A1929" s="2" t="n">
        <f aca="false">Raw_Orders!A1929</f>
        <v>500011</v>
      </c>
      <c r="B1929" s="2" t="str">
        <f aca="false">Raw_Orders!B1929</f>
        <v>CUST1248</v>
      </c>
      <c r="C1929" s="2" t="str">
        <f aca="false">Raw_Orders!C1929</f>
        <v>REST304</v>
      </c>
      <c r="D1929" s="2" t="str">
        <f aca="false">Raw_Orders!D1929</f>
        <v>DP469</v>
      </c>
      <c r="E1929" s="2" t="str">
        <f aca="false">Raw_Orders!E1929</f>
        <v>2024-10-24</v>
      </c>
      <c r="F1929" s="2" t="n">
        <f aca="false">IF(Raw_Orders!F1929&lt;0,0,Raw_Orders!F1929)</f>
        <v>719.45</v>
      </c>
      <c r="G1929" s="2" t="str">
        <f aca="false">Raw_Orders!G1929</f>
        <v>Cancelled</v>
      </c>
      <c r="H1929" s="2" t="str">
        <f aca="false">IF(Raw_Orders!H1929="","N/A",Raw_Orders!H1929)</f>
        <v>N/A</v>
      </c>
      <c r="I1929" s="2" t="str">
        <f aca="false">IF(Raw_Orders!I1929="","Not Rated",Raw_Orders!I1929)</f>
        <v>Not Rated</v>
      </c>
      <c r="J1929" s="2" t="str">
        <f aca="false">IF(COUNTIF($A$2:A1929,A1929)&gt;1,"Duplicate","Unique")</f>
        <v>Unique</v>
      </c>
      <c r="K1929" s="2" t="str">
        <f aca="false">IF(Raw_Orders!F1929&lt;0,"Anomaly","OK")</f>
        <v>OK</v>
      </c>
      <c r="L1929" s="2" t="str">
        <f aca="false">IFERROR(VLOOKUP(C1929,Raw_Restaurants!$A$2:$C$151,3,FALSE()),"Unknown")</f>
        <v>Jaipur</v>
      </c>
    </row>
    <row r="1930" customFormat="false" ht="15" hidden="false" customHeight="false" outlineLevel="0" collapsed="false">
      <c r="A1930" s="2" t="n">
        <f aca="false">Raw_Orders!A1930</f>
        <v>504940</v>
      </c>
      <c r="B1930" s="2" t="str">
        <f aca="false">Raw_Orders!B1930</f>
        <v>CUST1747</v>
      </c>
      <c r="C1930" s="2" t="str">
        <f aca="false">Raw_Orders!C1930</f>
        <v>REST305</v>
      </c>
      <c r="D1930" s="2" t="str">
        <f aca="false">Raw_Orders!D1930</f>
        <v>DP360</v>
      </c>
      <c r="E1930" s="2" t="str">
        <f aca="false">Raw_Orders!E1930</f>
        <v>2024-12-22</v>
      </c>
      <c r="F1930" s="2" t="n">
        <f aca="false">IF(Raw_Orders!F1930&lt;0,0,Raw_Orders!F1930)</f>
        <v>163.07</v>
      </c>
      <c r="G1930" s="2" t="str">
        <f aca="false">Raw_Orders!G1930</f>
        <v>Delivered</v>
      </c>
      <c r="H1930" s="2" t="n">
        <f aca="false">IF(Raw_Orders!H1930="","N/A",Raw_Orders!H1930)</f>
        <v>29.5</v>
      </c>
      <c r="I1930" s="2" t="n">
        <f aca="false">IF(Raw_Orders!I1930="","Not Rated",Raw_Orders!I1930)</f>
        <v>3.5</v>
      </c>
      <c r="J1930" s="2" t="str">
        <f aca="false">IF(COUNTIF($A$2:A1930,A1930)&gt;1,"Duplicate","Unique")</f>
        <v>Unique</v>
      </c>
      <c r="K1930" s="2" t="str">
        <f aca="false">IF(Raw_Orders!F1930&lt;0,"Anomaly","OK")</f>
        <v>OK</v>
      </c>
      <c r="L1930" s="2" t="str">
        <f aca="false">IFERROR(VLOOKUP(C1930,Raw_Restaurants!$A$2:$C$151,3,FALSE()),"Unknown")</f>
        <v>Jaipur</v>
      </c>
    </row>
    <row r="1931" customFormat="false" ht="15" hidden="false" customHeight="false" outlineLevel="0" collapsed="false">
      <c r="A1931" s="2" t="n">
        <f aca="false">Raw_Orders!A1931</f>
        <v>501842</v>
      </c>
      <c r="B1931" s="2" t="str">
        <f aca="false">Raw_Orders!B1931</f>
        <v>CUST1775</v>
      </c>
      <c r="C1931" s="2" t="str">
        <f aca="false">Raw_Orders!C1931</f>
        <v>REST326</v>
      </c>
      <c r="D1931" s="2" t="str">
        <f aca="false">Raw_Orders!D1931</f>
        <v>DP436</v>
      </c>
      <c r="E1931" s="2" t="str">
        <f aca="false">Raw_Orders!E1931</f>
        <v>2024-03-06</v>
      </c>
      <c r="F1931" s="2" t="n">
        <f aca="false">IF(Raw_Orders!F1931&lt;0,0,Raw_Orders!F1931)</f>
        <v>330.26</v>
      </c>
      <c r="G1931" s="2" t="str">
        <f aca="false">Raw_Orders!G1931</f>
        <v>Delivered</v>
      </c>
      <c r="H1931" s="2" t="n">
        <f aca="false">IF(Raw_Orders!H1931="","N/A",Raw_Orders!H1931)</f>
        <v>31.9</v>
      </c>
      <c r="I1931" s="2" t="n">
        <f aca="false">IF(Raw_Orders!I1931="","Not Rated",Raw_Orders!I1931)</f>
        <v>3.9</v>
      </c>
      <c r="J1931" s="2" t="str">
        <f aca="false">IF(COUNTIF($A$2:A1931,A1931)&gt;1,"Duplicate","Unique")</f>
        <v>Unique</v>
      </c>
      <c r="K1931" s="2" t="str">
        <f aca="false">IF(Raw_Orders!F1931&lt;0,"Anomaly","OK")</f>
        <v>OK</v>
      </c>
      <c r="L1931" s="2" t="str">
        <f aca="false">IFERROR(VLOOKUP(C1931,Raw_Restaurants!$A$2:$C$151,3,FALSE()),"Unknown")</f>
        <v>Bhopal</v>
      </c>
    </row>
    <row r="1932" customFormat="false" ht="15" hidden="false" customHeight="false" outlineLevel="0" collapsed="false">
      <c r="A1932" s="2" t="n">
        <f aca="false">Raw_Orders!A1932</f>
        <v>504707</v>
      </c>
      <c r="B1932" s="2" t="str">
        <f aca="false">Raw_Orders!B1932</f>
        <v>CUST1326</v>
      </c>
      <c r="C1932" s="2" t="str">
        <f aca="false">Raw_Orders!C1932</f>
        <v>REST320</v>
      </c>
      <c r="D1932" s="2" t="str">
        <f aca="false">Raw_Orders!D1932</f>
        <v>DP494</v>
      </c>
      <c r="E1932" s="2" t="str">
        <f aca="false">Raw_Orders!E1932</f>
        <v>2024-10-28</v>
      </c>
      <c r="F1932" s="2" t="n">
        <f aca="false">IF(Raw_Orders!F1932&lt;0,0,Raw_Orders!F1932)</f>
        <v>644.84</v>
      </c>
      <c r="G1932" s="2" t="str">
        <f aca="false">Raw_Orders!G1932</f>
        <v>Delivered</v>
      </c>
      <c r="H1932" s="2" t="n">
        <f aca="false">IF(Raw_Orders!H1932="","N/A",Raw_Orders!H1932)</f>
        <v>26.1</v>
      </c>
      <c r="I1932" s="2" t="n">
        <f aca="false">IF(Raw_Orders!I1932="","Not Rated",Raw_Orders!I1932)</f>
        <v>4.5</v>
      </c>
      <c r="J1932" s="2" t="str">
        <f aca="false">IF(COUNTIF($A$2:A1932,A1932)&gt;1,"Duplicate","Unique")</f>
        <v>Unique</v>
      </c>
      <c r="K1932" s="2" t="str">
        <f aca="false">IF(Raw_Orders!F1932&lt;0,"Anomaly","OK")</f>
        <v>OK</v>
      </c>
      <c r="L1932" s="2" t="str">
        <f aca="false">IFERROR(VLOOKUP(C1932,Raw_Restaurants!$A$2:$C$151,3,FALSE()),"Unknown")</f>
        <v>Mumbai</v>
      </c>
    </row>
    <row r="1933" customFormat="false" ht="15" hidden="false" customHeight="false" outlineLevel="0" collapsed="false">
      <c r="A1933" s="2" t="n">
        <f aca="false">Raw_Orders!A1933</f>
        <v>504935</v>
      </c>
      <c r="B1933" s="2" t="str">
        <f aca="false">Raw_Orders!B1933</f>
        <v>CUST1703</v>
      </c>
      <c r="C1933" s="2" t="str">
        <f aca="false">Raw_Orders!C1933</f>
        <v>REST277</v>
      </c>
      <c r="D1933" s="2" t="str">
        <f aca="false">Raw_Orders!D1933</f>
        <v>DP414</v>
      </c>
      <c r="E1933" s="2" t="str">
        <f aca="false">Raw_Orders!E1933</f>
        <v>2024-02-02</v>
      </c>
      <c r="F1933" s="2" t="n">
        <f aca="false">IF(Raw_Orders!F1933&lt;0,0,Raw_Orders!F1933)</f>
        <v>1368.7</v>
      </c>
      <c r="G1933" s="2" t="str">
        <f aca="false">Raw_Orders!G1933</f>
        <v>Delivered</v>
      </c>
      <c r="H1933" s="2" t="n">
        <f aca="false">IF(Raw_Orders!H1933="","N/A",Raw_Orders!H1933)</f>
        <v>73.6</v>
      </c>
      <c r="I1933" s="2" t="n">
        <f aca="false">IF(Raw_Orders!I1933="","Not Rated",Raw_Orders!I1933)</f>
        <v>4.1</v>
      </c>
      <c r="J1933" s="2" t="str">
        <f aca="false">IF(COUNTIF($A$2:A1933,A1933)&gt;1,"Duplicate","Unique")</f>
        <v>Unique</v>
      </c>
      <c r="K1933" s="2" t="str">
        <f aca="false">IF(Raw_Orders!F1933&lt;0,"Anomaly","OK")</f>
        <v>OK</v>
      </c>
      <c r="L1933" s="2" t="str">
        <f aca="false">IFERROR(VLOOKUP(C1933,Raw_Restaurants!$A$2:$C$151,3,FALSE()),"Unknown")</f>
        <v>Pune</v>
      </c>
    </row>
    <row r="1934" customFormat="false" ht="15" hidden="false" customHeight="false" outlineLevel="0" collapsed="false">
      <c r="A1934" s="2" t="n">
        <f aca="false">Raw_Orders!A1934</f>
        <v>500981</v>
      </c>
      <c r="B1934" s="2" t="str">
        <f aca="false">Raw_Orders!B1934</f>
        <v>CUST1746</v>
      </c>
      <c r="C1934" s="2" t="str">
        <f aca="false">Raw_Orders!C1934</f>
        <v>REST277</v>
      </c>
      <c r="D1934" s="2" t="str">
        <f aca="false">Raw_Orders!D1934</f>
        <v>DP452</v>
      </c>
      <c r="E1934" s="2" t="str">
        <f aca="false">Raw_Orders!E1934</f>
        <v>2024-03-21</v>
      </c>
      <c r="F1934" s="2" t="n">
        <f aca="false">IF(Raw_Orders!F1934&lt;0,0,Raw_Orders!F1934)</f>
        <v>900.46</v>
      </c>
      <c r="G1934" s="2" t="str">
        <f aca="false">Raw_Orders!G1934</f>
        <v>Cancelled</v>
      </c>
      <c r="H1934" s="2" t="str">
        <f aca="false">IF(Raw_Orders!H1934="","N/A",Raw_Orders!H1934)</f>
        <v>N/A</v>
      </c>
      <c r="I1934" s="2" t="str">
        <f aca="false">IF(Raw_Orders!I1934="","Not Rated",Raw_Orders!I1934)</f>
        <v>Not Rated</v>
      </c>
      <c r="J1934" s="2" t="str">
        <f aca="false">IF(COUNTIF($A$2:A1934,A1934)&gt;1,"Duplicate","Unique")</f>
        <v>Unique</v>
      </c>
      <c r="K1934" s="2" t="str">
        <f aca="false">IF(Raw_Orders!F1934&lt;0,"Anomaly","OK")</f>
        <v>OK</v>
      </c>
      <c r="L1934" s="2" t="str">
        <f aca="false">IFERROR(VLOOKUP(C1934,Raw_Restaurants!$A$2:$C$151,3,FALSE()),"Unknown")</f>
        <v>Pune</v>
      </c>
    </row>
    <row r="1935" customFormat="false" ht="15" hidden="false" customHeight="false" outlineLevel="0" collapsed="false">
      <c r="A1935" s="2" t="n">
        <f aca="false">Raw_Orders!A1935</f>
        <v>501473</v>
      </c>
      <c r="B1935" s="2" t="str">
        <f aca="false">Raw_Orders!B1935</f>
        <v>CUST1450</v>
      </c>
      <c r="C1935" s="2" t="str">
        <f aca="false">Raw_Orders!C1935</f>
        <v>REST287</v>
      </c>
      <c r="D1935" s="2" t="str">
        <f aca="false">Raw_Orders!D1935</f>
        <v>DP460</v>
      </c>
      <c r="E1935" s="2" t="str">
        <f aca="false">Raw_Orders!E1935</f>
        <v>2024-10-26</v>
      </c>
      <c r="F1935" s="2" t="n">
        <f aca="false">IF(Raw_Orders!F1935&lt;0,0,Raw_Orders!F1935)</f>
        <v>564.24</v>
      </c>
      <c r="G1935" s="2" t="str">
        <f aca="false">Raw_Orders!G1935</f>
        <v>Delivered</v>
      </c>
      <c r="H1935" s="2" t="n">
        <f aca="false">IF(Raw_Orders!H1935="","N/A",Raw_Orders!H1935)</f>
        <v>67.9</v>
      </c>
      <c r="I1935" s="2" t="n">
        <f aca="false">IF(Raw_Orders!I1935="","Not Rated",Raw_Orders!I1935)</f>
        <v>4</v>
      </c>
      <c r="J1935" s="2" t="str">
        <f aca="false">IF(COUNTIF($A$2:A1935,A1935)&gt;1,"Duplicate","Unique")</f>
        <v>Unique</v>
      </c>
      <c r="K1935" s="2" t="str">
        <f aca="false">IF(Raw_Orders!F1935&lt;0,"Anomaly","OK")</f>
        <v>OK</v>
      </c>
      <c r="L1935" s="2" t="str">
        <f aca="false">IFERROR(VLOOKUP(C1935,Raw_Restaurants!$A$2:$C$151,3,FALSE()),"Unknown")</f>
        <v>Pune</v>
      </c>
    </row>
    <row r="1936" customFormat="false" ht="15" hidden="false" customHeight="false" outlineLevel="0" collapsed="false">
      <c r="A1936" s="2" t="n">
        <f aca="false">Raw_Orders!A1936</f>
        <v>503988</v>
      </c>
      <c r="B1936" s="2" t="str">
        <f aca="false">Raw_Orders!B1936</f>
        <v>CUST1794</v>
      </c>
      <c r="C1936" s="2" t="str">
        <f aca="false">Raw_Orders!C1936</f>
        <v>REST251</v>
      </c>
      <c r="D1936" s="2" t="str">
        <f aca="false">Raw_Orders!D1936</f>
        <v>DP315</v>
      </c>
      <c r="E1936" s="2" t="str">
        <f aca="false">Raw_Orders!E1936</f>
        <v>2024-02-24</v>
      </c>
      <c r="F1936" s="2" t="n">
        <f aca="false">IF(Raw_Orders!F1936&lt;0,0,Raw_Orders!F1936)</f>
        <v>1082.64</v>
      </c>
      <c r="G1936" s="2" t="str">
        <f aca="false">Raw_Orders!G1936</f>
        <v>Cancelled</v>
      </c>
      <c r="H1936" s="2" t="str">
        <f aca="false">IF(Raw_Orders!H1936="","N/A",Raw_Orders!H1936)</f>
        <v>N/A</v>
      </c>
      <c r="I1936" s="2" t="str">
        <f aca="false">IF(Raw_Orders!I1936="","Not Rated",Raw_Orders!I1936)</f>
        <v>Not Rated</v>
      </c>
      <c r="J1936" s="2" t="str">
        <f aca="false">IF(COUNTIF($A$2:A1936,A1936)&gt;1,"Duplicate","Unique")</f>
        <v>Unique</v>
      </c>
      <c r="K1936" s="2" t="str">
        <f aca="false">IF(Raw_Orders!F1936&lt;0,"Anomaly","OK")</f>
        <v>OK</v>
      </c>
      <c r="L1936" s="2" t="str">
        <f aca="false">IFERROR(VLOOKUP(C1936,Raw_Restaurants!$A$2:$C$151,3,FALSE()),"Unknown")</f>
        <v>Bhopal</v>
      </c>
    </row>
    <row r="1937" customFormat="false" ht="15" hidden="false" customHeight="false" outlineLevel="0" collapsed="false">
      <c r="A1937" s="2" t="n">
        <f aca="false">Raw_Orders!A1937</f>
        <v>503999</v>
      </c>
      <c r="B1937" s="2" t="str">
        <f aca="false">Raw_Orders!B1937</f>
        <v>CUST1558</v>
      </c>
      <c r="C1937" s="2" t="str">
        <f aca="false">Raw_Orders!C1937</f>
        <v>REST338</v>
      </c>
      <c r="D1937" s="2" t="str">
        <f aca="false">Raw_Orders!D1937</f>
        <v>DP439</v>
      </c>
      <c r="E1937" s="2" t="str">
        <f aca="false">Raw_Orders!E1937</f>
        <v>2024-01-23</v>
      </c>
      <c r="F1937" s="2" t="n">
        <f aca="false">IF(Raw_Orders!F1937&lt;0,0,Raw_Orders!F1937)</f>
        <v>1105.96</v>
      </c>
      <c r="G1937" s="2" t="str">
        <f aca="false">Raw_Orders!G1937</f>
        <v>Delivered</v>
      </c>
      <c r="H1937" s="2" t="n">
        <f aca="false">IF(Raw_Orders!H1937="","N/A",Raw_Orders!H1937)</f>
        <v>66.4</v>
      </c>
      <c r="I1937" s="2" t="n">
        <f aca="false">IF(Raw_Orders!I1937="","Not Rated",Raw_Orders!I1937)</f>
        <v>3.2</v>
      </c>
      <c r="J1937" s="2" t="str">
        <f aca="false">IF(COUNTIF($A$2:A1937,A1937)&gt;1,"Duplicate","Unique")</f>
        <v>Unique</v>
      </c>
      <c r="K1937" s="2" t="str">
        <f aca="false">IF(Raw_Orders!F1937&lt;0,"Anomaly","OK")</f>
        <v>OK</v>
      </c>
      <c r="L1937" s="2" t="str">
        <f aca="false">IFERROR(VLOOKUP(C1937,Raw_Restaurants!$A$2:$C$151,3,FALSE()),"Unknown")</f>
        <v>Bangalore</v>
      </c>
    </row>
    <row r="1938" customFormat="false" ht="15" hidden="false" customHeight="false" outlineLevel="0" collapsed="false">
      <c r="A1938" s="2" t="n">
        <f aca="false">Raw_Orders!A1938</f>
        <v>500009</v>
      </c>
      <c r="B1938" s="2" t="str">
        <f aca="false">Raw_Orders!B1938</f>
        <v>CUST1204</v>
      </c>
      <c r="C1938" s="2" t="str">
        <f aca="false">Raw_Orders!C1938</f>
        <v>REST283</v>
      </c>
      <c r="D1938" s="2" t="str">
        <f aca="false">Raw_Orders!D1938</f>
        <v>DP396</v>
      </c>
      <c r="E1938" s="2" t="str">
        <f aca="false">Raw_Orders!E1938</f>
        <v>2024-11-08</v>
      </c>
      <c r="F1938" s="2" t="n">
        <f aca="false">IF(Raw_Orders!F1938&lt;0,0,Raw_Orders!F1938)</f>
        <v>231.03</v>
      </c>
      <c r="G1938" s="2" t="str">
        <f aca="false">Raw_Orders!G1938</f>
        <v>Delivered</v>
      </c>
      <c r="H1938" s="2" t="n">
        <f aca="false">IF(Raw_Orders!H1938="","N/A",Raw_Orders!H1938)</f>
        <v>54.8</v>
      </c>
      <c r="I1938" s="2" t="n">
        <f aca="false">IF(Raw_Orders!I1938="","Not Rated",Raw_Orders!I1938)</f>
        <v>3</v>
      </c>
      <c r="J1938" s="2" t="str">
        <f aca="false">IF(COUNTIF($A$2:A1938,A1938)&gt;1,"Duplicate","Unique")</f>
        <v>Unique</v>
      </c>
      <c r="K1938" s="2" t="str">
        <f aca="false">IF(Raw_Orders!F1938&lt;0,"Anomaly","OK")</f>
        <v>OK</v>
      </c>
      <c r="L1938" s="2" t="str">
        <f aca="false">IFERROR(VLOOKUP(C1938,Raw_Restaurants!$A$2:$C$151,3,FALSE()),"Unknown")</f>
        <v>Delhi</v>
      </c>
    </row>
    <row r="1939" customFormat="false" ht="15" hidden="false" customHeight="false" outlineLevel="0" collapsed="false">
      <c r="A1939" s="2" t="n">
        <f aca="false">Raw_Orders!A1939</f>
        <v>501432</v>
      </c>
      <c r="B1939" s="2" t="str">
        <f aca="false">Raw_Orders!B1939</f>
        <v>CUST1769</v>
      </c>
      <c r="C1939" s="2" t="str">
        <f aca="false">Raw_Orders!C1939</f>
        <v>REST298</v>
      </c>
      <c r="D1939" s="2" t="str">
        <f aca="false">Raw_Orders!D1939</f>
        <v>DP494</v>
      </c>
      <c r="E1939" s="2" t="str">
        <f aca="false">Raw_Orders!E1939</f>
        <v>2024-07-04</v>
      </c>
      <c r="F1939" s="2" t="n">
        <f aca="false">IF(Raw_Orders!F1939&lt;0,0,Raw_Orders!F1939)</f>
        <v>197.92</v>
      </c>
      <c r="G1939" s="2" t="str">
        <f aca="false">Raw_Orders!G1939</f>
        <v>Delivered</v>
      </c>
      <c r="H1939" s="2" t="n">
        <f aca="false">IF(Raw_Orders!H1939="","N/A",Raw_Orders!H1939)</f>
        <v>24.4</v>
      </c>
      <c r="I1939" s="2" t="n">
        <f aca="false">IF(Raw_Orders!I1939="","Not Rated",Raw_Orders!I1939)</f>
        <v>3.6</v>
      </c>
      <c r="J1939" s="2" t="str">
        <f aca="false">IF(COUNTIF($A$2:A1939,A1939)&gt;1,"Duplicate","Unique")</f>
        <v>Unique</v>
      </c>
      <c r="K1939" s="2" t="str">
        <f aca="false">IF(Raw_Orders!F1939&lt;0,"Anomaly","OK")</f>
        <v>OK</v>
      </c>
      <c r="L1939" s="2" t="str">
        <f aca="false">IFERROR(VLOOKUP(C1939,Raw_Restaurants!$A$2:$C$151,3,FALSE()),"Unknown")</f>
        <v>Mumbai</v>
      </c>
    </row>
    <row r="1940" customFormat="false" ht="15" hidden="false" customHeight="false" outlineLevel="0" collapsed="false">
      <c r="A1940" s="2" t="n">
        <f aca="false">Raw_Orders!A1940</f>
        <v>500761</v>
      </c>
      <c r="B1940" s="2" t="str">
        <f aca="false">Raw_Orders!B1940</f>
        <v>CUST1359</v>
      </c>
      <c r="C1940" s="2" t="str">
        <f aca="false">Raw_Orders!C1940</f>
        <v>REST213</v>
      </c>
      <c r="D1940" s="2" t="str">
        <f aca="false">Raw_Orders!D1940</f>
        <v>DP407</v>
      </c>
      <c r="E1940" s="2" t="str">
        <f aca="false">Raw_Orders!E1940</f>
        <v>2024-03-12</v>
      </c>
      <c r="F1940" s="2" t="n">
        <f aca="false">IF(Raw_Orders!F1940&lt;0,0,Raw_Orders!F1940)</f>
        <v>1162.58</v>
      </c>
      <c r="G1940" s="2" t="str">
        <f aca="false">Raw_Orders!G1940</f>
        <v>Delivered</v>
      </c>
      <c r="H1940" s="2" t="n">
        <f aca="false">IF(Raw_Orders!H1940="","N/A",Raw_Orders!H1940)</f>
        <v>73.2</v>
      </c>
      <c r="I1940" s="2" t="n">
        <f aca="false">IF(Raw_Orders!I1940="","Not Rated",Raw_Orders!I1940)</f>
        <v>4.8</v>
      </c>
      <c r="J1940" s="2" t="str">
        <f aca="false">IF(COUNTIF($A$2:A1940,A1940)&gt;1,"Duplicate","Unique")</f>
        <v>Unique</v>
      </c>
      <c r="K1940" s="2" t="str">
        <f aca="false">IF(Raw_Orders!F1940&lt;0,"Anomaly","OK")</f>
        <v>OK</v>
      </c>
      <c r="L1940" s="2" t="str">
        <f aca="false">IFERROR(VLOOKUP(C1940,Raw_Restaurants!$A$2:$C$151,3,FALSE()),"Unknown")</f>
        <v>Pune</v>
      </c>
    </row>
    <row r="1941" customFormat="false" ht="15" hidden="false" customHeight="false" outlineLevel="0" collapsed="false">
      <c r="A1941" s="2" t="n">
        <f aca="false">Raw_Orders!A1941</f>
        <v>501396</v>
      </c>
      <c r="B1941" s="2" t="str">
        <f aca="false">Raw_Orders!B1941</f>
        <v>CUST1103</v>
      </c>
      <c r="C1941" s="2" t="str">
        <f aca="false">Raw_Orders!C1941</f>
        <v>REST275</v>
      </c>
      <c r="D1941" s="2" t="str">
        <f aca="false">Raw_Orders!D1941</f>
        <v>DP447</v>
      </c>
      <c r="E1941" s="2" t="str">
        <f aca="false">Raw_Orders!E1941</f>
        <v>2024-11-24</v>
      </c>
      <c r="F1941" s="2" t="n">
        <f aca="false">IF(Raw_Orders!F1941&lt;0,0,Raw_Orders!F1941)</f>
        <v>688.58</v>
      </c>
      <c r="G1941" s="2" t="str">
        <f aca="false">Raw_Orders!G1941</f>
        <v>Cancelled</v>
      </c>
      <c r="H1941" s="2" t="str">
        <f aca="false">IF(Raw_Orders!H1941="","N/A",Raw_Orders!H1941)</f>
        <v>N/A</v>
      </c>
      <c r="I1941" s="2" t="str">
        <f aca="false">IF(Raw_Orders!I1941="","Not Rated",Raw_Orders!I1941)</f>
        <v>Not Rated</v>
      </c>
      <c r="J1941" s="2" t="str">
        <f aca="false">IF(COUNTIF($A$2:A1941,A1941)&gt;1,"Duplicate","Unique")</f>
        <v>Unique</v>
      </c>
      <c r="K1941" s="2" t="str">
        <f aca="false">IF(Raw_Orders!F1941&lt;0,"Anomaly","OK")</f>
        <v>OK</v>
      </c>
      <c r="L1941" s="2" t="str">
        <f aca="false">IFERROR(VLOOKUP(C1941,Raw_Restaurants!$A$2:$C$151,3,FALSE()),"Unknown")</f>
        <v>Pune</v>
      </c>
    </row>
    <row r="1942" customFormat="false" ht="15" hidden="false" customHeight="false" outlineLevel="0" collapsed="false">
      <c r="A1942" s="2" t="n">
        <f aca="false">Raw_Orders!A1942</f>
        <v>501825</v>
      </c>
      <c r="B1942" s="2" t="str">
        <f aca="false">Raw_Orders!B1942</f>
        <v>CUST1747</v>
      </c>
      <c r="C1942" s="2" t="str">
        <f aca="false">Raw_Orders!C1942</f>
        <v>REST212</v>
      </c>
      <c r="D1942" s="2" t="str">
        <f aca="false">Raw_Orders!D1942</f>
        <v>DP307</v>
      </c>
      <c r="E1942" s="2" t="str">
        <f aca="false">Raw_Orders!E1942</f>
        <v>2024-02-20</v>
      </c>
      <c r="F1942" s="2" t="n">
        <f aca="false">IF(Raw_Orders!F1942&lt;0,0,Raw_Orders!F1942)</f>
        <v>1317.79</v>
      </c>
      <c r="G1942" s="2" t="str">
        <f aca="false">Raw_Orders!G1942</f>
        <v>Delivered</v>
      </c>
      <c r="H1942" s="2" t="n">
        <f aca="false">IF(Raw_Orders!H1942="","N/A",Raw_Orders!H1942)</f>
        <v>18.2</v>
      </c>
      <c r="I1942" s="2" t="n">
        <f aca="false">IF(Raw_Orders!I1942="","Not Rated",Raw_Orders!I1942)</f>
        <v>3.4</v>
      </c>
      <c r="J1942" s="2" t="str">
        <f aca="false">IF(COUNTIF($A$2:A1942,A1942)&gt;1,"Duplicate","Unique")</f>
        <v>Unique</v>
      </c>
      <c r="K1942" s="2" t="str">
        <f aca="false">IF(Raw_Orders!F1942&lt;0,"Anomaly","OK")</f>
        <v>OK</v>
      </c>
      <c r="L1942" s="2" t="str">
        <f aca="false">IFERROR(VLOOKUP(C1942,Raw_Restaurants!$A$2:$C$151,3,FALSE()),"Unknown")</f>
        <v>Jaipur</v>
      </c>
    </row>
    <row r="1943" customFormat="false" ht="15" hidden="false" customHeight="false" outlineLevel="0" collapsed="false">
      <c r="A1943" s="2" t="n">
        <f aca="false">Raw_Orders!A1943</f>
        <v>502982</v>
      </c>
      <c r="B1943" s="2" t="str">
        <f aca="false">Raw_Orders!B1943</f>
        <v>CUST1707</v>
      </c>
      <c r="C1943" s="2" t="str">
        <f aca="false">Raw_Orders!C1943</f>
        <v>REST274</v>
      </c>
      <c r="D1943" s="2" t="str">
        <f aca="false">Raw_Orders!D1943</f>
        <v>DP475</v>
      </c>
      <c r="E1943" s="2" t="str">
        <f aca="false">Raw_Orders!E1943</f>
        <v>2024-11-02</v>
      </c>
      <c r="F1943" s="2" t="n">
        <f aca="false">IF(Raw_Orders!F1943&lt;0,0,Raw_Orders!F1943)</f>
        <v>1053.23</v>
      </c>
      <c r="G1943" s="2" t="str">
        <f aca="false">Raw_Orders!G1943</f>
        <v>Delivered</v>
      </c>
      <c r="H1943" s="2" t="n">
        <f aca="false">IF(Raw_Orders!H1943="","N/A",Raw_Orders!H1943)</f>
        <v>65.5</v>
      </c>
      <c r="I1943" s="2" t="n">
        <f aca="false">IF(Raw_Orders!I1943="","Not Rated",Raw_Orders!I1943)</f>
        <v>5</v>
      </c>
      <c r="J1943" s="2" t="str">
        <f aca="false">IF(COUNTIF($A$2:A1943,A1943)&gt;1,"Duplicate","Unique")</f>
        <v>Unique</v>
      </c>
      <c r="K1943" s="2" t="str">
        <f aca="false">IF(Raw_Orders!F1943&lt;0,"Anomaly","OK")</f>
        <v>OK</v>
      </c>
      <c r="L1943" s="2" t="str">
        <f aca="false">IFERROR(VLOOKUP(C1943,Raw_Restaurants!$A$2:$C$151,3,FALSE()),"Unknown")</f>
        <v>Chennai</v>
      </c>
    </row>
    <row r="1944" customFormat="false" ht="15" hidden="false" customHeight="false" outlineLevel="0" collapsed="false">
      <c r="A1944" s="2" t="n">
        <f aca="false">Raw_Orders!A1944</f>
        <v>502285</v>
      </c>
      <c r="B1944" s="2" t="str">
        <f aca="false">Raw_Orders!B1944</f>
        <v>CUST1078</v>
      </c>
      <c r="C1944" s="2" t="str">
        <f aca="false">Raw_Orders!C1944</f>
        <v>REST250</v>
      </c>
      <c r="D1944" s="2" t="str">
        <f aca="false">Raw_Orders!D1944</f>
        <v>DP437</v>
      </c>
      <c r="E1944" s="2" t="str">
        <f aca="false">Raw_Orders!E1944</f>
        <v>2024-09-11</v>
      </c>
      <c r="F1944" s="2" t="n">
        <f aca="false">IF(Raw_Orders!F1944&lt;0,0,Raw_Orders!F1944)</f>
        <v>520.44</v>
      </c>
      <c r="G1944" s="2" t="str">
        <f aca="false">Raw_Orders!G1944</f>
        <v>Cancelled</v>
      </c>
      <c r="H1944" s="2" t="str">
        <f aca="false">IF(Raw_Orders!H1944="","N/A",Raw_Orders!H1944)</f>
        <v>N/A</v>
      </c>
      <c r="I1944" s="2" t="str">
        <f aca="false">IF(Raw_Orders!I1944="","Not Rated",Raw_Orders!I1944)</f>
        <v>Not Rated</v>
      </c>
      <c r="J1944" s="2" t="str">
        <f aca="false">IF(COUNTIF($A$2:A1944,A1944)&gt;1,"Duplicate","Unique")</f>
        <v>Unique</v>
      </c>
      <c r="K1944" s="2" t="str">
        <f aca="false">IF(Raw_Orders!F1944&lt;0,"Anomaly","OK")</f>
        <v>OK</v>
      </c>
      <c r="L1944" s="2" t="str">
        <f aca="false">IFERROR(VLOOKUP(C1944,Raw_Restaurants!$A$2:$C$151,3,FALSE()),"Unknown")</f>
        <v>Delhi</v>
      </c>
    </row>
    <row r="1945" customFormat="false" ht="15" hidden="false" customHeight="false" outlineLevel="0" collapsed="false">
      <c r="A1945" s="2" t="n">
        <f aca="false">Raw_Orders!A1945</f>
        <v>501499</v>
      </c>
      <c r="B1945" s="2" t="str">
        <f aca="false">Raw_Orders!B1945</f>
        <v>CUST1362</v>
      </c>
      <c r="C1945" s="2" t="str">
        <f aca="false">Raw_Orders!C1945</f>
        <v>REST262</v>
      </c>
      <c r="D1945" s="2" t="str">
        <f aca="false">Raw_Orders!D1945</f>
        <v>DP410</v>
      </c>
      <c r="E1945" s="2" t="str">
        <f aca="false">Raw_Orders!E1945</f>
        <v>2024-06-12</v>
      </c>
      <c r="F1945" s="2" t="n">
        <f aca="false">IF(Raw_Orders!F1945&lt;0,0,Raw_Orders!F1945)</f>
        <v>1298.49</v>
      </c>
      <c r="G1945" s="2" t="str">
        <f aca="false">Raw_Orders!G1945</f>
        <v>Delivered</v>
      </c>
      <c r="H1945" s="2" t="n">
        <f aca="false">IF(Raw_Orders!H1945="","N/A",Raw_Orders!H1945)</f>
        <v>44.6</v>
      </c>
      <c r="I1945" s="2" t="str">
        <f aca="false">IF(Raw_Orders!I1945="","Not Rated",Raw_Orders!I1945)</f>
        <v>Not Rated</v>
      </c>
      <c r="J1945" s="2" t="str">
        <f aca="false">IF(COUNTIF($A$2:A1945,A1945)&gt;1,"Duplicate","Unique")</f>
        <v>Unique</v>
      </c>
      <c r="K1945" s="2" t="str">
        <f aca="false">IF(Raw_Orders!F1945&lt;0,"Anomaly","OK")</f>
        <v>OK</v>
      </c>
      <c r="L1945" s="2" t="str">
        <f aca="false">IFERROR(VLOOKUP(C1945,Raw_Restaurants!$A$2:$C$151,3,FALSE()),"Unknown")</f>
        <v>Mumbai</v>
      </c>
    </row>
    <row r="1946" customFormat="false" ht="15" hidden="false" customHeight="false" outlineLevel="0" collapsed="false">
      <c r="A1946" s="2" t="n">
        <f aca="false">Raw_Orders!A1946</f>
        <v>503141</v>
      </c>
      <c r="B1946" s="2" t="str">
        <f aca="false">Raw_Orders!B1946</f>
        <v>CUST1428</v>
      </c>
      <c r="C1946" s="2" t="str">
        <f aca="false">Raw_Orders!C1946</f>
        <v>REST223</v>
      </c>
      <c r="D1946" s="2" t="str">
        <f aca="false">Raw_Orders!D1946</f>
        <v>DP396</v>
      </c>
      <c r="E1946" s="2" t="str">
        <f aca="false">Raw_Orders!E1946</f>
        <v>2024-04-27</v>
      </c>
      <c r="F1946" s="2" t="n">
        <f aca="false">IF(Raw_Orders!F1946&lt;0,0,Raw_Orders!F1946)</f>
        <v>1303.38</v>
      </c>
      <c r="G1946" s="2" t="str">
        <f aca="false">Raw_Orders!G1946</f>
        <v>Delivered</v>
      </c>
      <c r="H1946" s="2" t="n">
        <f aca="false">IF(Raw_Orders!H1946="","N/A",Raw_Orders!H1946)</f>
        <v>76.7</v>
      </c>
      <c r="I1946" s="2" t="str">
        <f aca="false">IF(Raw_Orders!I1946="","Not Rated",Raw_Orders!I1946)</f>
        <v>Not Rated</v>
      </c>
      <c r="J1946" s="2" t="str">
        <f aca="false">IF(COUNTIF($A$2:A1946,A1946)&gt;1,"Duplicate","Unique")</f>
        <v>Unique</v>
      </c>
      <c r="K1946" s="2" t="str">
        <f aca="false">IF(Raw_Orders!F1946&lt;0,"Anomaly","OK")</f>
        <v>OK</v>
      </c>
      <c r="L1946" s="2" t="str">
        <f aca="false">IFERROR(VLOOKUP(C1946,Raw_Restaurants!$A$2:$C$151,3,FALSE()),"Unknown")</f>
        <v>Delhi</v>
      </c>
    </row>
    <row r="1947" customFormat="false" ht="15" hidden="false" customHeight="false" outlineLevel="0" collapsed="false">
      <c r="A1947" s="2" t="n">
        <f aca="false">Raw_Orders!A1947</f>
        <v>500499</v>
      </c>
      <c r="B1947" s="2" t="str">
        <f aca="false">Raw_Orders!B1947</f>
        <v>CUST1648</v>
      </c>
      <c r="C1947" s="2" t="str">
        <f aca="false">Raw_Orders!C1947</f>
        <v>REST229</v>
      </c>
      <c r="D1947" s="2" t="str">
        <f aca="false">Raw_Orders!D1947</f>
        <v>DP328</v>
      </c>
      <c r="E1947" s="2" t="str">
        <f aca="false">Raw_Orders!E1947</f>
        <v>2024-04-17</v>
      </c>
      <c r="F1947" s="2" t="n">
        <f aca="false">IF(Raw_Orders!F1947&lt;0,0,Raw_Orders!F1947)</f>
        <v>1256.06</v>
      </c>
      <c r="G1947" s="2" t="str">
        <f aca="false">Raw_Orders!G1947</f>
        <v>Delayed</v>
      </c>
      <c r="H1947" s="2" t="n">
        <f aca="false">IF(Raw_Orders!H1947="","N/A",Raw_Orders!H1947)</f>
        <v>79.7</v>
      </c>
      <c r="I1947" s="2" t="n">
        <f aca="false">IF(Raw_Orders!I1947="","Not Rated",Raw_Orders!I1947)</f>
        <v>3.9</v>
      </c>
      <c r="J1947" s="2" t="str">
        <f aca="false">IF(COUNTIF($A$2:A1947,A1947)&gt;1,"Duplicate","Unique")</f>
        <v>Unique</v>
      </c>
      <c r="K1947" s="2" t="str">
        <f aca="false">IF(Raw_Orders!F1947&lt;0,"Anomaly","OK")</f>
        <v>OK</v>
      </c>
      <c r="L1947" s="2" t="str">
        <f aca="false">IFERROR(VLOOKUP(C1947,Raw_Restaurants!$A$2:$C$151,3,FALSE()),"Unknown")</f>
        <v>Jaipur</v>
      </c>
    </row>
    <row r="1948" customFormat="false" ht="15" hidden="false" customHeight="false" outlineLevel="0" collapsed="false">
      <c r="A1948" s="2" t="n">
        <f aca="false">Raw_Orders!A1948</f>
        <v>500467</v>
      </c>
      <c r="B1948" s="2" t="str">
        <f aca="false">Raw_Orders!B1948</f>
        <v>CUST1495</v>
      </c>
      <c r="C1948" s="2" t="str">
        <f aca="false">Raw_Orders!C1948</f>
        <v>REST323</v>
      </c>
      <c r="D1948" s="2" t="str">
        <f aca="false">Raw_Orders!D1948</f>
        <v>DP389</v>
      </c>
      <c r="E1948" s="2" t="str">
        <f aca="false">Raw_Orders!E1948</f>
        <v>2024-05-16</v>
      </c>
      <c r="F1948" s="2" t="n">
        <f aca="false">IF(Raw_Orders!F1948&lt;0,0,Raw_Orders!F1948)</f>
        <v>884.86</v>
      </c>
      <c r="G1948" s="2" t="str">
        <f aca="false">Raw_Orders!G1948</f>
        <v>Delivered</v>
      </c>
      <c r="H1948" s="2" t="n">
        <f aca="false">IF(Raw_Orders!H1948="","N/A",Raw_Orders!H1948)</f>
        <v>29.5</v>
      </c>
      <c r="I1948" s="2" t="n">
        <f aca="false">IF(Raw_Orders!I1948="","Not Rated",Raw_Orders!I1948)</f>
        <v>4.3</v>
      </c>
      <c r="J1948" s="2" t="str">
        <f aca="false">IF(COUNTIF($A$2:A1948,A1948)&gt;1,"Duplicate","Unique")</f>
        <v>Unique</v>
      </c>
      <c r="K1948" s="2" t="str">
        <f aca="false">IF(Raw_Orders!F1948&lt;0,"Anomaly","OK")</f>
        <v>OK</v>
      </c>
      <c r="L1948" s="2" t="str">
        <f aca="false">IFERROR(VLOOKUP(C1948,Raw_Restaurants!$A$2:$C$151,3,FALSE()),"Unknown")</f>
        <v>Pune</v>
      </c>
    </row>
    <row r="1949" customFormat="false" ht="15" hidden="false" customHeight="false" outlineLevel="0" collapsed="false">
      <c r="A1949" s="2" t="n">
        <f aca="false">Raw_Orders!A1949</f>
        <v>501262</v>
      </c>
      <c r="B1949" s="2" t="str">
        <f aca="false">Raw_Orders!B1949</f>
        <v>CUST1108</v>
      </c>
      <c r="C1949" s="2" t="str">
        <f aca="false">Raw_Orders!C1949</f>
        <v>REST338</v>
      </c>
      <c r="D1949" s="2" t="str">
        <f aca="false">Raw_Orders!D1949</f>
        <v>DP314</v>
      </c>
      <c r="E1949" s="2" t="str">
        <f aca="false">Raw_Orders!E1949</f>
        <v>2024-12-02</v>
      </c>
      <c r="F1949" s="2" t="n">
        <f aca="false">IF(Raw_Orders!F1949&lt;0,0,Raw_Orders!F1949)</f>
        <v>1238.32</v>
      </c>
      <c r="G1949" s="2" t="str">
        <f aca="false">Raw_Orders!G1949</f>
        <v>Delivered</v>
      </c>
      <c r="H1949" s="2" t="n">
        <f aca="false">IF(Raw_Orders!H1949="","N/A",Raw_Orders!H1949)</f>
        <v>49</v>
      </c>
      <c r="I1949" s="2" t="n">
        <f aca="false">IF(Raw_Orders!I1949="","Not Rated",Raw_Orders!I1949)</f>
        <v>3.2</v>
      </c>
      <c r="J1949" s="2" t="str">
        <f aca="false">IF(COUNTIF($A$2:A1949,A1949)&gt;1,"Duplicate","Unique")</f>
        <v>Unique</v>
      </c>
      <c r="K1949" s="2" t="str">
        <f aca="false">IF(Raw_Orders!F1949&lt;0,"Anomaly","OK")</f>
        <v>OK</v>
      </c>
      <c r="L1949" s="2" t="str">
        <f aca="false">IFERROR(VLOOKUP(C1949,Raw_Restaurants!$A$2:$C$151,3,FALSE()),"Unknown")</f>
        <v>Bangalore</v>
      </c>
    </row>
    <row r="1950" customFormat="false" ht="15" hidden="false" customHeight="false" outlineLevel="0" collapsed="false">
      <c r="A1950" s="2" t="n">
        <f aca="false">Raw_Orders!A1950</f>
        <v>500782</v>
      </c>
      <c r="B1950" s="2" t="str">
        <f aca="false">Raw_Orders!B1950</f>
        <v>CUST1782</v>
      </c>
      <c r="C1950" s="2" t="str">
        <f aca="false">Raw_Orders!C1950</f>
        <v>REST333</v>
      </c>
      <c r="D1950" s="2" t="str">
        <f aca="false">Raw_Orders!D1950</f>
        <v>DP467</v>
      </c>
      <c r="E1950" s="2" t="str">
        <f aca="false">Raw_Orders!E1950</f>
        <v>2024-02-03</v>
      </c>
      <c r="F1950" s="2" t="n">
        <f aca="false">IF(Raw_Orders!F1950&lt;0,0,Raw_Orders!F1950)</f>
        <v>154.05</v>
      </c>
      <c r="G1950" s="2" t="str">
        <f aca="false">Raw_Orders!G1950</f>
        <v>Delivered</v>
      </c>
      <c r="H1950" s="2" t="n">
        <f aca="false">IF(Raw_Orders!H1950="","N/A",Raw_Orders!H1950)</f>
        <v>45.7</v>
      </c>
      <c r="I1950" s="2" t="n">
        <f aca="false">IF(Raw_Orders!I1950="","Not Rated",Raw_Orders!I1950)</f>
        <v>3.9</v>
      </c>
      <c r="J1950" s="2" t="str">
        <f aca="false">IF(COUNTIF($A$2:A1950,A1950)&gt;1,"Duplicate","Unique")</f>
        <v>Unique</v>
      </c>
      <c r="K1950" s="2" t="str">
        <f aca="false">IF(Raw_Orders!F1950&lt;0,"Anomaly","OK")</f>
        <v>OK</v>
      </c>
      <c r="L1950" s="2" t="str">
        <f aca="false">IFERROR(VLOOKUP(C1950,Raw_Restaurants!$A$2:$C$151,3,FALSE()),"Unknown")</f>
        <v>Hyderabad</v>
      </c>
    </row>
    <row r="1951" customFormat="false" ht="15" hidden="false" customHeight="false" outlineLevel="0" collapsed="false">
      <c r="A1951" s="2" t="n">
        <f aca="false">Raw_Orders!A1951</f>
        <v>501343</v>
      </c>
      <c r="B1951" s="2" t="str">
        <f aca="false">Raw_Orders!B1951</f>
        <v>CUST1795</v>
      </c>
      <c r="C1951" s="2" t="str">
        <f aca="false">Raw_Orders!C1951</f>
        <v>REST230</v>
      </c>
      <c r="D1951" s="2" t="str">
        <f aca="false">Raw_Orders!D1951</f>
        <v>DP375</v>
      </c>
      <c r="E1951" s="2" t="str">
        <f aca="false">Raw_Orders!E1951</f>
        <v>2024-10-15</v>
      </c>
      <c r="F1951" s="2" t="n">
        <f aca="false">IF(Raw_Orders!F1951&lt;0,0,Raw_Orders!F1951)</f>
        <v>793.45</v>
      </c>
      <c r="G1951" s="2" t="str">
        <f aca="false">Raw_Orders!G1951</f>
        <v>Delivered</v>
      </c>
      <c r="H1951" s="2" t="n">
        <f aca="false">IF(Raw_Orders!H1951="","N/A",Raw_Orders!H1951)</f>
        <v>60.2</v>
      </c>
      <c r="I1951" s="2" t="n">
        <f aca="false">IF(Raw_Orders!I1951="","Not Rated",Raw_Orders!I1951)</f>
        <v>3.7</v>
      </c>
      <c r="J1951" s="2" t="str">
        <f aca="false">IF(COUNTIF($A$2:A1951,A1951)&gt;1,"Duplicate","Unique")</f>
        <v>Unique</v>
      </c>
      <c r="K1951" s="2" t="str">
        <f aca="false">IF(Raw_Orders!F1951&lt;0,"Anomaly","OK")</f>
        <v>OK</v>
      </c>
      <c r="L1951" s="2" t="str">
        <f aca="false">IFERROR(VLOOKUP(C1951,Raw_Restaurants!$A$2:$C$151,3,FALSE()),"Unknown")</f>
        <v>Mumbai</v>
      </c>
    </row>
    <row r="1952" customFormat="false" ht="15" hidden="false" customHeight="false" outlineLevel="0" collapsed="false">
      <c r="A1952" s="2" t="n">
        <f aca="false">Raw_Orders!A1952</f>
        <v>504538</v>
      </c>
      <c r="B1952" s="2" t="str">
        <f aca="false">Raw_Orders!B1952</f>
        <v>CUST1224</v>
      </c>
      <c r="C1952" s="2" t="str">
        <f aca="false">Raw_Orders!C1952</f>
        <v>REST300</v>
      </c>
      <c r="D1952" s="2" t="str">
        <f aca="false">Raw_Orders!D1952</f>
        <v>DP500</v>
      </c>
      <c r="E1952" s="2" t="str">
        <f aca="false">Raw_Orders!E1952</f>
        <v>2024-01-07</v>
      </c>
      <c r="F1952" s="2" t="n">
        <f aca="false">IF(Raw_Orders!F1952&lt;0,0,Raw_Orders!F1952)</f>
        <v>1148.4</v>
      </c>
      <c r="G1952" s="2" t="str">
        <f aca="false">Raw_Orders!G1952</f>
        <v>Delivered</v>
      </c>
      <c r="H1952" s="2" t="n">
        <f aca="false">IF(Raw_Orders!H1952="","N/A",Raw_Orders!H1952)</f>
        <v>56.2</v>
      </c>
      <c r="I1952" s="2" t="n">
        <f aca="false">IF(Raw_Orders!I1952="","Not Rated",Raw_Orders!I1952)</f>
        <v>4.3</v>
      </c>
      <c r="J1952" s="2" t="str">
        <f aca="false">IF(COUNTIF($A$2:A1952,A1952)&gt;1,"Duplicate","Unique")</f>
        <v>Unique</v>
      </c>
      <c r="K1952" s="2" t="str">
        <f aca="false">IF(Raw_Orders!F1952&lt;0,"Anomaly","OK")</f>
        <v>OK</v>
      </c>
      <c r="L1952" s="2" t="str">
        <f aca="false">IFERROR(VLOOKUP(C1952,Raw_Restaurants!$A$2:$C$151,3,FALSE()),"Unknown")</f>
        <v>Indore</v>
      </c>
    </row>
    <row r="1953" customFormat="false" ht="15" hidden="false" customHeight="false" outlineLevel="0" collapsed="false">
      <c r="A1953" s="2" t="n">
        <f aca="false">Raw_Orders!A1953</f>
        <v>502052</v>
      </c>
      <c r="B1953" s="2" t="str">
        <f aca="false">Raw_Orders!B1953</f>
        <v>CUST1267</v>
      </c>
      <c r="C1953" s="2" t="str">
        <f aca="false">Raw_Orders!C1953</f>
        <v>REST316</v>
      </c>
      <c r="D1953" s="2" t="str">
        <f aca="false">Raw_Orders!D1953</f>
        <v>DP398</v>
      </c>
      <c r="E1953" s="2" t="str">
        <f aca="false">Raw_Orders!E1953</f>
        <v>2024-09-18</v>
      </c>
      <c r="F1953" s="2" t="n">
        <f aca="false">IF(Raw_Orders!F1953&lt;0,0,Raw_Orders!F1953)</f>
        <v>812.41</v>
      </c>
      <c r="G1953" s="2" t="str">
        <f aca="false">Raw_Orders!G1953</f>
        <v>Delayed</v>
      </c>
      <c r="H1953" s="2" t="n">
        <f aca="false">IF(Raw_Orders!H1953="","N/A",Raw_Orders!H1953)</f>
        <v>52.8</v>
      </c>
      <c r="I1953" s="2" t="n">
        <f aca="false">IF(Raw_Orders!I1953="","Not Rated",Raw_Orders!I1953)</f>
        <v>3.4</v>
      </c>
      <c r="J1953" s="2" t="str">
        <f aca="false">IF(COUNTIF($A$2:A1953,A1953)&gt;1,"Duplicate","Unique")</f>
        <v>Unique</v>
      </c>
      <c r="K1953" s="2" t="str">
        <f aca="false">IF(Raw_Orders!F1953&lt;0,"Anomaly","OK")</f>
        <v>OK</v>
      </c>
      <c r="L1953" s="2" t="str">
        <f aca="false">IFERROR(VLOOKUP(C1953,Raw_Restaurants!$A$2:$C$151,3,FALSE()),"Unknown")</f>
        <v>Kolkata</v>
      </c>
    </row>
    <row r="1954" customFormat="false" ht="15" hidden="false" customHeight="false" outlineLevel="0" collapsed="false">
      <c r="A1954" s="2" t="n">
        <f aca="false">Raw_Orders!A1954</f>
        <v>502278</v>
      </c>
      <c r="B1954" s="2" t="str">
        <f aca="false">Raw_Orders!B1954</f>
        <v>CUST1061</v>
      </c>
      <c r="C1954" s="2" t="str">
        <f aca="false">Raw_Orders!C1954</f>
        <v>REST345</v>
      </c>
      <c r="D1954" s="2" t="str">
        <f aca="false">Raw_Orders!D1954</f>
        <v>DP460</v>
      </c>
      <c r="E1954" s="2" t="str">
        <f aca="false">Raw_Orders!E1954</f>
        <v>2024-10-20</v>
      </c>
      <c r="F1954" s="2" t="n">
        <f aca="false">IF(Raw_Orders!F1954&lt;0,0,Raw_Orders!F1954)</f>
        <v>549.3</v>
      </c>
      <c r="G1954" s="2" t="str">
        <f aca="false">Raw_Orders!G1954</f>
        <v>Delivered</v>
      </c>
      <c r="H1954" s="2" t="str">
        <f aca="false">IF(Raw_Orders!H1954="","N/A",Raw_Orders!H1954)</f>
        <v>N/A</v>
      </c>
      <c r="I1954" s="2" t="n">
        <f aca="false">IF(Raw_Orders!I1954="","Not Rated",Raw_Orders!I1954)</f>
        <v>4.8</v>
      </c>
      <c r="J1954" s="2" t="str">
        <f aca="false">IF(COUNTIF($A$2:A1954,A1954)&gt;1,"Duplicate","Unique")</f>
        <v>Unique</v>
      </c>
      <c r="K1954" s="2" t="str">
        <f aca="false">IF(Raw_Orders!F1954&lt;0,"Anomaly","OK")</f>
        <v>OK</v>
      </c>
      <c r="L1954" s="2" t="str">
        <f aca="false">IFERROR(VLOOKUP(C1954,Raw_Restaurants!$A$2:$C$151,3,FALSE()),"Unknown")</f>
        <v>Jaipur</v>
      </c>
    </row>
    <row r="1955" customFormat="false" ht="15" hidden="false" customHeight="false" outlineLevel="0" collapsed="false">
      <c r="A1955" s="2" t="n">
        <f aca="false">Raw_Orders!A1955</f>
        <v>502475</v>
      </c>
      <c r="B1955" s="2" t="str">
        <f aca="false">Raw_Orders!B1955</f>
        <v>CUST1755</v>
      </c>
      <c r="C1955" s="2" t="str">
        <f aca="false">Raw_Orders!C1955</f>
        <v>REST305</v>
      </c>
      <c r="D1955" s="2" t="str">
        <f aca="false">Raw_Orders!D1955</f>
        <v>DP380</v>
      </c>
      <c r="E1955" s="2" t="str">
        <f aca="false">Raw_Orders!E1955</f>
        <v>2024-04-16</v>
      </c>
      <c r="F1955" s="2" t="n">
        <f aca="false">IF(Raw_Orders!F1955&lt;0,0,Raw_Orders!F1955)</f>
        <v>901.65</v>
      </c>
      <c r="G1955" s="2" t="str">
        <f aca="false">Raw_Orders!G1955</f>
        <v>Delayed</v>
      </c>
      <c r="H1955" s="2" t="n">
        <f aca="false">IF(Raw_Orders!H1955="","N/A",Raw_Orders!H1955)</f>
        <v>48.4</v>
      </c>
      <c r="I1955" s="2" t="n">
        <f aca="false">IF(Raw_Orders!I1955="","Not Rated",Raw_Orders!I1955)</f>
        <v>4.3</v>
      </c>
      <c r="J1955" s="2" t="str">
        <f aca="false">IF(COUNTIF($A$2:A1955,A1955)&gt;1,"Duplicate","Unique")</f>
        <v>Unique</v>
      </c>
      <c r="K1955" s="2" t="str">
        <f aca="false">IF(Raw_Orders!F1955&lt;0,"Anomaly","OK")</f>
        <v>OK</v>
      </c>
      <c r="L1955" s="2" t="str">
        <f aca="false">IFERROR(VLOOKUP(C1955,Raw_Restaurants!$A$2:$C$151,3,FALSE()),"Unknown")</f>
        <v>Jaipur</v>
      </c>
    </row>
    <row r="1956" customFormat="false" ht="15" hidden="false" customHeight="false" outlineLevel="0" collapsed="false">
      <c r="A1956" s="2" t="n">
        <f aca="false">Raw_Orders!A1956</f>
        <v>501214</v>
      </c>
      <c r="B1956" s="2" t="str">
        <f aca="false">Raw_Orders!B1956</f>
        <v>CUST1530</v>
      </c>
      <c r="C1956" s="2" t="str">
        <f aca="false">Raw_Orders!C1956</f>
        <v>REST207</v>
      </c>
      <c r="D1956" s="2" t="str">
        <f aca="false">Raw_Orders!D1956</f>
        <v>DP321</v>
      </c>
      <c r="E1956" s="2" t="str">
        <f aca="false">Raw_Orders!E1956</f>
        <v>2024-03-12</v>
      </c>
      <c r="F1956" s="2" t="n">
        <f aca="false">IF(Raw_Orders!F1956&lt;0,0,Raw_Orders!F1956)</f>
        <v>150.15</v>
      </c>
      <c r="G1956" s="2" t="str">
        <f aca="false">Raw_Orders!G1956</f>
        <v>Delivered</v>
      </c>
      <c r="H1956" s="2" t="n">
        <f aca="false">IF(Raw_Orders!H1956="","N/A",Raw_Orders!H1956)</f>
        <v>76.3</v>
      </c>
      <c r="I1956" s="2" t="str">
        <f aca="false">IF(Raw_Orders!I1956="","Not Rated",Raw_Orders!I1956)</f>
        <v>Not Rated</v>
      </c>
      <c r="J1956" s="2" t="str">
        <f aca="false">IF(COUNTIF($A$2:A1956,A1956)&gt;1,"Duplicate","Unique")</f>
        <v>Unique</v>
      </c>
      <c r="K1956" s="2" t="str">
        <f aca="false">IF(Raw_Orders!F1956&lt;0,"Anomaly","OK")</f>
        <v>OK</v>
      </c>
      <c r="L1956" s="2" t="str">
        <f aca="false">IFERROR(VLOOKUP(C1956,Raw_Restaurants!$A$2:$C$151,3,FALSE()),"Unknown")</f>
        <v>Chennai</v>
      </c>
    </row>
    <row r="1957" customFormat="false" ht="15" hidden="false" customHeight="false" outlineLevel="0" collapsed="false">
      <c r="A1957" s="2" t="n">
        <f aca="false">Raw_Orders!A1957</f>
        <v>501692</v>
      </c>
      <c r="B1957" s="2" t="str">
        <f aca="false">Raw_Orders!B1957</f>
        <v>CUST1659</v>
      </c>
      <c r="C1957" s="2" t="str">
        <f aca="false">Raw_Orders!C1957</f>
        <v>REST264</v>
      </c>
      <c r="D1957" s="2" t="str">
        <f aca="false">Raw_Orders!D1957</f>
        <v>DP334</v>
      </c>
      <c r="E1957" s="2" t="str">
        <f aca="false">Raw_Orders!E1957</f>
        <v>2024-09-04</v>
      </c>
      <c r="F1957" s="2" t="n">
        <f aca="false">IF(Raw_Orders!F1957&lt;0,0,Raw_Orders!F1957)</f>
        <v>367.32</v>
      </c>
      <c r="G1957" s="2" t="str">
        <f aca="false">Raw_Orders!G1957</f>
        <v>Delivered</v>
      </c>
      <c r="H1957" s="2" t="n">
        <f aca="false">IF(Raw_Orders!H1957="","N/A",Raw_Orders!H1957)</f>
        <v>73.2</v>
      </c>
      <c r="I1957" s="2" t="n">
        <f aca="false">IF(Raw_Orders!I1957="","Not Rated",Raw_Orders!I1957)</f>
        <v>3.2</v>
      </c>
      <c r="J1957" s="2" t="str">
        <f aca="false">IF(COUNTIF($A$2:A1957,A1957)&gt;1,"Duplicate","Unique")</f>
        <v>Unique</v>
      </c>
      <c r="K1957" s="2" t="str">
        <f aca="false">IF(Raw_Orders!F1957&lt;0,"Anomaly","OK")</f>
        <v>OK</v>
      </c>
      <c r="L1957" s="2" t="str">
        <f aca="false">IFERROR(VLOOKUP(C1957,Raw_Restaurants!$A$2:$C$151,3,FALSE()),"Unknown")</f>
        <v>Bangalore</v>
      </c>
    </row>
    <row r="1958" customFormat="false" ht="15" hidden="false" customHeight="false" outlineLevel="0" collapsed="false">
      <c r="A1958" s="2" t="n">
        <f aca="false">Raw_Orders!A1958</f>
        <v>503620</v>
      </c>
      <c r="B1958" s="2" t="str">
        <f aca="false">Raw_Orders!B1958</f>
        <v>CUST1725</v>
      </c>
      <c r="C1958" s="2" t="str">
        <f aca="false">Raw_Orders!C1958</f>
        <v>REST300</v>
      </c>
      <c r="D1958" s="2" t="str">
        <f aca="false">Raw_Orders!D1958</f>
        <v>DP352</v>
      </c>
      <c r="E1958" s="2" t="str">
        <f aca="false">Raw_Orders!E1958</f>
        <v>2024-12-29</v>
      </c>
      <c r="F1958" s="2" t="n">
        <f aca="false">IF(Raw_Orders!F1958&lt;0,0,Raw_Orders!F1958)</f>
        <v>199.22</v>
      </c>
      <c r="G1958" s="2" t="str">
        <f aca="false">Raw_Orders!G1958</f>
        <v>Delivered</v>
      </c>
      <c r="H1958" s="2" t="n">
        <f aca="false">IF(Raw_Orders!H1958="","N/A",Raw_Orders!H1958)</f>
        <v>69.7</v>
      </c>
      <c r="I1958" s="2" t="n">
        <f aca="false">IF(Raw_Orders!I1958="","Not Rated",Raw_Orders!I1958)</f>
        <v>3.1</v>
      </c>
      <c r="J1958" s="2" t="str">
        <f aca="false">IF(COUNTIF($A$2:A1958,A1958)&gt;1,"Duplicate","Unique")</f>
        <v>Unique</v>
      </c>
      <c r="K1958" s="2" t="str">
        <f aca="false">IF(Raw_Orders!F1958&lt;0,"Anomaly","OK")</f>
        <v>OK</v>
      </c>
      <c r="L1958" s="2" t="str">
        <f aca="false">IFERROR(VLOOKUP(C1958,Raw_Restaurants!$A$2:$C$151,3,FALSE()),"Unknown")</f>
        <v>Indore</v>
      </c>
    </row>
    <row r="1959" customFormat="false" ht="15" hidden="false" customHeight="false" outlineLevel="0" collapsed="false">
      <c r="A1959" s="2" t="n">
        <f aca="false">Raw_Orders!A1959</f>
        <v>502604</v>
      </c>
      <c r="B1959" s="2" t="str">
        <f aca="false">Raw_Orders!B1959</f>
        <v>CUST1661</v>
      </c>
      <c r="C1959" s="2" t="str">
        <f aca="false">Raw_Orders!C1959</f>
        <v>REST287</v>
      </c>
      <c r="D1959" s="2" t="str">
        <f aca="false">Raw_Orders!D1959</f>
        <v>DP343</v>
      </c>
      <c r="E1959" s="2" t="str">
        <f aca="false">Raw_Orders!E1959</f>
        <v>2024-12-06</v>
      </c>
      <c r="F1959" s="2" t="n">
        <f aca="false">IF(Raw_Orders!F1959&lt;0,0,Raw_Orders!F1959)</f>
        <v>399.18</v>
      </c>
      <c r="G1959" s="2" t="str">
        <f aca="false">Raw_Orders!G1959</f>
        <v>Cancelled</v>
      </c>
      <c r="H1959" s="2" t="str">
        <f aca="false">IF(Raw_Orders!H1959="","N/A",Raw_Orders!H1959)</f>
        <v>N/A</v>
      </c>
      <c r="I1959" s="2" t="str">
        <f aca="false">IF(Raw_Orders!I1959="","Not Rated",Raw_Orders!I1959)</f>
        <v>Not Rated</v>
      </c>
      <c r="J1959" s="2" t="str">
        <f aca="false">IF(COUNTIF($A$2:A1959,A1959)&gt;1,"Duplicate","Unique")</f>
        <v>Unique</v>
      </c>
      <c r="K1959" s="2" t="str">
        <f aca="false">IF(Raw_Orders!F1959&lt;0,"Anomaly","OK")</f>
        <v>OK</v>
      </c>
      <c r="L1959" s="2" t="str">
        <f aca="false">IFERROR(VLOOKUP(C1959,Raw_Restaurants!$A$2:$C$151,3,FALSE()),"Unknown")</f>
        <v>Pune</v>
      </c>
    </row>
    <row r="1960" customFormat="false" ht="15" hidden="false" customHeight="false" outlineLevel="0" collapsed="false">
      <c r="A1960" s="2" t="n">
        <f aca="false">Raw_Orders!A1960</f>
        <v>503102</v>
      </c>
      <c r="B1960" s="2" t="str">
        <f aca="false">Raw_Orders!B1960</f>
        <v>CUST1493</v>
      </c>
      <c r="C1960" s="2" t="str">
        <f aca="false">Raw_Orders!C1960</f>
        <v>REST205</v>
      </c>
      <c r="D1960" s="2" t="str">
        <f aca="false">Raw_Orders!D1960</f>
        <v>DP447</v>
      </c>
      <c r="E1960" s="2" t="str">
        <f aca="false">Raw_Orders!E1960</f>
        <v>2024-06-30</v>
      </c>
      <c r="F1960" s="2" t="n">
        <f aca="false">IF(Raw_Orders!F1960&lt;0,0,Raw_Orders!F1960)</f>
        <v>1101.64</v>
      </c>
      <c r="G1960" s="2" t="str">
        <f aca="false">Raw_Orders!G1960</f>
        <v>Delivered</v>
      </c>
      <c r="H1960" s="2" t="str">
        <f aca="false">IF(Raw_Orders!H1960="","N/A",Raw_Orders!H1960)</f>
        <v>N/A</v>
      </c>
      <c r="I1960" s="2" t="n">
        <f aca="false">IF(Raw_Orders!I1960="","Not Rated",Raw_Orders!I1960)</f>
        <v>2.8</v>
      </c>
      <c r="J1960" s="2" t="str">
        <f aca="false">IF(COUNTIF($A$2:A1960,A1960)&gt;1,"Duplicate","Unique")</f>
        <v>Unique</v>
      </c>
      <c r="K1960" s="2" t="str">
        <f aca="false">IF(Raw_Orders!F1960&lt;0,"Anomaly","OK")</f>
        <v>OK</v>
      </c>
      <c r="L1960" s="2" t="str">
        <f aca="false">IFERROR(VLOOKUP(C1960,Raw_Restaurants!$A$2:$C$151,3,FALSE()),"Unknown")</f>
        <v>Delhi</v>
      </c>
    </row>
    <row r="1961" customFormat="false" ht="15" hidden="false" customHeight="false" outlineLevel="0" collapsed="false">
      <c r="A1961" s="2" t="n">
        <f aca="false">Raw_Orders!A1961</f>
        <v>502767</v>
      </c>
      <c r="B1961" s="2" t="str">
        <f aca="false">Raw_Orders!B1961</f>
        <v>CUST1641</v>
      </c>
      <c r="C1961" s="2" t="str">
        <f aca="false">Raw_Orders!C1961</f>
        <v>REST330</v>
      </c>
      <c r="D1961" s="2" t="str">
        <f aca="false">Raw_Orders!D1961</f>
        <v>DP440</v>
      </c>
      <c r="E1961" s="2" t="str">
        <f aca="false">Raw_Orders!E1961</f>
        <v>2024-10-15</v>
      </c>
      <c r="F1961" s="2" t="n">
        <f aca="false">IF(Raw_Orders!F1961&lt;0,0,Raw_Orders!F1961)</f>
        <v>297.25</v>
      </c>
      <c r="G1961" s="2" t="str">
        <f aca="false">Raw_Orders!G1961</f>
        <v>Delivered</v>
      </c>
      <c r="H1961" s="2" t="n">
        <f aca="false">IF(Raw_Orders!H1961="","N/A",Raw_Orders!H1961)</f>
        <v>27.2</v>
      </c>
      <c r="I1961" s="2" t="n">
        <f aca="false">IF(Raw_Orders!I1961="","Not Rated",Raw_Orders!I1961)</f>
        <v>3.9</v>
      </c>
      <c r="J1961" s="2" t="str">
        <f aca="false">IF(COUNTIF($A$2:A1961,A1961)&gt;1,"Duplicate","Unique")</f>
        <v>Unique</v>
      </c>
      <c r="K1961" s="2" t="str">
        <f aca="false">IF(Raw_Orders!F1961&lt;0,"Anomaly","OK")</f>
        <v>OK</v>
      </c>
      <c r="L1961" s="2" t="str">
        <f aca="false">IFERROR(VLOOKUP(C1961,Raw_Restaurants!$A$2:$C$151,3,FALSE()),"Unknown")</f>
        <v>Hyderabad</v>
      </c>
    </row>
    <row r="1962" customFormat="false" ht="15" hidden="false" customHeight="false" outlineLevel="0" collapsed="false">
      <c r="A1962" s="2" t="n">
        <f aca="false">Raw_Orders!A1962</f>
        <v>504442</v>
      </c>
      <c r="B1962" s="2" t="str">
        <f aca="false">Raw_Orders!B1962</f>
        <v>CUST1195</v>
      </c>
      <c r="C1962" s="2" t="str">
        <f aca="false">Raw_Orders!C1962</f>
        <v>REST296</v>
      </c>
      <c r="D1962" s="2" t="str">
        <f aca="false">Raw_Orders!D1962</f>
        <v>DP455</v>
      </c>
      <c r="E1962" s="2" t="str">
        <f aca="false">Raw_Orders!E1962</f>
        <v>2024-09-04</v>
      </c>
      <c r="F1962" s="2" t="n">
        <f aca="false">IF(Raw_Orders!F1962&lt;0,0,Raw_Orders!F1962)</f>
        <v>410.68</v>
      </c>
      <c r="G1962" s="2" t="str">
        <f aca="false">Raw_Orders!G1962</f>
        <v>Delivered</v>
      </c>
      <c r="H1962" s="2" t="n">
        <f aca="false">IF(Raw_Orders!H1962="","N/A",Raw_Orders!H1962)</f>
        <v>69.4</v>
      </c>
      <c r="I1962" s="2" t="n">
        <f aca="false">IF(Raw_Orders!I1962="","Not Rated",Raw_Orders!I1962)</f>
        <v>3.3</v>
      </c>
      <c r="J1962" s="2" t="str">
        <f aca="false">IF(COUNTIF($A$2:A1962,A1962)&gt;1,"Duplicate","Unique")</f>
        <v>Unique</v>
      </c>
      <c r="K1962" s="2" t="str">
        <f aca="false">IF(Raw_Orders!F1962&lt;0,"Anomaly","OK")</f>
        <v>OK</v>
      </c>
      <c r="L1962" s="2" t="str">
        <f aca="false">IFERROR(VLOOKUP(C1962,Raw_Restaurants!$A$2:$C$151,3,FALSE()),"Unknown")</f>
        <v>Chennai</v>
      </c>
    </row>
    <row r="1963" customFormat="false" ht="15" hidden="false" customHeight="false" outlineLevel="0" collapsed="false">
      <c r="A1963" s="2" t="n">
        <f aca="false">Raw_Orders!A1963</f>
        <v>500117</v>
      </c>
      <c r="B1963" s="2" t="str">
        <f aca="false">Raw_Orders!B1963</f>
        <v>CUST1575</v>
      </c>
      <c r="C1963" s="2" t="str">
        <f aca="false">Raw_Orders!C1963</f>
        <v>REST290</v>
      </c>
      <c r="D1963" s="2" t="str">
        <f aca="false">Raw_Orders!D1963</f>
        <v>DP438</v>
      </c>
      <c r="E1963" s="2" t="str">
        <f aca="false">Raw_Orders!E1963</f>
        <v>2024-09-07</v>
      </c>
      <c r="F1963" s="2" t="n">
        <f aca="false">IF(Raw_Orders!F1963&lt;0,0,Raw_Orders!F1963)</f>
        <v>1233.19</v>
      </c>
      <c r="G1963" s="2" t="str">
        <f aca="false">Raw_Orders!G1963</f>
        <v>Delivered</v>
      </c>
      <c r="H1963" s="2" t="n">
        <f aca="false">IF(Raw_Orders!H1963="","N/A",Raw_Orders!H1963)</f>
        <v>76.5</v>
      </c>
      <c r="I1963" s="2" t="n">
        <f aca="false">IF(Raw_Orders!I1963="","Not Rated",Raw_Orders!I1963)</f>
        <v>2.8</v>
      </c>
      <c r="J1963" s="2" t="str">
        <f aca="false">IF(COUNTIF($A$2:A1963,A1963)&gt;1,"Duplicate","Unique")</f>
        <v>Duplicate</v>
      </c>
      <c r="K1963" s="2" t="str">
        <f aca="false">IF(Raw_Orders!F1963&lt;0,"Anomaly","OK")</f>
        <v>OK</v>
      </c>
      <c r="L1963" s="2" t="str">
        <f aca="false">IFERROR(VLOOKUP(C1963,Raw_Restaurants!$A$2:$C$151,3,FALSE()),"Unknown")</f>
        <v>Delhi</v>
      </c>
    </row>
    <row r="1964" customFormat="false" ht="15" hidden="false" customHeight="false" outlineLevel="0" collapsed="false">
      <c r="A1964" s="2" t="n">
        <f aca="false">Raw_Orders!A1964</f>
        <v>501108</v>
      </c>
      <c r="B1964" s="2" t="str">
        <f aca="false">Raw_Orders!B1964</f>
        <v>CUST1175</v>
      </c>
      <c r="C1964" s="2" t="str">
        <f aca="false">Raw_Orders!C1964</f>
        <v>REST332</v>
      </c>
      <c r="D1964" s="2" t="str">
        <f aca="false">Raw_Orders!D1964</f>
        <v>DP326</v>
      </c>
      <c r="E1964" s="2" t="str">
        <f aca="false">Raw_Orders!E1964</f>
        <v>2024-11-18</v>
      </c>
      <c r="F1964" s="2" t="n">
        <f aca="false">IF(Raw_Orders!F1964&lt;0,0,Raw_Orders!F1964)</f>
        <v>953.04</v>
      </c>
      <c r="G1964" s="2" t="str">
        <f aca="false">Raw_Orders!G1964</f>
        <v>Delivered</v>
      </c>
      <c r="H1964" s="2" t="n">
        <f aca="false">IF(Raw_Orders!H1964="","N/A",Raw_Orders!H1964)</f>
        <v>20.7</v>
      </c>
      <c r="I1964" s="2" t="n">
        <f aca="false">IF(Raw_Orders!I1964="","Not Rated",Raw_Orders!I1964)</f>
        <v>4.8</v>
      </c>
      <c r="J1964" s="2" t="str">
        <f aca="false">IF(COUNTIF($A$2:A1964,A1964)&gt;1,"Duplicate","Unique")</f>
        <v>Unique</v>
      </c>
      <c r="K1964" s="2" t="str">
        <f aca="false">IF(Raw_Orders!F1964&lt;0,"Anomaly","OK")</f>
        <v>OK</v>
      </c>
      <c r="L1964" s="2" t="str">
        <f aca="false">IFERROR(VLOOKUP(C1964,Raw_Restaurants!$A$2:$C$151,3,FALSE()),"Unknown")</f>
        <v>Pune</v>
      </c>
    </row>
    <row r="1965" customFormat="false" ht="15" hidden="false" customHeight="false" outlineLevel="0" collapsed="false">
      <c r="A1965" s="2" t="n">
        <f aca="false">Raw_Orders!A1965</f>
        <v>500095</v>
      </c>
      <c r="B1965" s="2" t="str">
        <f aca="false">Raw_Orders!B1965</f>
        <v>CUST1248</v>
      </c>
      <c r="C1965" s="2" t="str">
        <f aca="false">Raw_Orders!C1965</f>
        <v>REST346</v>
      </c>
      <c r="D1965" s="2" t="str">
        <f aca="false">Raw_Orders!D1965</f>
        <v>DP360</v>
      </c>
      <c r="E1965" s="2" t="str">
        <f aca="false">Raw_Orders!E1965</f>
        <v>2024-11-05</v>
      </c>
      <c r="F1965" s="2" t="n">
        <f aca="false">IF(Raw_Orders!F1965&lt;0,0,Raw_Orders!F1965)</f>
        <v>1379.82</v>
      </c>
      <c r="G1965" s="2" t="str">
        <f aca="false">Raw_Orders!G1965</f>
        <v>Delivered</v>
      </c>
      <c r="H1965" s="2" t="n">
        <f aca="false">IF(Raw_Orders!H1965="","N/A",Raw_Orders!H1965)</f>
        <v>67.8</v>
      </c>
      <c r="I1965" s="2" t="n">
        <f aca="false">IF(Raw_Orders!I1965="","Not Rated",Raw_Orders!I1965)</f>
        <v>4.6</v>
      </c>
      <c r="J1965" s="2" t="str">
        <f aca="false">IF(COUNTIF($A$2:A1965,A1965)&gt;1,"Duplicate","Unique")</f>
        <v>Unique</v>
      </c>
      <c r="K1965" s="2" t="str">
        <f aca="false">IF(Raw_Orders!F1965&lt;0,"Anomaly","OK")</f>
        <v>OK</v>
      </c>
      <c r="L1965" s="2" t="str">
        <f aca="false">IFERROR(VLOOKUP(C1965,Raw_Restaurants!$A$2:$C$151,3,FALSE()),"Unknown")</f>
        <v>Jaipur</v>
      </c>
    </row>
    <row r="1966" customFormat="false" ht="15" hidden="false" customHeight="false" outlineLevel="0" collapsed="false">
      <c r="A1966" s="2" t="n">
        <f aca="false">Raw_Orders!A1966</f>
        <v>502063</v>
      </c>
      <c r="B1966" s="2" t="str">
        <f aca="false">Raw_Orders!B1966</f>
        <v>CUST1193</v>
      </c>
      <c r="C1966" s="2" t="str">
        <f aca="false">Raw_Orders!C1966</f>
        <v>REST314</v>
      </c>
      <c r="D1966" s="2" t="str">
        <f aca="false">Raw_Orders!D1966</f>
        <v>DP446</v>
      </c>
      <c r="E1966" s="2" t="str">
        <f aca="false">Raw_Orders!E1966</f>
        <v>2024-10-01</v>
      </c>
      <c r="F1966" s="2" t="n">
        <f aca="false">IF(Raw_Orders!F1966&lt;0,0,Raw_Orders!F1966)</f>
        <v>248.72</v>
      </c>
      <c r="G1966" s="2" t="str">
        <f aca="false">Raw_Orders!G1966</f>
        <v>Delivered</v>
      </c>
      <c r="H1966" s="2" t="n">
        <f aca="false">IF(Raw_Orders!H1966="","N/A",Raw_Orders!H1966)</f>
        <v>49.1</v>
      </c>
      <c r="I1966" s="2" t="n">
        <f aca="false">IF(Raw_Orders!I1966="","Not Rated",Raw_Orders!I1966)</f>
        <v>3.3</v>
      </c>
      <c r="J1966" s="2" t="str">
        <f aca="false">IF(COUNTIF($A$2:A1966,A1966)&gt;1,"Duplicate","Unique")</f>
        <v>Unique</v>
      </c>
      <c r="K1966" s="2" t="str">
        <f aca="false">IF(Raw_Orders!F1966&lt;0,"Anomaly","OK")</f>
        <v>OK</v>
      </c>
      <c r="L1966" s="2" t="str">
        <f aca="false">IFERROR(VLOOKUP(C1966,Raw_Restaurants!$A$2:$C$151,3,FALSE()),"Unknown")</f>
        <v>Bangalore</v>
      </c>
    </row>
    <row r="1967" customFormat="false" ht="15" hidden="false" customHeight="false" outlineLevel="0" collapsed="false">
      <c r="A1967" s="2" t="n">
        <f aca="false">Raw_Orders!A1967</f>
        <v>500679</v>
      </c>
      <c r="B1967" s="2" t="str">
        <f aca="false">Raw_Orders!B1967</f>
        <v>CUST1368</v>
      </c>
      <c r="C1967" s="2" t="str">
        <f aca="false">Raw_Orders!C1967</f>
        <v>REST307</v>
      </c>
      <c r="D1967" s="2" t="str">
        <f aca="false">Raw_Orders!D1967</f>
        <v>DP307</v>
      </c>
      <c r="E1967" s="2" t="str">
        <f aca="false">Raw_Orders!E1967</f>
        <v>2024-06-14</v>
      </c>
      <c r="F1967" s="2" t="n">
        <f aca="false">IF(Raw_Orders!F1967&lt;0,0,Raw_Orders!F1967)</f>
        <v>1047.41</v>
      </c>
      <c r="G1967" s="2" t="str">
        <f aca="false">Raw_Orders!G1967</f>
        <v>Delivered</v>
      </c>
      <c r="H1967" s="2" t="n">
        <f aca="false">IF(Raw_Orders!H1967="","N/A",Raw_Orders!H1967)</f>
        <v>55.9</v>
      </c>
      <c r="I1967" s="2" t="n">
        <f aca="false">IF(Raw_Orders!I1967="","Not Rated",Raw_Orders!I1967)</f>
        <v>4.7</v>
      </c>
      <c r="J1967" s="2" t="str">
        <f aca="false">IF(COUNTIF($A$2:A1967,A1967)&gt;1,"Duplicate","Unique")</f>
        <v>Unique</v>
      </c>
      <c r="K1967" s="2" t="str">
        <f aca="false">IF(Raw_Orders!F1967&lt;0,"Anomaly","OK")</f>
        <v>OK</v>
      </c>
      <c r="L1967" s="2" t="str">
        <f aca="false">IFERROR(VLOOKUP(C1967,Raw_Restaurants!$A$2:$C$151,3,FALSE()),"Unknown")</f>
        <v>Bhopal</v>
      </c>
    </row>
    <row r="1968" customFormat="false" ht="15" hidden="false" customHeight="false" outlineLevel="0" collapsed="false">
      <c r="A1968" s="2" t="n">
        <f aca="false">Raw_Orders!A1968</f>
        <v>503560</v>
      </c>
      <c r="B1968" s="2" t="str">
        <f aca="false">Raw_Orders!B1968</f>
        <v>CUST1554</v>
      </c>
      <c r="C1968" s="2" t="str">
        <f aca="false">Raw_Orders!C1968</f>
        <v>REST205</v>
      </c>
      <c r="D1968" s="2" t="str">
        <f aca="false">Raw_Orders!D1968</f>
        <v>DP352</v>
      </c>
      <c r="E1968" s="2" t="str">
        <f aca="false">Raw_Orders!E1968</f>
        <v>2024-04-25</v>
      </c>
      <c r="F1968" s="2" t="n">
        <f aca="false">IF(Raw_Orders!F1968&lt;0,0,Raw_Orders!F1968)</f>
        <v>347.55</v>
      </c>
      <c r="G1968" s="2" t="str">
        <f aca="false">Raw_Orders!G1968</f>
        <v>Delivered</v>
      </c>
      <c r="H1968" s="2" t="n">
        <f aca="false">IF(Raw_Orders!H1968="","N/A",Raw_Orders!H1968)</f>
        <v>79.1</v>
      </c>
      <c r="I1968" s="2" t="str">
        <f aca="false">IF(Raw_Orders!I1968="","Not Rated",Raw_Orders!I1968)</f>
        <v>Not Rated</v>
      </c>
      <c r="J1968" s="2" t="str">
        <f aca="false">IF(COUNTIF($A$2:A1968,A1968)&gt;1,"Duplicate","Unique")</f>
        <v>Unique</v>
      </c>
      <c r="K1968" s="2" t="str">
        <f aca="false">IF(Raw_Orders!F1968&lt;0,"Anomaly","OK")</f>
        <v>OK</v>
      </c>
      <c r="L1968" s="2" t="str">
        <f aca="false">IFERROR(VLOOKUP(C1968,Raw_Restaurants!$A$2:$C$151,3,FALSE()),"Unknown")</f>
        <v>Delhi</v>
      </c>
    </row>
    <row r="1969" customFormat="false" ht="15" hidden="false" customHeight="false" outlineLevel="0" collapsed="false">
      <c r="A1969" s="2" t="n">
        <f aca="false">Raw_Orders!A1969</f>
        <v>503815</v>
      </c>
      <c r="B1969" s="2" t="str">
        <f aca="false">Raw_Orders!B1969</f>
        <v>CUST1664</v>
      </c>
      <c r="C1969" s="2" t="str">
        <f aca="false">Raw_Orders!C1969</f>
        <v>REST325</v>
      </c>
      <c r="D1969" s="2" t="str">
        <f aca="false">Raw_Orders!D1969</f>
        <v>DP306</v>
      </c>
      <c r="E1969" s="2" t="str">
        <f aca="false">Raw_Orders!E1969</f>
        <v>2024-07-03</v>
      </c>
      <c r="F1969" s="2" t="n">
        <f aca="false">IF(Raw_Orders!F1969&lt;0,0,Raw_Orders!F1969)</f>
        <v>1357.38</v>
      </c>
      <c r="G1969" s="2" t="str">
        <f aca="false">Raw_Orders!G1969</f>
        <v>Delivered</v>
      </c>
      <c r="H1969" s="2" t="n">
        <f aca="false">IF(Raw_Orders!H1969="","N/A",Raw_Orders!H1969)</f>
        <v>52.4</v>
      </c>
      <c r="I1969" s="2" t="n">
        <f aca="false">IF(Raw_Orders!I1969="","Not Rated",Raw_Orders!I1969)</f>
        <v>2.8</v>
      </c>
      <c r="J1969" s="2" t="str">
        <f aca="false">IF(COUNTIF($A$2:A1969,A1969)&gt;1,"Duplicate","Unique")</f>
        <v>Unique</v>
      </c>
      <c r="K1969" s="2" t="str">
        <f aca="false">IF(Raw_Orders!F1969&lt;0,"Anomaly","OK")</f>
        <v>OK</v>
      </c>
      <c r="L1969" s="2" t="str">
        <f aca="false">IFERROR(VLOOKUP(C1969,Raw_Restaurants!$A$2:$C$151,3,FALSE()),"Unknown")</f>
        <v>Indore</v>
      </c>
    </row>
    <row r="1970" customFormat="false" ht="15" hidden="false" customHeight="false" outlineLevel="0" collapsed="false">
      <c r="A1970" s="2" t="n">
        <f aca="false">Raw_Orders!A1970</f>
        <v>502220</v>
      </c>
      <c r="B1970" s="2" t="str">
        <f aca="false">Raw_Orders!B1970</f>
        <v>CUST1425</v>
      </c>
      <c r="C1970" s="2" t="str">
        <f aca="false">Raw_Orders!C1970</f>
        <v>REST308</v>
      </c>
      <c r="D1970" s="2" t="str">
        <f aca="false">Raw_Orders!D1970</f>
        <v>DP434</v>
      </c>
      <c r="E1970" s="2" t="str">
        <f aca="false">Raw_Orders!E1970</f>
        <v>2024-04-26</v>
      </c>
      <c r="F1970" s="2" t="n">
        <f aca="false">IF(Raw_Orders!F1970&lt;0,0,Raw_Orders!F1970)</f>
        <v>840.25</v>
      </c>
      <c r="G1970" s="2" t="str">
        <f aca="false">Raw_Orders!G1970</f>
        <v>Delivered</v>
      </c>
      <c r="H1970" s="2" t="str">
        <f aca="false">IF(Raw_Orders!H1970="","N/A",Raw_Orders!H1970)</f>
        <v>N/A</v>
      </c>
      <c r="I1970" s="2" t="n">
        <f aca="false">IF(Raw_Orders!I1970="","Not Rated",Raw_Orders!I1970)</f>
        <v>4.7</v>
      </c>
      <c r="J1970" s="2" t="str">
        <f aca="false">IF(COUNTIF($A$2:A1970,A1970)&gt;1,"Duplicate","Unique")</f>
        <v>Unique</v>
      </c>
      <c r="K1970" s="2" t="str">
        <f aca="false">IF(Raw_Orders!F1970&lt;0,"Anomaly","OK")</f>
        <v>OK</v>
      </c>
      <c r="L1970" s="2" t="str">
        <f aca="false">IFERROR(VLOOKUP(C1970,Raw_Restaurants!$A$2:$C$151,3,FALSE()),"Unknown")</f>
        <v>Delhi</v>
      </c>
    </row>
    <row r="1971" customFormat="false" ht="15" hidden="false" customHeight="false" outlineLevel="0" collapsed="false">
      <c r="A1971" s="2" t="n">
        <f aca="false">Raw_Orders!A1971</f>
        <v>501614</v>
      </c>
      <c r="B1971" s="2" t="str">
        <f aca="false">Raw_Orders!B1971</f>
        <v>CUST1166</v>
      </c>
      <c r="C1971" s="2" t="str">
        <f aca="false">Raw_Orders!C1971</f>
        <v>REST301</v>
      </c>
      <c r="D1971" s="2" t="str">
        <f aca="false">Raw_Orders!D1971</f>
        <v>DP308</v>
      </c>
      <c r="E1971" s="2" t="str">
        <f aca="false">Raw_Orders!E1971</f>
        <v>2024-01-30</v>
      </c>
      <c r="F1971" s="2" t="n">
        <f aca="false">IF(Raw_Orders!F1971&lt;0,0,Raw_Orders!F1971)</f>
        <v>790.09</v>
      </c>
      <c r="G1971" s="2" t="str">
        <f aca="false">Raw_Orders!G1971</f>
        <v>Cancelled</v>
      </c>
      <c r="H1971" s="2" t="str">
        <f aca="false">IF(Raw_Orders!H1971="","N/A",Raw_Orders!H1971)</f>
        <v>N/A</v>
      </c>
      <c r="I1971" s="2" t="str">
        <f aca="false">IF(Raw_Orders!I1971="","Not Rated",Raw_Orders!I1971)</f>
        <v>Not Rated</v>
      </c>
      <c r="J1971" s="2" t="str">
        <f aca="false">IF(COUNTIF($A$2:A1971,A1971)&gt;1,"Duplicate","Unique")</f>
        <v>Unique</v>
      </c>
      <c r="K1971" s="2" t="str">
        <f aca="false">IF(Raw_Orders!F1971&lt;0,"Anomaly","OK")</f>
        <v>OK</v>
      </c>
      <c r="L1971" s="2" t="str">
        <f aca="false">IFERROR(VLOOKUP(C1971,Raw_Restaurants!$A$2:$C$151,3,FALSE()),"Unknown")</f>
        <v>Kolkata</v>
      </c>
    </row>
    <row r="1972" customFormat="false" ht="15" hidden="false" customHeight="false" outlineLevel="0" collapsed="false">
      <c r="A1972" s="2" t="n">
        <f aca="false">Raw_Orders!A1972</f>
        <v>504619</v>
      </c>
      <c r="B1972" s="2" t="str">
        <f aca="false">Raw_Orders!B1972</f>
        <v>CUST1623</v>
      </c>
      <c r="C1972" s="2" t="str">
        <f aca="false">Raw_Orders!C1972</f>
        <v>REST250</v>
      </c>
      <c r="D1972" s="2" t="str">
        <f aca="false">Raw_Orders!D1972</f>
        <v>DP368</v>
      </c>
      <c r="E1972" s="2" t="str">
        <f aca="false">Raw_Orders!E1972</f>
        <v>2024-01-06</v>
      </c>
      <c r="F1972" s="2" t="n">
        <f aca="false">IF(Raw_Orders!F1972&lt;0,0,Raw_Orders!F1972)</f>
        <v>583.98</v>
      </c>
      <c r="G1972" s="2" t="str">
        <f aca="false">Raw_Orders!G1972</f>
        <v>Delivered</v>
      </c>
      <c r="H1972" s="2" t="n">
        <f aca="false">IF(Raw_Orders!H1972="","N/A",Raw_Orders!H1972)</f>
        <v>48.5</v>
      </c>
      <c r="I1972" s="2" t="n">
        <f aca="false">IF(Raw_Orders!I1972="","Not Rated",Raw_Orders!I1972)</f>
        <v>4.8</v>
      </c>
      <c r="J1972" s="2" t="str">
        <f aca="false">IF(COUNTIF($A$2:A1972,A1972)&gt;1,"Duplicate","Unique")</f>
        <v>Unique</v>
      </c>
      <c r="K1972" s="2" t="str">
        <f aca="false">IF(Raw_Orders!F1972&lt;0,"Anomaly","OK")</f>
        <v>OK</v>
      </c>
      <c r="L1972" s="2" t="str">
        <f aca="false">IFERROR(VLOOKUP(C1972,Raw_Restaurants!$A$2:$C$151,3,FALSE()),"Unknown")</f>
        <v>Delhi</v>
      </c>
    </row>
    <row r="1973" customFormat="false" ht="15" hidden="false" customHeight="false" outlineLevel="0" collapsed="false">
      <c r="A1973" s="2" t="n">
        <f aca="false">Raw_Orders!A1973</f>
        <v>502062</v>
      </c>
      <c r="B1973" s="2" t="str">
        <f aca="false">Raw_Orders!B1973</f>
        <v>CUST1169</v>
      </c>
      <c r="C1973" s="2" t="str">
        <f aca="false">Raw_Orders!C1973</f>
        <v>REST226</v>
      </c>
      <c r="D1973" s="2" t="str">
        <f aca="false">Raw_Orders!D1973</f>
        <v>DP375</v>
      </c>
      <c r="E1973" s="2" t="str">
        <f aca="false">Raw_Orders!E1973</f>
        <v>2024-10-22</v>
      </c>
      <c r="F1973" s="2" t="n">
        <f aca="false">IF(Raw_Orders!F1973&lt;0,0,Raw_Orders!F1973)</f>
        <v>489.69</v>
      </c>
      <c r="G1973" s="2" t="str">
        <f aca="false">Raw_Orders!G1973</f>
        <v>Delivered</v>
      </c>
      <c r="H1973" s="2" t="n">
        <f aca="false">IF(Raw_Orders!H1973="","N/A",Raw_Orders!H1973)</f>
        <v>27.5</v>
      </c>
      <c r="I1973" s="2" t="n">
        <f aca="false">IF(Raw_Orders!I1973="","Not Rated",Raw_Orders!I1973)</f>
        <v>4.8</v>
      </c>
      <c r="J1973" s="2" t="str">
        <f aca="false">IF(COUNTIF($A$2:A1973,A1973)&gt;1,"Duplicate","Unique")</f>
        <v>Unique</v>
      </c>
      <c r="K1973" s="2" t="str">
        <f aca="false">IF(Raw_Orders!F1973&lt;0,"Anomaly","OK")</f>
        <v>OK</v>
      </c>
      <c r="L1973" s="2" t="str">
        <f aca="false">IFERROR(VLOOKUP(C1973,Raw_Restaurants!$A$2:$C$151,3,FALSE()),"Unknown")</f>
        <v>Indore</v>
      </c>
    </row>
    <row r="1974" customFormat="false" ht="15" hidden="false" customHeight="false" outlineLevel="0" collapsed="false">
      <c r="A1974" s="2" t="n">
        <f aca="false">Raw_Orders!A1974</f>
        <v>503026</v>
      </c>
      <c r="B1974" s="2" t="str">
        <f aca="false">Raw_Orders!B1974</f>
        <v>CUST1440</v>
      </c>
      <c r="C1974" s="2" t="str">
        <f aca="false">Raw_Orders!C1974</f>
        <v>REST253</v>
      </c>
      <c r="D1974" s="2" t="str">
        <f aca="false">Raw_Orders!D1974</f>
        <v>DP396</v>
      </c>
      <c r="E1974" s="2" t="str">
        <f aca="false">Raw_Orders!E1974</f>
        <v>2024-08-21</v>
      </c>
      <c r="F1974" s="2" t="n">
        <f aca="false">IF(Raw_Orders!F1974&lt;0,0,Raw_Orders!F1974)</f>
        <v>989.44</v>
      </c>
      <c r="G1974" s="2" t="str">
        <f aca="false">Raw_Orders!G1974</f>
        <v>Delayed</v>
      </c>
      <c r="H1974" s="2" t="n">
        <f aca="false">IF(Raw_Orders!H1974="","N/A",Raw_Orders!H1974)</f>
        <v>25.2</v>
      </c>
      <c r="I1974" s="2" t="n">
        <f aca="false">IF(Raw_Orders!I1974="","Not Rated",Raw_Orders!I1974)</f>
        <v>3.8</v>
      </c>
      <c r="J1974" s="2" t="str">
        <f aca="false">IF(COUNTIF($A$2:A1974,A1974)&gt;1,"Duplicate","Unique")</f>
        <v>Unique</v>
      </c>
      <c r="K1974" s="2" t="str">
        <f aca="false">IF(Raw_Orders!F1974&lt;0,"Anomaly","OK")</f>
        <v>OK</v>
      </c>
      <c r="L1974" s="2" t="str">
        <f aca="false">IFERROR(VLOOKUP(C1974,Raw_Restaurants!$A$2:$C$151,3,FALSE()),"Unknown")</f>
        <v>Delhi</v>
      </c>
    </row>
    <row r="1975" customFormat="false" ht="15" hidden="false" customHeight="false" outlineLevel="0" collapsed="false">
      <c r="A1975" s="2" t="n">
        <f aca="false">Raw_Orders!A1975</f>
        <v>504869</v>
      </c>
      <c r="B1975" s="2" t="str">
        <f aca="false">Raw_Orders!B1975</f>
        <v>CUST1257</v>
      </c>
      <c r="C1975" s="2" t="str">
        <f aca="false">Raw_Orders!C1975</f>
        <v>REST300</v>
      </c>
      <c r="D1975" s="2" t="str">
        <f aca="false">Raw_Orders!D1975</f>
        <v>DP386</v>
      </c>
      <c r="E1975" s="2" t="str">
        <f aca="false">Raw_Orders!E1975</f>
        <v>2024-12-10</v>
      </c>
      <c r="F1975" s="2" t="n">
        <f aca="false">IF(Raw_Orders!F1975&lt;0,0,Raw_Orders!F1975)</f>
        <v>859.34</v>
      </c>
      <c r="G1975" s="2" t="str">
        <f aca="false">Raw_Orders!G1975</f>
        <v>Delivered</v>
      </c>
      <c r="H1975" s="2" t="n">
        <f aca="false">IF(Raw_Orders!H1975="","N/A",Raw_Orders!H1975)</f>
        <v>57.9</v>
      </c>
      <c r="I1975" s="2" t="n">
        <f aca="false">IF(Raw_Orders!I1975="","Not Rated",Raw_Orders!I1975)</f>
        <v>3.3</v>
      </c>
      <c r="J1975" s="2" t="str">
        <f aca="false">IF(COUNTIF($A$2:A1975,A1975)&gt;1,"Duplicate","Unique")</f>
        <v>Unique</v>
      </c>
      <c r="K1975" s="2" t="str">
        <f aca="false">IF(Raw_Orders!F1975&lt;0,"Anomaly","OK")</f>
        <v>OK</v>
      </c>
      <c r="L1975" s="2" t="str">
        <f aca="false">IFERROR(VLOOKUP(C1975,Raw_Restaurants!$A$2:$C$151,3,FALSE()),"Unknown")</f>
        <v>Indore</v>
      </c>
    </row>
    <row r="1976" customFormat="false" ht="15" hidden="false" customHeight="false" outlineLevel="0" collapsed="false">
      <c r="A1976" s="2" t="n">
        <f aca="false">Raw_Orders!A1976</f>
        <v>500415</v>
      </c>
      <c r="B1976" s="2" t="str">
        <f aca="false">Raw_Orders!B1976</f>
        <v>CUST1298</v>
      </c>
      <c r="C1976" s="2" t="str">
        <f aca="false">Raw_Orders!C1976</f>
        <v>REST252</v>
      </c>
      <c r="D1976" s="2" t="str">
        <f aca="false">Raw_Orders!D1976</f>
        <v>DP359</v>
      </c>
      <c r="E1976" s="2" t="str">
        <f aca="false">Raw_Orders!E1976</f>
        <v>2024-08-29</v>
      </c>
      <c r="F1976" s="2" t="n">
        <f aca="false">IF(Raw_Orders!F1976&lt;0,0,Raw_Orders!F1976)</f>
        <v>419.06</v>
      </c>
      <c r="G1976" s="2" t="str">
        <f aca="false">Raw_Orders!G1976</f>
        <v>Delivered</v>
      </c>
      <c r="H1976" s="2" t="n">
        <f aca="false">IF(Raw_Orders!H1976="","N/A",Raw_Orders!H1976)</f>
        <v>26.5</v>
      </c>
      <c r="I1976" s="2" t="str">
        <f aca="false">IF(Raw_Orders!I1976="","Not Rated",Raw_Orders!I1976)</f>
        <v>Not Rated</v>
      </c>
      <c r="J1976" s="2" t="str">
        <f aca="false">IF(COUNTIF($A$2:A1976,A1976)&gt;1,"Duplicate","Unique")</f>
        <v>Unique</v>
      </c>
      <c r="K1976" s="2" t="str">
        <f aca="false">IF(Raw_Orders!F1976&lt;0,"Anomaly","OK")</f>
        <v>OK</v>
      </c>
      <c r="L1976" s="2" t="str">
        <f aca="false">IFERROR(VLOOKUP(C1976,Raw_Restaurants!$A$2:$C$151,3,FALSE()),"Unknown")</f>
        <v>Indore</v>
      </c>
    </row>
    <row r="1977" customFormat="false" ht="15" hidden="false" customHeight="false" outlineLevel="0" collapsed="false">
      <c r="A1977" s="2" t="n">
        <f aca="false">Raw_Orders!A1977</f>
        <v>503303</v>
      </c>
      <c r="B1977" s="2" t="str">
        <f aca="false">Raw_Orders!B1977</f>
        <v>CUST1019</v>
      </c>
      <c r="C1977" s="2" t="str">
        <f aca="false">Raw_Orders!C1977</f>
        <v>REST319</v>
      </c>
      <c r="D1977" s="2" t="str">
        <f aca="false">Raw_Orders!D1977</f>
        <v>DP472</v>
      </c>
      <c r="E1977" s="2" t="str">
        <f aca="false">Raw_Orders!E1977</f>
        <v>2024-05-06</v>
      </c>
      <c r="F1977" s="2" t="n">
        <f aca="false">IF(Raw_Orders!F1977&lt;0,0,Raw_Orders!F1977)</f>
        <v>263.1</v>
      </c>
      <c r="G1977" s="2" t="str">
        <f aca="false">Raw_Orders!G1977</f>
        <v>Delivered</v>
      </c>
      <c r="H1977" s="2" t="n">
        <f aca="false">IF(Raw_Orders!H1977="","N/A",Raw_Orders!H1977)</f>
        <v>62</v>
      </c>
      <c r="I1977" s="2" t="n">
        <f aca="false">IF(Raw_Orders!I1977="","Not Rated",Raw_Orders!I1977)</f>
        <v>4</v>
      </c>
      <c r="J1977" s="2" t="str">
        <f aca="false">IF(COUNTIF($A$2:A1977,A1977)&gt;1,"Duplicate","Unique")</f>
        <v>Unique</v>
      </c>
      <c r="K1977" s="2" t="str">
        <f aca="false">IF(Raw_Orders!F1977&lt;0,"Anomaly","OK")</f>
        <v>OK</v>
      </c>
      <c r="L1977" s="2" t="str">
        <f aca="false">IFERROR(VLOOKUP(C1977,Raw_Restaurants!$A$2:$C$151,3,FALSE()),"Unknown")</f>
        <v>Bhopal</v>
      </c>
    </row>
    <row r="1978" customFormat="false" ht="15" hidden="false" customHeight="false" outlineLevel="0" collapsed="false">
      <c r="A1978" s="2" t="n">
        <f aca="false">Raw_Orders!A1978</f>
        <v>504214</v>
      </c>
      <c r="B1978" s="2" t="str">
        <f aca="false">Raw_Orders!B1978</f>
        <v>CUST1414</v>
      </c>
      <c r="C1978" s="2" t="str">
        <f aca="false">Raw_Orders!C1978</f>
        <v>REST336</v>
      </c>
      <c r="D1978" s="2" t="str">
        <f aca="false">Raw_Orders!D1978</f>
        <v>DP304</v>
      </c>
      <c r="E1978" s="2" t="str">
        <f aca="false">Raw_Orders!E1978</f>
        <v>2024-09-26</v>
      </c>
      <c r="F1978" s="2" t="n">
        <f aca="false">IF(Raw_Orders!F1978&lt;0,0,Raw_Orders!F1978)</f>
        <v>582.94</v>
      </c>
      <c r="G1978" s="2" t="str">
        <f aca="false">Raw_Orders!G1978</f>
        <v>Cancelled</v>
      </c>
      <c r="H1978" s="2" t="str">
        <f aca="false">IF(Raw_Orders!H1978="","N/A",Raw_Orders!H1978)</f>
        <v>N/A</v>
      </c>
      <c r="I1978" s="2" t="str">
        <f aca="false">IF(Raw_Orders!I1978="","Not Rated",Raw_Orders!I1978)</f>
        <v>Not Rated</v>
      </c>
      <c r="J1978" s="2" t="str">
        <f aca="false">IF(COUNTIF($A$2:A1978,A1978)&gt;1,"Duplicate","Unique")</f>
        <v>Unique</v>
      </c>
      <c r="K1978" s="2" t="str">
        <f aca="false">IF(Raw_Orders!F1978&lt;0,"Anomaly","OK")</f>
        <v>OK</v>
      </c>
      <c r="L1978" s="2" t="str">
        <f aca="false">IFERROR(VLOOKUP(C1978,Raw_Restaurants!$A$2:$C$151,3,FALSE()),"Unknown")</f>
        <v>Indore</v>
      </c>
    </row>
    <row r="1979" customFormat="false" ht="15" hidden="false" customHeight="false" outlineLevel="0" collapsed="false">
      <c r="A1979" s="2" t="n">
        <f aca="false">Raw_Orders!A1979</f>
        <v>503664</v>
      </c>
      <c r="B1979" s="2" t="str">
        <f aca="false">Raw_Orders!B1979</f>
        <v>CUST1567</v>
      </c>
      <c r="C1979" s="2" t="str">
        <f aca="false">Raw_Orders!C1979</f>
        <v>REST324</v>
      </c>
      <c r="D1979" s="2" t="str">
        <f aca="false">Raw_Orders!D1979</f>
        <v>DP345</v>
      </c>
      <c r="E1979" s="2" t="str">
        <f aca="false">Raw_Orders!E1979</f>
        <v>2024-02-29</v>
      </c>
      <c r="F1979" s="2" t="n">
        <f aca="false">IF(Raw_Orders!F1979&lt;0,0,Raw_Orders!F1979)</f>
        <v>724.96</v>
      </c>
      <c r="G1979" s="2" t="str">
        <f aca="false">Raw_Orders!G1979</f>
        <v>Delivered</v>
      </c>
      <c r="H1979" s="2" t="n">
        <f aca="false">IF(Raw_Orders!H1979="","N/A",Raw_Orders!H1979)</f>
        <v>46.3</v>
      </c>
      <c r="I1979" s="2" t="n">
        <f aca="false">IF(Raw_Orders!I1979="","Not Rated",Raw_Orders!I1979)</f>
        <v>2.7</v>
      </c>
      <c r="J1979" s="2" t="str">
        <f aca="false">IF(COUNTIF($A$2:A1979,A1979)&gt;1,"Duplicate","Unique")</f>
        <v>Unique</v>
      </c>
      <c r="K1979" s="2" t="str">
        <f aca="false">IF(Raw_Orders!F1979&lt;0,"Anomaly","OK")</f>
        <v>OK</v>
      </c>
      <c r="L1979" s="2" t="str">
        <f aca="false">IFERROR(VLOOKUP(C1979,Raw_Restaurants!$A$2:$C$151,3,FALSE()),"Unknown")</f>
        <v>Bhopal</v>
      </c>
    </row>
    <row r="1980" customFormat="false" ht="15" hidden="false" customHeight="false" outlineLevel="0" collapsed="false">
      <c r="A1980" s="2" t="n">
        <f aca="false">Raw_Orders!A1980</f>
        <v>503294</v>
      </c>
      <c r="B1980" s="2" t="str">
        <f aca="false">Raw_Orders!B1980</f>
        <v>CUST1351</v>
      </c>
      <c r="C1980" s="2" t="str">
        <f aca="false">Raw_Orders!C1980</f>
        <v>REST316</v>
      </c>
      <c r="D1980" s="2" t="str">
        <f aca="false">Raw_Orders!D1980</f>
        <v>DP390</v>
      </c>
      <c r="E1980" s="2" t="str">
        <f aca="false">Raw_Orders!E1980</f>
        <v>2024-05-26</v>
      </c>
      <c r="F1980" s="2" t="n">
        <f aca="false">IF(Raw_Orders!F1980&lt;0,0,Raw_Orders!F1980)</f>
        <v>1112.85</v>
      </c>
      <c r="G1980" s="2" t="str">
        <f aca="false">Raw_Orders!G1980</f>
        <v>Delivered</v>
      </c>
      <c r="H1980" s="2" t="n">
        <f aca="false">IF(Raw_Orders!H1980="","N/A",Raw_Orders!H1980)</f>
        <v>61.5</v>
      </c>
      <c r="I1980" s="2" t="n">
        <f aca="false">IF(Raw_Orders!I1980="","Not Rated",Raw_Orders!I1980)</f>
        <v>3.5</v>
      </c>
      <c r="J1980" s="2" t="str">
        <f aca="false">IF(COUNTIF($A$2:A1980,A1980)&gt;1,"Duplicate","Unique")</f>
        <v>Unique</v>
      </c>
      <c r="K1980" s="2" t="str">
        <f aca="false">IF(Raw_Orders!F1980&lt;0,"Anomaly","OK")</f>
        <v>OK</v>
      </c>
      <c r="L1980" s="2" t="str">
        <f aca="false">IFERROR(VLOOKUP(C1980,Raw_Restaurants!$A$2:$C$151,3,FALSE()),"Unknown")</f>
        <v>Kolkata</v>
      </c>
    </row>
    <row r="1981" customFormat="false" ht="15" hidden="false" customHeight="false" outlineLevel="0" collapsed="false">
      <c r="A1981" s="2" t="n">
        <f aca="false">Raw_Orders!A1981</f>
        <v>504134</v>
      </c>
      <c r="B1981" s="2" t="str">
        <f aca="false">Raw_Orders!B1981</f>
        <v>CUST1196</v>
      </c>
      <c r="C1981" s="2" t="str">
        <f aca="false">Raw_Orders!C1981</f>
        <v>REST299</v>
      </c>
      <c r="D1981" s="2" t="str">
        <f aca="false">Raw_Orders!D1981</f>
        <v>DP480</v>
      </c>
      <c r="E1981" s="2" t="str">
        <f aca="false">Raw_Orders!E1981</f>
        <v>2024-10-10</v>
      </c>
      <c r="F1981" s="2" t="n">
        <f aca="false">IF(Raw_Orders!F1981&lt;0,0,Raw_Orders!F1981)</f>
        <v>921.33</v>
      </c>
      <c r="G1981" s="2" t="str">
        <f aca="false">Raw_Orders!G1981</f>
        <v>Delivered</v>
      </c>
      <c r="H1981" s="2" t="n">
        <f aca="false">IF(Raw_Orders!H1981="","N/A",Raw_Orders!H1981)</f>
        <v>64.3</v>
      </c>
      <c r="I1981" s="2" t="n">
        <f aca="false">IF(Raw_Orders!I1981="","Not Rated",Raw_Orders!I1981)</f>
        <v>3.8</v>
      </c>
      <c r="J1981" s="2" t="str">
        <f aca="false">IF(COUNTIF($A$2:A1981,A1981)&gt;1,"Duplicate","Unique")</f>
        <v>Unique</v>
      </c>
      <c r="K1981" s="2" t="str">
        <f aca="false">IF(Raw_Orders!F1981&lt;0,"Anomaly","OK")</f>
        <v>OK</v>
      </c>
      <c r="L1981" s="2" t="str">
        <f aca="false">IFERROR(VLOOKUP(C1981,Raw_Restaurants!$A$2:$C$151,3,FALSE()),"Unknown")</f>
        <v>Bangalore</v>
      </c>
    </row>
    <row r="1982" customFormat="false" ht="15" hidden="false" customHeight="false" outlineLevel="0" collapsed="false">
      <c r="A1982" s="2" t="n">
        <f aca="false">Raw_Orders!A1982</f>
        <v>504451</v>
      </c>
      <c r="B1982" s="2" t="str">
        <f aca="false">Raw_Orders!B1982</f>
        <v>CUST1094</v>
      </c>
      <c r="C1982" s="2" t="str">
        <f aca="false">Raw_Orders!C1982</f>
        <v>REST221</v>
      </c>
      <c r="D1982" s="2" t="str">
        <f aca="false">Raw_Orders!D1982</f>
        <v>DP365</v>
      </c>
      <c r="E1982" s="2" t="str">
        <f aca="false">Raw_Orders!E1982</f>
        <v>2024-05-22</v>
      </c>
      <c r="F1982" s="2" t="n">
        <f aca="false">IF(Raw_Orders!F1982&lt;0,0,Raw_Orders!F1982)</f>
        <v>802.21</v>
      </c>
      <c r="G1982" s="2" t="str">
        <f aca="false">Raw_Orders!G1982</f>
        <v>Delivered</v>
      </c>
      <c r="H1982" s="2" t="n">
        <f aca="false">IF(Raw_Orders!H1982="","N/A",Raw_Orders!H1982)</f>
        <v>71.9</v>
      </c>
      <c r="I1982" s="2" t="n">
        <f aca="false">IF(Raw_Orders!I1982="","Not Rated",Raw_Orders!I1982)</f>
        <v>4.6</v>
      </c>
      <c r="J1982" s="2" t="str">
        <f aca="false">IF(COUNTIF($A$2:A1982,A1982)&gt;1,"Duplicate","Unique")</f>
        <v>Unique</v>
      </c>
      <c r="K1982" s="2" t="str">
        <f aca="false">IF(Raw_Orders!F1982&lt;0,"Anomaly","OK")</f>
        <v>OK</v>
      </c>
      <c r="L1982" s="2" t="str">
        <f aca="false">IFERROR(VLOOKUP(C1982,Raw_Restaurants!$A$2:$C$151,3,FALSE()),"Unknown")</f>
        <v>Pune</v>
      </c>
    </row>
    <row r="1983" customFormat="false" ht="15" hidden="false" customHeight="false" outlineLevel="0" collapsed="false">
      <c r="A1983" s="2" t="n">
        <f aca="false">Raw_Orders!A1983</f>
        <v>502770</v>
      </c>
      <c r="B1983" s="2" t="str">
        <f aca="false">Raw_Orders!B1983</f>
        <v>CUST1347</v>
      </c>
      <c r="C1983" s="2" t="str">
        <f aca="false">Raw_Orders!C1983</f>
        <v>REST238</v>
      </c>
      <c r="D1983" s="2" t="str">
        <f aca="false">Raw_Orders!D1983</f>
        <v>DP351</v>
      </c>
      <c r="E1983" s="2" t="str">
        <f aca="false">Raw_Orders!E1983</f>
        <v>2024-04-04</v>
      </c>
      <c r="F1983" s="2" t="n">
        <f aca="false">IF(Raw_Orders!F1983&lt;0,0,Raw_Orders!F1983)</f>
        <v>984.37</v>
      </c>
      <c r="G1983" s="2" t="str">
        <f aca="false">Raw_Orders!G1983</f>
        <v>Delivered</v>
      </c>
      <c r="H1983" s="2" t="n">
        <f aca="false">IF(Raw_Orders!H1983="","N/A",Raw_Orders!H1983)</f>
        <v>26.2</v>
      </c>
      <c r="I1983" s="2" t="str">
        <f aca="false">IF(Raw_Orders!I1983="","Not Rated",Raw_Orders!I1983)</f>
        <v>Not Rated</v>
      </c>
      <c r="J1983" s="2" t="str">
        <f aca="false">IF(COUNTIF($A$2:A1983,A1983)&gt;1,"Duplicate","Unique")</f>
        <v>Unique</v>
      </c>
      <c r="K1983" s="2" t="str">
        <f aca="false">IF(Raw_Orders!F1983&lt;0,"Anomaly","OK")</f>
        <v>OK</v>
      </c>
      <c r="L1983" s="2" t="str">
        <f aca="false">IFERROR(VLOOKUP(C1983,Raw_Restaurants!$A$2:$C$151,3,FALSE()),"Unknown")</f>
        <v>Chennai</v>
      </c>
    </row>
    <row r="1984" customFormat="false" ht="15" hidden="false" customHeight="false" outlineLevel="0" collapsed="false">
      <c r="A1984" s="2" t="n">
        <f aca="false">Raw_Orders!A1984</f>
        <v>501426</v>
      </c>
      <c r="B1984" s="2" t="str">
        <f aca="false">Raw_Orders!B1984</f>
        <v>CUST1716</v>
      </c>
      <c r="C1984" s="2" t="str">
        <f aca="false">Raw_Orders!C1984</f>
        <v>REST319</v>
      </c>
      <c r="D1984" s="2" t="str">
        <f aca="false">Raw_Orders!D1984</f>
        <v>DP333</v>
      </c>
      <c r="E1984" s="2" t="str">
        <f aca="false">Raw_Orders!E1984</f>
        <v>2024-03-04</v>
      </c>
      <c r="F1984" s="2" t="n">
        <f aca="false">IF(Raw_Orders!F1984&lt;0,0,Raw_Orders!F1984)</f>
        <v>1142.32</v>
      </c>
      <c r="G1984" s="2" t="str">
        <f aca="false">Raw_Orders!G1984</f>
        <v>Delivered</v>
      </c>
      <c r="H1984" s="2" t="n">
        <f aca="false">IF(Raw_Orders!H1984="","N/A",Raw_Orders!H1984)</f>
        <v>34.3</v>
      </c>
      <c r="I1984" s="2" t="n">
        <f aca="false">IF(Raw_Orders!I1984="","Not Rated",Raw_Orders!I1984)</f>
        <v>2.6</v>
      </c>
      <c r="J1984" s="2" t="str">
        <f aca="false">IF(COUNTIF($A$2:A1984,A1984)&gt;1,"Duplicate","Unique")</f>
        <v>Unique</v>
      </c>
      <c r="K1984" s="2" t="str">
        <f aca="false">IF(Raw_Orders!F1984&lt;0,"Anomaly","OK")</f>
        <v>OK</v>
      </c>
      <c r="L1984" s="2" t="str">
        <f aca="false">IFERROR(VLOOKUP(C1984,Raw_Restaurants!$A$2:$C$151,3,FALSE()),"Unknown")</f>
        <v>Bhopal</v>
      </c>
    </row>
    <row r="1985" customFormat="false" ht="15" hidden="false" customHeight="false" outlineLevel="0" collapsed="false">
      <c r="A1985" s="2" t="n">
        <f aca="false">Raw_Orders!A1985</f>
        <v>502216</v>
      </c>
      <c r="B1985" s="2" t="str">
        <f aca="false">Raw_Orders!B1985</f>
        <v>CUST1034</v>
      </c>
      <c r="C1985" s="2" t="str">
        <f aca="false">Raw_Orders!C1985</f>
        <v>REST257</v>
      </c>
      <c r="D1985" s="2" t="str">
        <f aca="false">Raw_Orders!D1985</f>
        <v>DP380</v>
      </c>
      <c r="E1985" s="2" t="str">
        <f aca="false">Raw_Orders!E1985</f>
        <v>2024-05-01</v>
      </c>
      <c r="F1985" s="2" t="n">
        <f aca="false">IF(Raw_Orders!F1985&lt;0,0,Raw_Orders!F1985)</f>
        <v>856.08</v>
      </c>
      <c r="G1985" s="2" t="str">
        <f aca="false">Raw_Orders!G1985</f>
        <v>Delivered</v>
      </c>
      <c r="H1985" s="2" t="n">
        <f aca="false">IF(Raw_Orders!H1985="","N/A",Raw_Orders!H1985)</f>
        <v>46.4</v>
      </c>
      <c r="I1985" s="2" t="n">
        <f aca="false">IF(Raw_Orders!I1985="","Not Rated",Raw_Orders!I1985)</f>
        <v>3.9</v>
      </c>
      <c r="J1985" s="2" t="str">
        <f aca="false">IF(COUNTIF($A$2:A1985,A1985)&gt;1,"Duplicate","Unique")</f>
        <v>Unique</v>
      </c>
      <c r="K1985" s="2" t="str">
        <f aca="false">IF(Raw_Orders!F1985&lt;0,"Anomaly","OK")</f>
        <v>OK</v>
      </c>
      <c r="L1985" s="2" t="str">
        <f aca="false">IFERROR(VLOOKUP(C1985,Raw_Restaurants!$A$2:$C$151,3,FALSE()),"Unknown")</f>
        <v>Jaipur</v>
      </c>
    </row>
    <row r="1986" customFormat="false" ht="15" hidden="false" customHeight="false" outlineLevel="0" collapsed="false">
      <c r="A1986" s="2" t="n">
        <f aca="false">Raw_Orders!A1986</f>
        <v>501964</v>
      </c>
      <c r="B1986" s="2" t="str">
        <f aca="false">Raw_Orders!B1986</f>
        <v>CUST1760</v>
      </c>
      <c r="C1986" s="2" t="str">
        <f aca="false">Raw_Orders!C1986</f>
        <v>REST276</v>
      </c>
      <c r="D1986" s="2" t="str">
        <f aca="false">Raw_Orders!D1986</f>
        <v>DP473</v>
      </c>
      <c r="E1986" s="2" t="str">
        <f aca="false">Raw_Orders!E1986</f>
        <v>2024-12-09</v>
      </c>
      <c r="F1986" s="2" t="n">
        <f aca="false">IF(Raw_Orders!F1986&lt;0,0,Raw_Orders!F1986)</f>
        <v>745.52</v>
      </c>
      <c r="G1986" s="2" t="str">
        <f aca="false">Raw_Orders!G1986</f>
        <v>Delivered</v>
      </c>
      <c r="H1986" s="2" t="n">
        <f aca="false">IF(Raw_Orders!H1986="","N/A",Raw_Orders!H1986)</f>
        <v>63</v>
      </c>
      <c r="I1986" s="2" t="n">
        <f aca="false">IF(Raw_Orders!I1986="","Not Rated",Raw_Orders!I1986)</f>
        <v>3.3</v>
      </c>
      <c r="J1986" s="2" t="str">
        <f aca="false">IF(COUNTIF($A$2:A1986,A1986)&gt;1,"Duplicate","Unique")</f>
        <v>Unique</v>
      </c>
      <c r="K1986" s="2" t="str">
        <f aca="false">IF(Raw_Orders!F1986&lt;0,"Anomaly","OK")</f>
        <v>OK</v>
      </c>
      <c r="L1986" s="2" t="str">
        <f aca="false">IFERROR(VLOOKUP(C1986,Raw_Restaurants!$A$2:$C$151,3,FALSE()),"Unknown")</f>
        <v>Bangalore</v>
      </c>
    </row>
    <row r="1987" customFormat="false" ht="15" hidden="false" customHeight="false" outlineLevel="0" collapsed="false">
      <c r="A1987" s="2" t="n">
        <f aca="false">Raw_Orders!A1987</f>
        <v>500758</v>
      </c>
      <c r="B1987" s="2" t="str">
        <f aca="false">Raw_Orders!B1987</f>
        <v>CUST1107</v>
      </c>
      <c r="C1987" s="2" t="str">
        <f aca="false">Raw_Orders!C1987</f>
        <v>REST204</v>
      </c>
      <c r="D1987" s="2" t="str">
        <f aca="false">Raw_Orders!D1987</f>
        <v>DP499</v>
      </c>
      <c r="E1987" s="2" t="str">
        <f aca="false">Raw_Orders!E1987</f>
        <v>2024-01-02</v>
      </c>
      <c r="F1987" s="2" t="n">
        <f aca="false">IF(Raw_Orders!F1987&lt;0,0,Raw_Orders!F1987)</f>
        <v>868.36</v>
      </c>
      <c r="G1987" s="2" t="str">
        <f aca="false">Raw_Orders!G1987</f>
        <v>Delivered</v>
      </c>
      <c r="H1987" s="2" t="n">
        <f aca="false">IF(Raw_Orders!H1987="","N/A",Raw_Orders!H1987)</f>
        <v>62.2</v>
      </c>
      <c r="I1987" s="2" t="n">
        <f aca="false">IF(Raw_Orders!I1987="","Not Rated",Raw_Orders!I1987)</f>
        <v>3.8</v>
      </c>
      <c r="J1987" s="2" t="str">
        <f aca="false">IF(COUNTIF($A$2:A1987,A1987)&gt;1,"Duplicate","Unique")</f>
        <v>Unique</v>
      </c>
      <c r="K1987" s="2" t="str">
        <f aca="false">IF(Raw_Orders!F1987&lt;0,"Anomaly","OK")</f>
        <v>OK</v>
      </c>
      <c r="L1987" s="2" t="str">
        <f aca="false">IFERROR(VLOOKUP(C1987,Raw_Restaurants!$A$2:$C$151,3,FALSE()),"Unknown")</f>
        <v>Bhopal</v>
      </c>
    </row>
    <row r="1988" customFormat="false" ht="15" hidden="false" customHeight="false" outlineLevel="0" collapsed="false">
      <c r="A1988" s="2" t="n">
        <f aca="false">Raw_Orders!A1988</f>
        <v>504196</v>
      </c>
      <c r="B1988" s="2" t="str">
        <f aca="false">Raw_Orders!B1988</f>
        <v>CUST1214</v>
      </c>
      <c r="C1988" s="2" t="str">
        <f aca="false">Raw_Orders!C1988</f>
        <v>REST247</v>
      </c>
      <c r="D1988" s="2" t="str">
        <f aca="false">Raw_Orders!D1988</f>
        <v>DP484</v>
      </c>
      <c r="E1988" s="2" t="str">
        <f aca="false">Raw_Orders!E1988</f>
        <v>2024-05-01</v>
      </c>
      <c r="F1988" s="2" t="n">
        <f aca="false">IF(Raw_Orders!F1988&lt;0,0,Raw_Orders!F1988)</f>
        <v>999.56</v>
      </c>
      <c r="G1988" s="2" t="str">
        <f aca="false">Raw_Orders!G1988</f>
        <v>Delivered</v>
      </c>
      <c r="H1988" s="2" t="n">
        <f aca="false">IF(Raw_Orders!H1988="","N/A",Raw_Orders!H1988)</f>
        <v>38.8</v>
      </c>
      <c r="I1988" s="2" t="n">
        <f aca="false">IF(Raw_Orders!I1988="","Not Rated",Raw_Orders!I1988)</f>
        <v>4.9</v>
      </c>
      <c r="J1988" s="2" t="str">
        <f aca="false">IF(COUNTIF($A$2:A1988,A1988)&gt;1,"Duplicate","Unique")</f>
        <v>Unique</v>
      </c>
      <c r="K1988" s="2" t="str">
        <f aca="false">IF(Raw_Orders!F1988&lt;0,"Anomaly","OK")</f>
        <v>OK</v>
      </c>
      <c r="L1988" s="2" t="str">
        <f aca="false">IFERROR(VLOOKUP(C1988,Raw_Restaurants!$A$2:$C$151,3,FALSE()),"Unknown")</f>
        <v>Kolkata</v>
      </c>
    </row>
    <row r="1989" customFormat="false" ht="15" hidden="false" customHeight="false" outlineLevel="0" collapsed="false">
      <c r="A1989" s="2" t="n">
        <f aca="false">Raw_Orders!A1989</f>
        <v>502014</v>
      </c>
      <c r="B1989" s="2" t="str">
        <f aca="false">Raw_Orders!B1989</f>
        <v>CUST1686</v>
      </c>
      <c r="C1989" s="2" t="str">
        <f aca="false">Raw_Orders!C1989</f>
        <v>REST243</v>
      </c>
      <c r="D1989" s="2" t="str">
        <f aca="false">Raw_Orders!D1989</f>
        <v>DP431</v>
      </c>
      <c r="E1989" s="2" t="str">
        <f aca="false">Raw_Orders!E1989</f>
        <v>2024-07-26</v>
      </c>
      <c r="F1989" s="2" t="n">
        <f aca="false">IF(Raw_Orders!F1989&lt;0,0,Raw_Orders!F1989)</f>
        <v>145.92</v>
      </c>
      <c r="G1989" s="2" t="str">
        <f aca="false">Raw_Orders!G1989</f>
        <v>Delivered</v>
      </c>
      <c r="H1989" s="2" t="n">
        <f aca="false">IF(Raw_Orders!H1989="","N/A",Raw_Orders!H1989)</f>
        <v>25.2</v>
      </c>
      <c r="I1989" s="2" t="n">
        <f aca="false">IF(Raw_Orders!I1989="","Not Rated",Raw_Orders!I1989)</f>
        <v>4.8</v>
      </c>
      <c r="J1989" s="2" t="str">
        <f aca="false">IF(COUNTIF($A$2:A1989,A1989)&gt;1,"Duplicate","Unique")</f>
        <v>Unique</v>
      </c>
      <c r="K1989" s="2" t="str">
        <f aca="false">IF(Raw_Orders!F1989&lt;0,"Anomaly","OK")</f>
        <v>OK</v>
      </c>
      <c r="L1989" s="2" t="str">
        <f aca="false">IFERROR(VLOOKUP(C1989,Raw_Restaurants!$A$2:$C$151,3,FALSE()),"Unknown")</f>
        <v>Mumbai</v>
      </c>
    </row>
    <row r="1990" customFormat="false" ht="15" hidden="false" customHeight="false" outlineLevel="0" collapsed="false">
      <c r="A1990" s="2" t="n">
        <f aca="false">Raw_Orders!A1990</f>
        <v>500939</v>
      </c>
      <c r="B1990" s="2" t="str">
        <f aca="false">Raw_Orders!B1990</f>
        <v>CUST1166</v>
      </c>
      <c r="C1990" s="2" t="str">
        <f aca="false">Raw_Orders!C1990</f>
        <v>REST205</v>
      </c>
      <c r="D1990" s="2" t="str">
        <f aca="false">Raw_Orders!D1990</f>
        <v>DP364</v>
      </c>
      <c r="E1990" s="2" t="str">
        <f aca="false">Raw_Orders!E1990</f>
        <v>2024-12-25</v>
      </c>
      <c r="F1990" s="2" t="n">
        <f aca="false">IF(Raw_Orders!F1990&lt;0,0,Raw_Orders!F1990)</f>
        <v>489.33</v>
      </c>
      <c r="G1990" s="2" t="str">
        <f aca="false">Raw_Orders!G1990</f>
        <v>Delayed</v>
      </c>
      <c r="H1990" s="2" t="n">
        <f aca="false">IF(Raw_Orders!H1990="","N/A",Raw_Orders!H1990)</f>
        <v>54.3</v>
      </c>
      <c r="I1990" s="2" t="n">
        <f aca="false">IF(Raw_Orders!I1990="","Not Rated",Raw_Orders!I1990)</f>
        <v>4.4</v>
      </c>
      <c r="J1990" s="2" t="str">
        <f aca="false">IF(COUNTIF($A$2:A1990,A1990)&gt;1,"Duplicate","Unique")</f>
        <v>Unique</v>
      </c>
      <c r="K1990" s="2" t="str">
        <f aca="false">IF(Raw_Orders!F1990&lt;0,"Anomaly","OK")</f>
        <v>OK</v>
      </c>
      <c r="L1990" s="2" t="str">
        <f aca="false">IFERROR(VLOOKUP(C1990,Raw_Restaurants!$A$2:$C$151,3,FALSE()),"Unknown")</f>
        <v>Delhi</v>
      </c>
    </row>
    <row r="1991" customFormat="false" ht="15" hidden="false" customHeight="false" outlineLevel="0" collapsed="false">
      <c r="A1991" s="2" t="n">
        <f aca="false">Raw_Orders!A1991</f>
        <v>503787</v>
      </c>
      <c r="B1991" s="2" t="str">
        <f aca="false">Raw_Orders!B1991</f>
        <v>CUST1269</v>
      </c>
      <c r="C1991" s="2" t="str">
        <f aca="false">Raw_Orders!C1991</f>
        <v>REST312</v>
      </c>
      <c r="D1991" s="2" t="str">
        <f aca="false">Raw_Orders!D1991</f>
        <v>DP383</v>
      </c>
      <c r="E1991" s="2" t="str">
        <f aca="false">Raw_Orders!E1991</f>
        <v>2024-10-03</v>
      </c>
      <c r="F1991" s="2" t="n">
        <f aca="false">IF(Raw_Orders!F1991&lt;0,0,Raw_Orders!F1991)</f>
        <v>570.75</v>
      </c>
      <c r="G1991" s="2" t="str">
        <f aca="false">Raw_Orders!G1991</f>
        <v>Delayed</v>
      </c>
      <c r="H1991" s="2" t="n">
        <f aca="false">IF(Raw_Orders!H1991="","N/A",Raw_Orders!H1991)</f>
        <v>73.5</v>
      </c>
      <c r="I1991" s="2" t="n">
        <f aca="false">IF(Raw_Orders!I1991="","Not Rated",Raw_Orders!I1991)</f>
        <v>4.4</v>
      </c>
      <c r="J1991" s="2" t="str">
        <f aca="false">IF(COUNTIF($A$2:A1991,A1991)&gt;1,"Duplicate","Unique")</f>
        <v>Unique</v>
      </c>
      <c r="K1991" s="2" t="str">
        <f aca="false">IF(Raw_Orders!F1991&lt;0,"Anomaly","OK")</f>
        <v>OK</v>
      </c>
      <c r="L1991" s="2" t="str">
        <f aca="false">IFERROR(VLOOKUP(C1991,Raw_Restaurants!$A$2:$C$151,3,FALSE()),"Unknown")</f>
        <v>Mumbai</v>
      </c>
    </row>
    <row r="1992" customFormat="false" ht="15" hidden="false" customHeight="false" outlineLevel="0" collapsed="false">
      <c r="A1992" s="2" t="n">
        <f aca="false">Raw_Orders!A1992</f>
        <v>502123</v>
      </c>
      <c r="B1992" s="2" t="str">
        <f aca="false">Raw_Orders!B1992</f>
        <v>CUST1677</v>
      </c>
      <c r="C1992" s="2" t="str">
        <f aca="false">Raw_Orders!C1992</f>
        <v>REST308</v>
      </c>
      <c r="D1992" s="2" t="str">
        <f aca="false">Raw_Orders!D1992</f>
        <v>DP355</v>
      </c>
      <c r="E1992" s="2" t="str">
        <f aca="false">Raw_Orders!E1992</f>
        <v>2024-11-01</v>
      </c>
      <c r="F1992" s="2" t="n">
        <f aca="false">IF(Raw_Orders!F1992&lt;0,0,Raw_Orders!F1992)</f>
        <v>1170.48</v>
      </c>
      <c r="G1992" s="2" t="str">
        <f aca="false">Raw_Orders!G1992</f>
        <v>Delivered</v>
      </c>
      <c r="H1992" s="2" t="n">
        <f aca="false">IF(Raw_Orders!H1992="","N/A",Raw_Orders!H1992)</f>
        <v>58.9</v>
      </c>
      <c r="I1992" s="2" t="n">
        <f aca="false">IF(Raw_Orders!I1992="","Not Rated",Raw_Orders!I1992)</f>
        <v>5</v>
      </c>
      <c r="J1992" s="2" t="str">
        <f aca="false">IF(COUNTIF($A$2:A1992,A1992)&gt;1,"Duplicate","Unique")</f>
        <v>Unique</v>
      </c>
      <c r="K1992" s="2" t="str">
        <f aca="false">IF(Raw_Orders!F1992&lt;0,"Anomaly","OK")</f>
        <v>OK</v>
      </c>
      <c r="L1992" s="2" t="str">
        <f aca="false">IFERROR(VLOOKUP(C1992,Raw_Restaurants!$A$2:$C$151,3,FALSE()),"Unknown")</f>
        <v>Delhi</v>
      </c>
    </row>
    <row r="1993" customFormat="false" ht="15" hidden="false" customHeight="false" outlineLevel="0" collapsed="false">
      <c r="A1993" s="2" t="n">
        <f aca="false">Raw_Orders!A1993</f>
        <v>500960</v>
      </c>
      <c r="B1993" s="2" t="str">
        <f aca="false">Raw_Orders!B1993</f>
        <v>CUST1495</v>
      </c>
      <c r="C1993" s="2" t="str">
        <f aca="false">Raw_Orders!C1993</f>
        <v>REST228</v>
      </c>
      <c r="D1993" s="2" t="str">
        <f aca="false">Raw_Orders!D1993</f>
        <v>DP435</v>
      </c>
      <c r="E1993" s="2" t="str">
        <f aca="false">Raw_Orders!E1993</f>
        <v>2024-01-25</v>
      </c>
      <c r="F1993" s="2" t="n">
        <f aca="false">IF(Raw_Orders!F1993&lt;0,0,Raw_Orders!F1993)</f>
        <v>966.37</v>
      </c>
      <c r="G1993" s="2" t="str">
        <f aca="false">Raw_Orders!G1993</f>
        <v>Delayed</v>
      </c>
      <c r="H1993" s="2" t="n">
        <f aca="false">IF(Raw_Orders!H1993="","N/A",Raw_Orders!H1993)</f>
        <v>37.3</v>
      </c>
      <c r="I1993" s="2" t="str">
        <f aca="false">IF(Raw_Orders!I1993="","Not Rated",Raw_Orders!I1993)</f>
        <v>Not Rated</v>
      </c>
      <c r="J1993" s="2" t="str">
        <f aca="false">IF(COUNTIF($A$2:A1993,A1993)&gt;1,"Duplicate","Unique")</f>
        <v>Unique</v>
      </c>
      <c r="K1993" s="2" t="str">
        <f aca="false">IF(Raw_Orders!F1993&lt;0,"Anomaly","OK")</f>
        <v>OK</v>
      </c>
      <c r="L1993" s="2" t="str">
        <f aca="false">IFERROR(VLOOKUP(C1993,Raw_Restaurants!$A$2:$C$151,3,FALSE()),"Unknown")</f>
        <v>Pune</v>
      </c>
    </row>
    <row r="1994" customFormat="false" ht="15" hidden="false" customHeight="false" outlineLevel="0" collapsed="false">
      <c r="A1994" s="2" t="n">
        <f aca="false">Raw_Orders!A1994</f>
        <v>504568</v>
      </c>
      <c r="B1994" s="2" t="str">
        <f aca="false">Raw_Orders!B1994</f>
        <v>CUST1701</v>
      </c>
      <c r="C1994" s="2" t="str">
        <f aca="false">Raw_Orders!C1994</f>
        <v>REST218</v>
      </c>
      <c r="D1994" s="2" t="str">
        <f aca="false">Raw_Orders!D1994</f>
        <v>DP365</v>
      </c>
      <c r="E1994" s="2" t="str">
        <f aca="false">Raw_Orders!E1994</f>
        <v>2024-06-26</v>
      </c>
      <c r="F1994" s="2" t="n">
        <f aca="false">IF(Raw_Orders!F1994&lt;0,0,Raw_Orders!F1994)</f>
        <v>1034.67</v>
      </c>
      <c r="G1994" s="2" t="str">
        <f aca="false">Raw_Orders!G1994</f>
        <v>Delivered</v>
      </c>
      <c r="H1994" s="2" t="n">
        <f aca="false">IF(Raw_Orders!H1994="","N/A",Raw_Orders!H1994)</f>
        <v>37.6</v>
      </c>
      <c r="I1994" s="2" t="n">
        <f aca="false">IF(Raw_Orders!I1994="","Not Rated",Raw_Orders!I1994)</f>
        <v>3.5</v>
      </c>
      <c r="J1994" s="2" t="str">
        <f aca="false">IF(COUNTIF($A$2:A1994,A1994)&gt;1,"Duplicate","Unique")</f>
        <v>Unique</v>
      </c>
      <c r="K1994" s="2" t="str">
        <f aca="false">IF(Raw_Orders!F1994&lt;0,"Anomaly","OK")</f>
        <v>OK</v>
      </c>
      <c r="L1994" s="2" t="str">
        <f aca="false">IFERROR(VLOOKUP(C1994,Raw_Restaurants!$A$2:$C$151,3,FALSE()),"Unknown")</f>
        <v>Pune</v>
      </c>
    </row>
    <row r="1995" customFormat="false" ht="15" hidden="false" customHeight="false" outlineLevel="0" collapsed="false">
      <c r="A1995" s="2" t="n">
        <f aca="false">Raw_Orders!A1995</f>
        <v>503060</v>
      </c>
      <c r="B1995" s="2" t="str">
        <f aca="false">Raw_Orders!B1995</f>
        <v>CUST1619</v>
      </c>
      <c r="C1995" s="2" t="str">
        <f aca="false">Raw_Orders!C1995</f>
        <v>REST250</v>
      </c>
      <c r="D1995" s="2" t="str">
        <f aca="false">Raw_Orders!D1995</f>
        <v>DP459</v>
      </c>
      <c r="E1995" s="2" t="str">
        <f aca="false">Raw_Orders!E1995</f>
        <v>2024-05-05</v>
      </c>
      <c r="F1995" s="2" t="n">
        <f aca="false">IF(Raw_Orders!F1995&lt;0,0,Raw_Orders!F1995)</f>
        <v>1307.43</v>
      </c>
      <c r="G1995" s="2" t="str">
        <f aca="false">Raw_Orders!G1995</f>
        <v>Delivered</v>
      </c>
      <c r="H1995" s="2" t="n">
        <f aca="false">IF(Raw_Orders!H1995="","N/A",Raw_Orders!H1995)</f>
        <v>23.8</v>
      </c>
      <c r="I1995" s="2" t="n">
        <f aca="false">IF(Raw_Orders!I1995="","Not Rated",Raw_Orders!I1995)</f>
        <v>2.9</v>
      </c>
      <c r="J1995" s="2" t="str">
        <f aca="false">IF(COUNTIF($A$2:A1995,A1995)&gt;1,"Duplicate","Unique")</f>
        <v>Unique</v>
      </c>
      <c r="K1995" s="2" t="str">
        <f aca="false">IF(Raw_Orders!F1995&lt;0,"Anomaly","OK")</f>
        <v>OK</v>
      </c>
      <c r="L1995" s="2" t="str">
        <f aca="false">IFERROR(VLOOKUP(C1995,Raw_Restaurants!$A$2:$C$151,3,FALSE()),"Unknown")</f>
        <v>Delhi</v>
      </c>
    </row>
    <row r="1996" customFormat="false" ht="15" hidden="false" customHeight="false" outlineLevel="0" collapsed="false">
      <c r="A1996" s="2" t="n">
        <f aca="false">Raw_Orders!A1996</f>
        <v>500744</v>
      </c>
      <c r="B1996" s="2" t="str">
        <f aca="false">Raw_Orders!B1996</f>
        <v>CUST1764</v>
      </c>
      <c r="C1996" s="2" t="str">
        <f aca="false">Raw_Orders!C1996</f>
        <v>REST275</v>
      </c>
      <c r="D1996" s="2" t="str">
        <f aca="false">Raw_Orders!D1996</f>
        <v>DP414</v>
      </c>
      <c r="E1996" s="2" t="str">
        <f aca="false">Raw_Orders!E1996</f>
        <v>2024-11-26</v>
      </c>
      <c r="F1996" s="2" t="n">
        <f aca="false">IF(Raw_Orders!F1996&lt;0,0,Raw_Orders!F1996)</f>
        <v>0</v>
      </c>
      <c r="G1996" s="2" t="str">
        <f aca="false">Raw_Orders!G1996</f>
        <v>Cancelled</v>
      </c>
      <c r="H1996" s="2" t="str">
        <f aca="false">IF(Raw_Orders!H1996="","N/A",Raw_Orders!H1996)</f>
        <v>N/A</v>
      </c>
      <c r="I1996" s="2" t="str">
        <f aca="false">IF(Raw_Orders!I1996="","Not Rated",Raw_Orders!I1996)</f>
        <v>Not Rated</v>
      </c>
      <c r="J1996" s="2" t="str">
        <f aca="false">IF(COUNTIF($A$2:A1996,A1996)&gt;1,"Duplicate","Unique")</f>
        <v>Unique</v>
      </c>
      <c r="K1996" s="2" t="str">
        <f aca="false">IF(Raw_Orders!F1996&lt;0,"Anomaly","OK")</f>
        <v>Anomaly</v>
      </c>
      <c r="L1996" s="2" t="str">
        <f aca="false">IFERROR(VLOOKUP(C1996,Raw_Restaurants!$A$2:$C$151,3,FALSE()),"Unknown")</f>
        <v>Pune</v>
      </c>
    </row>
    <row r="1997" customFormat="false" ht="15" hidden="false" customHeight="false" outlineLevel="0" collapsed="false">
      <c r="A1997" s="2" t="n">
        <f aca="false">Raw_Orders!A1997</f>
        <v>503152</v>
      </c>
      <c r="B1997" s="2" t="str">
        <f aca="false">Raw_Orders!B1997</f>
        <v>CUST1187</v>
      </c>
      <c r="C1997" s="2" t="str">
        <f aca="false">Raw_Orders!C1997</f>
        <v>REST254</v>
      </c>
      <c r="D1997" s="2" t="str">
        <f aca="false">Raw_Orders!D1997</f>
        <v>DP441</v>
      </c>
      <c r="E1997" s="2" t="str">
        <f aca="false">Raw_Orders!E1997</f>
        <v>2024-10-18</v>
      </c>
      <c r="F1997" s="2" t="n">
        <f aca="false">IF(Raw_Orders!F1997&lt;0,0,Raw_Orders!F1997)</f>
        <v>262.01</v>
      </c>
      <c r="G1997" s="2" t="str">
        <f aca="false">Raw_Orders!G1997</f>
        <v>Delivered</v>
      </c>
      <c r="H1997" s="2" t="n">
        <f aca="false">IF(Raw_Orders!H1997="","N/A",Raw_Orders!H1997)</f>
        <v>41.8</v>
      </c>
      <c r="I1997" s="2" t="n">
        <f aca="false">IF(Raw_Orders!I1997="","Not Rated",Raw_Orders!I1997)</f>
        <v>3.8</v>
      </c>
      <c r="J1997" s="2" t="str">
        <f aca="false">IF(COUNTIF($A$2:A1997,A1997)&gt;1,"Duplicate","Unique")</f>
        <v>Unique</v>
      </c>
      <c r="K1997" s="2" t="str">
        <f aca="false">IF(Raw_Orders!F1997&lt;0,"Anomaly","OK")</f>
        <v>OK</v>
      </c>
      <c r="L1997" s="2" t="str">
        <f aca="false">IFERROR(VLOOKUP(C1997,Raw_Restaurants!$A$2:$C$151,3,FALSE()),"Unknown")</f>
        <v>Hyderabad</v>
      </c>
    </row>
    <row r="1998" customFormat="false" ht="15" hidden="false" customHeight="false" outlineLevel="0" collapsed="false">
      <c r="A1998" s="2" t="n">
        <f aca="false">Raw_Orders!A1998</f>
        <v>502090</v>
      </c>
      <c r="B1998" s="2" t="str">
        <f aca="false">Raw_Orders!B1998</f>
        <v>CUST1241</v>
      </c>
      <c r="C1998" s="2" t="str">
        <f aca="false">Raw_Orders!C1998</f>
        <v>REST335</v>
      </c>
      <c r="D1998" s="2" t="str">
        <f aca="false">Raw_Orders!D1998</f>
        <v>DP386</v>
      </c>
      <c r="E1998" s="2" t="str">
        <f aca="false">Raw_Orders!E1998</f>
        <v>2024-02-09</v>
      </c>
      <c r="F1998" s="2" t="n">
        <f aca="false">IF(Raw_Orders!F1998&lt;0,0,Raw_Orders!F1998)</f>
        <v>1010.74</v>
      </c>
      <c r="G1998" s="2" t="str">
        <f aca="false">Raw_Orders!G1998</f>
        <v>Delayed</v>
      </c>
      <c r="H1998" s="2" t="n">
        <f aca="false">IF(Raw_Orders!H1998="","N/A",Raw_Orders!H1998)</f>
        <v>65.7</v>
      </c>
      <c r="I1998" s="2" t="n">
        <f aca="false">IF(Raw_Orders!I1998="","Not Rated",Raw_Orders!I1998)</f>
        <v>4.6</v>
      </c>
      <c r="J1998" s="2" t="str">
        <f aca="false">IF(COUNTIF($A$2:A1998,A1998)&gt;1,"Duplicate","Unique")</f>
        <v>Unique</v>
      </c>
      <c r="K1998" s="2" t="str">
        <f aca="false">IF(Raw_Orders!F1998&lt;0,"Anomaly","OK")</f>
        <v>OK</v>
      </c>
      <c r="L1998" s="2" t="str">
        <f aca="false">IFERROR(VLOOKUP(C1998,Raw_Restaurants!$A$2:$C$151,3,FALSE()),"Unknown")</f>
        <v>Pune</v>
      </c>
    </row>
    <row r="1999" customFormat="false" ht="15" hidden="false" customHeight="false" outlineLevel="0" collapsed="false">
      <c r="A1999" s="2" t="n">
        <f aca="false">Raw_Orders!A1999</f>
        <v>502810</v>
      </c>
      <c r="B1999" s="2" t="str">
        <f aca="false">Raw_Orders!B1999</f>
        <v>CUST1280</v>
      </c>
      <c r="C1999" s="2" t="str">
        <f aca="false">Raw_Orders!C1999</f>
        <v>REST279</v>
      </c>
      <c r="D1999" s="2" t="str">
        <f aca="false">Raw_Orders!D1999</f>
        <v>DP388</v>
      </c>
      <c r="E1999" s="2" t="str">
        <f aca="false">Raw_Orders!E1999</f>
        <v>2024-12-28</v>
      </c>
      <c r="F1999" s="2" t="n">
        <f aca="false">IF(Raw_Orders!F1999&lt;0,0,Raw_Orders!F1999)</f>
        <v>1011.45</v>
      </c>
      <c r="G1999" s="2" t="str">
        <f aca="false">Raw_Orders!G1999</f>
        <v>Cancelled</v>
      </c>
      <c r="H1999" s="2" t="str">
        <f aca="false">IF(Raw_Orders!H1999="","N/A",Raw_Orders!H1999)</f>
        <v>N/A</v>
      </c>
      <c r="I1999" s="2" t="str">
        <f aca="false">IF(Raw_Orders!I1999="","Not Rated",Raw_Orders!I1999)</f>
        <v>Not Rated</v>
      </c>
      <c r="J1999" s="2" t="str">
        <f aca="false">IF(COUNTIF($A$2:A1999,A1999)&gt;1,"Duplicate","Unique")</f>
        <v>Unique</v>
      </c>
      <c r="K1999" s="2" t="str">
        <f aca="false">IF(Raw_Orders!F1999&lt;0,"Anomaly","OK")</f>
        <v>OK</v>
      </c>
      <c r="L1999" s="2" t="str">
        <f aca="false">IFERROR(VLOOKUP(C1999,Raw_Restaurants!$A$2:$C$151,3,FALSE()),"Unknown")</f>
        <v>Indore</v>
      </c>
    </row>
    <row r="2000" customFormat="false" ht="15" hidden="false" customHeight="false" outlineLevel="0" collapsed="false">
      <c r="A2000" s="2" t="n">
        <f aca="false">Raw_Orders!A2000</f>
        <v>503369</v>
      </c>
      <c r="B2000" s="2" t="str">
        <f aca="false">Raw_Orders!B2000</f>
        <v>CUST1495</v>
      </c>
      <c r="C2000" s="2" t="str">
        <f aca="false">Raw_Orders!C2000</f>
        <v>REST228</v>
      </c>
      <c r="D2000" s="2" t="str">
        <f aca="false">Raw_Orders!D2000</f>
        <v>DP306</v>
      </c>
      <c r="E2000" s="2" t="str">
        <f aca="false">Raw_Orders!E2000</f>
        <v>2024-08-24</v>
      </c>
      <c r="F2000" s="2" t="n">
        <f aca="false">IF(Raw_Orders!F2000&lt;0,0,Raw_Orders!F2000)</f>
        <v>368.88</v>
      </c>
      <c r="G2000" s="2" t="str">
        <f aca="false">Raw_Orders!G2000</f>
        <v>Cancelled</v>
      </c>
      <c r="H2000" s="2" t="str">
        <f aca="false">IF(Raw_Orders!H2000="","N/A",Raw_Orders!H2000)</f>
        <v>N/A</v>
      </c>
      <c r="I2000" s="2" t="str">
        <f aca="false">IF(Raw_Orders!I2000="","Not Rated",Raw_Orders!I2000)</f>
        <v>Not Rated</v>
      </c>
      <c r="J2000" s="2" t="str">
        <f aca="false">IF(COUNTIF($A$2:A2000,A2000)&gt;1,"Duplicate","Unique")</f>
        <v>Unique</v>
      </c>
      <c r="K2000" s="2" t="str">
        <f aca="false">IF(Raw_Orders!F2000&lt;0,"Anomaly","OK")</f>
        <v>OK</v>
      </c>
      <c r="L2000" s="2" t="str">
        <f aca="false">IFERROR(VLOOKUP(C2000,Raw_Restaurants!$A$2:$C$151,3,FALSE()),"Unknown")</f>
        <v>Pune</v>
      </c>
    </row>
    <row r="2001" customFormat="false" ht="15" hidden="false" customHeight="false" outlineLevel="0" collapsed="false">
      <c r="A2001" s="2" t="n">
        <f aca="false">Raw_Orders!A2001</f>
        <v>501154</v>
      </c>
      <c r="B2001" s="2" t="str">
        <f aca="false">Raw_Orders!B2001</f>
        <v>CUST1399</v>
      </c>
      <c r="C2001" s="2" t="str">
        <f aca="false">Raw_Orders!C2001</f>
        <v>REST308</v>
      </c>
      <c r="D2001" s="2" t="str">
        <f aca="false">Raw_Orders!D2001</f>
        <v>DP352</v>
      </c>
      <c r="E2001" s="2" t="str">
        <f aca="false">Raw_Orders!E2001</f>
        <v>2024-12-20</v>
      </c>
      <c r="F2001" s="2" t="n">
        <f aca="false">IF(Raw_Orders!F2001&lt;0,0,Raw_Orders!F2001)</f>
        <v>1021.15</v>
      </c>
      <c r="G2001" s="2" t="str">
        <f aca="false">Raw_Orders!G2001</f>
        <v>Delivered</v>
      </c>
      <c r="H2001" s="2" t="n">
        <f aca="false">IF(Raw_Orders!H2001="","N/A",Raw_Orders!H2001)</f>
        <v>62.1</v>
      </c>
      <c r="I2001" s="2" t="n">
        <f aca="false">IF(Raw_Orders!I2001="","Not Rated",Raw_Orders!I2001)</f>
        <v>4.6</v>
      </c>
      <c r="J2001" s="2" t="str">
        <f aca="false">IF(COUNTIF($A$2:A2001,A2001)&gt;1,"Duplicate","Unique")</f>
        <v>Unique</v>
      </c>
      <c r="K2001" s="2" t="str">
        <f aca="false">IF(Raw_Orders!F2001&lt;0,"Anomaly","OK")</f>
        <v>OK</v>
      </c>
      <c r="L2001" s="2" t="str">
        <f aca="false">IFERROR(VLOOKUP(C2001,Raw_Restaurants!$A$2:$C$151,3,FALSE()),"Unknown")</f>
        <v>Delhi</v>
      </c>
    </row>
    <row r="2002" customFormat="false" ht="15" hidden="false" customHeight="false" outlineLevel="0" collapsed="false">
      <c r="A2002" s="2" t="n">
        <f aca="false">Raw_Orders!A2002</f>
        <v>500061</v>
      </c>
      <c r="B2002" s="2" t="str">
        <f aca="false">Raw_Orders!B2002</f>
        <v>CUST1552</v>
      </c>
      <c r="C2002" s="2" t="str">
        <f aca="false">Raw_Orders!C2002</f>
        <v>REST212</v>
      </c>
      <c r="D2002" s="2" t="str">
        <f aca="false">Raw_Orders!D2002</f>
        <v>DP495</v>
      </c>
      <c r="E2002" s="2" t="str">
        <f aca="false">Raw_Orders!E2002</f>
        <v>2024-04-14</v>
      </c>
      <c r="F2002" s="2" t="n">
        <f aca="false">IF(Raw_Orders!F2002&lt;0,0,Raw_Orders!F2002)</f>
        <v>397.03</v>
      </c>
      <c r="G2002" s="2" t="str">
        <f aca="false">Raw_Orders!G2002</f>
        <v>Delivered</v>
      </c>
      <c r="H2002" s="2" t="n">
        <f aca="false">IF(Raw_Orders!H2002="","N/A",Raw_Orders!H2002)</f>
        <v>30</v>
      </c>
      <c r="I2002" s="2" t="n">
        <f aca="false">IF(Raw_Orders!I2002="","Not Rated",Raw_Orders!I2002)</f>
        <v>3.1</v>
      </c>
      <c r="J2002" s="2" t="str">
        <f aca="false">IF(COUNTIF($A$2:A2002,A2002)&gt;1,"Duplicate","Unique")</f>
        <v>Unique</v>
      </c>
      <c r="K2002" s="2" t="str">
        <f aca="false">IF(Raw_Orders!F2002&lt;0,"Anomaly","OK")</f>
        <v>OK</v>
      </c>
      <c r="L2002" s="2" t="str">
        <f aca="false">IFERROR(VLOOKUP(C2002,Raw_Restaurants!$A$2:$C$151,3,FALSE()),"Unknown")</f>
        <v>Jaipur</v>
      </c>
    </row>
    <row r="2003" customFormat="false" ht="15" hidden="false" customHeight="false" outlineLevel="0" collapsed="false">
      <c r="A2003" s="2" t="n">
        <f aca="false">Raw_Orders!A2003</f>
        <v>503452</v>
      </c>
      <c r="B2003" s="2" t="str">
        <f aca="false">Raw_Orders!B2003</f>
        <v>CUST1451</v>
      </c>
      <c r="C2003" s="2" t="str">
        <f aca="false">Raw_Orders!C2003</f>
        <v>REST350</v>
      </c>
      <c r="D2003" s="2" t="str">
        <f aca="false">Raw_Orders!D2003</f>
        <v>DP480</v>
      </c>
      <c r="E2003" s="2" t="str">
        <f aca="false">Raw_Orders!E2003</f>
        <v>2024-04-25</v>
      </c>
      <c r="F2003" s="2" t="n">
        <f aca="false">IF(Raw_Orders!F2003&lt;0,0,Raw_Orders!F2003)</f>
        <v>1354.6</v>
      </c>
      <c r="G2003" s="2" t="str">
        <f aca="false">Raw_Orders!G2003</f>
        <v>Delivered</v>
      </c>
      <c r="H2003" s="2" t="str">
        <f aca="false">IF(Raw_Orders!H2003="","N/A",Raw_Orders!H2003)</f>
        <v>N/A</v>
      </c>
      <c r="I2003" s="2" t="n">
        <f aca="false">IF(Raw_Orders!I2003="","Not Rated",Raw_Orders!I2003)</f>
        <v>2.7</v>
      </c>
      <c r="J2003" s="2" t="str">
        <f aca="false">IF(COUNTIF($A$2:A2003,A2003)&gt;1,"Duplicate","Unique")</f>
        <v>Unique</v>
      </c>
      <c r="K2003" s="2" t="str">
        <f aca="false">IF(Raw_Orders!F2003&lt;0,"Anomaly","OK")</f>
        <v>OK</v>
      </c>
      <c r="L2003" s="2" t="str">
        <f aca="false">IFERROR(VLOOKUP(C2003,Raw_Restaurants!$A$2:$C$151,3,FALSE()),"Unknown")</f>
        <v>Indore</v>
      </c>
    </row>
    <row r="2004" customFormat="false" ht="15" hidden="false" customHeight="false" outlineLevel="0" collapsed="false">
      <c r="A2004" s="2" t="n">
        <f aca="false">Raw_Orders!A2004</f>
        <v>501386</v>
      </c>
      <c r="B2004" s="2" t="str">
        <f aca="false">Raw_Orders!B2004</f>
        <v>CUST1156</v>
      </c>
      <c r="C2004" s="2" t="str">
        <f aca="false">Raw_Orders!C2004</f>
        <v>REST244</v>
      </c>
      <c r="D2004" s="2" t="str">
        <f aca="false">Raw_Orders!D2004</f>
        <v>DP317</v>
      </c>
      <c r="E2004" s="2" t="str">
        <f aca="false">Raw_Orders!E2004</f>
        <v>2024-10-27</v>
      </c>
      <c r="F2004" s="2" t="n">
        <f aca="false">IF(Raw_Orders!F2004&lt;0,0,Raw_Orders!F2004)</f>
        <v>478.14</v>
      </c>
      <c r="G2004" s="2" t="str">
        <f aca="false">Raw_Orders!G2004</f>
        <v>Delivered</v>
      </c>
      <c r="H2004" s="2" t="n">
        <f aca="false">IF(Raw_Orders!H2004="","N/A",Raw_Orders!H2004)</f>
        <v>70.4</v>
      </c>
      <c r="I2004" s="2" t="n">
        <f aca="false">IF(Raw_Orders!I2004="","Not Rated",Raw_Orders!I2004)</f>
        <v>3.3</v>
      </c>
      <c r="J2004" s="2" t="str">
        <f aca="false">IF(COUNTIF($A$2:A2004,A2004)&gt;1,"Duplicate","Unique")</f>
        <v>Unique</v>
      </c>
      <c r="K2004" s="2" t="str">
        <f aca="false">IF(Raw_Orders!F2004&lt;0,"Anomaly","OK")</f>
        <v>OK</v>
      </c>
      <c r="L2004" s="2" t="str">
        <f aca="false">IFERROR(VLOOKUP(C2004,Raw_Restaurants!$A$2:$C$151,3,FALSE()),"Unknown")</f>
        <v>Indore</v>
      </c>
    </row>
    <row r="2005" customFormat="false" ht="15" hidden="false" customHeight="false" outlineLevel="0" collapsed="false">
      <c r="A2005" s="2" t="n">
        <f aca="false">Raw_Orders!A2005</f>
        <v>503234</v>
      </c>
      <c r="B2005" s="2" t="str">
        <f aca="false">Raw_Orders!B2005</f>
        <v>CUST1190</v>
      </c>
      <c r="C2005" s="2" t="str">
        <f aca="false">Raw_Orders!C2005</f>
        <v>REST214</v>
      </c>
      <c r="D2005" s="2" t="str">
        <f aca="false">Raw_Orders!D2005</f>
        <v>DP317</v>
      </c>
      <c r="E2005" s="2" t="str">
        <f aca="false">Raw_Orders!E2005</f>
        <v>2024-03-04</v>
      </c>
      <c r="F2005" s="2" t="n">
        <f aca="false">IF(Raw_Orders!F2005&lt;0,0,Raw_Orders!F2005)</f>
        <v>1301.99</v>
      </c>
      <c r="G2005" s="2" t="str">
        <f aca="false">Raw_Orders!G2005</f>
        <v>Delivered</v>
      </c>
      <c r="H2005" s="2" t="n">
        <f aca="false">IF(Raw_Orders!H2005="","N/A",Raw_Orders!H2005)</f>
        <v>51.1</v>
      </c>
      <c r="I2005" s="2" t="n">
        <f aca="false">IF(Raw_Orders!I2005="","Not Rated",Raw_Orders!I2005)</f>
        <v>3.1</v>
      </c>
      <c r="J2005" s="2" t="str">
        <f aca="false">IF(COUNTIF($A$2:A2005,A2005)&gt;1,"Duplicate","Unique")</f>
        <v>Unique</v>
      </c>
      <c r="K2005" s="2" t="str">
        <f aca="false">IF(Raw_Orders!F2005&lt;0,"Anomaly","OK")</f>
        <v>OK</v>
      </c>
      <c r="L2005" s="2" t="str">
        <f aca="false">IFERROR(VLOOKUP(C2005,Raw_Restaurants!$A$2:$C$151,3,FALSE()),"Unknown")</f>
        <v>Chennai</v>
      </c>
    </row>
    <row r="2006" customFormat="false" ht="15" hidden="false" customHeight="false" outlineLevel="0" collapsed="false">
      <c r="A2006" s="2" t="n">
        <f aca="false">Raw_Orders!A2006</f>
        <v>501372</v>
      </c>
      <c r="B2006" s="2" t="str">
        <f aca="false">Raw_Orders!B2006</f>
        <v>CUST1062</v>
      </c>
      <c r="C2006" s="2" t="str">
        <f aca="false">Raw_Orders!C2006</f>
        <v>REST338</v>
      </c>
      <c r="D2006" s="2" t="str">
        <f aca="false">Raw_Orders!D2006</f>
        <v>DP334</v>
      </c>
      <c r="E2006" s="2" t="str">
        <f aca="false">Raw_Orders!E2006</f>
        <v>2024-12-17</v>
      </c>
      <c r="F2006" s="2" t="n">
        <f aca="false">IF(Raw_Orders!F2006&lt;0,0,Raw_Orders!F2006)</f>
        <v>1094.73</v>
      </c>
      <c r="G2006" s="2" t="str">
        <f aca="false">Raw_Orders!G2006</f>
        <v>Delayed</v>
      </c>
      <c r="H2006" s="2" t="n">
        <f aca="false">IF(Raw_Orders!H2006="","N/A",Raw_Orders!H2006)</f>
        <v>21.9</v>
      </c>
      <c r="I2006" s="2" t="n">
        <f aca="false">IF(Raw_Orders!I2006="","Not Rated",Raw_Orders!I2006)</f>
        <v>2.7</v>
      </c>
      <c r="J2006" s="2" t="str">
        <f aca="false">IF(COUNTIF($A$2:A2006,A2006)&gt;1,"Duplicate","Unique")</f>
        <v>Unique</v>
      </c>
      <c r="K2006" s="2" t="str">
        <f aca="false">IF(Raw_Orders!F2006&lt;0,"Anomaly","OK")</f>
        <v>OK</v>
      </c>
      <c r="L2006" s="2" t="str">
        <f aca="false">IFERROR(VLOOKUP(C2006,Raw_Restaurants!$A$2:$C$151,3,FALSE()),"Unknown")</f>
        <v>Bangalore</v>
      </c>
    </row>
    <row r="2007" customFormat="false" ht="15" hidden="false" customHeight="false" outlineLevel="0" collapsed="false">
      <c r="A2007" s="2" t="n">
        <f aca="false">Raw_Orders!A2007</f>
        <v>504065</v>
      </c>
      <c r="B2007" s="2" t="str">
        <f aca="false">Raw_Orders!B2007</f>
        <v>CUST1523</v>
      </c>
      <c r="C2007" s="2" t="str">
        <f aca="false">Raw_Orders!C2007</f>
        <v>REST269</v>
      </c>
      <c r="D2007" s="2" t="str">
        <f aca="false">Raw_Orders!D2007</f>
        <v>DP303</v>
      </c>
      <c r="E2007" s="2" t="str">
        <f aca="false">Raw_Orders!E2007</f>
        <v>2024-03-02</v>
      </c>
      <c r="F2007" s="2" t="n">
        <f aca="false">IF(Raw_Orders!F2007&lt;0,0,Raw_Orders!F2007)</f>
        <v>1136.26</v>
      </c>
      <c r="G2007" s="2" t="str">
        <f aca="false">Raw_Orders!G2007</f>
        <v>Delivered</v>
      </c>
      <c r="H2007" s="2" t="n">
        <f aca="false">IF(Raw_Orders!H2007="","N/A",Raw_Orders!H2007)</f>
        <v>39.7</v>
      </c>
      <c r="I2007" s="2" t="n">
        <f aca="false">IF(Raw_Orders!I2007="","Not Rated",Raw_Orders!I2007)</f>
        <v>3.1</v>
      </c>
      <c r="J2007" s="2" t="str">
        <f aca="false">IF(COUNTIF($A$2:A2007,A2007)&gt;1,"Duplicate","Unique")</f>
        <v>Unique</v>
      </c>
      <c r="K2007" s="2" t="str">
        <f aca="false">IF(Raw_Orders!F2007&lt;0,"Anomaly","OK")</f>
        <v>OK</v>
      </c>
      <c r="L2007" s="2" t="str">
        <f aca="false">IFERROR(VLOOKUP(C2007,Raw_Restaurants!$A$2:$C$151,3,FALSE()),"Unknown")</f>
        <v>Delhi</v>
      </c>
    </row>
    <row r="2008" customFormat="false" ht="15" hidden="false" customHeight="false" outlineLevel="0" collapsed="false">
      <c r="A2008" s="2" t="n">
        <f aca="false">Raw_Orders!A2008</f>
        <v>503379</v>
      </c>
      <c r="B2008" s="2" t="str">
        <f aca="false">Raw_Orders!B2008</f>
        <v>CUST1635</v>
      </c>
      <c r="C2008" s="2" t="str">
        <f aca="false">Raw_Orders!C2008</f>
        <v>REST322</v>
      </c>
      <c r="D2008" s="2" t="str">
        <f aca="false">Raw_Orders!D2008</f>
        <v>DP369</v>
      </c>
      <c r="E2008" s="2" t="str">
        <f aca="false">Raw_Orders!E2008</f>
        <v>2024-02-16</v>
      </c>
      <c r="F2008" s="2" t="n">
        <f aca="false">IF(Raw_Orders!F2008&lt;0,0,Raw_Orders!F2008)</f>
        <v>704.45</v>
      </c>
      <c r="G2008" s="2" t="str">
        <f aca="false">Raw_Orders!G2008</f>
        <v>Delivered</v>
      </c>
      <c r="H2008" s="2" t="n">
        <f aca="false">IF(Raw_Orders!H2008="","N/A",Raw_Orders!H2008)</f>
        <v>22.5</v>
      </c>
      <c r="I2008" s="2" t="n">
        <f aca="false">IF(Raw_Orders!I2008="","Not Rated",Raw_Orders!I2008)</f>
        <v>3.1</v>
      </c>
      <c r="J2008" s="2" t="str">
        <f aca="false">IF(COUNTIF($A$2:A2008,A2008)&gt;1,"Duplicate","Unique")</f>
        <v>Unique</v>
      </c>
      <c r="K2008" s="2" t="str">
        <f aca="false">IF(Raw_Orders!F2008&lt;0,"Anomaly","OK")</f>
        <v>OK</v>
      </c>
      <c r="L2008" s="2" t="str">
        <f aca="false">IFERROR(VLOOKUP(C2008,Raw_Restaurants!$A$2:$C$151,3,FALSE()),"Unknown")</f>
        <v>Delhi</v>
      </c>
    </row>
    <row r="2009" customFormat="false" ht="15" hidden="false" customHeight="false" outlineLevel="0" collapsed="false">
      <c r="A2009" s="2" t="n">
        <f aca="false">Raw_Orders!A2009</f>
        <v>501320</v>
      </c>
      <c r="B2009" s="2" t="str">
        <f aca="false">Raw_Orders!B2009</f>
        <v>CUST1440</v>
      </c>
      <c r="C2009" s="2" t="str">
        <f aca="false">Raw_Orders!C2009</f>
        <v>REST222</v>
      </c>
      <c r="D2009" s="2" t="str">
        <f aca="false">Raw_Orders!D2009</f>
        <v>DP462</v>
      </c>
      <c r="E2009" s="2" t="str">
        <f aca="false">Raw_Orders!E2009</f>
        <v>2024-04-20</v>
      </c>
      <c r="F2009" s="2" t="n">
        <f aca="false">IF(Raw_Orders!F2009&lt;0,0,Raw_Orders!F2009)</f>
        <v>1236.39</v>
      </c>
      <c r="G2009" s="2" t="str">
        <f aca="false">Raw_Orders!G2009</f>
        <v>Delivered</v>
      </c>
      <c r="H2009" s="2" t="n">
        <f aca="false">IF(Raw_Orders!H2009="","N/A",Raw_Orders!H2009)</f>
        <v>68.2</v>
      </c>
      <c r="I2009" s="2" t="n">
        <f aca="false">IF(Raw_Orders!I2009="","Not Rated",Raw_Orders!I2009)</f>
        <v>4</v>
      </c>
      <c r="J2009" s="2" t="str">
        <f aca="false">IF(COUNTIF($A$2:A2009,A2009)&gt;1,"Duplicate","Unique")</f>
        <v>Unique</v>
      </c>
      <c r="K2009" s="2" t="str">
        <f aca="false">IF(Raw_Orders!F2009&lt;0,"Anomaly","OK")</f>
        <v>OK</v>
      </c>
      <c r="L2009" s="2" t="str">
        <f aca="false">IFERROR(VLOOKUP(C2009,Raw_Restaurants!$A$2:$C$151,3,FALSE()),"Unknown")</f>
        <v>Delhi</v>
      </c>
    </row>
    <row r="2010" customFormat="false" ht="15" hidden="false" customHeight="false" outlineLevel="0" collapsed="false">
      <c r="A2010" s="2" t="n">
        <f aca="false">Raw_Orders!A2010</f>
        <v>502445</v>
      </c>
      <c r="B2010" s="2" t="str">
        <f aca="false">Raw_Orders!B2010</f>
        <v>CUST1162</v>
      </c>
      <c r="C2010" s="2" t="str">
        <f aca="false">Raw_Orders!C2010</f>
        <v>REST319</v>
      </c>
      <c r="D2010" s="2" t="str">
        <f aca="false">Raw_Orders!D2010</f>
        <v>DP370</v>
      </c>
      <c r="E2010" s="2" t="str">
        <f aca="false">Raw_Orders!E2010</f>
        <v>2024-11-21</v>
      </c>
      <c r="F2010" s="2" t="n">
        <f aca="false">IF(Raw_Orders!F2010&lt;0,0,Raw_Orders!F2010)</f>
        <v>684.02</v>
      </c>
      <c r="G2010" s="2" t="str">
        <f aca="false">Raw_Orders!G2010</f>
        <v>Delivered</v>
      </c>
      <c r="H2010" s="2" t="n">
        <f aca="false">IF(Raw_Orders!H2010="","N/A",Raw_Orders!H2010)</f>
        <v>58.5</v>
      </c>
      <c r="I2010" s="2" t="n">
        <f aca="false">IF(Raw_Orders!I2010="","Not Rated",Raw_Orders!I2010)</f>
        <v>4.7</v>
      </c>
      <c r="J2010" s="2" t="str">
        <f aca="false">IF(COUNTIF($A$2:A2010,A2010)&gt;1,"Duplicate","Unique")</f>
        <v>Unique</v>
      </c>
      <c r="K2010" s="2" t="str">
        <f aca="false">IF(Raw_Orders!F2010&lt;0,"Anomaly","OK")</f>
        <v>OK</v>
      </c>
      <c r="L2010" s="2" t="str">
        <f aca="false">IFERROR(VLOOKUP(C2010,Raw_Restaurants!$A$2:$C$151,3,FALSE()),"Unknown")</f>
        <v>Bhopal</v>
      </c>
    </row>
    <row r="2011" customFormat="false" ht="15" hidden="false" customHeight="false" outlineLevel="0" collapsed="false">
      <c r="A2011" s="2" t="n">
        <f aca="false">Raw_Orders!A2011</f>
        <v>503510</v>
      </c>
      <c r="B2011" s="2" t="str">
        <f aca="false">Raw_Orders!B2011</f>
        <v>CUST1160</v>
      </c>
      <c r="C2011" s="2" t="str">
        <f aca="false">Raw_Orders!C2011</f>
        <v>REST218</v>
      </c>
      <c r="D2011" s="2" t="str">
        <f aca="false">Raw_Orders!D2011</f>
        <v>DP443</v>
      </c>
      <c r="E2011" s="2" t="str">
        <f aca="false">Raw_Orders!E2011</f>
        <v>2024-08-24</v>
      </c>
      <c r="F2011" s="2" t="n">
        <f aca="false">IF(Raw_Orders!F2011&lt;0,0,Raw_Orders!F2011)</f>
        <v>512.27</v>
      </c>
      <c r="G2011" s="2" t="str">
        <f aca="false">Raw_Orders!G2011</f>
        <v>Delivered</v>
      </c>
      <c r="H2011" s="2" t="n">
        <f aca="false">IF(Raw_Orders!H2011="","N/A",Raw_Orders!H2011)</f>
        <v>34.7</v>
      </c>
      <c r="I2011" s="2" t="n">
        <f aca="false">IF(Raw_Orders!I2011="","Not Rated",Raw_Orders!I2011)</f>
        <v>2.6</v>
      </c>
      <c r="J2011" s="2" t="str">
        <f aca="false">IF(COUNTIF($A$2:A2011,A2011)&gt;1,"Duplicate","Unique")</f>
        <v>Unique</v>
      </c>
      <c r="K2011" s="2" t="str">
        <f aca="false">IF(Raw_Orders!F2011&lt;0,"Anomaly","OK")</f>
        <v>OK</v>
      </c>
      <c r="L2011" s="2" t="str">
        <f aca="false">IFERROR(VLOOKUP(C2011,Raw_Restaurants!$A$2:$C$151,3,FALSE()),"Unknown")</f>
        <v>Pune</v>
      </c>
    </row>
    <row r="2012" customFormat="false" ht="15" hidden="false" customHeight="false" outlineLevel="0" collapsed="false">
      <c r="A2012" s="2" t="n">
        <f aca="false">Raw_Orders!A2012</f>
        <v>501033</v>
      </c>
      <c r="B2012" s="2" t="str">
        <f aca="false">Raw_Orders!B2012</f>
        <v>CUST1442</v>
      </c>
      <c r="C2012" s="2" t="str">
        <f aca="false">Raw_Orders!C2012</f>
        <v>REST212</v>
      </c>
      <c r="D2012" s="2" t="str">
        <f aca="false">Raw_Orders!D2012</f>
        <v>DP474</v>
      </c>
      <c r="E2012" s="2" t="str">
        <f aca="false">Raw_Orders!E2012</f>
        <v>2024-02-25</v>
      </c>
      <c r="F2012" s="2" t="n">
        <f aca="false">IF(Raw_Orders!F2012&lt;0,0,Raw_Orders!F2012)</f>
        <v>608.12</v>
      </c>
      <c r="G2012" s="2" t="str">
        <f aca="false">Raw_Orders!G2012</f>
        <v>Delivered</v>
      </c>
      <c r="H2012" s="2" t="n">
        <f aca="false">IF(Raw_Orders!H2012="","N/A",Raw_Orders!H2012)</f>
        <v>41.3</v>
      </c>
      <c r="I2012" s="2" t="n">
        <f aca="false">IF(Raw_Orders!I2012="","Not Rated",Raw_Orders!I2012)</f>
        <v>3.3</v>
      </c>
      <c r="J2012" s="2" t="str">
        <f aca="false">IF(COUNTIF($A$2:A2012,A2012)&gt;1,"Duplicate","Unique")</f>
        <v>Unique</v>
      </c>
      <c r="K2012" s="2" t="str">
        <f aca="false">IF(Raw_Orders!F2012&lt;0,"Anomaly","OK")</f>
        <v>OK</v>
      </c>
      <c r="L2012" s="2" t="str">
        <f aca="false">IFERROR(VLOOKUP(C2012,Raw_Restaurants!$A$2:$C$151,3,FALSE()),"Unknown")</f>
        <v>Jaipur</v>
      </c>
    </row>
    <row r="2013" customFormat="false" ht="15" hidden="false" customHeight="false" outlineLevel="0" collapsed="false">
      <c r="A2013" s="2" t="n">
        <f aca="false">Raw_Orders!A2013</f>
        <v>501229</v>
      </c>
      <c r="B2013" s="2" t="str">
        <f aca="false">Raw_Orders!B2013</f>
        <v>CUST1179</v>
      </c>
      <c r="C2013" s="2" t="str">
        <f aca="false">Raw_Orders!C2013</f>
        <v>REST327</v>
      </c>
      <c r="D2013" s="2" t="str">
        <f aca="false">Raw_Orders!D2013</f>
        <v>DP458</v>
      </c>
      <c r="E2013" s="2" t="str">
        <f aca="false">Raw_Orders!E2013</f>
        <v>2024-10-17</v>
      </c>
      <c r="F2013" s="2" t="n">
        <f aca="false">IF(Raw_Orders!F2013&lt;0,0,Raw_Orders!F2013)</f>
        <v>395.76</v>
      </c>
      <c r="G2013" s="2" t="str">
        <f aca="false">Raw_Orders!G2013</f>
        <v>Delivered</v>
      </c>
      <c r="H2013" s="2" t="n">
        <f aca="false">IF(Raw_Orders!H2013="","N/A",Raw_Orders!H2013)</f>
        <v>19.8</v>
      </c>
      <c r="I2013" s="2" t="n">
        <f aca="false">IF(Raw_Orders!I2013="","Not Rated",Raw_Orders!I2013)</f>
        <v>3.7</v>
      </c>
      <c r="J2013" s="2" t="str">
        <f aca="false">IF(COUNTIF($A$2:A2013,A2013)&gt;1,"Duplicate","Unique")</f>
        <v>Unique</v>
      </c>
      <c r="K2013" s="2" t="str">
        <f aca="false">IF(Raw_Orders!F2013&lt;0,"Anomaly","OK")</f>
        <v>OK</v>
      </c>
      <c r="L2013" s="2" t="str">
        <f aca="false">IFERROR(VLOOKUP(C2013,Raw_Restaurants!$A$2:$C$151,3,FALSE()),"Unknown")</f>
        <v>Kolkata</v>
      </c>
    </row>
    <row r="2014" customFormat="false" ht="15" hidden="false" customHeight="false" outlineLevel="0" collapsed="false">
      <c r="A2014" s="2" t="n">
        <f aca="false">Raw_Orders!A2014</f>
        <v>501915</v>
      </c>
      <c r="B2014" s="2" t="str">
        <f aca="false">Raw_Orders!B2014</f>
        <v>CUST1171</v>
      </c>
      <c r="C2014" s="2" t="str">
        <f aca="false">Raw_Orders!C2014</f>
        <v>REST317</v>
      </c>
      <c r="D2014" s="2" t="str">
        <f aca="false">Raw_Orders!D2014</f>
        <v>DP412</v>
      </c>
      <c r="E2014" s="2" t="str">
        <f aca="false">Raw_Orders!E2014</f>
        <v>2024-05-30</v>
      </c>
      <c r="F2014" s="2" t="n">
        <f aca="false">IF(Raw_Orders!F2014&lt;0,0,Raw_Orders!F2014)</f>
        <v>900.11</v>
      </c>
      <c r="G2014" s="2" t="str">
        <f aca="false">Raw_Orders!G2014</f>
        <v>Delivered</v>
      </c>
      <c r="H2014" s="2" t="n">
        <f aca="false">IF(Raw_Orders!H2014="","N/A",Raw_Orders!H2014)</f>
        <v>63</v>
      </c>
      <c r="I2014" s="2" t="n">
        <f aca="false">IF(Raw_Orders!I2014="","Not Rated",Raw_Orders!I2014)</f>
        <v>4.3</v>
      </c>
      <c r="J2014" s="2" t="str">
        <f aca="false">IF(COUNTIF($A$2:A2014,A2014)&gt;1,"Duplicate","Unique")</f>
        <v>Unique</v>
      </c>
      <c r="K2014" s="2" t="str">
        <f aca="false">IF(Raw_Orders!F2014&lt;0,"Anomaly","OK")</f>
        <v>OK</v>
      </c>
      <c r="L2014" s="2" t="str">
        <f aca="false">IFERROR(VLOOKUP(C2014,Raw_Restaurants!$A$2:$C$151,3,FALSE()),"Unknown")</f>
        <v>Jaipur</v>
      </c>
    </row>
    <row r="2015" customFormat="false" ht="15" hidden="false" customHeight="false" outlineLevel="0" collapsed="false">
      <c r="A2015" s="2" t="n">
        <f aca="false">Raw_Orders!A2015</f>
        <v>500226</v>
      </c>
      <c r="B2015" s="2" t="str">
        <f aca="false">Raw_Orders!B2015</f>
        <v>CUST1638</v>
      </c>
      <c r="C2015" s="2" t="str">
        <f aca="false">Raw_Orders!C2015</f>
        <v>REST305</v>
      </c>
      <c r="D2015" s="2" t="str">
        <f aca="false">Raw_Orders!D2015</f>
        <v>DP419</v>
      </c>
      <c r="E2015" s="2" t="str">
        <f aca="false">Raw_Orders!E2015</f>
        <v>2024-03-24</v>
      </c>
      <c r="F2015" s="2" t="n">
        <f aca="false">IF(Raw_Orders!F2015&lt;0,0,Raw_Orders!F2015)</f>
        <v>998.5</v>
      </c>
      <c r="G2015" s="2" t="str">
        <f aca="false">Raw_Orders!G2015</f>
        <v>Delivered</v>
      </c>
      <c r="H2015" s="2" t="n">
        <f aca="false">IF(Raw_Orders!H2015="","N/A",Raw_Orders!H2015)</f>
        <v>21.5</v>
      </c>
      <c r="I2015" s="2" t="n">
        <f aca="false">IF(Raw_Orders!I2015="","Not Rated",Raw_Orders!I2015)</f>
        <v>4.9</v>
      </c>
      <c r="J2015" s="2" t="str">
        <f aca="false">IF(COUNTIF($A$2:A2015,A2015)&gt;1,"Duplicate","Unique")</f>
        <v>Unique</v>
      </c>
      <c r="K2015" s="2" t="str">
        <f aca="false">IF(Raw_Orders!F2015&lt;0,"Anomaly","OK")</f>
        <v>OK</v>
      </c>
      <c r="L2015" s="2" t="str">
        <f aca="false">IFERROR(VLOOKUP(C2015,Raw_Restaurants!$A$2:$C$151,3,FALSE()),"Unknown")</f>
        <v>Jaipur</v>
      </c>
    </row>
    <row r="2016" customFormat="false" ht="15" hidden="false" customHeight="false" outlineLevel="0" collapsed="false">
      <c r="A2016" s="2" t="n">
        <f aca="false">Raw_Orders!A2016</f>
        <v>503689</v>
      </c>
      <c r="B2016" s="2" t="str">
        <f aca="false">Raw_Orders!B2016</f>
        <v>CUST1618</v>
      </c>
      <c r="C2016" s="2" t="str">
        <f aca="false">Raw_Orders!C2016</f>
        <v>REST278</v>
      </c>
      <c r="D2016" s="2" t="str">
        <f aca="false">Raw_Orders!D2016</f>
        <v>DP398</v>
      </c>
      <c r="E2016" s="2" t="str">
        <f aca="false">Raw_Orders!E2016</f>
        <v>2024-12-17</v>
      </c>
      <c r="F2016" s="2" t="n">
        <f aca="false">IF(Raw_Orders!F2016&lt;0,0,Raw_Orders!F2016)</f>
        <v>427.31</v>
      </c>
      <c r="G2016" s="2" t="str">
        <f aca="false">Raw_Orders!G2016</f>
        <v>Delivered</v>
      </c>
      <c r="H2016" s="2" t="n">
        <f aca="false">IF(Raw_Orders!H2016="","N/A",Raw_Orders!H2016)</f>
        <v>52</v>
      </c>
      <c r="I2016" s="2" t="n">
        <f aca="false">IF(Raw_Orders!I2016="","Not Rated",Raw_Orders!I2016)</f>
        <v>3.2</v>
      </c>
      <c r="J2016" s="2" t="str">
        <f aca="false">IF(COUNTIF($A$2:A2016,A2016)&gt;1,"Duplicate","Unique")</f>
        <v>Unique</v>
      </c>
      <c r="K2016" s="2" t="str">
        <f aca="false">IF(Raw_Orders!F2016&lt;0,"Anomaly","OK")</f>
        <v>OK</v>
      </c>
      <c r="L2016" s="2" t="str">
        <f aca="false">IFERROR(VLOOKUP(C2016,Raw_Restaurants!$A$2:$C$151,3,FALSE()),"Unknown")</f>
        <v>Kolkata</v>
      </c>
    </row>
    <row r="2017" customFormat="false" ht="15" hidden="false" customHeight="false" outlineLevel="0" collapsed="false">
      <c r="A2017" s="2" t="n">
        <f aca="false">Raw_Orders!A2017</f>
        <v>504739</v>
      </c>
      <c r="B2017" s="2" t="str">
        <f aca="false">Raw_Orders!B2017</f>
        <v>CUST1531</v>
      </c>
      <c r="C2017" s="2" t="str">
        <f aca="false">Raw_Orders!C2017</f>
        <v>REST247</v>
      </c>
      <c r="D2017" s="2" t="str">
        <f aca="false">Raw_Orders!D2017</f>
        <v>DP424</v>
      </c>
      <c r="E2017" s="2" t="str">
        <f aca="false">Raw_Orders!E2017</f>
        <v>2024-08-04</v>
      </c>
      <c r="F2017" s="2" t="n">
        <f aca="false">IF(Raw_Orders!F2017&lt;0,0,Raw_Orders!F2017)</f>
        <v>138.92</v>
      </c>
      <c r="G2017" s="2" t="str">
        <f aca="false">Raw_Orders!G2017</f>
        <v>Delivered</v>
      </c>
      <c r="H2017" s="2" t="n">
        <f aca="false">IF(Raw_Orders!H2017="","N/A",Raw_Orders!H2017)</f>
        <v>23</v>
      </c>
      <c r="I2017" s="2" t="str">
        <f aca="false">IF(Raw_Orders!I2017="","Not Rated",Raw_Orders!I2017)</f>
        <v>Not Rated</v>
      </c>
      <c r="J2017" s="2" t="str">
        <f aca="false">IF(COUNTIF($A$2:A2017,A2017)&gt;1,"Duplicate","Unique")</f>
        <v>Unique</v>
      </c>
      <c r="K2017" s="2" t="str">
        <f aca="false">IF(Raw_Orders!F2017&lt;0,"Anomaly","OK")</f>
        <v>OK</v>
      </c>
      <c r="L2017" s="2" t="str">
        <f aca="false">IFERROR(VLOOKUP(C2017,Raw_Restaurants!$A$2:$C$151,3,FALSE()),"Unknown")</f>
        <v>Kolkata</v>
      </c>
    </row>
    <row r="2018" customFormat="false" ht="15" hidden="false" customHeight="false" outlineLevel="0" collapsed="false">
      <c r="A2018" s="2" t="n">
        <f aca="false">Raw_Orders!A2018</f>
        <v>504094</v>
      </c>
      <c r="B2018" s="2" t="str">
        <f aca="false">Raw_Orders!B2018</f>
        <v>CUST1270</v>
      </c>
      <c r="C2018" s="2" t="str">
        <f aca="false">Raw_Orders!C2018</f>
        <v>REST321</v>
      </c>
      <c r="D2018" s="2" t="str">
        <f aca="false">Raw_Orders!D2018</f>
        <v>DP347</v>
      </c>
      <c r="E2018" s="2" t="str">
        <f aca="false">Raw_Orders!E2018</f>
        <v>2024-09-06</v>
      </c>
      <c r="F2018" s="2" t="n">
        <f aca="false">IF(Raw_Orders!F2018&lt;0,0,Raw_Orders!F2018)</f>
        <v>1124.29</v>
      </c>
      <c r="G2018" s="2" t="str">
        <f aca="false">Raw_Orders!G2018</f>
        <v>Delivered</v>
      </c>
      <c r="H2018" s="2" t="n">
        <f aca="false">IF(Raw_Orders!H2018="","N/A",Raw_Orders!H2018)</f>
        <v>53.3</v>
      </c>
      <c r="I2018" s="2" t="str">
        <f aca="false">IF(Raw_Orders!I2018="","Not Rated",Raw_Orders!I2018)</f>
        <v>Not Rated</v>
      </c>
      <c r="J2018" s="2" t="str">
        <f aca="false">IF(COUNTIF($A$2:A2018,A2018)&gt;1,"Duplicate","Unique")</f>
        <v>Unique</v>
      </c>
      <c r="K2018" s="2" t="str">
        <f aca="false">IF(Raw_Orders!F2018&lt;0,"Anomaly","OK")</f>
        <v>OK</v>
      </c>
      <c r="L2018" s="2" t="str">
        <f aca="false">IFERROR(VLOOKUP(C2018,Raw_Restaurants!$A$2:$C$151,3,FALSE()),"Unknown")</f>
        <v>Chennai</v>
      </c>
    </row>
    <row r="2019" customFormat="false" ht="15" hidden="false" customHeight="false" outlineLevel="0" collapsed="false">
      <c r="A2019" s="2" t="n">
        <f aca="false">Raw_Orders!A2019</f>
        <v>504587</v>
      </c>
      <c r="B2019" s="2" t="str">
        <f aca="false">Raw_Orders!B2019</f>
        <v>CUST1365</v>
      </c>
      <c r="C2019" s="2" t="str">
        <f aca="false">Raw_Orders!C2019</f>
        <v>REST225</v>
      </c>
      <c r="D2019" s="2" t="str">
        <f aca="false">Raw_Orders!D2019</f>
        <v>DP398</v>
      </c>
      <c r="E2019" s="2" t="str">
        <f aca="false">Raw_Orders!E2019</f>
        <v>2024-12-14</v>
      </c>
      <c r="F2019" s="2" t="n">
        <f aca="false">IF(Raw_Orders!F2019&lt;0,0,Raw_Orders!F2019)</f>
        <v>1281.14</v>
      </c>
      <c r="G2019" s="2" t="str">
        <f aca="false">Raw_Orders!G2019</f>
        <v>Delivered</v>
      </c>
      <c r="H2019" s="2" t="n">
        <f aca="false">IF(Raw_Orders!H2019="","N/A",Raw_Orders!H2019)</f>
        <v>65.5</v>
      </c>
      <c r="I2019" s="2" t="str">
        <f aca="false">IF(Raw_Orders!I2019="","Not Rated",Raw_Orders!I2019)</f>
        <v>Not Rated</v>
      </c>
      <c r="J2019" s="2" t="str">
        <f aca="false">IF(COUNTIF($A$2:A2019,A2019)&gt;1,"Duplicate","Unique")</f>
        <v>Unique</v>
      </c>
      <c r="K2019" s="2" t="str">
        <f aca="false">IF(Raw_Orders!F2019&lt;0,"Anomaly","OK")</f>
        <v>OK</v>
      </c>
      <c r="L2019" s="2" t="str">
        <f aca="false">IFERROR(VLOOKUP(C2019,Raw_Restaurants!$A$2:$C$151,3,FALSE()),"Unknown")</f>
        <v>Kolkata</v>
      </c>
    </row>
    <row r="2020" customFormat="false" ht="15" hidden="false" customHeight="false" outlineLevel="0" collapsed="false">
      <c r="A2020" s="2" t="n">
        <f aca="false">Raw_Orders!A2020</f>
        <v>504062</v>
      </c>
      <c r="B2020" s="2" t="str">
        <f aca="false">Raw_Orders!B2020</f>
        <v>CUST1152</v>
      </c>
      <c r="C2020" s="2" t="str">
        <f aca="false">Raw_Orders!C2020</f>
        <v>REST324</v>
      </c>
      <c r="D2020" s="2" t="str">
        <f aca="false">Raw_Orders!D2020</f>
        <v>DP495</v>
      </c>
      <c r="E2020" s="2" t="str">
        <f aca="false">Raw_Orders!E2020</f>
        <v>2024-09-24</v>
      </c>
      <c r="F2020" s="2" t="n">
        <f aca="false">IF(Raw_Orders!F2020&lt;0,0,Raw_Orders!F2020)</f>
        <v>394.39</v>
      </c>
      <c r="G2020" s="2" t="str">
        <f aca="false">Raw_Orders!G2020</f>
        <v>Delivered</v>
      </c>
      <c r="H2020" s="2" t="n">
        <f aca="false">IF(Raw_Orders!H2020="","N/A",Raw_Orders!H2020)</f>
        <v>32</v>
      </c>
      <c r="I2020" s="2" t="n">
        <f aca="false">IF(Raw_Orders!I2020="","Not Rated",Raw_Orders!I2020)</f>
        <v>4.4</v>
      </c>
      <c r="J2020" s="2" t="str">
        <f aca="false">IF(COUNTIF($A$2:A2020,A2020)&gt;1,"Duplicate","Unique")</f>
        <v>Unique</v>
      </c>
      <c r="K2020" s="2" t="str">
        <f aca="false">IF(Raw_Orders!F2020&lt;0,"Anomaly","OK")</f>
        <v>OK</v>
      </c>
      <c r="L2020" s="2" t="str">
        <f aca="false">IFERROR(VLOOKUP(C2020,Raw_Restaurants!$A$2:$C$151,3,FALSE()),"Unknown")</f>
        <v>Bhopal</v>
      </c>
    </row>
    <row r="2021" customFormat="false" ht="15" hidden="false" customHeight="false" outlineLevel="0" collapsed="false">
      <c r="A2021" s="2" t="n">
        <f aca="false">Raw_Orders!A2021</f>
        <v>500678</v>
      </c>
      <c r="B2021" s="2" t="str">
        <f aca="false">Raw_Orders!B2021</f>
        <v>CUST1188</v>
      </c>
      <c r="C2021" s="2" t="str">
        <f aca="false">Raw_Orders!C2021</f>
        <v>REST236</v>
      </c>
      <c r="D2021" s="2" t="str">
        <f aca="false">Raw_Orders!D2021</f>
        <v>DP480</v>
      </c>
      <c r="E2021" s="2" t="str">
        <f aca="false">Raw_Orders!E2021</f>
        <v>2024-08-14</v>
      </c>
      <c r="F2021" s="2" t="n">
        <f aca="false">IF(Raw_Orders!F2021&lt;0,0,Raw_Orders!F2021)</f>
        <v>637.05</v>
      </c>
      <c r="G2021" s="2" t="str">
        <f aca="false">Raw_Orders!G2021</f>
        <v>Delivered</v>
      </c>
      <c r="H2021" s="2" t="n">
        <f aca="false">IF(Raw_Orders!H2021="","N/A",Raw_Orders!H2021)</f>
        <v>64.3</v>
      </c>
      <c r="I2021" s="2" t="n">
        <f aca="false">IF(Raw_Orders!I2021="","Not Rated",Raw_Orders!I2021)</f>
        <v>4.2</v>
      </c>
      <c r="J2021" s="2" t="str">
        <f aca="false">IF(COUNTIF($A$2:A2021,A2021)&gt;1,"Duplicate","Unique")</f>
        <v>Unique</v>
      </c>
      <c r="K2021" s="2" t="str">
        <f aca="false">IF(Raw_Orders!F2021&lt;0,"Anomaly","OK")</f>
        <v>OK</v>
      </c>
      <c r="L2021" s="2" t="str">
        <f aca="false">IFERROR(VLOOKUP(C2021,Raw_Restaurants!$A$2:$C$151,3,FALSE()),"Unknown")</f>
        <v>Mumbai</v>
      </c>
    </row>
    <row r="2022" customFormat="false" ht="15" hidden="false" customHeight="false" outlineLevel="0" collapsed="false">
      <c r="A2022" s="2" t="n">
        <f aca="false">Raw_Orders!A2022</f>
        <v>504325</v>
      </c>
      <c r="B2022" s="2" t="str">
        <f aca="false">Raw_Orders!B2022</f>
        <v>CUST1401</v>
      </c>
      <c r="C2022" s="2" t="str">
        <f aca="false">Raw_Orders!C2022</f>
        <v>REST320</v>
      </c>
      <c r="D2022" s="2" t="str">
        <f aca="false">Raw_Orders!D2022</f>
        <v>DP350</v>
      </c>
      <c r="E2022" s="2" t="str">
        <f aca="false">Raw_Orders!E2022</f>
        <v>2024-09-08</v>
      </c>
      <c r="F2022" s="2" t="n">
        <f aca="false">IF(Raw_Orders!F2022&lt;0,0,Raw_Orders!F2022)</f>
        <v>452.95</v>
      </c>
      <c r="G2022" s="2" t="str">
        <f aca="false">Raw_Orders!G2022</f>
        <v>Delivered</v>
      </c>
      <c r="H2022" s="2" t="n">
        <f aca="false">IF(Raw_Orders!H2022="","N/A",Raw_Orders!H2022)</f>
        <v>74.2</v>
      </c>
      <c r="I2022" s="2" t="n">
        <f aca="false">IF(Raw_Orders!I2022="","Not Rated",Raw_Orders!I2022)</f>
        <v>3.8</v>
      </c>
      <c r="J2022" s="2" t="str">
        <f aca="false">IF(COUNTIF($A$2:A2022,A2022)&gt;1,"Duplicate","Unique")</f>
        <v>Unique</v>
      </c>
      <c r="K2022" s="2" t="str">
        <f aca="false">IF(Raw_Orders!F2022&lt;0,"Anomaly","OK")</f>
        <v>OK</v>
      </c>
      <c r="L2022" s="2" t="str">
        <f aca="false">IFERROR(VLOOKUP(C2022,Raw_Restaurants!$A$2:$C$151,3,FALSE()),"Unknown")</f>
        <v>Mumbai</v>
      </c>
    </row>
    <row r="2023" customFormat="false" ht="15" hidden="false" customHeight="false" outlineLevel="0" collapsed="false">
      <c r="A2023" s="2" t="n">
        <f aca="false">Raw_Orders!A2023</f>
        <v>500284</v>
      </c>
      <c r="B2023" s="2" t="str">
        <f aca="false">Raw_Orders!B2023</f>
        <v>CUST1459</v>
      </c>
      <c r="C2023" s="2" t="str">
        <f aca="false">Raw_Orders!C2023</f>
        <v>REST277</v>
      </c>
      <c r="D2023" s="2" t="str">
        <f aca="false">Raw_Orders!D2023</f>
        <v>DP405</v>
      </c>
      <c r="E2023" s="2" t="str">
        <f aca="false">Raw_Orders!E2023</f>
        <v>2024-08-03</v>
      </c>
      <c r="F2023" s="2" t="n">
        <f aca="false">IF(Raw_Orders!F2023&lt;0,0,Raw_Orders!F2023)</f>
        <v>559.92</v>
      </c>
      <c r="G2023" s="2" t="str">
        <f aca="false">Raw_Orders!G2023</f>
        <v>Delivered</v>
      </c>
      <c r="H2023" s="2" t="n">
        <f aca="false">IF(Raw_Orders!H2023="","N/A",Raw_Orders!H2023)</f>
        <v>45</v>
      </c>
      <c r="I2023" s="2" t="n">
        <f aca="false">IF(Raw_Orders!I2023="","Not Rated",Raw_Orders!I2023)</f>
        <v>5</v>
      </c>
      <c r="J2023" s="2" t="str">
        <f aca="false">IF(COUNTIF($A$2:A2023,A2023)&gt;1,"Duplicate","Unique")</f>
        <v>Unique</v>
      </c>
      <c r="K2023" s="2" t="str">
        <f aca="false">IF(Raw_Orders!F2023&lt;0,"Anomaly","OK")</f>
        <v>OK</v>
      </c>
      <c r="L2023" s="2" t="str">
        <f aca="false">IFERROR(VLOOKUP(C2023,Raw_Restaurants!$A$2:$C$151,3,FALSE()),"Unknown")</f>
        <v>Pune</v>
      </c>
    </row>
    <row r="2024" customFormat="false" ht="15" hidden="false" customHeight="false" outlineLevel="0" collapsed="false">
      <c r="A2024" s="2" t="n">
        <f aca="false">Raw_Orders!A2024</f>
        <v>500819</v>
      </c>
      <c r="B2024" s="2" t="str">
        <f aca="false">Raw_Orders!B2024</f>
        <v>CUST1471</v>
      </c>
      <c r="C2024" s="2" t="str">
        <f aca="false">Raw_Orders!C2024</f>
        <v>REST210</v>
      </c>
      <c r="D2024" s="2" t="str">
        <f aca="false">Raw_Orders!D2024</f>
        <v>DP310</v>
      </c>
      <c r="E2024" s="2" t="str">
        <f aca="false">Raw_Orders!E2024</f>
        <v>2024-05-26</v>
      </c>
      <c r="F2024" s="2" t="n">
        <f aca="false">IF(Raw_Orders!F2024&lt;0,0,Raw_Orders!F2024)</f>
        <v>755.56</v>
      </c>
      <c r="G2024" s="2" t="str">
        <f aca="false">Raw_Orders!G2024</f>
        <v>Delivered</v>
      </c>
      <c r="H2024" s="2" t="n">
        <f aca="false">IF(Raw_Orders!H2024="","N/A",Raw_Orders!H2024)</f>
        <v>56.8</v>
      </c>
      <c r="I2024" s="2" t="n">
        <f aca="false">IF(Raw_Orders!I2024="","Not Rated",Raw_Orders!I2024)</f>
        <v>4.3</v>
      </c>
      <c r="J2024" s="2" t="str">
        <f aca="false">IF(COUNTIF($A$2:A2024,A2024)&gt;1,"Duplicate","Unique")</f>
        <v>Unique</v>
      </c>
      <c r="K2024" s="2" t="str">
        <f aca="false">IF(Raw_Orders!F2024&lt;0,"Anomaly","OK")</f>
        <v>OK</v>
      </c>
      <c r="L2024" s="2" t="str">
        <f aca="false">IFERROR(VLOOKUP(C2024,Raw_Restaurants!$A$2:$C$151,3,FALSE()),"Unknown")</f>
        <v>Chennai</v>
      </c>
    </row>
    <row r="2025" customFormat="false" ht="15" hidden="false" customHeight="false" outlineLevel="0" collapsed="false">
      <c r="A2025" s="2" t="n">
        <f aca="false">Raw_Orders!A2025</f>
        <v>502775</v>
      </c>
      <c r="B2025" s="2" t="str">
        <f aca="false">Raw_Orders!B2025</f>
        <v>CUST1484</v>
      </c>
      <c r="C2025" s="2" t="str">
        <f aca="false">Raw_Orders!C2025</f>
        <v>REST288</v>
      </c>
      <c r="D2025" s="2" t="str">
        <f aca="false">Raw_Orders!D2025</f>
        <v>DP369</v>
      </c>
      <c r="E2025" s="2" t="str">
        <f aca="false">Raw_Orders!E2025</f>
        <v>2024-12-21</v>
      </c>
      <c r="F2025" s="2" t="n">
        <f aca="false">IF(Raw_Orders!F2025&lt;0,0,Raw_Orders!F2025)</f>
        <v>1301.85</v>
      </c>
      <c r="G2025" s="2" t="str">
        <f aca="false">Raw_Orders!G2025</f>
        <v>Delivered</v>
      </c>
      <c r="H2025" s="2" t="n">
        <f aca="false">IF(Raw_Orders!H2025="","N/A",Raw_Orders!H2025)</f>
        <v>58</v>
      </c>
      <c r="I2025" s="2" t="n">
        <f aca="false">IF(Raw_Orders!I2025="","Not Rated",Raw_Orders!I2025)</f>
        <v>4.1</v>
      </c>
      <c r="J2025" s="2" t="str">
        <f aca="false">IF(COUNTIF($A$2:A2025,A2025)&gt;1,"Duplicate","Unique")</f>
        <v>Unique</v>
      </c>
      <c r="K2025" s="2" t="str">
        <f aca="false">IF(Raw_Orders!F2025&lt;0,"Anomaly","OK")</f>
        <v>OK</v>
      </c>
      <c r="L2025" s="2" t="str">
        <f aca="false">IFERROR(VLOOKUP(C2025,Raw_Restaurants!$A$2:$C$151,3,FALSE()),"Unknown")</f>
        <v>Bhopal</v>
      </c>
    </row>
    <row r="2026" customFormat="false" ht="15" hidden="false" customHeight="false" outlineLevel="0" collapsed="false">
      <c r="A2026" s="2" t="n">
        <f aca="false">Raw_Orders!A2026</f>
        <v>503175</v>
      </c>
      <c r="B2026" s="2" t="str">
        <f aca="false">Raw_Orders!B2026</f>
        <v>CUST1039</v>
      </c>
      <c r="C2026" s="2" t="str">
        <f aca="false">Raw_Orders!C2026</f>
        <v>REST251</v>
      </c>
      <c r="D2026" s="2" t="str">
        <f aca="false">Raw_Orders!D2026</f>
        <v>DP500</v>
      </c>
      <c r="E2026" s="2" t="str">
        <f aca="false">Raw_Orders!E2026</f>
        <v>2024-08-22</v>
      </c>
      <c r="F2026" s="2" t="n">
        <f aca="false">IF(Raw_Orders!F2026&lt;0,0,Raw_Orders!F2026)</f>
        <v>1274.33</v>
      </c>
      <c r="G2026" s="2" t="str">
        <f aca="false">Raw_Orders!G2026</f>
        <v>Delivered</v>
      </c>
      <c r="H2026" s="2" t="n">
        <f aca="false">IF(Raw_Orders!H2026="","N/A",Raw_Orders!H2026)</f>
        <v>41.2</v>
      </c>
      <c r="I2026" s="2" t="n">
        <f aca="false">IF(Raw_Orders!I2026="","Not Rated",Raw_Orders!I2026)</f>
        <v>3.9</v>
      </c>
      <c r="J2026" s="2" t="str">
        <f aca="false">IF(COUNTIF($A$2:A2026,A2026)&gt;1,"Duplicate","Unique")</f>
        <v>Unique</v>
      </c>
      <c r="K2026" s="2" t="str">
        <f aca="false">IF(Raw_Orders!F2026&lt;0,"Anomaly","OK")</f>
        <v>OK</v>
      </c>
      <c r="L2026" s="2" t="str">
        <f aca="false">IFERROR(VLOOKUP(C2026,Raw_Restaurants!$A$2:$C$151,3,FALSE()),"Unknown")</f>
        <v>Bhopal</v>
      </c>
    </row>
    <row r="2027" customFormat="false" ht="15" hidden="false" customHeight="false" outlineLevel="0" collapsed="false">
      <c r="A2027" s="2" t="n">
        <f aca="false">Raw_Orders!A2027</f>
        <v>502569</v>
      </c>
      <c r="B2027" s="2" t="str">
        <f aca="false">Raw_Orders!B2027</f>
        <v>CUST1407</v>
      </c>
      <c r="C2027" s="2" t="str">
        <f aca="false">Raw_Orders!C2027</f>
        <v>REST217</v>
      </c>
      <c r="D2027" s="2" t="str">
        <f aca="false">Raw_Orders!D2027</f>
        <v>DP420</v>
      </c>
      <c r="E2027" s="2" t="str">
        <f aca="false">Raw_Orders!E2027</f>
        <v>2024-04-23</v>
      </c>
      <c r="F2027" s="2" t="n">
        <f aca="false">IF(Raw_Orders!F2027&lt;0,0,Raw_Orders!F2027)</f>
        <v>1218.25</v>
      </c>
      <c r="G2027" s="2" t="str">
        <f aca="false">Raw_Orders!G2027</f>
        <v>Delivered</v>
      </c>
      <c r="H2027" s="2" t="n">
        <f aca="false">IF(Raw_Orders!H2027="","N/A",Raw_Orders!H2027)</f>
        <v>60.6</v>
      </c>
      <c r="I2027" s="2" t="n">
        <f aca="false">IF(Raw_Orders!I2027="","Not Rated",Raw_Orders!I2027)</f>
        <v>4.3</v>
      </c>
      <c r="J2027" s="2" t="str">
        <f aca="false">IF(COUNTIF($A$2:A2027,A2027)&gt;1,"Duplicate","Unique")</f>
        <v>Unique</v>
      </c>
      <c r="K2027" s="2" t="str">
        <f aca="false">IF(Raw_Orders!F2027&lt;0,"Anomaly","OK")</f>
        <v>OK</v>
      </c>
      <c r="L2027" s="2" t="str">
        <f aca="false">IFERROR(VLOOKUP(C2027,Raw_Restaurants!$A$2:$C$151,3,FALSE()),"Unknown")</f>
        <v>Kolkata</v>
      </c>
    </row>
    <row r="2028" customFormat="false" ht="15" hidden="false" customHeight="false" outlineLevel="0" collapsed="false">
      <c r="A2028" s="2" t="n">
        <f aca="false">Raw_Orders!A2028</f>
        <v>500695</v>
      </c>
      <c r="B2028" s="2" t="str">
        <f aca="false">Raw_Orders!B2028</f>
        <v>CUST1504</v>
      </c>
      <c r="C2028" s="2" t="str">
        <f aca="false">Raw_Orders!C2028</f>
        <v>REST339</v>
      </c>
      <c r="D2028" s="2" t="str">
        <f aca="false">Raw_Orders!D2028</f>
        <v>DP341</v>
      </c>
      <c r="E2028" s="2" t="str">
        <f aca="false">Raw_Orders!E2028</f>
        <v>2024-04-19</v>
      </c>
      <c r="F2028" s="2" t="n">
        <f aca="false">IF(Raw_Orders!F2028&lt;0,0,Raw_Orders!F2028)</f>
        <v>701.05</v>
      </c>
      <c r="G2028" s="2" t="str">
        <f aca="false">Raw_Orders!G2028</f>
        <v>Delivered</v>
      </c>
      <c r="H2028" s="2" t="n">
        <f aca="false">IF(Raw_Orders!H2028="","N/A",Raw_Orders!H2028)</f>
        <v>59.4</v>
      </c>
      <c r="I2028" s="2" t="n">
        <f aca="false">IF(Raw_Orders!I2028="","Not Rated",Raw_Orders!I2028)</f>
        <v>3.2</v>
      </c>
      <c r="J2028" s="2" t="str">
        <f aca="false">IF(COUNTIF($A$2:A2028,A2028)&gt;1,"Duplicate","Unique")</f>
        <v>Unique</v>
      </c>
      <c r="K2028" s="2" t="str">
        <f aca="false">IF(Raw_Orders!F2028&lt;0,"Anomaly","OK")</f>
        <v>OK</v>
      </c>
      <c r="L2028" s="2" t="str">
        <f aca="false">IFERROR(VLOOKUP(C2028,Raw_Restaurants!$A$2:$C$151,3,FALSE()),"Unknown")</f>
        <v>Bangalore</v>
      </c>
    </row>
    <row r="2029" customFormat="false" ht="15" hidden="false" customHeight="false" outlineLevel="0" collapsed="false">
      <c r="A2029" s="2" t="n">
        <f aca="false">Raw_Orders!A2029</f>
        <v>502515</v>
      </c>
      <c r="B2029" s="2" t="str">
        <f aca="false">Raw_Orders!B2029</f>
        <v>CUST1448</v>
      </c>
      <c r="C2029" s="2" t="str">
        <f aca="false">Raw_Orders!C2029</f>
        <v>REST233</v>
      </c>
      <c r="D2029" s="2" t="str">
        <f aca="false">Raw_Orders!D2029</f>
        <v>DP440</v>
      </c>
      <c r="E2029" s="2" t="str">
        <f aca="false">Raw_Orders!E2029</f>
        <v>2024-06-28</v>
      </c>
      <c r="F2029" s="2" t="n">
        <f aca="false">IF(Raw_Orders!F2029&lt;0,0,Raw_Orders!F2029)</f>
        <v>1065.95</v>
      </c>
      <c r="G2029" s="2" t="str">
        <f aca="false">Raw_Orders!G2029</f>
        <v>Delivered</v>
      </c>
      <c r="H2029" s="2" t="n">
        <f aca="false">IF(Raw_Orders!H2029="","N/A",Raw_Orders!H2029)</f>
        <v>34.1</v>
      </c>
      <c r="I2029" s="2" t="n">
        <f aca="false">IF(Raw_Orders!I2029="","Not Rated",Raw_Orders!I2029)</f>
        <v>3.9</v>
      </c>
      <c r="J2029" s="2" t="str">
        <f aca="false">IF(COUNTIF($A$2:A2029,A2029)&gt;1,"Duplicate","Unique")</f>
        <v>Unique</v>
      </c>
      <c r="K2029" s="2" t="str">
        <f aca="false">IF(Raw_Orders!F2029&lt;0,"Anomaly","OK")</f>
        <v>OK</v>
      </c>
      <c r="L2029" s="2" t="str">
        <f aca="false">IFERROR(VLOOKUP(C2029,Raw_Restaurants!$A$2:$C$151,3,FALSE()),"Unknown")</f>
        <v>Kolkata</v>
      </c>
    </row>
    <row r="2030" customFormat="false" ht="15" hidden="false" customHeight="false" outlineLevel="0" collapsed="false">
      <c r="A2030" s="2" t="n">
        <f aca="false">Raw_Orders!A2030</f>
        <v>502402</v>
      </c>
      <c r="B2030" s="2" t="str">
        <f aca="false">Raw_Orders!B2030</f>
        <v>CUST1030</v>
      </c>
      <c r="C2030" s="2" t="str">
        <f aca="false">Raw_Orders!C2030</f>
        <v>REST338</v>
      </c>
      <c r="D2030" s="2" t="str">
        <f aca="false">Raw_Orders!D2030</f>
        <v>DP439</v>
      </c>
      <c r="E2030" s="2" t="str">
        <f aca="false">Raw_Orders!E2030</f>
        <v>2024-04-01</v>
      </c>
      <c r="F2030" s="2" t="n">
        <f aca="false">IF(Raw_Orders!F2030&lt;0,0,Raw_Orders!F2030)</f>
        <v>1123.74</v>
      </c>
      <c r="G2030" s="2" t="str">
        <f aca="false">Raw_Orders!G2030</f>
        <v>Delivered</v>
      </c>
      <c r="H2030" s="2" t="n">
        <f aca="false">IF(Raw_Orders!H2030="","N/A",Raw_Orders!H2030)</f>
        <v>38.9</v>
      </c>
      <c r="I2030" s="2" t="n">
        <f aca="false">IF(Raw_Orders!I2030="","Not Rated",Raw_Orders!I2030)</f>
        <v>3.9</v>
      </c>
      <c r="J2030" s="2" t="str">
        <f aca="false">IF(COUNTIF($A$2:A2030,A2030)&gt;1,"Duplicate","Unique")</f>
        <v>Unique</v>
      </c>
      <c r="K2030" s="2" t="str">
        <f aca="false">IF(Raw_Orders!F2030&lt;0,"Anomaly","OK")</f>
        <v>OK</v>
      </c>
      <c r="L2030" s="2" t="str">
        <f aca="false">IFERROR(VLOOKUP(C2030,Raw_Restaurants!$A$2:$C$151,3,FALSE()),"Unknown")</f>
        <v>Bangalore</v>
      </c>
    </row>
    <row r="2031" customFormat="false" ht="15" hidden="false" customHeight="false" outlineLevel="0" collapsed="false">
      <c r="A2031" s="2" t="n">
        <f aca="false">Raw_Orders!A2031</f>
        <v>502332</v>
      </c>
      <c r="B2031" s="2" t="str">
        <f aca="false">Raw_Orders!B2031</f>
        <v>CUST1112</v>
      </c>
      <c r="C2031" s="2" t="str">
        <f aca="false">Raw_Orders!C2031</f>
        <v>REST224</v>
      </c>
      <c r="D2031" s="2" t="str">
        <f aca="false">Raw_Orders!D2031</f>
        <v>DP302</v>
      </c>
      <c r="E2031" s="2" t="str">
        <f aca="false">Raw_Orders!E2031</f>
        <v>2024-03-01</v>
      </c>
      <c r="F2031" s="2" t="n">
        <f aca="false">IF(Raw_Orders!F2031&lt;0,0,Raw_Orders!F2031)</f>
        <v>290.58</v>
      </c>
      <c r="G2031" s="2" t="str">
        <f aca="false">Raw_Orders!G2031</f>
        <v>Delivered</v>
      </c>
      <c r="H2031" s="2" t="n">
        <f aca="false">IF(Raw_Orders!H2031="","N/A",Raw_Orders!H2031)</f>
        <v>24.6</v>
      </c>
      <c r="I2031" s="2" t="str">
        <f aca="false">IF(Raw_Orders!I2031="","Not Rated",Raw_Orders!I2031)</f>
        <v>Not Rated</v>
      </c>
      <c r="J2031" s="2" t="str">
        <f aca="false">IF(COUNTIF($A$2:A2031,A2031)&gt;1,"Duplicate","Unique")</f>
        <v>Unique</v>
      </c>
      <c r="K2031" s="2" t="str">
        <f aca="false">IF(Raw_Orders!F2031&lt;0,"Anomaly","OK")</f>
        <v>OK</v>
      </c>
      <c r="L2031" s="2" t="str">
        <f aca="false">IFERROR(VLOOKUP(C2031,Raw_Restaurants!$A$2:$C$151,3,FALSE()),"Unknown")</f>
        <v>Indore</v>
      </c>
    </row>
    <row r="2032" customFormat="false" ht="15" hidden="false" customHeight="false" outlineLevel="0" collapsed="false">
      <c r="A2032" s="2" t="n">
        <f aca="false">Raw_Orders!A2032</f>
        <v>503131</v>
      </c>
      <c r="B2032" s="2" t="str">
        <f aca="false">Raw_Orders!B2032</f>
        <v>CUST1057</v>
      </c>
      <c r="C2032" s="2" t="str">
        <f aca="false">Raw_Orders!C2032</f>
        <v>REST270</v>
      </c>
      <c r="D2032" s="2" t="str">
        <f aca="false">Raw_Orders!D2032</f>
        <v>DP416</v>
      </c>
      <c r="E2032" s="2" t="str">
        <f aca="false">Raw_Orders!E2032</f>
        <v>2024-07-31</v>
      </c>
      <c r="F2032" s="2" t="n">
        <f aca="false">IF(Raw_Orders!F2032&lt;0,0,Raw_Orders!F2032)</f>
        <v>1041.2</v>
      </c>
      <c r="G2032" s="2" t="str">
        <f aca="false">Raw_Orders!G2032</f>
        <v>Delivered</v>
      </c>
      <c r="H2032" s="2" t="str">
        <f aca="false">IF(Raw_Orders!H2032="","N/A",Raw_Orders!H2032)</f>
        <v>N/A</v>
      </c>
      <c r="I2032" s="2" t="n">
        <f aca="false">IF(Raw_Orders!I2032="","Not Rated",Raw_Orders!I2032)</f>
        <v>4.4</v>
      </c>
      <c r="J2032" s="2" t="str">
        <f aca="false">IF(COUNTIF($A$2:A2032,A2032)&gt;1,"Duplicate","Unique")</f>
        <v>Unique</v>
      </c>
      <c r="K2032" s="2" t="str">
        <f aca="false">IF(Raw_Orders!F2032&lt;0,"Anomaly","OK")</f>
        <v>OK</v>
      </c>
      <c r="L2032" s="2" t="str">
        <f aca="false">IFERROR(VLOOKUP(C2032,Raw_Restaurants!$A$2:$C$151,3,FALSE()),"Unknown")</f>
        <v>Hyderabad</v>
      </c>
    </row>
    <row r="2033" customFormat="false" ht="15" hidden="false" customHeight="false" outlineLevel="0" collapsed="false">
      <c r="A2033" s="2" t="n">
        <f aca="false">Raw_Orders!A2033</f>
        <v>501345</v>
      </c>
      <c r="B2033" s="2" t="str">
        <f aca="false">Raw_Orders!B2033</f>
        <v>CUST1568</v>
      </c>
      <c r="C2033" s="2" t="str">
        <f aca="false">Raw_Orders!C2033</f>
        <v>REST322</v>
      </c>
      <c r="D2033" s="2" t="str">
        <f aca="false">Raw_Orders!D2033</f>
        <v>DP396</v>
      </c>
      <c r="E2033" s="2" t="str">
        <f aca="false">Raw_Orders!E2033</f>
        <v>2024-12-21</v>
      </c>
      <c r="F2033" s="2" t="n">
        <f aca="false">IF(Raw_Orders!F2033&lt;0,0,Raw_Orders!F2033)</f>
        <v>831.12</v>
      </c>
      <c r="G2033" s="2" t="str">
        <f aca="false">Raw_Orders!G2033</f>
        <v>Delivered</v>
      </c>
      <c r="H2033" s="2" t="n">
        <f aca="false">IF(Raw_Orders!H2033="","N/A",Raw_Orders!H2033)</f>
        <v>55.8</v>
      </c>
      <c r="I2033" s="2" t="n">
        <f aca="false">IF(Raw_Orders!I2033="","Not Rated",Raw_Orders!I2033)</f>
        <v>3.1</v>
      </c>
      <c r="J2033" s="2" t="str">
        <f aca="false">IF(COUNTIF($A$2:A2033,A2033)&gt;1,"Duplicate","Unique")</f>
        <v>Unique</v>
      </c>
      <c r="K2033" s="2" t="str">
        <f aca="false">IF(Raw_Orders!F2033&lt;0,"Anomaly","OK")</f>
        <v>OK</v>
      </c>
      <c r="L2033" s="2" t="str">
        <f aca="false">IFERROR(VLOOKUP(C2033,Raw_Restaurants!$A$2:$C$151,3,FALSE()),"Unknown")</f>
        <v>Delhi</v>
      </c>
    </row>
    <row r="2034" customFormat="false" ht="15" hidden="false" customHeight="false" outlineLevel="0" collapsed="false">
      <c r="A2034" s="2" t="n">
        <f aca="false">Raw_Orders!A2034</f>
        <v>503918</v>
      </c>
      <c r="B2034" s="2" t="str">
        <f aca="false">Raw_Orders!B2034</f>
        <v>CUST1596</v>
      </c>
      <c r="C2034" s="2" t="str">
        <f aca="false">Raw_Orders!C2034</f>
        <v>REST218</v>
      </c>
      <c r="D2034" s="2" t="str">
        <f aca="false">Raw_Orders!D2034</f>
        <v>DP485</v>
      </c>
      <c r="E2034" s="2" t="str">
        <f aca="false">Raw_Orders!E2034</f>
        <v>2024-08-25</v>
      </c>
      <c r="F2034" s="2" t="n">
        <f aca="false">IF(Raw_Orders!F2034&lt;0,0,Raw_Orders!F2034)</f>
        <v>730.85</v>
      </c>
      <c r="G2034" s="2" t="str">
        <f aca="false">Raw_Orders!G2034</f>
        <v>Delayed</v>
      </c>
      <c r="H2034" s="2" t="n">
        <f aca="false">IF(Raw_Orders!H2034="","N/A",Raw_Orders!H2034)</f>
        <v>61.2</v>
      </c>
      <c r="I2034" s="2" t="n">
        <f aca="false">IF(Raw_Orders!I2034="","Not Rated",Raw_Orders!I2034)</f>
        <v>4.2</v>
      </c>
      <c r="J2034" s="2" t="str">
        <f aca="false">IF(COUNTIF($A$2:A2034,A2034)&gt;1,"Duplicate","Unique")</f>
        <v>Unique</v>
      </c>
      <c r="K2034" s="2" t="str">
        <f aca="false">IF(Raw_Orders!F2034&lt;0,"Anomaly","OK")</f>
        <v>OK</v>
      </c>
      <c r="L2034" s="2" t="str">
        <f aca="false">IFERROR(VLOOKUP(C2034,Raw_Restaurants!$A$2:$C$151,3,FALSE()),"Unknown")</f>
        <v>Pune</v>
      </c>
    </row>
    <row r="2035" customFormat="false" ht="15" hidden="false" customHeight="false" outlineLevel="0" collapsed="false">
      <c r="A2035" s="2" t="n">
        <f aca="false">Raw_Orders!A2035</f>
        <v>501483</v>
      </c>
      <c r="B2035" s="2" t="str">
        <f aca="false">Raw_Orders!B2035</f>
        <v>CUST1409</v>
      </c>
      <c r="C2035" s="2" t="str">
        <f aca="false">Raw_Orders!C2035</f>
        <v>REST291</v>
      </c>
      <c r="D2035" s="2" t="str">
        <f aca="false">Raw_Orders!D2035</f>
        <v>DP443</v>
      </c>
      <c r="E2035" s="2" t="str">
        <f aca="false">Raw_Orders!E2035</f>
        <v>2024-10-01</v>
      </c>
      <c r="F2035" s="2" t="n">
        <f aca="false">IF(Raw_Orders!F2035&lt;0,0,Raw_Orders!F2035)</f>
        <v>545.37</v>
      </c>
      <c r="G2035" s="2" t="str">
        <f aca="false">Raw_Orders!G2035</f>
        <v>Delivered</v>
      </c>
      <c r="H2035" s="2" t="n">
        <f aca="false">IF(Raw_Orders!H2035="","N/A",Raw_Orders!H2035)</f>
        <v>79.1</v>
      </c>
      <c r="I2035" s="2" t="n">
        <f aca="false">IF(Raw_Orders!I2035="","Not Rated",Raw_Orders!I2035)</f>
        <v>4.8</v>
      </c>
      <c r="J2035" s="2" t="str">
        <f aca="false">IF(COUNTIF($A$2:A2035,A2035)&gt;1,"Duplicate","Unique")</f>
        <v>Unique</v>
      </c>
      <c r="K2035" s="2" t="str">
        <f aca="false">IF(Raw_Orders!F2035&lt;0,"Anomaly","OK")</f>
        <v>OK</v>
      </c>
      <c r="L2035" s="2" t="str">
        <f aca="false">IFERROR(VLOOKUP(C2035,Raw_Restaurants!$A$2:$C$151,3,FALSE()),"Unknown")</f>
        <v>Pune</v>
      </c>
    </row>
    <row r="2036" customFormat="false" ht="15" hidden="false" customHeight="false" outlineLevel="0" collapsed="false">
      <c r="A2036" s="2" t="n">
        <f aca="false">Raw_Orders!A2036</f>
        <v>502846</v>
      </c>
      <c r="B2036" s="2" t="str">
        <f aca="false">Raw_Orders!B2036</f>
        <v>CUST1068</v>
      </c>
      <c r="C2036" s="2" t="str">
        <f aca="false">Raw_Orders!C2036</f>
        <v>REST328</v>
      </c>
      <c r="D2036" s="2" t="str">
        <f aca="false">Raw_Orders!D2036</f>
        <v>DP357</v>
      </c>
      <c r="E2036" s="2" t="str">
        <f aca="false">Raw_Orders!E2036</f>
        <v>2024-01-31</v>
      </c>
      <c r="F2036" s="2" t="n">
        <f aca="false">IF(Raw_Orders!F2036&lt;0,0,Raw_Orders!F2036)</f>
        <v>1304.91</v>
      </c>
      <c r="G2036" s="2" t="str">
        <f aca="false">Raw_Orders!G2036</f>
        <v>Delivered</v>
      </c>
      <c r="H2036" s="2" t="n">
        <f aca="false">IF(Raw_Orders!H2036="","N/A",Raw_Orders!H2036)</f>
        <v>24.4</v>
      </c>
      <c r="I2036" s="2" t="n">
        <f aca="false">IF(Raw_Orders!I2036="","Not Rated",Raw_Orders!I2036)</f>
        <v>3.6</v>
      </c>
      <c r="J2036" s="2" t="str">
        <f aca="false">IF(COUNTIF($A$2:A2036,A2036)&gt;1,"Duplicate","Unique")</f>
        <v>Unique</v>
      </c>
      <c r="K2036" s="2" t="str">
        <f aca="false">IF(Raw_Orders!F2036&lt;0,"Anomaly","OK")</f>
        <v>OK</v>
      </c>
      <c r="L2036" s="2" t="str">
        <f aca="false">IFERROR(VLOOKUP(C2036,Raw_Restaurants!$A$2:$C$151,3,FALSE()),"Unknown")</f>
        <v>Chennai</v>
      </c>
    </row>
    <row r="2037" customFormat="false" ht="15" hidden="false" customHeight="false" outlineLevel="0" collapsed="false">
      <c r="A2037" s="2" t="n">
        <f aca="false">Raw_Orders!A2037</f>
        <v>504457</v>
      </c>
      <c r="B2037" s="2" t="str">
        <f aca="false">Raw_Orders!B2037</f>
        <v>CUST1353</v>
      </c>
      <c r="C2037" s="2" t="str">
        <f aca="false">Raw_Orders!C2037</f>
        <v>REST252</v>
      </c>
      <c r="D2037" s="2" t="str">
        <f aca="false">Raw_Orders!D2037</f>
        <v>DP404</v>
      </c>
      <c r="E2037" s="2" t="str">
        <f aca="false">Raw_Orders!E2037</f>
        <v>2024-11-22</v>
      </c>
      <c r="F2037" s="2" t="n">
        <f aca="false">IF(Raw_Orders!F2037&lt;0,0,Raw_Orders!F2037)</f>
        <v>1346.49</v>
      </c>
      <c r="G2037" s="2" t="str">
        <f aca="false">Raw_Orders!G2037</f>
        <v>Delivered</v>
      </c>
      <c r="H2037" s="2" t="n">
        <f aca="false">IF(Raw_Orders!H2037="","N/A",Raw_Orders!H2037)</f>
        <v>23</v>
      </c>
      <c r="I2037" s="2" t="n">
        <f aca="false">IF(Raw_Orders!I2037="","Not Rated",Raw_Orders!I2037)</f>
        <v>2.7</v>
      </c>
      <c r="J2037" s="2" t="str">
        <f aca="false">IF(COUNTIF($A$2:A2037,A2037)&gt;1,"Duplicate","Unique")</f>
        <v>Unique</v>
      </c>
      <c r="K2037" s="2" t="str">
        <f aca="false">IF(Raw_Orders!F2037&lt;0,"Anomaly","OK")</f>
        <v>OK</v>
      </c>
      <c r="L2037" s="2" t="str">
        <f aca="false">IFERROR(VLOOKUP(C2037,Raw_Restaurants!$A$2:$C$151,3,FALSE()),"Unknown")</f>
        <v>Indore</v>
      </c>
    </row>
    <row r="2038" customFormat="false" ht="15" hidden="false" customHeight="false" outlineLevel="0" collapsed="false">
      <c r="A2038" s="2" t="n">
        <f aca="false">Raw_Orders!A2038</f>
        <v>500515</v>
      </c>
      <c r="B2038" s="2" t="str">
        <f aca="false">Raw_Orders!B2038</f>
        <v>CUST1216</v>
      </c>
      <c r="C2038" s="2" t="str">
        <f aca="false">Raw_Orders!C2038</f>
        <v>REST322</v>
      </c>
      <c r="D2038" s="2" t="str">
        <f aca="false">Raw_Orders!D2038</f>
        <v>DP459</v>
      </c>
      <c r="E2038" s="2" t="str">
        <f aca="false">Raw_Orders!E2038</f>
        <v>2024-10-20</v>
      </c>
      <c r="F2038" s="2" t="n">
        <f aca="false">IF(Raw_Orders!F2038&lt;0,0,Raw_Orders!F2038)</f>
        <v>1290.67</v>
      </c>
      <c r="G2038" s="2" t="str">
        <f aca="false">Raw_Orders!G2038</f>
        <v>Delivered</v>
      </c>
      <c r="H2038" s="2" t="n">
        <f aca="false">IF(Raw_Orders!H2038="","N/A",Raw_Orders!H2038)</f>
        <v>18.9</v>
      </c>
      <c r="I2038" s="2" t="n">
        <f aca="false">IF(Raw_Orders!I2038="","Not Rated",Raw_Orders!I2038)</f>
        <v>2.6</v>
      </c>
      <c r="J2038" s="2" t="str">
        <f aca="false">IF(COUNTIF($A$2:A2038,A2038)&gt;1,"Duplicate","Unique")</f>
        <v>Unique</v>
      </c>
      <c r="K2038" s="2" t="str">
        <f aca="false">IF(Raw_Orders!F2038&lt;0,"Anomaly","OK")</f>
        <v>OK</v>
      </c>
      <c r="L2038" s="2" t="str">
        <f aca="false">IFERROR(VLOOKUP(C2038,Raw_Restaurants!$A$2:$C$151,3,FALSE()),"Unknown")</f>
        <v>Delhi</v>
      </c>
    </row>
    <row r="2039" customFormat="false" ht="15" hidden="false" customHeight="false" outlineLevel="0" collapsed="false">
      <c r="A2039" s="2" t="n">
        <f aca="false">Raw_Orders!A2039</f>
        <v>502490</v>
      </c>
      <c r="B2039" s="2" t="str">
        <f aca="false">Raw_Orders!B2039</f>
        <v>CUST1690</v>
      </c>
      <c r="C2039" s="2" t="str">
        <f aca="false">Raw_Orders!C2039</f>
        <v>REST304</v>
      </c>
      <c r="D2039" s="2" t="str">
        <f aca="false">Raw_Orders!D2039</f>
        <v>DP474</v>
      </c>
      <c r="E2039" s="2" t="str">
        <f aca="false">Raw_Orders!E2039</f>
        <v>2024-12-24</v>
      </c>
      <c r="F2039" s="2" t="n">
        <f aca="false">IF(Raw_Orders!F2039&lt;0,0,Raw_Orders!F2039)</f>
        <v>593.82</v>
      </c>
      <c r="G2039" s="2" t="str">
        <f aca="false">Raw_Orders!G2039</f>
        <v>Delivered</v>
      </c>
      <c r="H2039" s="2" t="n">
        <f aca="false">IF(Raw_Orders!H2039="","N/A",Raw_Orders!H2039)</f>
        <v>53.1</v>
      </c>
      <c r="I2039" s="2" t="n">
        <f aca="false">IF(Raw_Orders!I2039="","Not Rated",Raw_Orders!I2039)</f>
        <v>4.7</v>
      </c>
      <c r="J2039" s="2" t="str">
        <f aca="false">IF(COUNTIF($A$2:A2039,A2039)&gt;1,"Duplicate","Unique")</f>
        <v>Unique</v>
      </c>
      <c r="K2039" s="2" t="str">
        <f aca="false">IF(Raw_Orders!F2039&lt;0,"Anomaly","OK")</f>
        <v>OK</v>
      </c>
      <c r="L2039" s="2" t="str">
        <f aca="false">IFERROR(VLOOKUP(C2039,Raw_Restaurants!$A$2:$C$151,3,FALSE()),"Unknown")</f>
        <v>Jaipur</v>
      </c>
    </row>
    <row r="2040" customFormat="false" ht="15" hidden="false" customHeight="false" outlineLevel="0" collapsed="false">
      <c r="A2040" s="2" t="n">
        <f aca="false">Raw_Orders!A2040</f>
        <v>501739</v>
      </c>
      <c r="B2040" s="2" t="str">
        <f aca="false">Raw_Orders!B2040</f>
        <v>CUST1490</v>
      </c>
      <c r="C2040" s="2" t="str">
        <f aca="false">Raw_Orders!C2040</f>
        <v>REST217</v>
      </c>
      <c r="D2040" s="2" t="str">
        <f aca="false">Raw_Orders!D2040</f>
        <v>DP391</v>
      </c>
      <c r="E2040" s="2" t="str">
        <f aca="false">Raw_Orders!E2040</f>
        <v>2024-05-25</v>
      </c>
      <c r="F2040" s="2" t="n">
        <f aca="false">IF(Raw_Orders!F2040&lt;0,0,Raw_Orders!F2040)</f>
        <v>1253.31</v>
      </c>
      <c r="G2040" s="2" t="str">
        <f aca="false">Raw_Orders!G2040</f>
        <v>Delivered</v>
      </c>
      <c r="H2040" s="2" t="n">
        <f aca="false">IF(Raw_Orders!H2040="","N/A",Raw_Orders!H2040)</f>
        <v>50.8</v>
      </c>
      <c r="I2040" s="2" t="n">
        <f aca="false">IF(Raw_Orders!I2040="","Not Rated",Raw_Orders!I2040)</f>
        <v>4.6</v>
      </c>
      <c r="J2040" s="2" t="str">
        <f aca="false">IF(COUNTIF($A$2:A2040,A2040)&gt;1,"Duplicate","Unique")</f>
        <v>Unique</v>
      </c>
      <c r="K2040" s="2" t="str">
        <f aca="false">IF(Raw_Orders!F2040&lt;0,"Anomaly","OK")</f>
        <v>OK</v>
      </c>
      <c r="L2040" s="2" t="str">
        <f aca="false">IFERROR(VLOOKUP(C2040,Raw_Restaurants!$A$2:$C$151,3,FALSE()),"Unknown")</f>
        <v>Kolkata</v>
      </c>
    </row>
    <row r="2041" customFormat="false" ht="15" hidden="false" customHeight="false" outlineLevel="0" collapsed="false">
      <c r="A2041" s="2" t="n">
        <f aca="false">Raw_Orders!A2041</f>
        <v>504697</v>
      </c>
      <c r="B2041" s="2" t="str">
        <f aca="false">Raw_Orders!B2041</f>
        <v>CUST1589</v>
      </c>
      <c r="C2041" s="2" t="str">
        <f aca="false">Raw_Orders!C2041</f>
        <v>REST213</v>
      </c>
      <c r="D2041" s="2" t="str">
        <f aca="false">Raw_Orders!D2041</f>
        <v>DP394</v>
      </c>
      <c r="E2041" s="2" t="str">
        <f aca="false">Raw_Orders!E2041</f>
        <v>2024-05-08</v>
      </c>
      <c r="F2041" s="2" t="n">
        <f aca="false">IF(Raw_Orders!F2041&lt;0,0,Raw_Orders!F2041)</f>
        <v>1362.57</v>
      </c>
      <c r="G2041" s="2" t="str">
        <f aca="false">Raw_Orders!G2041</f>
        <v>Delivered</v>
      </c>
      <c r="H2041" s="2" t="n">
        <f aca="false">IF(Raw_Orders!H2041="","N/A",Raw_Orders!H2041)</f>
        <v>49.4</v>
      </c>
      <c r="I2041" s="2" t="n">
        <f aca="false">IF(Raw_Orders!I2041="","Not Rated",Raw_Orders!I2041)</f>
        <v>4.8</v>
      </c>
      <c r="J2041" s="2" t="str">
        <f aca="false">IF(COUNTIF($A$2:A2041,A2041)&gt;1,"Duplicate","Unique")</f>
        <v>Unique</v>
      </c>
      <c r="K2041" s="2" t="str">
        <f aca="false">IF(Raw_Orders!F2041&lt;0,"Anomaly","OK")</f>
        <v>OK</v>
      </c>
      <c r="L2041" s="2" t="str">
        <f aca="false">IFERROR(VLOOKUP(C2041,Raw_Restaurants!$A$2:$C$151,3,FALSE()),"Unknown")</f>
        <v>Pune</v>
      </c>
    </row>
    <row r="2042" customFormat="false" ht="15" hidden="false" customHeight="false" outlineLevel="0" collapsed="false">
      <c r="A2042" s="2" t="n">
        <f aca="false">Raw_Orders!A2042</f>
        <v>500023</v>
      </c>
      <c r="B2042" s="2" t="str">
        <f aca="false">Raw_Orders!B2042</f>
        <v>CUST1079</v>
      </c>
      <c r="C2042" s="2" t="str">
        <f aca="false">Raw_Orders!C2042</f>
        <v>REST328</v>
      </c>
      <c r="D2042" s="2" t="str">
        <f aca="false">Raw_Orders!D2042</f>
        <v>DP401</v>
      </c>
      <c r="E2042" s="2" t="str">
        <f aca="false">Raw_Orders!E2042</f>
        <v>2024-12-01</v>
      </c>
      <c r="F2042" s="2" t="n">
        <f aca="false">IF(Raw_Orders!F2042&lt;0,0,Raw_Orders!F2042)</f>
        <v>692.95</v>
      </c>
      <c r="G2042" s="2" t="str">
        <f aca="false">Raw_Orders!G2042</f>
        <v>Cancelled</v>
      </c>
      <c r="H2042" s="2" t="str">
        <f aca="false">IF(Raw_Orders!H2042="","N/A",Raw_Orders!H2042)</f>
        <v>N/A</v>
      </c>
      <c r="I2042" s="2" t="str">
        <f aca="false">IF(Raw_Orders!I2042="","Not Rated",Raw_Orders!I2042)</f>
        <v>Not Rated</v>
      </c>
      <c r="J2042" s="2" t="str">
        <f aca="false">IF(COUNTIF($A$2:A2042,A2042)&gt;1,"Duplicate","Unique")</f>
        <v>Unique</v>
      </c>
      <c r="K2042" s="2" t="str">
        <f aca="false">IF(Raw_Orders!F2042&lt;0,"Anomaly","OK")</f>
        <v>OK</v>
      </c>
      <c r="L2042" s="2" t="str">
        <f aca="false">IFERROR(VLOOKUP(C2042,Raw_Restaurants!$A$2:$C$151,3,FALSE()),"Unknown")</f>
        <v>Chennai</v>
      </c>
    </row>
    <row r="2043" customFormat="false" ht="15" hidden="false" customHeight="false" outlineLevel="0" collapsed="false">
      <c r="A2043" s="2" t="n">
        <f aca="false">Raw_Orders!A2043</f>
        <v>502908</v>
      </c>
      <c r="B2043" s="2" t="str">
        <f aca="false">Raw_Orders!B2043</f>
        <v>CUST1487</v>
      </c>
      <c r="C2043" s="2" t="str">
        <f aca="false">Raw_Orders!C2043</f>
        <v>REST261</v>
      </c>
      <c r="D2043" s="2" t="str">
        <f aca="false">Raw_Orders!D2043</f>
        <v>DP345</v>
      </c>
      <c r="E2043" s="2" t="str">
        <f aca="false">Raw_Orders!E2043</f>
        <v>2024-01-18</v>
      </c>
      <c r="F2043" s="2" t="n">
        <f aca="false">IF(Raw_Orders!F2043&lt;0,0,Raw_Orders!F2043)</f>
        <v>613.39</v>
      </c>
      <c r="G2043" s="2" t="str">
        <f aca="false">Raw_Orders!G2043</f>
        <v>Delivered</v>
      </c>
      <c r="H2043" s="2" t="n">
        <f aca="false">IF(Raw_Orders!H2043="","N/A",Raw_Orders!H2043)</f>
        <v>56.1</v>
      </c>
      <c r="I2043" s="2" t="n">
        <f aca="false">IF(Raw_Orders!I2043="","Not Rated",Raw_Orders!I2043)</f>
        <v>3.1</v>
      </c>
      <c r="J2043" s="2" t="str">
        <f aca="false">IF(COUNTIF($A$2:A2043,A2043)&gt;1,"Duplicate","Unique")</f>
        <v>Unique</v>
      </c>
      <c r="K2043" s="2" t="str">
        <f aca="false">IF(Raw_Orders!F2043&lt;0,"Anomaly","OK")</f>
        <v>OK</v>
      </c>
      <c r="L2043" s="2" t="str">
        <f aca="false">IFERROR(VLOOKUP(C2043,Raw_Restaurants!$A$2:$C$151,3,FALSE()),"Unknown")</f>
        <v>Pune</v>
      </c>
    </row>
    <row r="2044" customFormat="false" ht="15" hidden="false" customHeight="false" outlineLevel="0" collapsed="false">
      <c r="A2044" s="2" t="n">
        <f aca="false">Raw_Orders!A2044</f>
        <v>504095</v>
      </c>
      <c r="B2044" s="2" t="str">
        <f aca="false">Raw_Orders!B2044</f>
        <v>CUST1089</v>
      </c>
      <c r="C2044" s="2" t="str">
        <f aca="false">Raw_Orders!C2044</f>
        <v>REST282</v>
      </c>
      <c r="D2044" s="2" t="str">
        <f aca="false">Raw_Orders!D2044</f>
        <v>DP423</v>
      </c>
      <c r="E2044" s="2" t="str">
        <f aca="false">Raw_Orders!E2044</f>
        <v>2024-04-19</v>
      </c>
      <c r="F2044" s="2" t="n">
        <f aca="false">IF(Raw_Orders!F2044&lt;0,0,Raw_Orders!F2044)</f>
        <v>160.34</v>
      </c>
      <c r="G2044" s="2" t="str">
        <f aca="false">Raw_Orders!G2044</f>
        <v>Delivered</v>
      </c>
      <c r="H2044" s="2" t="n">
        <f aca="false">IF(Raw_Orders!H2044="","N/A",Raw_Orders!H2044)</f>
        <v>66</v>
      </c>
      <c r="I2044" s="2" t="n">
        <f aca="false">IF(Raw_Orders!I2044="","Not Rated",Raw_Orders!I2044)</f>
        <v>4.9</v>
      </c>
      <c r="J2044" s="2" t="str">
        <f aca="false">IF(COUNTIF($A$2:A2044,A2044)&gt;1,"Duplicate","Unique")</f>
        <v>Unique</v>
      </c>
      <c r="K2044" s="2" t="str">
        <f aca="false">IF(Raw_Orders!F2044&lt;0,"Anomaly","OK")</f>
        <v>OK</v>
      </c>
      <c r="L2044" s="2" t="str">
        <f aca="false">IFERROR(VLOOKUP(C2044,Raw_Restaurants!$A$2:$C$151,3,FALSE()),"Unknown")</f>
        <v>Mumbai</v>
      </c>
    </row>
    <row r="2045" customFormat="false" ht="15" hidden="false" customHeight="false" outlineLevel="0" collapsed="false">
      <c r="A2045" s="2" t="n">
        <f aca="false">Raw_Orders!A2045</f>
        <v>503495</v>
      </c>
      <c r="B2045" s="2" t="str">
        <f aca="false">Raw_Orders!B2045</f>
        <v>CUST1592</v>
      </c>
      <c r="C2045" s="2" t="str">
        <f aca="false">Raw_Orders!C2045</f>
        <v>REST338</v>
      </c>
      <c r="D2045" s="2" t="str">
        <f aca="false">Raw_Orders!D2045</f>
        <v>DP329</v>
      </c>
      <c r="E2045" s="2" t="str">
        <f aca="false">Raw_Orders!E2045</f>
        <v>2024-05-01</v>
      </c>
      <c r="F2045" s="2" t="n">
        <f aca="false">IF(Raw_Orders!F2045&lt;0,0,Raw_Orders!F2045)</f>
        <v>645.37</v>
      </c>
      <c r="G2045" s="2" t="str">
        <f aca="false">Raw_Orders!G2045</f>
        <v>Cancelled</v>
      </c>
      <c r="H2045" s="2" t="str">
        <f aca="false">IF(Raw_Orders!H2045="","N/A",Raw_Orders!H2045)</f>
        <v>N/A</v>
      </c>
      <c r="I2045" s="2" t="str">
        <f aca="false">IF(Raw_Orders!I2045="","Not Rated",Raw_Orders!I2045)</f>
        <v>Not Rated</v>
      </c>
      <c r="J2045" s="2" t="str">
        <f aca="false">IF(COUNTIF($A$2:A2045,A2045)&gt;1,"Duplicate","Unique")</f>
        <v>Unique</v>
      </c>
      <c r="K2045" s="2" t="str">
        <f aca="false">IF(Raw_Orders!F2045&lt;0,"Anomaly","OK")</f>
        <v>OK</v>
      </c>
      <c r="L2045" s="2" t="str">
        <f aca="false">IFERROR(VLOOKUP(C2045,Raw_Restaurants!$A$2:$C$151,3,FALSE()),"Unknown")</f>
        <v>Bangalore</v>
      </c>
    </row>
    <row r="2046" customFormat="false" ht="15" hidden="false" customHeight="false" outlineLevel="0" collapsed="false">
      <c r="A2046" s="2" t="n">
        <f aca="false">Raw_Orders!A2046</f>
        <v>501347</v>
      </c>
      <c r="B2046" s="2" t="str">
        <f aca="false">Raw_Orders!B2046</f>
        <v>CUST1776</v>
      </c>
      <c r="C2046" s="2" t="str">
        <f aca="false">Raw_Orders!C2046</f>
        <v>REST272</v>
      </c>
      <c r="D2046" s="2" t="str">
        <f aca="false">Raw_Orders!D2046</f>
        <v>DP493</v>
      </c>
      <c r="E2046" s="2" t="str">
        <f aca="false">Raw_Orders!E2046</f>
        <v>2024-07-15</v>
      </c>
      <c r="F2046" s="2" t="n">
        <f aca="false">IF(Raw_Orders!F2046&lt;0,0,Raw_Orders!F2046)</f>
        <v>1064.85</v>
      </c>
      <c r="G2046" s="2" t="str">
        <f aca="false">Raw_Orders!G2046</f>
        <v>Delivered</v>
      </c>
      <c r="H2046" s="2" t="n">
        <f aca="false">IF(Raw_Orders!H2046="","N/A",Raw_Orders!H2046)</f>
        <v>36.2</v>
      </c>
      <c r="I2046" s="2" t="n">
        <f aca="false">IF(Raw_Orders!I2046="","Not Rated",Raw_Orders!I2046)</f>
        <v>3.5</v>
      </c>
      <c r="J2046" s="2" t="str">
        <f aca="false">IF(COUNTIF($A$2:A2046,A2046)&gt;1,"Duplicate","Unique")</f>
        <v>Unique</v>
      </c>
      <c r="K2046" s="2" t="str">
        <f aca="false">IF(Raw_Orders!F2046&lt;0,"Anomaly","OK")</f>
        <v>OK</v>
      </c>
      <c r="L2046" s="2" t="str">
        <f aca="false">IFERROR(VLOOKUP(C2046,Raw_Restaurants!$A$2:$C$151,3,FALSE()),"Unknown")</f>
        <v>Kolkata</v>
      </c>
    </row>
    <row r="2047" customFormat="false" ht="15" hidden="false" customHeight="false" outlineLevel="0" collapsed="false">
      <c r="A2047" s="2" t="n">
        <f aca="false">Raw_Orders!A2047</f>
        <v>504043</v>
      </c>
      <c r="B2047" s="2" t="str">
        <f aca="false">Raw_Orders!B2047</f>
        <v>CUST1620</v>
      </c>
      <c r="C2047" s="2" t="str">
        <f aca="false">Raw_Orders!C2047</f>
        <v>REST245</v>
      </c>
      <c r="D2047" s="2" t="str">
        <f aca="false">Raw_Orders!D2047</f>
        <v>DP302</v>
      </c>
      <c r="E2047" s="2" t="str">
        <f aca="false">Raw_Orders!E2047</f>
        <v>2024-03-30</v>
      </c>
      <c r="F2047" s="2" t="n">
        <f aca="false">IF(Raw_Orders!F2047&lt;0,0,Raw_Orders!F2047)</f>
        <v>818.31</v>
      </c>
      <c r="G2047" s="2" t="str">
        <f aca="false">Raw_Orders!G2047</f>
        <v>Delivered</v>
      </c>
      <c r="H2047" s="2" t="n">
        <f aca="false">IF(Raw_Orders!H2047="","N/A",Raw_Orders!H2047)</f>
        <v>45.6</v>
      </c>
      <c r="I2047" s="2" t="n">
        <f aca="false">IF(Raw_Orders!I2047="","Not Rated",Raw_Orders!I2047)</f>
        <v>4.6</v>
      </c>
      <c r="J2047" s="2" t="str">
        <f aca="false">IF(COUNTIF($A$2:A2047,A2047)&gt;1,"Duplicate","Unique")</f>
        <v>Unique</v>
      </c>
      <c r="K2047" s="2" t="str">
        <f aca="false">IF(Raw_Orders!F2047&lt;0,"Anomaly","OK")</f>
        <v>OK</v>
      </c>
      <c r="L2047" s="2" t="str">
        <f aca="false">IFERROR(VLOOKUP(C2047,Raw_Restaurants!$A$2:$C$151,3,FALSE()),"Unknown")</f>
        <v>Indore</v>
      </c>
    </row>
    <row r="2048" customFormat="false" ht="15" hidden="false" customHeight="false" outlineLevel="0" collapsed="false">
      <c r="A2048" s="2" t="n">
        <f aca="false">Raw_Orders!A2048</f>
        <v>502297</v>
      </c>
      <c r="B2048" s="2" t="str">
        <f aca="false">Raw_Orders!B2048</f>
        <v>CUST1343</v>
      </c>
      <c r="C2048" s="2" t="str">
        <f aca="false">Raw_Orders!C2048</f>
        <v>REST236</v>
      </c>
      <c r="D2048" s="2" t="str">
        <f aca="false">Raw_Orders!D2048</f>
        <v>DP394</v>
      </c>
      <c r="E2048" s="2" t="str">
        <f aca="false">Raw_Orders!E2048</f>
        <v>2024-04-03</v>
      </c>
      <c r="F2048" s="2" t="n">
        <f aca="false">IF(Raw_Orders!F2048&lt;0,0,Raw_Orders!F2048)</f>
        <v>0</v>
      </c>
      <c r="G2048" s="2" t="str">
        <f aca="false">Raw_Orders!G2048</f>
        <v>Delivered</v>
      </c>
      <c r="H2048" s="2" t="n">
        <f aca="false">IF(Raw_Orders!H2048="","N/A",Raw_Orders!H2048)</f>
        <v>78.9</v>
      </c>
      <c r="I2048" s="2" t="n">
        <f aca="false">IF(Raw_Orders!I2048="","Not Rated",Raw_Orders!I2048)</f>
        <v>3.1</v>
      </c>
      <c r="J2048" s="2" t="str">
        <f aca="false">IF(COUNTIF($A$2:A2048,A2048)&gt;1,"Duplicate","Unique")</f>
        <v>Unique</v>
      </c>
      <c r="K2048" s="2" t="str">
        <f aca="false">IF(Raw_Orders!F2048&lt;0,"Anomaly","OK")</f>
        <v>Anomaly</v>
      </c>
      <c r="L2048" s="2" t="str">
        <f aca="false">IFERROR(VLOOKUP(C2048,Raw_Restaurants!$A$2:$C$151,3,FALSE()),"Unknown")</f>
        <v>Mumbai</v>
      </c>
    </row>
    <row r="2049" customFormat="false" ht="15" hidden="false" customHeight="false" outlineLevel="0" collapsed="false">
      <c r="A2049" s="2" t="n">
        <f aca="false">Raw_Orders!A2049</f>
        <v>501205</v>
      </c>
      <c r="B2049" s="2" t="str">
        <f aca="false">Raw_Orders!B2049</f>
        <v>CUST1665</v>
      </c>
      <c r="C2049" s="2" t="str">
        <f aca="false">Raw_Orders!C2049</f>
        <v>REST238</v>
      </c>
      <c r="D2049" s="2" t="str">
        <f aca="false">Raw_Orders!D2049</f>
        <v>DP411</v>
      </c>
      <c r="E2049" s="2" t="str">
        <f aca="false">Raw_Orders!E2049</f>
        <v>2024-01-15</v>
      </c>
      <c r="F2049" s="2" t="n">
        <f aca="false">IF(Raw_Orders!F2049&lt;0,0,Raw_Orders!F2049)</f>
        <v>982.47</v>
      </c>
      <c r="G2049" s="2" t="str">
        <f aca="false">Raw_Orders!G2049</f>
        <v>Delivered</v>
      </c>
      <c r="H2049" s="2" t="n">
        <f aca="false">IF(Raw_Orders!H2049="","N/A",Raw_Orders!H2049)</f>
        <v>45.8</v>
      </c>
      <c r="I2049" s="2" t="n">
        <f aca="false">IF(Raw_Orders!I2049="","Not Rated",Raw_Orders!I2049)</f>
        <v>4.4</v>
      </c>
      <c r="J2049" s="2" t="str">
        <f aca="false">IF(COUNTIF($A$2:A2049,A2049)&gt;1,"Duplicate","Unique")</f>
        <v>Unique</v>
      </c>
      <c r="K2049" s="2" t="str">
        <f aca="false">IF(Raw_Orders!F2049&lt;0,"Anomaly","OK")</f>
        <v>OK</v>
      </c>
      <c r="L2049" s="2" t="str">
        <f aca="false">IFERROR(VLOOKUP(C2049,Raw_Restaurants!$A$2:$C$151,3,FALSE()),"Unknown")</f>
        <v>Chennai</v>
      </c>
    </row>
    <row r="2050" customFormat="false" ht="15" hidden="false" customHeight="false" outlineLevel="0" collapsed="false">
      <c r="A2050" s="2" t="n">
        <f aca="false">Raw_Orders!A2050</f>
        <v>504557</v>
      </c>
      <c r="B2050" s="2" t="str">
        <f aca="false">Raw_Orders!B2050</f>
        <v>CUST1531</v>
      </c>
      <c r="C2050" s="2" t="str">
        <f aca="false">Raw_Orders!C2050</f>
        <v>REST327</v>
      </c>
      <c r="D2050" s="2" t="str">
        <f aca="false">Raw_Orders!D2050</f>
        <v>DP306</v>
      </c>
      <c r="E2050" s="2" t="str">
        <f aca="false">Raw_Orders!E2050</f>
        <v>2024-11-04</v>
      </c>
      <c r="F2050" s="2" t="n">
        <f aca="false">IF(Raw_Orders!F2050&lt;0,0,Raw_Orders!F2050)</f>
        <v>1315.42</v>
      </c>
      <c r="G2050" s="2" t="str">
        <f aca="false">Raw_Orders!G2050</f>
        <v>Delivered</v>
      </c>
      <c r="H2050" s="2" t="n">
        <f aca="false">IF(Raw_Orders!H2050="","N/A",Raw_Orders!H2050)</f>
        <v>22.4</v>
      </c>
      <c r="I2050" s="2" t="n">
        <f aca="false">IF(Raw_Orders!I2050="","Not Rated",Raw_Orders!I2050)</f>
        <v>3.4</v>
      </c>
      <c r="J2050" s="2" t="str">
        <f aca="false">IF(COUNTIF($A$2:A2050,A2050)&gt;1,"Duplicate","Unique")</f>
        <v>Unique</v>
      </c>
      <c r="K2050" s="2" t="str">
        <f aca="false">IF(Raw_Orders!F2050&lt;0,"Anomaly","OK")</f>
        <v>OK</v>
      </c>
      <c r="L2050" s="2" t="str">
        <f aca="false">IFERROR(VLOOKUP(C2050,Raw_Restaurants!$A$2:$C$151,3,FALSE()),"Unknown")</f>
        <v>Kolkata</v>
      </c>
    </row>
    <row r="2051" customFormat="false" ht="15" hidden="false" customHeight="false" outlineLevel="0" collapsed="false">
      <c r="A2051" s="2" t="n">
        <f aca="false">Raw_Orders!A2051</f>
        <v>500458</v>
      </c>
      <c r="B2051" s="2" t="str">
        <f aca="false">Raw_Orders!B2051</f>
        <v>CUST1115</v>
      </c>
      <c r="C2051" s="2" t="str">
        <f aca="false">Raw_Orders!C2051</f>
        <v>REST270</v>
      </c>
      <c r="D2051" s="2" t="str">
        <f aca="false">Raw_Orders!D2051</f>
        <v>DP416</v>
      </c>
      <c r="E2051" s="2" t="str">
        <f aca="false">Raw_Orders!E2051</f>
        <v>2024-03-04</v>
      </c>
      <c r="F2051" s="2" t="n">
        <f aca="false">IF(Raw_Orders!F2051&lt;0,0,Raw_Orders!F2051)</f>
        <v>981.18</v>
      </c>
      <c r="G2051" s="2" t="str">
        <f aca="false">Raw_Orders!G2051</f>
        <v>Cancelled</v>
      </c>
      <c r="H2051" s="2" t="str">
        <f aca="false">IF(Raw_Orders!H2051="","N/A",Raw_Orders!H2051)</f>
        <v>N/A</v>
      </c>
      <c r="I2051" s="2" t="str">
        <f aca="false">IF(Raw_Orders!I2051="","Not Rated",Raw_Orders!I2051)</f>
        <v>Not Rated</v>
      </c>
      <c r="J2051" s="2" t="str">
        <f aca="false">IF(COUNTIF($A$2:A2051,A2051)&gt;1,"Duplicate","Unique")</f>
        <v>Unique</v>
      </c>
      <c r="K2051" s="2" t="str">
        <f aca="false">IF(Raw_Orders!F2051&lt;0,"Anomaly","OK")</f>
        <v>OK</v>
      </c>
      <c r="L2051" s="2" t="str">
        <f aca="false">IFERROR(VLOOKUP(C2051,Raw_Restaurants!$A$2:$C$151,3,FALSE()),"Unknown")</f>
        <v>Hyderabad</v>
      </c>
    </row>
    <row r="2052" customFormat="false" ht="15" hidden="false" customHeight="false" outlineLevel="0" collapsed="false">
      <c r="A2052" s="2" t="n">
        <f aca="false">Raw_Orders!A2052</f>
        <v>501761</v>
      </c>
      <c r="B2052" s="2" t="str">
        <f aca="false">Raw_Orders!B2052</f>
        <v>CUST1446</v>
      </c>
      <c r="C2052" s="2" t="str">
        <f aca="false">Raw_Orders!C2052</f>
        <v>REST224</v>
      </c>
      <c r="D2052" s="2" t="str">
        <f aca="false">Raw_Orders!D2052</f>
        <v>DP464</v>
      </c>
      <c r="E2052" s="2" t="str">
        <f aca="false">Raw_Orders!E2052</f>
        <v>2024-01-22</v>
      </c>
      <c r="F2052" s="2" t="n">
        <f aca="false">IF(Raw_Orders!F2052&lt;0,0,Raw_Orders!F2052)</f>
        <v>643.32</v>
      </c>
      <c r="G2052" s="2" t="str">
        <f aca="false">Raw_Orders!G2052</f>
        <v>Delivered</v>
      </c>
      <c r="H2052" s="2" t="str">
        <f aca="false">IF(Raw_Orders!H2052="","N/A",Raw_Orders!H2052)</f>
        <v>N/A</v>
      </c>
      <c r="I2052" s="2" t="n">
        <f aca="false">IF(Raw_Orders!I2052="","Not Rated",Raw_Orders!I2052)</f>
        <v>4.9</v>
      </c>
      <c r="J2052" s="2" t="str">
        <f aca="false">IF(COUNTIF($A$2:A2052,A2052)&gt;1,"Duplicate","Unique")</f>
        <v>Unique</v>
      </c>
      <c r="K2052" s="2" t="str">
        <f aca="false">IF(Raw_Orders!F2052&lt;0,"Anomaly","OK")</f>
        <v>OK</v>
      </c>
      <c r="L2052" s="2" t="str">
        <f aca="false">IFERROR(VLOOKUP(C2052,Raw_Restaurants!$A$2:$C$151,3,FALSE()),"Unknown")</f>
        <v>Indore</v>
      </c>
    </row>
    <row r="2053" customFormat="false" ht="15" hidden="false" customHeight="false" outlineLevel="0" collapsed="false">
      <c r="A2053" s="2" t="n">
        <f aca="false">Raw_Orders!A2053</f>
        <v>500746</v>
      </c>
      <c r="B2053" s="2" t="str">
        <f aca="false">Raw_Orders!B2053</f>
        <v>CUST1459</v>
      </c>
      <c r="C2053" s="2" t="str">
        <f aca="false">Raw_Orders!C2053</f>
        <v>REST221</v>
      </c>
      <c r="D2053" s="2" t="str">
        <f aca="false">Raw_Orders!D2053</f>
        <v>DP417</v>
      </c>
      <c r="E2053" s="2" t="str">
        <f aca="false">Raw_Orders!E2053</f>
        <v>2024-09-15</v>
      </c>
      <c r="F2053" s="2" t="n">
        <f aca="false">IF(Raw_Orders!F2053&lt;0,0,Raw_Orders!F2053)</f>
        <v>1306.47</v>
      </c>
      <c r="G2053" s="2" t="str">
        <f aca="false">Raw_Orders!G2053</f>
        <v>Cancelled</v>
      </c>
      <c r="H2053" s="2" t="str">
        <f aca="false">IF(Raw_Orders!H2053="","N/A",Raw_Orders!H2053)</f>
        <v>N/A</v>
      </c>
      <c r="I2053" s="2" t="str">
        <f aca="false">IF(Raw_Orders!I2053="","Not Rated",Raw_Orders!I2053)</f>
        <v>Not Rated</v>
      </c>
      <c r="J2053" s="2" t="str">
        <f aca="false">IF(COUNTIF($A$2:A2053,A2053)&gt;1,"Duplicate","Unique")</f>
        <v>Unique</v>
      </c>
      <c r="K2053" s="2" t="str">
        <f aca="false">IF(Raw_Orders!F2053&lt;0,"Anomaly","OK")</f>
        <v>OK</v>
      </c>
      <c r="L2053" s="2" t="str">
        <f aca="false">IFERROR(VLOOKUP(C2053,Raw_Restaurants!$A$2:$C$151,3,FALSE()),"Unknown")</f>
        <v>Pune</v>
      </c>
    </row>
    <row r="2054" customFormat="false" ht="15" hidden="false" customHeight="false" outlineLevel="0" collapsed="false">
      <c r="A2054" s="2" t="n">
        <f aca="false">Raw_Orders!A2054</f>
        <v>504373</v>
      </c>
      <c r="B2054" s="2" t="str">
        <f aca="false">Raw_Orders!B2054</f>
        <v>CUST1131</v>
      </c>
      <c r="C2054" s="2" t="str">
        <f aca="false">Raw_Orders!C2054</f>
        <v>REST285</v>
      </c>
      <c r="D2054" s="2" t="str">
        <f aca="false">Raw_Orders!D2054</f>
        <v>DP329</v>
      </c>
      <c r="E2054" s="2" t="str">
        <f aca="false">Raw_Orders!E2054</f>
        <v>2024-02-21</v>
      </c>
      <c r="F2054" s="2" t="n">
        <f aca="false">IF(Raw_Orders!F2054&lt;0,0,Raw_Orders!F2054)</f>
        <v>828.32</v>
      </c>
      <c r="G2054" s="2" t="str">
        <f aca="false">Raw_Orders!G2054</f>
        <v>Cancelled</v>
      </c>
      <c r="H2054" s="2" t="str">
        <f aca="false">IF(Raw_Orders!H2054="","N/A",Raw_Orders!H2054)</f>
        <v>N/A</v>
      </c>
      <c r="I2054" s="2" t="str">
        <f aca="false">IF(Raw_Orders!I2054="","Not Rated",Raw_Orders!I2054)</f>
        <v>Not Rated</v>
      </c>
      <c r="J2054" s="2" t="str">
        <f aca="false">IF(COUNTIF($A$2:A2054,A2054)&gt;1,"Duplicate","Unique")</f>
        <v>Unique</v>
      </c>
      <c r="K2054" s="2" t="str">
        <f aca="false">IF(Raw_Orders!F2054&lt;0,"Anomaly","OK")</f>
        <v>OK</v>
      </c>
      <c r="L2054" s="2" t="str">
        <f aca="false">IFERROR(VLOOKUP(C2054,Raw_Restaurants!$A$2:$C$151,3,FALSE()),"Unknown")</f>
        <v>Bangalore</v>
      </c>
    </row>
    <row r="2055" customFormat="false" ht="15" hidden="false" customHeight="false" outlineLevel="0" collapsed="false">
      <c r="A2055" s="2" t="n">
        <f aca="false">Raw_Orders!A2055</f>
        <v>504362</v>
      </c>
      <c r="B2055" s="2" t="str">
        <f aca="false">Raw_Orders!B2055</f>
        <v>CUST1595</v>
      </c>
      <c r="C2055" s="2" t="str">
        <f aca="false">Raw_Orders!C2055</f>
        <v>REST299</v>
      </c>
      <c r="D2055" s="2" t="str">
        <f aca="false">Raw_Orders!D2055</f>
        <v>DP337</v>
      </c>
      <c r="E2055" s="2" t="str">
        <f aca="false">Raw_Orders!E2055</f>
        <v>2024-09-20</v>
      </c>
      <c r="F2055" s="2" t="n">
        <f aca="false">IF(Raw_Orders!F2055&lt;0,0,Raw_Orders!F2055)</f>
        <v>632.78</v>
      </c>
      <c r="G2055" s="2" t="str">
        <f aca="false">Raw_Orders!G2055</f>
        <v>Delivered</v>
      </c>
      <c r="H2055" s="2" t="n">
        <f aca="false">IF(Raw_Orders!H2055="","N/A",Raw_Orders!H2055)</f>
        <v>66.6</v>
      </c>
      <c r="I2055" s="2" t="n">
        <f aca="false">IF(Raw_Orders!I2055="","Not Rated",Raw_Orders!I2055)</f>
        <v>4.9</v>
      </c>
      <c r="J2055" s="2" t="str">
        <f aca="false">IF(COUNTIF($A$2:A2055,A2055)&gt;1,"Duplicate","Unique")</f>
        <v>Unique</v>
      </c>
      <c r="K2055" s="2" t="str">
        <f aca="false">IF(Raw_Orders!F2055&lt;0,"Anomaly","OK")</f>
        <v>OK</v>
      </c>
      <c r="L2055" s="2" t="str">
        <f aca="false">IFERROR(VLOOKUP(C2055,Raw_Restaurants!$A$2:$C$151,3,FALSE()),"Unknown")</f>
        <v>Bangalore</v>
      </c>
    </row>
    <row r="2056" customFormat="false" ht="15" hidden="false" customHeight="false" outlineLevel="0" collapsed="false">
      <c r="A2056" s="2" t="n">
        <f aca="false">Raw_Orders!A2056</f>
        <v>500075</v>
      </c>
      <c r="B2056" s="2" t="str">
        <f aca="false">Raw_Orders!B2056</f>
        <v>CUST1534</v>
      </c>
      <c r="C2056" s="2" t="str">
        <f aca="false">Raw_Orders!C2056</f>
        <v>REST345</v>
      </c>
      <c r="D2056" s="2" t="str">
        <f aca="false">Raw_Orders!D2056</f>
        <v>DP485</v>
      </c>
      <c r="E2056" s="2" t="str">
        <f aca="false">Raw_Orders!E2056</f>
        <v>2024-03-05</v>
      </c>
      <c r="F2056" s="2" t="n">
        <f aca="false">IF(Raw_Orders!F2056&lt;0,0,Raw_Orders!F2056)</f>
        <v>810.41</v>
      </c>
      <c r="G2056" s="2" t="str">
        <f aca="false">Raw_Orders!G2056</f>
        <v>Delivered</v>
      </c>
      <c r="H2056" s="2" t="n">
        <f aca="false">IF(Raw_Orders!H2056="","N/A",Raw_Orders!H2056)</f>
        <v>44</v>
      </c>
      <c r="I2056" s="2" t="n">
        <f aca="false">IF(Raw_Orders!I2056="","Not Rated",Raw_Orders!I2056)</f>
        <v>4.6</v>
      </c>
      <c r="J2056" s="2" t="str">
        <f aca="false">IF(COUNTIF($A$2:A2056,A2056)&gt;1,"Duplicate","Unique")</f>
        <v>Unique</v>
      </c>
      <c r="K2056" s="2" t="str">
        <f aca="false">IF(Raw_Orders!F2056&lt;0,"Anomaly","OK")</f>
        <v>OK</v>
      </c>
      <c r="L2056" s="2" t="str">
        <f aca="false">IFERROR(VLOOKUP(C2056,Raw_Restaurants!$A$2:$C$151,3,FALSE()),"Unknown")</f>
        <v>Jaipur</v>
      </c>
    </row>
    <row r="2057" customFormat="false" ht="15" hidden="false" customHeight="false" outlineLevel="0" collapsed="false">
      <c r="A2057" s="2" t="n">
        <f aca="false">Raw_Orders!A2057</f>
        <v>501545</v>
      </c>
      <c r="B2057" s="2" t="str">
        <f aca="false">Raw_Orders!B2057</f>
        <v>CUST1605</v>
      </c>
      <c r="C2057" s="2" t="str">
        <f aca="false">Raw_Orders!C2057</f>
        <v>REST204</v>
      </c>
      <c r="D2057" s="2" t="str">
        <f aca="false">Raw_Orders!D2057</f>
        <v>DP339</v>
      </c>
      <c r="E2057" s="2" t="str">
        <f aca="false">Raw_Orders!E2057</f>
        <v>2024-06-16</v>
      </c>
      <c r="F2057" s="2" t="n">
        <f aca="false">IF(Raw_Orders!F2057&lt;0,0,Raw_Orders!F2057)</f>
        <v>452.55</v>
      </c>
      <c r="G2057" s="2" t="str">
        <f aca="false">Raw_Orders!G2057</f>
        <v>Delivered</v>
      </c>
      <c r="H2057" s="2" t="n">
        <f aca="false">IF(Raw_Orders!H2057="","N/A",Raw_Orders!H2057)</f>
        <v>16.7</v>
      </c>
      <c r="I2057" s="2" t="n">
        <f aca="false">IF(Raw_Orders!I2057="","Not Rated",Raw_Orders!I2057)</f>
        <v>4.8</v>
      </c>
      <c r="J2057" s="2" t="str">
        <f aca="false">IF(COUNTIF($A$2:A2057,A2057)&gt;1,"Duplicate","Unique")</f>
        <v>Unique</v>
      </c>
      <c r="K2057" s="2" t="str">
        <f aca="false">IF(Raw_Orders!F2057&lt;0,"Anomaly","OK")</f>
        <v>OK</v>
      </c>
      <c r="L2057" s="2" t="str">
        <f aca="false">IFERROR(VLOOKUP(C2057,Raw_Restaurants!$A$2:$C$151,3,FALSE()),"Unknown")</f>
        <v>Bhopal</v>
      </c>
    </row>
    <row r="2058" customFormat="false" ht="15" hidden="false" customHeight="false" outlineLevel="0" collapsed="false">
      <c r="A2058" s="2" t="n">
        <f aca="false">Raw_Orders!A2058</f>
        <v>504892</v>
      </c>
      <c r="B2058" s="2" t="str">
        <f aca="false">Raw_Orders!B2058</f>
        <v>CUST1427</v>
      </c>
      <c r="C2058" s="2" t="str">
        <f aca="false">Raw_Orders!C2058</f>
        <v>REST255</v>
      </c>
      <c r="D2058" s="2" t="str">
        <f aca="false">Raw_Orders!D2058</f>
        <v>DP391</v>
      </c>
      <c r="E2058" s="2" t="str">
        <f aca="false">Raw_Orders!E2058</f>
        <v>2024-06-30</v>
      </c>
      <c r="F2058" s="2" t="n">
        <f aca="false">IF(Raw_Orders!F2058&lt;0,0,Raw_Orders!F2058)</f>
        <v>828.11</v>
      </c>
      <c r="G2058" s="2" t="str">
        <f aca="false">Raw_Orders!G2058</f>
        <v>Delivered</v>
      </c>
      <c r="H2058" s="2" t="n">
        <f aca="false">IF(Raw_Orders!H2058="","N/A",Raw_Orders!H2058)</f>
        <v>48.7</v>
      </c>
      <c r="I2058" s="2" t="n">
        <f aca="false">IF(Raw_Orders!I2058="","Not Rated",Raw_Orders!I2058)</f>
        <v>3.9</v>
      </c>
      <c r="J2058" s="2" t="str">
        <f aca="false">IF(COUNTIF($A$2:A2058,A2058)&gt;1,"Duplicate","Unique")</f>
        <v>Unique</v>
      </c>
      <c r="K2058" s="2" t="str">
        <f aca="false">IF(Raw_Orders!F2058&lt;0,"Anomaly","OK")</f>
        <v>OK</v>
      </c>
      <c r="L2058" s="2" t="str">
        <f aca="false">IFERROR(VLOOKUP(C2058,Raw_Restaurants!$A$2:$C$151,3,FALSE()),"Unknown")</f>
        <v>Kolkata</v>
      </c>
    </row>
    <row r="2059" customFormat="false" ht="15" hidden="false" customHeight="false" outlineLevel="0" collapsed="false">
      <c r="A2059" s="2" t="n">
        <f aca="false">Raw_Orders!A2059</f>
        <v>504979</v>
      </c>
      <c r="B2059" s="2" t="str">
        <f aca="false">Raw_Orders!B2059</f>
        <v>CUST1359</v>
      </c>
      <c r="C2059" s="2" t="str">
        <f aca="false">Raw_Orders!C2059</f>
        <v>REST323</v>
      </c>
      <c r="D2059" s="2" t="str">
        <f aca="false">Raw_Orders!D2059</f>
        <v>DP480</v>
      </c>
      <c r="E2059" s="2" t="str">
        <f aca="false">Raw_Orders!E2059</f>
        <v>2024-05-31</v>
      </c>
      <c r="F2059" s="2" t="n">
        <f aca="false">IF(Raw_Orders!F2059&lt;0,0,Raw_Orders!F2059)</f>
        <v>1098.76</v>
      </c>
      <c r="G2059" s="2" t="str">
        <f aca="false">Raw_Orders!G2059</f>
        <v>Delivered</v>
      </c>
      <c r="H2059" s="2" t="n">
        <f aca="false">IF(Raw_Orders!H2059="","N/A",Raw_Orders!H2059)</f>
        <v>30.9</v>
      </c>
      <c r="I2059" s="2" t="n">
        <f aca="false">IF(Raw_Orders!I2059="","Not Rated",Raw_Orders!I2059)</f>
        <v>3.5</v>
      </c>
      <c r="J2059" s="2" t="str">
        <f aca="false">IF(COUNTIF($A$2:A2059,A2059)&gt;1,"Duplicate","Unique")</f>
        <v>Unique</v>
      </c>
      <c r="K2059" s="2" t="str">
        <f aca="false">IF(Raw_Orders!F2059&lt;0,"Anomaly","OK")</f>
        <v>OK</v>
      </c>
      <c r="L2059" s="2" t="str">
        <f aca="false">IFERROR(VLOOKUP(C2059,Raw_Restaurants!$A$2:$C$151,3,FALSE()),"Unknown")</f>
        <v>Pune</v>
      </c>
    </row>
    <row r="2060" customFormat="false" ht="15" hidden="false" customHeight="false" outlineLevel="0" collapsed="false">
      <c r="A2060" s="2" t="n">
        <f aca="false">Raw_Orders!A2060</f>
        <v>503292</v>
      </c>
      <c r="B2060" s="2" t="str">
        <f aca="false">Raw_Orders!B2060</f>
        <v>CUST1697</v>
      </c>
      <c r="C2060" s="2" t="str">
        <f aca="false">Raw_Orders!C2060</f>
        <v>REST274</v>
      </c>
      <c r="D2060" s="2" t="str">
        <f aca="false">Raw_Orders!D2060</f>
        <v>DP482</v>
      </c>
      <c r="E2060" s="2" t="str">
        <f aca="false">Raw_Orders!E2060</f>
        <v>2024-07-13</v>
      </c>
      <c r="F2060" s="2" t="n">
        <f aca="false">IF(Raw_Orders!F2060&lt;0,0,Raw_Orders!F2060)</f>
        <v>379.76</v>
      </c>
      <c r="G2060" s="2" t="str">
        <f aca="false">Raw_Orders!G2060</f>
        <v>Delivered</v>
      </c>
      <c r="H2060" s="2" t="n">
        <f aca="false">IF(Raw_Orders!H2060="","N/A",Raw_Orders!H2060)</f>
        <v>19.9</v>
      </c>
      <c r="I2060" s="2" t="n">
        <f aca="false">IF(Raw_Orders!I2060="","Not Rated",Raw_Orders!I2060)</f>
        <v>3.2</v>
      </c>
      <c r="J2060" s="2" t="str">
        <f aca="false">IF(COUNTIF($A$2:A2060,A2060)&gt;1,"Duplicate","Unique")</f>
        <v>Unique</v>
      </c>
      <c r="K2060" s="2" t="str">
        <f aca="false">IF(Raw_Orders!F2060&lt;0,"Anomaly","OK")</f>
        <v>OK</v>
      </c>
      <c r="L2060" s="2" t="str">
        <f aca="false">IFERROR(VLOOKUP(C2060,Raw_Restaurants!$A$2:$C$151,3,FALSE()),"Unknown")</f>
        <v>Chennai</v>
      </c>
    </row>
    <row r="2061" customFormat="false" ht="15" hidden="false" customHeight="false" outlineLevel="0" collapsed="false">
      <c r="A2061" s="2" t="n">
        <f aca="false">Raw_Orders!A2061</f>
        <v>500808</v>
      </c>
      <c r="B2061" s="2" t="str">
        <f aca="false">Raw_Orders!B2061</f>
        <v>CUST1656</v>
      </c>
      <c r="C2061" s="2" t="str">
        <f aca="false">Raw_Orders!C2061</f>
        <v>REST330</v>
      </c>
      <c r="D2061" s="2" t="str">
        <f aca="false">Raw_Orders!D2061</f>
        <v>DP318</v>
      </c>
      <c r="E2061" s="2" t="str">
        <f aca="false">Raw_Orders!E2061</f>
        <v>2024-09-21</v>
      </c>
      <c r="F2061" s="2" t="n">
        <f aca="false">IF(Raw_Orders!F2061&lt;0,0,Raw_Orders!F2061)</f>
        <v>152.79</v>
      </c>
      <c r="G2061" s="2" t="str">
        <f aca="false">Raw_Orders!G2061</f>
        <v>Cancelled</v>
      </c>
      <c r="H2061" s="2" t="str">
        <f aca="false">IF(Raw_Orders!H2061="","N/A",Raw_Orders!H2061)</f>
        <v>N/A</v>
      </c>
      <c r="I2061" s="2" t="str">
        <f aca="false">IF(Raw_Orders!I2061="","Not Rated",Raw_Orders!I2061)</f>
        <v>Not Rated</v>
      </c>
      <c r="J2061" s="2" t="str">
        <f aca="false">IF(COUNTIF($A$2:A2061,A2061)&gt;1,"Duplicate","Unique")</f>
        <v>Unique</v>
      </c>
      <c r="K2061" s="2" t="str">
        <f aca="false">IF(Raw_Orders!F2061&lt;0,"Anomaly","OK")</f>
        <v>OK</v>
      </c>
      <c r="L2061" s="2" t="str">
        <f aca="false">IFERROR(VLOOKUP(C2061,Raw_Restaurants!$A$2:$C$151,3,FALSE()),"Unknown")</f>
        <v>Hyderabad</v>
      </c>
    </row>
    <row r="2062" customFormat="false" ht="15" hidden="false" customHeight="false" outlineLevel="0" collapsed="false">
      <c r="A2062" s="2" t="n">
        <f aca="false">Raw_Orders!A2062</f>
        <v>502575</v>
      </c>
      <c r="B2062" s="2" t="str">
        <f aca="false">Raw_Orders!B2062</f>
        <v>CUST1224</v>
      </c>
      <c r="C2062" s="2" t="str">
        <f aca="false">Raw_Orders!C2062</f>
        <v>REST206</v>
      </c>
      <c r="D2062" s="2" t="str">
        <f aca="false">Raw_Orders!D2062</f>
        <v>DP426</v>
      </c>
      <c r="E2062" s="2" t="str">
        <f aca="false">Raw_Orders!E2062</f>
        <v>2024-03-14</v>
      </c>
      <c r="F2062" s="2" t="n">
        <f aca="false">IF(Raw_Orders!F2062&lt;0,0,Raw_Orders!F2062)</f>
        <v>1078</v>
      </c>
      <c r="G2062" s="2" t="str">
        <f aca="false">Raw_Orders!G2062</f>
        <v>Delivered</v>
      </c>
      <c r="H2062" s="2" t="n">
        <f aca="false">IF(Raw_Orders!H2062="","N/A",Raw_Orders!H2062)</f>
        <v>19.2</v>
      </c>
      <c r="I2062" s="2" t="n">
        <f aca="false">IF(Raw_Orders!I2062="","Not Rated",Raw_Orders!I2062)</f>
        <v>2.8</v>
      </c>
      <c r="J2062" s="2" t="str">
        <f aca="false">IF(COUNTIF($A$2:A2062,A2062)&gt;1,"Duplicate","Unique")</f>
        <v>Unique</v>
      </c>
      <c r="K2062" s="2" t="str">
        <f aca="false">IF(Raw_Orders!F2062&lt;0,"Anomaly","OK")</f>
        <v>OK</v>
      </c>
      <c r="L2062" s="2" t="str">
        <f aca="false">IFERROR(VLOOKUP(C2062,Raw_Restaurants!$A$2:$C$151,3,FALSE()),"Unknown")</f>
        <v>Indore</v>
      </c>
    </row>
    <row r="2063" customFormat="false" ht="15" hidden="false" customHeight="false" outlineLevel="0" collapsed="false">
      <c r="A2063" s="2" t="n">
        <f aca="false">Raw_Orders!A2063</f>
        <v>503945</v>
      </c>
      <c r="B2063" s="2" t="str">
        <f aca="false">Raw_Orders!B2063</f>
        <v>CUST1132</v>
      </c>
      <c r="C2063" s="2" t="str">
        <f aca="false">Raw_Orders!C2063</f>
        <v>REST205</v>
      </c>
      <c r="D2063" s="2" t="str">
        <f aca="false">Raw_Orders!D2063</f>
        <v>DP303</v>
      </c>
      <c r="E2063" s="2" t="str">
        <f aca="false">Raw_Orders!E2063</f>
        <v>2024-12-06</v>
      </c>
      <c r="F2063" s="2" t="n">
        <f aca="false">IF(Raw_Orders!F2063&lt;0,0,Raw_Orders!F2063)</f>
        <v>458.74</v>
      </c>
      <c r="G2063" s="2" t="str">
        <f aca="false">Raw_Orders!G2063</f>
        <v>Delivered</v>
      </c>
      <c r="H2063" s="2" t="n">
        <f aca="false">IF(Raw_Orders!H2063="","N/A",Raw_Orders!H2063)</f>
        <v>66.6</v>
      </c>
      <c r="I2063" s="2" t="n">
        <f aca="false">IF(Raw_Orders!I2063="","Not Rated",Raw_Orders!I2063)</f>
        <v>4.7</v>
      </c>
      <c r="J2063" s="2" t="str">
        <f aca="false">IF(COUNTIF($A$2:A2063,A2063)&gt;1,"Duplicate","Unique")</f>
        <v>Unique</v>
      </c>
      <c r="K2063" s="2" t="str">
        <f aca="false">IF(Raw_Orders!F2063&lt;0,"Anomaly","OK")</f>
        <v>OK</v>
      </c>
      <c r="L2063" s="2" t="str">
        <f aca="false">IFERROR(VLOOKUP(C2063,Raw_Restaurants!$A$2:$C$151,3,FALSE()),"Unknown")</f>
        <v>Delhi</v>
      </c>
    </row>
    <row r="2064" customFormat="false" ht="15" hidden="false" customHeight="false" outlineLevel="0" collapsed="false">
      <c r="A2064" s="2" t="n">
        <f aca="false">Raw_Orders!A2064</f>
        <v>502274</v>
      </c>
      <c r="B2064" s="2" t="str">
        <f aca="false">Raw_Orders!B2064</f>
        <v>CUST1668</v>
      </c>
      <c r="C2064" s="2" t="str">
        <f aca="false">Raw_Orders!C2064</f>
        <v>REST222</v>
      </c>
      <c r="D2064" s="2" t="str">
        <f aca="false">Raw_Orders!D2064</f>
        <v>DP396</v>
      </c>
      <c r="E2064" s="2" t="str">
        <f aca="false">Raw_Orders!E2064</f>
        <v>2024-02-19</v>
      </c>
      <c r="F2064" s="2" t="n">
        <f aca="false">IF(Raw_Orders!F2064&lt;0,0,Raw_Orders!F2064)</f>
        <v>994.07</v>
      </c>
      <c r="G2064" s="2" t="str">
        <f aca="false">Raw_Orders!G2064</f>
        <v>Delivered</v>
      </c>
      <c r="H2064" s="2" t="str">
        <f aca="false">IF(Raw_Orders!H2064="","N/A",Raw_Orders!H2064)</f>
        <v>N/A</v>
      </c>
      <c r="I2064" s="2" t="n">
        <f aca="false">IF(Raw_Orders!I2064="","Not Rated",Raw_Orders!I2064)</f>
        <v>3.8</v>
      </c>
      <c r="J2064" s="2" t="str">
        <f aca="false">IF(COUNTIF($A$2:A2064,A2064)&gt;1,"Duplicate","Unique")</f>
        <v>Unique</v>
      </c>
      <c r="K2064" s="2" t="str">
        <f aca="false">IF(Raw_Orders!F2064&lt;0,"Anomaly","OK")</f>
        <v>OK</v>
      </c>
      <c r="L2064" s="2" t="str">
        <f aca="false">IFERROR(VLOOKUP(C2064,Raw_Restaurants!$A$2:$C$151,3,FALSE()),"Unknown")</f>
        <v>Delhi</v>
      </c>
    </row>
    <row r="2065" customFormat="false" ht="15" hidden="false" customHeight="false" outlineLevel="0" collapsed="false">
      <c r="A2065" s="2" t="n">
        <f aca="false">Raw_Orders!A2065</f>
        <v>501884</v>
      </c>
      <c r="B2065" s="2" t="str">
        <f aca="false">Raw_Orders!B2065</f>
        <v>CUST1586</v>
      </c>
      <c r="C2065" s="2" t="str">
        <f aca="false">Raw_Orders!C2065</f>
        <v>REST276</v>
      </c>
      <c r="D2065" s="2" t="str">
        <f aca="false">Raw_Orders!D2065</f>
        <v>DP440</v>
      </c>
      <c r="E2065" s="2" t="str">
        <f aca="false">Raw_Orders!E2065</f>
        <v>2024-03-06</v>
      </c>
      <c r="F2065" s="2" t="n">
        <f aca="false">IF(Raw_Orders!F2065&lt;0,0,Raw_Orders!F2065)</f>
        <v>590.4</v>
      </c>
      <c r="G2065" s="2" t="str">
        <f aca="false">Raw_Orders!G2065</f>
        <v>Delivered</v>
      </c>
      <c r="H2065" s="2" t="n">
        <f aca="false">IF(Raw_Orders!H2065="","N/A",Raw_Orders!H2065)</f>
        <v>32.5</v>
      </c>
      <c r="I2065" s="2" t="n">
        <f aca="false">IF(Raw_Orders!I2065="","Not Rated",Raw_Orders!I2065)</f>
        <v>3.9</v>
      </c>
      <c r="J2065" s="2" t="str">
        <f aca="false">IF(COUNTIF($A$2:A2065,A2065)&gt;1,"Duplicate","Unique")</f>
        <v>Unique</v>
      </c>
      <c r="K2065" s="2" t="str">
        <f aca="false">IF(Raw_Orders!F2065&lt;0,"Anomaly","OK")</f>
        <v>OK</v>
      </c>
      <c r="L2065" s="2" t="str">
        <f aca="false">IFERROR(VLOOKUP(C2065,Raw_Restaurants!$A$2:$C$151,3,FALSE()),"Unknown")</f>
        <v>Bangalore</v>
      </c>
    </row>
    <row r="2066" customFormat="false" ht="15" hidden="false" customHeight="false" outlineLevel="0" collapsed="false">
      <c r="A2066" s="2" t="n">
        <f aca="false">Raw_Orders!A2066</f>
        <v>500289</v>
      </c>
      <c r="B2066" s="2" t="str">
        <f aca="false">Raw_Orders!B2066</f>
        <v>CUST1388</v>
      </c>
      <c r="C2066" s="2" t="str">
        <f aca="false">Raw_Orders!C2066</f>
        <v>REST346</v>
      </c>
      <c r="D2066" s="2" t="str">
        <f aca="false">Raw_Orders!D2066</f>
        <v>DP380</v>
      </c>
      <c r="E2066" s="2" t="str">
        <f aca="false">Raw_Orders!E2066</f>
        <v>2024-06-14</v>
      </c>
      <c r="F2066" s="2" t="n">
        <f aca="false">IF(Raw_Orders!F2066&lt;0,0,Raw_Orders!F2066)</f>
        <v>675.64</v>
      </c>
      <c r="G2066" s="2" t="str">
        <f aca="false">Raw_Orders!G2066</f>
        <v>Delayed</v>
      </c>
      <c r="H2066" s="2" t="n">
        <f aca="false">IF(Raw_Orders!H2066="","N/A",Raw_Orders!H2066)</f>
        <v>37.4</v>
      </c>
      <c r="I2066" s="2" t="n">
        <f aca="false">IF(Raw_Orders!I2066="","Not Rated",Raw_Orders!I2066)</f>
        <v>3.1</v>
      </c>
      <c r="J2066" s="2" t="str">
        <f aca="false">IF(COUNTIF($A$2:A2066,A2066)&gt;1,"Duplicate","Unique")</f>
        <v>Unique</v>
      </c>
      <c r="K2066" s="2" t="str">
        <f aca="false">IF(Raw_Orders!F2066&lt;0,"Anomaly","OK")</f>
        <v>OK</v>
      </c>
      <c r="L2066" s="2" t="str">
        <f aca="false">IFERROR(VLOOKUP(C2066,Raw_Restaurants!$A$2:$C$151,3,FALSE()),"Unknown")</f>
        <v>Jaipur</v>
      </c>
    </row>
    <row r="2067" customFormat="false" ht="15" hidden="false" customHeight="false" outlineLevel="0" collapsed="false">
      <c r="A2067" s="2" t="n">
        <f aca="false">Raw_Orders!A2067</f>
        <v>502742</v>
      </c>
      <c r="B2067" s="2" t="str">
        <f aca="false">Raw_Orders!B2067</f>
        <v>CUST1338</v>
      </c>
      <c r="C2067" s="2" t="str">
        <f aca="false">Raw_Orders!C2067</f>
        <v>REST311</v>
      </c>
      <c r="D2067" s="2" t="str">
        <f aca="false">Raw_Orders!D2067</f>
        <v>DP342</v>
      </c>
      <c r="E2067" s="2" t="str">
        <f aca="false">Raw_Orders!E2067</f>
        <v>2024-06-01</v>
      </c>
      <c r="F2067" s="2" t="n">
        <f aca="false">IF(Raw_Orders!F2067&lt;0,0,Raw_Orders!F2067)</f>
        <v>1071.44</v>
      </c>
      <c r="G2067" s="2" t="str">
        <f aca="false">Raw_Orders!G2067</f>
        <v>Delivered</v>
      </c>
      <c r="H2067" s="2" t="n">
        <f aca="false">IF(Raw_Orders!H2067="","N/A",Raw_Orders!H2067)</f>
        <v>25.4</v>
      </c>
      <c r="I2067" s="2" t="n">
        <f aca="false">IF(Raw_Orders!I2067="","Not Rated",Raw_Orders!I2067)</f>
        <v>4</v>
      </c>
      <c r="J2067" s="2" t="str">
        <f aca="false">IF(COUNTIF($A$2:A2067,A2067)&gt;1,"Duplicate","Unique")</f>
        <v>Unique</v>
      </c>
      <c r="K2067" s="2" t="str">
        <f aca="false">IF(Raw_Orders!F2067&lt;0,"Anomaly","OK")</f>
        <v>OK</v>
      </c>
      <c r="L2067" s="2" t="str">
        <f aca="false">IFERROR(VLOOKUP(C2067,Raw_Restaurants!$A$2:$C$151,3,FALSE()),"Unknown")</f>
        <v>Bhopal</v>
      </c>
    </row>
    <row r="2068" customFormat="false" ht="15" hidden="false" customHeight="false" outlineLevel="0" collapsed="false">
      <c r="A2068" s="2" t="n">
        <f aca="false">Raw_Orders!A2068</f>
        <v>504274</v>
      </c>
      <c r="B2068" s="2" t="str">
        <f aca="false">Raw_Orders!B2068</f>
        <v>CUST1461</v>
      </c>
      <c r="C2068" s="2" t="str">
        <f aca="false">Raw_Orders!C2068</f>
        <v>REST257</v>
      </c>
      <c r="D2068" s="2" t="str">
        <f aca="false">Raw_Orders!D2068</f>
        <v>DP470</v>
      </c>
      <c r="E2068" s="2" t="str">
        <f aca="false">Raw_Orders!E2068</f>
        <v>2024-10-02</v>
      </c>
      <c r="F2068" s="2" t="n">
        <f aca="false">IF(Raw_Orders!F2068&lt;0,0,Raw_Orders!F2068)</f>
        <v>292.89</v>
      </c>
      <c r="G2068" s="2" t="str">
        <f aca="false">Raw_Orders!G2068</f>
        <v>Delivered</v>
      </c>
      <c r="H2068" s="2" t="n">
        <f aca="false">IF(Raw_Orders!H2068="","N/A",Raw_Orders!H2068)</f>
        <v>74.5</v>
      </c>
      <c r="I2068" s="2" t="n">
        <f aca="false">IF(Raw_Orders!I2068="","Not Rated",Raw_Orders!I2068)</f>
        <v>3.9</v>
      </c>
      <c r="J2068" s="2" t="str">
        <f aca="false">IF(COUNTIF($A$2:A2068,A2068)&gt;1,"Duplicate","Unique")</f>
        <v>Unique</v>
      </c>
      <c r="K2068" s="2" t="str">
        <f aca="false">IF(Raw_Orders!F2068&lt;0,"Anomaly","OK")</f>
        <v>OK</v>
      </c>
      <c r="L2068" s="2" t="str">
        <f aca="false">IFERROR(VLOOKUP(C2068,Raw_Restaurants!$A$2:$C$151,3,FALSE()),"Unknown")</f>
        <v>Jaipur</v>
      </c>
    </row>
    <row r="2069" customFormat="false" ht="15" hidden="false" customHeight="false" outlineLevel="0" collapsed="false">
      <c r="A2069" s="2" t="n">
        <f aca="false">Raw_Orders!A2069</f>
        <v>502614</v>
      </c>
      <c r="B2069" s="2" t="str">
        <f aca="false">Raw_Orders!B2069</f>
        <v>CUST1575</v>
      </c>
      <c r="C2069" s="2" t="str">
        <f aca="false">Raw_Orders!C2069</f>
        <v>REST201</v>
      </c>
      <c r="D2069" s="2" t="str">
        <f aca="false">Raw_Orders!D2069</f>
        <v>DP305</v>
      </c>
      <c r="E2069" s="2" t="str">
        <f aca="false">Raw_Orders!E2069</f>
        <v>2024-03-24</v>
      </c>
      <c r="F2069" s="2" t="n">
        <f aca="false">IF(Raw_Orders!F2069&lt;0,0,Raw_Orders!F2069)</f>
        <v>394.52</v>
      </c>
      <c r="G2069" s="2" t="str">
        <f aca="false">Raw_Orders!G2069</f>
        <v>Delivered</v>
      </c>
      <c r="H2069" s="2" t="n">
        <f aca="false">IF(Raw_Orders!H2069="","N/A",Raw_Orders!H2069)</f>
        <v>29</v>
      </c>
      <c r="I2069" s="2" t="n">
        <f aca="false">IF(Raw_Orders!I2069="","Not Rated",Raw_Orders!I2069)</f>
        <v>3.1</v>
      </c>
      <c r="J2069" s="2" t="str">
        <f aca="false">IF(COUNTIF($A$2:A2069,A2069)&gt;1,"Duplicate","Unique")</f>
        <v>Unique</v>
      </c>
      <c r="K2069" s="2" t="str">
        <f aca="false">IF(Raw_Orders!F2069&lt;0,"Anomaly","OK")</f>
        <v>OK</v>
      </c>
      <c r="L2069" s="2" t="str">
        <f aca="false">IFERROR(VLOOKUP(C2069,Raw_Restaurants!$A$2:$C$151,3,FALSE()),"Unknown")</f>
        <v>Kolkata</v>
      </c>
    </row>
    <row r="2070" customFormat="false" ht="15" hidden="false" customHeight="false" outlineLevel="0" collapsed="false">
      <c r="A2070" s="2" t="n">
        <f aca="false">Raw_Orders!A2070</f>
        <v>503624</v>
      </c>
      <c r="B2070" s="2" t="str">
        <f aca="false">Raw_Orders!B2070</f>
        <v>CUST1423</v>
      </c>
      <c r="C2070" s="2" t="str">
        <f aca="false">Raw_Orders!C2070</f>
        <v>REST262</v>
      </c>
      <c r="D2070" s="2" t="str">
        <f aca="false">Raw_Orders!D2070</f>
        <v>DP392</v>
      </c>
      <c r="E2070" s="2" t="str">
        <f aca="false">Raw_Orders!E2070</f>
        <v>2024-08-18</v>
      </c>
      <c r="F2070" s="2" t="n">
        <f aca="false">IF(Raw_Orders!F2070&lt;0,0,Raw_Orders!F2070)</f>
        <v>1078.48</v>
      </c>
      <c r="G2070" s="2" t="str">
        <f aca="false">Raw_Orders!G2070</f>
        <v>Delivered</v>
      </c>
      <c r="H2070" s="2" t="n">
        <f aca="false">IF(Raw_Orders!H2070="","N/A",Raw_Orders!H2070)</f>
        <v>28.2</v>
      </c>
      <c r="I2070" s="2" t="str">
        <f aca="false">IF(Raw_Orders!I2070="","Not Rated",Raw_Orders!I2070)</f>
        <v>Not Rated</v>
      </c>
      <c r="J2070" s="2" t="str">
        <f aca="false">IF(COUNTIF($A$2:A2070,A2070)&gt;1,"Duplicate","Unique")</f>
        <v>Unique</v>
      </c>
      <c r="K2070" s="2" t="str">
        <f aca="false">IF(Raw_Orders!F2070&lt;0,"Anomaly","OK")</f>
        <v>OK</v>
      </c>
      <c r="L2070" s="2" t="str">
        <f aca="false">IFERROR(VLOOKUP(C2070,Raw_Restaurants!$A$2:$C$151,3,FALSE()),"Unknown")</f>
        <v>Mumbai</v>
      </c>
    </row>
    <row r="2071" customFormat="false" ht="15" hidden="false" customHeight="false" outlineLevel="0" collapsed="false">
      <c r="A2071" s="2" t="n">
        <f aca="false">Raw_Orders!A2071</f>
        <v>501854</v>
      </c>
      <c r="B2071" s="2" t="str">
        <f aca="false">Raw_Orders!B2071</f>
        <v>CUST1549</v>
      </c>
      <c r="C2071" s="2" t="str">
        <f aca="false">Raw_Orders!C2071</f>
        <v>REST298</v>
      </c>
      <c r="D2071" s="2" t="str">
        <f aca="false">Raw_Orders!D2071</f>
        <v>DP410</v>
      </c>
      <c r="E2071" s="2" t="str">
        <f aca="false">Raw_Orders!E2071</f>
        <v>2024-05-20</v>
      </c>
      <c r="F2071" s="2" t="n">
        <f aca="false">IF(Raw_Orders!F2071&lt;0,0,Raw_Orders!F2071)</f>
        <v>1062.64</v>
      </c>
      <c r="G2071" s="2" t="str">
        <f aca="false">Raw_Orders!G2071</f>
        <v>Delivered</v>
      </c>
      <c r="H2071" s="2" t="n">
        <f aca="false">IF(Raw_Orders!H2071="","N/A",Raw_Orders!H2071)</f>
        <v>18.1</v>
      </c>
      <c r="I2071" s="2" t="str">
        <f aca="false">IF(Raw_Orders!I2071="","Not Rated",Raw_Orders!I2071)</f>
        <v>Not Rated</v>
      </c>
      <c r="J2071" s="2" t="str">
        <f aca="false">IF(COUNTIF($A$2:A2071,A2071)&gt;1,"Duplicate","Unique")</f>
        <v>Unique</v>
      </c>
      <c r="K2071" s="2" t="str">
        <f aca="false">IF(Raw_Orders!F2071&lt;0,"Anomaly","OK")</f>
        <v>OK</v>
      </c>
      <c r="L2071" s="2" t="str">
        <f aca="false">IFERROR(VLOOKUP(C2071,Raw_Restaurants!$A$2:$C$151,3,FALSE()),"Unknown")</f>
        <v>Mumbai</v>
      </c>
    </row>
    <row r="2072" customFormat="false" ht="15" hidden="false" customHeight="false" outlineLevel="0" collapsed="false">
      <c r="A2072" s="2" t="n">
        <f aca="false">Raw_Orders!A2072</f>
        <v>503282</v>
      </c>
      <c r="B2072" s="2" t="str">
        <f aca="false">Raw_Orders!B2072</f>
        <v>CUST1636</v>
      </c>
      <c r="C2072" s="2" t="str">
        <f aca="false">Raw_Orders!C2072</f>
        <v>REST225</v>
      </c>
      <c r="D2072" s="2" t="str">
        <f aca="false">Raw_Orders!D2072</f>
        <v>DP423</v>
      </c>
      <c r="E2072" s="2" t="str">
        <f aca="false">Raw_Orders!E2072</f>
        <v>2024-11-20</v>
      </c>
      <c r="F2072" s="2" t="n">
        <f aca="false">IF(Raw_Orders!F2072&lt;0,0,Raw_Orders!F2072)</f>
        <v>996.4</v>
      </c>
      <c r="G2072" s="2" t="str">
        <f aca="false">Raw_Orders!G2072</f>
        <v>Delivered</v>
      </c>
      <c r="H2072" s="2" t="str">
        <f aca="false">IF(Raw_Orders!H2072="","N/A",Raw_Orders!H2072)</f>
        <v>N/A</v>
      </c>
      <c r="I2072" s="2" t="str">
        <f aca="false">IF(Raw_Orders!I2072="","Not Rated",Raw_Orders!I2072)</f>
        <v>Not Rated</v>
      </c>
      <c r="J2072" s="2" t="str">
        <f aca="false">IF(COUNTIF($A$2:A2072,A2072)&gt;1,"Duplicate","Unique")</f>
        <v>Unique</v>
      </c>
      <c r="K2072" s="2" t="str">
        <f aca="false">IF(Raw_Orders!F2072&lt;0,"Anomaly","OK")</f>
        <v>OK</v>
      </c>
      <c r="L2072" s="2" t="str">
        <f aca="false">IFERROR(VLOOKUP(C2072,Raw_Restaurants!$A$2:$C$151,3,FALSE()),"Unknown")</f>
        <v>Kolkata</v>
      </c>
    </row>
    <row r="2073" customFormat="false" ht="15" hidden="false" customHeight="false" outlineLevel="0" collapsed="false">
      <c r="A2073" s="2" t="n">
        <f aca="false">Raw_Orders!A2073</f>
        <v>501312</v>
      </c>
      <c r="B2073" s="2" t="str">
        <f aca="false">Raw_Orders!B2073</f>
        <v>CUST1682</v>
      </c>
      <c r="C2073" s="2" t="str">
        <f aca="false">Raw_Orders!C2073</f>
        <v>REST203</v>
      </c>
      <c r="D2073" s="2" t="str">
        <f aca="false">Raw_Orders!D2073</f>
        <v>DP450</v>
      </c>
      <c r="E2073" s="2" t="str">
        <f aca="false">Raw_Orders!E2073</f>
        <v>2024-06-04</v>
      </c>
      <c r="F2073" s="2" t="n">
        <f aca="false">IF(Raw_Orders!F2073&lt;0,0,Raw_Orders!F2073)</f>
        <v>427.72</v>
      </c>
      <c r="G2073" s="2" t="str">
        <f aca="false">Raw_Orders!G2073</f>
        <v>Delivered</v>
      </c>
      <c r="H2073" s="2" t="n">
        <f aca="false">IF(Raw_Orders!H2073="","N/A",Raw_Orders!H2073)</f>
        <v>60.4</v>
      </c>
      <c r="I2073" s="2" t="n">
        <f aca="false">IF(Raw_Orders!I2073="","Not Rated",Raw_Orders!I2073)</f>
        <v>5</v>
      </c>
      <c r="J2073" s="2" t="str">
        <f aca="false">IF(COUNTIF($A$2:A2073,A2073)&gt;1,"Duplicate","Unique")</f>
        <v>Unique</v>
      </c>
      <c r="K2073" s="2" t="str">
        <f aca="false">IF(Raw_Orders!F2073&lt;0,"Anomaly","OK")</f>
        <v>OK</v>
      </c>
      <c r="L2073" s="2" t="str">
        <f aca="false">IFERROR(VLOOKUP(C2073,Raw_Restaurants!$A$2:$C$151,3,FALSE()),"Unknown")</f>
        <v>Chennai</v>
      </c>
    </row>
    <row r="2074" customFormat="false" ht="15" hidden="false" customHeight="false" outlineLevel="0" collapsed="false">
      <c r="A2074" s="2" t="n">
        <f aca="false">Raw_Orders!A2074</f>
        <v>501305</v>
      </c>
      <c r="B2074" s="2" t="str">
        <f aca="false">Raw_Orders!B2074</f>
        <v>CUST1280</v>
      </c>
      <c r="C2074" s="2" t="str">
        <f aca="false">Raw_Orders!C2074</f>
        <v>REST226</v>
      </c>
      <c r="D2074" s="2" t="str">
        <f aca="false">Raw_Orders!D2074</f>
        <v>DP412</v>
      </c>
      <c r="E2074" s="2" t="str">
        <f aca="false">Raw_Orders!E2074</f>
        <v>2024-02-21</v>
      </c>
      <c r="F2074" s="2" t="n">
        <f aca="false">IF(Raw_Orders!F2074&lt;0,0,Raw_Orders!F2074)</f>
        <v>779.51</v>
      </c>
      <c r="G2074" s="2" t="str">
        <f aca="false">Raw_Orders!G2074</f>
        <v>Delivered</v>
      </c>
      <c r="H2074" s="2" t="n">
        <f aca="false">IF(Raw_Orders!H2074="","N/A",Raw_Orders!H2074)</f>
        <v>37.1</v>
      </c>
      <c r="I2074" s="2" t="n">
        <f aca="false">IF(Raw_Orders!I2074="","Not Rated",Raw_Orders!I2074)</f>
        <v>4.2</v>
      </c>
      <c r="J2074" s="2" t="str">
        <f aca="false">IF(COUNTIF($A$2:A2074,A2074)&gt;1,"Duplicate","Unique")</f>
        <v>Unique</v>
      </c>
      <c r="K2074" s="2" t="str">
        <f aca="false">IF(Raw_Orders!F2074&lt;0,"Anomaly","OK")</f>
        <v>OK</v>
      </c>
      <c r="L2074" s="2" t="str">
        <f aca="false">IFERROR(VLOOKUP(C2074,Raw_Restaurants!$A$2:$C$151,3,FALSE()),"Unknown")</f>
        <v>Indore</v>
      </c>
    </row>
    <row r="2075" customFormat="false" ht="15" hidden="false" customHeight="false" outlineLevel="0" collapsed="false">
      <c r="A2075" s="2" t="n">
        <f aca="false">Raw_Orders!A2075</f>
        <v>504313</v>
      </c>
      <c r="B2075" s="2" t="str">
        <f aca="false">Raw_Orders!B2075</f>
        <v>CUST1698</v>
      </c>
      <c r="C2075" s="2" t="str">
        <f aca="false">Raw_Orders!C2075</f>
        <v>REST227</v>
      </c>
      <c r="D2075" s="2" t="str">
        <f aca="false">Raw_Orders!D2075</f>
        <v>DP383</v>
      </c>
      <c r="E2075" s="2" t="str">
        <f aca="false">Raw_Orders!E2075</f>
        <v>2024-01-22</v>
      </c>
      <c r="F2075" s="2" t="n">
        <f aca="false">IF(Raw_Orders!F2075&lt;0,0,Raw_Orders!F2075)</f>
        <v>1281.33</v>
      </c>
      <c r="G2075" s="2" t="str">
        <f aca="false">Raw_Orders!G2075</f>
        <v>Delivered</v>
      </c>
      <c r="H2075" s="2" t="n">
        <f aca="false">IF(Raw_Orders!H2075="","N/A",Raw_Orders!H2075)</f>
        <v>64.6</v>
      </c>
      <c r="I2075" s="2" t="n">
        <f aca="false">IF(Raw_Orders!I2075="","Not Rated",Raw_Orders!I2075)</f>
        <v>2.9</v>
      </c>
      <c r="J2075" s="2" t="str">
        <f aca="false">IF(COUNTIF($A$2:A2075,A2075)&gt;1,"Duplicate","Unique")</f>
        <v>Unique</v>
      </c>
      <c r="K2075" s="2" t="str">
        <f aca="false">IF(Raw_Orders!F2075&lt;0,"Anomaly","OK")</f>
        <v>OK</v>
      </c>
      <c r="L2075" s="2" t="str">
        <f aca="false">IFERROR(VLOOKUP(C2075,Raw_Restaurants!$A$2:$C$151,3,FALSE()),"Unknown")</f>
        <v>Bhopal</v>
      </c>
    </row>
    <row r="2076" customFormat="false" ht="15" hidden="false" customHeight="false" outlineLevel="0" collapsed="false">
      <c r="A2076" s="2" t="n">
        <f aca="false">Raw_Orders!A2076</f>
        <v>503231</v>
      </c>
      <c r="B2076" s="2" t="str">
        <f aca="false">Raw_Orders!B2076</f>
        <v>CUST1579</v>
      </c>
      <c r="C2076" s="2" t="str">
        <f aca="false">Raw_Orders!C2076</f>
        <v>REST286</v>
      </c>
      <c r="D2076" s="2" t="str">
        <f aca="false">Raw_Orders!D2076</f>
        <v>DP453</v>
      </c>
      <c r="E2076" s="2" t="str">
        <f aca="false">Raw_Orders!E2076</f>
        <v>2024-12-06</v>
      </c>
      <c r="F2076" s="2" t="n">
        <f aca="false">IF(Raw_Orders!F2076&lt;0,0,Raw_Orders!F2076)</f>
        <v>1183.69</v>
      </c>
      <c r="G2076" s="2" t="str">
        <f aca="false">Raw_Orders!G2076</f>
        <v>Cancelled</v>
      </c>
      <c r="H2076" s="2" t="str">
        <f aca="false">IF(Raw_Orders!H2076="","N/A",Raw_Orders!H2076)</f>
        <v>N/A</v>
      </c>
      <c r="I2076" s="2" t="str">
        <f aca="false">IF(Raw_Orders!I2076="","Not Rated",Raw_Orders!I2076)</f>
        <v>Not Rated</v>
      </c>
      <c r="J2076" s="2" t="str">
        <f aca="false">IF(COUNTIF($A$2:A2076,A2076)&gt;1,"Duplicate","Unique")</f>
        <v>Unique</v>
      </c>
      <c r="K2076" s="2" t="str">
        <f aca="false">IF(Raw_Orders!F2076&lt;0,"Anomaly","OK")</f>
        <v>OK</v>
      </c>
      <c r="L2076" s="2" t="str">
        <f aca="false">IFERROR(VLOOKUP(C2076,Raw_Restaurants!$A$2:$C$151,3,FALSE()),"Unknown")</f>
        <v>Bhopal</v>
      </c>
    </row>
    <row r="2077" customFormat="false" ht="15" hidden="false" customHeight="false" outlineLevel="0" collapsed="false">
      <c r="A2077" s="2" t="n">
        <f aca="false">Raw_Orders!A2077</f>
        <v>502201</v>
      </c>
      <c r="B2077" s="2" t="str">
        <f aca="false">Raw_Orders!B2077</f>
        <v>CUST1389</v>
      </c>
      <c r="C2077" s="2" t="str">
        <f aca="false">Raw_Orders!C2077</f>
        <v>REST329</v>
      </c>
      <c r="D2077" s="2" t="str">
        <f aca="false">Raw_Orders!D2077</f>
        <v>DP314</v>
      </c>
      <c r="E2077" s="2" t="str">
        <f aca="false">Raw_Orders!E2077</f>
        <v>2024-12-02</v>
      </c>
      <c r="F2077" s="2" t="n">
        <f aca="false">IF(Raw_Orders!F2077&lt;0,0,Raw_Orders!F2077)</f>
        <v>1260.34</v>
      </c>
      <c r="G2077" s="2" t="str">
        <f aca="false">Raw_Orders!G2077</f>
        <v>Delivered</v>
      </c>
      <c r="H2077" s="2" t="n">
        <f aca="false">IF(Raw_Orders!H2077="","N/A",Raw_Orders!H2077)</f>
        <v>55.6</v>
      </c>
      <c r="I2077" s="2" t="n">
        <f aca="false">IF(Raw_Orders!I2077="","Not Rated",Raw_Orders!I2077)</f>
        <v>4.9</v>
      </c>
      <c r="J2077" s="2" t="str">
        <f aca="false">IF(COUNTIF($A$2:A2077,A2077)&gt;1,"Duplicate","Unique")</f>
        <v>Unique</v>
      </c>
      <c r="K2077" s="2" t="str">
        <f aca="false">IF(Raw_Orders!F2077&lt;0,"Anomaly","OK")</f>
        <v>OK</v>
      </c>
      <c r="L2077" s="2" t="str">
        <f aca="false">IFERROR(VLOOKUP(C2077,Raw_Restaurants!$A$2:$C$151,3,FALSE()),"Unknown")</f>
        <v>Bangalore</v>
      </c>
    </row>
    <row r="2078" customFormat="false" ht="15" hidden="false" customHeight="false" outlineLevel="0" collapsed="false">
      <c r="A2078" s="2" t="n">
        <f aca="false">Raw_Orders!A2078</f>
        <v>504369</v>
      </c>
      <c r="B2078" s="2" t="str">
        <f aca="false">Raw_Orders!B2078</f>
        <v>CUST1252</v>
      </c>
      <c r="C2078" s="2" t="str">
        <f aca="false">Raw_Orders!C2078</f>
        <v>REST223</v>
      </c>
      <c r="D2078" s="2" t="str">
        <f aca="false">Raw_Orders!D2078</f>
        <v>DP349</v>
      </c>
      <c r="E2078" s="2" t="str">
        <f aca="false">Raw_Orders!E2078</f>
        <v>2024-11-01</v>
      </c>
      <c r="F2078" s="2" t="n">
        <f aca="false">IF(Raw_Orders!F2078&lt;0,0,Raw_Orders!F2078)</f>
        <v>862.47</v>
      </c>
      <c r="G2078" s="2" t="str">
        <f aca="false">Raw_Orders!G2078</f>
        <v>Delivered</v>
      </c>
      <c r="H2078" s="2" t="n">
        <f aca="false">IF(Raw_Orders!H2078="","N/A",Raw_Orders!H2078)</f>
        <v>58.5</v>
      </c>
      <c r="I2078" s="2" t="n">
        <f aca="false">IF(Raw_Orders!I2078="","Not Rated",Raw_Orders!I2078)</f>
        <v>2.8</v>
      </c>
      <c r="J2078" s="2" t="str">
        <f aca="false">IF(COUNTIF($A$2:A2078,A2078)&gt;1,"Duplicate","Unique")</f>
        <v>Unique</v>
      </c>
      <c r="K2078" s="2" t="str">
        <f aca="false">IF(Raw_Orders!F2078&lt;0,"Anomaly","OK")</f>
        <v>OK</v>
      </c>
      <c r="L2078" s="2" t="str">
        <f aca="false">IFERROR(VLOOKUP(C2078,Raw_Restaurants!$A$2:$C$151,3,FALSE()),"Unknown")</f>
        <v>Delhi</v>
      </c>
    </row>
    <row r="2079" customFormat="false" ht="15" hidden="false" customHeight="false" outlineLevel="0" collapsed="false">
      <c r="A2079" s="2" t="n">
        <f aca="false">Raw_Orders!A2079</f>
        <v>500072</v>
      </c>
      <c r="B2079" s="2" t="str">
        <f aca="false">Raw_Orders!B2079</f>
        <v>CUST1326</v>
      </c>
      <c r="C2079" s="2" t="str">
        <f aca="false">Raw_Orders!C2079</f>
        <v>REST218</v>
      </c>
      <c r="D2079" s="2" t="str">
        <f aca="false">Raw_Orders!D2079</f>
        <v>DP387</v>
      </c>
      <c r="E2079" s="2" t="str">
        <f aca="false">Raw_Orders!E2079</f>
        <v>2024-08-18</v>
      </c>
      <c r="F2079" s="2" t="n">
        <f aca="false">IF(Raw_Orders!F2079&lt;0,0,Raw_Orders!F2079)</f>
        <v>319.86</v>
      </c>
      <c r="G2079" s="2" t="str">
        <f aca="false">Raw_Orders!G2079</f>
        <v>Cancelled</v>
      </c>
      <c r="H2079" s="2" t="str">
        <f aca="false">IF(Raw_Orders!H2079="","N/A",Raw_Orders!H2079)</f>
        <v>N/A</v>
      </c>
      <c r="I2079" s="2" t="str">
        <f aca="false">IF(Raw_Orders!I2079="","Not Rated",Raw_Orders!I2079)</f>
        <v>Not Rated</v>
      </c>
      <c r="J2079" s="2" t="str">
        <f aca="false">IF(COUNTIF($A$2:A2079,A2079)&gt;1,"Duplicate","Unique")</f>
        <v>Unique</v>
      </c>
      <c r="K2079" s="2" t="str">
        <f aca="false">IF(Raw_Orders!F2079&lt;0,"Anomaly","OK")</f>
        <v>OK</v>
      </c>
      <c r="L2079" s="2" t="str">
        <f aca="false">IFERROR(VLOOKUP(C2079,Raw_Restaurants!$A$2:$C$151,3,FALSE()),"Unknown")</f>
        <v>Pune</v>
      </c>
    </row>
    <row r="2080" customFormat="false" ht="15" hidden="false" customHeight="false" outlineLevel="0" collapsed="false">
      <c r="A2080" s="2" t="n">
        <f aca="false">Raw_Orders!A2080</f>
        <v>503821</v>
      </c>
      <c r="B2080" s="2" t="str">
        <f aca="false">Raw_Orders!B2080</f>
        <v>CUST1282</v>
      </c>
      <c r="C2080" s="2" t="str">
        <f aca="false">Raw_Orders!C2080</f>
        <v>REST224</v>
      </c>
      <c r="D2080" s="2" t="str">
        <f aca="false">Raw_Orders!D2080</f>
        <v>DP330</v>
      </c>
      <c r="E2080" s="2" t="str">
        <f aca="false">Raw_Orders!E2080</f>
        <v>2024-05-12</v>
      </c>
      <c r="F2080" s="2" t="n">
        <f aca="false">IF(Raw_Orders!F2080&lt;0,0,Raw_Orders!F2080)</f>
        <v>694.74</v>
      </c>
      <c r="G2080" s="2" t="str">
        <f aca="false">Raw_Orders!G2080</f>
        <v>Cancelled</v>
      </c>
      <c r="H2080" s="2" t="str">
        <f aca="false">IF(Raw_Orders!H2080="","N/A",Raw_Orders!H2080)</f>
        <v>N/A</v>
      </c>
      <c r="I2080" s="2" t="str">
        <f aca="false">IF(Raw_Orders!I2080="","Not Rated",Raw_Orders!I2080)</f>
        <v>Not Rated</v>
      </c>
      <c r="J2080" s="2" t="str">
        <f aca="false">IF(COUNTIF($A$2:A2080,A2080)&gt;1,"Duplicate","Unique")</f>
        <v>Unique</v>
      </c>
      <c r="K2080" s="2" t="str">
        <f aca="false">IF(Raw_Orders!F2080&lt;0,"Anomaly","OK")</f>
        <v>OK</v>
      </c>
      <c r="L2080" s="2" t="str">
        <f aca="false">IFERROR(VLOOKUP(C2080,Raw_Restaurants!$A$2:$C$151,3,FALSE()),"Unknown")</f>
        <v>Indore</v>
      </c>
    </row>
    <row r="2081" customFormat="false" ht="15" hidden="false" customHeight="false" outlineLevel="0" collapsed="false">
      <c r="A2081" s="2" t="n">
        <f aca="false">Raw_Orders!A2081</f>
        <v>501804</v>
      </c>
      <c r="B2081" s="2" t="str">
        <f aca="false">Raw_Orders!B2081</f>
        <v>CUST1422</v>
      </c>
      <c r="C2081" s="2" t="str">
        <f aca="false">Raw_Orders!C2081</f>
        <v>REST282</v>
      </c>
      <c r="D2081" s="2" t="str">
        <f aca="false">Raw_Orders!D2081</f>
        <v>DP376</v>
      </c>
      <c r="E2081" s="2" t="str">
        <f aca="false">Raw_Orders!E2081</f>
        <v>2024-01-24</v>
      </c>
      <c r="F2081" s="2" t="n">
        <f aca="false">IF(Raw_Orders!F2081&lt;0,0,Raw_Orders!F2081)</f>
        <v>619.9</v>
      </c>
      <c r="G2081" s="2" t="str">
        <f aca="false">Raw_Orders!G2081</f>
        <v>Delivered</v>
      </c>
      <c r="H2081" s="2" t="n">
        <f aca="false">IF(Raw_Orders!H2081="","N/A",Raw_Orders!H2081)</f>
        <v>50.9</v>
      </c>
      <c r="I2081" s="2" t="n">
        <f aca="false">IF(Raw_Orders!I2081="","Not Rated",Raw_Orders!I2081)</f>
        <v>4.3</v>
      </c>
      <c r="J2081" s="2" t="str">
        <f aca="false">IF(COUNTIF($A$2:A2081,A2081)&gt;1,"Duplicate","Unique")</f>
        <v>Unique</v>
      </c>
      <c r="K2081" s="2" t="str">
        <f aca="false">IF(Raw_Orders!F2081&lt;0,"Anomaly","OK")</f>
        <v>OK</v>
      </c>
      <c r="L2081" s="2" t="str">
        <f aca="false">IFERROR(VLOOKUP(C2081,Raw_Restaurants!$A$2:$C$151,3,FALSE()),"Unknown")</f>
        <v>Mumbai</v>
      </c>
    </row>
    <row r="2082" customFormat="false" ht="15" hidden="false" customHeight="false" outlineLevel="0" collapsed="false">
      <c r="A2082" s="2" t="n">
        <f aca="false">Raw_Orders!A2082</f>
        <v>500643</v>
      </c>
      <c r="B2082" s="2" t="str">
        <f aca="false">Raw_Orders!B2082</f>
        <v>CUST1567</v>
      </c>
      <c r="C2082" s="2" t="str">
        <f aca="false">Raw_Orders!C2082</f>
        <v>REST259</v>
      </c>
      <c r="D2082" s="2" t="str">
        <f aca="false">Raw_Orders!D2082</f>
        <v>DP315</v>
      </c>
      <c r="E2082" s="2" t="str">
        <f aca="false">Raw_Orders!E2082</f>
        <v>2024-10-07</v>
      </c>
      <c r="F2082" s="2" t="n">
        <f aca="false">IF(Raw_Orders!F2082&lt;0,0,Raw_Orders!F2082)</f>
        <v>242.31</v>
      </c>
      <c r="G2082" s="2" t="str">
        <f aca="false">Raw_Orders!G2082</f>
        <v>Delayed</v>
      </c>
      <c r="H2082" s="2" t="str">
        <f aca="false">IF(Raw_Orders!H2082="","N/A",Raw_Orders!H2082)</f>
        <v>N/A</v>
      </c>
      <c r="I2082" s="2" t="n">
        <f aca="false">IF(Raw_Orders!I2082="","Not Rated",Raw_Orders!I2082)</f>
        <v>4</v>
      </c>
      <c r="J2082" s="2" t="str">
        <f aca="false">IF(COUNTIF($A$2:A2082,A2082)&gt;1,"Duplicate","Unique")</f>
        <v>Unique</v>
      </c>
      <c r="K2082" s="2" t="str">
        <f aca="false">IF(Raw_Orders!F2082&lt;0,"Anomaly","OK")</f>
        <v>OK</v>
      </c>
      <c r="L2082" s="2" t="str">
        <f aca="false">IFERROR(VLOOKUP(C2082,Raw_Restaurants!$A$2:$C$151,3,FALSE()),"Unknown")</f>
        <v>Bhopal</v>
      </c>
    </row>
    <row r="2083" customFormat="false" ht="15" hidden="false" customHeight="false" outlineLevel="0" collapsed="false">
      <c r="A2083" s="2" t="n">
        <f aca="false">Raw_Orders!A2083</f>
        <v>502960</v>
      </c>
      <c r="B2083" s="2" t="str">
        <f aca="false">Raw_Orders!B2083</f>
        <v>CUST1521</v>
      </c>
      <c r="C2083" s="2" t="str">
        <f aca="false">Raw_Orders!C2083</f>
        <v>REST201</v>
      </c>
      <c r="D2083" s="2" t="str">
        <f aca="false">Raw_Orders!D2083</f>
        <v>DP327</v>
      </c>
      <c r="E2083" s="2" t="str">
        <f aca="false">Raw_Orders!E2083</f>
        <v>2024-03-08</v>
      </c>
      <c r="F2083" s="2" t="n">
        <f aca="false">IF(Raw_Orders!F2083&lt;0,0,Raw_Orders!F2083)</f>
        <v>826.27</v>
      </c>
      <c r="G2083" s="2" t="str">
        <f aca="false">Raw_Orders!G2083</f>
        <v>Cancelled</v>
      </c>
      <c r="H2083" s="2" t="str">
        <f aca="false">IF(Raw_Orders!H2083="","N/A",Raw_Orders!H2083)</f>
        <v>N/A</v>
      </c>
      <c r="I2083" s="2" t="str">
        <f aca="false">IF(Raw_Orders!I2083="","Not Rated",Raw_Orders!I2083)</f>
        <v>Not Rated</v>
      </c>
      <c r="J2083" s="2" t="str">
        <f aca="false">IF(COUNTIF($A$2:A2083,A2083)&gt;1,"Duplicate","Unique")</f>
        <v>Unique</v>
      </c>
      <c r="K2083" s="2" t="str">
        <f aca="false">IF(Raw_Orders!F2083&lt;0,"Anomaly","OK")</f>
        <v>OK</v>
      </c>
      <c r="L2083" s="2" t="str">
        <f aca="false">IFERROR(VLOOKUP(C2083,Raw_Restaurants!$A$2:$C$151,3,FALSE()),"Unknown")</f>
        <v>Kolkata</v>
      </c>
    </row>
    <row r="2084" customFormat="false" ht="15" hidden="false" customHeight="false" outlineLevel="0" collapsed="false">
      <c r="A2084" s="2" t="n">
        <f aca="false">Raw_Orders!A2084</f>
        <v>503931</v>
      </c>
      <c r="B2084" s="2" t="str">
        <f aca="false">Raw_Orders!B2084</f>
        <v>CUST1708</v>
      </c>
      <c r="C2084" s="2" t="str">
        <f aca="false">Raw_Orders!C2084</f>
        <v>REST209</v>
      </c>
      <c r="D2084" s="2" t="str">
        <f aca="false">Raw_Orders!D2084</f>
        <v>DP397</v>
      </c>
      <c r="E2084" s="2" t="str">
        <f aca="false">Raw_Orders!E2084</f>
        <v>2024-05-30</v>
      </c>
      <c r="F2084" s="2" t="n">
        <f aca="false">IF(Raw_Orders!F2084&lt;0,0,Raw_Orders!F2084)</f>
        <v>389.99</v>
      </c>
      <c r="G2084" s="2" t="str">
        <f aca="false">Raw_Orders!G2084</f>
        <v>Cancelled</v>
      </c>
      <c r="H2084" s="2" t="str">
        <f aca="false">IF(Raw_Orders!H2084="","N/A",Raw_Orders!H2084)</f>
        <v>N/A</v>
      </c>
      <c r="I2084" s="2" t="str">
        <f aca="false">IF(Raw_Orders!I2084="","Not Rated",Raw_Orders!I2084)</f>
        <v>Not Rated</v>
      </c>
      <c r="J2084" s="2" t="str">
        <f aca="false">IF(COUNTIF($A$2:A2084,A2084)&gt;1,"Duplicate","Unique")</f>
        <v>Unique</v>
      </c>
      <c r="K2084" s="2" t="str">
        <f aca="false">IF(Raw_Orders!F2084&lt;0,"Anomaly","OK")</f>
        <v>OK</v>
      </c>
      <c r="L2084" s="2" t="str">
        <f aca="false">IFERROR(VLOOKUP(C2084,Raw_Restaurants!$A$2:$C$151,3,FALSE()),"Unknown")</f>
        <v>Bangalore</v>
      </c>
    </row>
    <row r="2085" customFormat="false" ht="15" hidden="false" customHeight="false" outlineLevel="0" collapsed="false">
      <c r="A2085" s="2" t="n">
        <f aca="false">Raw_Orders!A2085</f>
        <v>504659</v>
      </c>
      <c r="B2085" s="2" t="str">
        <f aca="false">Raw_Orders!B2085</f>
        <v>CUST1693</v>
      </c>
      <c r="C2085" s="2" t="str">
        <f aca="false">Raw_Orders!C2085</f>
        <v>REST272</v>
      </c>
      <c r="D2085" s="2" t="str">
        <f aca="false">Raw_Orders!D2085</f>
        <v>DP390</v>
      </c>
      <c r="E2085" s="2" t="str">
        <f aca="false">Raw_Orders!E2085</f>
        <v>2024-07-07</v>
      </c>
      <c r="F2085" s="2" t="n">
        <f aca="false">IF(Raw_Orders!F2085&lt;0,0,Raw_Orders!F2085)</f>
        <v>399.89</v>
      </c>
      <c r="G2085" s="2" t="str">
        <f aca="false">Raw_Orders!G2085</f>
        <v>Delivered</v>
      </c>
      <c r="H2085" s="2" t="n">
        <f aca="false">IF(Raw_Orders!H2085="","N/A",Raw_Orders!H2085)</f>
        <v>17.3</v>
      </c>
      <c r="I2085" s="2" t="n">
        <f aca="false">IF(Raw_Orders!I2085="","Not Rated",Raw_Orders!I2085)</f>
        <v>4.7</v>
      </c>
      <c r="J2085" s="2" t="str">
        <f aca="false">IF(COUNTIF($A$2:A2085,A2085)&gt;1,"Duplicate","Unique")</f>
        <v>Unique</v>
      </c>
      <c r="K2085" s="2" t="str">
        <f aca="false">IF(Raw_Orders!F2085&lt;0,"Anomaly","OK")</f>
        <v>OK</v>
      </c>
      <c r="L2085" s="2" t="str">
        <f aca="false">IFERROR(VLOOKUP(C2085,Raw_Restaurants!$A$2:$C$151,3,FALSE()),"Unknown")</f>
        <v>Kolkata</v>
      </c>
    </row>
    <row r="2086" customFormat="false" ht="15" hidden="false" customHeight="false" outlineLevel="0" collapsed="false">
      <c r="A2086" s="2" t="n">
        <f aca="false">Raw_Orders!A2086</f>
        <v>503182</v>
      </c>
      <c r="B2086" s="2" t="str">
        <f aca="false">Raw_Orders!B2086</f>
        <v>CUST1341</v>
      </c>
      <c r="C2086" s="2" t="str">
        <f aca="false">Raw_Orders!C2086</f>
        <v>REST325</v>
      </c>
      <c r="D2086" s="2" t="str">
        <f aca="false">Raw_Orders!D2086</f>
        <v>DP500</v>
      </c>
      <c r="E2086" s="2" t="str">
        <f aca="false">Raw_Orders!E2086</f>
        <v>2024-01-19</v>
      </c>
      <c r="F2086" s="2" t="n">
        <f aca="false">IF(Raw_Orders!F2086&lt;0,0,Raw_Orders!F2086)</f>
        <v>506.71</v>
      </c>
      <c r="G2086" s="2" t="str">
        <f aca="false">Raw_Orders!G2086</f>
        <v>Delivered</v>
      </c>
      <c r="H2086" s="2" t="n">
        <f aca="false">IF(Raw_Orders!H2086="","N/A",Raw_Orders!H2086)</f>
        <v>78.4</v>
      </c>
      <c r="I2086" s="2" t="n">
        <f aca="false">IF(Raw_Orders!I2086="","Not Rated",Raw_Orders!I2086)</f>
        <v>2.9</v>
      </c>
      <c r="J2086" s="2" t="str">
        <f aca="false">IF(COUNTIF($A$2:A2086,A2086)&gt;1,"Duplicate","Unique")</f>
        <v>Unique</v>
      </c>
      <c r="K2086" s="2" t="str">
        <f aca="false">IF(Raw_Orders!F2086&lt;0,"Anomaly","OK")</f>
        <v>OK</v>
      </c>
      <c r="L2086" s="2" t="str">
        <f aca="false">IFERROR(VLOOKUP(C2086,Raw_Restaurants!$A$2:$C$151,3,FALSE()),"Unknown")</f>
        <v>Indore</v>
      </c>
    </row>
    <row r="2087" customFormat="false" ht="15" hidden="false" customHeight="false" outlineLevel="0" collapsed="false">
      <c r="A2087" s="2" t="n">
        <f aca="false">Raw_Orders!A2087</f>
        <v>503258</v>
      </c>
      <c r="B2087" s="2" t="str">
        <f aca="false">Raw_Orders!B2087</f>
        <v>CUST1796</v>
      </c>
      <c r="C2087" s="2" t="str">
        <f aca="false">Raw_Orders!C2087</f>
        <v>REST239</v>
      </c>
      <c r="D2087" s="2" t="str">
        <f aca="false">Raw_Orders!D2087</f>
        <v>DP468</v>
      </c>
      <c r="E2087" s="2" t="str">
        <f aca="false">Raw_Orders!E2087</f>
        <v>2024-06-05</v>
      </c>
      <c r="F2087" s="2" t="n">
        <f aca="false">IF(Raw_Orders!F2087&lt;0,0,Raw_Orders!F2087)</f>
        <v>872.97</v>
      </c>
      <c r="G2087" s="2" t="str">
        <f aca="false">Raw_Orders!G2087</f>
        <v>Delivered</v>
      </c>
      <c r="H2087" s="2" t="n">
        <f aca="false">IF(Raw_Orders!H2087="","N/A",Raw_Orders!H2087)</f>
        <v>71.4</v>
      </c>
      <c r="I2087" s="2" t="n">
        <f aca="false">IF(Raw_Orders!I2087="","Not Rated",Raw_Orders!I2087)</f>
        <v>3.9</v>
      </c>
      <c r="J2087" s="2" t="str">
        <f aca="false">IF(COUNTIF($A$2:A2087,A2087)&gt;1,"Duplicate","Unique")</f>
        <v>Unique</v>
      </c>
      <c r="K2087" s="2" t="str">
        <f aca="false">IF(Raw_Orders!F2087&lt;0,"Anomaly","OK")</f>
        <v>OK</v>
      </c>
      <c r="L2087" s="2" t="str">
        <f aca="false">IFERROR(VLOOKUP(C2087,Raw_Restaurants!$A$2:$C$151,3,FALSE()),"Unknown")</f>
        <v>Hyderabad</v>
      </c>
    </row>
    <row r="2088" customFormat="false" ht="15" hidden="false" customHeight="false" outlineLevel="0" collapsed="false">
      <c r="A2088" s="2" t="n">
        <f aca="false">Raw_Orders!A2088</f>
        <v>502383</v>
      </c>
      <c r="B2088" s="2" t="str">
        <f aca="false">Raw_Orders!B2088</f>
        <v>CUST1364</v>
      </c>
      <c r="C2088" s="2" t="str">
        <f aca="false">Raw_Orders!C2088</f>
        <v>REST344</v>
      </c>
      <c r="D2088" s="2" t="str">
        <f aca="false">Raw_Orders!D2088</f>
        <v>DP387</v>
      </c>
      <c r="E2088" s="2" t="str">
        <f aca="false">Raw_Orders!E2088</f>
        <v>2024-10-03</v>
      </c>
      <c r="F2088" s="2" t="n">
        <f aca="false">IF(Raw_Orders!F2088&lt;0,0,Raw_Orders!F2088)</f>
        <v>490.36</v>
      </c>
      <c r="G2088" s="2" t="str">
        <f aca="false">Raw_Orders!G2088</f>
        <v>Delivered</v>
      </c>
      <c r="H2088" s="2" t="n">
        <f aca="false">IF(Raw_Orders!H2088="","N/A",Raw_Orders!H2088)</f>
        <v>36.5</v>
      </c>
      <c r="I2088" s="2" t="str">
        <f aca="false">IF(Raw_Orders!I2088="","Not Rated",Raw_Orders!I2088)</f>
        <v>Not Rated</v>
      </c>
      <c r="J2088" s="2" t="str">
        <f aca="false">IF(COUNTIF($A$2:A2088,A2088)&gt;1,"Duplicate","Unique")</f>
        <v>Unique</v>
      </c>
      <c r="K2088" s="2" t="str">
        <f aca="false">IF(Raw_Orders!F2088&lt;0,"Anomaly","OK")</f>
        <v>OK</v>
      </c>
      <c r="L2088" s="2" t="str">
        <f aca="false">IFERROR(VLOOKUP(C2088,Raw_Restaurants!$A$2:$C$151,3,FALSE()),"Unknown")</f>
        <v>Chennai</v>
      </c>
    </row>
    <row r="2089" customFormat="false" ht="15" hidden="false" customHeight="false" outlineLevel="0" collapsed="false">
      <c r="A2089" s="2" t="n">
        <f aca="false">Raw_Orders!A2089</f>
        <v>500566</v>
      </c>
      <c r="B2089" s="2" t="str">
        <f aca="false">Raw_Orders!B2089</f>
        <v>CUST1356</v>
      </c>
      <c r="C2089" s="2" t="str">
        <f aca="false">Raw_Orders!C2089</f>
        <v>REST336</v>
      </c>
      <c r="D2089" s="2" t="str">
        <f aca="false">Raw_Orders!D2089</f>
        <v>DP325</v>
      </c>
      <c r="E2089" s="2" t="str">
        <f aca="false">Raw_Orders!E2089</f>
        <v>2024-02-17</v>
      </c>
      <c r="F2089" s="2" t="n">
        <f aca="false">IF(Raw_Orders!F2089&lt;0,0,Raw_Orders!F2089)</f>
        <v>1129.39</v>
      </c>
      <c r="G2089" s="2" t="str">
        <f aca="false">Raw_Orders!G2089</f>
        <v>Delivered</v>
      </c>
      <c r="H2089" s="2" t="n">
        <f aca="false">IF(Raw_Orders!H2089="","N/A",Raw_Orders!H2089)</f>
        <v>37.1</v>
      </c>
      <c r="I2089" s="2" t="n">
        <f aca="false">IF(Raw_Orders!I2089="","Not Rated",Raw_Orders!I2089)</f>
        <v>3.7</v>
      </c>
      <c r="J2089" s="2" t="str">
        <f aca="false">IF(COUNTIF($A$2:A2089,A2089)&gt;1,"Duplicate","Unique")</f>
        <v>Unique</v>
      </c>
      <c r="K2089" s="2" t="str">
        <f aca="false">IF(Raw_Orders!F2089&lt;0,"Anomaly","OK")</f>
        <v>OK</v>
      </c>
      <c r="L2089" s="2" t="str">
        <f aca="false">IFERROR(VLOOKUP(C2089,Raw_Restaurants!$A$2:$C$151,3,FALSE()),"Unknown")</f>
        <v>Indore</v>
      </c>
    </row>
    <row r="2090" customFormat="false" ht="15" hidden="false" customHeight="false" outlineLevel="0" collapsed="false">
      <c r="A2090" s="2" t="n">
        <f aca="false">Raw_Orders!A2090</f>
        <v>503993</v>
      </c>
      <c r="B2090" s="2" t="str">
        <f aca="false">Raw_Orders!B2090</f>
        <v>CUST1227</v>
      </c>
      <c r="C2090" s="2" t="str">
        <f aca="false">Raw_Orders!C2090</f>
        <v>REST329</v>
      </c>
      <c r="D2090" s="2" t="str">
        <f aca="false">Raw_Orders!D2090</f>
        <v>DP341</v>
      </c>
      <c r="E2090" s="2" t="str">
        <f aca="false">Raw_Orders!E2090</f>
        <v>2024-07-16</v>
      </c>
      <c r="F2090" s="2" t="n">
        <f aca="false">IF(Raw_Orders!F2090&lt;0,0,Raw_Orders!F2090)</f>
        <v>0</v>
      </c>
      <c r="G2090" s="2" t="str">
        <f aca="false">Raw_Orders!G2090</f>
        <v>Cancelled</v>
      </c>
      <c r="H2090" s="2" t="str">
        <f aca="false">IF(Raw_Orders!H2090="","N/A",Raw_Orders!H2090)</f>
        <v>N/A</v>
      </c>
      <c r="I2090" s="2" t="str">
        <f aca="false">IF(Raw_Orders!I2090="","Not Rated",Raw_Orders!I2090)</f>
        <v>Not Rated</v>
      </c>
      <c r="J2090" s="2" t="str">
        <f aca="false">IF(COUNTIF($A$2:A2090,A2090)&gt;1,"Duplicate","Unique")</f>
        <v>Unique</v>
      </c>
      <c r="K2090" s="2" t="str">
        <f aca="false">IF(Raw_Orders!F2090&lt;0,"Anomaly","OK")</f>
        <v>Anomaly</v>
      </c>
      <c r="L2090" s="2" t="str">
        <f aca="false">IFERROR(VLOOKUP(C2090,Raw_Restaurants!$A$2:$C$151,3,FALSE()),"Unknown")</f>
        <v>Bangalore</v>
      </c>
    </row>
    <row r="2091" customFormat="false" ht="15" hidden="false" customHeight="false" outlineLevel="0" collapsed="false">
      <c r="A2091" s="2" t="n">
        <f aca="false">Raw_Orders!A2091</f>
        <v>500183</v>
      </c>
      <c r="B2091" s="2" t="str">
        <f aca="false">Raw_Orders!B2091</f>
        <v>CUST1589</v>
      </c>
      <c r="C2091" s="2" t="str">
        <f aca="false">Raw_Orders!C2091</f>
        <v>REST220</v>
      </c>
      <c r="D2091" s="2" t="str">
        <f aca="false">Raw_Orders!D2091</f>
        <v>DP335</v>
      </c>
      <c r="E2091" s="2" t="str">
        <f aca="false">Raw_Orders!E2091</f>
        <v>2024-08-29</v>
      </c>
      <c r="F2091" s="2" t="n">
        <f aca="false">IF(Raw_Orders!F2091&lt;0,0,Raw_Orders!F2091)</f>
        <v>151.52</v>
      </c>
      <c r="G2091" s="2" t="str">
        <f aca="false">Raw_Orders!G2091</f>
        <v>Delivered</v>
      </c>
      <c r="H2091" s="2" t="n">
        <f aca="false">IF(Raw_Orders!H2091="","N/A",Raw_Orders!H2091)</f>
        <v>60.2</v>
      </c>
      <c r="I2091" s="2" t="n">
        <f aca="false">IF(Raw_Orders!I2091="","Not Rated",Raw_Orders!I2091)</f>
        <v>3.3</v>
      </c>
      <c r="J2091" s="2" t="str">
        <f aca="false">IF(COUNTIF($A$2:A2091,A2091)&gt;1,"Duplicate","Unique")</f>
        <v>Unique</v>
      </c>
      <c r="K2091" s="2" t="str">
        <f aca="false">IF(Raw_Orders!F2091&lt;0,"Anomaly","OK")</f>
        <v>OK</v>
      </c>
      <c r="L2091" s="2" t="str">
        <f aca="false">IFERROR(VLOOKUP(C2091,Raw_Restaurants!$A$2:$C$151,3,FALSE()),"Unknown")</f>
        <v>Pune</v>
      </c>
    </row>
    <row r="2092" customFormat="false" ht="15" hidden="false" customHeight="false" outlineLevel="0" collapsed="false">
      <c r="A2092" s="2" t="n">
        <f aca="false">Raw_Orders!A2092</f>
        <v>502353</v>
      </c>
      <c r="B2092" s="2" t="str">
        <f aca="false">Raw_Orders!B2092</f>
        <v>CUST1343</v>
      </c>
      <c r="C2092" s="2" t="str">
        <f aca="false">Raw_Orders!C2092</f>
        <v>REST344</v>
      </c>
      <c r="D2092" s="2" t="str">
        <f aca="false">Raw_Orders!D2092</f>
        <v>DP450</v>
      </c>
      <c r="E2092" s="2" t="str">
        <f aca="false">Raw_Orders!E2092</f>
        <v>2024-08-06</v>
      </c>
      <c r="F2092" s="2" t="n">
        <f aca="false">IF(Raw_Orders!F2092&lt;0,0,Raw_Orders!F2092)</f>
        <v>824.73</v>
      </c>
      <c r="G2092" s="2" t="str">
        <f aca="false">Raw_Orders!G2092</f>
        <v>Delivered</v>
      </c>
      <c r="H2092" s="2" t="n">
        <f aca="false">IF(Raw_Orders!H2092="","N/A",Raw_Orders!H2092)</f>
        <v>78.6</v>
      </c>
      <c r="I2092" s="2" t="n">
        <f aca="false">IF(Raw_Orders!I2092="","Not Rated",Raw_Orders!I2092)</f>
        <v>4</v>
      </c>
      <c r="J2092" s="2" t="str">
        <f aca="false">IF(COUNTIF($A$2:A2092,A2092)&gt;1,"Duplicate","Unique")</f>
        <v>Unique</v>
      </c>
      <c r="K2092" s="2" t="str">
        <f aca="false">IF(Raw_Orders!F2092&lt;0,"Anomaly","OK")</f>
        <v>OK</v>
      </c>
      <c r="L2092" s="2" t="str">
        <f aca="false">IFERROR(VLOOKUP(C2092,Raw_Restaurants!$A$2:$C$151,3,FALSE()),"Unknown")</f>
        <v>Chennai</v>
      </c>
    </row>
    <row r="2093" customFormat="false" ht="15" hidden="false" customHeight="false" outlineLevel="0" collapsed="false">
      <c r="A2093" s="2" t="n">
        <f aca="false">Raw_Orders!A2093</f>
        <v>500520</v>
      </c>
      <c r="B2093" s="2" t="str">
        <f aca="false">Raw_Orders!B2093</f>
        <v>CUST1409</v>
      </c>
      <c r="C2093" s="2" t="str">
        <f aca="false">Raw_Orders!C2093</f>
        <v>REST221</v>
      </c>
      <c r="D2093" s="2" t="str">
        <f aca="false">Raw_Orders!D2093</f>
        <v>DP386</v>
      </c>
      <c r="E2093" s="2" t="str">
        <f aca="false">Raw_Orders!E2093</f>
        <v>2024-01-18</v>
      </c>
      <c r="F2093" s="2" t="n">
        <f aca="false">IF(Raw_Orders!F2093&lt;0,0,Raw_Orders!F2093)</f>
        <v>716.09</v>
      </c>
      <c r="G2093" s="2" t="str">
        <f aca="false">Raw_Orders!G2093</f>
        <v>Delivered</v>
      </c>
      <c r="H2093" s="2" t="n">
        <f aca="false">IF(Raw_Orders!H2093="","N/A",Raw_Orders!H2093)</f>
        <v>31.8</v>
      </c>
      <c r="I2093" s="2" t="n">
        <f aca="false">IF(Raw_Orders!I2093="","Not Rated",Raw_Orders!I2093)</f>
        <v>4.8</v>
      </c>
      <c r="J2093" s="2" t="str">
        <f aca="false">IF(COUNTIF($A$2:A2093,A2093)&gt;1,"Duplicate","Unique")</f>
        <v>Unique</v>
      </c>
      <c r="K2093" s="2" t="str">
        <f aca="false">IF(Raw_Orders!F2093&lt;0,"Anomaly","OK")</f>
        <v>OK</v>
      </c>
      <c r="L2093" s="2" t="str">
        <f aca="false">IFERROR(VLOOKUP(C2093,Raw_Restaurants!$A$2:$C$151,3,FALSE()),"Unknown")</f>
        <v>Pune</v>
      </c>
    </row>
    <row r="2094" customFormat="false" ht="15" hidden="false" customHeight="false" outlineLevel="0" collapsed="false">
      <c r="A2094" s="2" t="n">
        <f aca="false">Raw_Orders!A2094</f>
        <v>504651</v>
      </c>
      <c r="B2094" s="2" t="str">
        <f aca="false">Raw_Orders!B2094</f>
        <v>CUST1589</v>
      </c>
      <c r="C2094" s="2" t="str">
        <f aca="false">Raw_Orders!C2094</f>
        <v>REST277</v>
      </c>
      <c r="D2094" s="2" t="str">
        <f aca="false">Raw_Orders!D2094</f>
        <v>DP414</v>
      </c>
      <c r="E2094" s="2" t="str">
        <f aca="false">Raw_Orders!E2094</f>
        <v>2024-11-09</v>
      </c>
      <c r="F2094" s="2" t="n">
        <f aca="false">IF(Raw_Orders!F2094&lt;0,0,Raw_Orders!F2094)</f>
        <v>248.5</v>
      </c>
      <c r="G2094" s="2" t="str">
        <f aca="false">Raw_Orders!G2094</f>
        <v>Delayed</v>
      </c>
      <c r="H2094" s="2" t="n">
        <f aca="false">IF(Raw_Orders!H2094="","N/A",Raw_Orders!H2094)</f>
        <v>38.6</v>
      </c>
      <c r="I2094" s="2" t="n">
        <f aca="false">IF(Raw_Orders!I2094="","Not Rated",Raw_Orders!I2094)</f>
        <v>3.9</v>
      </c>
      <c r="J2094" s="2" t="str">
        <f aca="false">IF(COUNTIF($A$2:A2094,A2094)&gt;1,"Duplicate","Unique")</f>
        <v>Unique</v>
      </c>
      <c r="K2094" s="2" t="str">
        <f aca="false">IF(Raw_Orders!F2094&lt;0,"Anomaly","OK")</f>
        <v>OK</v>
      </c>
      <c r="L2094" s="2" t="str">
        <f aca="false">IFERROR(VLOOKUP(C2094,Raw_Restaurants!$A$2:$C$151,3,FALSE()),"Unknown")</f>
        <v>Pune</v>
      </c>
    </row>
    <row r="2095" customFormat="false" ht="15" hidden="false" customHeight="false" outlineLevel="0" collapsed="false">
      <c r="A2095" s="2" t="n">
        <f aca="false">Raw_Orders!A2095</f>
        <v>504746</v>
      </c>
      <c r="B2095" s="2" t="str">
        <f aca="false">Raw_Orders!B2095</f>
        <v>CUST1566</v>
      </c>
      <c r="C2095" s="2" t="str">
        <f aca="false">Raw_Orders!C2095</f>
        <v>REST292</v>
      </c>
      <c r="D2095" s="2" t="str">
        <f aca="false">Raw_Orders!D2095</f>
        <v>DP437</v>
      </c>
      <c r="E2095" s="2" t="str">
        <f aca="false">Raw_Orders!E2095</f>
        <v>2024-04-15</v>
      </c>
      <c r="F2095" s="2" t="n">
        <f aca="false">IF(Raw_Orders!F2095&lt;0,0,Raw_Orders!F2095)</f>
        <v>1052.26</v>
      </c>
      <c r="G2095" s="2" t="str">
        <f aca="false">Raw_Orders!G2095</f>
        <v>Delayed</v>
      </c>
      <c r="H2095" s="2" t="n">
        <f aca="false">IF(Raw_Orders!H2095="","N/A",Raw_Orders!H2095)</f>
        <v>18.4</v>
      </c>
      <c r="I2095" s="2" t="n">
        <f aca="false">IF(Raw_Orders!I2095="","Not Rated",Raw_Orders!I2095)</f>
        <v>3.7</v>
      </c>
      <c r="J2095" s="2" t="str">
        <f aca="false">IF(COUNTIF($A$2:A2095,A2095)&gt;1,"Duplicate","Unique")</f>
        <v>Unique</v>
      </c>
      <c r="K2095" s="2" t="str">
        <f aca="false">IF(Raw_Orders!F2095&lt;0,"Anomaly","OK")</f>
        <v>OK</v>
      </c>
      <c r="L2095" s="2" t="str">
        <f aca="false">IFERROR(VLOOKUP(C2095,Raw_Restaurants!$A$2:$C$151,3,FALSE()),"Unknown")</f>
        <v>Delhi</v>
      </c>
    </row>
    <row r="2096" customFormat="false" ht="15" hidden="false" customHeight="false" outlineLevel="0" collapsed="false">
      <c r="A2096" s="2" t="n">
        <f aca="false">Raw_Orders!A2096</f>
        <v>504436</v>
      </c>
      <c r="B2096" s="2" t="str">
        <f aca="false">Raw_Orders!B2096</f>
        <v>CUST1592</v>
      </c>
      <c r="C2096" s="2" t="str">
        <f aca="false">Raw_Orders!C2096</f>
        <v>REST339</v>
      </c>
      <c r="D2096" s="2" t="str">
        <f aca="false">Raw_Orders!D2096</f>
        <v>DP334</v>
      </c>
      <c r="E2096" s="2" t="str">
        <f aca="false">Raw_Orders!E2096</f>
        <v>2024-12-06</v>
      </c>
      <c r="F2096" s="2" t="n">
        <f aca="false">IF(Raw_Orders!F2096&lt;0,0,Raw_Orders!F2096)</f>
        <v>1009.01</v>
      </c>
      <c r="G2096" s="2" t="str">
        <f aca="false">Raw_Orders!G2096</f>
        <v>Delivered</v>
      </c>
      <c r="H2096" s="2" t="n">
        <f aca="false">IF(Raw_Orders!H2096="","N/A",Raw_Orders!H2096)</f>
        <v>37.6</v>
      </c>
      <c r="I2096" s="2" t="n">
        <f aca="false">IF(Raw_Orders!I2096="","Not Rated",Raw_Orders!I2096)</f>
        <v>4.5</v>
      </c>
      <c r="J2096" s="2" t="str">
        <f aca="false">IF(COUNTIF($A$2:A2096,A2096)&gt;1,"Duplicate","Unique")</f>
        <v>Unique</v>
      </c>
      <c r="K2096" s="2" t="str">
        <f aca="false">IF(Raw_Orders!F2096&lt;0,"Anomaly","OK")</f>
        <v>OK</v>
      </c>
      <c r="L2096" s="2" t="str">
        <f aca="false">IFERROR(VLOOKUP(C2096,Raw_Restaurants!$A$2:$C$151,3,FALSE()),"Unknown")</f>
        <v>Bangalore</v>
      </c>
    </row>
    <row r="2097" customFormat="false" ht="15" hidden="false" customHeight="false" outlineLevel="0" collapsed="false">
      <c r="A2097" s="2" t="n">
        <f aca="false">Raw_Orders!A2097</f>
        <v>501944</v>
      </c>
      <c r="B2097" s="2" t="str">
        <f aca="false">Raw_Orders!B2097</f>
        <v>CUST1604</v>
      </c>
      <c r="C2097" s="2" t="str">
        <f aca="false">Raw_Orders!C2097</f>
        <v>REST329</v>
      </c>
      <c r="D2097" s="2" t="str">
        <f aca="false">Raw_Orders!D2097</f>
        <v>DP419</v>
      </c>
      <c r="E2097" s="2" t="str">
        <f aca="false">Raw_Orders!E2097</f>
        <v>2024-11-12</v>
      </c>
      <c r="F2097" s="2" t="n">
        <f aca="false">IF(Raw_Orders!F2097&lt;0,0,Raw_Orders!F2097)</f>
        <v>849.67</v>
      </c>
      <c r="G2097" s="2" t="str">
        <f aca="false">Raw_Orders!G2097</f>
        <v>Delivered</v>
      </c>
      <c r="H2097" s="2" t="n">
        <f aca="false">IF(Raw_Orders!H2097="","N/A",Raw_Orders!H2097)</f>
        <v>63.6</v>
      </c>
      <c r="I2097" s="2" t="n">
        <f aca="false">IF(Raw_Orders!I2097="","Not Rated",Raw_Orders!I2097)</f>
        <v>3.4</v>
      </c>
      <c r="J2097" s="2" t="str">
        <f aca="false">IF(COUNTIF($A$2:A2097,A2097)&gt;1,"Duplicate","Unique")</f>
        <v>Unique</v>
      </c>
      <c r="K2097" s="2" t="str">
        <f aca="false">IF(Raw_Orders!F2097&lt;0,"Anomaly","OK")</f>
        <v>OK</v>
      </c>
      <c r="L2097" s="2" t="str">
        <f aca="false">IFERROR(VLOOKUP(C2097,Raw_Restaurants!$A$2:$C$151,3,FALSE()),"Unknown")</f>
        <v>Bangalore</v>
      </c>
    </row>
    <row r="2098" customFormat="false" ht="15" hidden="false" customHeight="false" outlineLevel="0" collapsed="false">
      <c r="A2098" s="2" t="n">
        <f aca="false">Raw_Orders!A2098</f>
        <v>504302</v>
      </c>
      <c r="B2098" s="2" t="str">
        <f aca="false">Raw_Orders!B2098</f>
        <v>CUST1218</v>
      </c>
      <c r="C2098" s="2" t="str">
        <f aca="false">Raw_Orders!C2098</f>
        <v>REST325</v>
      </c>
      <c r="D2098" s="2" t="str">
        <f aca="false">Raw_Orders!D2098</f>
        <v>DP426</v>
      </c>
      <c r="E2098" s="2" t="str">
        <f aca="false">Raw_Orders!E2098</f>
        <v>2024-05-11</v>
      </c>
      <c r="F2098" s="2" t="n">
        <f aca="false">IF(Raw_Orders!F2098&lt;0,0,Raw_Orders!F2098)</f>
        <v>427.84</v>
      </c>
      <c r="G2098" s="2" t="str">
        <f aca="false">Raw_Orders!G2098</f>
        <v>Delivered</v>
      </c>
      <c r="H2098" s="2" t="n">
        <f aca="false">IF(Raw_Orders!H2098="","N/A",Raw_Orders!H2098)</f>
        <v>42.4</v>
      </c>
      <c r="I2098" s="2" t="n">
        <f aca="false">IF(Raw_Orders!I2098="","Not Rated",Raw_Orders!I2098)</f>
        <v>4.2</v>
      </c>
      <c r="J2098" s="2" t="str">
        <f aca="false">IF(COUNTIF($A$2:A2098,A2098)&gt;1,"Duplicate","Unique")</f>
        <v>Unique</v>
      </c>
      <c r="K2098" s="2" t="str">
        <f aca="false">IF(Raw_Orders!F2098&lt;0,"Anomaly","OK")</f>
        <v>OK</v>
      </c>
      <c r="L2098" s="2" t="str">
        <f aca="false">IFERROR(VLOOKUP(C2098,Raw_Restaurants!$A$2:$C$151,3,FALSE()),"Unknown")</f>
        <v>Indore</v>
      </c>
    </row>
    <row r="2099" customFormat="false" ht="15" hidden="false" customHeight="false" outlineLevel="0" collapsed="false">
      <c r="A2099" s="2" t="n">
        <f aca="false">Raw_Orders!A2099</f>
        <v>504512</v>
      </c>
      <c r="B2099" s="2" t="str">
        <f aca="false">Raw_Orders!B2099</f>
        <v>CUST1028</v>
      </c>
      <c r="C2099" s="2" t="str">
        <f aca="false">Raw_Orders!C2099</f>
        <v>REST282</v>
      </c>
      <c r="D2099" s="2" t="str">
        <f aca="false">Raw_Orders!D2099</f>
        <v>DP392</v>
      </c>
      <c r="E2099" s="2" t="str">
        <f aca="false">Raw_Orders!E2099</f>
        <v>2024-03-31</v>
      </c>
      <c r="F2099" s="2" t="n">
        <f aca="false">IF(Raw_Orders!F2099&lt;0,0,Raw_Orders!F2099)</f>
        <v>1293.11</v>
      </c>
      <c r="G2099" s="2" t="str">
        <f aca="false">Raw_Orders!G2099</f>
        <v>Cancelled</v>
      </c>
      <c r="H2099" s="2" t="str">
        <f aca="false">IF(Raw_Orders!H2099="","N/A",Raw_Orders!H2099)</f>
        <v>N/A</v>
      </c>
      <c r="I2099" s="2" t="str">
        <f aca="false">IF(Raw_Orders!I2099="","Not Rated",Raw_Orders!I2099)</f>
        <v>Not Rated</v>
      </c>
      <c r="J2099" s="2" t="str">
        <f aca="false">IF(COUNTIF($A$2:A2099,A2099)&gt;1,"Duplicate","Unique")</f>
        <v>Unique</v>
      </c>
      <c r="K2099" s="2" t="str">
        <f aca="false">IF(Raw_Orders!F2099&lt;0,"Anomaly","OK")</f>
        <v>OK</v>
      </c>
      <c r="L2099" s="2" t="str">
        <f aca="false">IFERROR(VLOOKUP(C2099,Raw_Restaurants!$A$2:$C$151,3,FALSE()),"Unknown")</f>
        <v>Mumbai</v>
      </c>
    </row>
    <row r="2100" customFormat="false" ht="15" hidden="false" customHeight="false" outlineLevel="0" collapsed="false">
      <c r="A2100" s="2" t="n">
        <f aca="false">Raw_Orders!A2100</f>
        <v>501622</v>
      </c>
      <c r="B2100" s="2" t="str">
        <f aca="false">Raw_Orders!B2100</f>
        <v>CUST1327</v>
      </c>
      <c r="C2100" s="2" t="str">
        <f aca="false">Raw_Orders!C2100</f>
        <v>REST305</v>
      </c>
      <c r="D2100" s="2" t="str">
        <f aca="false">Raw_Orders!D2100</f>
        <v>DP330</v>
      </c>
      <c r="E2100" s="2" t="str">
        <f aca="false">Raw_Orders!E2100</f>
        <v>2024-10-08</v>
      </c>
      <c r="F2100" s="2" t="n">
        <f aca="false">IF(Raw_Orders!F2100&lt;0,0,Raw_Orders!F2100)</f>
        <v>335.76</v>
      </c>
      <c r="G2100" s="2" t="str">
        <f aca="false">Raw_Orders!G2100</f>
        <v>Delayed</v>
      </c>
      <c r="H2100" s="2" t="n">
        <f aca="false">IF(Raw_Orders!H2100="","N/A",Raw_Orders!H2100)</f>
        <v>60.9</v>
      </c>
      <c r="I2100" s="2" t="n">
        <f aca="false">IF(Raw_Orders!I2100="","Not Rated",Raw_Orders!I2100)</f>
        <v>4.1</v>
      </c>
      <c r="J2100" s="2" t="str">
        <f aca="false">IF(COUNTIF($A$2:A2100,A2100)&gt;1,"Duplicate","Unique")</f>
        <v>Unique</v>
      </c>
      <c r="K2100" s="2" t="str">
        <f aca="false">IF(Raw_Orders!F2100&lt;0,"Anomaly","OK")</f>
        <v>OK</v>
      </c>
      <c r="L2100" s="2" t="str">
        <f aca="false">IFERROR(VLOOKUP(C2100,Raw_Restaurants!$A$2:$C$151,3,FALSE()),"Unknown")</f>
        <v>Jaipur</v>
      </c>
    </row>
    <row r="2101" customFormat="false" ht="15" hidden="false" customHeight="false" outlineLevel="0" collapsed="false">
      <c r="A2101" s="2" t="n">
        <f aca="false">Raw_Orders!A2101</f>
        <v>502002</v>
      </c>
      <c r="B2101" s="2" t="str">
        <f aca="false">Raw_Orders!B2101</f>
        <v>CUST1724</v>
      </c>
      <c r="C2101" s="2" t="str">
        <f aca="false">Raw_Orders!C2101</f>
        <v>REST298</v>
      </c>
      <c r="D2101" s="2" t="str">
        <f aca="false">Raw_Orders!D2101</f>
        <v>DP429</v>
      </c>
      <c r="E2101" s="2" t="str">
        <f aca="false">Raw_Orders!E2101</f>
        <v>2024-11-06</v>
      </c>
      <c r="F2101" s="2" t="n">
        <f aca="false">IF(Raw_Orders!F2101&lt;0,0,Raw_Orders!F2101)</f>
        <v>892.54</v>
      </c>
      <c r="G2101" s="2" t="str">
        <f aca="false">Raw_Orders!G2101</f>
        <v>Delivered</v>
      </c>
      <c r="H2101" s="2" t="n">
        <f aca="false">IF(Raw_Orders!H2101="","N/A",Raw_Orders!H2101)</f>
        <v>72.8</v>
      </c>
      <c r="I2101" s="2" t="n">
        <f aca="false">IF(Raw_Orders!I2101="","Not Rated",Raw_Orders!I2101)</f>
        <v>3.9</v>
      </c>
      <c r="J2101" s="2" t="str">
        <f aca="false">IF(COUNTIF($A$2:A2101,A2101)&gt;1,"Duplicate","Unique")</f>
        <v>Unique</v>
      </c>
      <c r="K2101" s="2" t="str">
        <f aca="false">IF(Raw_Orders!F2101&lt;0,"Anomaly","OK")</f>
        <v>OK</v>
      </c>
      <c r="L2101" s="2" t="str">
        <f aca="false">IFERROR(VLOOKUP(C2101,Raw_Restaurants!$A$2:$C$151,3,FALSE()),"Unknown")</f>
        <v>Mumbai</v>
      </c>
    </row>
    <row r="2102" customFormat="false" ht="15" hidden="false" customHeight="false" outlineLevel="0" collapsed="false">
      <c r="A2102" s="2" t="n">
        <f aca="false">Raw_Orders!A2102</f>
        <v>504584</v>
      </c>
      <c r="B2102" s="2" t="str">
        <f aca="false">Raw_Orders!B2102</f>
        <v>CUST1551</v>
      </c>
      <c r="C2102" s="2" t="str">
        <f aca="false">Raw_Orders!C2102</f>
        <v>REST266</v>
      </c>
      <c r="D2102" s="2" t="str">
        <f aca="false">Raw_Orders!D2102</f>
        <v>DP400</v>
      </c>
      <c r="E2102" s="2" t="str">
        <f aca="false">Raw_Orders!E2102</f>
        <v>2024-03-13</v>
      </c>
      <c r="F2102" s="2" t="n">
        <f aca="false">IF(Raw_Orders!F2102&lt;0,0,Raw_Orders!F2102)</f>
        <v>785.87</v>
      </c>
      <c r="G2102" s="2" t="str">
        <f aca="false">Raw_Orders!G2102</f>
        <v>Delivered</v>
      </c>
      <c r="H2102" s="2" t="n">
        <f aca="false">IF(Raw_Orders!H2102="","N/A",Raw_Orders!H2102)</f>
        <v>66.2</v>
      </c>
      <c r="I2102" s="2" t="n">
        <f aca="false">IF(Raw_Orders!I2102="","Not Rated",Raw_Orders!I2102)</f>
        <v>3.5</v>
      </c>
      <c r="J2102" s="2" t="str">
        <f aca="false">IF(COUNTIF($A$2:A2102,A2102)&gt;1,"Duplicate","Unique")</f>
        <v>Unique</v>
      </c>
      <c r="K2102" s="2" t="str">
        <f aca="false">IF(Raw_Orders!F2102&lt;0,"Anomaly","OK")</f>
        <v>OK</v>
      </c>
      <c r="L2102" s="2" t="str">
        <f aca="false">IFERROR(VLOOKUP(C2102,Raw_Restaurants!$A$2:$C$151,3,FALSE()),"Unknown")</f>
        <v>Jaipur</v>
      </c>
    </row>
    <row r="2103" customFormat="false" ht="15" hidden="false" customHeight="false" outlineLevel="0" collapsed="false">
      <c r="A2103" s="2" t="n">
        <f aca="false">Raw_Orders!A2103</f>
        <v>501544</v>
      </c>
      <c r="B2103" s="2" t="str">
        <f aca="false">Raw_Orders!B2103</f>
        <v>CUST1128</v>
      </c>
      <c r="C2103" s="2" t="str">
        <f aca="false">Raw_Orders!C2103</f>
        <v>REST287</v>
      </c>
      <c r="D2103" s="2" t="str">
        <f aca="false">Raw_Orders!D2103</f>
        <v>DP351</v>
      </c>
      <c r="E2103" s="2" t="str">
        <f aca="false">Raw_Orders!E2103</f>
        <v>2024-01-26</v>
      </c>
      <c r="F2103" s="2" t="n">
        <f aca="false">IF(Raw_Orders!F2103&lt;0,0,Raw_Orders!F2103)</f>
        <v>1304.62</v>
      </c>
      <c r="G2103" s="2" t="str">
        <f aca="false">Raw_Orders!G2103</f>
        <v>Cancelled</v>
      </c>
      <c r="H2103" s="2" t="str">
        <f aca="false">IF(Raw_Orders!H2103="","N/A",Raw_Orders!H2103)</f>
        <v>N/A</v>
      </c>
      <c r="I2103" s="2" t="str">
        <f aca="false">IF(Raw_Orders!I2103="","Not Rated",Raw_Orders!I2103)</f>
        <v>Not Rated</v>
      </c>
      <c r="J2103" s="2" t="str">
        <f aca="false">IF(COUNTIF($A$2:A2103,A2103)&gt;1,"Duplicate","Unique")</f>
        <v>Unique</v>
      </c>
      <c r="K2103" s="2" t="str">
        <f aca="false">IF(Raw_Orders!F2103&lt;0,"Anomaly","OK")</f>
        <v>OK</v>
      </c>
      <c r="L2103" s="2" t="str">
        <f aca="false">IFERROR(VLOOKUP(C2103,Raw_Restaurants!$A$2:$C$151,3,FALSE()),"Unknown")</f>
        <v>Pune</v>
      </c>
    </row>
    <row r="2104" customFormat="false" ht="15" hidden="false" customHeight="false" outlineLevel="0" collapsed="false">
      <c r="A2104" s="2" t="n">
        <f aca="false">Raw_Orders!A2104</f>
        <v>500298</v>
      </c>
      <c r="B2104" s="2" t="str">
        <f aca="false">Raw_Orders!B2104</f>
        <v>CUST1664</v>
      </c>
      <c r="C2104" s="2" t="str">
        <f aca="false">Raw_Orders!C2104</f>
        <v>REST224</v>
      </c>
      <c r="D2104" s="2" t="str">
        <f aca="false">Raw_Orders!D2104</f>
        <v>DP464</v>
      </c>
      <c r="E2104" s="2" t="str">
        <f aca="false">Raw_Orders!E2104</f>
        <v>2024-12-01</v>
      </c>
      <c r="F2104" s="2" t="n">
        <f aca="false">IF(Raw_Orders!F2104&lt;0,0,Raw_Orders!F2104)</f>
        <v>402.51</v>
      </c>
      <c r="G2104" s="2" t="str">
        <f aca="false">Raw_Orders!G2104</f>
        <v>Delivered</v>
      </c>
      <c r="H2104" s="2" t="n">
        <f aca="false">IF(Raw_Orders!H2104="","N/A",Raw_Orders!H2104)</f>
        <v>34.8</v>
      </c>
      <c r="I2104" s="2" t="str">
        <f aca="false">IF(Raw_Orders!I2104="","Not Rated",Raw_Orders!I2104)</f>
        <v>Not Rated</v>
      </c>
      <c r="J2104" s="2" t="str">
        <f aca="false">IF(COUNTIF($A$2:A2104,A2104)&gt;1,"Duplicate","Unique")</f>
        <v>Unique</v>
      </c>
      <c r="K2104" s="2" t="str">
        <f aca="false">IF(Raw_Orders!F2104&lt;0,"Anomaly","OK")</f>
        <v>OK</v>
      </c>
      <c r="L2104" s="2" t="str">
        <f aca="false">IFERROR(VLOOKUP(C2104,Raw_Restaurants!$A$2:$C$151,3,FALSE()),"Unknown")</f>
        <v>Indore</v>
      </c>
    </row>
    <row r="2105" customFormat="false" ht="15" hidden="false" customHeight="false" outlineLevel="0" collapsed="false">
      <c r="A2105" s="2" t="n">
        <f aca="false">Raw_Orders!A2105</f>
        <v>503005</v>
      </c>
      <c r="B2105" s="2" t="str">
        <f aca="false">Raw_Orders!B2105</f>
        <v>CUST1644</v>
      </c>
      <c r="C2105" s="2" t="str">
        <f aca="false">Raw_Orders!C2105</f>
        <v>REST218</v>
      </c>
      <c r="D2105" s="2" t="str">
        <f aca="false">Raw_Orders!D2105</f>
        <v>DP360</v>
      </c>
      <c r="E2105" s="2" t="str">
        <f aca="false">Raw_Orders!E2105</f>
        <v>2024-03-21</v>
      </c>
      <c r="F2105" s="2" t="n">
        <f aca="false">IF(Raw_Orders!F2105&lt;0,0,Raw_Orders!F2105)</f>
        <v>355.5</v>
      </c>
      <c r="G2105" s="2" t="str">
        <f aca="false">Raw_Orders!G2105</f>
        <v>Delivered</v>
      </c>
      <c r="H2105" s="2" t="n">
        <f aca="false">IF(Raw_Orders!H2105="","N/A",Raw_Orders!H2105)</f>
        <v>77.1</v>
      </c>
      <c r="I2105" s="2" t="str">
        <f aca="false">IF(Raw_Orders!I2105="","Not Rated",Raw_Orders!I2105)</f>
        <v>Not Rated</v>
      </c>
      <c r="J2105" s="2" t="str">
        <f aca="false">IF(COUNTIF($A$2:A2105,A2105)&gt;1,"Duplicate","Unique")</f>
        <v>Unique</v>
      </c>
      <c r="K2105" s="2" t="str">
        <f aca="false">IF(Raw_Orders!F2105&lt;0,"Anomaly","OK")</f>
        <v>OK</v>
      </c>
      <c r="L2105" s="2" t="str">
        <f aca="false">IFERROR(VLOOKUP(C2105,Raw_Restaurants!$A$2:$C$151,3,FALSE()),"Unknown")</f>
        <v>Pune</v>
      </c>
    </row>
    <row r="2106" customFormat="false" ht="15" hidden="false" customHeight="false" outlineLevel="0" collapsed="false">
      <c r="A2106" s="2" t="n">
        <f aca="false">Raw_Orders!A2106</f>
        <v>502322</v>
      </c>
      <c r="B2106" s="2" t="str">
        <f aca="false">Raw_Orders!B2106</f>
        <v>CUST1468</v>
      </c>
      <c r="C2106" s="2" t="str">
        <f aca="false">Raw_Orders!C2106</f>
        <v>REST301</v>
      </c>
      <c r="D2106" s="2" t="str">
        <f aca="false">Raw_Orders!D2106</f>
        <v>DP444</v>
      </c>
      <c r="E2106" s="2" t="str">
        <f aca="false">Raw_Orders!E2106</f>
        <v>2024-09-15</v>
      </c>
      <c r="F2106" s="2" t="n">
        <f aca="false">IF(Raw_Orders!F2106&lt;0,0,Raw_Orders!F2106)</f>
        <v>671.65</v>
      </c>
      <c r="G2106" s="2" t="str">
        <f aca="false">Raw_Orders!G2106</f>
        <v>Delivered</v>
      </c>
      <c r="H2106" s="2" t="str">
        <f aca="false">IF(Raw_Orders!H2106="","N/A",Raw_Orders!H2106)</f>
        <v>N/A</v>
      </c>
      <c r="I2106" s="2" t="n">
        <f aca="false">IF(Raw_Orders!I2106="","Not Rated",Raw_Orders!I2106)</f>
        <v>4.2</v>
      </c>
      <c r="J2106" s="2" t="str">
        <f aca="false">IF(COUNTIF($A$2:A2106,A2106)&gt;1,"Duplicate","Unique")</f>
        <v>Unique</v>
      </c>
      <c r="K2106" s="2" t="str">
        <f aca="false">IF(Raw_Orders!F2106&lt;0,"Anomaly","OK")</f>
        <v>OK</v>
      </c>
      <c r="L2106" s="2" t="str">
        <f aca="false">IFERROR(VLOOKUP(C2106,Raw_Restaurants!$A$2:$C$151,3,FALSE()),"Unknown")</f>
        <v>Kolkata</v>
      </c>
    </row>
    <row r="2107" customFormat="false" ht="15" hidden="false" customHeight="false" outlineLevel="0" collapsed="false">
      <c r="A2107" s="2" t="n">
        <f aca="false">Raw_Orders!A2107</f>
        <v>501998</v>
      </c>
      <c r="B2107" s="2" t="str">
        <f aca="false">Raw_Orders!B2107</f>
        <v>CUST1707</v>
      </c>
      <c r="C2107" s="2" t="str">
        <f aca="false">Raw_Orders!C2107</f>
        <v>REST218</v>
      </c>
      <c r="D2107" s="2" t="str">
        <f aca="false">Raw_Orders!D2107</f>
        <v>DP443</v>
      </c>
      <c r="E2107" s="2" t="str">
        <f aca="false">Raw_Orders!E2107</f>
        <v>2024-06-03</v>
      </c>
      <c r="F2107" s="2" t="n">
        <f aca="false">IF(Raw_Orders!F2107&lt;0,0,Raw_Orders!F2107)</f>
        <v>996.87</v>
      </c>
      <c r="G2107" s="2" t="str">
        <f aca="false">Raw_Orders!G2107</f>
        <v>Delivered</v>
      </c>
      <c r="H2107" s="2" t="n">
        <f aca="false">IF(Raw_Orders!H2107="","N/A",Raw_Orders!H2107)</f>
        <v>23.6</v>
      </c>
      <c r="I2107" s="2" t="n">
        <f aca="false">IF(Raw_Orders!I2107="","Not Rated",Raw_Orders!I2107)</f>
        <v>4.7</v>
      </c>
      <c r="J2107" s="2" t="str">
        <f aca="false">IF(COUNTIF($A$2:A2107,A2107)&gt;1,"Duplicate","Unique")</f>
        <v>Unique</v>
      </c>
      <c r="K2107" s="2" t="str">
        <f aca="false">IF(Raw_Orders!F2107&lt;0,"Anomaly","OK")</f>
        <v>OK</v>
      </c>
      <c r="L2107" s="2" t="str">
        <f aca="false">IFERROR(VLOOKUP(C2107,Raw_Restaurants!$A$2:$C$151,3,FALSE()),"Unknown")</f>
        <v>Pune</v>
      </c>
    </row>
    <row r="2108" customFormat="false" ht="15" hidden="false" customHeight="false" outlineLevel="0" collapsed="false">
      <c r="A2108" s="2" t="n">
        <f aca="false">Raw_Orders!A2108</f>
        <v>502920</v>
      </c>
      <c r="B2108" s="2" t="str">
        <f aca="false">Raw_Orders!B2108</f>
        <v>CUST1078</v>
      </c>
      <c r="C2108" s="2" t="str">
        <f aca="false">Raw_Orders!C2108</f>
        <v>REST223</v>
      </c>
      <c r="D2108" s="2" t="str">
        <f aca="false">Raw_Orders!D2108</f>
        <v>DP303</v>
      </c>
      <c r="E2108" s="2" t="str">
        <f aca="false">Raw_Orders!E2108</f>
        <v>2024-06-11</v>
      </c>
      <c r="F2108" s="2" t="n">
        <f aca="false">IF(Raw_Orders!F2108&lt;0,0,Raw_Orders!F2108)</f>
        <v>799.32</v>
      </c>
      <c r="G2108" s="2" t="str">
        <f aca="false">Raw_Orders!G2108</f>
        <v>Delivered</v>
      </c>
      <c r="H2108" s="2" t="n">
        <f aca="false">IF(Raw_Orders!H2108="","N/A",Raw_Orders!H2108)</f>
        <v>27.8</v>
      </c>
      <c r="I2108" s="2" t="n">
        <f aca="false">IF(Raw_Orders!I2108="","Not Rated",Raw_Orders!I2108)</f>
        <v>4.1</v>
      </c>
      <c r="J2108" s="2" t="str">
        <f aca="false">IF(COUNTIF($A$2:A2108,A2108)&gt;1,"Duplicate","Unique")</f>
        <v>Unique</v>
      </c>
      <c r="K2108" s="2" t="str">
        <f aca="false">IF(Raw_Orders!F2108&lt;0,"Anomaly","OK")</f>
        <v>OK</v>
      </c>
      <c r="L2108" s="2" t="str">
        <f aca="false">IFERROR(VLOOKUP(C2108,Raw_Restaurants!$A$2:$C$151,3,FALSE()),"Unknown")</f>
        <v>Delhi</v>
      </c>
    </row>
    <row r="2109" customFormat="false" ht="15" hidden="false" customHeight="false" outlineLevel="0" collapsed="false">
      <c r="A2109" s="2" t="n">
        <f aca="false">Raw_Orders!A2109</f>
        <v>501760</v>
      </c>
      <c r="B2109" s="2" t="str">
        <f aca="false">Raw_Orders!B2109</f>
        <v>CUST1178</v>
      </c>
      <c r="C2109" s="2" t="str">
        <f aca="false">Raw_Orders!C2109</f>
        <v>REST232</v>
      </c>
      <c r="D2109" s="2" t="str">
        <f aca="false">Raw_Orders!D2109</f>
        <v>DP470</v>
      </c>
      <c r="E2109" s="2" t="str">
        <f aca="false">Raw_Orders!E2109</f>
        <v>2024-06-21</v>
      </c>
      <c r="F2109" s="2" t="n">
        <f aca="false">IF(Raw_Orders!F2109&lt;0,0,Raw_Orders!F2109)</f>
        <v>1392.81</v>
      </c>
      <c r="G2109" s="2" t="str">
        <f aca="false">Raw_Orders!G2109</f>
        <v>Delivered</v>
      </c>
      <c r="H2109" s="2" t="n">
        <f aca="false">IF(Raw_Orders!H2109="","N/A",Raw_Orders!H2109)</f>
        <v>76.4</v>
      </c>
      <c r="I2109" s="2" t="n">
        <f aca="false">IF(Raw_Orders!I2109="","Not Rated",Raw_Orders!I2109)</f>
        <v>3.7</v>
      </c>
      <c r="J2109" s="2" t="str">
        <f aca="false">IF(COUNTIF($A$2:A2109,A2109)&gt;1,"Duplicate","Unique")</f>
        <v>Unique</v>
      </c>
      <c r="K2109" s="2" t="str">
        <f aca="false">IF(Raw_Orders!F2109&lt;0,"Anomaly","OK")</f>
        <v>OK</v>
      </c>
      <c r="L2109" s="2" t="str">
        <f aca="false">IFERROR(VLOOKUP(C2109,Raw_Restaurants!$A$2:$C$151,3,FALSE()),"Unknown")</f>
        <v>Bhopal</v>
      </c>
    </row>
    <row r="2110" customFormat="false" ht="15" hidden="false" customHeight="false" outlineLevel="0" collapsed="false">
      <c r="A2110" s="2" t="n">
        <f aca="false">Raw_Orders!A2110</f>
        <v>501416</v>
      </c>
      <c r="B2110" s="2" t="str">
        <f aca="false">Raw_Orders!B2110</f>
        <v>CUST1472</v>
      </c>
      <c r="C2110" s="2" t="str">
        <f aca="false">Raw_Orders!C2110</f>
        <v>REST240</v>
      </c>
      <c r="D2110" s="2" t="str">
        <f aca="false">Raw_Orders!D2110</f>
        <v>DP498</v>
      </c>
      <c r="E2110" s="2" t="str">
        <f aca="false">Raw_Orders!E2110</f>
        <v>2024-01-08</v>
      </c>
      <c r="F2110" s="2" t="n">
        <f aca="false">IF(Raw_Orders!F2110&lt;0,0,Raw_Orders!F2110)</f>
        <v>470.42</v>
      </c>
      <c r="G2110" s="2" t="str">
        <f aca="false">Raw_Orders!G2110</f>
        <v>Cancelled</v>
      </c>
      <c r="H2110" s="2" t="str">
        <f aca="false">IF(Raw_Orders!H2110="","N/A",Raw_Orders!H2110)</f>
        <v>N/A</v>
      </c>
      <c r="I2110" s="2" t="str">
        <f aca="false">IF(Raw_Orders!I2110="","Not Rated",Raw_Orders!I2110)</f>
        <v>Not Rated</v>
      </c>
      <c r="J2110" s="2" t="str">
        <f aca="false">IF(COUNTIF($A$2:A2110,A2110)&gt;1,"Duplicate","Unique")</f>
        <v>Unique</v>
      </c>
      <c r="K2110" s="2" t="str">
        <f aca="false">IF(Raw_Orders!F2110&lt;0,"Anomaly","OK")</f>
        <v>OK</v>
      </c>
      <c r="L2110" s="2" t="str">
        <f aca="false">IFERROR(VLOOKUP(C2110,Raw_Restaurants!$A$2:$C$151,3,FALSE()),"Unknown")</f>
        <v>Delhi</v>
      </c>
    </row>
    <row r="2111" customFormat="false" ht="15" hidden="false" customHeight="false" outlineLevel="0" collapsed="false">
      <c r="A2111" s="2" t="n">
        <f aca="false">Raw_Orders!A2111</f>
        <v>503330</v>
      </c>
      <c r="B2111" s="2" t="str">
        <f aca="false">Raw_Orders!B2111</f>
        <v>CUST1461</v>
      </c>
      <c r="C2111" s="2" t="str">
        <f aca="false">Raw_Orders!C2111</f>
        <v>REST266</v>
      </c>
      <c r="D2111" s="2" t="str">
        <f aca="false">Raw_Orders!D2111</f>
        <v>DP326</v>
      </c>
      <c r="E2111" s="2" t="str">
        <f aca="false">Raw_Orders!E2111</f>
        <v>2024-06-25</v>
      </c>
      <c r="F2111" s="2" t="n">
        <f aca="false">IF(Raw_Orders!F2111&lt;0,0,Raw_Orders!F2111)</f>
        <v>481.18</v>
      </c>
      <c r="G2111" s="2" t="str">
        <f aca="false">Raw_Orders!G2111</f>
        <v>Delivered</v>
      </c>
      <c r="H2111" s="2" t="str">
        <f aca="false">IF(Raw_Orders!H2111="","N/A",Raw_Orders!H2111)</f>
        <v>N/A</v>
      </c>
      <c r="I2111" s="2" t="n">
        <f aca="false">IF(Raw_Orders!I2111="","Not Rated",Raw_Orders!I2111)</f>
        <v>3.8</v>
      </c>
      <c r="J2111" s="2" t="str">
        <f aca="false">IF(COUNTIF($A$2:A2111,A2111)&gt;1,"Duplicate","Unique")</f>
        <v>Unique</v>
      </c>
      <c r="K2111" s="2" t="str">
        <f aca="false">IF(Raw_Orders!F2111&lt;0,"Anomaly","OK")</f>
        <v>OK</v>
      </c>
      <c r="L2111" s="2" t="str">
        <f aca="false">IFERROR(VLOOKUP(C2111,Raw_Restaurants!$A$2:$C$151,3,FALSE()),"Unknown")</f>
        <v>Jaipur</v>
      </c>
    </row>
    <row r="2112" customFormat="false" ht="15" hidden="false" customHeight="false" outlineLevel="0" collapsed="false">
      <c r="A2112" s="2" t="n">
        <f aca="false">Raw_Orders!A2112</f>
        <v>503136</v>
      </c>
      <c r="B2112" s="2" t="str">
        <f aca="false">Raw_Orders!B2112</f>
        <v>CUST1422</v>
      </c>
      <c r="C2112" s="2" t="str">
        <f aca="false">Raw_Orders!C2112</f>
        <v>REST262</v>
      </c>
      <c r="D2112" s="2" t="str">
        <f aca="false">Raw_Orders!D2112</f>
        <v>DP348</v>
      </c>
      <c r="E2112" s="2" t="str">
        <f aca="false">Raw_Orders!E2112</f>
        <v>2024-08-01</v>
      </c>
      <c r="F2112" s="2" t="n">
        <f aca="false">IF(Raw_Orders!F2112&lt;0,0,Raw_Orders!F2112)</f>
        <v>1153.48</v>
      </c>
      <c r="G2112" s="2" t="str">
        <f aca="false">Raw_Orders!G2112</f>
        <v>Delivered</v>
      </c>
      <c r="H2112" s="2" t="n">
        <f aca="false">IF(Raw_Orders!H2112="","N/A",Raw_Orders!H2112)</f>
        <v>60.7</v>
      </c>
      <c r="I2112" s="2" t="n">
        <f aca="false">IF(Raw_Orders!I2112="","Not Rated",Raw_Orders!I2112)</f>
        <v>3.6</v>
      </c>
      <c r="J2112" s="2" t="str">
        <f aca="false">IF(COUNTIF($A$2:A2112,A2112)&gt;1,"Duplicate","Unique")</f>
        <v>Unique</v>
      </c>
      <c r="K2112" s="2" t="str">
        <f aca="false">IF(Raw_Orders!F2112&lt;0,"Anomaly","OK")</f>
        <v>OK</v>
      </c>
      <c r="L2112" s="2" t="str">
        <f aca="false">IFERROR(VLOOKUP(C2112,Raw_Restaurants!$A$2:$C$151,3,FALSE()),"Unknown")</f>
        <v>Mumbai</v>
      </c>
    </row>
    <row r="2113" customFormat="false" ht="15" hidden="false" customHeight="false" outlineLevel="0" collapsed="false">
      <c r="A2113" s="2" t="n">
        <f aca="false">Raw_Orders!A2113</f>
        <v>501202</v>
      </c>
      <c r="B2113" s="2" t="str">
        <f aca="false">Raw_Orders!B2113</f>
        <v>CUST1049</v>
      </c>
      <c r="C2113" s="2" t="str">
        <f aca="false">Raw_Orders!C2113</f>
        <v>REST240</v>
      </c>
      <c r="D2113" s="2" t="str">
        <f aca="false">Raw_Orders!D2113</f>
        <v>DP368</v>
      </c>
      <c r="E2113" s="2" t="str">
        <f aca="false">Raw_Orders!E2113</f>
        <v>2024-07-10</v>
      </c>
      <c r="F2113" s="2" t="n">
        <f aca="false">IF(Raw_Orders!F2113&lt;0,0,Raw_Orders!F2113)</f>
        <v>905.63</v>
      </c>
      <c r="G2113" s="2" t="str">
        <f aca="false">Raw_Orders!G2113</f>
        <v>Delivered</v>
      </c>
      <c r="H2113" s="2" t="n">
        <f aca="false">IF(Raw_Orders!H2113="","N/A",Raw_Orders!H2113)</f>
        <v>42.1</v>
      </c>
      <c r="I2113" s="2" t="n">
        <f aca="false">IF(Raw_Orders!I2113="","Not Rated",Raw_Orders!I2113)</f>
        <v>4.2</v>
      </c>
      <c r="J2113" s="2" t="str">
        <f aca="false">IF(COUNTIF($A$2:A2113,A2113)&gt;1,"Duplicate","Unique")</f>
        <v>Unique</v>
      </c>
      <c r="K2113" s="2" t="str">
        <f aca="false">IF(Raw_Orders!F2113&lt;0,"Anomaly","OK")</f>
        <v>OK</v>
      </c>
      <c r="L2113" s="2" t="str">
        <f aca="false">IFERROR(VLOOKUP(C2113,Raw_Restaurants!$A$2:$C$151,3,FALSE()),"Unknown")</f>
        <v>Delhi</v>
      </c>
    </row>
    <row r="2114" customFormat="false" ht="15" hidden="false" customHeight="false" outlineLevel="0" collapsed="false">
      <c r="A2114" s="2" t="n">
        <f aca="false">Raw_Orders!A2114</f>
        <v>500316</v>
      </c>
      <c r="B2114" s="2" t="str">
        <f aca="false">Raw_Orders!B2114</f>
        <v>CUST1463</v>
      </c>
      <c r="C2114" s="2" t="str">
        <f aca="false">Raw_Orders!C2114</f>
        <v>REST206</v>
      </c>
      <c r="D2114" s="2" t="str">
        <f aca="false">Raw_Orders!D2114</f>
        <v>DP375</v>
      </c>
      <c r="E2114" s="2" t="str">
        <f aca="false">Raw_Orders!E2114</f>
        <v>2024-12-13</v>
      </c>
      <c r="F2114" s="2" t="n">
        <f aca="false">IF(Raw_Orders!F2114&lt;0,0,Raw_Orders!F2114)</f>
        <v>915.67</v>
      </c>
      <c r="G2114" s="2" t="str">
        <f aca="false">Raw_Orders!G2114</f>
        <v>Delivered</v>
      </c>
      <c r="H2114" s="2" t="n">
        <f aca="false">IF(Raw_Orders!H2114="","N/A",Raw_Orders!H2114)</f>
        <v>24</v>
      </c>
      <c r="I2114" s="2" t="n">
        <f aca="false">IF(Raw_Orders!I2114="","Not Rated",Raw_Orders!I2114)</f>
        <v>4.8</v>
      </c>
      <c r="J2114" s="2" t="str">
        <f aca="false">IF(COUNTIF($A$2:A2114,A2114)&gt;1,"Duplicate","Unique")</f>
        <v>Unique</v>
      </c>
      <c r="K2114" s="2" t="str">
        <f aca="false">IF(Raw_Orders!F2114&lt;0,"Anomaly","OK")</f>
        <v>OK</v>
      </c>
      <c r="L2114" s="2" t="str">
        <f aca="false">IFERROR(VLOOKUP(C2114,Raw_Restaurants!$A$2:$C$151,3,FALSE()),"Unknown")</f>
        <v>Indore</v>
      </c>
    </row>
    <row r="2115" customFormat="false" ht="15" hidden="false" customHeight="false" outlineLevel="0" collapsed="false">
      <c r="A2115" s="2" t="n">
        <f aca="false">Raw_Orders!A2115</f>
        <v>503512</v>
      </c>
      <c r="B2115" s="2" t="str">
        <f aca="false">Raw_Orders!B2115</f>
        <v>CUST1384</v>
      </c>
      <c r="C2115" s="2" t="str">
        <f aca="false">Raw_Orders!C2115</f>
        <v>REST220</v>
      </c>
      <c r="D2115" s="2" t="str">
        <f aca="false">Raw_Orders!D2115</f>
        <v>DP405</v>
      </c>
      <c r="E2115" s="2" t="str">
        <f aca="false">Raw_Orders!E2115</f>
        <v>2024-06-13</v>
      </c>
      <c r="F2115" s="2" t="n">
        <f aca="false">IF(Raw_Orders!F2115&lt;0,0,Raw_Orders!F2115)</f>
        <v>1052.41</v>
      </c>
      <c r="G2115" s="2" t="str">
        <f aca="false">Raw_Orders!G2115</f>
        <v>Cancelled</v>
      </c>
      <c r="H2115" s="2" t="str">
        <f aca="false">IF(Raw_Orders!H2115="","N/A",Raw_Orders!H2115)</f>
        <v>N/A</v>
      </c>
      <c r="I2115" s="2" t="str">
        <f aca="false">IF(Raw_Orders!I2115="","Not Rated",Raw_Orders!I2115)</f>
        <v>Not Rated</v>
      </c>
      <c r="J2115" s="2" t="str">
        <f aca="false">IF(COUNTIF($A$2:A2115,A2115)&gt;1,"Duplicate","Unique")</f>
        <v>Unique</v>
      </c>
      <c r="K2115" s="2" t="str">
        <f aca="false">IF(Raw_Orders!F2115&lt;0,"Anomaly","OK")</f>
        <v>OK</v>
      </c>
      <c r="L2115" s="2" t="str">
        <f aca="false">IFERROR(VLOOKUP(C2115,Raw_Restaurants!$A$2:$C$151,3,FALSE()),"Unknown")</f>
        <v>Pune</v>
      </c>
    </row>
    <row r="2116" customFormat="false" ht="15" hidden="false" customHeight="false" outlineLevel="0" collapsed="false">
      <c r="A2116" s="2" t="n">
        <f aca="false">Raw_Orders!A2116</f>
        <v>501425</v>
      </c>
      <c r="B2116" s="2" t="str">
        <f aca="false">Raw_Orders!B2116</f>
        <v>CUST1273</v>
      </c>
      <c r="C2116" s="2" t="str">
        <f aca="false">Raw_Orders!C2116</f>
        <v>REST277</v>
      </c>
      <c r="D2116" s="2" t="str">
        <f aca="false">Raw_Orders!D2116</f>
        <v>DP389</v>
      </c>
      <c r="E2116" s="2" t="str">
        <f aca="false">Raw_Orders!E2116</f>
        <v>2024-03-24</v>
      </c>
      <c r="F2116" s="2" t="n">
        <f aca="false">IF(Raw_Orders!F2116&lt;0,0,Raw_Orders!F2116)</f>
        <v>1097.78</v>
      </c>
      <c r="G2116" s="2" t="str">
        <f aca="false">Raw_Orders!G2116</f>
        <v>Delivered</v>
      </c>
      <c r="H2116" s="2" t="str">
        <f aca="false">IF(Raw_Orders!H2116="","N/A",Raw_Orders!H2116)</f>
        <v>N/A</v>
      </c>
      <c r="I2116" s="2" t="n">
        <f aca="false">IF(Raw_Orders!I2116="","Not Rated",Raw_Orders!I2116)</f>
        <v>4.1</v>
      </c>
      <c r="J2116" s="2" t="str">
        <f aca="false">IF(COUNTIF($A$2:A2116,A2116)&gt;1,"Duplicate","Unique")</f>
        <v>Unique</v>
      </c>
      <c r="K2116" s="2" t="str">
        <f aca="false">IF(Raw_Orders!F2116&lt;0,"Anomaly","OK")</f>
        <v>OK</v>
      </c>
      <c r="L2116" s="2" t="str">
        <f aca="false">IFERROR(VLOOKUP(C2116,Raw_Restaurants!$A$2:$C$151,3,FALSE()),"Unknown")</f>
        <v>Pune</v>
      </c>
    </row>
    <row r="2117" customFormat="false" ht="15" hidden="false" customHeight="false" outlineLevel="0" collapsed="false">
      <c r="A2117" s="2" t="n">
        <f aca="false">Raw_Orders!A2117</f>
        <v>500034</v>
      </c>
      <c r="B2117" s="2" t="str">
        <f aca="false">Raw_Orders!B2117</f>
        <v>CUST1150</v>
      </c>
      <c r="C2117" s="2" t="str">
        <f aca="false">Raw_Orders!C2117</f>
        <v>REST336</v>
      </c>
      <c r="D2117" s="2" t="str">
        <f aca="false">Raw_Orders!D2117</f>
        <v>DP418</v>
      </c>
      <c r="E2117" s="2" t="str">
        <f aca="false">Raw_Orders!E2117</f>
        <v>2024-07-29</v>
      </c>
      <c r="F2117" s="2" t="n">
        <f aca="false">IF(Raw_Orders!F2117&lt;0,0,Raw_Orders!F2117)</f>
        <v>1203.75</v>
      </c>
      <c r="G2117" s="2" t="str">
        <f aca="false">Raw_Orders!G2117</f>
        <v>Delivered</v>
      </c>
      <c r="H2117" s="2" t="n">
        <f aca="false">IF(Raw_Orders!H2117="","N/A",Raw_Orders!H2117)</f>
        <v>59.3</v>
      </c>
      <c r="I2117" s="2" t="n">
        <f aca="false">IF(Raw_Orders!I2117="","Not Rated",Raw_Orders!I2117)</f>
        <v>3.9</v>
      </c>
      <c r="J2117" s="2" t="str">
        <f aca="false">IF(COUNTIF($A$2:A2117,A2117)&gt;1,"Duplicate","Unique")</f>
        <v>Unique</v>
      </c>
      <c r="K2117" s="2" t="str">
        <f aca="false">IF(Raw_Orders!F2117&lt;0,"Anomaly","OK")</f>
        <v>OK</v>
      </c>
      <c r="L2117" s="2" t="str">
        <f aca="false">IFERROR(VLOOKUP(C2117,Raw_Restaurants!$A$2:$C$151,3,FALSE()),"Unknown")</f>
        <v>Indore</v>
      </c>
    </row>
    <row r="2118" customFormat="false" ht="15" hidden="false" customHeight="false" outlineLevel="0" collapsed="false">
      <c r="A2118" s="2" t="n">
        <f aca="false">Raw_Orders!A2118</f>
        <v>504168</v>
      </c>
      <c r="B2118" s="2" t="str">
        <f aca="false">Raw_Orders!B2118</f>
        <v>CUST1457</v>
      </c>
      <c r="C2118" s="2" t="str">
        <f aca="false">Raw_Orders!C2118</f>
        <v>REST250</v>
      </c>
      <c r="D2118" s="2" t="str">
        <f aca="false">Raw_Orders!D2118</f>
        <v>DP462</v>
      </c>
      <c r="E2118" s="2" t="str">
        <f aca="false">Raw_Orders!E2118</f>
        <v>2024-12-03</v>
      </c>
      <c r="F2118" s="2" t="n">
        <f aca="false">IF(Raw_Orders!F2118&lt;0,0,Raw_Orders!F2118)</f>
        <v>659.84</v>
      </c>
      <c r="G2118" s="2" t="str">
        <f aca="false">Raw_Orders!G2118</f>
        <v>Delivered</v>
      </c>
      <c r="H2118" s="2" t="n">
        <f aca="false">IF(Raw_Orders!H2118="","N/A",Raw_Orders!H2118)</f>
        <v>57.1</v>
      </c>
      <c r="I2118" s="2" t="n">
        <f aca="false">IF(Raw_Orders!I2118="","Not Rated",Raw_Orders!I2118)</f>
        <v>4.8</v>
      </c>
      <c r="J2118" s="2" t="str">
        <f aca="false">IF(COUNTIF($A$2:A2118,A2118)&gt;1,"Duplicate","Unique")</f>
        <v>Unique</v>
      </c>
      <c r="K2118" s="2" t="str">
        <f aca="false">IF(Raw_Orders!F2118&lt;0,"Anomaly","OK")</f>
        <v>OK</v>
      </c>
      <c r="L2118" s="2" t="str">
        <f aca="false">IFERROR(VLOOKUP(C2118,Raw_Restaurants!$A$2:$C$151,3,FALSE()),"Unknown")</f>
        <v>Delhi</v>
      </c>
    </row>
    <row r="2119" customFormat="false" ht="15" hidden="false" customHeight="false" outlineLevel="0" collapsed="false">
      <c r="A2119" s="2" t="n">
        <f aca="false">Raw_Orders!A2119</f>
        <v>501749</v>
      </c>
      <c r="B2119" s="2" t="str">
        <f aca="false">Raw_Orders!B2119</f>
        <v>CUST1286</v>
      </c>
      <c r="C2119" s="2" t="str">
        <f aca="false">Raw_Orders!C2119</f>
        <v>REST296</v>
      </c>
      <c r="D2119" s="2" t="str">
        <f aca="false">Raw_Orders!D2119</f>
        <v>DP425</v>
      </c>
      <c r="E2119" s="2" t="str">
        <f aca="false">Raw_Orders!E2119</f>
        <v>2024-06-05</v>
      </c>
      <c r="F2119" s="2" t="n">
        <f aca="false">IF(Raw_Orders!F2119&lt;0,0,Raw_Orders!F2119)</f>
        <v>121.58</v>
      </c>
      <c r="G2119" s="2" t="str">
        <f aca="false">Raw_Orders!G2119</f>
        <v>Delivered</v>
      </c>
      <c r="H2119" s="2" t="n">
        <f aca="false">IF(Raw_Orders!H2119="","N/A",Raw_Orders!H2119)</f>
        <v>41.4</v>
      </c>
      <c r="I2119" s="2" t="str">
        <f aca="false">IF(Raw_Orders!I2119="","Not Rated",Raw_Orders!I2119)</f>
        <v>Not Rated</v>
      </c>
      <c r="J2119" s="2" t="str">
        <f aca="false">IF(COUNTIF($A$2:A2119,A2119)&gt;1,"Duplicate","Unique")</f>
        <v>Unique</v>
      </c>
      <c r="K2119" s="2" t="str">
        <f aca="false">IF(Raw_Orders!F2119&lt;0,"Anomaly","OK")</f>
        <v>OK</v>
      </c>
      <c r="L2119" s="2" t="str">
        <f aca="false">IFERROR(VLOOKUP(C2119,Raw_Restaurants!$A$2:$C$151,3,FALSE()),"Unknown")</f>
        <v>Chennai</v>
      </c>
    </row>
    <row r="2120" customFormat="false" ht="15" hidden="false" customHeight="false" outlineLevel="0" collapsed="false">
      <c r="A2120" s="2" t="n">
        <f aca="false">Raw_Orders!A2120</f>
        <v>504027</v>
      </c>
      <c r="B2120" s="2" t="str">
        <f aca="false">Raw_Orders!B2120</f>
        <v>CUST1388</v>
      </c>
      <c r="C2120" s="2" t="str">
        <f aca="false">Raw_Orders!C2120</f>
        <v>REST212</v>
      </c>
      <c r="D2120" s="2" t="str">
        <f aca="false">Raw_Orders!D2120</f>
        <v>DP485</v>
      </c>
      <c r="E2120" s="2" t="str">
        <f aca="false">Raw_Orders!E2120</f>
        <v>2024-07-25</v>
      </c>
      <c r="F2120" s="2" t="n">
        <f aca="false">IF(Raw_Orders!F2120&lt;0,0,Raw_Orders!F2120)</f>
        <v>322.64</v>
      </c>
      <c r="G2120" s="2" t="str">
        <f aca="false">Raw_Orders!G2120</f>
        <v>Delivered</v>
      </c>
      <c r="H2120" s="2" t="n">
        <f aca="false">IF(Raw_Orders!H2120="","N/A",Raw_Orders!H2120)</f>
        <v>49.7</v>
      </c>
      <c r="I2120" s="2" t="n">
        <f aca="false">IF(Raw_Orders!I2120="","Not Rated",Raw_Orders!I2120)</f>
        <v>2.7</v>
      </c>
      <c r="J2120" s="2" t="str">
        <f aca="false">IF(COUNTIF($A$2:A2120,A2120)&gt;1,"Duplicate","Unique")</f>
        <v>Unique</v>
      </c>
      <c r="K2120" s="2" t="str">
        <f aca="false">IF(Raw_Orders!F2120&lt;0,"Anomaly","OK")</f>
        <v>OK</v>
      </c>
      <c r="L2120" s="2" t="str">
        <f aca="false">IFERROR(VLOOKUP(C2120,Raw_Restaurants!$A$2:$C$151,3,FALSE()),"Unknown")</f>
        <v>Jaipur</v>
      </c>
    </row>
    <row r="2121" customFormat="false" ht="15" hidden="false" customHeight="false" outlineLevel="0" collapsed="false">
      <c r="A2121" s="2" t="n">
        <f aca="false">Raw_Orders!A2121</f>
        <v>502835</v>
      </c>
      <c r="B2121" s="2" t="str">
        <f aca="false">Raw_Orders!B2121</f>
        <v>CUST1611</v>
      </c>
      <c r="C2121" s="2" t="str">
        <f aca="false">Raw_Orders!C2121</f>
        <v>REST213</v>
      </c>
      <c r="D2121" s="2" t="str">
        <f aca="false">Raw_Orders!D2121</f>
        <v>DP451</v>
      </c>
      <c r="E2121" s="2" t="str">
        <f aca="false">Raw_Orders!E2121</f>
        <v>2024-12-29</v>
      </c>
      <c r="F2121" s="2" t="n">
        <f aca="false">IF(Raw_Orders!F2121&lt;0,0,Raw_Orders!F2121)</f>
        <v>983.86</v>
      </c>
      <c r="G2121" s="2" t="str">
        <f aca="false">Raw_Orders!G2121</f>
        <v>Delivered</v>
      </c>
      <c r="H2121" s="2" t="n">
        <f aca="false">IF(Raw_Orders!H2121="","N/A",Raw_Orders!H2121)</f>
        <v>79.8</v>
      </c>
      <c r="I2121" s="2" t="n">
        <f aca="false">IF(Raw_Orders!I2121="","Not Rated",Raw_Orders!I2121)</f>
        <v>4.6</v>
      </c>
      <c r="J2121" s="2" t="str">
        <f aca="false">IF(COUNTIF($A$2:A2121,A2121)&gt;1,"Duplicate","Unique")</f>
        <v>Unique</v>
      </c>
      <c r="K2121" s="2" t="str">
        <f aca="false">IF(Raw_Orders!F2121&lt;0,"Anomaly","OK")</f>
        <v>OK</v>
      </c>
      <c r="L2121" s="2" t="str">
        <f aca="false">IFERROR(VLOOKUP(C2121,Raw_Restaurants!$A$2:$C$151,3,FALSE()),"Unknown")</f>
        <v>Pune</v>
      </c>
    </row>
    <row r="2122" customFormat="false" ht="15" hidden="false" customHeight="false" outlineLevel="0" collapsed="false">
      <c r="A2122" s="2" t="n">
        <f aca="false">Raw_Orders!A2122</f>
        <v>500332</v>
      </c>
      <c r="B2122" s="2" t="str">
        <f aca="false">Raw_Orders!B2122</f>
        <v>CUST1458</v>
      </c>
      <c r="C2122" s="2" t="str">
        <f aca="false">Raw_Orders!C2122</f>
        <v>REST231</v>
      </c>
      <c r="D2122" s="2" t="str">
        <f aca="false">Raw_Orders!D2122</f>
        <v>DP432</v>
      </c>
      <c r="E2122" s="2" t="str">
        <f aca="false">Raw_Orders!E2122</f>
        <v>2024-04-23</v>
      </c>
      <c r="F2122" s="2" t="n">
        <f aca="false">IF(Raw_Orders!F2122&lt;0,0,Raw_Orders!F2122)</f>
        <v>229.08</v>
      </c>
      <c r="G2122" s="2" t="str">
        <f aca="false">Raw_Orders!G2122</f>
        <v>Delivered</v>
      </c>
      <c r="H2122" s="2" t="n">
        <f aca="false">IF(Raw_Orders!H2122="","N/A",Raw_Orders!H2122)</f>
        <v>43.3</v>
      </c>
      <c r="I2122" s="2" t="n">
        <f aca="false">IF(Raw_Orders!I2122="","Not Rated",Raw_Orders!I2122)</f>
        <v>4.6</v>
      </c>
      <c r="J2122" s="2" t="str">
        <f aca="false">IF(COUNTIF($A$2:A2122,A2122)&gt;1,"Duplicate","Unique")</f>
        <v>Unique</v>
      </c>
      <c r="K2122" s="2" t="str">
        <f aca="false">IF(Raw_Orders!F2122&lt;0,"Anomaly","OK")</f>
        <v>OK</v>
      </c>
      <c r="L2122" s="2" t="str">
        <f aca="false">IFERROR(VLOOKUP(C2122,Raw_Restaurants!$A$2:$C$151,3,FALSE()),"Unknown")</f>
        <v>Jaipur</v>
      </c>
    </row>
    <row r="2123" customFormat="false" ht="15" hidden="false" customHeight="false" outlineLevel="0" collapsed="false">
      <c r="A2123" s="2" t="n">
        <f aca="false">Raw_Orders!A2123</f>
        <v>503315</v>
      </c>
      <c r="B2123" s="2" t="str">
        <f aca="false">Raw_Orders!B2123</f>
        <v>CUST1414</v>
      </c>
      <c r="C2123" s="2" t="str">
        <f aca="false">Raw_Orders!C2123</f>
        <v>REST244</v>
      </c>
      <c r="D2123" s="2" t="str">
        <f aca="false">Raw_Orders!D2123</f>
        <v>DP375</v>
      </c>
      <c r="E2123" s="2" t="str">
        <f aca="false">Raw_Orders!E2123</f>
        <v>2024-02-17</v>
      </c>
      <c r="F2123" s="2" t="n">
        <f aca="false">IF(Raw_Orders!F2123&lt;0,0,Raw_Orders!F2123)</f>
        <v>1135.74</v>
      </c>
      <c r="G2123" s="2" t="str">
        <f aca="false">Raw_Orders!G2123</f>
        <v>Delivered</v>
      </c>
      <c r="H2123" s="2" t="n">
        <f aca="false">IF(Raw_Orders!H2123="","N/A",Raw_Orders!H2123)</f>
        <v>36.2</v>
      </c>
      <c r="I2123" s="2" t="n">
        <f aca="false">IF(Raw_Orders!I2123="","Not Rated",Raw_Orders!I2123)</f>
        <v>3.7</v>
      </c>
      <c r="J2123" s="2" t="str">
        <f aca="false">IF(COUNTIF($A$2:A2123,A2123)&gt;1,"Duplicate","Unique")</f>
        <v>Unique</v>
      </c>
      <c r="K2123" s="2" t="str">
        <f aca="false">IF(Raw_Orders!F2123&lt;0,"Anomaly","OK")</f>
        <v>OK</v>
      </c>
      <c r="L2123" s="2" t="str">
        <f aca="false">IFERROR(VLOOKUP(C2123,Raw_Restaurants!$A$2:$C$151,3,FALSE()),"Unknown")</f>
        <v>Indore</v>
      </c>
    </row>
    <row r="2124" customFormat="false" ht="15" hidden="false" customHeight="false" outlineLevel="0" collapsed="false">
      <c r="A2124" s="2" t="n">
        <f aca="false">Raw_Orders!A2124</f>
        <v>500626</v>
      </c>
      <c r="B2124" s="2" t="str">
        <f aca="false">Raw_Orders!B2124</f>
        <v>CUST1447</v>
      </c>
      <c r="C2124" s="2" t="str">
        <f aca="false">Raw_Orders!C2124</f>
        <v>REST283</v>
      </c>
      <c r="D2124" s="2" t="str">
        <f aca="false">Raw_Orders!D2124</f>
        <v>DP349</v>
      </c>
      <c r="E2124" s="2" t="str">
        <f aca="false">Raw_Orders!E2124</f>
        <v>2024-10-06</v>
      </c>
      <c r="F2124" s="2" t="n">
        <f aca="false">IF(Raw_Orders!F2124&lt;0,0,Raw_Orders!F2124)</f>
        <v>149.77</v>
      </c>
      <c r="G2124" s="2" t="str">
        <f aca="false">Raw_Orders!G2124</f>
        <v>Cancelled</v>
      </c>
      <c r="H2124" s="2" t="str">
        <f aca="false">IF(Raw_Orders!H2124="","N/A",Raw_Orders!H2124)</f>
        <v>N/A</v>
      </c>
      <c r="I2124" s="2" t="str">
        <f aca="false">IF(Raw_Orders!I2124="","Not Rated",Raw_Orders!I2124)</f>
        <v>Not Rated</v>
      </c>
      <c r="J2124" s="2" t="str">
        <f aca="false">IF(COUNTIF($A$2:A2124,A2124)&gt;1,"Duplicate","Unique")</f>
        <v>Unique</v>
      </c>
      <c r="K2124" s="2" t="str">
        <f aca="false">IF(Raw_Orders!F2124&lt;0,"Anomaly","OK")</f>
        <v>OK</v>
      </c>
      <c r="L2124" s="2" t="str">
        <f aca="false">IFERROR(VLOOKUP(C2124,Raw_Restaurants!$A$2:$C$151,3,FALSE()),"Unknown")</f>
        <v>Delhi</v>
      </c>
    </row>
    <row r="2125" customFormat="false" ht="15" hidden="false" customHeight="false" outlineLevel="0" collapsed="false">
      <c r="A2125" s="2" t="n">
        <f aca="false">Raw_Orders!A2125</f>
        <v>500336</v>
      </c>
      <c r="B2125" s="2" t="str">
        <f aca="false">Raw_Orders!B2125</f>
        <v>CUST1393</v>
      </c>
      <c r="C2125" s="2" t="str">
        <f aca="false">Raw_Orders!C2125</f>
        <v>REST215</v>
      </c>
      <c r="D2125" s="2" t="str">
        <f aca="false">Raw_Orders!D2125</f>
        <v>DP385</v>
      </c>
      <c r="E2125" s="2" t="str">
        <f aca="false">Raw_Orders!E2125</f>
        <v>2024-08-07</v>
      </c>
      <c r="F2125" s="2" t="n">
        <f aca="false">IF(Raw_Orders!F2125&lt;0,0,Raw_Orders!F2125)</f>
        <v>150.05</v>
      </c>
      <c r="G2125" s="2" t="str">
        <f aca="false">Raw_Orders!G2125</f>
        <v>Delivered</v>
      </c>
      <c r="H2125" s="2" t="str">
        <f aca="false">IF(Raw_Orders!H2125="","N/A",Raw_Orders!H2125)</f>
        <v>N/A</v>
      </c>
      <c r="I2125" s="2" t="n">
        <f aca="false">IF(Raw_Orders!I2125="","Not Rated",Raw_Orders!I2125)</f>
        <v>2.7</v>
      </c>
      <c r="J2125" s="2" t="str">
        <f aca="false">IF(COUNTIF($A$2:A2125,A2125)&gt;1,"Duplicate","Unique")</f>
        <v>Unique</v>
      </c>
      <c r="K2125" s="2" t="str">
        <f aca="false">IF(Raw_Orders!F2125&lt;0,"Anomaly","OK")</f>
        <v>OK</v>
      </c>
      <c r="L2125" s="2" t="str">
        <f aca="false">IFERROR(VLOOKUP(C2125,Raw_Restaurants!$A$2:$C$151,3,FALSE()),"Unknown")</f>
        <v>Indore</v>
      </c>
    </row>
    <row r="2126" customFormat="false" ht="15" hidden="false" customHeight="false" outlineLevel="0" collapsed="false">
      <c r="A2126" s="2" t="n">
        <f aca="false">Raw_Orders!A2126</f>
        <v>503647</v>
      </c>
      <c r="B2126" s="2" t="str">
        <f aca="false">Raw_Orders!B2126</f>
        <v>CUST1128</v>
      </c>
      <c r="C2126" s="2" t="str">
        <f aca="false">Raw_Orders!C2126</f>
        <v>REST335</v>
      </c>
      <c r="D2126" s="2" t="str">
        <f aca="false">Raw_Orders!D2126</f>
        <v>DP301</v>
      </c>
      <c r="E2126" s="2" t="str">
        <f aca="false">Raw_Orders!E2126</f>
        <v>2024-05-29</v>
      </c>
      <c r="F2126" s="2" t="n">
        <f aca="false">IF(Raw_Orders!F2126&lt;0,0,Raw_Orders!F2126)</f>
        <v>1004.61</v>
      </c>
      <c r="G2126" s="2" t="str">
        <f aca="false">Raw_Orders!G2126</f>
        <v>Delayed</v>
      </c>
      <c r="H2126" s="2" t="n">
        <f aca="false">IF(Raw_Orders!H2126="","N/A",Raw_Orders!H2126)</f>
        <v>79.5</v>
      </c>
      <c r="I2126" s="2" t="n">
        <f aca="false">IF(Raw_Orders!I2126="","Not Rated",Raw_Orders!I2126)</f>
        <v>3.5</v>
      </c>
      <c r="J2126" s="2" t="str">
        <f aca="false">IF(COUNTIF($A$2:A2126,A2126)&gt;1,"Duplicate","Unique")</f>
        <v>Unique</v>
      </c>
      <c r="K2126" s="2" t="str">
        <f aca="false">IF(Raw_Orders!F2126&lt;0,"Anomaly","OK")</f>
        <v>OK</v>
      </c>
      <c r="L2126" s="2" t="str">
        <f aca="false">IFERROR(VLOOKUP(C2126,Raw_Restaurants!$A$2:$C$151,3,FALSE()),"Unknown")</f>
        <v>Pune</v>
      </c>
    </row>
    <row r="2127" customFormat="false" ht="15" hidden="false" customHeight="false" outlineLevel="0" collapsed="false">
      <c r="A2127" s="2" t="n">
        <f aca="false">Raw_Orders!A2127</f>
        <v>500584</v>
      </c>
      <c r="B2127" s="2" t="str">
        <f aca="false">Raw_Orders!B2127</f>
        <v>CUST1636</v>
      </c>
      <c r="C2127" s="2" t="str">
        <f aca="false">Raw_Orders!C2127</f>
        <v>REST263</v>
      </c>
      <c r="D2127" s="2" t="str">
        <f aca="false">Raw_Orders!D2127</f>
        <v>DP305</v>
      </c>
      <c r="E2127" s="2" t="str">
        <f aca="false">Raw_Orders!E2127</f>
        <v>2024-06-16</v>
      </c>
      <c r="F2127" s="2" t="n">
        <f aca="false">IF(Raw_Orders!F2127&lt;0,0,Raw_Orders!F2127)</f>
        <v>1017.14</v>
      </c>
      <c r="G2127" s="2" t="str">
        <f aca="false">Raw_Orders!G2127</f>
        <v>Cancelled</v>
      </c>
      <c r="H2127" s="2" t="str">
        <f aca="false">IF(Raw_Orders!H2127="","N/A",Raw_Orders!H2127)</f>
        <v>N/A</v>
      </c>
      <c r="I2127" s="2" t="str">
        <f aca="false">IF(Raw_Orders!I2127="","Not Rated",Raw_Orders!I2127)</f>
        <v>Not Rated</v>
      </c>
      <c r="J2127" s="2" t="str">
        <f aca="false">IF(COUNTIF($A$2:A2127,A2127)&gt;1,"Duplicate","Unique")</f>
        <v>Unique</v>
      </c>
      <c r="K2127" s="2" t="str">
        <f aca="false">IF(Raw_Orders!F2127&lt;0,"Anomaly","OK")</f>
        <v>OK</v>
      </c>
      <c r="L2127" s="2" t="str">
        <f aca="false">IFERROR(VLOOKUP(C2127,Raw_Restaurants!$A$2:$C$151,3,FALSE()),"Unknown")</f>
        <v>Kolkata</v>
      </c>
    </row>
    <row r="2128" customFormat="false" ht="15" hidden="false" customHeight="false" outlineLevel="0" collapsed="false">
      <c r="A2128" s="2" t="n">
        <f aca="false">Raw_Orders!A2128</f>
        <v>502887</v>
      </c>
      <c r="B2128" s="2" t="str">
        <f aca="false">Raw_Orders!B2128</f>
        <v>CUST1689</v>
      </c>
      <c r="C2128" s="2" t="str">
        <f aca="false">Raw_Orders!C2128</f>
        <v>REST236</v>
      </c>
      <c r="D2128" s="2" t="str">
        <f aca="false">Raw_Orders!D2128</f>
        <v>DP384</v>
      </c>
      <c r="E2128" s="2" t="str">
        <f aca="false">Raw_Orders!E2128</f>
        <v>2024-01-26</v>
      </c>
      <c r="F2128" s="2" t="n">
        <f aca="false">IF(Raw_Orders!F2128&lt;0,0,Raw_Orders!F2128)</f>
        <v>710.1</v>
      </c>
      <c r="G2128" s="2" t="str">
        <f aca="false">Raw_Orders!G2128</f>
        <v>Delivered</v>
      </c>
      <c r="H2128" s="2" t="n">
        <f aca="false">IF(Raw_Orders!H2128="","N/A",Raw_Orders!H2128)</f>
        <v>38.7</v>
      </c>
      <c r="I2128" s="2" t="n">
        <f aca="false">IF(Raw_Orders!I2128="","Not Rated",Raw_Orders!I2128)</f>
        <v>4.3</v>
      </c>
      <c r="J2128" s="2" t="str">
        <f aca="false">IF(COUNTIF($A$2:A2128,A2128)&gt;1,"Duplicate","Unique")</f>
        <v>Unique</v>
      </c>
      <c r="K2128" s="2" t="str">
        <f aca="false">IF(Raw_Orders!F2128&lt;0,"Anomaly","OK")</f>
        <v>OK</v>
      </c>
      <c r="L2128" s="2" t="str">
        <f aca="false">IFERROR(VLOOKUP(C2128,Raw_Restaurants!$A$2:$C$151,3,FALSE()),"Unknown")</f>
        <v>Mumbai</v>
      </c>
    </row>
    <row r="2129" customFormat="false" ht="15" hidden="false" customHeight="false" outlineLevel="0" collapsed="false">
      <c r="A2129" s="2" t="n">
        <f aca="false">Raw_Orders!A2129</f>
        <v>501134</v>
      </c>
      <c r="B2129" s="2" t="str">
        <f aca="false">Raw_Orders!B2129</f>
        <v>CUST1332</v>
      </c>
      <c r="C2129" s="2" t="str">
        <f aca="false">Raw_Orders!C2129</f>
        <v>REST348</v>
      </c>
      <c r="D2129" s="2" t="str">
        <f aca="false">Raw_Orders!D2129</f>
        <v>DP332</v>
      </c>
      <c r="E2129" s="2" t="str">
        <f aca="false">Raw_Orders!E2129</f>
        <v>2024-02-09</v>
      </c>
      <c r="F2129" s="2" t="n">
        <f aca="false">IF(Raw_Orders!F2129&lt;0,0,Raw_Orders!F2129)</f>
        <v>430.77</v>
      </c>
      <c r="G2129" s="2" t="str">
        <f aca="false">Raw_Orders!G2129</f>
        <v>Delivered</v>
      </c>
      <c r="H2129" s="2" t="n">
        <f aca="false">IF(Raw_Orders!H2129="","N/A",Raw_Orders!H2129)</f>
        <v>26.1</v>
      </c>
      <c r="I2129" s="2" t="n">
        <f aca="false">IF(Raw_Orders!I2129="","Not Rated",Raw_Orders!I2129)</f>
        <v>3.3</v>
      </c>
      <c r="J2129" s="2" t="str">
        <f aca="false">IF(COUNTIF($A$2:A2129,A2129)&gt;1,"Duplicate","Unique")</f>
        <v>Unique</v>
      </c>
      <c r="K2129" s="2" t="str">
        <f aca="false">IF(Raw_Orders!F2129&lt;0,"Anomaly","OK")</f>
        <v>OK</v>
      </c>
      <c r="L2129" s="2" t="str">
        <f aca="false">IFERROR(VLOOKUP(C2129,Raw_Restaurants!$A$2:$C$151,3,FALSE()),"Unknown")</f>
        <v>Bangalore</v>
      </c>
    </row>
    <row r="2130" customFormat="false" ht="15" hidden="false" customHeight="false" outlineLevel="0" collapsed="false">
      <c r="A2130" s="2" t="n">
        <f aca="false">Raw_Orders!A2130</f>
        <v>503254</v>
      </c>
      <c r="B2130" s="2" t="str">
        <f aca="false">Raw_Orders!B2130</f>
        <v>CUST1186</v>
      </c>
      <c r="C2130" s="2" t="str">
        <f aca="false">Raw_Orders!C2130</f>
        <v>REST269</v>
      </c>
      <c r="D2130" s="2" t="str">
        <f aca="false">Raw_Orders!D2130</f>
        <v>DP466</v>
      </c>
      <c r="E2130" s="2" t="str">
        <f aca="false">Raw_Orders!E2130</f>
        <v>2024-01-23</v>
      </c>
      <c r="F2130" s="2" t="n">
        <f aca="false">IF(Raw_Orders!F2130&lt;0,0,Raw_Orders!F2130)</f>
        <v>0</v>
      </c>
      <c r="G2130" s="2" t="str">
        <f aca="false">Raw_Orders!G2130</f>
        <v>Delivered</v>
      </c>
      <c r="H2130" s="2" t="n">
        <f aca="false">IF(Raw_Orders!H2130="","N/A",Raw_Orders!H2130)</f>
        <v>33.6</v>
      </c>
      <c r="I2130" s="2" t="n">
        <f aca="false">IF(Raw_Orders!I2130="","Not Rated",Raw_Orders!I2130)</f>
        <v>3.2</v>
      </c>
      <c r="J2130" s="2" t="str">
        <f aca="false">IF(COUNTIF($A$2:A2130,A2130)&gt;1,"Duplicate","Unique")</f>
        <v>Unique</v>
      </c>
      <c r="K2130" s="2" t="str">
        <f aca="false">IF(Raw_Orders!F2130&lt;0,"Anomaly","OK")</f>
        <v>Anomaly</v>
      </c>
      <c r="L2130" s="2" t="str">
        <f aca="false">IFERROR(VLOOKUP(C2130,Raw_Restaurants!$A$2:$C$151,3,FALSE()),"Unknown")</f>
        <v>Delhi</v>
      </c>
    </row>
    <row r="2131" customFormat="false" ht="15" hidden="false" customHeight="false" outlineLevel="0" collapsed="false">
      <c r="A2131" s="2" t="n">
        <f aca="false">Raw_Orders!A2131</f>
        <v>504764</v>
      </c>
      <c r="B2131" s="2" t="str">
        <f aca="false">Raw_Orders!B2131</f>
        <v>CUST1207</v>
      </c>
      <c r="C2131" s="2" t="str">
        <f aca="false">Raw_Orders!C2131</f>
        <v>REST261</v>
      </c>
      <c r="D2131" s="2" t="str">
        <f aca="false">Raw_Orders!D2131</f>
        <v>DP365</v>
      </c>
      <c r="E2131" s="2" t="str">
        <f aca="false">Raw_Orders!E2131</f>
        <v>2024-12-02</v>
      </c>
      <c r="F2131" s="2" t="n">
        <f aca="false">IF(Raw_Orders!F2131&lt;0,0,Raw_Orders!F2131)</f>
        <v>1275.11</v>
      </c>
      <c r="G2131" s="2" t="str">
        <f aca="false">Raw_Orders!G2131</f>
        <v>Delivered</v>
      </c>
      <c r="H2131" s="2" t="n">
        <f aca="false">IF(Raw_Orders!H2131="","N/A",Raw_Orders!H2131)</f>
        <v>77</v>
      </c>
      <c r="I2131" s="2" t="n">
        <f aca="false">IF(Raw_Orders!I2131="","Not Rated",Raw_Orders!I2131)</f>
        <v>3.1</v>
      </c>
      <c r="J2131" s="2" t="str">
        <f aca="false">IF(COUNTIF($A$2:A2131,A2131)&gt;1,"Duplicate","Unique")</f>
        <v>Unique</v>
      </c>
      <c r="K2131" s="2" t="str">
        <f aca="false">IF(Raw_Orders!F2131&lt;0,"Anomaly","OK")</f>
        <v>OK</v>
      </c>
      <c r="L2131" s="2" t="str">
        <f aca="false">IFERROR(VLOOKUP(C2131,Raw_Restaurants!$A$2:$C$151,3,FALSE()),"Unknown")</f>
        <v>Pune</v>
      </c>
    </row>
    <row r="2132" customFormat="false" ht="15" hidden="false" customHeight="false" outlineLevel="0" collapsed="false">
      <c r="A2132" s="2" t="n">
        <f aca="false">Raw_Orders!A2132</f>
        <v>501717</v>
      </c>
      <c r="B2132" s="2" t="str">
        <f aca="false">Raw_Orders!B2132</f>
        <v>CUST1754</v>
      </c>
      <c r="C2132" s="2" t="str">
        <f aca="false">Raw_Orders!C2132</f>
        <v>REST313</v>
      </c>
      <c r="D2132" s="2" t="str">
        <f aca="false">Raw_Orders!D2132</f>
        <v>DP445</v>
      </c>
      <c r="E2132" s="2" t="str">
        <f aca="false">Raw_Orders!E2132</f>
        <v>2024-07-07</v>
      </c>
      <c r="F2132" s="2" t="n">
        <f aca="false">IF(Raw_Orders!F2132&lt;0,0,Raw_Orders!F2132)</f>
        <v>600.29</v>
      </c>
      <c r="G2132" s="2" t="str">
        <f aca="false">Raw_Orders!G2132</f>
        <v>Delivered</v>
      </c>
      <c r="H2132" s="2" t="n">
        <f aca="false">IF(Raw_Orders!H2132="","N/A",Raw_Orders!H2132)</f>
        <v>64.8</v>
      </c>
      <c r="I2132" s="2" t="str">
        <f aca="false">IF(Raw_Orders!I2132="","Not Rated",Raw_Orders!I2132)</f>
        <v>Not Rated</v>
      </c>
      <c r="J2132" s="2" t="str">
        <f aca="false">IF(COUNTIF($A$2:A2132,A2132)&gt;1,"Duplicate","Unique")</f>
        <v>Unique</v>
      </c>
      <c r="K2132" s="2" t="str">
        <f aca="false">IF(Raw_Orders!F2132&lt;0,"Anomaly","OK")</f>
        <v>OK</v>
      </c>
      <c r="L2132" s="2" t="str">
        <f aca="false">IFERROR(VLOOKUP(C2132,Raw_Restaurants!$A$2:$C$151,3,FALSE()),"Unknown")</f>
        <v>Kolkata</v>
      </c>
    </row>
    <row r="2133" customFormat="false" ht="15" hidden="false" customHeight="false" outlineLevel="0" collapsed="false">
      <c r="A2133" s="2" t="n">
        <f aca="false">Raw_Orders!A2133</f>
        <v>501531</v>
      </c>
      <c r="B2133" s="2" t="str">
        <f aca="false">Raw_Orders!B2133</f>
        <v>CUST1546</v>
      </c>
      <c r="C2133" s="2" t="str">
        <f aca="false">Raw_Orders!C2133</f>
        <v>REST259</v>
      </c>
      <c r="D2133" s="2" t="str">
        <f aca="false">Raw_Orders!D2133</f>
        <v>DP480</v>
      </c>
      <c r="E2133" s="2" t="str">
        <f aca="false">Raw_Orders!E2133</f>
        <v>2024-07-20</v>
      </c>
      <c r="F2133" s="2" t="n">
        <f aca="false">IF(Raw_Orders!F2133&lt;0,0,Raw_Orders!F2133)</f>
        <v>975.82</v>
      </c>
      <c r="G2133" s="2" t="str">
        <f aca="false">Raw_Orders!G2133</f>
        <v>Delivered</v>
      </c>
      <c r="H2133" s="2" t="n">
        <f aca="false">IF(Raw_Orders!H2133="","N/A",Raw_Orders!H2133)</f>
        <v>57.3</v>
      </c>
      <c r="I2133" s="2" t="n">
        <f aca="false">IF(Raw_Orders!I2133="","Not Rated",Raw_Orders!I2133)</f>
        <v>2.9</v>
      </c>
      <c r="J2133" s="2" t="str">
        <f aca="false">IF(COUNTIF($A$2:A2133,A2133)&gt;1,"Duplicate","Unique")</f>
        <v>Unique</v>
      </c>
      <c r="K2133" s="2" t="str">
        <f aca="false">IF(Raw_Orders!F2133&lt;0,"Anomaly","OK")</f>
        <v>OK</v>
      </c>
      <c r="L2133" s="2" t="str">
        <f aca="false">IFERROR(VLOOKUP(C2133,Raw_Restaurants!$A$2:$C$151,3,FALSE()),"Unknown")</f>
        <v>Bhopal</v>
      </c>
    </row>
    <row r="2134" customFormat="false" ht="15" hidden="false" customHeight="false" outlineLevel="0" collapsed="false">
      <c r="A2134" s="2" t="n">
        <f aca="false">Raw_Orders!A2134</f>
        <v>501705</v>
      </c>
      <c r="B2134" s="2" t="str">
        <f aca="false">Raw_Orders!B2134</f>
        <v>CUST1370</v>
      </c>
      <c r="C2134" s="2" t="str">
        <f aca="false">Raw_Orders!C2134</f>
        <v>REST222</v>
      </c>
      <c r="D2134" s="2" t="str">
        <f aca="false">Raw_Orders!D2134</f>
        <v>DP415</v>
      </c>
      <c r="E2134" s="2" t="str">
        <f aca="false">Raw_Orders!E2134</f>
        <v>2024-11-16</v>
      </c>
      <c r="F2134" s="2" t="n">
        <f aca="false">IF(Raw_Orders!F2134&lt;0,0,Raw_Orders!F2134)</f>
        <v>634.79</v>
      </c>
      <c r="G2134" s="2" t="str">
        <f aca="false">Raw_Orders!G2134</f>
        <v>Delivered</v>
      </c>
      <c r="H2134" s="2" t="n">
        <f aca="false">IF(Raw_Orders!H2134="","N/A",Raw_Orders!H2134)</f>
        <v>45.5</v>
      </c>
      <c r="I2134" s="2" t="n">
        <f aca="false">IF(Raw_Orders!I2134="","Not Rated",Raw_Orders!I2134)</f>
        <v>3.3</v>
      </c>
      <c r="J2134" s="2" t="str">
        <f aca="false">IF(COUNTIF($A$2:A2134,A2134)&gt;1,"Duplicate","Unique")</f>
        <v>Unique</v>
      </c>
      <c r="K2134" s="2" t="str">
        <f aca="false">IF(Raw_Orders!F2134&lt;0,"Anomaly","OK")</f>
        <v>OK</v>
      </c>
      <c r="L2134" s="2" t="str">
        <f aca="false">IFERROR(VLOOKUP(C2134,Raw_Restaurants!$A$2:$C$151,3,FALSE()),"Unknown")</f>
        <v>Delhi</v>
      </c>
    </row>
    <row r="2135" customFormat="false" ht="15" hidden="false" customHeight="false" outlineLevel="0" collapsed="false">
      <c r="A2135" s="2" t="n">
        <f aca="false">Raw_Orders!A2135</f>
        <v>502935</v>
      </c>
      <c r="B2135" s="2" t="str">
        <f aca="false">Raw_Orders!B2135</f>
        <v>CUST1709</v>
      </c>
      <c r="C2135" s="2" t="str">
        <f aca="false">Raw_Orders!C2135</f>
        <v>REST270</v>
      </c>
      <c r="D2135" s="2" t="str">
        <f aca="false">Raw_Orders!D2135</f>
        <v>DP449</v>
      </c>
      <c r="E2135" s="2" t="str">
        <f aca="false">Raw_Orders!E2135</f>
        <v>2024-07-13</v>
      </c>
      <c r="F2135" s="2" t="n">
        <f aca="false">IF(Raw_Orders!F2135&lt;0,0,Raw_Orders!F2135)</f>
        <v>478.22</v>
      </c>
      <c r="G2135" s="2" t="str">
        <f aca="false">Raw_Orders!G2135</f>
        <v>Delivered</v>
      </c>
      <c r="H2135" s="2" t="n">
        <f aca="false">IF(Raw_Orders!H2135="","N/A",Raw_Orders!H2135)</f>
        <v>43.8</v>
      </c>
      <c r="I2135" s="2" t="n">
        <f aca="false">IF(Raw_Orders!I2135="","Not Rated",Raw_Orders!I2135)</f>
        <v>3.1</v>
      </c>
      <c r="J2135" s="2" t="str">
        <f aca="false">IF(COUNTIF($A$2:A2135,A2135)&gt;1,"Duplicate","Unique")</f>
        <v>Duplicate</v>
      </c>
      <c r="K2135" s="2" t="str">
        <f aca="false">IF(Raw_Orders!F2135&lt;0,"Anomaly","OK")</f>
        <v>OK</v>
      </c>
      <c r="L2135" s="2" t="str">
        <f aca="false">IFERROR(VLOOKUP(C2135,Raw_Restaurants!$A$2:$C$151,3,FALSE()),"Unknown")</f>
        <v>Hyderabad</v>
      </c>
    </row>
    <row r="2136" customFormat="false" ht="15" hidden="false" customHeight="false" outlineLevel="0" collapsed="false">
      <c r="A2136" s="2" t="n">
        <f aca="false">Raw_Orders!A2136</f>
        <v>500940</v>
      </c>
      <c r="B2136" s="2" t="str">
        <f aca="false">Raw_Orders!B2136</f>
        <v>CUST1437</v>
      </c>
      <c r="C2136" s="2" t="str">
        <f aca="false">Raw_Orders!C2136</f>
        <v>REST267</v>
      </c>
      <c r="D2136" s="2" t="str">
        <f aca="false">Raw_Orders!D2136</f>
        <v>DP485</v>
      </c>
      <c r="E2136" s="2" t="str">
        <f aca="false">Raw_Orders!E2136</f>
        <v>2024-01-04</v>
      </c>
      <c r="F2136" s="2" t="n">
        <f aca="false">IF(Raw_Orders!F2136&lt;0,0,Raw_Orders!F2136)</f>
        <v>440.29</v>
      </c>
      <c r="G2136" s="2" t="str">
        <f aca="false">Raw_Orders!G2136</f>
        <v>Delivered</v>
      </c>
      <c r="H2136" s="2" t="n">
        <f aca="false">IF(Raw_Orders!H2136="","N/A",Raw_Orders!H2136)</f>
        <v>20</v>
      </c>
      <c r="I2136" s="2" t="n">
        <f aca="false">IF(Raw_Orders!I2136="","Not Rated",Raw_Orders!I2136)</f>
        <v>2.7</v>
      </c>
      <c r="J2136" s="2" t="str">
        <f aca="false">IF(COUNTIF($A$2:A2136,A2136)&gt;1,"Duplicate","Unique")</f>
        <v>Unique</v>
      </c>
      <c r="K2136" s="2" t="str">
        <f aca="false">IF(Raw_Orders!F2136&lt;0,"Anomaly","OK")</f>
        <v>OK</v>
      </c>
      <c r="L2136" s="2" t="str">
        <f aca="false">IFERROR(VLOOKUP(C2136,Raw_Restaurants!$A$2:$C$151,3,FALSE()),"Unknown")</f>
        <v>Jaipur</v>
      </c>
    </row>
    <row r="2137" customFormat="false" ht="15" hidden="false" customHeight="false" outlineLevel="0" collapsed="false">
      <c r="A2137" s="2" t="n">
        <f aca="false">Raw_Orders!A2137</f>
        <v>501422</v>
      </c>
      <c r="B2137" s="2" t="str">
        <f aca="false">Raw_Orders!B2137</f>
        <v>CUST1648</v>
      </c>
      <c r="C2137" s="2" t="str">
        <f aca="false">Raw_Orders!C2137</f>
        <v>REST292</v>
      </c>
      <c r="D2137" s="2" t="str">
        <f aca="false">Raw_Orders!D2137</f>
        <v>DP310</v>
      </c>
      <c r="E2137" s="2" t="str">
        <f aca="false">Raw_Orders!E2137</f>
        <v>2024-12-21</v>
      </c>
      <c r="F2137" s="2" t="n">
        <f aca="false">IF(Raw_Orders!F2137&lt;0,0,Raw_Orders!F2137)</f>
        <v>935.63</v>
      </c>
      <c r="G2137" s="2" t="str">
        <f aca="false">Raw_Orders!G2137</f>
        <v>Delivered</v>
      </c>
      <c r="H2137" s="2" t="n">
        <f aca="false">IF(Raw_Orders!H2137="","N/A",Raw_Orders!H2137)</f>
        <v>56.4</v>
      </c>
      <c r="I2137" s="2" t="n">
        <f aca="false">IF(Raw_Orders!I2137="","Not Rated",Raw_Orders!I2137)</f>
        <v>4.7</v>
      </c>
      <c r="J2137" s="2" t="str">
        <f aca="false">IF(COUNTIF($A$2:A2137,A2137)&gt;1,"Duplicate","Unique")</f>
        <v>Unique</v>
      </c>
      <c r="K2137" s="2" t="str">
        <f aca="false">IF(Raw_Orders!F2137&lt;0,"Anomaly","OK")</f>
        <v>OK</v>
      </c>
      <c r="L2137" s="2" t="str">
        <f aca="false">IFERROR(VLOOKUP(C2137,Raw_Restaurants!$A$2:$C$151,3,FALSE()),"Unknown")</f>
        <v>Delhi</v>
      </c>
    </row>
    <row r="2138" customFormat="false" ht="15" hidden="false" customHeight="false" outlineLevel="0" collapsed="false">
      <c r="A2138" s="2" t="n">
        <f aca="false">Raw_Orders!A2138</f>
        <v>500907</v>
      </c>
      <c r="B2138" s="2" t="str">
        <f aca="false">Raw_Orders!B2138</f>
        <v>CUST1800</v>
      </c>
      <c r="C2138" s="2" t="str">
        <f aca="false">Raw_Orders!C2138</f>
        <v>REST300</v>
      </c>
      <c r="D2138" s="2" t="str">
        <f aca="false">Raw_Orders!D2138</f>
        <v>DP404</v>
      </c>
      <c r="E2138" s="2" t="str">
        <f aca="false">Raw_Orders!E2138</f>
        <v>2024-12-06</v>
      </c>
      <c r="F2138" s="2" t="n">
        <f aca="false">IF(Raw_Orders!F2138&lt;0,0,Raw_Orders!F2138)</f>
        <v>236.62</v>
      </c>
      <c r="G2138" s="2" t="str">
        <f aca="false">Raw_Orders!G2138</f>
        <v>Delivered</v>
      </c>
      <c r="H2138" s="2" t="n">
        <f aca="false">IF(Raw_Orders!H2138="","N/A",Raw_Orders!H2138)</f>
        <v>39.8</v>
      </c>
      <c r="I2138" s="2" t="n">
        <f aca="false">IF(Raw_Orders!I2138="","Not Rated",Raw_Orders!I2138)</f>
        <v>4</v>
      </c>
      <c r="J2138" s="2" t="str">
        <f aca="false">IF(COUNTIF($A$2:A2138,A2138)&gt;1,"Duplicate","Unique")</f>
        <v>Unique</v>
      </c>
      <c r="K2138" s="2" t="str">
        <f aca="false">IF(Raw_Orders!F2138&lt;0,"Anomaly","OK")</f>
        <v>OK</v>
      </c>
      <c r="L2138" s="2" t="str">
        <f aca="false">IFERROR(VLOOKUP(C2138,Raw_Restaurants!$A$2:$C$151,3,FALSE()),"Unknown")</f>
        <v>Indore</v>
      </c>
    </row>
    <row r="2139" customFormat="false" ht="15" hidden="false" customHeight="false" outlineLevel="0" collapsed="false">
      <c r="A2139" s="2" t="n">
        <f aca="false">Raw_Orders!A2139</f>
        <v>502200</v>
      </c>
      <c r="B2139" s="2" t="str">
        <f aca="false">Raw_Orders!B2139</f>
        <v>CUST1188</v>
      </c>
      <c r="C2139" s="2" t="str">
        <f aca="false">Raw_Orders!C2139</f>
        <v>REST246</v>
      </c>
      <c r="D2139" s="2" t="str">
        <f aca="false">Raw_Orders!D2139</f>
        <v>DP394</v>
      </c>
      <c r="E2139" s="2" t="str">
        <f aca="false">Raw_Orders!E2139</f>
        <v>2024-03-14</v>
      </c>
      <c r="F2139" s="2" t="n">
        <f aca="false">IF(Raw_Orders!F2139&lt;0,0,Raw_Orders!F2139)</f>
        <v>335.11</v>
      </c>
      <c r="G2139" s="2" t="str">
        <f aca="false">Raw_Orders!G2139</f>
        <v>Delivered</v>
      </c>
      <c r="H2139" s="2" t="n">
        <f aca="false">IF(Raw_Orders!H2139="","N/A",Raw_Orders!H2139)</f>
        <v>78.4</v>
      </c>
      <c r="I2139" s="2" t="n">
        <f aca="false">IF(Raw_Orders!I2139="","Not Rated",Raw_Orders!I2139)</f>
        <v>4.1</v>
      </c>
      <c r="J2139" s="2" t="str">
        <f aca="false">IF(COUNTIF($A$2:A2139,A2139)&gt;1,"Duplicate","Unique")</f>
        <v>Unique</v>
      </c>
      <c r="K2139" s="2" t="str">
        <f aca="false">IF(Raw_Orders!F2139&lt;0,"Anomaly","OK")</f>
        <v>OK</v>
      </c>
      <c r="L2139" s="2" t="str">
        <f aca="false">IFERROR(VLOOKUP(C2139,Raw_Restaurants!$A$2:$C$151,3,FALSE()),"Unknown")</f>
        <v>Mumbai</v>
      </c>
    </row>
    <row r="2140" customFormat="false" ht="15" hidden="false" customHeight="false" outlineLevel="0" collapsed="false">
      <c r="A2140" s="2" t="n">
        <f aca="false">Raw_Orders!A2140</f>
        <v>504795</v>
      </c>
      <c r="B2140" s="2" t="str">
        <f aca="false">Raw_Orders!B2140</f>
        <v>CUST1745</v>
      </c>
      <c r="C2140" s="2" t="str">
        <f aca="false">Raw_Orders!C2140</f>
        <v>REST330</v>
      </c>
      <c r="D2140" s="2" t="str">
        <f aca="false">Raw_Orders!D2140</f>
        <v>DP430</v>
      </c>
      <c r="E2140" s="2" t="str">
        <f aca="false">Raw_Orders!E2140</f>
        <v>2024-06-09</v>
      </c>
      <c r="F2140" s="2" t="n">
        <f aca="false">IF(Raw_Orders!F2140&lt;0,0,Raw_Orders!F2140)</f>
        <v>311.6</v>
      </c>
      <c r="G2140" s="2" t="str">
        <f aca="false">Raw_Orders!G2140</f>
        <v>Cancelled</v>
      </c>
      <c r="H2140" s="2" t="str">
        <f aca="false">IF(Raw_Orders!H2140="","N/A",Raw_Orders!H2140)</f>
        <v>N/A</v>
      </c>
      <c r="I2140" s="2" t="str">
        <f aca="false">IF(Raw_Orders!I2140="","Not Rated",Raw_Orders!I2140)</f>
        <v>Not Rated</v>
      </c>
      <c r="J2140" s="2" t="str">
        <f aca="false">IF(COUNTIF($A$2:A2140,A2140)&gt;1,"Duplicate","Unique")</f>
        <v>Unique</v>
      </c>
      <c r="K2140" s="2" t="str">
        <f aca="false">IF(Raw_Orders!F2140&lt;0,"Anomaly","OK")</f>
        <v>OK</v>
      </c>
      <c r="L2140" s="2" t="str">
        <f aca="false">IFERROR(VLOOKUP(C2140,Raw_Restaurants!$A$2:$C$151,3,FALSE()),"Unknown")</f>
        <v>Hyderabad</v>
      </c>
    </row>
    <row r="2141" customFormat="false" ht="15" hidden="false" customHeight="false" outlineLevel="0" collapsed="false">
      <c r="A2141" s="2" t="n">
        <f aca="false">Raw_Orders!A2141</f>
        <v>500958</v>
      </c>
      <c r="B2141" s="2" t="str">
        <f aca="false">Raw_Orders!B2141</f>
        <v>CUST1571</v>
      </c>
      <c r="C2141" s="2" t="str">
        <f aca="false">Raw_Orders!C2141</f>
        <v>REST311</v>
      </c>
      <c r="D2141" s="2" t="str">
        <f aca="false">Raw_Orders!D2141</f>
        <v>DP317</v>
      </c>
      <c r="E2141" s="2" t="str">
        <f aca="false">Raw_Orders!E2141</f>
        <v>2024-07-24</v>
      </c>
      <c r="F2141" s="2" t="n">
        <f aca="false">IF(Raw_Orders!F2141&lt;0,0,Raw_Orders!F2141)</f>
        <v>403.33</v>
      </c>
      <c r="G2141" s="2" t="str">
        <f aca="false">Raw_Orders!G2141</f>
        <v>Delivered</v>
      </c>
      <c r="H2141" s="2" t="n">
        <f aca="false">IF(Raw_Orders!H2141="","N/A",Raw_Orders!H2141)</f>
        <v>60.5</v>
      </c>
      <c r="I2141" s="2" t="str">
        <f aca="false">IF(Raw_Orders!I2141="","Not Rated",Raw_Orders!I2141)</f>
        <v>Not Rated</v>
      </c>
      <c r="J2141" s="2" t="str">
        <f aca="false">IF(COUNTIF($A$2:A2141,A2141)&gt;1,"Duplicate","Unique")</f>
        <v>Unique</v>
      </c>
      <c r="K2141" s="2" t="str">
        <f aca="false">IF(Raw_Orders!F2141&lt;0,"Anomaly","OK")</f>
        <v>OK</v>
      </c>
      <c r="L2141" s="2" t="str">
        <f aca="false">IFERROR(VLOOKUP(C2141,Raw_Restaurants!$A$2:$C$151,3,FALSE()),"Unknown")</f>
        <v>Bhopal</v>
      </c>
    </row>
    <row r="2142" customFormat="false" ht="15" hidden="false" customHeight="false" outlineLevel="0" collapsed="false">
      <c r="A2142" s="2" t="n">
        <f aca="false">Raw_Orders!A2142</f>
        <v>502264</v>
      </c>
      <c r="B2142" s="2" t="str">
        <f aca="false">Raw_Orders!B2142</f>
        <v>CUST1094</v>
      </c>
      <c r="C2142" s="2" t="str">
        <f aca="false">Raw_Orders!C2142</f>
        <v>REST284</v>
      </c>
      <c r="D2142" s="2" t="str">
        <f aca="false">Raw_Orders!D2142</f>
        <v>DP362</v>
      </c>
      <c r="E2142" s="2" t="str">
        <f aca="false">Raw_Orders!E2142</f>
        <v>2024-03-16</v>
      </c>
      <c r="F2142" s="2" t="n">
        <f aca="false">IF(Raw_Orders!F2142&lt;0,0,Raw_Orders!F2142)</f>
        <v>707.41</v>
      </c>
      <c r="G2142" s="2" t="str">
        <f aca="false">Raw_Orders!G2142</f>
        <v>Delivered</v>
      </c>
      <c r="H2142" s="2" t="n">
        <f aca="false">IF(Raw_Orders!H2142="","N/A",Raw_Orders!H2142)</f>
        <v>47.3</v>
      </c>
      <c r="I2142" s="2" t="n">
        <f aca="false">IF(Raw_Orders!I2142="","Not Rated",Raw_Orders!I2142)</f>
        <v>4.5</v>
      </c>
      <c r="J2142" s="2" t="str">
        <f aca="false">IF(COUNTIF($A$2:A2142,A2142)&gt;1,"Duplicate","Unique")</f>
        <v>Unique</v>
      </c>
      <c r="K2142" s="2" t="str">
        <f aca="false">IF(Raw_Orders!F2142&lt;0,"Anomaly","OK")</f>
        <v>OK</v>
      </c>
      <c r="L2142" s="2" t="str">
        <f aca="false">IFERROR(VLOOKUP(C2142,Raw_Restaurants!$A$2:$C$151,3,FALSE()),"Unknown")</f>
        <v>Hyderabad</v>
      </c>
    </row>
    <row r="2143" customFormat="false" ht="15" hidden="false" customHeight="false" outlineLevel="0" collapsed="false">
      <c r="A2143" s="2" t="n">
        <f aca="false">Raw_Orders!A2143</f>
        <v>503053</v>
      </c>
      <c r="B2143" s="2" t="str">
        <f aca="false">Raw_Orders!B2143</f>
        <v>CUST1320</v>
      </c>
      <c r="C2143" s="2" t="str">
        <f aca="false">Raw_Orders!C2143</f>
        <v>REST284</v>
      </c>
      <c r="D2143" s="2" t="str">
        <f aca="false">Raw_Orders!D2143</f>
        <v>DP408</v>
      </c>
      <c r="E2143" s="2" t="str">
        <f aca="false">Raw_Orders!E2143</f>
        <v>2024-05-01</v>
      </c>
      <c r="F2143" s="2" t="n">
        <f aca="false">IF(Raw_Orders!F2143&lt;0,0,Raw_Orders!F2143)</f>
        <v>289.03</v>
      </c>
      <c r="G2143" s="2" t="str">
        <f aca="false">Raw_Orders!G2143</f>
        <v>Delivered</v>
      </c>
      <c r="H2143" s="2" t="n">
        <f aca="false">IF(Raw_Orders!H2143="","N/A",Raw_Orders!H2143)</f>
        <v>49</v>
      </c>
      <c r="I2143" s="2" t="n">
        <f aca="false">IF(Raw_Orders!I2143="","Not Rated",Raw_Orders!I2143)</f>
        <v>4.5</v>
      </c>
      <c r="J2143" s="2" t="str">
        <f aca="false">IF(COUNTIF($A$2:A2143,A2143)&gt;1,"Duplicate","Unique")</f>
        <v>Unique</v>
      </c>
      <c r="K2143" s="2" t="str">
        <f aca="false">IF(Raw_Orders!F2143&lt;0,"Anomaly","OK")</f>
        <v>OK</v>
      </c>
      <c r="L2143" s="2" t="str">
        <f aca="false">IFERROR(VLOOKUP(C2143,Raw_Restaurants!$A$2:$C$151,3,FALSE()),"Unknown")</f>
        <v>Hyderabad</v>
      </c>
    </row>
    <row r="2144" customFormat="false" ht="15" hidden="false" customHeight="false" outlineLevel="0" collapsed="false">
      <c r="A2144" s="2" t="n">
        <f aca="false">Raw_Orders!A2144</f>
        <v>500769</v>
      </c>
      <c r="B2144" s="2" t="str">
        <f aca="false">Raw_Orders!B2144</f>
        <v>CUST1196</v>
      </c>
      <c r="C2144" s="2" t="str">
        <f aca="false">Raw_Orders!C2144</f>
        <v>REST263</v>
      </c>
      <c r="D2144" s="2" t="str">
        <f aca="false">Raw_Orders!D2144</f>
        <v>DP388</v>
      </c>
      <c r="E2144" s="2" t="str">
        <f aca="false">Raw_Orders!E2144</f>
        <v>2024-11-02</v>
      </c>
      <c r="F2144" s="2" t="n">
        <f aca="false">IF(Raw_Orders!F2144&lt;0,0,Raw_Orders!F2144)</f>
        <v>1335.22</v>
      </c>
      <c r="G2144" s="2" t="str">
        <f aca="false">Raw_Orders!G2144</f>
        <v>Delivered</v>
      </c>
      <c r="H2144" s="2" t="str">
        <f aca="false">IF(Raw_Orders!H2144="","N/A",Raw_Orders!H2144)</f>
        <v>N/A</v>
      </c>
      <c r="I2144" s="2" t="n">
        <f aca="false">IF(Raw_Orders!I2144="","Not Rated",Raw_Orders!I2144)</f>
        <v>4.7</v>
      </c>
      <c r="J2144" s="2" t="str">
        <f aca="false">IF(COUNTIF($A$2:A2144,A2144)&gt;1,"Duplicate","Unique")</f>
        <v>Unique</v>
      </c>
      <c r="K2144" s="2" t="str">
        <f aca="false">IF(Raw_Orders!F2144&lt;0,"Anomaly","OK")</f>
        <v>OK</v>
      </c>
      <c r="L2144" s="2" t="str">
        <f aca="false">IFERROR(VLOOKUP(C2144,Raw_Restaurants!$A$2:$C$151,3,FALSE()),"Unknown")</f>
        <v>Kolkata</v>
      </c>
    </row>
    <row r="2145" customFormat="false" ht="15" hidden="false" customHeight="false" outlineLevel="0" collapsed="false">
      <c r="A2145" s="2" t="n">
        <f aca="false">Raw_Orders!A2145</f>
        <v>500935</v>
      </c>
      <c r="B2145" s="2" t="str">
        <f aca="false">Raw_Orders!B2145</f>
        <v>CUST1292</v>
      </c>
      <c r="C2145" s="2" t="str">
        <f aca="false">Raw_Orders!C2145</f>
        <v>REST249</v>
      </c>
      <c r="D2145" s="2" t="str">
        <f aca="false">Raw_Orders!D2145</f>
        <v>DP444</v>
      </c>
      <c r="E2145" s="2" t="str">
        <f aca="false">Raw_Orders!E2145</f>
        <v>2024-08-28</v>
      </c>
      <c r="F2145" s="2" t="n">
        <f aca="false">IF(Raw_Orders!F2145&lt;0,0,Raw_Orders!F2145)</f>
        <v>738.76</v>
      </c>
      <c r="G2145" s="2" t="str">
        <f aca="false">Raw_Orders!G2145</f>
        <v>Delivered</v>
      </c>
      <c r="H2145" s="2" t="n">
        <f aca="false">IF(Raw_Orders!H2145="","N/A",Raw_Orders!H2145)</f>
        <v>27.3</v>
      </c>
      <c r="I2145" s="2" t="n">
        <f aca="false">IF(Raw_Orders!I2145="","Not Rated",Raw_Orders!I2145)</f>
        <v>3</v>
      </c>
      <c r="J2145" s="2" t="str">
        <f aca="false">IF(COUNTIF($A$2:A2145,A2145)&gt;1,"Duplicate","Unique")</f>
        <v>Unique</v>
      </c>
      <c r="K2145" s="2" t="str">
        <f aca="false">IF(Raw_Orders!F2145&lt;0,"Anomaly","OK")</f>
        <v>OK</v>
      </c>
      <c r="L2145" s="2" t="str">
        <f aca="false">IFERROR(VLOOKUP(C2145,Raw_Restaurants!$A$2:$C$151,3,FALSE()),"Unknown")</f>
        <v>Kolkata</v>
      </c>
    </row>
    <row r="2146" customFormat="false" ht="15" hidden="false" customHeight="false" outlineLevel="0" collapsed="false">
      <c r="A2146" s="2" t="n">
        <f aca="false">Raw_Orders!A2146</f>
        <v>502444</v>
      </c>
      <c r="B2146" s="2" t="str">
        <f aca="false">Raw_Orders!B2146</f>
        <v>CUST1142</v>
      </c>
      <c r="C2146" s="2" t="str">
        <f aca="false">Raw_Orders!C2146</f>
        <v>REST255</v>
      </c>
      <c r="D2146" s="2" t="str">
        <f aca="false">Raw_Orders!D2146</f>
        <v>DP332</v>
      </c>
      <c r="E2146" s="2" t="str">
        <f aca="false">Raw_Orders!E2146</f>
        <v>2024-07-29</v>
      </c>
      <c r="F2146" s="2" t="n">
        <f aca="false">IF(Raw_Orders!F2146&lt;0,0,Raw_Orders!F2146)</f>
        <v>637.72</v>
      </c>
      <c r="G2146" s="2" t="str">
        <f aca="false">Raw_Orders!G2146</f>
        <v>Delivered</v>
      </c>
      <c r="H2146" s="2" t="n">
        <f aca="false">IF(Raw_Orders!H2146="","N/A",Raw_Orders!H2146)</f>
        <v>53</v>
      </c>
      <c r="I2146" s="2" t="n">
        <f aca="false">IF(Raw_Orders!I2146="","Not Rated",Raw_Orders!I2146)</f>
        <v>3.7</v>
      </c>
      <c r="J2146" s="2" t="str">
        <f aca="false">IF(COUNTIF($A$2:A2146,A2146)&gt;1,"Duplicate","Unique")</f>
        <v>Unique</v>
      </c>
      <c r="K2146" s="2" t="str">
        <f aca="false">IF(Raw_Orders!F2146&lt;0,"Anomaly","OK")</f>
        <v>OK</v>
      </c>
      <c r="L2146" s="2" t="str">
        <f aca="false">IFERROR(VLOOKUP(C2146,Raw_Restaurants!$A$2:$C$151,3,FALSE()),"Unknown")</f>
        <v>Kolkata</v>
      </c>
    </row>
    <row r="2147" customFormat="false" ht="15" hidden="false" customHeight="false" outlineLevel="0" collapsed="false">
      <c r="A2147" s="2" t="n">
        <f aca="false">Raw_Orders!A2147</f>
        <v>504613</v>
      </c>
      <c r="B2147" s="2" t="str">
        <f aca="false">Raw_Orders!B2147</f>
        <v>CUST1281</v>
      </c>
      <c r="C2147" s="2" t="str">
        <f aca="false">Raw_Orders!C2147</f>
        <v>REST261</v>
      </c>
      <c r="D2147" s="2" t="str">
        <f aca="false">Raw_Orders!D2147</f>
        <v>DP384</v>
      </c>
      <c r="E2147" s="2" t="str">
        <f aca="false">Raw_Orders!E2147</f>
        <v>2024-10-06</v>
      </c>
      <c r="F2147" s="2" t="n">
        <f aca="false">IF(Raw_Orders!F2147&lt;0,0,Raw_Orders!F2147)</f>
        <v>1196.15</v>
      </c>
      <c r="G2147" s="2" t="str">
        <f aca="false">Raw_Orders!G2147</f>
        <v>Delivered</v>
      </c>
      <c r="H2147" s="2" t="n">
        <f aca="false">IF(Raw_Orders!H2147="","N/A",Raw_Orders!H2147)</f>
        <v>15.8</v>
      </c>
      <c r="I2147" s="2" t="n">
        <f aca="false">IF(Raw_Orders!I2147="","Not Rated",Raw_Orders!I2147)</f>
        <v>4.6</v>
      </c>
      <c r="J2147" s="2" t="str">
        <f aca="false">IF(COUNTIF($A$2:A2147,A2147)&gt;1,"Duplicate","Unique")</f>
        <v>Unique</v>
      </c>
      <c r="K2147" s="2" t="str">
        <f aca="false">IF(Raw_Orders!F2147&lt;0,"Anomaly","OK")</f>
        <v>OK</v>
      </c>
      <c r="L2147" s="2" t="str">
        <f aca="false">IFERROR(VLOOKUP(C2147,Raw_Restaurants!$A$2:$C$151,3,FALSE()),"Unknown")</f>
        <v>Pune</v>
      </c>
    </row>
    <row r="2148" customFormat="false" ht="15" hidden="false" customHeight="false" outlineLevel="0" collapsed="false">
      <c r="A2148" s="2" t="n">
        <f aca="false">Raw_Orders!A2148</f>
        <v>501438</v>
      </c>
      <c r="B2148" s="2" t="str">
        <f aca="false">Raw_Orders!B2148</f>
        <v>CUST1653</v>
      </c>
      <c r="C2148" s="2" t="str">
        <f aca="false">Raw_Orders!C2148</f>
        <v>REST245</v>
      </c>
      <c r="D2148" s="2" t="str">
        <f aca="false">Raw_Orders!D2148</f>
        <v>DP325</v>
      </c>
      <c r="E2148" s="2" t="str">
        <f aca="false">Raw_Orders!E2148</f>
        <v>2024-05-05</v>
      </c>
      <c r="F2148" s="2" t="n">
        <f aca="false">IF(Raw_Orders!F2148&lt;0,0,Raw_Orders!F2148)</f>
        <v>921.94</v>
      </c>
      <c r="G2148" s="2" t="str">
        <f aca="false">Raw_Orders!G2148</f>
        <v>Delivered</v>
      </c>
      <c r="H2148" s="2" t="n">
        <f aca="false">IF(Raw_Orders!H2148="","N/A",Raw_Orders!H2148)</f>
        <v>32.2</v>
      </c>
      <c r="I2148" s="2" t="str">
        <f aca="false">IF(Raw_Orders!I2148="","Not Rated",Raw_Orders!I2148)</f>
        <v>Not Rated</v>
      </c>
      <c r="J2148" s="2" t="str">
        <f aca="false">IF(COUNTIF($A$2:A2148,A2148)&gt;1,"Duplicate","Unique")</f>
        <v>Unique</v>
      </c>
      <c r="K2148" s="2" t="str">
        <f aca="false">IF(Raw_Orders!F2148&lt;0,"Anomaly","OK")</f>
        <v>OK</v>
      </c>
      <c r="L2148" s="2" t="str">
        <f aca="false">IFERROR(VLOOKUP(C2148,Raw_Restaurants!$A$2:$C$151,3,FALSE()),"Unknown")</f>
        <v>Indore</v>
      </c>
    </row>
    <row r="2149" customFormat="false" ht="15" hidden="false" customHeight="false" outlineLevel="0" collapsed="false">
      <c r="A2149" s="2" t="n">
        <f aca="false">Raw_Orders!A2149</f>
        <v>501914</v>
      </c>
      <c r="B2149" s="2" t="str">
        <f aca="false">Raw_Orders!B2149</f>
        <v>CUST1140</v>
      </c>
      <c r="C2149" s="2" t="str">
        <f aca="false">Raw_Orders!C2149</f>
        <v>REST285</v>
      </c>
      <c r="D2149" s="2" t="str">
        <f aca="false">Raw_Orders!D2149</f>
        <v>DP448</v>
      </c>
      <c r="E2149" s="2" t="str">
        <f aca="false">Raw_Orders!E2149</f>
        <v>2024-07-22</v>
      </c>
      <c r="F2149" s="2" t="n">
        <f aca="false">IF(Raw_Orders!F2149&lt;0,0,Raw_Orders!F2149)</f>
        <v>379.26</v>
      </c>
      <c r="G2149" s="2" t="str">
        <f aca="false">Raw_Orders!G2149</f>
        <v>Delayed</v>
      </c>
      <c r="H2149" s="2" t="n">
        <f aca="false">IF(Raw_Orders!H2149="","N/A",Raw_Orders!H2149)</f>
        <v>62.5</v>
      </c>
      <c r="I2149" s="2" t="n">
        <f aca="false">IF(Raw_Orders!I2149="","Not Rated",Raw_Orders!I2149)</f>
        <v>2.7</v>
      </c>
      <c r="J2149" s="2" t="str">
        <f aca="false">IF(COUNTIF($A$2:A2149,A2149)&gt;1,"Duplicate","Unique")</f>
        <v>Unique</v>
      </c>
      <c r="K2149" s="2" t="str">
        <f aca="false">IF(Raw_Orders!F2149&lt;0,"Anomaly","OK")</f>
        <v>OK</v>
      </c>
      <c r="L2149" s="2" t="str">
        <f aca="false">IFERROR(VLOOKUP(C2149,Raw_Restaurants!$A$2:$C$151,3,FALSE()),"Unknown")</f>
        <v>Bangalore</v>
      </c>
    </row>
    <row r="2150" customFormat="false" ht="15" hidden="false" customHeight="false" outlineLevel="0" collapsed="false">
      <c r="A2150" s="2" t="n">
        <f aca="false">Raw_Orders!A2150</f>
        <v>500092</v>
      </c>
      <c r="B2150" s="2" t="str">
        <f aca="false">Raw_Orders!B2150</f>
        <v>CUST1304</v>
      </c>
      <c r="C2150" s="2" t="str">
        <f aca="false">Raw_Orders!C2150</f>
        <v>REST348</v>
      </c>
      <c r="D2150" s="2" t="str">
        <f aca="false">Raw_Orders!D2150</f>
        <v>DP341</v>
      </c>
      <c r="E2150" s="2" t="str">
        <f aca="false">Raw_Orders!E2150</f>
        <v>2024-09-01</v>
      </c>
      <c r="F2150" s="2" t="n">
        <f aca="false">IF(Raw_Orders!F2150&lt;0,0,Raw_Orders!F2150)</f>
        <v>1363.61</v>
      </c>
      <c r="G2150" s="2" t="str">
        <f aca="false">Raw_Orders!G2150</f>
        <v>Delivered</v>
      </c>
      <c r="H2150" s="2" t="n">
        <f aca="false">IF(Raw_Orders!H2150="","N/A",Raw_Orders!H2150)</f>
        <v>34.9</v>
      </c>
      <c r="I2150" s="2" t="n">
        <f aca="false">IF(Raw_Orders!I2150="","Not Rated",Raw_Orders!I2150)</f>
        <v>3.7</v>
      </c>
      <c r="J2150" s="2" t="str">
        <f aca="false">IF(COUNTIF($A$2:A2150,A2150)&gt;1,"Duplicate","Unique")</f>
        <v>Unique</v>
      </c>
      <c r="K2150" s="2" t="str">
        <f aca="false">IF(Raw_Orders!F2150&lt;0,"Anomaly","OK")</f>
        <v>OK</v>
      </c>
      <c r="L2150" s="2" t="str">
        <f aca="false">IFERROR(VLOOKUP(C2150,Raw_Restaurants!$A$2:$C$151,3,FALSE()),"Unknown")</f>
        <v>Bangalore</v>
      </c>
    </row>
    <row r="2151" customFormat="false" ht="15" hidden="false" customHeight="false" outlineLevel="0" collapsed="false">
      <c r="A2151" s="2" t="n">
        <f aca="false">Raw_Orders!A2151</f>
        <v>503572</v>
      </c>
      <c r="B2151" s="2" t="str">
        <f aca="false">Raw_Orders!B2151</f>
        <v>CUST1795</v>
      </c>
      <c r="C2151" s="2" t="str">
        <f aca="false">Raw_Orders!C2151</f>
        <v>REST340</v>
      </c>
      <c r="D2151" s="2" t="str">
        <f aca="false">Raw_Orders!D2151</f>
        <v>DP487</v>
      </c>
      <c r="E2151" s="2" t="str">
        <f aca="false">Raw_Orders!E2151</f>
        <v>2024-03-23</v>
      </c>
      <c r="F2151" s="2" t="n">
        <f aca="false">IF(Raw_Orders!F2151&lt;0,0,Raw_Orders!F2151)</f>
        <v>243.73</v>
      </c>
      <c r="G2151" s="2" t="str">
        <f aca="false">Raw_Orders!G2151</f>
        <v>Cancelled</v>
      </c>
      <c r="H2151" s="2" t="str">
        <f aca="false">IF(Raw_Orders!H2151="","N/A",Raw_Orders!H2151)</f>
        <v>N/A</v>
      </c>
      <c r="I2151" s="2" t="str">
        <f aca="false">IF(Raw_Orders!I2151="","Not Rated",Raw_Orders!I2151)</f>
        <v>Not Rated</v>
      </c>
      <c r="J2151" s="2" t="str">
        <f aca="false">IF(COUNTIF($A$2:A2151,A2151)&gt;1,"Duplicate","Unique")</f>
        <v>Unique</v>
      </c>
      <c r="K2151" s="2" t="str">
        <f aca="false">IF(Raw_Orders!F2151&lt;0,"Anomaly","OK")</f>
        <v>OK</v>
      </c>
      <c r="L2151" s="2" t="str">
        <f aca="false">IFERROR(VLOOKUP(C2151,Raw_Restaurants!$A$2:$C$151,3,FALSE()),"Unknown")</f>
        <v>Hyderabad</v>
      </c>
    </row>
    <row r="2152" customFormat="false" ht="15" hidden="false" customHeight="false" outlineLevel="0" collapsed="false">
      <c r="A2152" s="2" t="n">
        <f aca="false">Raw_Orders!A2152</f>
        <v>501701</v>
      </c>
      <c r="B2152" s="2" t="str">
        <f aca="false">Raw_Orders!B2152</f>
        <v>CUST1740</v>
      </c>
      <c r="C2152" s="2" t="str">
        <f aca="false">Raw_Orders!C2152</f>
        <v>REST294</v>
      </c>
      <c r="D2152" s="2" t="str">
        <f aca="false">Raw_Orders!D2152</f>
        <v>DP318</v>
      </c>
      <c r="E2152" s="2" t="str">
        <f aca="false">Raw_Orders!E2152</f>
        <v>2024-04-03</v>
      </c>
      <c r="F2152" s="2" t="n">
        <f aca="false">IF(Raw_Orders!F2152&lt;0,0,Raw_Orders!F2152)</f>
        <v>509.66</v>
      </c>
      <c r="G2152" s="2" t="str">
        <f aca="false">Raw_Orders!G2152</f>
        <v>Delivered</v>
      </c>
      <c r="H2152" s="2" t="n">
        <f aca="false">IF(Raw_Orders!H2152="","N/A",Raw_Orders!H2152)</f>
        <v>31.8</v>
      </c>
      <c r="I2152" s="2" t="n">
        <f aca="false">IF(Raw_Orders!I2152="","Not Rated",Raw_Orders!I2152)</f>
        <v>3.4</v>
      </c>
      <c r="J2152" s="2" t="str">
        <f aca="false">IF(COUNTIF($A$2:A2152,A2152)&gt;1,"Duplicate","Unique")</f>
        <v>Unique</v>
      </c>
      <c r="K2152" s="2" t="str">
        <f aca="false">IF(Raw_Orders!F2152&lt;0,"Anomaly","OK")</f>
        <v>OK</v>
      </c>
      <c r="L2152" s="2" t="str">
        <f aca="false">IFERROR(VLOOKUP(C2152,Raw_Restaurants!$A$2:$C$151,3,FALSE()),"Unknown")</f>
        <v>Hyderabad</v>
      </c>
    </row>
    <row r="2153" customFormat="false" ht="15" hidden="false" customHeight="false" outlineLevel="0" collapsed="false">
      <c r="A2153" s="2" t="n">
        <f aca="false">Raw_Orders!A2153</f>
        <v>503212</v>
      </c>
      <c r="B2153" s="2" t="str">
        <f aca="false">Raw_Orders!B2153</f>
        <v>CUST1204</v>
      </c>
      <c r="C2153" s="2" t="str">
        <f aca="false">Raw_Orders!C2153</f>
        <v>REST270</v>
      </c>
      <c r="D2153" s="2" t="str">
        <f aca="false">Raw_Orders!D2153</f>
        <v>DP467</v>
      </c>
      <c r="E2153" s="2" t="str">
        <f aca="false">Raw_Orders!E2153</f>
        <v>2024-08-31</v>
      </c>
      <c r="F2153" s="2" t="n">
        <f aca="false">IF(Raw_Orders!F2153&lt;0,0,Raw_Orders!F2153)</f>
        <v>578.63</v>
      </c>
      <c r="G2153" s="2" t="str">
        <f aca="false">Raw_Orders!G2153</f>
        <v>Delivered</v>
      </c>
      <c r="H2153" s="2" t="n">
        <f aca="false">IF(Raw_Orders!H2153="","N/A",Raw_Orders!H2153)</f>
        <v>62.6</v>
      </c>
      <c r="I2153" s="2" t="n">
        <f aca="false">IF(Raw_Orders!I2153="","Not Rated",Raw_Orders!I2153)</f>
        <v>4.7</v>
      </c>
      <c r="J2153" s="2" t="str">
        <f aca="false">IF(COUNTIF($A$2:A2153,A2153)&gt;1,"Duplicate","Unique")</f>
        <v>Unique</v>
      </c>
      <c r="K2153" s="2" t="str">
        <f aca="false">IF(Raw_Orders!F2153&lt;0,"Anomaly","OK")</f>
        <v>OK</v>
      </c>
      <c r="L2153" s="2" t="str">
        <f aca="false">IFERROR(VLOOKUP(C2153,Raw_Restaurants!$A$2:$C$151,3,FALSE()),"Unknown")</f>
        <v>Hyderabad</v>
      </c>
    </row>
    <row r="2154" customFormat="false" ht="15" hidden="false" customHeight="false" outlineLevel="0" collapsed="false">
      <c r="A2154" s="2" t="n">
        <f aca="false">Raw_Orders!A2154</f>
        <v>503903</v>
      </c>
      <c r="B2154" s="2" t="str">
        <f aca="false">Raw_Orders!B2154</f>
        <v>CUST1658</v>
      </c>
      <c r="C2154" s="2" t="str">
        <f aca="false">Raw_Orders!C2154</f>
        <v>REST242</v>
      </c>
      <c r="D2154" s="2" t="str">
        <f aca="false">Raw_Orders!D2154</f>
        <v>DP315</v>
      </c>
      <c r="E2154" s="2" t="str">
        <f aca="false">Raw_Orders!E2154</f>
        <v>2024-02-11</v>
      </c>
      <c r="F2154" s="2" t="n">
        <f aca="false">IF(Raw_Orders!F2154&lt;0,0,Raw_Orders!F2154)</f>
        <v>327.57</v>
      </c>
      <c r="G2154" s="2" t="str">
        <f aca="false">Raw_Orders!G2154</f>
        <v>Delivered</v>
      </c>
      <c r="H2154" s="2" t="n">
        <f aca="false">IF(Raw_Orders!H2154="","N/A",Raw_Orders!H2154)</f>
        <v>43.2</v>
      </c>
      <c r="I2154" s="2" t="n">
        <f aca="false">IF(Raw_Orders!I2154="","Not Rated",Raw_Orders!I2154)</f>
        <v>2.9</v>
      </c>
      <c r="J2154" s="2" t="str">
        <f aca="false">IF(COUNTIF($A$2:A2154,A2154)&gt;1,"Duplicate","Unique")</f>
        <v>Unique</v>
      </c>
      <c r="K2154" s="2" t="str">
        <f aca="false">IF(Raw_Orders!F2154&lt;0,"Anomaly","OK")</f>
        <v>OK</v>
      </c>
      <c r="L2154" s="2" t="str">
        <f aca="false">IFERROR(VLOOKUP(C2154,Raw_Restaurants!$A$2:$C$151,3,FALSE()),"Unknown")</f>
        <v>Bhopal</v>
      </c>
    </row>
    <row r="2155" customFormat="false" ht="15" hidden="false" customHeight="false" outlineLevel="0" collapsed="false">
      <c r="A2155" s="2" t="n">
        <f aca="false">Raw_Orders!A2155</f>
        <v>502388</v>
      </c>
      <c r="B2155" s="2" t="str">
        <f aca="false">Raw_Orders!B2155</f>
        <v>CUST1549</v>
      </c>
      <c r="C2155" s="2" t="str">
        <f aca="false">Raw_Orders!C2155</f>
        <v>REST208</v>
      </c>
      <c r="D2155" s="2" t="str">
        <f aca="false">Raw_Orders!D2155</f>
        <v>DP429</v>
      </c>
      <c r="E2155" s="2" t="str">
        <f aca="false">Raw_Orders!E2155</f>
        <v>2024-12-31</v>
      </c>
      <c r="F2155" s="2" t="n">
        <f aca="false">IF(Raw_Orders!F2155&lt;0,0,Raw_Orders!F2155)</f>
        <v>726.91</v>
      </c>
      <c r="G2155" s="2" t="str">
        <f aca="false">Raw_Orders!G2155</f>
        <v>Delivered</v>
      </c>
      <c r="H2155" s="2" t="n">
        <f aca="false">IF(Raw_Orders!H2155="","N/A",Raw_Orders!H2155)</f>
        <v>68.2</v>
      </c>
      <c r="I2155" s="2" t="str">
        <f aca="false">IF(Raw_Orders!I2155="","Not Rated",Raw_Orders!I2155)</f>
        <v>Not Rated</v>
      </c>
      <c r="J2155" s="2" t="str">
        <f aca="false">IF(COUNTIF($A$2:A2155,A2155)&gt;1,"Duplicate","Unique")</f>
        <v>Unique</v>
      </c>
      <c r="K2155" s="2" t="str">
        <f aca="false">IF(Raw_Orders!F2155&lt;0,"Anomaly","OK")</f>
        <v>OK</v>
      </c>
      <c r="L2155" s="2" t="str">
        <f aca="false">IFERROR(VLOOKUP(C2155,Raw_Restaurants!$A$2:$C$151,3,FALSE()),"Unknown")</f>
        <v>Mumbai</v>
      </c>
    </row>
    <row r="2156" customFormat="false" ht="15" hidden="false" customHeight="false" outlineLevel="0" collapsed="false">
      <c r="A2156" s="2" t="n">
        <f aca="false">Raw_Orders!A2156</f>
        <v>502925</v>
      </c>
      <c r="B2156" s="2" t="str">
        <f aca="false">Raw_Orders!B2156</f>
        <v>CUST1703</v>
      </c>
      <c r="C2156" s="2" t="str">
        <f aca="false">Raw_Orders!C2156</f>
        <v>REST321</v>
      </c>
      <c r="D2156" s="2" t="str">
        <f aca="false">Raw_Orders!D2156</f>
        <v>DP416</v>
      </c>
      <c r="E2156" s="2" t="str">
        <f aca="false">Raw_Orders!E2156</f>
        <v>2024-02-29</v>
      </c>
      <c r="F2156" s="2" t="n">
        <f aca="false">IF(Raw_Orders!F2156&lt;0,0,Raw_Orders!F2156)</f>
        <v>1395.48</v>
      </c>
      <c r="G2156" s="2" t="str">
        <f aca="false">Raw_Orders!G2156</f>
        <v>Delivered</v>
      </c>
      <c r="H2156" s="2" t="n">
        <f aca="false">IF(Raw_Orders!H2156="","N/A",Raw_Orders!H2156)</f>
        <v>75.1</v>
      </c>
      <c r="I2156" s="2" t="str">
        <f aca="false">IF(Raw_Orders!I2156="","Not Rated",Raw_Orders!I2156)</f>
        <v>Not Rated</v>
      </c>
      <c r="J2156" s="2" t="str">
        <f aca="false">IF(COUNTIF($A$2:A2156,A2156)&gt;1,"Duplicate","Unique")</f>
        <v>Unique</v>
      </c>
      <c r="K2156" s="2" t="str">
        <f aca="false">IF(Raw_Orders!F2156&lt;0,"Anomaly","OK")</f>
        <v>OK</v>
      </c>
      <c r="L2156" s="2" t="str">
        <f aca="false">IFERROR(VLOOKUP(C2156,Raw_Restaurants!$A$2:$C$151,3,FALSE()),"Unknown")</f>
        <v>Chennai</v>
      </c>
    </row>
    <row r="2157" customFormat="false" ht="15" hidden="false" customHeight="false" outlineLevel="0" collapsed="false">
      <c r="A2157" s="2" t="n">
        <f aca="false">Raw_Orders!A2157</f>
        <v>500676</v>
      </c>
      <c r="B2157" s="2" t="str">
        <f aca="false">Raw_Orders!B2157</f>
        <v>CUST1456</v>
      </c>
      <c r="C2157" s="2" t="str">
        <f aca="false">Raw_Orders!C2157</f>
        <v>REST239</v>
      </c>
      <c r="D2157" s="2" t="str">
        <f aca="false">Raw_Orders!D2157</f>
        <v>DP373</v>
      </c>
      <c r="E2157" s="2" t="str">
        <f aca="false">Raw_Orders!E2157</f>
        <v>2024-10-23</v>
      </c>
      <c r="F2157" s="2" t="n">
        <f aca="false">IF(Raw_Orders!F2157&lt;0,0,Raw_Orders!F2157)</f>
        <v>892.02</v>
      </c>
      <c r="G2157" s="2" t="str">
        <f aca="false">Raw_Orders!G2157</f>
        <v>Delivered</v>
      </c>
      <c r="H2157" s="2" t="n">
        <f aca="false">IF(Raw_Orders!H2157="","N/A",Raw_Orders!H2157)</f>
        <v>58.2</v>
      </c>
      <c r="I2157" s="2" t="n">
        <f aca="false">IF(Raw_Orders!I2157="","Not Rated",Raw_Orders!I2157)</f>
        <v>2.6</v>
      </c>
      <c r="J2157" s="2" t="str">
        <f aca="false">IF(COUNTIF($A$2:A2157,A2157)&gt;1,"Duplicate","Unique")</f>
        <v>Unique</v>
      </c>
      <c r="K2157" s="2" t="str">
        <f aca="false">IF(Raw_Orders!F2157&lt;0,"Anomaly","OK")</f>
        <v>OK</v>
      </c>
      <c r="L2157" s="2" t="str">
        <f aca="false">IFERROR(VLOOKUP(C2157,Raw_Restaurants!$A$2:$C$151,3,FALSE()),"Unknown")</f>
        <v>Hyderabad</v>
      </c>
    </row>
    <row r="2158" customFormat="false" ht="15" hidden="false" customHeight="false" outlineLevel="0" collapsed="false">
      <c r="A2158" s="2" t="n">
        <f aca="false">Raw_Orders!A2158</f>
        <v>504342</v>
      </c>
      <c r="B2158" s="2" t="str">
        <f aca="false">Raw_Orders!B2158</f>
        <v>CUST1495</v>
      </c>
      <c r="C2158" s="2" t="str">
        <f aca="false">Raw_Orders!C2158</f>
        <v>REST261</v>
      </c>
      <c r="D2158" s="2" t="str">
        <f aca="false">Raw_Orders!D2158</f>
        <v>DP305</v>
      </c>
      <c r="E2158" s="2" t="str">
        <f aca="false">Raw_Orders!E2158</f>
        <v>2024-05-31</v>
      </c>
      <c r="F2158" s="2" t="n">
        <f aca="false">IF(Raw_Orders!F2158&lt;0,0,Raw_Orders!F2158)</f>
        <v>1031.65</v>
      </c>
      <c r="G2158" s="2" t="str">
        <f aca="false">Raw_Orders!G2158</f>
        <v>Delayed</v>
      </c>
      <c r="H2158" s="2" t="n">
        <f aca="false">IF(Raw_Orders!H2158="","N/A",Raw_Orders!H2158)</f>
        <v>52.5</v>
      </c>
      <c r="I2158" s="2" t="n">
        <f aca="false">IF(Raw_Orders!I2158="","Not Rated",Raw_Orders!I2158)</f>
        <v>3.5</v>
      </c>
      <c r="J2158" s="2" t="str">
        <f aca="false">IF(COUNTIF($A$2:A2158,A2158)&gt;1,"Duplicate","Unique")</f>
        <v>Unique</v>
      </c>
      <c r="K2158" s="2" t="str">
        <f aca="false">IF(Raw_Orders!F2158&lt;0,"Anomaly","OK")</f>
        <v>OK</v>
      </c>
      <c r="L2158" s="2" t="str">
        <f aca="false">IFERROR(VLOOKUP(C2158,Raw_Restaurants!$A$2:$C$151,3,FALSE()),"Unknown")</f>
        <v>Pune</v>
      </c>
    </row>
    <row r="2159" customFormat="false" ht="15" hidden="false" customHeight="false" outlineLevel="0" collapsed="false">
      <c r="A2159" s="2" t="n">
        <f aca="false">Raw_Orders!A2159</f>
        <v>501397</v>
      </c>
      <c r="B2159" s="2" t="str">
        <f aca="false">Raw_Orders!B2159</f>
        <v>CUST1489</v>
      </c>
      <c r="C2159" s="2" t="str">
        <f aca="false">Raw_Orders!C2159</f>
        <v>REST201</v>
      </c>
      <c r="D2159" s="2" t="str">
        <f aca="false">Raw_Orders!D2159</f>
        <v>DP361</v>
      </c>
      <c r="E2159" s="2" t="str">
        <f aca="false">Raw_Orders!E2159</f>
        <v>2024-03-14</v>
      </c>
      <c r="F2159" s="2" t="n">
        <f aca="false">IF(Raw_Orders!F2159&lt;0,0,Raw_Orders!F2159)</f>
        <v>680.52</v>
      </c>
      <c r="G2159" s="2" t="str">
        <f aca="false">Raw_Orders!G2159</f>
        <v>Delayed</v>
      </c>
      <c r="H2159" s="2" t="n">
        <f aca="false">IF(Raw_Orders!H2159="","N/A",Raw_Orders!H2159)</f>
        <v>43.5</v>
      </c>
      <c r="I2159" s="2" t="n">
        <f aca="false">IF(Raw_Orders!I2159="","Not Rated",Raw_Orders!I2159)</f>
        <v>4.7</v>
      </c>
      <c r="J2159" s="2" t="str">
        <f aca="false">IF(COUNTIF($A$2:A2159,A2159)&gt;1,"Duplicate","Unique")</f>
        <v>Unique</v>
      </c>
      <c r="K2159" s="2" t="str">
        <f aca="false">IF(Raw_Orders!F2159&lt;0,"Anomaly","OK")</f>
        <v>OK</v>
      </c>
      <c r="L2159" s="2" t="str">
        <f aca="false">IFERROR(VLOOKUP(C2159,Raw_Restaurants!$A$2:$C$151,3,FALSE()),"Unknown")</f>
        <v>Kolkata</v>
      </c>
    </row>
    <row r="2160" customFormat="false" ht="15" hidden="false" customHeight="false" outlineLevel="0" collapsed="false">
      <c r="A2160" s="2" t="n">
        <f aca="false">Raw_Orders!A2160</f>
        <v>503884</v>
      </c>
      <c r="B2160" s="2" t="str">
        <f aca="false">Raw_Orders!B2160</f>
        <v>CUST1183</v>
      </c>
      <c r="C2160" s="2" t="str">
        <f aca="false">Raw_Orders!C2160</f>
        <v>REST298</v>
      </c>
      <c r="D2160" s="2" t="str">
        <f aca="false">Raw_Orders!D2160</f>
        <v>DP477</v>
      </c>
      <c r="E2160" s="2" t="str">
        <f aca="false">Raw_Orders!E2160</f>
        <v>2024-05-14</v>
      </c>
      <c r="F2160" s="2" t="n">
        <f aca="false">IF(Raw_Orders!F2160&lt;0,0,Raw_Orders!F2160)</f>
        <v>1025.43</v>
      </c>
      <c r="G2160" s="2" t="str">
        <f aca="false">Raw_Orders!G2160</f>
        <v>Delivered</v>
      </c>
      <c r="H2160" s="2" t="n">
        <f aca="false">IF(Raw_Orders!H2160="","N/A",Raw_Orders!H2160)</f>
        <v>38.5</v>
      </c>
      <c r="I2160" s="2" t="n">
        <f aca="false">IF(Raw_Orders!I2160="","Not Rated",Raw_Orders!I2160)</f>
        <v>3.7</v>
      </c>
      <c r="J2160" s="2" t="str">
        <f aca="false">IF(COUNTIF($A$2:A2160,A2160)&gt;1,"Duplicate","Unique")</f>
        <v>Unique</v>
      </c>
      <c r="K2160" s="2" t="str">
        <f aca="false">IF(Raw_Orders!F2160&lt;0,"Anomaly","OK")</f>
        <v>OK</v>
      </c>
      <c r="L2160" s="2" t="str">
        <f aca="false">IFERROR(VLOOKUP(C2160,Raw_Restaurants!$A$2:$C$151,3,FALSE()),"Unknown")</f>
        <v>Mumbai</v>
      </c>
    </row>
    <row r="2161" customFormat="false" ht="15" hidden="false" customHeight="false" outlineLevel="0" collapsed="false">
      <c r="A2161" s="2" t="n">
        <f aca="false">Raw_Orders!A2161</f>
        <v>502400</v>
      </c>
      <c r="B2161" s="2" t="str">
        <f aca="false">Raw_Orders!B2161</f>
        <v>CUST1260</v>
      </c>
      <c r="C2161" s="2" t="str">
        <f aca="false">Raw_Orders!C2161</f>
        <v>REST307</v>
      </c>
      <c r="D2161" s="2" t="str">
        <f aca="false">Raw_Orders!D2161</f>
        <v>DP437</v>
      </c>
      <c r="E2161" s="2" t="str">
        <f aca="false">Raw_Orders!E2161</f>
        <v>2024-09-10</v>
      </c>
      <c r="F2161" s="2" t="n">
        <f aca="false">IF(Raw_Orders!F2161&lt;0,0,Raw_Orders!F2161)</f>
        <v>1398.89</v>
      </c>
      <c r="G2161" s="2" t="str">
        <f aca="false">Raw_Orders!G2161</f>
        <v>Delivered</v>
      </c>
      <c r="H2161" s="2" t="n">
        <f aca="false">IF(Raw_Orders!H2161="","N/A",Raw_Orders!H2161)</f>
        <v>21.7</v>
      </c>
      <c r="I2161" s="2" t="str">
        <f aca="false">IF(Raw_Orders!I2161="","Not Rated",Raw_Orders!I2161)</f>
        <v>Not Rated</v>
      </c>
      <c r="J2161" s="2" t="str">
        <f aca="false">IF(COUNTIF($A$2:A2161,A2161)&gt;1,"Duplicate","Unique")</f>
        <v>Unique</v>
      </c>
      <c r="K2161" s="2" t="str">
        <f aca="false">IF(Raw_Orders!F2161&lt;0,"Anomaly","OK")</f>
        <v>OK</v>
      </c>
      <c r="L2161" s="2" t="str">
        <f aca="false">IFERROR(VLOOKUP(C2161,Raw_Restaurants!$A$2:$C$151,3,FALSE()),"Unknown")</f>
        <v>Bhopal</v>
      </c>
    </row>
    <row r="2162" customFormat="false" ht="15" hidden="false" customHeight="false" outlineLevel="0" collapsed="false">
      <c r="A2162" s="2" t="n">
        <f aca="false">Raw_Orders!A2162</f>
        <v>502903</v>
      </c>
      <c r="B2162" s="2" t="str">
        <f aca="false">Raw_Orders!B2162</f>
        <v>CUST1504</v>
      </c>
      <c r="C2162" s="2" t="str">
        <f aca="false">Raw_Orders!C2162</f>
        <v>REST314</v>
      </c>
      <c r="D2162" s="2" t="str">
        <f aca="false">Raw_Orders!D2162</f>
        <v>DP324</v>
      </c>
      <c r="E2162" s="2" t="str">
        <f aca="false">Raw_Orders!E2162</f>
        <v>2024-09-05</v>
      </c>
      <c r="F2162" s="2" t="n">
        <f aca="false">IF(Raw_Orders!F2162&lt;0,0,Raw_Orders!F2162)</f>
        <v>214.89</v>
      </c>
      <c r="G2162" s="2" t="str">
        <f aca="false">Raw_Orders!G2162</f>
        <v>Delivered</v>
      </c>
      <c r="H2162" s="2" t="n">
        <f aca="false">IF(Raw_Orders!H2162="","N/A",Raw_Orders!H2162)</f>
        <v>52.5</v>
      </c>
      <c r="I2162" s="2" t="str">
        <f aca="false">IF(Raw_Orders!I2162="","Not Rated",Raw_Orders!I2162)</f>
        <v>Not Rated</v>
      </c>
      <c r="J2162" s="2" t="str">
        <f aca="false">IF(COUNTIF($A$2:A2162,A2162)&gt;1,"Duplicate","Unique")</f>
        <v>Unique</v>
      </c>
      <c r="K2162" s="2" t="str">
        <f aca="false">IF(Raw_Orders!F2162&lt;0,"Anomaly","OK")</f>
        <v>OK</v>
      </c>
      <c r="L2162" s="2" t="str">
        <f aca="false">IFERROR(VLOOKUP(C2162,Raw_Restaurants!$A$2:$C$151,3,FALSE()),"Unknown")</f>
        <v>Bangalore</v>
      </c>
    </row>
    <row r="2163" customFormat="false" ht="15" hidden="false" customHeight="false" outlineLevel="0" collapsed="false">
      <c r="A2163" s="2" t="n">
        <f aca="false">Raw_Orders!A2163</f>
        <v>500323</v>
      </c>
      <c r="B2163" s="2" t="str">
        <f aca="false">Raw_Orders!B2163</f>
        <v>CUST1046</v>
      </c>
      <c r="C2163" s="2" t="str">
        <f aca="false">Raw_Orders!C2163</f>
        <v>REST350</v>
      </c>
      <c r="D2163" s="2" t="str">
        <f aca="false">Raw_Orders!D2163</f>
        <v>DP393</v>
      </c>
      <c r="E2163" s="2" t="str">
        <f aca="false">Raw_Orders!E2163</f>
        <v>2024-12-27</v>
      </c>
      <c r="F2163" s="2" t="n">
        <f aca="false">IF(Raw_Orders!F2163&lt;0,0,Raw_Orders!F2163)</f>
        <v>850.63</v>
      </c>
      <c r="G2163" s="2" t="str">
        <f aca="false">Raw_Orders!G2163</f>
        <v>Delivered</v>
      </c>
      <c r="H2163" s="2" t="n">
        <f aca="false">IF(Raw_Orders!H2163="","N/A",Raw_Orders!H2163)</f>
        <v>49.2</v>
      </c>
      <c r="I2163" s="2" t="n">
        <f aca="false">IF(Raw_Orders!I2163="","Not Rated",Raw_Orders!I2163)</f>
        <v>4</v>
      </c>
      <c r="J2163" s="2" t="str">
        <f aca="false">IF(COUNTIF($A$2:A2163,A2163)&gt;1,"Duplicate","Unique")</f>
        <v>Unique</v>
      </c>
      <c r="K2163" s="2" t="str">
        <f aca="false">IF(Raw_Orders!F2163&lt;0,"Anomaly","OK")</f>
        <v>OK</v>
      </c>
      <c r="L2163" s="2" t="str">
        <f aca="false">IFERROR(VLOOKUP(C2163,Raw_Restaurants!$A$2:$C$151,3,FALSE()),"Unknown")</f>
        <v>Indore</v>
      </c>
    </row>
    <row r="2164" customFormat="false" ht="15" hidden="false" customHeight="false" outlineLevel="0" collapsed="false">
      <c r="A2164" s="2" t="n">
        <f aca="false">Raw_Orders!A2164</f>
        <v>501073</v>
      </c>
      <c r="B2164" s="2" t="str">
        <f aca="false">Raw_Orders!B2164</f>
        <v>CUST1584</v>
      </c>
      <c r="C2164" s="2" t="str">
        <f aca="false">Raw_Orders!C2164</f>
        <v>REST340</v>
      </c>
      <c r="D2164" s="2" t="str">
        <f aca="false">Raw_Orders!D2164</f>
        <v>DP376</v>
      </c>
      <c r="E2164" s="2" t="str">
        <f aca="false">Raw_Orders!E2164</f>
        <v>2024-12-17</v>
      </c>
      <c r="F2164" s="2" t="n">
        <f aca="false">IF(Raw_Orders!F2164&lt;0,0,Raw_Orders!F2164)</f>
        <v>1015.3</v>
      </c>
      <c r="G2164" s="2" t="str">
        <f aca="false">Raw_Orders!G2164</f>
        <v>Delivered</v>
      </c>
      <c r="H2164" s="2" t="n">
        <f aca="false">IF(Raw_Orders!H2164="","N/A",Raw_Orders!H2164)</f>
        <v>64</v>
      </c>
      <c r="I2164" s="2" t="n">
        <f aca="false">IF(Raw_Orders!I2164="","Not Rated",Raw_Orders!I2164)</f>
        <v>3</v>
      </c>
      <c r="J2164" s="2" t="str">
        <f aca="false">IF(COUNTIF($A$2:A2164,A2164)&gt;1,"Duplicate","Unique")</f>
        <v>Unique</v>
      </c>
      <c r="K2164" s="2" t="str">
        <f aca="false">IF(Raw_Orders!F2164&lt;0,"Anomaly","OK")</f>
        <v>OK</v>
      </c>
      <c r="L2164" s="2" t="str">
        <f aca="false">IFERROR(VLOOKUP(C2164,Raw_Restaurants!$A$2:$C$151,3,FALSE()),"Unknown")</f>
        <v>Hyderabad</v>
      </c>
    </row>
    <row r="2165" customFormat="false" ht="15" hidden="false" customHeight="false" outlineLevel="0" collapsed="false">
      <c r="A2165" s="2" t="n">
        <f aca="false">Raw_Orders!A2165</f>
        <v>500771</v>
      </c>
      <c r="B2165" s="2" t="str">
        <f aca="false">Raw_Orders!B2165</f>
        <v>CUST1036</v>
      </c>
      <c r="C2165" s="2" t="str">
        <f aca="false">Raw_Orders!C2165</f>
        <v>REST245</v>
      </c>
      <c r="D2165" s="2" t="str">
        <f aca="false">Raw_Orders!D2165</f>
        <v>DP483</v>
      </c>
      <c r="E2165" s="2" t="str">
        <f aca="false">Raw_Orders!E2165</f>
        <v>2024-01-22</v>
      </c>
      <c r="F2165" s="2" t="n">
        <f aca="false">IF(Raw_Orders!F2165&lt;0,0,Raw_Orders!F2165)</f>
        <v>536.45</v>
      </c>
      <c r="G2165" s="2" t="str">
        <f aca="false">Raw_Orders!G2165</f>
        <v>Delivered</v>
      </c>
      <c r="H2165" s="2" t="n">
        <f aca="false">IF(Raw_Orders!H2165="","N/A",Raw_Orders!H2165)</f>
        <v>51.1</v>
      </c>
      <c r="I2165" s="2" t="n">
        <f aca="false">IF(Raw_Orders!I2165="","Not Rated",Raw_Orders!I2165)</f>
        <v>4.6</v>
      </c>
      <c r="J2165" s="2" t="str">
        <f aca="false">IF(COUNTIF($A$2:A2165,A2165)&gt;1,"Duplicate","Unique")</f>
        <v>Unique</v>
      </c>
      <c r="K2165" s="2" t="str">
        <f aca="false">IF(Raw_Orders!F2165&lt;0,"Anomaly","OK")</f>
        <v>OK</v>
      </c>
      <c r="L2165" s="2" t="str">
        <f aca="false">IFERROR(VLOOKUP(C2165,Raw_Restaurants!$A$2:$C$151,3,FALSE()),"Unknown")</f>
        <v>Indore</v>
      </c>
    </row>
    <row r="2166" customFormat="false" ht="15" hidden="false" customHeight="false" outlineLevel="0" collapsed="false">
      <c r="A2166" s="2" t="n">
        <f aca="false">Raw_Orders!A2166</f>
        <v>503142</v>
      </c>
      <c r="B2166" s="2" t="str">
        <f aca="false">Raw_Orders!B2166</f>
        <v>CUST1693</v>
      </c>
      <c r="C2166" s="2" t="str">
        <f aca="false">Raw_Orders!C2166</f>
        <v>REST303</v>
      </c>
      <c r="D2166" s="2" t="str">
        <f aca="false">Raw_Orders!D2166</f>
        <v>DP391</v>
      </c>
      <c r="E2166" s="2" t="str">
        <f aca="false">Raw_Orders!E2166</f>
        <v>2024-06-30</v>
      </c>
      <c r="F2166" s="2" t="n">
        <f aca="false">IF(Raw_Orders!F2166&lt;0,0,Raw_Orders!F2166)</f>
        <v>1091.49</v>
      </c>
      <c r="G2166" s="2" t="str">
        <f aca="false">Raw_Orders!G2166</f>
        <v>Delivered</v>
      </c>
      <c r="H2166" s="2" t="n">
        <f aca="false">IF(Raw_Orders!H2166="","N/A",Raw_Orders!H2166)</f>
        <v>72.8</v>
      </c>
      <c r="I2166" s="2" t="n">
        <f aca="false">IF(Raw_Orders!I2166="","Not Rated",Raw_Orders!I2166)</f>
        <v>2.8</v>
      </c>
      <c r="J2166" s="2" t="str">
        <f aca="false">IF(COUNTIF($A$2:A2166,A2166)&gt;1,"Duplicate","Unique")</f>
        <v>Unique</v>
      </c>
      <c r="K2166" s="2" t="str">
        <f aca="false">IF(Raw_Orders!F2166&lt;0,"Anomaly","OK")</f>
        <v>OK</v>
      </c>
      <c r="L2166" s="2" t="str">
        <f aca="false">IFERROR(VLOOKUP(C2166,Raw_Restaurants!$A$2:$C$151,3,FALSE()),"Unknown")</f>
        <v>Kolkata</v>
      </c>
    </row>
    <row r="2167" customFormat="false" ht="15" hidden="false" customHeight="false" outlineLevel="0" collapsed="false">
      <c r="A2167" s="2" t="n">
        <f aca="false">Raw_Orders!A2167</f>
        <v>503688</v>
      </c>
      <c r="B2167" s="2" t="str">
        <f aca="false">Raw_Orders!B2167</f>
        <v>CUST1689</v>
      </c>
      <c r="C2167" s="2" t="str">
        <f aca="false">Raw_Orders!C2167</f>
        <v>REST211</v>
      </c>
      <c r="D2167" s="2" t="str">
        <f aca="false">Raw_Orders!D2167</f>
        <v>DP348</v>
      </c>
      <c r="E2167" s="2" t="str">
        <f aca="false">Raw_Orders!E2167</f>
        <v>2024-06-20</v>
      </c>
      <c r="F2167" s="2" t="n">
        <f aca="false">IF(Raw_Orders!F2167&lt;0,0,Raw_Orders!F2167)</f>
        <v>1356.37</v>
      </c>
      <c r="G2167" s="2" t="str">
        <f aca="false">Raw_Orders!G2167</f>
        <v>Delivered</v>
      </c>
      <c r="H2167" s="2" t="n">
        <f aca="false">IF(Raw_Orders!H2167="","N/A",Raw_Orders!H2167)</f>
        <v>52.6</v>
      </c>
      <c r="I2167" s="2" t="str">
        <f aca="false">IF(Raw_Orders!I2167="","Not Rated",Raw_Orders!I2167)</f>
        <v>Not Rated</v>
      </c>
      <c r="J2167" s="2" t="str">
        <f aca="false">IF(COUNTIF($A$2:A2167,A2167)&gt;1,"Duplicate","Unique")</f>
        <v>Unique</v>
      </c>
      <c r="K2167" s="2" t="str">
        <f aca="false">IF(Raw_Orders!F2167&lt;0,"Anomaly","OK")</f>
        <v>OK</v>
      </c>
      <c r="L2167" s="2" t="str">
        <f aca="false">IFERROR(VLOOKUP(C2167,Raw_Restaurants!$A$2:$C$151,3,FALSE()),"Unknown")</f>
        <v>Mumbai</v>
      </c>
    </row>
    <row r="2168" customFormat="false" ht="15" hidden="false" customHeight="false" outlineLevel="0" collapsed="false">
      <c r="A2168" s="2" t="n">
        <f aca="false">Raw_Orders!A2168</f>
        <v>500612</v>
      </c>
      <c r="B2168" s="2" t="str">
        <f aca="false">Raw_Orders!B2168</f>
        <v>CUST1094</v>
      </c>
      <c r="C2168" s="2" t="str">
        <f aca="false">Raw_Orders!C2168</f>
        <v>REST298</v>
      </c>
      <c r="D2168" s="2" t="str">
        <f aca="false">Raw_Orders!D2168</f>
        <v>DP422</v>
      </c>
      <c r="E2168" s="2" t="str">
        <f aca="false">Raw_Orders!E2168</f>
        <v>2024-02-24</v>
      </c>
      <c r="F2168" s="2" t="n">
        <f aca="false">IF(Raw_Orders!F2168&lt;0,0,Raw_Orders!F2168)</f>
        <v>412.67</v>
      </c>
      <c r="G2168" s="2" t="str">
        <f aca="false">Raw_Orders!G2168</f>
        <v>Delayed</v>
      </c>
      <c r="H2168" s="2" t="n">
        <f aca="false">IF(Raw_Orders!H2168="","N/A",Raw_Orders!H2168)</f>
        <v>77.9</v>
      </c>
      <c r="I2168" s="2" t="n">
        <f aca="false">IF(Raw_Orders!I2168="","Not Rated",Raw_Orders!I2168)</f>
        <v>4.7</v>
      </c>
      <c r="J2168" s="2" t="str">
        <f aca="false">IF(COUNTIF($A$2:A2168,A2168)&gt;1,"Duplicate","Unique")</f>
        <v>Unique</v>
      </c>
      <c r="K2168" s="2" t="str">
        <f aca="false">IF(Raw_Orders!F2168&lt;0,"Anomaly","OK")</f>
        <v>OK</v>
      </c>
      <c r="L2168" s="2" t="str">
        <f aca="false">IFERROR(VLOOKUP(C2168,Raw_Restaurants!$A$2:$C$151,3,FALSE()),"Unknown")</f>
        <v>Mumbai</v>
      </c>
    </row>
    <row r="2169" customFormat="false" ht="15" hidden="false" customHeight="false" outlineLevel="0" collapsed="false">
      <c r="A2169" s="2" t="n">
        <f aca="false">Raw_Orders!A2169</f>
        <v>503376</v>
      </c>
      <c r="B2169" s="2" t="str">
        <f aca="false">Raw_Orders!B2169</f>
        <v>CUST1649</v>
      </c>
      <c r="C2169" s="2" t="str">
        <f aca="false">Raw_Orders!C2169</f>
        <v>REST288</v>
      </c>
      <c r="D2169" s="2" t="str">
        <f aca="false">Raw_Orders!D2169</f>
        <v>DP411</v>
      </c>
      <c r="E2169" s="2" t="str">
        <f aca="false">Raw_Orders!E2169</f>
        <v>2024-12-17</v>
      </c>
      <c r="F2169" s="2" t="n">
        <f aca="false">IF(Raw_Orders!F2169&lt;0,0,Raw_Orders!F2169)</f>
        <v>564.64</v>
      </c>
      <c r="G2169" s="2" t="str">
        <f aca="false">Raw_Orders!G2169</f>
        <v>Delivered</v>
      </c>
      <c r="H2169" s="2" t="n">
        <f aca="false">IF(Raw_Orders!H2169="","N/A",Raw_Orders!H2169)</f>
        <v>59</v>
      </c>
      <c r="I2169" s="2" t="n">
        <f aca="false">IF(Raw_Orders!I2169="","Not Rated",Raw_Orders!I2169)</f>
        <v>2.7</v>
      </c>
      <c r="J2169" s="2" t="str">
        <f aca="false">IF(COUNTIF($A$2:A2169,A2169)&gt;1,"Duplicate","Unique")</f>
        <v>Unique</v>
      </c>
      <c r="K2169" s="2" t="str">
        <f aca="false">IF(Raw_Orders!F2169&lt;0,"Anomaly","OK")</f>
        <v>OK</v>
      </c>
      <c r="L2169" s="2" t="str">
        <f aca="false">IFERROR(VLOOKUP(C2169,Raw_Restaurants!$A$2:$C$151,3,FALSE()),"Unknown")</f>
        <v>Bhopal</v>
      </c>
    </row>
    <row r="2170" customFormat="false" ht="15" hidden="false" customHeight="false" outlineLevel="0" collapsed="false">
      <c r="A2170" s="2" t="n">
        <f aca="false">Raw_Orders!A2170</f>
        <v>504509</v>
      </c>
      <c r="B2170" s="2" t="str">
        <f aca="false">Raw_Orders!B2170</f>
        <v>CUST1661</v>
      </c>
      <c r="C2170" s="2" t="str">
        <f aca="false">Raw_Orders!C2170</f>
        <v>REST275</v>
      </c>
      <c r="D2170" s="2" t="str">
        <f aca="false">Raw_Orders!D2170</f>
        <v>DP386</v>
      </c>
      <c r="E2170" s="2" t="str">
        <f aca="false">Raw_Orders!E2170</f>
        <v>2024-07-04</v>
      </c>
      <c r="F2170" s="2" t="n">
        <f aca="false">IF(Raw_Orders!F2170&lt;0,0,Raw_Orders!F2170)</f>
        <v>577.89</v>
      </c>
      <c r="G2170" s="2" t="str">
        <f aca="false">Raw_Orders!G2170</f>
        <v>Delivered</v>
      </c>
      <c r="H2170" s="2" t="n">
        <f aca="false">IF(Raw_Orders!H2170="","N/A",Raw_Orders!H2170)</f>
        <v>24.7</v>
      </c>
      <c r="I2170" s="2" t="n">
        <f aca="false">IF(Raw_Orders!I2170="","Not Rated",Raw_Orders!I2170)</f>
        <v>3.3</v>
      </c>
      <c r="J2170" s="2" t="str">
        <f aca="false">IF(COUNTIF($A$2:A2170,A2170)&gt;1,"Duplicate","Unique")</f>
        <v>Unique</v>
      </c>
      <c r="K2170" s="2" t="str">
        <f aca="false">IF(Raw_Orders!F2170&lt;0,"Anomaly","OK")</f>
        <v>OK</v>
      </c>
      <c r="L2170" s="2" t="str">
        <f aca="false">IFERROR(VLOOKUP(C2170,Raw_Restaurants!$A$2:$C$151,3,FALSE()),"Unknown")</f>
        <v>Pune</v>
      </c>
    </row>
    <row r="2171" customFormat="false" ht="15" hidden="false" customHeight="false" outlineLevel="0" collapsed="false">
      <c r="A2171" s="2" t="n">
        <f aca="false">Raw_Orders!A2171</f>
        <v>501360</v>
      </c>
      <c r="B2171" s="2" t="str">
        <f aca="false">Raw_Orders!B2171</f>
        <v>CUST1039</v>
      </c>
      <c r="C2171" s="2" t="str">
        <f aca="false">Raw_Orders!C2171</f>
        <v>REST286</v>
      </c>
      <c r="D2171" s="2" t="str">
        <f aca="false">Raw_Orders!D2171</f>
        <v>DP343</v>
      </c>
      <c r="E2171" s="2" t="str">
        <f aca="false">Raw_Orders!E2171</f>
        <v>2024-09-01</v>
      </c>
      <c r="F2171" s="2" t="n">
        <f aca="false">IF(Raw_Orders!F2171&lt;0,0,Raw_Orders!F2171)</f>
        <v>895.59</v>
      </c>
      <c r="G2171" s="2" t="str">
        <f aca="false">Raw_Orders!G2171</f>
        <v>Delivered</v>
      </c>
      <c r="H2171" s="2" t="str">
        <f aca="false">IF(Raw_Orders!H2171="","N/A",Raw_Orders!H2171)</f>
        <v>N/A</v>
      </c>
      <c r="I2171" s="2" t="n">
        <f aca="false">IF(Raw_Orders!I2171="","Not Rated",Raw_Orders!I2171)</f>
        <v>3.6</v>
      </c>
      <c r="J2171" s="2" t="str">
        <f aca="false">IF(COUNTIF($A$2:A2171,A2171)&gt;1,"Duplicate","Unique")</f>
        <v>Unique</v>
      </c>
      <c r="K2171" s="2" t="str">
        <f aca="false">IF(Raw_Orders!F2171&lt;0,"Anomaly","OK")</f>
        <v>OK</v>
      </c>
      <c r="L2171" s="2" t="str">
        <f aca="false">IFERROR(VLOOKUP(C2171,Raw_Restaurants!$A$2:$C$151,3,FALSE()),"Unknown")</f>
        <v>Bhopal</v>
      </c>
    </row>
    <row r="2172" customFormat="false" ht="15" hidden="false" customHeight="false" outlineLevel="0" collapsed="false">
      <c r="A2172" s="2" t="n">
        <f aca="false">Raw_Orders!A2172</f>
        <v>502058</v>
      </c>
      <c r="B2172" s="2" t="str">
        <f aca="false">Raw_Orders!B2172</f>
        <v>CUST1477</v>
      </c>
      <c r="C2172" s="2" t="str">
        <f aca="false">Raw_Orders!C2172</f>
        <v>REST285</v>
      </c>
      <c r="D2172" s="2" t="str">
        <f aca="false">Raw_Orders!D2172</f>
        <v>DP354</v>
      </c>
      <c r="E2172" s="2" t="str">
        <f aca="false">Raw_Orders!E2172</f>
        <v>2024-08-17</v>
      </c>
      <c r="F2172" s="2" t="n">
        <f aca="false">IF(Raw_Orders!F2172&lt;0,0,Raw_Orders!F2172)</f>
        <v>175.38</v>
      </c>
      <c r="G2172" s="2" t="str">
        <f aca="false">Raw_Orders!G2172</f>
        <v>Delivered</v>
      </c>
      <c r="H2172" s="2" t="n">
        <f aca="false">IF(Raw_Orders!H2172="","N/A",Raw_Orders!H2172)</f>
        <v>57.5</v>
      </c>
      <c r="I2172" s="2" t="n">
        <f aca="false">IF(Raw_Orders!I2172="","Not Rated",Raw_Orders!I2172)</f>
        <v>4.3</v>
      </c>
      <c r="J2172" s="2" t="str">
        <f aca="false">IF(COUNTIF($A$2:A2172,A2172)&gt;1,"Duplicate","Unique")</f>
        <v>Unique</v>
      </c>
      <c r="K2172" s="2" t="str">
        <f aca="false">IF(Raw_Orders!F2172&lt;0,"Anomaly","OK")</f>
        <v>OK</v>
      </c>
      <c r="L2172" s="2" t="str">
        <f aca="false">IFERROR(VLOOKUP(C2172,Raw_Restaurants!$A$2:$C$151,3,FALSE()),"Unknown")</f>
        <v>Bangalore</v>
      </c>
    </row>
    <row r="2173" customFormat="false" ht="15" hidden="false" customHeight="false" outlineLevel="0" collapsed="false">
      <c r="A2173" s="2" t="n">
        <f aca="false">Raw_Orders!A2173</f>
        <v>502162</v>
      </c>
      <c r="B2173" s="2" t="str">
        <f aca="false">Raw_Orders!B2173</f>
        <v>CUST1310</v>
      </c>
      <c r="C2173" s="2" t="str">
        <f aca="false">Raw_Orders!C2173</f>
        <v>REST246</v>
      </c>
      <c r="D2173" s="2" t="str">
        <f aca="false">Raw_Orders!D2173</f>
        <v>DP492</v>
      </c>
      <c r="E2173" s="2" t="str">
        <f aca="false">Raw_Orders!E2173</f>
        <v>2024-07-18</v>
      </c>
      <c r="F2173" s="2" t="n">
        <f aca="false">IF(Raw_Orders!F2173&lt;0,0,Raw_Orders!F2173)</f>
        <v>570.49</v>
      </c>
      <c r="G2173" s="2" t="str">
        <f aca="false">Raw_Orders!G2173</f>
        <v>Delivered</v>
      </c>
      <c r="H2173" s="2" t="n">
        <f aca="false">IF(Raw_Orders!H2173="","N/A",Raw_Orders!H2173)</f>
        <v>15.2</v>
      </c>
      <c r="I2173" s="2" t="n">
        <f aca="false">IF(Raw_Orders!I2173="","Not Rated",Raw_Orders!I2173)</f>
        <v>4.8</v>
      </c>
      <c r="J2173" s="2" t="str">
        <f aca="false">IF(COUNTIF($A$2:A2173,A2173)&gt;1,"Duplicate","Unique")</f>
        <v>Unique</v>
      </c>
      <c r="K2173" s="2" t="str">
        <f aca="false">IF(Raw_Orders!F2173&lt;0,"Anomaly","OK")</f>
        <v>OK</v>
      </c>
      <c r="L2173" s="2" t="str">
        <f aca="false">IFERROR(VLOOKUP(C2173,Raw_Restaurants!$A$2:$C$151,3,FALSE()),"Unknown")</f>
        <v>Mumbai</v>
      </c>
    </row>
    <row r="2174" customFormat="false" ht="15" hidden="false" customHeight="false" outlineLevel="0" collapsed="false">
      <c r="A2174" s="2" t="n">
        <f aca="false">Raw_Orders!A2174</f>
        <v>502950</v>
      </c>
      <c r="B2174" s="2" t="str">
        <f aca="false">Raw_Orders!B2174</f>
        <v>CUST1539</v>
      </c>
      <c r="C2174" s="2" t="str">
        <f aca="false">Raw_Orders!C2174</f>
        <v>REST347</v>
      </c>
      <c r="D2174" s="2" t="str">
        <f aca="false">Raw_Orders!D2174</f>
        <v>DP331</v>
      </c>
      <c r="E2174" s="2" t="str">
        <f aca="false">Raw_Orders!E2174</f>
        <v>2024-10-18</v>
      </c>
      <c r="F2174" s="2" t="n">
        <f aca="false">IF(Raw_Orders!F2174&lt;0,0,Raw_Orders!F2174)</f>
        <v>598.04</v>
      </c>
      <c r="G2174" s="2" t="str">
        <f aca="false">Raw_Orders!G2174</f>
        <v>Delivered</v>
      </c>
      <c r="H2174" s="2" t="n">
        <f aca="false">IF(Raw_Orders!H2174="","N/A",Raw_Orders!H2174)</f>
        <v>25.6</v>
      </c>
      <c r="I2174" s="2" t="n">
        <f aca="false">IF(Raw_Orders!I2174="","Not Rated",Raw_Orders!I2174)</f>
        <v>3.5</v>
      </c>
      <c r="J2174" s="2" t="str">
        <f aca="false">IF(COUNTIF($A$2:A2174,A2174)&gt;1,"Duplicate","Unique")</f>
        <v>Unique</v>
      </c>
      <c r="K2174" s="2" t="str">
        <f aca="false">IF(Raw_Orders!F2174&lt;0,"Anomaly","OK")</f>
        <v>OK</v>
      </c>
      <c r="L2174" s="2" t="str">
        <f aca="false">IFERROR(VLOOKUP(C2174,Raw_Restaurants!$A$2:$C$151,3,FALSE()),"Unknown")</f>
        <v>Indore</v>
      </c>
    </row>
    <row r="2175" customFormat="false" ht="15" hidden="false" customHeight="false" outlineLevel="0" collapsed="false">
      <c r="A2175" s="2" t="n">
        <f aca="false">Raw_Orders!A2175</f>
        <v>504440</v>
      </c>
      <c r="B2175" s="2" t="str">
        <f aca="false">Raw_Orders!B2175</f>
        <v>CUST1592</v>
      </c>
      <c r="C2175" s="2" t="str">
        <f aca="false">Raw_Orders!C2175</f>
        <v>REST348</v>
      </c>
      <c r="D2175" s="2" t="str">
        <f aca="false">Raw_Orders!D2175</f>
        <v>DP382</v>
      </c>
      <c r="E2175" s="2" t="str">
        <f aca="false">Raw_Orders!E2175</f>
        <v>2024-10-13</v>
      </c>
      <c r="F2175" s="2" t="n">
        <f aca="false">IF(Raw_Orders!F2175&lt;0,0,Raw_Orders!F2175)</f>
        <v>1115.35</v>
      </c>
      <c r="G2175" s="2" t="str">
        <f aca="false">Raw_Orders!G2175</f>
        <v>Delivered</v>
      </c>
      <c r="H2175" s="2" t="n">
        <f aca="false">IF(Raw_Orders!H2175="","N/A",Raw_Orders!H2175)</f>
        <v>54.4</v>
      </c>
      <c r="I2175" s="2" t="n">
        <f aca="false">IF(Raw_Orders!I2175="","Not Rated",Raw_Orders!I2175)</f>
        <v>3.3</v>
      </c>
      <c r="J2175" s="2" t="str">
        <f aca="false">IF(COUNTIF($A$2:A2175,A2175)&gt;1,"Duplicate","Unique")</f>
        <v>Unique</v>
      </c>
      <c r="K2175" s="2" t="str">
        <f aca="false">IF(Raw_Orders!F2175&lt;0,"Anomaly","OK")</f>
        <v>OK</v>
      </c>
      <c r="L2175" s="2" t="str">
        <f aca="false">IFERROR(VLOOKUP(C2175,Raw_Restaurants!$A$2:$C$151,3,FALSE()),"Unknown")</f>
        <v>Bangalore</v>
      </c>
    </row>
    <row r="2176" customFormat="false" ht="15" hidden="false" customHeight="false" outlineLevel="0" collapsed="false">
      <c r="A2176" s="2" t="n">
        <f aca="false">Raw_Orders!A2176</f>
        <v>501686</v>
      </c>
      <c r="B2176" s="2" t="str">
        <f aca="false">Raw_Orders!B2176</f>
        <v>CUST1045</v>
      </c>
      <c r="C2176" s="2" t="str">
        <f aca="false">Raw_Orders!C2176</f>
        <v>REST247</v>
      </c>
      <c r="D2176" s="2" t="str">
        <f aca="false">Raw_Orders!D2176</f>
        <v>DP316</v>
      </c>
      <c r="E2176" s="2" t="str">
        <f aca="false">Raw_Orders!E2176</f>
        <v>2024-06-18</v>
      </c>
      <c r="F2176" s="2" t="n">
        <f aca="false">IF(Raw_Orders!F2176&lt;0,0,Raw_Orders!F2176)</f>
        <v>1035.79</v>
      </c>
      <c r="G2176" s="2" t="str">
        <f aca="false">Raw_Orders!G2176</f>
        <v>Delivered</v>
      </c>
      <c r="H2176" s="2" t="n">
        <f aca="false">IF(Raw_Orders!H2176="","N/A",Raw_Orders!H2176)</f>
        <v>44.4</v>
      </c>
      <c r="I2176" s="2" t="n">
        <f aca="false">IF(Raw_Orders!I2176="","Not Rated",Raw_Orders!I2176)</f>
        <v>4.2</v>
      </c>
      <c r="J2176" s="2" t="str">
        <f aca="false">IF(COUNTIF($A$2:A2176,A2176)&gt;1,"Duplicate","Unique")</f>
        <v>Unique</v>
      </c>
      <c r="K2176" s="2" t="str">
        <f aca="false">IF(Raw_Orders!F2176&lt;0,"Anomaly","OK")</f>
        <v>OK</v>
      </c>
      <c r="L2176" s="2" t="str">
        <f aca="false">IFERROR(VLOOKUP(C2176,Raw_Restaurants!$A$2:$C$151,3,FALSE()),"Unknown")</f>
        <v>Kolkata</v>
      </c>
    </row>
    <row r="2177" customFormat="false" ht="15" hidden="false" customHeight="false" outlineLevel="0" collapsed="false">
      <c r="A2177" s="2" t="n">
        <f aca="false">Raw_Orders!A2177</f>
        <v>504588</v>
      </c>
      <c r="B2177" s="2" t="str">
        <f aca="false">Raw_Orders!B2177</f>
        <v>CUST1759</v>
      </c>
      <c r="C2177" s="2" t="str">
        <f aca="false">Raw_Orders!C2177</f>
        <v>REST279</v>
      </c>
      <c r="D2177" s="2" t="str">
        <f aca="false">Raw_Orders!D2177</f>
        <v>DP449</v>
      </c>
      <c r="E2177" s="2" t="str">
        <f aca="false">Raw_Orders!E2177</f>
        <v>2024-02-18</v>
      </c>
      <c r="F2177" s="2" t="n">
        <f aca="false">IF(Raw_Orders!F2177&lt;0,0,Raw_Orders!F2177)</f>
        <v>149.83</v>
      </c>
      <c r="G2177" s="2" t="str">
        <f aca="false">Raw_Orders!G2177</f>
        <v>Delivered</v>
      </c>
      <c r="H2177" s="2" t="n">
        <f aca="false">IF(Raw_Orders!H2177="","N/A",Raw_Orders!H2177)</f>
        <v>60.5</v>
      </c>
      <c r="I2177" s="2" t="n">
        <f aca="false">IF(Raw_Orders!I2177="","Not Rated",Raw_Orders!I2177)</f>
        <v>5</v>
      </c>
      <c r="J2177" s="2" t="str">
        <f aca="false">IF(COUNTIF($A$2:A2177,A2177)&gt;1,"Duplicate","Unique")</f>
        <v>Unique</v>
      </c>
      <c r="K2177" s="2" t="str">
        <f aca="false">IF(Raw_Orders!F2177&lt;0,"Anomaly","OK")</f>
        <v>OK</v>
      </c>
      <c r="L2177" s="2" t="str">
        <f aca="false">IFERROR(VLOOKUP(C2177,Raw_Restaurants!$A$2:$C$151,3,FALSE()),"Unknown")</f>
        <v>Indore</v>
      </c>
    </row>
    <row r="2178" customFormat="false" ht="15" hidden="false" customHeight="false" outlineLevel="0" collapsed="false">
      <c r="A2178" s="2" t="n">
        <f aca="false">Raw_Orders!A2178</f>
        <v>500600</v>
      </c>
      <c r="B2178" s="2" t="str">
        <f aca="false">Raw_Orders!B2178</f>
        <v>CUST1535</v>
      </c>
      <c r="C2178" s="2" t="str">
        <f aca="false">Raw_Orders!C2178</f>
        <v>REST235</v>
      </c>
      <c r="D2178" s="2" t="str">
        <f aca="false">Raw_Orders!D2178</f>
        <v>DP458</v>
      </c>
      <c r="E2178" s="2" t="str">
        <f aca="false">Raw_Orders!E2178</f>
        <v>2024-12-07</v>
      </c>
      <c r="F2178" s="2" t="n">
        <f aca="false">IF(Raw_Orders!F2178&lt;0,0,Raw_Orders!F2178)</f>
        <v>403.18</v>
      </c>
      <c r="G2178" s="2" t="str">
        <f aca="false">Raw_Orders!G2178</f>
        <v>Delivered</v>
      </c>
      <c r="H2178" s="2" t="n">
        <f aca="false">IF(Raw_Orders!H2178="","N/A",Raw_Orders!H2178)</f>
        <v>34.7</v>
      </c>
      <c r="I2178" s="2" t="str">
        <f aca="false">IF(Raw_Orders!I2178="","Not Rated",Raw_Orders!I2178)</f>
        <v>Not Rated</v>
      </c>
      <c r="J2178" s="2" t="str">
        <f aca="false">IF(COUNTIF($A$2:A2178,A2178)&gt;1,"Duplicate","Unique")</f>
        <v>Unique</v>
      </c>
      <c r="K2178" s="2" t="str">
        <f aca="false">IF(Raw_Orders!F2178&lt;0,"Anomaly","OK")</f>
        <v>OK</v>
      </c>
      <c r="L2178" s="2" t="str">
        <f aca="false">IFERROR(VLOOKUP(C2178,Raw_Restaurants!$A$2:$C$151,3,FALSE()),"Unknown")</f>
        <v>Kolkata</v>
      </c>
    </row>
    <row r="2179" customFormat="false" ht="15" hidden="false" customHeight="false" outlineLevel="0" collapsed="false">
      <c r="A2179" s="2" t="n">
        <f aca="false">Raw_Orders!A2179</f>
        <v>504835</v>
      </c>
      <c r="B2179" s="2" t="str">
        <f aca="false">Raw_Orders!B2179</f>
        <v>CUST1107</v>
      </c>
      <c r="C2179" s="2" t="str">
        <f aca="false">Raw_Orders!C2179</f>
        <v>REST242</v>
      </c>
      <c r="D2179" s="2" t="str">
        <f aca="false">Raw_Orders!D2179</f>
        <v>DP353</v>
      </c>
      <c r="E2179" s="2" t="str">
        <f aca="false">Raw_Orders!E2179</f>
        <v>2024-03-09</v>
      </c>
      <c r="F2179" s="2" t="n">
        <f aca="false">IF(Raw_Orders!F2179&lt;0,0,Raw_Orders!F2179)</f>
        <v>580.6</v>
      </c>
      <c r="G2179" s="2" t="str">
        <f aca="false">Raw_Orders!G2179</f>
        <v>Delivered</v>
      </c>
      <c r="H2179" s="2" t="n">
        <f aca="false">IF(Raw_Orders!H2179="","N/A",Raw_Orders!H2179)</f>
        <v>35.9</v>
      </c>
      <c r="I2179" s="2" t="str">
        <f aca="false">IF(Raw_Orders!I2179="","Not Rated",Raw_Orders!I2179)</f>
        <v>Not Rated</v>
      </c>
      <c r="J2179" s="2" t="str">
        <f aca="false">IF(COUNTIF($A$2:A2179,A2179)&gt;1,"Duplicate","Unique")</f>
        <v>Unique</v>
      </c>
      <c r="K2179" s="2" t="str">
        <f aca="false">IF(Raw_Orders!F2179&lt;0,"Anomaly","OK")</f>
        <v>OK</v>
      </c>
      <c r="L2179" s="2" t="str">
        <f aca="false">IFERROR(VLOOKUP(C2179,Raw_Restaurants!$A$2:$C$151,3,FALSE()),"Unknown")</f>
        <v>Bhopal</v>
      </c>
    </row>
    <row r="2180" customFormat="false" ht="15" hidden="false" customHeight="false" outlineLevel="0" collapsed="false">
      <c r="A2180" s="2" t="n">
        <f aca="false">Raw_Orders!A2180</f>
        <v>501081</v>
      </c>
      <c r="B2180" s="2" t="str">
        <f aca="false">Raw_Orders!B2180</f>
        <v>CUST1663</v>
      </c>
      <c r="C2180" s="2" t="str">
        <f aca="false">Raw_Orders!C2180</f>
        <v>REST284</v>
      </c>
      <c r="D2180" s="2" t="str">
        <f aca="false">Raw_Orders!D2180</f>
        <v>DP318</v>
      </c>
      <c r="E2180" s="2" t="str">
        <f aca="false">Raw_Orders!E2180</f>
        <v>2024-01-05</v>
      </c>
      <c r="F2180" s="2" t="n">
        <f aca="false">IF(Raw_Orders!F2180&lt;0,0,Raw_Orders!F2180)</f>
        <v>595.8</v>
      </c>
      <c r="G2180" s="2" t="str">
        <f aca="false">Raw_Orders!G2180</f>
        <v>Cancelled</v>
      </c>
      <c r="H2180" s="2" t="str">
        <f aca="false">IF(Raw_Orders!H2180="","N/A",Raw_Orders!H2180)</f>
        <v>N/A</v>
      </c>
      <c r="I2180" s="2" t="str">
        <f aca="false">IF(Raw_Orders!I2180="","Not Rated",Raw_Orders!I2180)</f>
        <v>Not Rated</v>
      </c>
      <c r="J2180" s="2" t="str">
        <f aca="false">IF(COUNTIF($A$2:A2180,A2180)&gt;1,"Duplicate","Unique")</f>
        <v>Unique</v>
      </c>
      <c r="K2180" s="2" t="str">
        <f aca="false">IF(Raw_Orders!F2180&lt;0,"Anomaly","OK")</f>
        <v>OK</v>
      </c>
      <c r="L2180" s="2" t="str">
        <f aca="false">IFERROR(VLOOKUP(C2180,Raw_Restaurants!$A$2:$C$151,3,FALSE()),"Unknown")</f>
        <v>Hyderabad</v>
      </c>
    </row>
    <row r="2181" customFormat="false" ht="15" hidden="false" customHeight="false" outlineLevel="0" collapsed="false">
      <c r="A2181" s="2" t="n">
        <f aca="false">Raw_Orders!A2181</f>
        <v>503580</v>
      </c>
      <c r="B2181" s="2" t="str">
        <f aca="false">Raw_Orders!B2181</f>
        <v>CUST1708</v>
      </c>
      <c r="C2181" s="2" t="str">
        <f aca="false">Raw_Orders!C2181</f>
        <v>REST276</v>
      </c>
      <c r="D2181" s="2" t="str">
        <f aca="false">Raw_Orders!D2181</f>
        <v>DP332</v>
      </c>
      <c r="E2181" s="2" t="str">
        <f aca="false">Raw_Orders!E2181</f>
        <v>2024-06-23</v>
      </c>
      <c r="F2181" s="2" t="n">
        <f aca="false">IF(Raw_Orders!F2181&lt;0,0,Raw_Orders!F2181)</f>
        <v>679.55</v>
      </c>
      <c r="G2181" s="2" t="str">
        <f aca="false">Raw_Orders!G2181</f>
        <v>Delivered</v>
      </c>
      <c r="H2181" s="2" t="n">
        <f aca="false">IF(Raw_Orders!H2181="","N/A",Raw_Orders!H2181)</f>
        <v>15.6</v>
      </c>
      <c r="I2181" s="2" t="n">
        <f aca="false">IF(Raw_Orders!I2181="","Not Rated",Raw_Orders!I2181)</f>
        <v>3.8</v>
      </c>
      <c r="J2181" s="2" t="str">
        <f aca="false">IF(COUNTIF($A$2:A2181,A2181)&gt;1,"Duplicate","Unique")</f>
        <v>Unique</v>
      </c>
      <c r="K2181" s="2" t="str">
        <f aca="false">IF(Raw_Orders!F2181&lt;0,"Anomaly","OK")</f>
        <v>OK</v>
      </c>
      <c r="L2181" s="2" t="str">
        <f aca="false">IFERROR(VLOOKUP(C2181,Raw_Restaurants!$A$2:$C$151,3,FALSE()),"Unknown")</f>
        <v>Bangalore</v>
      </c>
    </row>
    <row r="2182" customFormat="false" ht="15" hidden="false" customHeight="false" outlineLevel="0" collapsed="false">
      <c r="A2182" s="2" t="n">
        <f aca="false">Raw_Orders!A2182</f>
        <v>502568</v>
      </c>
      <c r="B2182" s="2" t="str">
        <f aca="false">Raw_Orders!B2182</f>
        <v>CUST1401</v>
      </c>
      <c r="C2182" s="2" t="str">
        <f aca="false">Raw_Orders!C2182</f>
        <v>REST297</v>
      </c>
      <c r="D2182" s="2" t="str">
        <f aca="false">Raw_Orders!D2182</f>
        <v>DP467</v>
      </c>
      <c r="E2182" s="2" t="str">
        <f aca="false">Raw_Orders!E2182</f>
        <v>2024-10-02</v>
      </c>
      <c r="F2182" s="2" t="n">
        <f aca="false">IF(Raw_Orders!F2182&lt;0,0,Raw_Orders!F2182)</f>
        <v>845.64</v>
      </c>
      <c r="G2182" s="2" t="str">
        <f aca="false">Raw_Orders!G2182</f>
        <v>Cancelled</v>
      </c>
      <c r="H2182" s="2" t="str">
        <f aca="false">IF(Raw_Orders!H2182="","N/A",Raw_Orders!H2182)</f>
        <v>N/A</v>
      </c>
      <c r="I2182" s="2" t="str">
        <f aca="false">IF(Raw_Orders!I2182="","Not Rated",Raw_Orders!I2182)</f>
        <v>Not Rated</v>
      </c>
      <c r="J2182" s="2" t="str">
        <f aca="false">IF(COUNTIF($A$2:A2182,A2182)&gt;1,"Duplicate","Unique")</f>
        <v>Unique</v>
      </c>
      <c r="K2182" s="2" t="str">
        <f aca="false">IF(Raw_Orders!F2182&lt;0,"Anomaly","OK")</f>
        <v>OK</v>
      </c>
      <c r="L2182" s="2" t="str">
        <f aca="false">IFERROR(VLOOKUP(C2182,Raw_Restaurants!$A$2:$C$151,3,FALSE()),"Unknown")</f>
        <v>Jaipur</v>
      </c>
    </row>
    <row r="2183" customFormat="false" ht="15" hidden="false" customHeight="false" outlineLevel="0" collapsed="false">
      <c r="A2183" s="2" t="n">
        <f aca="false">Raw_Orders!A2183</f>
        <v>502290</v>
      </c>
      <c r="B2183" s="2" t="str">
        <f aca="false">Raw_Orders!B2183</f>
        <v>CUST1422</v>
      </c>
      <c r="C2183" s="2" t="str">
        <f aca="false">Raw_Orders!C2183</f>
        <v>REST317</v>
      </c>
      <c r="D2183" s="2" t="str">
        <f aca="false">Raw_Orders!D2183</f>
        <v>DP395</v>
      </c>
      <c r="E2183" s="2" t="str">
        <f aca="false">Raw_Orders!E2183</f>
        <v>2024-09-12</v>
      </c>
      <c r="F2183" s="2" t="n">
        <f aca="false">IF(Raw_Orders!F2183&lt;0,0,Raw_Orders!F2183)</f>
        <v>722.69</v>
      </c>
      <c r="G2183" s="2" t="str">
        <f aca="false">Raw_Orders!G2183</f>
        <v>Delivered</v>
      </c>
      <c r="H2183" s="2" t="str">
        <f aca="false">IF(Raw_Orders!H2183="","N/A",Raw_Orders!H2183)</f>
        <v>N/A</v>
      </c>
      <c r="I2183" s="2" t="n">
        <f aca="false">IF(Raw_Orders!I2183="","Not Rated",Raw_Orders!I2183)</f>
        <v>4</v>
      </c>
      <c r="J2183" s="2" t="str">
        <f aca="false">IF(COUNTIF($A$2:A2183,A2183)&gt;1,"Duplicate","Unique")</f>
        <v>Unique</v>
      </c>
      <c r="K2183" s="2" t="str">
        <f aca="false">IF(Raw_Orders!F2183&lt;0,"Anomaly","OK")</f>
        <v>OK</v>
      </c>
      <c r="L2183" s="2" t="str">
        <f aca="false">IFERROR(VLOOKUP(C2183,Raw_Restaurants!$A$2:$C$151,3,FALSE()),"Unknown")</f>
        <v>Jaipur</v>
      </c>
    </row>
    <row r="2184" customFormat="false" ht="15" hidden="false" customHeight="false" outlineLevel="0" collapsed="false">
      <c r="A2184" s="2" t="n">
        <f aca="false">Raw_Orders!A2184</f>
        <v>500091</v>
      </c>
      <c r="B2184" s="2" t="str">
        <f aca="false">Raw_Orders!B2184</f>
        <v>CUST1748</v>
      </c>
      <c r="C2184" s="2" t="str">
        <f aca="false">Raw_Orders!C2184</f>
        <v>REST327</v>
      </c>
      <c r="D2184" s="2" t="str">
        <f aca="false">Raw_Orders!D2184</f>
        <v>DP361</v>
      </c>
      <c r="E2184" s="2" t="str">
        <f aca="false">Raw_Orders!E2184</f>
        <v>2024-12-05</v>
      </c>
      <c r="F2184" s="2" t="n">
        <f aca="false">IF(Raw_Orders!F2184&lt;0,0,Raw_Orders!F2184)</f>
        <v>502.93</v>
      </c>
      <c r="G2184" s="2" t="str">
        <f aca="false">Raw_Orders!G2184</f>
        <v>Delivered</v>
      </c>
      <c r="H2184" s="2" t="n">
        <f aca="false">IF(Raw_Orders!H2184="","N/A",Raw_Orders!H2184)</f>
        <v>74.7</v>
      </c>
      <c r="I2184" s="2" t="n">
        <f aca="false">IF(Raw_Orders!I2184="","Not Rated",Raw_Orders!I2184)</f>
        <v>3.8</v>
      </c>
      <c r="J2184" s="2" t="str">
        <f aca="false">IF(COUNTIF($A$2:A2184,A2184)&gt;1,"Duplicate","Unique")</f>
        <v>Unique</v>
      </c>
      <c r="K2184" s="2" t="str">
        <f aca="false">IF(Raw_Orders!F2184&lt;0,"Anomaly","OK")</f>
        <v>OK</v>
      </c>
      <c r="L2184" s="2" t="str">
        <f aca="false">IFERROR(VLOOKUP(C2184,Raw_Restaurants!$A$2:$C$151,3,FALSE()),"Unknown")</f>
        <v>Kolkata</v>
      </c>
    </row>
    <row r="2185" customFormat="false" ht="15" hidden="false" customHeight="false" outlineLevel="0" collapsed="false">
      <c r="A2185" s="2" t="n">
        <f aca="false">Raw_Orders!A2185</f>
        <v>500838</v>
      </c>
      <c r="B2185" s="2" t="str">
        <f aca="false">Raw_Orders!B2185</f>
        <v>CUST1174</v>
      </c>
      <c r="C2185" s="2" t="str">
        <f aca="false">Raw_Orders!C2185</f>
        <v>REST308</v>
      </c>
      <c r="D2185" s="2" t="str">
        <f aca="false">Raw_Orders!D2185</f>
        <v>DP462</v>
      </c>
      <c r="E2185" s="2" t="str">
        <f aca="false">Raw_Orders!E2185</f>
        <v>2024-11-21</v>
      </c>
      <c r="F2185" s="2" t="n">
        <f aca="false">IF(Raw_Orders!F2185&lt;0,0,Raw_Orders!F2185)</f>
        <v>522.81</v>
      </c>
      <c r="G2185" s="2" t="str">
        <f aca="false">Raw_Orders!G2185</f>
        <v>Delivered</v>
      </c>
      <c r="H2185" s="2" t="n">
        <f aca="false">IF(Raw_Orders!H2185="","N/A",Raw_Orders!H2185)</f>
        <v>58.5</v>
      </c>
      <c r="I2185" s="2" t="n">
        <f aca="false">IF(Raw_Orders!I2185="","Not Rated",Raw_Orders!I2185)</f>
        <v>2.6</v>
      </c>
      <c r="J2185" s="2" t="str">
        <f aca="false">IF(COUNTIF($A$2:A2185,A2185)&gt;1,"Duplicate","Unique")</f>
        <v>Unique</v>
      </c>
      <c r="K2185" s="2" t="str">
        <f aca="false">IF(Raw_Orders!F2185&lt;0,"Anomaly","OK")</f>
        <v>OK</v>
      </c>
      <c r="L2185" s="2" t="str">
        <f aca="false">IFERROR(VLOOKUP(C2185,Raw_Restaurants!$A$2:$C$151,3,FALSE()),"Unknown")</f>
        <v>Delhi</v>
      </c>
    </row>
    <row r="2186" customFormat="false" ht="15" hidden="false" customHeight="false" outlineLevel="0" collapsed="false">
      <c r="A2186" s="2" t="n">
        <f aca="false">Raw_Orders!A2186</f>
        <v>500970</v>
      </c>
      <c r="B2186" s="2" t="str">
        <f aca="false">Raw_Orders!B2186</f>
        <v>CUST1271</v>
      </c>
      <c r="C2186" s="2" t="str">
        <f aca="false">Raw_Orders!C2186</f>
        <v>REST238</v>
      </c>
      <c r="D2186" s="2" t="str">
        <f aca="false">Raw_Orders!D2186</f>
        <v>DP317</v>
      </c>
      <c r="E2186" s="2" t="str">
        <f aca="false">Raw_Orders!E2186</f>
        <v>2024-06-26</v>
      </c>
      <c r="F2186" s="2" t="n">
        <f aca="false">IF(Raw_Orders!F2186&lt;0,0,Raw_Orders!F2186)</f>
        <v>154.95</v>
      </c>
      <c r="G2186" s="2" t="str">
        <f aca="false">Raw_Orders!G2186</f>
        <v>Cancelled</v>
      </c>
      <c r="H2186" s="2" t="str">
        <f aca="false">IF(Raw_Orders!H2186="","N/A",Raw_Orders!H2186)</f>
        <v>N/A</v>
      </c>
      <c r="I2186" s="2" t="str">
        <f aca="false">IF(Raw_Orders!I2186="","Not Rated",Raw_Orders!I2186)</f>
        <v>Not Rated</v>
      </c>
      <c r="J2186" s="2" t="str">
        <f aca="false">IF(COUNTIF($A$2:A2186,A2186)&gt;1,"Duplicate","Unique")</f>
        <v>Unique</v>
      </c>
      <c r="K2186" s="2" t="str">
        <f aca="false">IF(Raw_Orders!F2186&lt;0,"Anomaly","OK")</f>
        <v>OK</v>
      </c>
      <c r="L2186" s="2" t="str">
        <f aca="false">IFERROR(VLOOKUP(C2186,Raw_Restaurants!$A$2:$C$151,3,FALSE()),"Unknown")</f>
        <v>Chennai</v>
      </c>
    </row>
    <row r="2187" customFormat="false" ht="15" hidden="false" customHeight="false" outlineLevel="0" collapsed="false">
      <c r="A2187" s="2" t="n">
        <f aca="false">Raw_Orders!A2187</f>
        <v>501404</v>
      </c>
      <c r="B2187" s="2" t="str">
        <f aca="false">Raw_Orders!B2187</f>
        <v>CUST1008</v>
      </c>
      <c r="C2187" s="2" t="str">
        <f aca="false">Raw_Orders!C2187</f>
        <v>REST342</v>
      </c>
      <c r="D2187" s="2" t="str">
        <f aca="false">Raw_Orders!D2187</f>
        <v>DP467</v>
      </c>
      <c r="E2187" s="2" t="str">
        <f aca="false">Raw_Orders!E2187</f>
        <v>2024-05-11</v>
      </c>
      <c r="F2187" s="2" t="n">
        <f aca="false">IF(Raw_Orders!F2187&lt;0,0,Raw_Orders!F2187)</f>
        <v>403.38</v>
      </c>
      <c r="G2187" s="2" t="str">
        <f aca="false">Raw_Orders!G2187</f>
        <v>Delivered</v>
      </c>
      <c r="H2187" s="2" t="n">
        <f aca="false">IF(Raw_Orders!H2187="","N/A",Raw_Orders!H2187)</f>
        <v>56.7</v>
      </c>
      <c r="I2187" s="2" t="n">
        <f aca="false">IF(Raw_Orders!I2187="","Not Rated",Raw_Orders!I2187)</f>
        <v>4.7</v>
      </c>
      <c r="J2187" s="2" t="str">
        <f aca="false">IF(COUNTIF($A$2:A2187,A2187)&gt;1,"Duplicate","Unique")</f>
        <v>Unique</v>
      </c>
      <c r="K2187" s="2" t="str">
        <f aca="false">IF(Raw_Orders!F2187&lt;0,"Anomaly","OK")</f>
        <v>OK</v>
      </c>
      <c r="L2187" s="2" t="str">
        <f aca="false">IFERROR(VLOOKUP(C2187,Raw_Restaurants!$A$2:$C$151,3,FALSE()),"Unknown")</f>
        <v>Hyderabad</v>
      </c>
    </row>
    <row r="2188" customFormat="false" ht="15" hidden="false" customHeight="false" outlineLevel="0" collapsed="false">
      <c r="A2188" s="2" t="n">
        <f aca="false">Raw_Orders!A2188</f>
        <v>502479</v>
      </c>
      <c r="B2188" s="2" t="str">
        <f aca="false">Raw_Orders!B2188</f>
        <v>CUST1080</v>
      </c>
      <c r="C2188" s="2" t="str">
        <f aca="false">Raw_Orders!C2188</f>
        <v>REST251</v>
      </c>
      <c r="D2188" s="2" t="str">
        <f aca="false">Raw_Orders!D2188</f>
        <v>DP370</v>
      </c>
      <c r="E2188" s="2" t="str">
        <f aca="false">Raw_Orders!E2188</f>
        <v>2024-02-23</v>
      </c>
      <c r="F2188" s="2" t="n">
        <f aca="false">IF(Raw_Orders!F2188&lt;0,0,Raw_Orders!F2188)</f>
        <v>743.36</v>
      </c>
      <c r="G2188" s="2" t="str">
        <f aca="false">Raw_Orders!G2188</f>
        <v>Delayed</v>
      </c>
      <c r="H2188" s="2" t="n">
        <f aca="false">IF(Raw_Orders!H2188="","N/A",Raw_Orders!H2188)</f>
        <v>23.4</v>
      </c>
      <c r="I2188" s="2" t="n">
        <f aca="false">IF(Raw_Orders!I2188="","Not Rated",Raw_Orders!I2188)</f>
        <v>4.9</v>
      </c>
      <c r="J2188" s="2" t="str">
        <f aca="false">IF(COUNTIF($A$2:A2188,A2188)&gt;1,"Duplicate","Unique")</f>
        <v>Unique</v>
      </c>
      <c r="K2188" s="2" t="str">
        <f aca="false">IF(Raw_Orders!F2188&lt;0,"Anomaly","OK")</f>
        <v>OK</v>
      </c>
      <c r="L2188" s="2" t="str">
        <f aca="false">IFERROR(VLOOKUP(C2188,Raw_Restaurants!$A$2:$C$151,3,FALSE()),"Unknown")</f>
        <v>Bhopal</v>
      </c>
    </row>
    <row r="2189" customFormat="false" ht="15" hidden="false" customHeight="false" outlineLevel="0" collapsed="false">
      <c r="A2189" s="2" t="n">
        <f aca="false">Raw_Orders!A2189</f>
        <v>503995</v>
      </c>
      <c r="B2189" s="2" t="str">
        <f aca="false">Raw_Orders!B2189</f>
        <v>CUST1435</v>
      </c>
      <c r="C2189" s="2" t="str">
        <f aca="false">Raw_Orders!C2189</f>
        <v>REST304</v>
      </c>
      <c r="D2189" s="2" t="str">
        <f aca="false">Raw_Orders!D2189</f>
        <v>DP356</v>
      </c>
      <c r="E2189" s="2" t="str">
        <f aca="false">Raw_Orders!E2189</f>
        <v>2024-06-27</v>
      </c>
      <c r="F2189" s="2" t="n">
        <f aca="false">IF(Raw_Orders!F2189&lt;0,0,Raw_Orders!F2189)</f>
        <v>435.13</v>
      </c>
      <c r="G2189" s="2" t="str">
        <f aca="false">Raw_Orders!G2189</f>
        <v>Delayed</v>
      </c>
      <c r="H2189" s="2" t="n">
        <f aca="false">IF(Raw_Orders!H2189="","N/A",Raw_Orders!H2189)</f>
        <v>38.8</v>
      </c>
      <c r="I2189" s="2" t="n">
        <f aca="false">IF(Raw_Orders!I2189="","Not Rated",Raw_Orders!I2189)</f>
        <v>4</v>
      </c>
      <c r="J2189" s="2" t="str">
        <f aca="false">IF(COUNTIF($A$2:A2189,A2189)&gt;1,"Duplicate","Unique")</f>
        <v>Unique</v>
      </c>
      <c r="K2189" s="2" t="str">
        <f aca="false">IF(Raw_Orders!F2189&lt;0,"Anomaly","OK")</f>
        <v>OK</v>
      </c>
      <c r="L2189" s="2" t="str">
        <f aca="false">IFERROR(VLOOKUP(C2189,Raw_Restaurants!$A$2:$C$151,3,FALSE()),"Unknown")</f>
        <v>Jaipur</v>
      </c>
    </row>
    <row r="2190" customFormat="false" ht="15" hidden="false" customHeight="false" outlineLevel="0" collapsed="false">
      <c r="A2190" s="2" t="n">
        <f aca="false">Raw_Orders!A2190</f>
        <v>502046</v>
      </c>
      <c r="B2190" s="2" t="str">
        <f aca="false">Raw_Orders!B2190</f>
        <v>CUST1230</v>
      </c>
      <c r="C2190" s="2" t="str">
        <f aca="false">Raw_Orders!C2190</f>
        <v>REST219</v>
      </c>
      <c r="D2190" s="2" t="str">
        <f aca="false">Raw_Orders!D2190</f>
        <v>DP384</v>
      </c>
      <c r="E2190" s="2" t="str">
        <f aca="false">Raw_Orders!E2190</f>
        <v>2024-03-30</v>
      </c>
      <c r="F2190" s="2" t="n">
        <f aca="false">IF(Raw_Orders!F2190&lt;0,0,Raw_Orders!F2190)</f>
        <v>1293.51</v>
      </c>
      <c r="G2190" s="2" t="str">
        <f aca="false">Raw_Orders!G2190</f>
        <v>Delivered</v>
      </c>
      <c r="H2190" s="2" t="n">
        <f aca="false">IF(Raw_Orders!H2190="","N/A",Raw_Orders!H2190)</f>
        <v>45.3</v>
      </c>
      <c r="I2190" s="2" t="n">
        <f aca="false">IF(Raw_Orders!I2190="","Not Rated",Raw_Orders!I2190)</f>
        <v>4</v>
      </c>
      <c r="J2190" s="2" t="str">
        <f aca="false">IF(COUNTIF($A$2:A2190,A2190)&gt;1,"Duplicate","Unique")</f>
        <v>Unique</v>
      </c>
      <c r="K2190" s="2" t="str">
        <f aca="false">IF(Raw_Orders!F2190&lt;0,"Anomaly","OK")</f>
        <v>OK</v>
      </c>
      <c r="L2190" s="2" t="str">
        <f aca="false">IFERROR(VLOOKUP(C2190,Raw_Restaurants!$A$2:$C$151,3,FALSE()),"Unknown")</f>
        <v>Pune</v>
      </c>
    </row>
    <row r="2191" customFormat="false" ht="15" hidden="false" customHeight="false" outlineLevel="0" collapsed="false">
      <c r="A2191" s="2" t="n">
        <f aca="false">Raw_Orders!A2191</f>
        <v>504381</v>
      </c>
      <c r="B2191" s="2" t="str">
        <f aca="false">Raw_Orders!B2191</f>
        <v>CUST1099</v>
      </c>
      <c r="C2191" s="2" t="str">
        <f aca="false">Raw_Orders!C2191</f>
        <v>REST294</v>
      </c>
      <c r="D2191" s="2" t="str">
        <f aca="false">Raw_Orders!D2191</f>
        <v>DP374</v>
      </c>
      <c r="E2191" s="2" t="str">
        <f aca="false">Raw_Orders!E2191</f>
        <v>2024-12-24</v>
      </c>
      <c r="F2191" s="2" t="n">
        <f aca="false">IF(Raw_Orders!F2191&lt;0,0,Raw_Orders!F2191)</f>
        <v>126.54</v>
      </c>
      <c r="G2191" s="2" t="str">
        <f aca="false">Raw_Orders!G2191</f>
        <v>Delivered</v>
      </c>
      <c r="H2191" s="2" t="n">
        <f aca="false">IF(Raw_Orders!H2191="","N/A",Raw_Orders!H2191)</f>
        <v>15</v>
      </c>
      <c r="I2191" s="2" t="n">
        <f aca="false">IF(Raw_Orders!I2191="","Not Rated",Raw_Orders!I2191)</f>
        <v>2.5</v>
      </c>
      <c r="J2191" s="2" t="str">
        <f aca="false">IF(COUNTIF($A$2:A2191,A2191)&gt;1,"Duplicate","Unique")</f>
        <v>Unique</v>
      </c>
      <c r="K2191" s="2" t="str">
        <f aca="false">IF(Raw_Orders!F2191&lt;0,"Anomaly","OK")</f>
        <v>OK</v>
      </c>
      <c r="L2191" s="2" t="str">
        <f aca="false">IFERROR(VLOOKUP(C2191,Raw_Restaurants!$A$2:$C$151,3,FALSE()),"Unknown")</f>
        <v>Hyderabad</v>
      </c>
    </row>
    <row r="2192" customFormat="false" ht="15" hidden="false" customHeight="false" outlineLevel="0" collapsed="false">
      <c r="A2192" s="2" t="n">
        <f aca="false">Raw_Orders!A2192</f>
        <v>501490</v>
      </c>
      <c r="B2192" s="2" t="str">
        <f aca="false">Raw_Orders!B2192</f>
        <v>CUST1797</v>
      </c>
      <c r="C2192" s="2" t="str">
        <f aca="false">Raw_Orders!C2192</f>
        <v>REST340</v>
      </c>
      <c r="D2192" s="2" t="str">
        <f aca="false">Raw_Orders!D2192</f>
        <v>DP311</v>
      </c>
      <c r="E2192" s="2" t="str">
        <f aca="false">Raw_Orders!E2192</f>
        <v>2024-06-04</v>
      </c>
      <c r="F2192" s="2" t="n">
        <f aca="false">IF(Raw_Orders!F2192&lt;0,0,Raw_Orders!F2192)</f>
        <v>1146.02</v>
      </c>
      <c r="G2192" s="2" t="str">
        <f aca="false">Raw_Orders!G2192</f>
        <v>Delivered</v>
      </c>
      <c r="H2192" s="2" t="n">
        <f aca="false">IF(Raw_Orders!H2192="","N/A",Raw_Orders!H2192)</f>
        <v>38.4</v>
      </c>
      <c r="I2192" s="2" t="str">
        <f aca="false">IF(Raw_Orders!I2192="","Not Rated",Raw_Orders!I2192)</f>
        <v>Not Rated</v>
      </c>
      <c r="J2192" s="2" t="str">
        <f aca="false">IF(COUNTIF($A$2:A2192,A2192)&gt;1,"Duplicate","Unique")</f>
        <v>Unique</v>
      </c>
      <c r="K2192" s="2" t="str">
        <f aca="false">IF(Raw_Orders!F2192&lt;0,"Anomaly","OK")</f>
        <v>OK</v>
      </c>
      <c r="L2192" s="2" t="str">
        <f aca="false">IFERROR(VLOOKUP(C2192,Raw_Restaurants!$A$2:$C$151,3,FALSE()),"Unknown")</f>
        <v>Hyderabad</v>
      </c>
    </row>
    <row r="2193" customFormat="false" ht="15" hidden="false" customHeight="false" outlineLevel="0" collapsed="false">
      <c r="A2193" s="2" t="n">
        <f aca="false">Raw_Orders!A2193</f>
        <v>502144</v>
      </c>
      <c r="B2193" s="2" t="str">
        <f aca="false">Raw_Orders!B2193</f>
        <v>CUST1735</v>
      </c>
      <c r="C2193" s="2" t="str">
        <f aca="false">Raw_Orders!C2193</f>
        <v>REST294</v>
      </c>
      <c r="D2193" s="2" t="str">
        <f aca="false">Raw_Orders!D2193</f>
        <v>DP409</v>
      </c>
      <c r="E2193" s="2" t="str">
        <f aca="false">Raw_Orders!E2193</f>
        <v>2024-07-17</v>
      </c>
      <c r="F2193" s="2" t="n">
        <f aca="false">IF(Raw_Orders!F2193&lt;0,0,Raw_Orders!F2193)</f>
        <v>920.66</v>
      </c>
      <c r="G2193" s="2" t="str">
        <f aca="false">Raw_Orders!G2193</f>
        <v>Delivered</v>
      </c>
      <c r="H2193" s="2" t="n">
        <f aca="false">IF(Raw_Orders!H2193="","N/A",Raw_Orders!H2193)</f>
        <v>60.1</v>
      </c>
      <c r="I2193" s="2" t="n">
        <f aca="false">IF(Raw_Orders!I2193="","Not Rated",Raw_Orders!I2193)</f>
        <v>4</v>
      </c>
      <c r="J2193" s="2" t="str">
        <f aca="false">IF(COUNTIF($A$2:A2193,A2193)&gt;1,"Duplicate","Unique")</f>
        <v>Unique</v>
      </c>
      <c r="K2193" s="2" t="str">
        <f aca="false">IF(Raw_Orders!F2193&lt;0,"Anomaly","OK")</f>
        <v>OK</v>
      </c>
      <c r="L2193" s="2" t="str">
        <f aca="false">IFERROR(VLOOKUP(C2193,Raw_Restaurants!$A$2:$C$151,3,FALSE()),"Unknown")</f>
        <v>Hyderabad</v>
      </c>
    </row>
    <row r="2194" customFormat="false" ht="15" hidden="false" customHeight="false" outlineLevel="0" collapsed="false">
      <c r="A2194" s="2" t="n">
        <f aca="false">Raw_Orders!A2194</f>
        <v>501000</v>
      </c>
      <c r="B2194" s="2" t="str">
        <f aca="false">Raw_Orders!B2194</f>
        <v>CUST1347</v>
      </c>
      <c r="C2194" s="2" t="str">
        <f aca="false">Raw_Orders!C2194</f>
        <v>REST274</v>
      </c>
      <c r="D2194" s="2" t="str">
        <f aca="false">Raw_Orders!D2194</f>
        <v>DP421</v>
      </c>
      <c r="E2194" s="2" t="str">
        <f aca="false">Raw_Orders!E2194</f>
        <v>2024-11-18</v>
      </c>
      <c r="F2194" s="2" t="n">
        <f aca="false">IF(Raw_Orders!F2194&lt;0,0,Raw_Orders!F2194)</f>
        <v>1238.16</v>
      </c>
      <c r="G2194" s="2" t="str">
        <f aca="false">Raw_Orders!G2194</f>
        <v>Delivered</v>
      </c>
      <c r="H2194" s="2" t="n">
        <f aca="false">IF(Raw_Orders!H2194="","N/A",Raw_Orders!H2194)</f>
        <v>45.8</v>
      </c>
      <c r="I2194" s="2" t="str">
        <f aca="false">IF(Raw_Orders!I2194="","Not Rated",Raw_Orders!I2194)</f>
        <v>Not Rated</v>
      </c>
      <c r="J2194" s="2" t="str">
        <f aca="false">IF(COUNTIF($A$2:A2194,A2194)&gt;1,"Duplicate","Unique")</f>
        <v>Unique</v>
      </c>
      <c r="K2194" s="2" t="str">
        <f aca="false">IF(Raw_Orders!F2194&lt;0,"Anomaly","OK")</f>
        <v>OK</v>
      </c>
      <c r="L2194" s="2" t="str">
        <f aca="false">IFERROR(VLOOKUP(C2194,Raw_Restaurants!$A$2:$C$151,3,FALSE()),"Unknown")</f>
        <v>Chennai</v>
      </c>
    </row>
    <row r="2195" customFormat="false" ht="15" hidden="false" customHeight="false" outlineLevel="0" collapsed="false">
      <c r="A2195" s="2" t="n">
        <f aca="false">Raw_Orders!A2195</f>
        <v>500155</v>
      </c>
      <c r="B2195" s="2" t="str">
        <f aca="false">Raw_Orders!B2195</f>
        <v>CUST1182</v>
      </c>
      <c r="C2195" s="2" t="str">
        <f aca="false">Raw_Orders!C2195</f>
        <v>REST283</v>
      </c>
      <c r="D2195" s="2" t="str">
        <f aca="false">Raw_Orders!D2195</f>
        <v>DP471</v>
      </c>
      <c r="E2195" s="2" t="str">
        <f aca="false">Raw_Orders!E2195</f>
        <v>2024-12-02</v>
      </c>
      <c r="F2195" s="2" t="n">
        <f aca="false">IF(Raw_Orders!F2195&lt;0,0,Raw_Orders!F2195)</f>
        <v>646.15</v>
      </c>
      <c r="G2195" s="2" t="str">
        <f aca="false">Raw_Orders!G2195</f>
        <v>Delivered</v>
      </c>
      <c r="H2195" s="2" t="str">
        <f aca="false">IF(Raw_Orders!H2195="","N/A",Raw_Orders!H2195)</f>
        <v>N/A</v>
      </c>
      <c r="I2195" s="2" t="n">
        <f aca="false">IF(Raw_Orders!I2195="","Not Rated",Raw_Orders!I2195)</f>
        <v>4.6</v>
      </c>
      <c r="J2195" s="2" t="str">
        <f aca="false">IF(COUNTIF($A$2:A2195,A2195)&gt;1,"Duplicate","Unique")</f>
        <v>Unique</v>
      </c>
      <c r="K2195" s="2" t="str">
        <f aca="false">IF(Raw_Orders!F2195&lt;0,"Anomaly","OK")</f>
        <v>OK</v>
      </c>
      <c r="L2195" s="2" t="str">
        <f aca="false">IFERROR(VLOOKUP(C2195,Raw_Restaurants!$A$2:$C$151,3,FALSE()),"Unknown")</f>
        <v>Delhi</v>
      </c>
    </row>
    <row r="2196" customFormat="false" ht="15" hidden="false" customHeight="false" outlineLevel="0" collapsed="false">
      <c r="A2196" s="2" t="n">
        <f aca="false">Raw_Orders!A2196</f>
        <v>501945</v>
      </c>
      <c r="B2196" s="2" t="str">
        <f aca="false">Raw_Orders!B2196</f>
        <v>CUST1051</v>
      </c>
      <c r="C2196" s="2" t="str">
        <f aca="false">Raw_Orders!C2196</f>
        <v>REST241</v>
      </c>
      <c r="D2196" s="2" t="str">
        <f aca="false">Raw_Orders!D2196</f>
        <v>DP375</v>
      </c>
      <c r="E2196" s="2" t="str">
        <f aca="false">Raw_Orders!E2196</f>
        <v>2024-07-29</v>
      </c>
      <c r="F2196" s="2" t="n">
        <f aca="false">IF(Raw_Orders!F2196&lt;0,0,Raw_Orders!F2196)</f>
        <v>1084.11</v>
      </c>
      <c r="G2196" s="2" t="str">
        <f aca="false">Raw_Orders!G2196</f>
        <v>Delivered</v>
      </c>
      <c r="H2196" s="2" t="n">
        <f aca="false">IF(Raw_Orders!H2196="","N/A",Raw_Orders!H2196)</f>
        <v>28.4</v>
      </c>
      <c r="I2196" s="2" t="n">
        <f aca="false">IF(Raw_Orders!I2196="","Not Rated",Raw_Orders!I2196)</f>
        <v>3.5</v>
      </c>
      <c r="J2196" s="2" t="str">
        <f aca="false">IF(COUNTIF($A$2:A2196,A2196)&gt;1,"Duplicate","Unique")</f>
        <v>Unique</v>
      </c>
      <c r="K2196" s="2" t="str">
        <f aca="false">IF(Raw_Orders!F2196&lt;0,"Anomaly","OK")</f>
        <v>OK</v>
      </c>
      <c r="L2196" s="2" t="str">
        <f aca="false">IFERROR(VLOOKUP(C2196,Raw_Restaurants!$A$2:$C$151,3,FALSE()),"Unknown")</f>
        <v>Pune</v>
      </c>
    </row>
    <row r="2197" customFormat="false" ht="15" hidden="false" customHeight="false" outlineLevel="0" collapsed="false">
      <c r="A2197" s="2" t="n">
        <f aca="false">Raw_Orders!A2197</f>
        <v>501724</v>
      </c>
      <c r="B2197" s="2" t="str">
        <f aca="false">Raw_Orders!B2197</f>
        <v>CUST1173</v>
      </c>
      <c r="C2197" s="2" t="str">
        <f aca="false">Raw_Orders!C2197</f>
        <v>REST329</v>
      </c>
      <c r="D2197" s="2" t="str">
        <f aca="false">Raw_Orders!D2197</f>
        <v>DP324</v>
      </c>
      <c r="E2197" s="2" t="str">
        <f aca="false">Raw_Orders!E2197</f>
        <v>2024-10-27</v>
      </c>
      <c r="F2197" s="2" t="n">
        <f aca="false">IF(Raw_Orders!F2197&lt;0,0,Raw_Orders!F2197)</f>
        <v>478.8</v>
      </c>
      <c r="G2197" s="2" t="str">
        <f aca="false">Raw_Orders!G2197</f>
        <v>Delivered</v>
      </c>
      <c r="H2197" s="2" t="n">
        <f aca="false">IF(Raw_Orders!H2197="","N/A",Raw_Orders!H2197)</f>
        <v>53.5</v>
      </c>
      <c r="I2197" s="2" t="n">
        <f aca="false">IF(Raw_Orders!I2197="","Not Rated",Raw_Orders!I2197)</f>
        <v>3.8</v>
      </c>
      <c r="J2197" s="2" t="str">
        <f aca="false">IF(COUNTIF($A$2:A2197,A2197)&gt;1,"Duplicate","Unique")</f>
        <v>Unique</v>
      </c>
      <c r="K2197" s="2" t="str">
        <f aca="false">IF(Raw_Orders!F2197&lt;0,"Anomaly","OK")</f>
        <v>OK</v>
      </c>
      <c r="L2197" s="2" t="str">
        <f aca="false">IFERROR(VLOOKUP(C2197,Raw_Restaurants!$A$2:$C$151,3,FALSE()),"Unknown")</f>
        <v>Bangalore</v>
      </c>
    </row>
    <row r="2198" customFormat="false" ht="15" hidden="false" customHeight="false" outlineLevel="0" collapsed="false">
      <c r="A2198" s="2" t="n">
        <f aca="false">Raw_Orders!A2198</f>
        <v>502414</v>
      </c>
      <c r="B2198" s="2" t="str">
        <f aca="false">Raw_Orders!B2198</f>
        <v>CUST1604</v>
      </c>
      <c r="C2198" s="2" t="str">
        <f aca="false">Raw_Orders!C2198</f>
        <v>REST209</v>
      </c>
      <c r="D2198" s="2" t="str">
        <f aca="false">Raw_Orders!D2198</f>
        <v>DP351</v>
      </c>
      <c r="E2198" s="2" t="str">
        <f aca="false">Raw_Orders!E2198</f>
        <v>2024-10-08</v>
      </c>
      <c r="F2198" s="2" t="n">
        <f aca="false">IF(Raw_Orders!F2198&lt;0,0,Raw_Orders!F2198)</f>
        <v>283.8</v>
      </c>
      <c r="G2198" s="2" t="str">
        <f aca="false">Raw_Orders!G2198</f>
        <v>Delayed</v>
      </c>
      <c r="H2198" s="2" t="n">
        <f aca="false">IF(Raw_Orders!H2198="","N/A",Raw_Orders!H2198)</f>
        <v>49.8</v>
      </c>
      <c r="I2198" s="2" t="n">
        <f aca="false">IF(Raw_Orders!I2198="","Not Rated",Raw_Orders!I2198)</f>
        <v>4.6</v>
      </c>
      <c r="J2198" s="2" t="str">
        <f aca="false">IF(COUNTIF($A$2:A2198,A2198)&gt;1,"Duplicate","Unique")</f>
        <v>Unique</v>
      </c>
      <c r="K2198" s="2" t="str">
        <f aca="false">IF(Raw_Orders!F2198&lt;0,"Anomaly","OK")</f>
        <v>OK</v>
      </c>
      <c r="L2198" s="2" t="str">
        <f aca="false">IFERROR(VLOOKUP(C2198,Raw_Restaurants!$A$2:$C$151,3,FALSE()),"Unknown")</f>
        <v>Bangalore</v>
      </c>
    </row>
    <row r="2199" customFormat="false" ht="15" hidden="false" customHeight="false" outlineLevel="0" collapsed="false">
      <c r="A2199" s="2" t="n">
        <f aca="false">Raw_Orders!A2199</f>
        <v>503195</v>
      </c>
      <c r="B2199" s="2" t="str">
        <f aca="false">Raw_Orders!B2199</f>
        <v>CUST1568</v>
      </c>
      <c r="C2199" s="2" t="str">
        <f aca="false">Raw_Orders!C2199</f>
        <v>REST283</v>
      </c>
      <c r="D2199" s="2" t="str">
        <f aca="false">Raw_Orders!D2199</f>
        <v>DP453</v>
      </c>
      <c r="E2199" s="2" t="str">
        <f aca="false">Raw_Orders!E2199</f>
        <v>2024-10-02</v>
      </c>
      <c r="F2199" s="2" t="n">
        <f aca="false">IF(Raw_Orders!F2199&lt;0,0,Raw_Orders!F2199)</f>
        <v>948.82</v>
      </c>
      <c r="G2199" s="2" t="str">
        <f aca="false">Raw_Orders!G2199</f>
        <v>Delivered</v>
      </c>
      <c r="H2199" s="2" t="n">
        <f aca="false">IF(Raw_Orders!H2199="","N/A",Raw_Orders!H2199)</f>
        <v>15.5</v>
      </c>
      <c r="I2199" s="2" t="n">
        <f aca="false">IF(Raw_Orders!I2199="","Not Rated",Raw_Orders!I2199)</f>
        <v>2.7</v>
      </c>
      <c r="J2199" s="2" t="str">
        <f aca="false">IF(COUNTIF($A$2:A2199,A2199)&gt;1,"Duplicate","Unique")</f>
        <v>Unique</v>
      </c>
      <c r="K2199" s="2" t="str">
        <f aca="false">IF(Raw_Orders!F2199&lt;0,"Anomaly","OK")</f>
        <v>OK</v>
      </c>
      <c r="L2199" s="2" t="str">
        <f aca="false">IFERROR(VLOOKUP(C2199,Raw_Restaurants!$A$2:$C$151,3,FALSE()),"Unknown")</f>
        <v>Delhi</v>
      </c>
    </row>
    <row r="2200" customFormat="false" ht="15" hidden="false" customHeight="false" outlineLevel="0" collapsed="false">
      <c r="A2200" s="2" t="n">
        <f aca="false">Raw_Orders!A2200</f>
        <v>502809</v>
      </c>
      <c r="B2200" s="2" t="str">
        <f aca="false">Raw_Orders!B2200</f>
        <v>CUST1328</v>
      </c>
      <c r="C2200" s="2" t="str">
        <f aca="false">Raw_Orders!C2200</f>
        <v>REST330</v>
      </c>
      <c r="D2200" s="2" t="str">
        <f aca="false">Raw_Orders!D2200</f>
        <v>DP330</v>
      </c>
      <c r="E2200" s="2" t="str">
        <f aca="false">Raw_Orders!E2200</f>
        <v>2024-02-05</v>
      </c>
      <c r="F2200" s="2" t="n">
        <f aca="false">IF(Raw_Orders!F2200&lt;0,0,Raw_Orders!F2200)</f>
        <v>1329.03</v>
      </c>
      <c r="G2200" s="2" t="str">
        <f aca="false">Raw_Orders!G2200</f>
        <v>Delivered</v>
      </c>
      <c r="H2200" s="2" t="n">
        <f aca="false">IF(Raw_Orders!H2200="","N/A",Raw_Orders!H2200)</f>
        <v>78.7</v>
      </c>
      <c r="I2200" s="2" t="n">
        <f aca="false">IF(Raw_Orders!I2200="","Not Rated",Raw_Orders!I2200)</f>
        <v>3.5</v>
      </c>
      <c r="J2200" s="2" t="str">
        <f aca="false">IF(COUNTIF($A$2:A2200,A2200)&gt;1,"Duplicate","Unique")</f>
        <v>Unique</v>
      </c>
      <c r="K2200" s="2" t="str">
        <f aca="false">IF(Raw_Orders!F2200&lt;0,"Anomaly","OK")</f>
        <v>OK</v>
      </c>
      <c r="L2200" s="2" t="str">
        <f aca="false">IFERROR(VLOOKUP(C2200,Raw_Restaurants!$A$2:$C$151,3,FALSE()),"Unknown")</f>
        <v>Hyderabad</v>
      </c>
    </row>
    <row r="2201" customFormat="false" ht="15" hidden="false" customHeight="false" outlineLevel="0" collapsed="false">
      <c r="A2201" s="2" t="n">
        <f aca="false">Raw_Orders!A2201</f>
        <v>504998</v>
      </c>
      <c r="B2201" s="2" t="str">
        <f aca="false">Raw_Orders!B2201</f>
        <v>CUST1577</v>
      </c>
      <c r="C2201" s="2" t="str">
        <f aca="false">Raw_Orders!C2201</f>
        <v>REST246</v>
      </c>
      <c r="D2201" s="2" t="str">
        <f aca="false">Raw_Orders!D2201</f>
        <v>DP454</v>
      </c>
      <c r="E2201" s="2" t="str">
        <f aca="false">Raw_Orders!E2201</f>
        <v>2024-11-20</v>
      </c>
      <c r="F2201" s="2" t="n">
        <f aca="false">IF(Raw_Orders!F2201&lt;0,0,Raw_Orders!F2201)</f>
        <v>451.76</v>
      </c>
      <c r="G2201" s="2" t="str">
        <f aca="false">Raw_Orders!G2201</f>
        <v>Delivered</v>
      </c>
      <c r="H2201" s="2" t="n">
        <f aca="false">IF(Raw_Orders!H2201="","N/A",Raw_Orders!H2201)</f>
        <v>70.9</v>
      </c>
      <c r="I2201" s="2" t="str">
        <f aca="false">IF(Raw_Orders!I2201="","Not Rated",Raw_Orders!I2201)</f>
        <v>Not Rated</v>
      </c>
      <c r="J2201" s="2" t="str">
        <f aca="false">IF(COUNTIF($A$2:A2201,A2201)&gt;1,"Duplicate","Unique")</f>
        <v>Unique</v>
      </c>
      <c r="K2201" s="2" t="str">
        <f aca="false">IF(Raw_Orders!F2201&lt;0,"Anomaly","OK")</f>
        <v>OK</v>
      </c>
      <c r="L2201" s="2" t="str">
        <f aca="false">IFERROR(VLOOKUP(C2201,Raw_Restaurants!$A$2:$C$151,3,FALSE()),"Unknown")</f>
        <v>Mumbai</v>
      </c>
    </row>
    <row r="2202" customFormat="false" ht="15" hidden="false" customHeight="false" outlineLevel="0" collapsed="false">
      <c r="A2202" s="2" t="n">
        <f aca="false">Raw_Orders!A2202</f>
        <v>500793</v>
      </c>
      <c r="B2202" s="2" t="str">
        <f aca="false">Raw_Orders!B2202</f>
        <v>CUST1401</v>
      </c>
      <c r="C2202" s="2" t="str">
        <f aca="false">Raw_Orders!C2202</f>
        <v>REST345</v>
      </c>
      <c r="D2202" s="2" t="str">
        <f aca="false">Raw_Orders!D2202</f>
        <v>DP406</v>
      </c>
      <c r="E2202" s="2" t="str">
        <f aca="false">Raw_Orders!E2202</f>
        <v>2024-05-16</v>
      </c>
      <c r="F2202" s="2" t="n">
        <f aca="false">IF(Raw_Orders!F2202&lt;0,0,Raw_Orders!F2202)</f>
        <v>253.72</v>
      </c>
      <c r="G2202" s="2" t="str">
        <f aca="false">Raw_Orders!G2202</f>
        <v>Delivered</v>
      </c>
      <c r="H2202" s="2" t="n">
        <f aca="false">IF(Raw_Orders!H2202="","N/A",Raw_Orders!H2202)</f>
        <v>33.7</v>
      </c>
      <c r="I2202" s="2" t="n">
        <f aca="false">IF(Raw_Orders!I2202="","Not Rated",Raw_Orders!I2202)</f>
        <v>4.6</v>
      </c>
      <c r="J2202" s="2" t="str">
        <f aca="false">IF(COUNTIF($A$2:A2202,A2202)&gt;1,"Duplicate","Unique")</f>
        <v>Unique</v>
      </c>
      <c r="K2202" s="2" t="str">
        <f aca="false">IF(Raw_Orders!F2202&lt;0,"Anomaly","OK")</f>
        <v>OK</v>
      </c>
      <c r="L2202" s="2" t="str">
        <f aca="false">IFERROR(VLOOKUP(C2202,Raw_Restaurants!$A$2:$C$151,3,FALSE()),"Unknown")</f>
        <v>Jaipur</v>
      </c>
    </row>
    <row r="2203" customFormat="false" ht="15" hidden="false" customHeight="false" outlineLevel="0" collapsed="false">
      <c r="A2203" s="2" t="n">
        <f aca="false">Raw_Orders!A2203</f>
        <v>501066</v>
      </c>
      <c r="B2203" s="2" t="str">
        <f aca="false">Raw_Orders!B2203</f>
        <v>CUST1608</v>
      </c>
      <c r="C2203" s="2" t="str">
        <f aca="false">Raw_Orders!C2203</f>
        <v>REST337</v>
      </c>
      <c r="D2203" s="2" t="str">
        <f aca="false">Raw_Orders!D2203</f>
        <v>DP446</v>
      </c>
      <c r="E2203" s="2" t="str">
        <f aca="false">Raw_Orders!E2203</f>
        <v>2024-12-16</v>
      </c>
      <c r="F2203" s="2" t="n">
        <f aca="false">IF(Raw_Orders!F2203&lt;0,0,Raw_Orders!F2203)</f>
        <v>698.91</v>
      </c>
      <c r="G2203" s="2" t="str">
        <f aca="false">Raw_Orders!G2203</f>
        <v>Delivered</v>
      </c>
      <c r="H2203" s="2" t="n">
        <f aca="false">IF(Raw_Orders!H2203="","N/A",Raw_Orders!H2203)</f>
        <v>71.4</v>
      </c>
      <c r="I2203" s="2" t="str">
        <f aca="false">IF(Raw_Orders!I2203="","Not Rated",Raw_Orders!I2203)</f>
        <v>Not Rated</v>
      </c>
      <c r="J2203" s="2" t="str">
        <f aca="false">IF(COUNTIF($A$2:A2203,A2203)&gt;1,"Duplicate","Unique")</f>
        <v>Unique</v>
      </c>
      <c r="K2203" s="2" t="str">
        <f aca="false">IF(Raw_Orders!F2203&lt;0,"Anomaly","OK")</f>
        <v>OK</v>
      </c>
      <c r="L2203" s="2" t="str">
        <f aca="false">IFERROR(VLOOKUP(C2203,Raw_Restaurants!$A$2:$C$151,3,FALSE()),"Unknown")</f>
        <v>Pune</v>
      </c>
    </row>
    <row r="2204" customFormat="false" ht="15" hidden="false" customHeight="false" outlineLevel="0" collapsed="false">
      <c r="A2204" s="2" t="n">
        <f aca="false">Raw_Orders!A2204</f>
        <v>503121</v>
      </c>
      <c r="B2204" s="2" t="str">
        <f aca="false">Raw_Orders!B2204</f>
        <v>CUST1681</v>
      </c>
      <c r="C2204" s="2" t="str">
        <f aca="false">Raw_Orders!C2204</f>
        <v>REST259</v>
      </c>
      <c r="D2204" s="2" t="str">
        <f aca="false">Raw_Orders!D2204</f>
        <v>DP383</v>
      </c>
      <c r="E2204" s="2" t="str">
        <f aca="false">Raw_Orders!E2204</f>
        <v>2024-05-11</v>
      </c>
      <c r="F2204" s="2" t="n">
        <f aca="false">IF(Raw_Orders!F2204&lt;0,0,Raw_Orders!F2204)</f>
        <v>1292.95</v>
      </c>
      <c r="G2204" s="2" t="str">
        <f aca="false">Raw_Orders!G2204</f>
        <v>Delivered</v>
      </c>
      <c r="H2204" s="2" t="n">
        <f aca="false">IF(Raw_Orders!H2204="","N/A",Raw_Orders!H2204)</f>
        <v>41.7</v>
      </c>
      <c r="I2204" s="2" t="str">
        <f aca="false">IF(Raw_Orders!I2204="","Not Rated",Raw_Orders!I2204)</f>
        <v>Not Rated</v>
      </c>
      <c r="J2204" s="2" t="str">
        <f aca="false">IF(COUNTIF($A$2:A2204,A2204)&gt;1,"Duplicate","Unique")</f>
        <v>Unique</v>
      </c>
      <c r="K2204" s="2" t="str">
        <f aca="false">IF(Raw_Orders!F2204&lt;0,"Anomaly","OK")</f>
        <v>OK</v>
      </c>
      <c r="L2204" s="2" t="str">
        <f aca="false">IFERROR(VLOOKUP(C2204,Raw_Restaurants!$A$2:$C$151,3,FALSE()),"Unknown")</f>
        <v>Bhopal</v>
      </c>
    </row>
    <row r="2205" customFormat="false" ht="15" hidden="false" customHeight="false" outlineLevel="0" collapsed="false">
      <c r="A2205" s="2" t="n">
        <f aca="false">Raw_Orders!A2205</f>
        <v>500950</v>
      </c>
      <c r="B2205" s="2" t="str">
        <f aca="false">Raw_Orders!B2205</f>
        <v>CUST1503</v>
      </c>
      <c r="C2205" s="2" t="str">
        <f aca="false">Raw_Orders!C2205</f>
        <v>REST224</v>
      </c>
      <c r="D2205" s="2" t="str">
        <f aca="false">Raw_Orders!D2205</f>
        <v>DP393</v>
      </c>
      <c r="E2205" s="2" t="str">
        <f aca="false">Raw_Orders!E2205</f>
        <v>2024-08-08</v>
      </c>
      <c r="F2205" s="2" t="n">
        <f aca="false">IF(Raw_Orders!F2205&lt;0,0,Raw_Orders!F2205)</f>
        <v>365.24</v>
      </c>
      <c r="G2205" s="2" t="str">
        <f aca="false">Raw_Orders!G2205</f>
        <v>Delivered</v>
      </c>
      <c r="H2205" s="2" t="n">
        <f aca="false">IF(Raw_Orders!H2205="","N/A",Raw_Orders!H2205)</f>
        <v>52.2</v>
      </c>
      <c r="I2205" s="2" t="n">
        <f aca="false">IF(Raw_Orders!I2205="","Not Rated",Raw_Orders!I2205)</f>
        <v>4.5</v>
      </c>
      <c r="J2205" s="2" t="str">
        <f aca="false">IF(COUNTIF($A$2:A2205,A2205)&gt;1,"Duplicate","Unique")</f>
        <v>Unique</v>
      </c>
      <c r="K2205" s="2" t="str">
        <f aca="false">IF(Raw_Orders!F2205&lt;0,"Anomaly","OK")</f>
        <v>OK</v>
      </c>
      <c r="L2205" s="2" t="str">
        <f aca="false">IFERROR(VLOOKUP(C2205,Raw_Restaurants!$A$2:$C$151,3,FALSE()),"Unknown")</f>
        <v>Indore</v>
      </c>
    </row>
    <row r="2206" customFormat="false" ht="15" hidden="false" customHeight="false" outlineLevel="0" collapsed="false">
      <c r="A2206" s="2" t="n">
        <f aca="false">Raw_Orders!A2206</f>
        <v>501091</v>
      </c>
      <c r="B2206" s="2" t="str">
        <f aca="false">Raw_Orders!B2206</f>
        <v>CUST1210</v>
      </c>
      <c r="C2206" s="2" t="str">
        <f aca="false">Raw_Orders!C2206</f>
        <v>REST226</v>
      </c>
      <c r="D2206" s="2" t="str">
        <f aca="false">Raw_Orders!D2206</f>
        <v>DP464</v>
      </c>
      <c r="E2206" s="2" t="str">
        <f aca="false">Raw_Orders!E2206</f>
        <v>2024-07-21</v>
      </c>
      <c r="F2206" s="2" t="n">
        <f aca="false">IF(Raw_Orders!F2206&lt;0,0,Raw_Orders!F2206)</f>
        <v>541.92</v>
      </c>
      <c r="G2206" s="2" t="str">
        <f aca="false">Raw_Orders!G2206</f>
        <v>Delivered</v>
      </c>
      <c r="H2206" s="2" t="n">
        <f aca="false">IF(Raw_Orders!H2206="","N/A",Raw_Orders!H2206)</f>
        <v>74.5</v>
      </c>
      <c r="I2206" s="2" t="str">
        <f aca="false">IF(Raw_Orders!I2206="","Not Rated",Raw_Orders!I2206)</f>
        <v>Not Rated</v>
      </c>
      <c r="J2206" s="2" t="str">
        <f aca="false">IF(COUNTIF($A$2:A2206,A2206)&gt;1,"Duplicate","Unique")</f>
        <v>Unique</v>
      </c>
      <c r="K2206" s="2" t="str">
        <f aca="false">IF(Raw_Orders!F2206&lt;0,"Anomaly","OK")</f>
        <v>OK</v>
      </c>
      <c r="L2206" s="2" t="str">
        <f aca="false">IFERROR(VLOOKUP(C2206,Raw_Restaurants!$A$2:$C$151,3,FALSE()),"Unknown")</f>
        <v>Indore</v>
      </c>
    </row>
    <row r="2207" customFormat="false" ht="15" hidden="false" customHeight="false" outlineLevel="0" collapsed="false">
      <c r="A2207" s="2" t="n">
        <f aca="false">Raw_Orders!A2207</f>
        <v>501801</v>
      </c>
      <c r="B2207" s="2" t="str">
        <f aca="false">Raw_Orders!B2207</f>
        <v>CUST1385</v>
      </c>
      <c r="C2207" s="2" t="str">
        <f aca="false">Raw_Orders!C2207</f>
        <v>REST299</v>
      </c>
      <c r="D2207" s="2" t="str">
        <f aca="false">Raw_Orders!D2207</f>
        <v>DP433</v>
      </c>
      <c r="E2207" s="2" t="str">
        <f aca="false">Raw_Orders!E2207</f>
        <v>2024-05-26</v>
      </c>
      <c r="F2207" s="2" t="n">
        <f aca="false">IF(Raw_Orders!F2207&lt;0,0,Raw_Orders!F2207)</f>
        <v>1142.44</v>
      </c>
      <c r="G2207" s="2" t="str">
        <f aca="false">Raw_Orders!G2207</f>
        <v>Delivered</v>
      </c>
      <c r="H2207" s="2" t="n">
        <f aca="false">IF(Raw_Orders!H2207="","N/A",Raw_Orders!H2207)</f>
        <v>16.8</v>
      </c>
      <c r="I2207" s="2" t="n">
        <f aca="false">IF(Raw_Orders!I2207="","Not Rated",Raw_Orders!I2207)</f>
        <v>3.5</v>
      </c>
      <c r="J2207" s="2" t="str">
        <f aca="false">IF(COUNTIF($A$2:A2207,A2207)&gt;1,"Duplicate","Unique")</f>
        <v>Unique</v>
      </c>
      <c r="K2207" s="2" t="str">
        <f aca="false">IF(Raw_Orders!F2207&lt;0,"Anomaly","OK")</f>
        <v>OK</v>
      </c>
      <c r="L2207" s="2" t="str">
        <f aca="false">IFERROR(VLOOKUP(C2207,Raw_Restaurants!$A$2:$C$151,3,FALSE()),"Unknown")</f>
        <v>Bangalore</v>
      </c>
    </row>
    <row r="2208" customFormat="false" ht="15" hidden="false" customHeight="false" outlineLevel="0" collapsed="false">
      <c r="A2208" s="2" t="n">
        <f aca="false">Raw_Orders!A2208</f>
        <v>502121</v>
      </c>
      <c r="B2208" s="2" t="str">
        <f aca="false">Raw_Orders!B2208</f>
        <v>CUST1516</v>
      </c>
      <c r="C2208" s="2" t="str">
        <f aca="false">Raw_Orders!C2208</f>
        <v>REST246</v>
      </c>
      <c r="D2208" s="2" t="str">
        <f aca="false">Raw_Orders!D2208</f>
        <v>DP422</v>
      </c>
      <c r="E2208" s="2" t="str">
        <f aca="false">Raw_Orders!E2208</f>
        <v>2024-09-04</v>
      </c>
      <c r="F2208" s="2" t="n">
        <f aca="false">IF(Raw_Orders!F2208&lt;0,0,Raw_Orders!F2208)</f>
        <v>768.96</v>
      </c>
      <c r="G2208" s="2" t="str">
        <f aca="false">Raw_Orders!G2208</f>
        <v>Delivered</v>
      </c>
      <c r="H2208" s="2" t="n">
        <f aca="false">IF(Raw_Orders!H2208="","N/A",Raw_Orders!H2208)</f>
        <v>61</v>
      </c>
      <c r="I2208" s="2" t="n">
        <f aca="false">IF(Raw_Orders!I2208="","Not Rated",Raw_Orders!I2208)</f>
        <v>2.6</v>
      </c>
      <c r="J2208" s="2" t="str">
        <f aca="false">IF(COUNTIF($A$2:A2208,A2208)&gt;1,"Duplicate","Unique")</f>
        <v>Unique</v>
      </c>
      <c r="K2208" s="2" t="str">
        <f aca="false">IF(Raw_Orders!F2208&lt;0,"Anomaly","OK")</f>
        <v>OK</v>
      </c>
      <c r="L2208" s="2" t="str">
        <f aca="false">IFERROR(VLOOKUP(C2208,Raw_Restaurants!$A$2:$C$151,3,FALSE()),"Unknown")</f>
        <v>Mumbai</v>
      </c>
    </row>
    <row r="2209" customFormat="false" ht="15" hidden="false" customHeight="false" outlineLevel="0" collapsed="false">
      <c r="A2209" s="2" t="n">
        <f aca="false">Raw_Orders!A2209</f>
        <v>502922</v>
      </c>
      <c r="B2209" s="2" t="str">
        <f aca="false">Raw_Orders!B2209</f>
        <v>CUST1508</v>
      </c>
      <c r="C2209" s="2" t="str">
        <f aca="false">Raw_Orders!C2209</f>
        <v>REST299</v>
      </c>
      <c r="D2209" s="2" t="str">
        <f aca="false">Raw_Orders!D2209</f>
        <v>DP433</v>
      </c>
      <c r="E2209" s="2" t="str">
        <f aca="false">Raw_Orders!E2209</f>
        <v>2024-02-17</v>
      </c>
      <c r="F2209" s="2" t="n">
        <f aca="false">IF(Raw_Orders!F2209&lt;0,0,Raw_Orders!F2209)</f>
        <v>1088.77</v>
      </c>
      <c r="G2209" s="2" t="str">
        <f aca="false">Raw_Orders!G2209</f>
        <v>Delivered</v>
      </c>
      <c r="H2209" s="2" t="n">
        <f aca="false">IF(Raw_Orders!H2209="","N/A",Raw_Orders!H2209)</f>
        <v>24.4</v>
      </c>
      <c r="I2209" s="2" t="n">
        <f aca="false">IF(Raw_Orders!I2209="","Not Rated",Raw_Orders!I2209)</f>
        <v>4.9</v>
      </c>
      <c r="J2209" s="2" t="str">
        <f aca="false">IF(COUNTIF($A$2:A2209,A2209)&gt;1,"Duplicate","Unique")</f>
        <v>Unique</v>
      </c>
      <c r="K2209" s="2" t="str">
        <f aca="false">IF(Raw_Orders!F2209&lt;0,"Anomaly","OK")</f>
        <v>OK</v>
      </c>
      <c r="L2209" s="2" t="str">
        <f aca="false">IFERROR(VLOOKUP(C2209,Raw_Restaurants!$A$2:$C$151,3,FALSE()),"Unknown")</f>
        <v>Bangalore</v>
      </c>
    </row>
    <row r="2210" customFormat="false" ht="15" hidden="false" customHeight="false" outlineLevel="0" collapsed="false">
      <c r="A2210" s="2" t="n">
        <f aca="false">Raw_Orders!A2210</f>
        <v>502943</v>
      </c>
      <c r="B2210" s="2" t="str">
        <f aca="false">Raw_Orders!B2210</f>
        <v>CUST1409</v>
      </c>
      <c r="C2210" s="2" t="str">
        <f aca="false">Raw_Orders!C2210</f>
        <v>REST213</v>
      </c>
      <c r="D2210" s="2" t="str">
        <f aca="false">Raw_Orders!D2210</f>
        <v>DP492</v>
      </c>
      <c r="E2210" s="2" t="str">
        <f aca="false">Raw_Orders!E2210</f>
        <v>2024-07-20</v>
      </c>
      <c r="F2210" s="2" t="n">
        <f aca="false">IF(Raw_Orders!F2210&lt;0,0,Raw_Orders!F2210)</f>
        <v>934.48</v>
      </c>
      <c r="G2210" s="2" t="str">
        <f aca="false">Raw_Orders!G2210</f>
        <v>Delivered</v>
      </c>
      <c r="H2210" s="2" t="n">
        <f aca="false">IF(Raw_Orders!H2210="","N/A",Raw_Orders!H2210)</f>
        <v>55.7</v>
      </c>
      <c r="I2210" s="2" t="n">
        <f aca="false">IF(Raw_Orders!I2210="","Not Rated",Raw_Orders!I2210)</f>
        <v>4.4</v>
      </c>
      <c r="J2210" s="2" t="str">
        <f aca="false">IF(COUNTIF($A$2:A2210,A2210)&gt;1,"Duplicate","Unique")</f>
        <v>Unique</v>
      </c>
      <c r="K2210" s="2" t="str">
        <f aca="false">IF(Raw_Orders!F2210&lt;0,"Anomaly","OK")</f>
        <v>OK</v>
      </c>
      <c r="L2210" s="2" t="str">
        <f aca="false">IFERROR(VLOOKUP(C2210,Raw_Restaurants!$A$2:$C$151,3,FALSE()),"Unknown")</f>
        <v>Pune</v>
      </c>
    </row>
    <row r="2211" customFormat="false" ht="15" hidden="false" customHeight="false" outlineLevel="0" collapsed="false">
      <c r="A2211" s="2" t="n">
        <f aca="false">Raw_Orders!A2211</f>
        <v>503608</v>
      </c>
      <c r="B2211" s="2" t="str">
        <f aca="false">Raw_Orders!B2211</f>
        <v>CUST1279</v>
      </c>
      <c r="C2211" s="2" t="str">
        <f aca="false">Raw_Orders!C2211</f>
        <v>REST257</v>
      </c>
      <c r="D2211" s="2" t="str">
        <f aca="false">Raw_Orders!D2211</f>
        <v>DP357</v>
      </c>
      <c r="E2211" s="2" t="str">
        <f aca="false">Raw_Orders!E2211</f>
        <v>2024-03-17</v>
      </c>
      <c r="F2211" s="2" t="n">
        <f aca="false">IF(Raw_Orders!F2211&lt;0,0,Raw_Orders!F2211)</f>
        <v>651.98</v>
      </c>
      <c r="G2211" s="2" t="str">
        <f aca="false">Raw_Orders!G2211</f>
        <v>Delivered</v>
      </c>
      <c r="H2211" s="2" t="n">
        <f aca="false">IF(Raw_Orders!H2211="","N/A",Raw_Orders!H2211)</f>
        <v>61.3</v>
      </c>
      <c r="I2211" s="2" t="n">
        <f aca="false">IF(Raw_Orders!I2211="","Not Rated",Raw_Orders!I2211)</f>
        <v>3</v>
      </c>
      <c r="J2211" s="2" t="str">
        <f aca="false">IF(COUNTIF($A$2:A2211,A2211)&gt;1,"Duplicate","Unique")</f>
        <v>Unique</v>
      </c>
      <c r="K2211" s="2" t="str">
        <f aca="false">IF(Raw_Orders!F2211&lt;0,"Anomaly","OK")</f>
        <v>OK</v>
      </c>
      <c r="L2211" s="2" t="str">
        <f aca="false">IFERROR(VLOOKUP(C2211,Raw_Restaurants!$A$2:$C$151,3,FALSE()),"Unknown")</f>
        <v>Jaipur</v>
      </c>
    </row>
    <row r="2212" customFormat="false" ht="15" hidden="false" customHeight="false" outlineLevel="0" collapsed="false">
      <c r="A2212" s="2" t="n">
        <f aca="false">Raw_Orders!A2212</f>
        <v>504358</v>
      </c>
      <c r="B2212" s="2" t="str">
        <f aca="false">Raw_Orders!B2212</f>
        <v>CUST1537</v>
      </c>
      <c r="C2212" s="2" t="str">
        <f aca="false">Raw_Orders!C2212</f>
        <v>REST321</v>
      </c>
      <c r="D2212" s="2" t="str">
        <f aca="false">Raw_Orders!D2212</f>
        <v>DP496</v>
      </c>
      <c r="E2212" s="2" t="str">
        <f aca="false">Raw_Orders!E2212</f>
        <v>2024-01-26</v>
      </c>
      <c r="F2212" s="2" t="n">
        <f aca="false">IF(Raw_Orders!F2212&lt;0,0,Raw_Orders!F2212)</f>
        <v>553.42</v>
      </c>
      <c r="G2212" s="2" t="str">
        <f aca="false">Raw_Orders!G2212</f>
        <v>Delivered</v>
      </c>
      <c r="H2212" s="2" t="n">
        <f aca="false">IF(Raw_Orders!H2212="","N/A",Raw_Orders!H2212)</f>
        <v>65.2</v>
      </c>
      <c r="I2212" s="2" t="n">
        <f aca="false">IF(Raw_Orders!I2212="","Not Rated",Raw_Orders!I2212)</f>
        <v>3.1</v>
      </c>
      <c r="J2212" s="2" t="str">
        <f aca="false">IF(COUNTIF($A$2:A2212,A2212)&gt;1,"Duplicate","Unique")</f>
        <v>Unique</v>
      </c>
      <c r="K2212" s="2" t="str">
        <f aca="false">IF(Raw_Orders!F2212&lt;0,"Anomaly","OK")</f>
        <v>OK</v>
      </c>
      <c r="L2212" s="2" t="str">
        <f aca="false">IFERROR(VLOOKUP(C2212,Raw_Restaurants!$A$2:$C$151,3,FALSE()),"Unknown")</f>
        <v>Chennai</v>
      </c>
    </row>
    <row r="2213" customFormat="false" ht="15" hidden="false" customHeight="false" outlineLevel="0" collapsed="false">
      <c r="A2213" s="2" t="n">
        <f aca="false">Raw_Orders!A2213</f>
        <v>504178</v>
      </c>
      <c r="B2213" s="2" t="str">
        <f aca="false">Raw_Orders!B2213</f>
        <v>CUST1209</v>
      </c>
      <c r="C2213" s="2" t="str">
        <f aca="false">Raw_Orders!C2213</f>
        <v>REST222</v>
      </c>
      <c r="D2213" s="2" t="str">
        <f aca="false">Raw_Orders!D2213</f>
        <v>DP371</v>
      </c>
      <c r="E2213" s="2" t="str">
        <f aca="false">Raw_Orders!E2213</f>
        <v>2024-02-08</v>
      </c>
      <c r="F2213" s="2" t="n">
        <f aca="false">IF(Raw_Orders!F2213&lt;0,0,Raw_Orders!F2213)</f>
        <v>1037.66</v>
      </c>
      <c r="G2213" s="2" t="str">
        <f aca="false">Raw_Orders!G2213</f>
        <v>Delivered</v>
      </c>
      <c r="H2213" s="2" t="n">
        <f aca="false">IF(Raw_Orders!H2213="","N/A",Raw_Orders!H2213)</f>
        <v>53.2</v>
      </c>
      <c r="I2213" s="2" t="n">
        <f aca="false">IF(Raw_Orders!I2213="","Not Rated",Raw_Orders!I2213)</f>
        <v>4.9</v>
      </c>
      <c r="J2213" s="2" t="str">
        <f aca="false">IF(COUNTIF($A$2:A2213,A2213)&gt;1,"Duplicate","Unique")</f>
        <v>Unique</v>
      </c>
      <c r="K2213" s="2" t="str">
        <f aca="false">IF(Raw_Orders!F2213&lt;0,"Anomaly","OK")</f>
        <v>OK</v>
      </c>
      <c r="L2213" s="2" t="str">
        <f aca="false">IFERROR(VLOOKUP(C2213,Raw_Restaurants!$A$2:$C$151,3,FALSE()),"Unknown")</f>
        <v>Delhi</v>
      </c>
    </row>
    <row r="2214" customFormat="false" ht="15" hidden="false" customHeight="false" outlineLevel="0" collapsed="false">
      <c r="A2214" s="2" t="n">
        <f aca="false">Raw_Orders!A2214</f>
        <v>501506</v>
      </c>
      <c r="B2214" s="2" t="str">
        <f aca="false">Raw_Orders!B2214</f>
        <v>CUST1548</v>
      </c>
      <c r="C2214" s="2" t="str">
        <f aca="false">Raw_Orders!C2214</f>
        <v>REST284</v>
      </c>
      <c r="D2214" s="2" t="str">
        <f aca="false">Raw_Orders!D2214</f>
        <v>DP488</v>
      </c>
      <c r="E2214" s="2" t="str">
        <f aca="false">Raw_Orders!E2214</f>
        <v>2024-01-14</v>
      </c>
      <c r="F2214" s="2" t="n">
        <f aca="false">IF(Raw_Orders!F2214&lt;0,0,Raw_Orders!F2214)</f>
        <v>1066.81</v>
      </c>
      <c r="G2214" s="2" t="str">
        <f aca="false">Raw_Orders!G2214</f>
        <v>Delivered</v>
      </c>
      <c r="H2214" s="2" t="n">
        <f aca="false">IF(Raw_Orders!H2214="","N/A",Raw_Orders!H2214)</f>
        <v>46.3</v>
      </c>
      <c r="I2214" s="2" t="n">
        <f aca="false">IF(Raw_Orders!I2214="","Not Rated",Raw_Orders!I2214)</f>
        <v>2.7</v>
      </c>
      <c r="J2214" s="2" t="str">
        <f aca="false">IF(COUNTIF($A$2:A2214,A2214)&gt;1,"Duplicate","Unique")</f>
        <v>Unique</v>
      </c>
      <c r="K2214" s="2" t="str">
        <f aca="false">IF(Raw_Orders!F2214&lt;0,"Anomaly","OK")</f>
        <v>OK</v>
      </c>
      <c r="L2214" s="2" t="str">
        <f aca="false">IFERROR(VLOOKUP(C2214,Raw_Restaurants!$A$2:$C$151,3,FALSE()),"Unknown")</f>
        <v>Hyderabad</v>
      </c>
    </row>
    <row r="2215" customFormat="false" ht="15" hidden="false" customHeight="false" outlineLevel="0" collapsed="false">
      <c r="A2215" s="2" t="n">
        <f aca="false">Raw_Orders!A2215</f>
        <v>502747</v>
      </c>
      <c r="B2215" s="2" t="str">
        <f aca="false">Raw_Orders!B2215</f>
        <v>CUST1617</v>
      </c>
      <c r="C2215" s="2" t="str">
        <f aca="false">Raw_Orders!C2215</f>
        <v>REST216</v>
      </c>
      <c r="D2215" s="2" t="str">
        <f aca="false">Raw_Orders!D2215</f>
        <v>DP321</v>
      </c>
      <c r="E2215" s="2" t="str">
        <f aca="false">Raw_Orders!E2215</f>
        <v>2024-11-01</v>
      </c>
      <c r="F2215" s="2" t="n">
        <f aca="false">IF(Raw_Orders!F2215&lt;0,0,Raw_Orders!F2215)</f>
        <v>1144.11</v>
      </c>
      <c r="G2215" s="2" t="str">
        <f aca="false">Raw_Orders!G2215</f>
        <v>Delivered</v>
      </c>
      <c r="H2215" s="2" t="n">
        <f aca="false">IF(Raw_Orders!H2215="","N/A",Raw_Orders!H2215)</f>
        <v>52</v>
      </c>
      <c r="I2215" s="2" t="str">
        <f aca="false">IF(Raw_Orders!I2215="","Not Rated",Raw_Orders!I2215)</f>
        <v>Not Rated</v>
      </c>
      <c r="J2215" s="2" t="str">
        <f aca="false">IF(COUNTIF($A$2:A2215,A2215)&gt;1,"Duplicate","Unique")</f>
        <v>Unique</v>
      </c>
      <c r="K2215" s="2" t="str">
        <f aca="false">IF(Raw_Orders!F2215&lt;0,"Anomaly","OK")</f>
        <v>OK</v>
      </c>
      <c r="L2215" s="2" t="str">
        <f aca="false">IFERROR(VLOOKUP(C2215,Raw_Restaurants!$A$2:$C$151,3,FALSE()),"Unknown")</f>
        <v>Chennai</v>
      </c>
    </row>
    <row r="2216" customFormat="false" ht="15" hidden="false" customHeight="false" outlineLevel="0" collapsed="false">
      <c r="A2216" s="2" t="n">
        <f aca="false">Raw_Orders!A2216</f>
        <v>503004</v>
      </c>
      <c r="B2216" s="2" t="str">
        <f aca="false">Raw_Orders!B2216</f>
        <v>CUST1071</v>
      </c>
      <c r="C2216" s="2" t="str">
        <f aca="false">Raw_Orders!C2216</f>
        <v>REST205</v>
      </c>
      <c r="D2216" s="2" t="str">
        <f aca="false">Raw_Orders!D2216</f>
        <v>DP351</v>
      </c>
      <c r="E2216" s="2" t="str">
        <f aca="false">Raw_Orders!E2216</f>
        <v>2024-05-12</v>
      </c>
      <c r="F2216" s="2" t="n">
        <f aca="false">IF(Raw_Orders!F2216&lt;0,0,Raw_Orders!F2216)</f>
        <v>147.84</v>
      </c>
      <c r="G2216" s="2" t="str">
        <f aca="false">Raw_Orders!G2216</f>
        <v>Delivered</v>
      </c>
      <c r="H2216" s="2" t="n">
        <f aca="false">IF(Raw_Orders!H2216="","N/A",Raw_Orders!H2216)</f>
        <v>71.5</v>
      </c>
      <c r="I2216" s="2" t="n">
        <f aca="false">IF(Raw_Orders!I2216="","Not Rated",Raw_Orders!I2216)</f>
        <v>2.6</v>
      </c>
      <c r="J2216" s="2" t="str">
        <f aca="false">IF(COUNTIF($A$2:A2216,A2216)&gt;1,"Duplicate","Unique")</f>
        <v>Unique</v>
      </c>
      <c r="K2216" s="2" t="str">
        <f aca="false">IF(Raw_Orders!F2216&lt;0,"Anomaly","OK")</f>
        <v>OK</v>
      </c>
      <c r="L2216" s="2" t="str">
        <f aca="false">IFERROR(VLOOKUP(C2216,Raw_Restaurants!$A$2:$C$151,3,FALSE()),"Unknown")</f>
        <v>Delhi</v>
      </c>
    </row>
    <row r="2217" customFormat="false" ht="15" hidden="false" customHeight="false" outlineLevel="0" collapsed="false">
      <c r="A2217" s="2" t="n">
        <f aca="false">Raw_Orders!A2217</f>
        <v>502587</v>
      </c>
      <c r="B2217" s="2" t="str">
        <f aca="false">Raw_Orders!B2217</f>
        <v>CUST1289</v>
      </c>
      <c r="C2217" s="2" t="str">
        <f aca="false">Raw_Orders!C2217</f>
        <v>REST347</v>
      </c>
      <c r="D2217" s="2" t="str">
        <f aca="false">Raw_Orders!D2217</f>
        <v>DP426</v>
      </c>
      <c r="E2217" s="2" t="str">
        <f aca="false">Raw_Orders!E2217</f>
        <v>2024-01-02</v>
      </c>
      <c r="F2217" s="2" t="n">
        <f aca="false">IF(Raw_Orders!F2217&lt;0,0,Raw_Orders!F2217)</f>
        <v>0</v>
      </c>
      <c r="G2217" s="2" t="str">
        <f aca="false">Raw_Orders!G2217</f>
        <v>Delivered</v>
      </c>
      <c r="H2217" s="2" t="n">
        <f aca="false">IF(Raw_Orders!H2217="","N/A",Raw_Orders!H2217)</f>
        <v>20.4</v>
      </c>
      <c r="I2217" s="2" t="str">
        <f aca="false">IF(Raw_Orders!I2217="","Not Rated",Raw_Orders!I2217)</f>
        <v>Not Rated</v>
      </c>
      <c r="J2217" s="2" t="str">
        <f aca="false">IF(COUNTIF($A$2:A2217,A2217)&gt;1,"Duplicate","Unique")</f>
        <v>Unique</v>
      </c>
      <c r="K2217" s="2" t="str">
        <f aca="false">IF(Raw_Orders!F2217&lt;0,"Anomaly","OK")</f>
        <v>Anomaly</v>
      </c>
      <c r="L2217" s="2" t="str">
        <f aca="false">IFERROR(VLOOKUP(C2217,Raw_Restaurants!$A$2:$C$151,3,FALSE()),"Unknown")</f>
        <v>Indore</v>
      </c>
    </row>
    <row r="2218" customFormat="false" ht="15" hidden="false" customHeight="false" outlineLevel="0" collapsed="false">
      <c r="A2218" s="2" t="n">
        <f aca="false">Raw_Orders!A2218</f>
        <v>502686</v>
      </c>
      <c r="B2218" s="2" t="str">
        <f aca="false">Raw_Orders!B2218</f>
        <v>CUST1086</v>
      </c>
      <c r="C2218" s="2" t="str">
        <f aca="false">Raw_Orders!C2218</f>
        <v>REST247</v>
      </c>
      <c r="D2218" s="2" t="str">
        <f aca="false">Raw_Orders!D2218</f>
        <v>DP387</v>
      </c>
      <c r="E2218" s="2" t="str">
        <f aca="false">Raw_Orders!E2218</f>
        <v>2024-08-07</v>
      </c>
      <c r="F2218" s="2" t="n">
        <f aca="false">IF(Raw_Orders!F2218&lt;0,0,Raw_Orders!F2218)</f>
        <v>780.24</v>
      </c>
      <c r="G2218" s="2" t="str">
        <f aca="false">Raw_Orders!G2218</f>
        <v>Delivered</v>
      </c>
      <c r="H2218" s="2" t="n">
        <f aca="false">IF(Raw_Orders!H2218="","N/A",Raw_Orders!H2218)</f>
        <v>25.6</v>
      </c>
      <c r="I2218" s="2" t="str">
        <f aca="false">IF(Raw_Orders!I2218="","Not Rated",Raw_Orders!I2218)</f>
        <v>Not Rated</v>
      </c>
      <c r="J2218" s="2" t="str">
        <f aca="false">IF(COUNTIF($A$2:A2218,A2218)&gt;1,"Duplicate","Unique")</f>
        <v>Unique</v>
      </c>
      <c r="K2218" s="2" t="str">
        <f aca="false">IF(Raw_Orders!F2218&lt;0,"Anomaly","OK")</f>
        <v>OK</v>
      </c>
      <c r="L2218" s="2" t="str">
        <f aca="false">IFERROR(VLOOKUP(C2218,Raw_Restaurants!$A$2:$C$151,3,FALSE()),"Unknown")</f>
        <v>Kolkata</v>
      </c>
    </row>
    <row r="2219" customFormat="false" ht="15" hidden="false" customHeight="false" outlineLevel="0" collapsed="false">
      <c r="A2219" s="2" t="n">
        <f aca="false">Raw_Orders!A2219</f>
        <v>502451</v>
      </c>
      <c r="B2219" s="2" t="str">
        <f aca="false">Raw_Orders!B2219</f>
        <v>CUST1739</v>
      </c>
      <c r="C2219" s="2" t="str">
        <f aca="false">Raw_Orders!C2219</f>
        <v>REST269</v>
      </c>
      <c r="D2219" s="2" t="str">
        <f aca="false">Raw_Orders!D2219</f>
        <v>DP462</v>
      </c>
      <c r="E2219" s="2" t="str">
        <f aca="false">Raw_Orders!E2219</f>
        <v>2024-01-07</v>
      </c>
      <c r="F2219" s="2" t="n">
        <f aca="false">IF(Raw_Orders!F2219&lt;0,0,Raw_Orders!F2219)</f>
        <v>145.86</v>
      </c>
      <c r="G2219" s="2" t="str">
        <f aca="false">Raw_Orders!G2219</f>
        <v>Delivered</v>
      </c>
      <c r="H2219" s="2" t="n">
        <f aca="false">IF(Raw_Orders!H2219="","N/A",Raw_Orders!H2219)</f>
        <v>23</v>
      </c>
      <c r="I2219" s="2" t="n">
        <f aca="false">IF(Raw_Orders!I2219="","Not Rated",Raw_Orders!I2219)</f>
        <v>3.5</v>
      </c>
      <c r="J2219" s="2" t="str">
        <f aca="false">IF(COUNTIF($A$2:A2219,A2219)&gt;1,"Duplicate","Unique")</f>
        <v>Unique</v>
      </c>
      <c r="K2219" s="2" t="str">
        <f aca="false">IF(Raw_Orders!F2219&lt;0,"Anomaly","OK")</f>
        <v>OK</v>
      </c>
      <c r="L2219" s="2" t="str">
        <f aca="false">IFERROR(VLOOKUP(C2219,Raw_Restaurants!$A$2:$C$151,3,FALSE()),"Unknown")</f>
        <v>Delhi</v>
      </c>
    </row>
    <row r="2220" customFormat="false" ht="15" hidden="false" customHeight="false" outlineLevel="0" collapsed="false">
      <c r="A2220" s="2" t="n">
        <f aca="false">Raw_Orders!A2220</f>
        <v>502645</v>
      </c>
      <c r="B2220" s="2" t="str">
        <f aca="false">Raw_Orders!B2220</f>
        <v>CUST1036</v>
      </c>
      <c r="C2220" s="2" t="str">
        <f aca="false">Raw_Orders!C2220</f>
        <v>REST279</v>
      </c>
      <c r="D2220" s="2" t="str">
        <f aca="false">Raw_Orders!D2220</f>
        <v>DP396</v>
      </c>
      <c r="E2220" s="2" t="str">
        <f aca="false">Raw_Orders!E2220</f>
        <v>2024-04-17</v>
      </c>
      <c r="F2220" s="2" t="n">
        <f aca="false">IF(Raw_Orders!F2220&lt;0,0,Raw_Orders!F2220)</f>
        <v>779.71</v>
      </c>
      <c r="G2220" s="2" t="str">
        <f aca="false">Raw_Orders!G2220</f>
        <v>Delivered</v>
      </c>
      <c r="H2220" s="2" t="n">
        <f aca="false">IF(Raw_Orders!H2220="","N/A",Raw_Orders!H2220)</f>
        <v>58.6</v>
      </c>
      <c r="I2220" s="2" t="n">
        <f aca="false">IF(Raw_Orders!I2220="","Not Rated",Raw_Orders!I2220)</f>
        <v>3</v>
      </c>
      <c r="J2220" s="2" t="str">
        <f aca="false">IF(COUNTIF($A$2:A2220,A2220)&gt;1,"Duplicate","Unique")</f>
        <v>Unique</v>
      </c>
      <c r="K2220" s="2" t="str">
        <f aca="false">IF(Raw_Orders!F2220&lt;0,"Anomaly","OK")</f>
        <v>OK</v>
      </c>
      <c r="L2220" s="2" t="str">
        <f aca="false">IFERROR(VLOOKUP(C2220,Raw_Restaurants!$A$2:$C$151,3,FALSE()),"Unknown")</f>
        <v>Indore</v>
      </c>
    </row>
    <row r="2221" customFormat="false" ht="15" hidden="false" customHeight="false" outlineLevel="0" collapsed="false">
      <c r="A2221" s="2" t="n">
        <f aca="false">Raw_Orders!A2221</f>
        <v>501390</v>
      </c>
      <c r="B2221" s="2" t="str">
        <f aca="false">Raw_Orders!B2221</f>
        <v>CUST1763</v>
      </c>
      <c r="C2221" s="2" t="str">
        <f aca="false">Raw_Orders!C2221</f>
        <v>REST316</v>
      </c>
      <c r="D2221" s="2" t="str">
        <f aca="false">Raw_Orders!D2221</f>
        <v>DP391</v>
      </c>
      <c r="E2221" s="2" t="str">
        <f aca="false">Raw_Orders!E2221</f>
        <v>2024-01-18</v>
      </c>
      <c r="F2221" s="2" t="n">
        <f aca="false">IF(Raw_Orders!F2221&lt;0,0,Raw_Orders!F2221)</f>
        <v>210.9</v>
      </c>
      <c r="G2221" s="2" t="str">
        <f aca="false">Raw_Orders!G2221</f>
        <v>Delivered</v>
      </c>
      <c r="H2221" s="2" t="n">
        <f aca="false">IF(Raw_Orders!H2221="","N/A",Raw_Orders!H2221)</f>
        <v>48.8</v>
      </c>
      <c r="I2221" s="2" t="n">
        <f aca="false">IF(Raw_Orders!I2221="","Not Rated",Raw_Orders!I2221)</f>
        <v>4.6</v>
      </c>
      <c r="J2221" s="2" t="str">
        <f aca="false">IF(COUNTIF($A$2:A2221,A2221)&gt;1,"Duplicate","Unique")</f>
        <v>Unique</v>
      </c>
      <c r="K2221" s="2" t="str">
        <f aca="false">IF(Raw_Orders!F2221&lt;0,"Anomaly","OK")</f>
        <v>OK</v>
      </c>
      <c r="L2221" s="2" t="str">
        <f aca="false">IFERROR(VLOOKUP(C2221,Raw_Restaurants!$A$2:$C$151,3,FALSE()),"Unknown")</f>
        <v>Kolkata</v>
      </c>
    </row>
    <row r="2222" customFormat="false" ht="15" hidden="false" customHeight="false" outlineLevel="0" collapsed="false">
      <c r="A2222" s="2" t="n">
        <f aca="false">Raw_Orders!A2222</f>
        <v>500394</v>
      </c>
      <c r="B2222" s="2" t="str">
        <f aca="false">Raw_Orders!B2222</f>
        <v>CUST1142</v>
      </c>
      <c r="C2222" s="2" t="str">
        <f aca="false">Raw_Orders!C2222</f>
        <v>REST341</v>
      </c>
      <c r="D2222" s="2" t="str">
        <f aca="false">Raw_Orders!D2222</f>
        <v>DP447</v>
      </c>
      <c r="E2222" s="2" t="str">
        <f aca="false">Raw_Orders!E2222</f>
        <v>2024-06-26</v>
      </c>
      <c r="F2222" s="2" t="n">
        <f aca="false">IF(Raw_Orders!F2222&lt;0,0,Raw_Orders!F2222)</f>
        <v>177.24</v>
      </c>
      <c r="G2222" s="2" t="str">
        <f aca="false">Raw_Orders!G2222</f>
        <v>Delivered</v>
      </c>
      <c r="H2222" s="2" t="n">
        <f aca="false">IF(Raw_Orders!H2222="","N/A",Raw_Orders!H2222)</f>
        <v>31.5</v>
      </c>
      <c r="I2222" s="2" t="n">
        <f aca="false">IF(Raw_Orders!I2222="","Not Rated",Raw_Orders!I2222)</f>
        <v>3.8</v>
      </c>
      <c r="J2222" s="2" t="str">
        <f aca="false">IF(COUNTIF($A$2:A2222,A2222)&gt;1,"Duplicate","Unique")</f>
        <v>Unique</v>
      </c>
      <c r="K2222" s="2" t="str">
        <f aca="false">IF(Raw_Orders!F2222&lt;0,"Anomaly","OK")</f>
        <v>OK</v>
      </c>
      <c r="L2222" s="2" t="str">
        <f aca="false">IFERROR(VLOOKUP(C2222,Raw_Restaurants!$A$2:$C$151,3,FALSE()),"Unknown")</f>
        <v>Kolkata</v>
      </c>
    </row>
    <row r="2223" customFormat="false" ht="15" hidden="false" customHeight="false" outlineLevel="0" collapsed="false">
      <c r="A2223" s="2" t="n">
        <f aca="false">Raw_Orders!A2223</f>
        <v>501790</v>
      </c>
      <c r="B2223" s="2" t="str">
        <f aca="false">Raw_Orders!B2223</f>
        <v>CUST1471</v>
      </c>
      <c r="C2223" s="2" t="str">
        <f aca="false">Raw_Orders!C2223</f>
        <v>REST306</v>
      </c>
      <c r="D2223" s="2" t="str">
        <f aca="false">Raw_Orders!D2223</f>
        <v>DP363</v>
      </c>
      <c r="E2223" s="2" t="str">
        <f aca="false">Raw_Orders!E2223</f>
        <v>2024-07-02</v>
      </c>
      <c r="F2223" s="2" t="n">
        <f aca="false">IF(Raw_Orders!F2223&lt;0,0,Raw_Orders!F2223)</f>
        <v>1100.82</v>
      </c>
      <c r="G2223" s="2" t="str">
        <f aca="false">Raw_Orders!G2223</f>
        <v>Delivered</v>
      </c>
      <c r="H2223" s="2" t="n">
        <f aca="false">IF(Raw_Orders!H2223="","N/A",Raw_Orders!H2223)</f>
        <v>40.5</v>
      </c>
      <c r="I2223" s="2" t="str">
        <f aca="false">IF(Raw_Orders!I2223="","Not Rated",Raw_Orders!I2223)</f>
        <v>Not Rated</v>
      </c>
      <c r="J2223" s="2" t="str">
        <f aca="false">IF(COUNTIF($A$2:A2223,A2223)&gt;1,"Duplicate","Unique")</f>
        <v>Unique</v>
      </c>
      <c r="K2223" s="2" t="str">
        <f aca="false">IF(Raw_Orders!F2223&lt;0,"Anomaly","OK")</f>
        <v>OK</v>
      </c>
      <c r="L2223" s="2" t="str">
        <f aca="false">IFERROR(VLOOKUP(C2223,Raw_Restaurants!$A$2:$C$151,3,FALSE()),"Unknown")</f>
        <v>Pune</v>
      </c>
    </row>
    <row r="2224" customFormat="false" ht="15" hidden="false" customHeight="false" outlineLevel="0" collapsed="false">
      <c r="A2224" s="2" t="n">
        <f aca="false">Raw_Orders!A2224</f>
        <v>500754</v>
      </c>
      <c r="B2224" s="2" t="str">
        <f aca="false">Raw_Orders!B2224</f>
        <v>CUST1461</v>
      </c>
      <c r="C2224" s="2" t="str">
        <f aca="false">Raw_Orders!C2224</f>
        <v>REST345</v>
      </c>
      <c r="D2224" s="2" t="str">
        <f aca="false">Raw_Orders!D2224</f>
        <v>DP386</v>
      </c>
      <c r="E2224" s="2" t="str">
        <f aca="false">Raw_Orders!E2224</f>
        <v>2024-06-04</v>
      </c>
      <c r="F2224" s="2" t="n">
        <f aca="false">IF(Raw_Orders!F2224&lt;0,0,Raw_Orders!F2224)</f>
        <v>837.5</v>
      </c>
      <c r="G2224" s="2" t="str">
        <f aca="false">Raw_Orders!G2224</f>
        <v>Delivered</v>
      </c>
      <c r="H2224" s="2" t="n">
        <f aca="false">IF(Raw_Orders!H2224="","N/A",Raw_Orders!H2224)</f>
        <v>78.6</v>
      </c>
      <c r="I2224" s="2" t="n">
        <f aca="false">IF(Raw_Orders!I2224="","Not Rated",Raw_Orders!I2224)</f>
        <v>3.2</v>
      </c>
      <c r="J2224" s="2" t="str">
        <f aca="false">IF(COUNTIF($A$2:A2224,A2224)&gt;1,"Duplicate","Unique")</f>
        <v>Unique</v>
      </c>
      <c r="K2224" s="2" t="str">
        <f aca="false">IF(Raw_Orders!F2224&lt;0,"Anomaly","OK")</f>
        <v>OK</v>
      </c>
      <c r="L2224" s="2" t="str">
        <f aca="false">IFERROR(VLOOKUP(C2224,Raw_Restaurants!$A$2:$C$151,3,FALSE()),"Unknown")</f>
        <v>Jaipur</v>
      </c>
    </row>
    <row r="2225" customFormat="false" ht="15" hidden="false" customHeight="false" outlineLevel="0" collapsed="false">
      <c r="A2225" s="2" t="n">
        <f aca="false">Raw_Orders!A2225</f>
        <v>504106</v>
      </c>
      <c r="B2225" s="2" t="str">
        <f aca="false">Raw_Orders!B2225</f>
        <v>CUST1592</v>
      </c>
      <c r="C2225" s="2" t="str">
        <f aca="false">Raw_Orders!C2225</f>
        <v>REST276</v>
      </c>
      <c r="D2225" s="2" t="str">
        <f aca="false">Raw_Orders!D2225</f>
        <v>DP341</v>
      </c>
      <c r="E2225" s="2" t="str">
        <f aca="false">Raw_Orders!E2225</f>
        <v>2024-02-26</v>
      </c>
      <c r="F2225" s="2" t="n">
        <f aca="false">IF(Raw_Orders!F2225&lt;0,0,Raw_Orders!F2225)</f>
        <v>1394.05</v>
      </c>
      <c r="G2225" s="2" t="str">
        <f aca="false">Raw_Orders!G2225</f>
        <v>Delivered</v>
      </c>
      <c r="H2225" s="2" t="n">
        <f aca="false">IF(Raw_Orders!H2225="","N/A",Raw_Orders!H2225)</f>
        <v>44.3</v>
      </c>
      <c r="I2225" s="2" t="n">
        <f aca="false">IF(Raw_Orders!I2225="","Not Rated",Raw_Orders!I2225)</f>
        <v>3</v>
      </c>
      <c r="J2225" s="2" t="str">
        <f aca="false">IF(COUNTIF($A$2:A2225,A2225)&gt;1,"Duplicate","Unique")</f>
        <v>Unique</v>
      </c>
      <c r="K2225" s="2" t="str">
        <f aca="false">IF(Raw_Orders!F2225&lt;0,"Anomaly","OK")</f>
        <v>OK</v>
      </c>
      <c r="L2225" s="2" t="str">
        <f aca="false">IFERROR(VLOOKUP(C2225,Raw_Restaurants!$A$2:$C$151,3,FALSE()),"Unknown")</f>
        <v>Bangalore</v>
      </c>
    </row>
    <row r="2226" customFormat="false" ht="15" hidden="false" customHeight="false" outlineLevel="0" collapsed="false">
      <c r="A2226" s="2" t="n">
        <f aca="false">Raw_Orders!A2226</f>
        <v>504868</v>
      </c>
      <c r="B2226" s="2" t="str">
        <f aca="false">Raw_Orders!B2226</f>
        <v>CUST1001</v>
      </c>
      <c r="C2226" s="2" t="str">
        <f aca="false">Raw_Orders!C2226</f>
        <v>REST284</v>
      </c>
      <c r="D2226" s="2" t="str">
        <f aca="false">Raw_Orders!D2226</f>
        <v>DP318</v>
      </c>
      <c r="E2226" s="2" t="str">
        <f aca="false">Raw_Orders!E2226</f>
        <v>2024-12-07</v>
      </c>
      <c r="F2226" s="2" t="n">
        <f aca="false">IF(Raw_Orders!F2226&lt;0,0,Raw_Orders!F2226)</f>
        <v>985.84</v>
      </c>
      <c r="G2226" s="2" t="str">
        <f aca="false">Raw_Orders!G2226</f>
        <v>Delayed</v>
      </c>
      <c r="H2226" s="2" t="n">
        <f aca="false">IF(Raw_Orders!H2226="","N/A",Raw_Orders!H2226)</f>
        <v>66.7</v>
      </c>
      <c r="I2226" s="2" t="n">
        <f aca="false">IF(Raw_Orders!I2226="","Not Rated",Raw_Orders!I2226)</f>
        <v>4.9</v>
      </c>
      <c r="J2226" s="2" t="str">
        <f aca="false">IF(COUNTIF($A$2:A2226,A2226)&gt;1,"Duplicate","Unique")</f>
        <v>Unique</v>
      </c>
      <c r="K2226" s="2" t="str">
        <f aca="false">IF(Raw_Orders!F2226&lt;0,"Anomaly","OK")</f>
        <v>OK</v>
      </c>
      <c r="L2226" s="2" t="str">
        <f aca="false">IFERROR(VLOOKUP(C2226,Raw_Restaurants!$A$2:$C$151,3,FALSE()),"Unknown")</f>
        <v>Hyderabad</v>
      </c>
    </row>
    <row r="2227" customFormat="false" ht="15" hidden="false" customHeight="false" outlineLevel="0" collapsed="false">
      <c r="A2227" s="2" t="n">
        <f aca="false">Raw_Orders!A2227</f>
        <v>500542</v>
      </c>
      <c r="B2227" s="2" t="str">
        <f aca="false">Raw_Orders!B2227</f>
        <v>CUST1429</v>
      </c>
      <c r="C2227" s="2" t="str">
        <f aca="false">Raw_Orders!C2227</f>
        <v>REST342</v>
      </c>
      <c r="D2227" s="2" t="str">
        <f aca="false">Raw_Orders!D2227</f>
        <v>DP376</v>
      </c>
      <c r="E2227" s="2" t="str">
        <f aca="false">Raw_Orders!E2227</f>
        <v>2024-01-09</v>
      </c>
      <c r="F2227" s="2" t="n">
        <f aca="false">IF(Raw_Orders!F2227&lt;0,0,Raw_Orders!F2227)</f>
        <v>1172.42</v>
      </c>
      <c r="G2227" s="2" t="str">
        <f aca="false">Raw_Orders!G2227</f>
        <v>Delivered</v>
      </c>
      <c r="H2227" s="2" t="n">
        <f aca="false">IF(Raw_Orders!H2227="","N/A",Raw_Orders!H2227)</f>
        <v>76.6</v>
      </c>
      <c r="I2227" s="2" t="n">
        <f aca="false">IF(Raw_Orders!I2227="","Not Rated",Raw_Orders!I2227)</f>
        <v>4.2</v>
      </c>
      <c r="J2227" s="2" t="str">
        <f aca="false">IF(COUNTIF($A$2:A2227,A2227)&gt;1,"Duplicate","Unique")</f>
        <v>Unique</v>
      </c>
      <c r="K2227" s="2" t="str">
        <f aca="false">IF(Raw_Orders!F2227&lt;0,"Anomaly","OK")</f>
        <v>OK</v>
      </c>
      <c r="L2227" s="2" t="str">
        <f aca="false">IFERROR(VLOOKUP(C2227,Raw_Restaurants!$A$2:$C$151,3,FALSE()),"Unknown")</f>
        <v>Hyderabad</v>
      </c>
    </row>
    <row r="2228" customFormat="false" ht="15" hidden="false" customHeight="false" outlineLevel="0" collapsed="false">
      <c r="A2228" s="2" t="n">
        <f aca="false">Raw_Orders!A2228</f>
        <v>500130</v>
      </c>
      <c r="B2228" s="2" t="str">
        <f aca="false">Raw_Orders!B2228</f>
        <v>CUST1714</v>
      </c>
      <c r="C2228" s="2" t="str">
        <f aca="false">Raw_Orders!C2228</f>
        <v>REST253</v>
      </c>
      <c r="D2228" s="2" t="str">
        <f aca="false">Raw_Orders!D2228</f>
        <v>DP461</v>
      </c>
      <c r="E2228" s="2" t="str">
        <f aca="false">Raw_Orders!E2228</f>
        <v>2024-08-29</v>
      </c>
      <c r="F2228" s="2" t="n">
        <f aca="false">IF(Raw_Orders!F2228&lt;0,0,Raw_Orders!F2228)</f>
        <v>286.23</v>
      </c>
      <c r="G2228" s="2" t="str">
        <f aca="false">Raw_Orders!G2228</f>
        <v>Delivered</v>
      </c>
      <c r="H2228" s="2" t="n">
        <f aca="false">IF(Raw_Orders!H2228="","N/A",Raw_Orders!H2228)</f>
        <v>65.7</v>
      </c>
      <c r="I2228" s="2" t="n">
        <f aca="false">IF(Raw_Orders!I2228="","Not Rated",Raw_Orders!I2228)</f>
        <v>2.7</v>
      </c>
      <c r="J2228" s="2" t="str">
        <f aca="false">IF(COUNTIF($A$2:A2228,A2228)&gt;1,"Duplicate","Unique")</f>
        <v>Unique</v>
      </c>
      <c r="K2228" s="2" t="str">
        <f aca="false">IF(Raw_Orders!F2228&lt;0,"Anomaly","OK")</f>
        <v>OK</v>
      </c>
      <c r="L2228" s="2" t="str">
        <f aca="false">IFERROR(VLOOKUP(C2228,Raw_Restaurants!$A$2:$C$151,3,FALSE()),"Unknown")</f>
        <v>Delhi</v>
      </c>
    </row>
    <row r="2229" customFormat="false" ht="15" hidden="false" customHeight="false" outlineLevel="0" collapsed="false">
      <c r="A2229" s="2" t="n">
        <f aca="false">Raw_Orders!A2229</f>
        <v>501930</v>
      </c>
      <c r="B2229" s="2" t="str">
        <f aca="false">Raw_Orders!B2229</f>
        <v>CUST1290</v>
      </c>
      <c r="C2229" s="2" t="str">
        <f aca="false">Raw_Orders!C2229</f>
        <v>REST336</v>
      </c>
      <c r="D2229" s="2" t="str">
        <f aca="false">Raw_Orders!D2229</f>
        <v>DP346</v>
      </c>
      <c r="E2229" s="2" t="str">
        <f aca="false">Raw_Orders!E2229</f>
        <v>2024-06-09</v>
      </c>
      <c r="F2229" s="2" t="n">
        <f aca="false">IF(Raw_Orders!F2229&lt;0,0,Raw_Orders!F2229)</f>
        <v>146.64</v>
      </c>
      <c r="G2229" s="2" t="str">
        <f aca="false">Raw_Orders!G2229</f>
        <v>Delivered</v>
      </c>
      <c r="H2229" s="2" t="n">
        <f aca="false">IF(Raw_Orders!H2229="","N/A",Raw_Orders!H2229)</f>
        <v>61.3</v>
      </c>
      <c r="I2229" s="2" t="str">
        <f aca="false">IF(Raw_Orders!I2229="","Not Rated",Raw_Orders!I2229)</f>
        <v>Not Rated</v>
      </c>
      <c r="J2229" s="2" t="str">
        <f aca="false">IF(COUNTIF($A$2:A2229,A2229)&gt;1,"Duplicate","Unique")</f>
        <v>Unique</v>
      </c>
      <c r="K2229" s="2" t="str">
        <f aca="false">IF(Raw_Orders!F2229&lt;0,"Anomaly","OK")</f>
        <v>OK</v>
      </c>
      <c r="L2229" s="2" t="str">
        <f aca="false">IFERROR(VLOOKUP(C2229,Raw_Restaurants!$A$2:$C$151,3,FALSE()),"Unknown")</f>
        <v>Indore</v>
      </c>
    </row>
    <row r="2230" customFormat="false" ht="15" hidden="false" customHeight="false" outlineLevel="0" collapsed="false">
      <c r="A2230" s="2" t="n">
        <f aca="false">Raw_Orders!A2230</f>
        <v>502712</v>
      </c>
      <c r="B2230" s="2" t="str">
        <f aca="false">Raw_Orders!B2230</f>
        <v>CUST1034</v>
      </c>
      <c r="C2230" s="2" t="str">
        <f aca="false">Raw_Orders!C2230</f>
        <v>REST222</v>
      </c>
      <c r="D2230" s="2" t="str">
        <f aca="false">Raw_Orders!D2230</f>
        <v>DP438</v>
      </c>
      <c r="E2230" s="2" t="str">
        <f aca="false">Raw_Orders!E2230</f>
        <v>2024-07-03</v>
      </c>
      <c r="F2230" s="2" t="n">
        <f aca="false">IF(Raw_Orders!F2230&lt;0,0,Raw_Orders!F2230)</f>
        <v>404.4</v>
      </c>
      <c r="G2230" s="2" t="str">
        <f aca="false">Raw_Orders!G2230</f>
        <v>Cancelled</v>
      </c>
      <c r="H2230" s="2" t="str">
        <f aca="false">IF(Raw_Orders!H2230="","N/A",Raw_Orders!H2230)</f>
        <v>N/A</v>
      </c>
      <c r="I2230" s="2" t="str">
        <f aca="false">IF(Raw_Orders!I2230="","Not Rated",Raw_Orders!I2230)</f>
        <v>Not Rated</v>
      </c>
      <c r="J2230" s="2" t="str">
        <f aca="false">IF(COUNTIF($A$2:A2230,A2230)&gt;1,"Duplicate","Unique")</f>
        <v>Unique</v>
      </c>
      <c r="K2230" s="2" t="str">
        <f aca="false">IF(Raw_Orders!F2230&lt;0,"Anomaly","OK")</f>
        <v>OK</v>
      </c>
      <c r="L2230" s="2" t="str">
        <f aca="false">IFERROR(VLOOKUP(C2230,Raw_Restaurants!$A$2:$C$151,3,FALSE()),"Unknown")</f>
        <v>Delhi</v>
      </c>
    </row>
    <row r="2231" customFormat="false" ht="15" hidden="false" customHeight="false" outlineLevel="0" collapsed="false">
      <c r="A2231" s="2" t="n">
        <f aca="false">Raw_Orders!A2231</f>
        <v>500919</v>
      </c>
      <c r="B2231" s="2" t="str">
        <f aca="false">Raw_Orders!B2231</f>
        <v>CUST1543</v>
      </c>
      <c r="C2231" s="2" t="str">
        <f aca="false">Raw_Orders!C2231</f>
        <v>REST341</v>
      </c>
      <c r="D2231" s="2" t="str">
        <f aca="false">Raw_Orders!D2231</f>
        <v>DP316</v>
      </c>
      <c r="E2231" s="2" t="str">
        <f aca="false">Raw_Orders!E2231</f>
        <v>2024-02-13</v>
      </c>
      <c r="F2231" s="2" t="n">
        <f aca="false">IF(Raw_Orders!F2231&lt;0,0,Raw_Orders!F2231)</f>
        <v>513.83</v>
      </c>
      <c r="G2231" s="2" t="str">
        <f aca="false">Raw_Orders!G2231</f>
        <v>Delivered</v>
      </c>
      <c r="H2231" s="2" t="n">
        <f aca="false">IF(Raw_Orders!H2231="","N/A",Raw_Orders!H2231)</f>
        <v>22.3</v>
      </c>
      <c r="I2231" s="2" t="n">
        <f aca="false">IF(Raw_Orders!I2231="","Not Rated",Raw_Orders!I2231)</f>
        <v>4.2</v>
      </c>
      <c r="J2231" s="2" t="str">
        <f aca="false">IF(COUNTIF($A$2:A2231,A2231)&gt;1,"Duplicate","Unique")</f>
        <v>Unique</v>
      </c>
      <c r="K2231" s="2" t="str">
        <f aca="false">IF(Raw_Orders!F2231&lt;0,"Anomaly","OK")</f>
        <v>OK</v>
      </c>
      <c r="L2231" s="2" t="str">
        <f aca="false">IFERROR(VLOOKUP(C2231,Raw_Restaurants!$A$2:$C$151,3,FALSE()),"Unknown")</f>
        <v>Kolkata</v>
      </c>
    </row>
    <row r="2232" customFormat="false" ht="15" hidden="false" customHeight="false" outlineLevel="0" collapsed="false">
      <c r="A2232" s="2" t="n">
        <f aca="false">Raw_Orders!A2232</f>
        <v>502088</v>
      </c>
      <c r="B2232" s="2" t="str">
        <f aca="false">Raw_Orders!B2232</f>
        <v>CUST1391</v>
      </c>
      <c r="C2232" s="2" t="str">
        <f aca="false">Raw_Orders!C2232</f>
        <v>REST311</v>
      </c>
      <c r="D2232" s="2" t="str">
        <f aca="false">Raw_Orders!D2232</f>
        <v>DP468</v>
      </c>
      <c r="E2232" s="2" t="str">
        <f aca="false">Raw_Orders!E2232</f>
        <v>2024-09-02</v>
      </c>
      <c r="F2232" s="2" t="n">
        <f aca="false">IF(Raw_Orders!F2232&lt;0,0,Raw_Orders!F2232)</f>
        <v>193.96</v>
      </c>
      <c r="G2232" s="2" t="str">
        <f aca="false">Raw_Orders!G2232</f>
        <v>Delivered</v>
      </c>
      <c r="H2232" s="2" t="str">
        <f aca="false">IF(Raw_Orders!H2232="","N/A",Raw_Orders!H2232)</f>
        <v>N/A</v>
      </c>
      <c r="I2232" s="2" t="str">
        <f aca="false">IF(Raw_Orders!I2232="","Not Rated",Raw_Orders!I2232)</f>
        <v>Not Rated</v>
      </c>
      <c r="J2232" s="2" t="str">
        <f aca="false">IF(COUNTIF($A$2:A2232,A2232)&gt;1,"Duplicate","Unique")</f>
        <v>Unique</v>
      </c>
      <c r="K2232" s="2" t="str">
        <f aca="false">IF(Raw_Orders!F2232&lt;0,"Anomaly","OK")</f>
        <v>OK</v>
      </c>
      <c r="L2232" s="2" t="str">
        <f aca="false">IFERROR(VLOOKUP(C2232,Raw_Restaurants!$A$2:$C$151,3,FALSE()),"Unknown")</f>
        <v>Bhopal</v>
      </c>
    </row>
    <row r="2233" customFormat="false" ht="15" hidden="false" customHeight="false" outlineLevel="0" collapsed="false">
      <c r="A2233" s="2" t="n">
        <f aca="false">Raw_Orders!A2233</f>
        <v>504965</v>
      </c>
      <c r="B2233" s="2" t="str">
        <f aca="false">Raw_Orders!B2233</f>
        <v>CUST1021</v>
      </c>
      <c r="C2233" s="2" t="str">
        <f aca="false">Raw_Orders!C2233</f>
        <v>REST265</v>
      </c>
      <c r="D2233" s="2" t="str">
        <f aca="false">Raw_Orders!D2233</f>
        <v>DP427</v>
      </c>
      <c r="E2233" s="2" t="str">
        <f aca="false">Raw_Orders!E2233</f>
        <v>2024-01-29</v>
      </c>
      <c r="F2233" s="2" t="n">
        <f aca="false">IF(Raw_Orders!F2233&lt;0,0,Raw_Orders!F2233)</f>
        <v>552.7</v>
      </c>
      <c r="G2233" s="2" t="str">
        <f aca="false">Raw_Orders!G2233</f>
        <v>Delayed</v>
      </c>
      <c r="H2233" s="2" t="n">
        <f aca="false">IF(Raw_Orders!H2233="","N/A",Raw_Orders!H2233)</f>
        <v>60.8</v>
      </c>
      <c r="I2233" s="2" t="n">
        <f aca="false">IF(Raw_Orders!I2233="","Not Rated",Raw_Orders!I2233)</f>
        <v>2.9</v>
      </c>
      <c r="J2233" s="2" t="str">
        <f aca="false">IF(COUNTIF($A$2:A2233,A2233)&gt;1,"Duplicate","Unique")</f>
        <v>Unique</v>
      </c>
      <c r="K2233" s="2" t="str">
        <f aca="false">IF(Raw_Orders!F2233&lt;0,"Anomaly","OK")</f>
        <v>OK</v>
      </c>
      <c r="L2233" s="2" t="str">
        <f aca="false">IFERROR(VLOOKUP(C2233,Raw_Restaurants!$A$2:$C$151,3,FALSE()),"Unknown")</f>
        <v>Bhopal</v>
      </c>
    </row>
    <row r="2234" customFormat="false" ht="15" hidden="false" customHeight="false" outlineLevel="0" collapsed="false">
      <c r="A2234" s="2" t="n">
        <f aca="false">Raw_Orders!A2234</f>
        <v>501685</v>
      </c>
      <c r="B2234" s="2" t="str">
        <f aca="false">Raw_Orders!B2234</f>
        <v>CUST1591</v>
      </c>
      <c r="C2234" s="2" t="str">
        <f aca="false">Raw_Orders!C2234</f>
        <v>REST318</v>
      </c>
      <c r="D2234" s="2" t="str">
        <f aca="false">Raw_Orders!D2234</f>
        <v>DP498</v>
      </c>
      <c r="E2234" s="2" t="str">
        <f aca="false">Raw_Orders!E2234</f>
        <v>2024-05-25</v>
      </c>
      <c r="F2234" s="2" t="n">
        <f aca="false">IF(Raw_Orders!F2234&lt;0,0,Raw_Orders!F2234)</f>
        <v>1340.29</v>
      </c>
      <c r="G2234" s="2" t="str">
        <f aca="false">Raw_Orders!G2234</f>
        <v>Delivered</v>
      </c>
      <c r="H2234" s="2" t="n">
        <f aca="false">IF(Raw_Orders!H2234="","N/A",Raw_Orders!H2234)</f>
        <v>28.1</v>
      </c>
      <c r="I2234" s="2" t="n">
        <f aca="false">IF(Raw_Orders!I2234="","Not Rated",Raw_Orders!I2234)</f>
        <v>4.5</v>
      </c>
      <c r="J2234" s="2" t="str">
        <f aca="false">IF(COUNTIF($A$2:A2234,A2234)&gt;1,"Duplicate","Unique")</f>
        <v>Unique</v>
      </c>
      <c r="K2234" s="2" t="str">
        <f aca="false">IF(Raw_Orders!F2234&lt;0,"Anomaly","OK")</f>
        <v>OK</v>
      </c>
      <c r="L2234" s="2" t="str">
        <f aca="false">IFERROR(VLOOKUP(C2234,Raw_Restaurants!$A$2:$C$151,3,FALSE()),"Unknown")</f>
        <v>Mumbai</v>
      </c>
    </row>
    <row r="2235" customFormat="false" ht="15" hidden="false" customHeight="false" outlineLevel="0" collapsed="false">
      <c r="A2235" s="2" t="n">
        <f aca="false">Raw_Orders!A2235</f>
        <v>503798</v>
      </c>
      <c r="B2235" s="2" t="str">
        <f aca="false">Raw_Orders!B2235</f>
        <v>CUST1017</v>
      </c>
      <c r="C2235" s="2" t="str">
        <f aca="false">Raw_Orders!C2235</f>
        <v>REST338</v>
      </c>
      <c r="D2235" s="2" t="str">
        <f aca="false">Raw_Orders!D2235</f>
        <v>DP332</v>
      </c>
      <c r="E2235" s="2" t="str">
        <f aca="false">Raw_Orders!E2235</f>
        <v>2024-10-06</v>
      </c>
      <c r="F2235" s="2" t="n">
        <f aca="false">IF(Raw_Orders!F2235&lt;0,0,Raw_Orders!F2235)</f>
        <v>1381.13</v>
      </c>
      <c r="G2235" s="2" t="str">
        <f aca="false">Raw_Orders!G2235</f>
        <v>Delivered</v>
      </c>
      <c r="H2235" s="2" t="n">
        <f aca="false">IF(Raw_Orders!H2235="","N/A",Raw_Orders!H2235)</f>
        <v>24.4</v>
      </c>
      <c r="I2235" s="2" t="n">
        <f aca="false">IF(Raw_Orders!I2235="","Not Rated",Raw_Orders!I2235)</f>
        <v>3</v>
      </c>
      <c r="J2235" s="2" t="str">
        <f aca="false">IF(COUNTIF($A$2:A2235,A2235)&gt;1,"Duplicate","Unique")</f>
        <v>Unique</v>
      </c>
      <c r="K2235" s="2" t="str">
        <f aca="false">IF(Raw_Orders!F2235&lt;0,"Anomaly","OK")</f>
        <v>OK</v>
      </c>
      <c r="L2235" s="2" t="str">
        <f aca="false">IFERROR(VLOOKUP(C2235,Raw_Restaurants!$A$2:$C$151,3,FALSE()),"Unknown")</f>
        <v>Bangalore</v>
      </c>
    </row>
    <row r="2236" customFormat="false" ht="15" hidden="false" customHeight="false" outlineLevel="0" collapsed="false">
      <c r="A2236" s="2" t="n">
        <f aca="false">Raw_Orders!A2236</f>
        <v>501529</v>
      </c>
      <c r="B2236" s="2" t="str">
        <f aca="false">Raw_Orders!B2236</f>
        <v>CUST1519</v>
      </c>
      <c r="C2236" s="2" t="str">
        <f aca="false">Raw_Orders!C2236</f>
        <v>REST344</v>
      </c>
      <c r="D2236" s="2" t="str">
        <f aca="false">Raw_Orders!D2236</f>
        <v>DP489</v>
      </c>
      <c r="E2236" s="2" t="str">
        <f aca="false">Raw_Orders!E2236</f>
        <v>2024-09-26</v>
      </c>
      <c r="F2236" s="2" t="n">
        <f aca="false">IF(Raw_Orders!F2236&lt;0,0,Raw_Orders!F2236)</f>
        <v>1309.91</v>
      </c>
      <c r="G2236" s="2" t="str">
        <f aca="false">Raw_Orders!G2236</f>
        <v>Delivered</v>
      </c>
      <c r="H2236" s="2" t="n">
        <f aca="false">IF(Raw_Orders!H2236="","N/A",Raw_Orders!H2236)</f>
        <v>57.7</v>
      </c>
      <c r="I2236" s="2" t="n">
        <f aca="false">IF(Raw_Orders!I2236="","Not Rated",Raw_Orders!I2236)</f>
        <v>2.6</v>
      </c>
      <c r="J2236" s="2" t="str">
        <f aca="false">IF(COUNTIF($A$2:A2236,A2236)&gt;1,"Duplicate","Unique")</f>
        <v>Unique</v>
      </c>
      <c r="K2236" s="2" t="str">
        <f aca="false">IF(Raw_Orders!F2236&lt;0,"Anomaly","OK")</f>
        <v>OK</v>
      </c>
      <c r="L2236" s="2" t="str">
        <f aca="false">IFERROR(VLOOKUP(C2236,Raw_Restaurants!$A$2:$C$151,3,FALSE()),"Unknown")</f>
        <v>Chennai</v>
      </c>
    </row>
    <row r="2237" customFormat="false" ht="15" hidden="false" customHeight="false" outlineLevel="0" collapsed="false">
      <c r="A2237" s="2" t="n">
        <f aca="false">Raw_Orders!A2237</f>
        <v>503597</v>
      </c>
      <c r="B2237" s="2" t="str">
        <f aca="false">Raw_Orders!B2237</f>
        <v>CUST1552</v>
      </c>
      <c r="C2237" s="2" t="str">
        <f aca="false">Raw_Orders!C2237</f>
        <v>REST284</v>
      </c>
      <c r="D2237" s="2" t="str">
        <f aca="false">Raw_Orders!D2237</f>
        <v>DP409</v>
      </c>
      <c r="E2237" s="2" t="str">
        <f aca="false">Raw_Orders!E2237</f>
        <v>2024-09-20</v>
      </c>
      <c r="F2237" s="2" t="n">
        <f aca="false">IF(Raw_Orders!F2237&lt;0,0,Raw_Orders!F2237)</f>
        <v>425.26</v>
      </c>
      <c r="G2237" s="2" t="str">
        <f aca="false">Raw_Orders!G2237</f>
        <v>Delivered</v>
      </c>
      <c r="H2237" s="2" t="n">
        <f aca="false">IF(Raw_Orders!H2237="","N/A",Raw_Orders!H2237)</f>
        <v>51.8</v>
      </c>
      <c r="I2237" s="2" t="n">
        <f aca="false">IF(Raw_Orders!I2237="","Not Rated",Raw_Orders!I2237)</f>
        <v>3.5</v>
      </c>
      <c r="J2237" s="2" t="str">
        <f aca="false">IF(COUNTIF($A$2:A2237,A2237)&gt;1,"Duplicate","Unique")</f>
        <v>Unique</v>
      </c>
      <c r="K2237" s="2" t="str">
        <f aca="false">IF(Raw_Orders!F2237&lt;0,"Anomaly","OK")</f>
        <v>OK</v>
      </c>
      <c r="L2237" s="2" t="str">
        <f aca="false">IFERROR(VLOOKUP(C2237,Raw_Restaurants!$A$2:$C$151,3,FALSE()),"Unknown")</f>
        <v>Hyderabad</v>
      </c>
    </row>
    <row r="2238" customFormat="false" ht="15" hidden="false" customHeight="false" outlineLevel="0" collapsed="false">
      <c r="A2238" s="2" t="n">
        <f aca="false">Raw_Orders!A2238</f>
        <v>501666</v>
      </c>
      <c r="B2238" s="2" t="str">
        <f aca="false">Raw_Orders!B2238</f>
        <v>CUST1358</v>
      </c>
      <c r="C2238" s="2" t="str">
        <f aca="false">Raw_Orders!C2238</f>
        <v>REST290</v>
      </c>
      <c r="D2238" s="2" t="str">
        <f aca="false">Raw_Orders!D2238</f>
        <v>DP368</v>
      </c>
      <c r="E2238" s="2" t="str">
        <f aca="false">Raw_Orders!E2238</f>
        <v>2024-09-27</v>
      </c>
      <c r="F2238" s="2" t="n">
        <f aca="false">IF(Raw_Orders!F2238&lt;0,0,Raw_Orders!F2238)</f>
        <v>1295.08</v>
      </c>
      <c r="G2238" s="2" t="str">
        <f aca="false">Raw_Orders!G2238</f>
        <v>Delayed</v>
      </c>
      <c r="H2238" s="2" t="n">
        <f aca="false">IF(Raw_Orders!H2238="","N/A",Raw_Orders!H2238)</f>
        <v>76.2</v>
      </c>
      <c r="I2238" s="2" t="str">
        <f aca="false">IF(Raw_Orders!I2238="","Not Rated",Raw_Orders!I2238)</f>
        <v>Not Rated</v>
      </c>
      <c r="J2238" s="2" t="str">
        <f aca="false">IF(COUNTIF($A$2:A2238,A2238)&gt;1,"Duplicate","Unique")</f>
        <v>Unique</v>
      </c>
      <c r="K2238" s="2" t="str">
        <f aca="false">IF(Raw_Orders!F2238&lt;0,"Anomaly","OK")</f>
        <v>OK</v>
      </c>
      <c r="L2238" s="2" t="str">
        <f aca="false">IFERROR(VLOOKUP(C2238,Raw_Restaurants!$A$2:$C$151,3,FALSE()),"Unknown")</f>
        <v>Delhi</v>
      </c>
    </row>
    <row r="2239" customFormat="false" ht="15" hidden="false" customHeight="false" outlineLevel="0" collapsed="false">
      <c r="A2239" s="2" t="n">
        <f aca="false">Raw_Orders!A2239</f>
        <v>503090</v>
      </c>
      <c r="B2239" s="2" t="str">
        <f aca="false">Raw_Orders!B2239</f>
        <v>CUST1670</v>
      </c>
      <c r="C2239" s="2" t="str">
        <f aca="false">Raw_Orders!C2239</f>
        <v>REST240</v>
      </c>
      <c r="D2239" s="2" t="str">
        <f aca="false">Raw_Orders!D2239</f>
        <v>DP381</v>
      </c>
      <c r="E2239" s="2" t="str">
        <f aca="false">Raw_Orders!E2239</f>
        <v>2024-01-01</v>
      </c>
      <c r="F2239" s="2" t="n">
        <f aca="false">IF(Raw_Orders!F2239&lt;0,0,Raw_Orders!F2239)</f>
        <v>850.98</v>
      </c>
      <c r="G2239" s="2" t="str">
        <f aca="false">Raw_Orders!G2239</f>
        <v>Delivered</v>
      </c>
      <c r="H2239" s="2" t="n">
        <f aca="false">IF(Raw_Orders!H2239="","N/A",Raw_Orders!H2239)</f>
        <v>22.6</v>
      </c>
      <c r="I2239" s="2" t="n">
        <f aca="false">IF(Raw_Orders!I2239="","Not Rated",Raw_Orders!I2239)</f>
        <v>3.9</v>
      </c>
      <c r="J2239" s="2" t="str">
        <f aca="false">IF(COUNTIF($A$2:A2239,A2239)&gt;1,"Duplicate","Unique")</f>
        <v>Unique</v>
      </c>
      <c r="K2239" s="2" t="str">
        <f aca="false">IF(Raw_Orders!F2239&lt;0,"Anomaly","OK")</f>
        <v>OK</v>
      </c>
      <c r="L2239" s="2" t="str">
        <f aca="false">IFERROR(VLOOKUP(C2239,Raw_Restaurants!$A$2:$C$151,3,FALSE()),"Unknown")</f>
        <v>Delhi</v>
      </c>
    </row>
    <row r="2240" customFormat="false" ht="15" hidden="false" customHeight="false" outlineLevel="0" collapsed="false">
      <c r="A2240" s="2" t="n">
        <f aca="false">Raw_Orders!A2240</f>
        <v>502161</v>
      </c>
      <c r="B2240" s="2" t="str">
        <f aca="false">Raw_Orders!B2240</f>
        <v>CUST1508</v>
      </c>
      <c r="C2240" s="2" t="str">
        <f aca="false">Raw_Orders!C2240</f>
        <v>REST226</v>
      </c>
      <c r="D2240" s="2" t="str">
        <f aca="false">Raw_Orders!D2240</f>
        <v>DP346</v>
      </c>
      <c r="E2240" s="2" t="str">
        <f aca="false">Raw_Orders!E2240</f>
        <v>2024-08-14</v>
      </c>
      <c r="F2240" s="2" t="n">
        <f aca="false">IF(Raw_Orders!F2240&lt;0,0,Raw_Orders!F2240)</f>
        <v>953.88</v>
      </c>
      <c r="G2240" s="2" t="str">
        <f aca="false">Raw_Orders!G2240</f>
        <v>Delivered</v>
      </c>
      <c r="H2240" s="2" t="n">
        <f aca="false">IF(Raw_Orders!H2240="","N/A",Raw_Orders!H2240)</f>
        <v>41.5</v>
      </c>
      <c r="I2240" s="2" t="n">
        <f aca="false">IF(Raw_Orders!I2240="","Not Rated",Raw_Orders!I2240)</f>
        <v>3.2</v>
      </c>
      <c r="J2240" s="2" t="str">
        <f aca="false">IF(COUNTIF($A$2:A2240,A2240)&gt;1,"Duplicate","Unique")</f>
        <v>Unique</v>
      </c>
      <c r="K2240" s="2" t="str">
        <f aca="false">IF(Raw_Orders!F2240&lt;0,"Anomaly","OK")</f>
        <v>OK</v>
      </c>
      <c r="L2240" s="2" t="str">
        <f aca="false">IFERROR(VLOOKUP(C2240,Raw_Restaurants!$A$2:$C$151,3,FALSE()),"Unknown")</f>
        <v>Indore</v>
      </c>
    </row>
    <row r="2241" customFormat="false" ht="15" hidden="false" customHeight="false" outlineLevel="0" collapsed="false">
      <c r="A2241" s="2" t="n">
        <f aca="false">Raw_Orders!A2241</f>
        <v>502074</v>
      </c>
      <c r="B2241" s="2" t="str">
        <f aca="false">Raw_Orders!B2241</f>
        <v>CUST1083</v>
      </c>
      <c r="C2241" s="2" t="str">
        <f aca="false">Raw_Orders!C2241</f>
        <v>REST253</v>
      </c>
      <c r="D2241" s="2" t="str">
        <f aca="false">Raw_Orders!D2241</f>
        <v>DP345</v>
      </c>
      <c r="E2241" s="2" t="str">
        <f aca="false">Raw_Orders!E2241</f>
        <v>2024-02-12</v>
      </c>
      <c r="F2241" s="2" t="n">
        <f aca="false">IF(Raw_Orders!F2241&lt;0,0,Raw_Orders!F2241)</f>
        <v>435.22</v>
      </c>
      <c r="G2241" s="2" t="str">
        <f aca="false">Raw_Orders!G2241</f>
        <v>Delivered</v>
      </c>
      <c r="H2241" s="2" t="str">
        <f aca="false">IF(Raw_Orders!H2241="","N/A",Raw_Orders!H2241)</f>
        <v>N/A</v>
      </c>
      <c r="I2241" s="2" t="n">
        <f aca="false">IF(Raw_Orders!I2241="","Not Rated",Raw_Orders!I2241)</f>
        <v>4</v>
      </c>
      <c r="J2241" s="2" t="str">
        <f aca="false">IF(COUNTIF($A$2:A2241,A2241)&gt;1,"Duplicate","Unique")</f>
        <v>Unique</v>
      </c>
      <c r="K2241" s="2" t="str">
        <f aca="false">IF(Raw_Orders!F2241&lt;0,"Anomaly","OK")</f>
        <v>OK</v>
      </c>
      <c r="L2241" s="2" t="str">
        <f aca="false">IFERROR(VLOOKUP(C2241,Raw_Restaurants!$A$2:$C$151,3,FALSE()),"Unknown")</f>
        <v>Delhi</v>
      </c>
    </row>
    <row r="2242" customFormat="false" ht="15" hidden="false" customHeight="false" outlineLevel="0" collapsed="false">
      <c r="A2242" s="2" t="n">
        <f aca="false">Raw_Orders!A2242</f>
        <v>500057</v>
      </c>
      <c r="B2242" s="2" t="str">
        <f aca="false">Raw_Orders!B2242</f>
        <v>CUST1391</v>
      </c>
      <c r="C2242" s="2" t="str">
        <f aca="false">Raw_Orders!C2242</f>
        <v>REST259</v>
      </c>
      <c r="D2242" s="2" t="str">
        <f aca="false">Raw_Orders!D2242</f>
        <v>DP495</v>
      </c>
      <c r="E2242" s="2" t="str">
        <f aca="false">Raw_Orders!E2242</f>
        <v>2024-02-29</v>
      </c>
      <c r="F2242" s="2" t="n">
        <f aca="false">IF(Raw_Orders!F2242&lt;0,0,Raw_Orders!F2242)</f>
        <v>981.9</v>
      </c>
      <c r="G2242" s="2" t="str">
        <f aca="false">Raw_Orders!G2242</f>
        <v>Delivered</v>
      </c>
      <c r="H2242" s="2" t="n">
        <f aca="false">IF(Raw_Orders!H2242="","N/A",Raw_Orders!H2242)</f>
        <v>21.5</v>
      </c>
      <c r="I2242" s="2" t="n">
        <f aca="false">IF(Raw_Orders!I2242="","Not Rated",Raw_Orders!I2242)</f>
        <v>3</v>
      </c>
      <c r="J2242" s="2" t="str">
        <f aca="false">IF(COUNTIF($A$2:A2242,A2242)&gt;1,"Duplicate","Unique")</f>
        <v>Unique</v>
      </c>
      <c r="K2242" s="2" t="str">
        <f aca="false">IF(Raw_Orders!F2242&lt;0,"Anomaly","OK")</f>
        <v>OK</v>
      </c>
      <c r="L2242" s="2" t="str">
        <f aca="false">IFERROR(VLOOKUP(C2242,Raw_Restaurants!$A$2:$C$151,3,FALSE()),"Unknown")</f>
        <v>Bhopal</v>
      </c>
    </row>
    <row r="2243" customFormat="false" ht="15" hidden="false" customHeight="false" outlineLevel="0" collapsed="false">
      <c r="A2243" s="2" t="n">
        <f aca="false">Raw_Orders!A2243</f>
        <v>501835</v>
      </c>
      <c r="B2243" s="2" t="str">
        <f aca="false">Raw_Orders!B2243</f>
        <v>CUST1256</v>
      </c>
      <c r="C2243" s="2" t="str">
        <f aca="false">Raw_Orders!C2243</f>
        <v>REST288</v>
      </c>
      <c r="D2243" s="2" t="str">
        <f aca="false">Raw_Orders!D2243</f>
        <v>DP427</v>
      </c>
      <c r="E2243" s="2" t="str">
        <f aca="false">Raw_Orders!E2243</f>
        <v>2024-02-24</v>
      </c>
      <c r="F2243" s="2" t="n">
        <f aca="false">IF(Raw_Orders!F2243&lt;0,0,Raw_Orders!F2243)</f>
        <v>239.73</v>
      </c>
      <c r="G2243" s="2" t="str">
        <f aca="false">Raw_Orders!G2243</f>
        <v>Delivered</v>
      </c>
      <c r="H2243" s="2" t="n">
        <f aca="false">IF(Raw_Orders!H2243="","N/A",Raw_Orders!H2243)</f>
        <v>72.5</v>
      </c>
      <c r="I2243" s="2" t="n">
        <f aca="false">IF(Raw_Orders!I2243="","Not Rated",Raw_Orders!I2243)</f>
        <v>3.4</v>
      </c>
      <c r="J2243" s="2" t="str">
        <f aca="false">IF(COUNTIF($A$2:A2243,A2243)&gt;1,"Duplicate","Unique")</f>
        <v>Unique</v>
      </c>
      <c r="K2243" s="2" t="str">
        <f aca="false">IF(Raw_Orders!F2243&lt;0,"Anomaly","OK")</f>
        <v>OK</v>
      </c>
      <c r="L2243" s="2" t="str">
        <f aca="false">IFERROR(VLOOKUP(C2243,Raw_Restaurants!$A$2:$C$151,3,FALSE()),"Unknown")</f>
        <v>Bhopal</v>
      </c>
    </row>
    <row r="2244" customFormat="false" ht="15" hidden="false" customHeight="false" outlineLevel="0" collapsed="false">
      <c r="A2244" s="2" t="n">
        <f aca="false">Raw_Orders!A2244</f>
        <v>501162</v>
      </c>
      <c r="B2244" s="2" t="str">
        <f aca="false">Raw_Orders!B2244</f>
        <v>CUST1055</v>
      </c>
      <c r="C2244" s="2" t="str">
        <f aca="false">Raw_Orders!C2244</f>
        <v>REST337</v>
      </c>
      <c r="D2244" s="2" t="str">
        <f aca="false">Raw_Orders!D2244</f>
        <v>DP447</v>
      </c>
      <c r="E2244" s="2" t="str">
        <f aca="false">Raw_Orders!E2244</f>
        <v>2024-12-30</v>
      </c>
      <c r="F2244" s="2" t="n">
        <f aca="false">IF(Raw_Orders!F2244&lt;0,0,Raw_Orders!F2244)</f>
        <v>861.66</v>
      </c>
      <c r="G2244" s="2" t="str">
        <f aca="false">Raw_Orders!G2244</f>
        <v>Delivered</v>
      </c>
      <c r="H2244" s="2" t="n">
        <f aca="false">IF(Raw_Orders!H2244="","N/A",Raw_Orders!H2244)</f>
        <v>27</v>
      </c>
      <c r="I2244" s="2" t="n">
        <f aca="false">IF(Raw_Orders!I2244="","Not Rated",Raw_Orders!I2244)</f>
        <v>5</v>
      </c>
      <c r="J2244" s="2" t="str">
        <f aca="false">IF(COUNTIF($A$2:A2244,A2244)&gt;1,"Duplicate","Unique")</f>
        <v>Unique</v>
      </c>
      <c r="K2244" s="2" t="str">
        <f aca="false">IF(Raw_Orders!F2244&lt;0,"Anomaly","OK")</f>
        <v>OK</v>
      </c>
      <c r="L2244" s="2" t="str">
        <f aca="false">IFERROR(VLOOKUP(C2244,Raw_Restaurants!$A$2:$C$151,3,FALSE()),"Unknown")</f>
        <v>Pune</v>
      </c>
    </row>
    <row r="2245" customFormat="false" ht="15" hidden="false" customHeight="false" outlineLevel="0" collapsed="false">
      <c r="A2245" s="2" t="n">
        <f aca="false">Raw_Orders!A2245</f>
        <v>504626</v>
      </c>
      <c r="B2245" s="2" t="str">
        <f aca="false">Raw_Orders!B2245</f>
        <v>CUST1428</v>
      </c>
      <c r="C2245" s="2" t="str">
        <f aca="false">Raw_Orders!C2245</f>
        <v>REST290</v>
      </c>
      <c r="D2245" s="2" t="str">
        <f aca="false">Raw_Orders!D2245</f>
        <v>DP438</v>
      </c>
      <c r="E2245" s="2" t="str">
        <f aca="false">Raw_Orders!E2245</f>
        <v>2024-04-04</v>
      </c>
      <c r="F2245" s="2" t="n">
        <f aca="false">IF(Raw_Orders!F2245&lt;0,0,Raw_Orders!F2245)</f>
        <v>741.52</v>
      </c>
      <c r="G2245" s="2" t="str">
        <f aca="false">Raw_Orders!G2245</f>
        <v>Delivered</v>
      </c>
      <c r="H2245" s="2" t="n">
        <f aca="false">IF(Raw_Orders!H2245="","N/A",Raw_Orders!H2245)</f>
        <v>69</v>
      </c>
      <c r="I2245" s="2" t="n">
        <f aca="false">IF(Raw_Orders!I2245="","Not Rated",Raw_Orders!I2245)</f>
        <v>4.6</v>
      </c>
      <c r="J2245" s="2" t="str">
        <f aca="false">IF(COUNTIF($A$2:A2245,A2245)&gt;1,"Duplicate","Unique")</f>
        <v>Unique</v>
      </c>
      <c r="K2245" s="2" t="str">
        <f aca="false">IF(Raw_Orders!F2245&lt;0,"Anomaly","OK")</f>
        <v>OK</v>
      </c>
      <c r="L2245" s="2" t="str">
        <f aca="false">IFERROR(VLOOKUP(C2245,Raw_Restaurants!$A$2:$C$151,3,FALSE()),"Unknown")</f>
        <v>Delhi</v>
      </c>
    </row>
    <row r="2246" customFormat="false" ht="15" hidden="false" customHeight="false" outlineLevel="0" collapsed="false">
      <c r="A2246" s="2" t="n">
        <f aca="false">Raw_Orders!A2246</f>
        <v>501667</v>
      </c>
      <c r="B2246" s="2" t="str">
        <f aca="false">Raw_Orders!B2246</f>
        <v>CUST1795</v>
      </c>
      <c r="C2246" s="2" t="str">
        <f aca="false">Raw_Orders!C2246</f>
        <v>REST331</v>
      </c>
      <c r="D2246" s="2" t="str">
        <f aca="false">Raw_Orders!D2246</f>
        <v>DP421</v>
      </c>
      <c r="E2246" s="2" t="str">
        <f aca="false">Raw_Orders!E2246</f>
        <v>2024-06-26</v>
      </c>
      <c r="F2246" s="2" t="n">
        <f aca="false">IF(Raw_Orders!F2246&lt;0,0,Raw_Orders!F2246)</f>
        <v>786.66</v>
      </c>
      <c r="G2246" s="2" t="str">
        <f aca="false">Raw_Orders!G2246</f>
        <v>Delivered</v>
      </c>
      <c r="H2246" s="2" t="n">
        <f aca="false">IF(Raw_Orders!H2246="","N/A",Raw_Orders!H2246)</f>
        <v>63.6</v>
      </c>
      <c r="I2246" s="2" t="str">
        <f aca="false">IF(Raw_Orders!I2246="","Not Rated",Raw_Orders!I2246)</f>
        <v>Not Rated</v>
      </c>
      <c r="J2246" s="2" t="str">
        <f aca="false">IF(COUNTIF($A$2:A2246,A2246)&gt;1,"Duplicate","Unique")</f>
        <v>Unique</v>
      </c>
      <c r="K2246" s="2" t="str">
        <f aca="false">IF(Raw_Orders!F2246&lt;0,"Anomaly","OK")</f>
        <v>OK</v>
      </c>
      <c r="L2246" s="2" t="str">
        <f aca="false">IFERROR(VLOOKUP(C2246,Raw_Restaurants!$A$2:$C$151,3,FALSE()),"Unknown")</f>
        <v>Chennai</v>
      </c>
    </row>
    <row r="2247" customFormat="false" ht="15" hidden="false" customHeight="false" outlineLevel="0" collapsed="false">
      <c r="A2247" s="2" t="n">
        <f aca="false">Raw_Orders!A2247</f>
        <v>504920</v>
      </c>
      <c r="B2247" s="2" t="str">
        <f aca="false">Raw_Orders!B2247</f>
        <v>CUST1259</v>
      </c>
      <c r="C2247" s="2" t="str">
        <f aca="false">Raw_Orders!C2247</f>
        <v>REST243</v>
      </c>
      <c r="D2247" s="2" t="str">
        <f aca="false">Raw_Orders!D2247</f>
        <v>DP381</v>
      </c>
      <c r="E2247" s="2" t="str">
        <f aca="false">Raw_Orders!E2247</f>
        <v>2024-06-15</v>
      </c>
      <c r="F2247" s="2" t="n">
        <f aca="false">IF(Raw_Orders!F2247&lt;0,0,Raw_Orders!F2247)</f>
        <v>842.31</v>
      </c>
      <c r="G2247" s="2" t="str">
        <f aca="false">Raw_Orders!G2247</f>
        <v>Cancelled</v>
      </c>
      <c r="H2247" s="2" t="str">
        <f aca="false">IF(Raw_Orders!H2247="","N/A",Raw_Orders!H2247)</f>
        <v>N/A</v>
      </c>
      <c r="I2247" s="2" t="str">
        <f aca="false">IF(Raw_Orders!I2247="","Not Rated",Raw_Orders!I2247)</f>
        <v>Not Rated</v>
      </c>
      <c r="J2247" s="2" t="str">
        <f aca="false">IF(COUNTIF($A$2:A2247,A2247)&gt;1,"Duplicate","Unique")</f>
        <v>Unique</v>
      </c>
      <c r="K2247" s="2" t="str">
        <f aca="false">IF(Raw_Orders!F2247&lt;0,"Anomaly","OK")</f>
        <v>OK</v>
      </c>
      <c r="L2247" s="2" t="str">
        <f aca="false">IFERROR(VLOOKUP(C2247,Raw_Restaurants!$A$2:$C$151,3,FALSE()),"Unknown")</f>
        <v>Mumbai</v>
      </c>
    </row>
    <row r="2248" customFormat="false" ht="15" hidden="false" customHeight="false" outlineLevel="0" collapsed="false">
      <c r="A2248" s="2" t="n">
        <f aca="false">Raw_Orders!A2248</f>
        <v>503478</v>
      </c>
      <c r="B2248" s="2" t="str">
        <f aca="false">Raw_Orders!B2248</f>
        <v>CUST1450</v>
      </c>
      <c r="C2248" s="2" t="str">
        <f aca="false">Raw_Orders!C2248</f>
        <v>REST221</v>
      </c>
      <c r="D2248" s="2" t="str">
        <f aca="false">Raw_Orders!D2248</f>
        <v>DP316</v>
      </c>
      <c r="E2248" s="2" t="str">
        <f aca="false">Raw_Orders!E2248</f>
        <v>2024-04-19</v>
      </c>
      <c r="F2248" s="2" t="n">
        <f aca="false">IF(Raw_Orders!F2248&lt;0,0,Raw_Orders!F2248)</f>
        <v>1088.6</v>
      </c>
      <c r="G2248" s="2" t="str">
        <f aca="false">Raw_Orders!G2248</f>
        <v>Cancelled</v>
      </c>
      <c r="H2248" s="2" t="str">
        <f aca="false">IF(Raw_Orders!H2248="","N/A",Raw_Orders!H2248)</f>
        <v>N/A</v>
      </c>
      <c r="I2248" s="2" t="str">
        <f aca="false">IF(Raw_Orders!I2248="","Not Rated",Raw_Orders!I2248)</f>
        <v>Not Rated</v>
      </c>
      <c r="J2248" s="2" t="str">
        <f aca="false">IF(COUNTIF($A$2:A2248,A2248)&gt;1,"Duplicate","Unique")</f>
        <v>Unique</v>
      </c>
      <c r="K2248" s="2" t="str">
        <f aca="false">IF(Raw_Orders!F2248&lt;0,"Anomaly","OK")</f>
        <v>OK</v>
      </c>
      <c r="L2248" s="2" t="str">
        <f aca="false">IFERROR(VLOOKUP(C2248,Raw_Restaurants!$A$2:$C$151,3,FALSE()),"Unknown")</f>
        <v>Pune</v>
      </c>
    </row>
    <row r="2249" customFormat="false" ht="15" hidden="false" customHeight="false" outlineLevel="0" collapsed="false">
      <c r="A2249" s="2" t="n">
        <f aca="false">Raw_Orders!A2249</f>
        <v>500704</v>
      </c>
      <c r="B2249" s="2" t="str">
        <f aca="false">Raw_Orders!B2249</f>
        <v>CUST1236</v>
      </c>
      <c r="C2249" s="2" t="str">
        <f aca="false">Raw_Orders!C2249</f>
        <v>REST270</v>
      </c>
      <c r="D2249" s="2" t="str">
        <f aca="false">Raw_Orders!D2249</f>
        <v>DP319</v>
      </c>
      <c r="E2249" s="2" t="str">
        <f aca="false">Raw_Orders!E2249</f>
        <v>2024-02-05</v>
      </c>
      <c r="F2249" s="2" t="n">
        <f aca="false">IF(Raw_Orders!F2249&lt;0,0,Raw_Orders!F2249)</f>
        <v>615.38</v>
      </c>
      <c r="G2249" s="2" t="str">
        <f aca="false">Raw_Orders!G2249</f>
        <v>Delivered</v>
      </c>
      <c r="H2249" s="2" t="n">
        <f aca="false">IF(Raw_Orders!H2249="","N/A",Raw_Orders!H2249)</f>
        <v>30.6</v>
      </c>
      <c r="I2249" s="2" t="n">
        <f aca="false">IF(Raw_Orders!I2249="","Not Rated",Raw_Orders!I2249)</f>
        <v>4.2</v>
      </c>
      <c r="J2249" s="2" t="str">
        <f aca="false">IF(COUNTIF($A$2:A2249,A2249)&gt;1,"Duplicate","Unique")</f>
        <v>Unique</v>
      </c>
      <c r="K2249" s="2" t="str">
        <f aca="false">IF(Raw_Orders!F2249&lt;0,"Anomaly","OK")</f>
        <v>OK</v>
      </c>
      <c r="L2249" s="2" t="str">
        <f aca="false">IFERROR(VLOOKUP(C2249,Raw_Restaurants!$A$2:$C$151,3,FALSE()),"Unknown")</f>
        <v>Hyderabad</v>
      </c>
    </row>
    <row r="2250" customFormat="false" ht="15" hidden="false" customHeight="false" outlineLevel="0" collapsed="false">
      <c r="A2250" s="2" t="n">
        <f aca="false">Raw_Orders!A2250</f>
        <v>502151</v>
      </c>
      <c r="B2250" s="2" t="str">
        <f aca="false">Raw_Orders!B2250</f>
        <v>CUST1252</v>
      </c>
      <c r="C2250" s="2" t="str">
        <f aca="false">Raw_Orders!C2250</f>
        <v>REST306</v>
      </c>
      <c r="D2250" s="2" t="str">
        <f aca="false">Raw_Orders!D2250</f>
        <v>DP363</v>
      </c>
      <c r="E2250" s="2" t="str">
        <f aca="false">Raw_Orders!E2250</f>
        <v>2024-01-16</v>
      </c>
      <c r="F2250" s="2" t="n">
        <f aca="false">IF(Raw_Orders!F2250&lt;0,0,Raw_Orders!F2250)</f>
        <v>1313.25</v>
      </c>
      <c r="G2250" s="2" t="str">
        <f aca="false">Raw_Orders!G2250</f>
        <v>Delayed</v>
      </c>
      <c r="H2250" s="2" t="str">
        <f aca="false">IF(Raw_Orders!H2250="","N/A",Raw_Orders!H2250)</f>
        <v>N/A</v>
      </c>
      <c r="I2250" s="2" t="n">
        <f aca="false">IF(Raw_Orders!I2250="","Not Rated",Raw_Orders!I2250)</f>
        <v>5</v>
      </c>
      <c r="J2250" s="2" t="str">
        <f aca="false">IF(COUNTIF($A$2:A2250,A2250)&gt;1,"Duplicate","Unique")</f>
        <v>Unique</v>
      </c>
      <c r="K2250" s="2" t="str">
        <f aca="false">IF(Raw_Orders!F2250&lt;0,"Anomaly","OK")</f>
        <v>OK</v>
      </c>
      <c r="L2250" s="2" t="str">
        <f aca="false">IFERROR(VLOOKUP(C2250,Raw_Restaurants!$A$2:$C$151,3,FALSE()),"Unknown")</f>
        <v>Pune</v>
      </c>
    </row>
    <row r="2251" customFormat="false" ht="15" hidden="false" customHeight="false" outlineLevel="0" collapsed="false">
      <c r="A2251" s="2" t="n">
        <f aca="false">Raw_Orders!A2251</f>
        <v>500116</v>
      </c>
      <c r="B2251" s="2" t="str">
        <f aca="false">Raw_Orders!B2251</f>
        <v>CUST1618</v>
      </c>
      <c r="C2251" s="2" t="str">
        <f aca="false">Raw_Orders!C2251</f>
        <v>REST249</v>
      </c>
      <c r="D2251" s="2" t="str">
        <f aca="false">Raw_Orders!D2251</f>
        <v>DP323</v>
      </c>
      <c r="E2251" s="2" t="str">
        <f aca="false">Raw_Orders!E2251</f>
        <v>2024-03-24</v>
      </c>
      <c r="F2251" s="2" t="n">
        <f aca="false">IF(Raw_Orders!F2251&lt;0,0,Raw_Orders!F2251)</f>
        <v>1386.1</v>
      </c>
      <c r="G2251" s="2" t="str">
        <f aca="false">Raw_Orders!G2251</f>
        <v>Delivered</v>
      </c>
      <c r="H2251" s="2" t="n">
        <f aca="false">IF(Raw_Orders!H2251="","N/A",Raw_Orders!H2251)</f>
        <v>69.2</v>
      </c>
      <c r="I2251" s="2" t="str">
        <f aca="false">IF(Raw_Orders!I2251="","Not Rated",Raw_Orders!I2251)</f>
        <v>Not Rated</v>
      </c>
      <c r="J2251" s="2" t="str">
        <f aca="false">IF(COUNTIF($A$2:A2251,A2251)&gt;1,"Duplicate","Unique")</f>
        <v>Unique</v>
      </c>
      <c r="K2251" s="2" t="str">
        <f aca="false">IF(Raw_Orders!F2251&lt;0,"Anomaly","OK")</f>
        <v>OK</v>
      </c>
      <c r="L2251" s="2" t="str">
        <f aca="false">IFERROR(VLOOKUP(C2251,Raw_Restaurants!$A$2:$C$151,3,FALSE()),"Unknown")</f>
        <v>Kolkata</v>
      </c>
    </row>
    <row r="2252" customFormat="false" ht="15" hidden="false" customHeight="false" outlineLevel="0" collapsed="false">
      <c r="A2252" s="2" t="n">
        <f aca="false">Raw_Orders!A2252</f>
        <v>503763</v>
      </c>
      <c r="B2252" s="2" t="str">
        <f aca="false">Raw_Orders!B2252</f>
        <v>CUST1234</v>
      </c>
      <c r="C2252" s="2" t="str">
        <f aca="false">Raw_Orders!C2252</f>
        <v>REST303</v>
      </c>
      <c r="D2252" s="2" t="str">
        <f aca="false">Raw_Orders!D2252</f>
        <v>DP304</v>
      </c>
      <c r="E2252" s="2" t="str">
        <f aca="false">Raw_Orders!E2252</f>
        <v>2024-07-04</v>
      </c>
      <c r="F2252" s="2" t="n">
        <f aca="false">IF(Raw_Orders!F2252&lt;0,0,Raw_Orders!F2252)</f>
        <v>615.28</v>
      </c>
      <c r="G2252" s="2" t="str">
        <f aca="false">Raw_Orders!G2252</f>
        <v>Delivered</v>
      </c>
      <c r="H2252" s="2" t="n">
        <f aca="false">IF(Raw_Orders!H2252="","N/A",Raw_Orders!H2252)</f>
        <v>63.8</v>
      </c>
      <c r="I2252" s="2" t="n">
        <f aca="false">IF(Raw_Orders!I2252="","Not Rated",Raw_Orders!I2252)</f>
        <v>4.6</v>
      </c>
      <c r="J2252" s="2" t="str">
        <f aca="false">IF(COUNTIF($A$2:A2252,A2252)&gt;1,"Duplicate","Unique")</f>
        <v>Unique</v>
      </c>
      <c r="K2252" s="2" t="str">
        <f aca="false">IF(Raw_Orders!F2252&lt;0,"Anomaly","OK")</f>
        <v>OK</v>
      </c>
      <c r="L2252" s="2" t="str">
        <f aca="false">IFERROR(VLOOKUP(C2252,Raw_Restaurants!$A$2:$C$151,3,FALSE()),"Unknown")</f>
        <v>Kolkata</v>
      </c>
    </row>
    <row r="2253" customFormat="false" ht="15" hidden="false" customHeight="false" outlineLevel="0" collapsed="false">
      <c r="A2253" s="2" t="n">
        <f aca="false">Raw_Orders!A2253</f>
        <v>504636</v>
      </c>
      <c r="B2253" s="2" t="str">
        <f aca="false">Raw_Orders!B2253</f>
        <v>CUST1107</v>
      </c>
      <c r="C2253" s="2" t="str">
        <f aca="false">Raw_Orders!C2253</f>
        <v>REST232</v>
      </c>
      <c r="D2253" s="2" t="str">
        <f aca="false">Raw_Orders!D2253</f>
        <v>DP390</v>
      </c>
      <c r="E2253" s="2" t="str">
        <f aca="false">Raw_Orders!E2253</f>
        <v>2024-03-03</v>
      </c>
      <c r="F2253" s="2" t="n">
        <f aca="false">IF(Raw_Orders!F2253&lt;0,0,Raw_Orders!F2253)</f>
        <v>806.28</v>
      </c>
      <c r="G2253" s="2" t="str">
        <f aca="false">Raw_Orders!G2253</f>
        <v>Delivered</v>
      </c>
      <c r="H2253" s="2" t="str">
        <f aca="false">IF(Raw_Orders!H2253="","N/A",Raw_Orders!H2253)</f>
        <v>N/A</v>
      </c>
      <c r="I2253" s="2" t="n">
        <f aca="false">IF(Raw_Orders!I2253="","Not Rated",Raw_Orders!I2253)</f>
        <v>3.2</v>
      </c>
      <c r="J2253" s="2" t="str">
        <f aca="false">IF(COUNTIF($A$2:A2253,A2253)&gt;1,"Duplicate","Unique")</f>
        <v>Unique</v>
      </c>
      <c r="K2253" s="2" t="str">
        <f aca="false">IF(Raw_Orders!F2253&lt;0,"Anomaly","OK")</f>
        <v>OK</v>
      </c>
      <c r="L2253" s="2" t="str">
        <f aca="false">IFERROR(VLOOKUP(C2253,Raw_Restaurants!$A$2:$C$151,3,FALSE()),"Unknown")</f>
        <v>Bhopal</v>
      </c>
    </row>
    <row r="2254" customFormat="false" ht="15" hidden="false" customHeight="false" outlineLevel="0" collapsed="false">
      <c r="A2254" s="2" t="n">
        <f aca="false">Raw_Orders!A2254</f>
        <v>501769</v>
      </c>
      <c r="B2254" s="2" t="str">
        <f aca="false">Raw_Orders!B2254</f>
        <v>CUST1187</v>
      </c>
      <c r="C2254" s="2" t="str">
        <f aca="false">Raw_Orders!C2254</f>
        <v>REST284</v>
      </c>
      <c r="D2254" s="2" t="str">
        <f aca="false">Raw_Orders!D2254</f>
        <v>DP408</v>
      </c>
      <c r="E2254" s="2" t="str">
        <f aca="false">Raw_Orders!E2254</f>
        <v>2024-01-14</v>
      </c>
      <c r="F2254" s="2" t="n">
        <f aca="false">IF(Raw_Orders!F2254&lt;0,0,Raw_Orders!F2254)</f>
        <v>0</v>
      </c>
      <c r="G2254" s="2" t="str">
        <f aca="false">Raw_Orders!G2254</f>
        <v>Delivered</v>
      </c>
      <c r="H2254" s="2" t="n">
        <f aca="false">IF(Raw_Orders!H2254="","N/A",Raw_Orders!H2254)</f>
        <v>76</v>
      </c>
      <c r="I2254" s="2" t="n">
        <f aca="false">IF(Raw_Orders!I2254="","Not Rated",Raw_Orders!I2254)</f>
        <v>4.3</v>
      </c>
      <c r="J2254" s="2" t="str">
        <f aca="false">IF(COUNTIF($A$2:A2254,A2254)&gt;1,"Duplicate","Unique")</f>
        <v>Unique</v>
      </c>
      <c r="K2254" s="2" t="str">
        <f aca="false">IF(Raw_Orders!F2254&lt;0,"Anomaly","OK")</f>
        <v>Anomaly</v>
      </c>
      <c r="L2254" s="2" t="str">
        <f aca="false">IFERROR(VLOOKUP(C2254,Raw_Restaurants!$A$2:$C$151,3,FALSE()),"Unknown")</f>
        <v>Hyderabad</v>
      </c>
    </row>
    <row r="2255" customFormat="false" ht="15" hidden="false" customHeight="false" outlineLevel="0" collapsed="false">
      <c r="A2255" s="2" t="n">
        <f aca="false">Raw_Orders!A2255</f>
        <v>501990</v>
      </c>
      <c r="B2255" s="2" t="str">
        <f aca="false">Raw_Orders!B2255</f>
        <v>CUST1683</v>
      </c>
      <c r="C2255" s="2" t="str">
        <f aca="false">Raw_Orders!C2255</f>
        <v>REST317</v>
      </c>
      <c r="D2255" s="2" t="str">
        <f aca="false">Raw_Orders!D2255</f>
        <v>DP432</v>
      </c>
      <c r="E2255" s="2" t="str">
        <f aca="false">Raw_Orders!E2255</f>
        <v>2024-06-18</v>
      </c>
      <c r="F2255" s="2" t="n">
        <f aca="false">IF(Raw_Orders!F2255&lt;0,0,Raw_Orders!F2255)</f>
        <v>503.81</v>
      </c>
      <c r="G2255" s="2" t="str">
        <f aca="false">Raw_Orders!G2255</f>
        <v>Delivered</v>
      </c>
      <c r="H2255" s="2" t="n">
        <f aca="false">IF(Raw_Orders!H2255="","N/A",Raw_Orders!H2255)</f>
        <v>51</v>
      </c>
      <c r="I2255" s="2" t="n">
        <f aca="false">IF(Raw_Orders!I2255="","Not Rated",Raw_Orders!I2255)</f>
        <v>3.2</v>
      </c>
      <c r="J2255" s="2" t="str">
        <f aca="false">IF(COUNTIF($A$2:A2255,A2255)&gt;1,"Duplicate","Unique")</f>
        <v>Unique</v>
      </c>
      <c r="K2255" s="2" t="str">
        <f aca="false">IF(Raw_Orders!F2255&lt;0,"Anomaly","OK")</f>
        <v>OK</v>
      </c>
      <c r="L2255" s="2" t="str">
        <f aca="false">IFERROR(VLOOKUP(C2255,Raw_Restaurants!$A$2:$C$151,3,FALSE()),"Unknown")</f>
        <v>Jaipur</v>
      </c>
    </row>
    <row r="2256" customFormat="false" ht="15" hidden="false" customHeight="false" outlineLevel="0" collapsed="false">
      <c r="A2256" s="2" t="n">
        <f aca="false">Raw_Orders!A2256</f>
        <v>500478</v>
      </c>
      <c r="B2256" s="2" t="str">
        <f aca="false">Raw_Orders!B2256</f>
        <v>CUST1090</v>
      </c>
      <c r="C2256" s="2" t="str">
        <f aca="false">Raw_Orders!C2256</f>
        <v>REST296</v>
      </c>
      <c r="D2256" s="2" t="str">
        <f aca="false">Raw_Orders!D2256</f>
        <v>DP477</v>
      </c>
      <c r="E2256" s="2" t="str">
        <f aca="false">Raw_Orders!E2256</f>
        <v>2024-04-04</v>
      </c>
      <c r="F2256" s="2" t="n">
        <f aca="false">IF(Raw_Orders!F2256&lt;0,0,Raw_Orders!F2256)</f>
        <v>1239.11</v>
      </c>
      <c r="G2256" s="2" t="str">
        <f aca="false">Raw_Orders!G2256</f>
        <v>Delivered</v>
      </c>
      <c r="H2256" s="2" t="n">
        <f aca="false">IF(Raw_Orders!H2256="","N/A",Raw_Orders!H2256)</f>
        <v>46.5</v>
      </c>
      <c r="I2256" s="2" t="n">
        <f aca="false">IF(Raw_Orders!I2256="","Not Rated",Raw_Orders!I2256)</f>
        <v>4.1</v>
      </c>
      <c r="J2256" s="2" t="str">
        <f aca="false">IF(COUNTIF($A$2:A2256,A2256)&gt;1,"Duplicate","Unique")</f>
        <v>Unique</v>
      </c>
      <c r="K2256" s="2" t="str">
        <f aca="false">IF(Raw_Orders!F2256&lt;0,"Anomaly","OK")</f>
        <v>OK</v>
      </c>
      <c r="L2256" s="2" t="str">
        <f aca="false">IFERROR(VLOOKUP(C2256,Raw_Restaurants!$A$2:$C$151,3,FALSE()),"Unknown")</f>
        <v>Chennai</v>
      </c>
    </row>
    <row r="2257" customFormat="false" ht="15" hidden="false" customHeight="false" outlineLevel="0" collapsed="false">
      <c r="A2257" s="2" t="n">
        <f aca="false">Raw_Orders!A2257</f>
        <v>503944</v>
      </c>
      <c r="B2257" s="2" t="str">
        <f aca="false">Raw_Orders!B2257</f>
        <v>CUST1212</v>
      </c>
      <c r="C2257" s="2" t="str">
        <f aca="false">Raw_Orders!C2257</f>
        <v>REST301</v>
      </c>
      <c r="D2257" s="2" t="str">
        <f aca="false">Raw_Orders!D2257</f>
        <v>DP431</v>
      </c>
      <c r="E2257" s="2" t="str">
        <f aca="false">Raw_Orders!E2257</f>
        <v>2024-04-11</v>
      </c>
      <c r="F2257" s="2" t="n">
        <f aca="false">IF(Raw_Orders!F2257&lt;0,0,Raw_Orders!F2257)</f>
        <v>225.69</v>
      </c>
      <c r="G2257" s="2" t="str">
        <f aca="false">Raw_Orders!G2257</f>
        <v>Delivered</v>
      </c>
      <c r="H2257" s="2" t="n">
        <f aca="false">IF(Raw_Orders!H2257="","N/A",Raw_Orders!H2257)</f>
        <v>48.2</v>
      </c>
      <c r="I2257" s="2" t="n">
        <f aca="false">IF(Raw_Orders!I2257="","Not Rated",Raw_Orders!I2257)</f>
        <v>3.1</v>
      </c>
      <c r="J2257" s="2" t="str">
        <f aca="false">IF(COUNTIF($A$2:A2257,A2257)&gt;1,"Duplicate","Unique")</f>
        <v>Unique</v>
      </c>
      <c r="K2257" s="2" t="str">
        <f aca="false">IF(Raw_Orders!F2257&lt;0,"Anomaly","OK")</f>
        <v>OK</v>
      </c>
      <c r="L2257" s="2" t="str">
        <f aca="false">IFERROR(VLOOKUP(C2257,Raw_Restaurants!$A$2:$C$151,3,FALSE()),"Unknown")</f>
        <v>Kolkata</v>
      </c>
    </row>
    <row r="2258" customFormat="false" ht="15" hidden="false" customHeight="false" outlineLevel="0" collapsed="false">
      <c r="A2258" s="2" t="n">
        <f aca="false">Raw_Orders!A2258</f>
        <v>502068</v>
      </c>
      <c r="B2258" s="2" t="str">
        <f aca="false">Raw_Orders!B2258</f>
        <v>CUST1431</v>
      </c>
      <c r="C2258" s="2" t="str">
        <f aca="false">Raw_Orders!C2258</f>
        <v>REST283</v>
      </c>
      <c r="D2258" s="2" t="str">
        <f aca="false">Raw_Orders!D2258</f>
        <v>DP437</v>
      </c>
      <c r="E2258" s="2" t="str">
        <f aca="false">Raw_Orders!E2258</f>
        <v>2024-05-31</v>
      </c>
      <c r="F2258" s="2" t="n">
        <f aca="false">IF(Raw_Orders!F2258&lt;0,0,Raw_Orders!F2258)</f>
        <v>1255.6</v>
      </c>
      <c r="G2258" s="2" t="str">
        <f aca="false">Raw_Orders!G2258</f>
        <v>Delivered</v>
      </c>
      <c r="H2258" s="2" t="n">
        <f aca="false">IF(Raw_Orders!H2258="","N/A",Raw_Orders!H2258)</f>
        <v>67.7</v>
      </c>
      <c r="I2258" s="2" t="n">
        <f aca="false">IF(Raw_Orders!I2258="","Not Rated",Raw_Orders!I2258)</f>
        <v>3.9</v>
      </c>
      <c r="J2258" s="2" t="str">
        <f aca="false">IF(COUNTIF($A$2:A2258,A2258)&gt;1,"Duplicate","Unique")</f>
        <v>Unique</v>
      </c>
      <c r="K2258" s="2" t="str">
        <f aca="false">IF(Raw_Orders!F2258&lt;0,"Anomaly","OK")</f>
        <v>OK</v>
      </c>
      <c r="L2258" s="2" t="str">
        <f aca="false">IFERROR(VLOOKUP(C2258,Raw_Restaurants!$A$2:$C$151,3,FALSE()),"Unknown")</f>
        <v>Delhi</v>
      </c>
    </row>
    <row r="2259" customFormat="false" ht="15" hidden="false" customHeight="false" outlineLevel="0" collapsed="false">
      <c r="A2259" s="2" t="n">
        <f aca="false">Raw_Orders!A2259</f>
        <v>501597</v>
      </c>
      <c r="B2259" s="2" t="str">
        <f aca="false">Raw_Orders!B2259</f>
        <v>CUST1356</v>
      </c>
      <c r="C2259" s="2" t="str">
        <f aca="false">Raw_Orders!C2259</f>
        <v>REST271</v>
      </c>
      <c r="D2259" s="2" t="str">
        <f aca="false">Raw_Orders!D2259</f>
        <v>DP378</v>
      </c>
      <c r="E2259" s="2" t="str">
        <f aca="false">Raw_Orders!E2259</f>
        <v>2024-02-04</v>
      </c>
      <c r="F2259" s="2" t="n">
        <f aca="false">IF(Raw_Orders!F2259&lt;0,0,Raw_Orders!F2259)</f>
        <v>342.45</v>
      </c>
      <c r="G2259" s="2" t="str">
        <f aca="false">Raw_Orders!G2259</f>
        <v>Delivered</v>
      </c>
      <c r="H2259" s="2" t="n">
        <f aca="false">IF(Raw_Orders!H2259="","N/A",Raw_Orders!H2259)</f>
        <v>78.3</v>
      </c>
      <c r="I2259" s="2" t="n">
        <f aca="false">IF(Raw_Orders!I2259="","Not Rated",Raw_Orders!I2259)</f>
        <v>4.4</v>
      </c>
      <c r="J2259" s="2" t="str">
        <f aca="false">IF(COUNTIF($A$2:A2259,A2259)&gt;1,"Duplicate","Unique")</f>
        <v>Unique</v>
      </c>
      <c r="K2259" s="2" t="str">
        <f aca="false">IF(Raw_Orders!F2259&lt;0,"Anomaly","OK")</f>
        <v>OK</v>
      </c>
      <c r="L2259" s="2" t="str">
        <f aca="false">IFERROR(VLOOKUP(C2259,Raw_Restaurants!$A$2:$C$151,3,FALSE()),"Unknown")</f>
        <v>Indore</v>
      </c>
    </row>
    <row r="2260" customFormat="false" ht="15" hidden="false" customHeight="false" outlineLevel="0" collapsed="false">
      <c r="A2260" s="2" t="n">
        <f aca="false">Raw_Orders!A2260</f>
        <v>504900</v>
      </c>
      <c r="B2260" s="2" t="str">
        <f aca="false">Raw_Orders!B2260</f>
        <v>CUST1508</v>
      </c>
      <c r="C2260" s="2" t="str">
        <f aca="false">Raw_Orders!C2260</f>
        <v>REST240</v>
      </c>
      <c r="D2260" s="2" t="str">
        <f aca="false">Raw_Orders!D2260</f>
        <v>DP466</v>
      </c>
      <c r="E2260" s="2" t="str">
        <f aca="false">Raw_Orders!E2260</f>
        <v>2024-12-27</v>
      </c>
      <c r="F2260" s="2" t="n">
        <f aca="false">IF(Raw_Orders!F2260&lt;0,0,Raw_Orders!F2260)</f>
        <v>903.13</v>
      </c>
      <c r="G2260" s="2" t="str">
        <f aca="false">Raw_Orders!G2260</f>
        <v>Delivered</v>
      </c>
      <c r="H2260" s="2" t="n">
        <f aca="false">IF(Raw_Orders!H2260="","N/A",Raw_Orders!H2260)</f>
        <v>70.9</v>
      </c>
      <c r="I2260" s="2" t="n">
        <f aca="false">IF(Raw_Orders!I2260="","Not Rated",Raw_Orders!I2260)</f>
        <v>4.8</v>
      </c>
      <c r="J2260" s="2" t="str">
        <f aca="false">IF(COUNTIF($A$2:A2260,A2260)&gt;1,"Duplicate","Unique")</f>
        <v>Unique</v>
      </c>
      <c r="K2260" s="2" t="str">
        <f aca="false">IF(Raw_Orders!F2260&lt;0,"Anomaly","OK")</f>
        <v>OK</v>
      </c>
      <c r="L2260" s="2" t="str">
        <f aca="false">IFERROR(VLOOKUP(C2260,Raw_Restaurants!$A$2:$C$151,3,FALSE()),"Unknown")</f>
        <v>Delhi</v>
      </c>
    </row>
    <row r="2261" customFormat="false" ht="15" hidden="false" customHeight="false" outlineLevel="0" collapsed="false">
      <c r="A2261" s="2" t="n">
        <f aca="false">Raw_Orders!A2261</f>
        <v>500243</v>
      </c>
      <c r="B2261" s="2" t="str">
        <f aca="false">Raw_Orders!B2261</f>
        <v>CUST1134</v>
      </c>
      <c r="C2261" s="2" t="str">
        <f aca="false">Raw_Orders!C2261</f>
        <v>REST346</v>
      </c>
      <c r="D2261" s="2" t="str">
        <f aca="false">Raw_Orders!D2261</f>
        <v>DP328</v>
      </c>
      <c r="E2261" s="2" t="str">
        <f aca="false">Raw_Orders!E2261</f>
        <v>2024-05-21</v>
      </c>
      <c r="F2261" s="2" t="n">
        <f aca="false">IF(Raw_Orders!F2261&lt;0,0,Raw_Orders!F2261)</f>
        <v>640.56</v>
      </c>
      <c r="G2261" s="2" t="str">
        <f aca="false">Raw_Orders!G2261</f>
        <v>Delivered</v>
      </c>
      <c r="H2261" s="2" t="n">
        <f aca="false">IF(Raw_Orders!H2261="","N/A",Raw_Orders!H2261)</f>
        <v>22.7</v>
      </c>
      <c r="I2261" s="2" t="n">
        <f aca="false">IF(Raw_Orders!I2261="","Not Rated",Raw_Orders!I2261)</f>
        <v>3.4</v>
      </c>
      <c r="J2261" s="2" t="str">
        <f aca="false">IF(COUNTIF($A$2:A2261,A2261)&gt;1,"Duplicate","Unique")</f>
        <v>Unique</v>
      </c>
      <c r="K2261" s="2" t="str">
        <f aca="false">IF(Raw_Orders!F2261&lt;0,"Anomaly","OK")</f>
        <v>OK</v>
      </c>
      <c r="L2261" s="2" t="str">
        <f aca="false">IFERROR(VLOOKUP(C2261,Raw_Restaurants!$A$2:$C$151,3,FALSE()),"Unknown")</f>
        <v>Jaipur</v>
      </c>
    </row>
    <row r="2262" customFormat="false" ht="15" hidden="false" customHeight="false" outlineLevel="0" collapsed="false">
      <c r="A2262" s="2" t="n">
        <f aca="false">Raw_Orders!A2262</f>
        <v>503896</v>
      </c>
      <c r="B2262" s="2" t="str">
        <f aca="false">Raw_Orders!B2262</f>
        <v>CUST1453</v>
      </c>
      <c r="C2262" s="2" t="str">
        <f aca="false">Raw_Orders!C2262</f>
        <v>REST230</v>
      </c>
      <c r="D2262" s="2" t="str">
        <f aca="false">Raw_Orders!D2262</f>
        <v>DP480</v>
      </c>
      <c r="E2262" s="2" t="str">
        <f aca="false">Raw_Orders!E2262</f>
        <v>2024-05-25</v>
      </c>
      <c r="F2262" s="2" t="n">
        <f aca="false">IF(Raw_Orders!F2262&lt;0,0,Raw_Orders!F2262)</f>
        <v>171.69</v>
      </c>
      <c r="G2262" s="2" t="str">
        <f aca="false">Raw_Orders!G2262</f>
        <v>Delivered</v>
      </c>
      <c r="H2262" s="2" t="n">
        <f aca="false">IF(Raw_Orders!H2262="","N/A",Raw_Orders!H2262)</f>
        <v>74.8</v>
      </c>
      <c r="I2262" s="2" t="n">
        <f aca="false">IF(Raw_Orders!I2262="","Not Rated",Raw_Orders!I2262)</f>
        <v>5</v>
      </c>
      <c r="J2262" s="2" t="str">
        <f aca="false">IF(COUNTIF($A$2:A2262,A2262)&gt;1,"Duplicate","Unique")</f>
        <v>Unique</v>
      </c>
      <c r="K2262" s="2" t="str">
        <f aca="false">IF(Raw_Orders!F2262&lt;0,"Anomaly","OK")</f>
        <v>OK</v>
      </c>
      <c r="L2262" s="2" t="str">
        <f aca="false">IFERROR(VLOOKUP(C2262,Raw_Restaurants!$A$2:$C$151,3,FALSE()),"Unknown")</f>
        <v>Mumbai</v>
      </c>
    </row>
    <row r="2263" customFormat="false" ht="15" hidden="false" customHeight="false" outlineLevel="0" collapsed="false">
      <c r="A2263" s="2" t="n">
        <f aca="false">Raw_Orders!A2263</f>
        <v>501342</v>
      </c>
      <c r="B2263" s="2" t="str">
        <f aca="false">Raw_Orders!B2263</f>
        <v>CUST1514</v>
      </c>
      <c r="C2263" s="2" t="str">
        <f aca="false">Raw_Orders!C2263</f>
        <v>REST255</v>
      </c>
      <c r="D2263" s="2" t="str">
        <f aca="false">Raw_Orders!D2263</f>
        <v>DP323</v>
      </c>
      <c r="E2263" s="2" t="str">
        <f aca="false">Raw_Orders!E2263</f>
        <v>2024-11-26</v>
      </c>
      <c r="F2263" s="2" t="n">
        <f aca="false">IF(Raw_Orders!F2263&lt;0,0,Raw_Orders!F2263)</f>
        <v>598.9</v>
      </c>
      <c r="G2263" s="2" t="str">
        <f aca="false">Raw_Orders!G2263</f>
        <v>Delayed</v>
      </c>
      <c r="H2263" s="2" t="n">
        <f aca="false">IF(Raw_Orders!H2263="","N/A",Raw_Orders!H2263)</f>
        <v>50.7</v>
      </c>
      <c r="I2263" s="2" t="n">
        <f aca="false">IF(Raw_Orders!I2263="","Not Rated",Raw_Orders!I2263)</f>
        <v>2.8</v>
      </c>
      <c r="J2263" s="2" t="str">
        <f aca="false">IF(COUNTIF($A$2:A2263,A2263)&gt;1,"Duplicate","Unique")</f>
        <v>Unique</v>
      </c>
      <c r="K2263" s="2" t="str">
        <f aca="false">IF(Raw_Orders!F2263&lt;0,"Anomaly","OK")</f>
        <v>OK</v>
      </c>
      <c r="L2263" s="2" t="str">
        <f aca="false">IFERROR(VLOOKUP(C2263,Raw_Restaurants!$A$2:$C$151,3,FALSE()),"Unknown")</f>
        <v>Kolkata</v>
      </c>
    </row>
    <row r="2264" customFormat="false" ht="15" hidden="false" customHeight="false" outlineLevel="0" collapsed="false">
      <c r="A2264" s="2" t="n">
        <f aca="false">Raw_Orders!A2264</f>
        <v>502437</v>
      </c>
      <c r="B2264" s="2" t="str">
        <f aca="false">Raw_Orders!B2264</f>
        <v>CUST1759</v>
      </c>
      <c r="C2264" s="2" t="str">
        <f aca="false">Raw_Orders!C2264</f>
        <v>REST206</v>
      </c>
      <c r="D2264" s="2" t="str">
        <f aca="false">Raw_Orders!D2264</f>
        <v>DP354</v>
      </c>
      <c r="E2264" s="2" t="str">
        <f aca="false">Raw_Orders!E2264</f>
        <v>2024-11-09</v>
      </c>
      <c r="F2264" s="2" t="n">
        <f aca="false">IF(Raw_Orders!F2264&lt;0,0,Raw_Orders!F2264)</f>
        <v>1130.87</v>
      </c>
      <c r="G2264" s="2" t="str">
        <f aca="false">Raw_Orders!G2264</f>
        <v>Delivered</v>
      </c>
      <c r="H2264" s="2" t="n">
        <f aca="false">IF(Raw_Orders!H2264="","N/A",Raw_Orders!H2264)</f>
        <v>18.6</v>
      </c>
      <c r="I2264" s="2" t="n">
        <f aca="false">IF(Raw_Orders!I2264="","Not Rated",Raw_Orders!I2264)</f>
        <v>4.6</v>
      </c>
      <c r="J2264" s="2" t="str">
        <f aca="false">IF(COUNTIF($A$2:A2264,A2264)&gt;1,"Duplicate","Unique")</f>
        <v>Unique</v>
      </c>
      <c r="K2264" s="2" t="str">
        <f aca="false">IF(Raw_Orders!F2264&lt;0,"Anomaly","OK")</f>
        <v>OK</v>
      </c>
      <c r="L2264" s="2" t="str">
        <f aca="false">IFERROR(VLOOKUP(C2264,Raw_Restaurants!$A$2:$C$151,3,FALSE()),"Unknown")</f>
        <v>Indore</v>
      </c>
    </row>
    <row r="2265" customFormat="false" ht="15" hidden="false" customHeight="false" outlineLevel="0" collapsed="false">
      <c r="A2265" s="2" t="n">
        <f aca="false">Raw_Orders!A2265</f>
        <v>500268</v>
      </c>
      <c r="B2265" s="2" t="str">
        <f aca="false">Raw_Orders!B2265</f>
        <v>CUST1257</v>
      </c>
      <c r="C2265" s="2" t="str">
        <f aca="false">Raw_Orders!C2265</f>
        <v>REST302</v>
      </c>
      <c r="D2265" s="2" t="str">
        <f aca="false">Raw_Orders!D2265</f>
        <v>DP404</v>
      </c>
      <c r="E2265" s="2" t="str">
        <f aca="false">Raw_Orders!E2265</f>
        <v>2024-07-29</v>
      </c>
      <c r="F2265" s="2" t="n">
        <f aca="false">IF(Raw_Orders!F2265&lt;0,0,Raw_Orders!F2265)</f>
        <v>122.91</v>
      </c>
      <c r="G2265" s="2" t="str">
        <f aca="false">Raw_Orders!G2265</f>
        <v>Delivered</v>
      </c>
      <c r="H2265" s="2" t="n">
        <f aca="false">IF(Raw_Orders!H2265="","N/A",Raw_Orders!H2265)</f>
        <v>46</v>
      </c>
      <c r="I2265" s="2" t="n">
        <f aca="false">IF(Raw_Orders!I2265="","Not Rated",Raw_Orders!I2265)</f>
        <v>3.2</v>
      </c>
      <c r="J2265" s="2" t="str">
        <f aca="false">IF(COUNTIF($A$2:A2265,A2265)&gt;1,"Duplicate","Unique")</f>
        <v>Unique</v>
      </c>
      <c r="K2265" s="2" t="str">
        <f aca="false">IF(Raw_Orders!F2265&lt;0,"Anomaly","OK")</f>
        <v>OK</v>
      </c>
      <c r="L2265" s="2" t="str">
        <f aca="false">IFERROR(VLOOKUP(C2265,Raw_Restaurants!$A$2:$C$151,3,FALSE()),"Unknown")</f>
        <v>Indore</v>
      </c>
    </row>
    <row r="2266" customFormat="false" ht="15" hidden="false" customHeight="false" outlineLevel="0" collapsed="false">
      <c r="A2266" s="2" t="n">
        <f aca="false">Raw_Orders!A2266</f>
        <v>504975</v>
      </c>
      <c r="B2266" s="2" t="str">
        <f aca="false">Raw_Orders!B2266</f>
        <v>CUST1136</v>
      </c>
      <c r="C2266" s="2" t="str">
        <f aca="false">Raw_Orders!C2266</f>
        <v>REST270</v>
      </c>
      <c r="D2266" s="2" t="str">
        <f aca="false">Raw_Orders!D2266</f>
        <v>DP473</v>
      </c>
      <c r="E2266" s="2" t="str">
        <f aca="false">Raw_Orders!E2266</f>
        <v>2024-08-07</v>
      </c>
      <c r="F2266" s="2" t="n">
        <f aca="false">IF(Raw_Orders!F2266&lt;0,0,Raw_Orders!F2266)</f>
        <v>254.97</v>
      </c>
      <c r="G2266" s="2" t="str">
        <f aca="false">Raw_Orders!G2266</f>
        <v>Delivered</v>
      </c>
      <c r="H2266" s="2" t="n">
        <f aca="false">IF(Raw_Orders!H2266="","N/A",Raw_Orders!H2266)</f>
        <v>19.4</v>
      </c>
      <c r="I2266" s="2" t="n">
        <f aca="false">IF(Raw_Orders!I2266="","Not Rated",Raw_Orders!I2266)</f>
        <v>4.5</v>
      </c>
      <c r="J2266" s="2" t="str">
        <f aca="false">IF(COUNTIF($A$2:A2266,A2266)&gt;1,"Duplicate","Unique")</f>
        <v>Unique</v>
      </c>
      <c r="K2266" s="2" t="str">
        <f aca="false">IF(Raw_Orders!F2266&lt;0,"Anomaly","OK")</f>
        <v>OK</v>
      </c>
      <c r="L2266" s="2" t="str">
        <f aca="false">IFERROR(VLOOKUP(C2266,Raw_Restaurants!$A$2:$C$151,3,FALSE()),"Unknown")</f>
        <v>Hyderabad</v>
      </c>
    </row>
    <row r="2267" customFormat="false" ht="15" hidden="false" customHeight="false" outlineLevel="0" collapsed="false">
      <c r="A2267" s="2" t="n">
        <f aca="false">Raw_Orders!A2267</f>
        <v>502664</v>
      </c>
      <c r="B2267" s="2" t="str">
        <f aca="false">Raw_Orders!B2267</f>
        <v>CUST1537</v>
      </c>
      <c r="C2267" s="2" t="str">
        <f aca="false">Raw_Orders!C2267</f>
        <v>REST216</v>
      </c>
      <c r="D2267" s="2" t="str">
        <f aca="false">Raw_Orders!D2267</f>
        <v>DP317</v>
      </c>
      <c r="E2267" s="2" t="str">
        <f aca="false">Raw_Orders!E2267</f>
        <v>2024-03-26</v>
      </c>
      <c r="F2267" s="2" t="n">
        <f aca="false">IF(Raw_Orders!F2267&lt;0,0,Raw_Orders!F2267)</f>
        <v>1133.92</v>
      </c>
      <c r="G2267" s="2" t="str">
        <f aca="false">Raw_Orders!G2267</f>
        <v>Delivered</v>
      </c>
      <c r="H2267" s="2" t="n">
        <f aca="false">IF(Raw_Orders!H2267="","N/A",Raw_Orders!H2267)</f>
        <v>41.9</v>
      </c>
      <c r="I2267" s="2" t="str">
        <f aca="false">IF(Raw_Orders!I2267="","Not Rated",Raw_Orders!I2267)</f>
        <v>Not Rated</v>
      </c>
      <c r="J2267" s="2" t="str">
        <f aca="false">IF(COUNTIF($A$2:A2267,A2267)&gt;1,"Duplicate","Unique")</f>
        <v>Unique</v>
      </c>
      <c r="K2267" s="2" t="str">
        <f aca="false">IF(Raw_Orders!F2267&lt;0,"Anomaly","OK")</f>
        <v>OK</v>
      </c>
      <c r="L2267" s="2" t="str">
        <f aca="false">IFERROR(VLOOKUP(C2267,Raw_Restaurants!$A$2:$C$151,3,FALSE()),"Unknown")</f>
        <v>Chennai</v>
      </c>
    </row>
    <row r="2268" customFormat="false" ht="15" hidden="false" customHeight="false" outlineLevel="0" collapsed="false">
      <c r="A2268" s="2" t="n">
        <f aca="false">Raw_Orders!A2268</f>
        <v>501460</v>
      </c>
      <c r="B2268" s="2" t="str">
        <f aca="false">Raw_Orders!B2268</f>
        <v>CUST1413</v>
      </c>
      <c r="C2268" s="2" t="str">
        <f aca="false">Raw_Orders!C2268</f>
        <v>REST231</v>
      </c>
      <c r="D2268" s="2" t="str">
        <f aca="false">Raw_Orders!D2268</f>
        <v>DP419</v>
      </c>
      <c r="E2268" s="2" t="str">
        <f aca="false">Raw_Orders!E2268</f>
        <v>2024-04-10</v>
      </c>
      <c r="F2268" s="2" t="n">
        <f aca="false">IF(Raw_Orders!F2268&lt;0,0,Raw_Orders!F2268)</f>
        <v>653.84</v>
      </c>
      <c r="G2268" s="2" t="str">
        <f aca="false">Raw_Orders!G2268</f>
        <v>Delivered</v>
      </c>
      <c r="H2268" s="2" t="n">
        <f aca="false">IF(Raw_Orders!H2268="","N/A",Raw_Orders!H2268)</f>
        <v>67.5</v>
      </c>
      <c r="I2268" s="2" t="n">
        <f aca="false">IF(Raw_Orders!I2268="","Not Rated",Raw_Orders!I2268)</f>
        <v>3.6</v>
      </c>
      <c r="J2268" s="2" t="str">
        <f aca="false">IF(COUNTIF($A$2:A2268,A2268)&gt;1,"Duplicate","Unique")</f>
        <v>Unique</v>
      </c>
      <c r="K2268" s="2" t="str">
        <f aca="false">IF(Raw_Orders!F2268&lt;0,"Anomaly","OK")</f>
        <v>OK</v>
      </c>
      <c r="L2268" s="2" t="str">
        <f aca="false">IFERROR(VLOOKUP(C2268,Raw_Restaurants!$A$2:$C$151,3,FALSE()),"Unknown")</f>
        <v>Jaipur</v>
      </c>
    </row>
    <row r="2269" customFormat="false" ht="15" hidden="false" customHeight="false" outlineLevel="0" collapsed="false">
      <c r="A2269" s="2" t="n">
        <f aca="false">Raw_Orders!A2269</f>
        <v>504877</v>
      </c>
      <c r="B2269" s="2" t="str">
        <f aca="false">Raw_Orders!B2269</f>
        <v>CUST1289</v>
      </c>
      <c r="C2269" s="2" t="str">
        <f aca="false">Raw_Orders!C2269</f>
        <v>REST226</v>
      </c>
      <c r="D2269" s="2" t="str">
        <f aca="false">Raw_Orders!D2269</f>
        <v>DP322</v>
      </c>
      <c r="E2269" s="2" t="str">
        <f aca="false">Raw_Orders!E2269</f>
        <v>2024-03-18</v>
      </c>
      <c r="F2269" s="2" t="n">
        <f aca="false">IF(Raw_Orders!F2269&lt;0,0,Raw_Orders!F2269)</f>
        <v>490.96</v>
      </c>
      <c r="G2269" s="2" t="str">
        <f aca="false">Raw_Orders!G2269</f>
        <v>Cancelled</v>
      </c>
      <c r="H2269" s="2" t="str">
        <f aca="false">IF(Raw_Orders!H2269="","N/A",Raw_Orders!H2269)</f>
        <v>N/A</v>
      </c>
      <c r="I2269" s="2" t="str">
        <f aca="false">IF(Raw_Orders!I2269="","Not Rated",Raw_Orders!I2269)</f>
        <v>Not Rated</v>
      </c>
      <c r="J2269" s="2" t="str">
        <f aca="false">IF(COUNTIF($A$2:A2269,A2269)&gt;1,"Duplicate","Unique")</f>
        <v>Unique</v>
      </c>
      <c r="K2269" s="2" t="str">
        <f aca="false">IF(Raw_Orders!F2269&lt;0,"Anomaly","OK")</f>
        <v>OK</v>
      </c>
      <c r="L2269" s="2" t="str">
        <f aca="false">IFERROR(VLOOKUP(C2269,Raw_Restaurants!$A$2:$C$151,3,FALSE()),"Unknown")</f>
        <v>Indore</v>
      </c>
    </row>
    <row r="2270" customFormat="false" ht="15" hidden="false" customHeight="false" outlineLevel="0" collapsed="false">
      <c r="A2270" s="2" t="n">
        <f aca="false">Raw_Orders!A2270</f>
        <v>503806</v>
      </c>
      <c r="B2270" s="2" t="str">
        <f aca="false">Raw_Orders!B2270</f>
        <v>CUST1146</v>
      </c>
      <c r="C2270" s="2" t="str">
        <f aca="false">Raw_Orders!C2270</f>
        <v>REST322</v>
      </c>
      <c r="D2270" s="2" t="str">
        <f aca="false">Raw_Orders!D2270</f>
        <v>DP473</v>
      </c>
      <c r="E2270" s="2" t="str">
        <f aca="false">Raw_Orders!E2270</f>
        <v>2024-12-16</v>
      </c>
      <c r="F2270" s="2" t="n">
        <f aca="false">IF(Raw_Orders!F2270&lt;0,0,Raw_Orders!F2270)</f>
        <v>577.92</v>
      </c>
      <c r="G2270" s="2" t="str">
        <f aca="false">Raw_Orders!G2270</f>
        <v>Delivered</v>
      </c>
      <c r="H2270" s="2" t="n">
        <f aca="false">IF(Raw_Orders!H2270="","N/A",Raw_Orders!H2270)</f>
        <v>57.8</v>
      </c>
      <c r="I2270" s="2" t="n">
        <f aca="false">IF(Raw_Orders!I2270="","Not Rated",Raw_Orders!I2270)</f>
        <v>2.9</v>
      </c>
      <c r="J2270" s="2" t="str">
        <f aca="false">IF(COUNTIF($A$2:A2270,A2270)&gt;1,"Duplicate","Unique")</f>
        <v>Unique</v>
      </c>
      <c r="K2270" s="2" t="str">
        <f aca="false">IF(Raw_Orders!F2270&lt;0,"Anomaly","OK")</f>
        <v>OK</v>
      </c>
      <c r="L2270" s="2" t="str">
        <f aca="false">IFERROR(VLOOKUP(C2270,Raw_Restaurants!$A$2:$C$151,3,FALSE()),"Unknown")</f>
        <v>Delhi</v>
      </c>
    </row>
    <row r="2271" customFormat="false" ht="15" hidden="false" customHeight="false" outlineLevel="0" collapsed="false">
      <c r="A2271" s="2" t="n">
        <f aca="false">Raw_Orders!A2271</f>
        <v>502097</v>
      </c>
      <c r="B2271" s="2" t="str">
        <f aca="false">Raw_Orders!B2271</f>
        <v>CUST1515</v>
      </c>
      <c r="C2271" s="2" t="str">
        <f aca="false">Raw_Orders!C2271</f>
        <v>REST350</v>
      </c>
      <c r="D2271" s="2" t="str">
        <f aca="false">Raw_Orders!D2271</f>
        <v>DP382</v>
      </c>
      <c r="E2271" s="2" t="str">
        <f aca="false">Raw_Orders!E2271</f>
        <v>2024-10-30</v>
      </c>
      <c r="F2271" s="2" t="n">
        <f aca="false">IF(Raw_Orders!F2271&lt;0,0,Raw_Orders!F2271)</f>
        <v>349.8</v>
      </c>
      <c r="G2271" s="2" t="str">
        <f aca="false">Raw_Orders!G2271</f>
        <v>Delivered</v>
      </c>
      <c r="H2271" s="2" t="n">
        <f aca="false">IF(Raw_Orders!H2271="","N/A",Raw_Orders!H2271)</f>
        <v>55.4</v>
      </c>
      <c r="I2271" s="2" t="n">
        <f aca="false">IF(Raw_Orders!I2271="","Not Rated",Raw_Orders!I2271)</f>
        <v>4.4</v>
      </c>
      <c r="J2271" s="2" t="str">
        <f aca="false">IF(COUNTIF($A$2:A2271,A2271)&gt;1,"Duplicate","Unique")</f>
        <v>Unique</v>
      </c>
      <c r="K2271" s="2" t="str">
        <f aca="false">IF(Raw_Orders!F2271&lt;0,"Anomaly","OK")</f>
        <v>OK</v>
      </c>
      <c r="L2271" s="2" t="str">
        <f aca="false">IFERROR(VLOOKUP(C2271,Raw_Restaurants!$A$2:$C$151,3,FALSE()),"Unknown")</f>
        <v>Indore</v>
      </c>
    </row>
    <row r="2272" customFormat="false" ht="15" hidden="false" customHeight="false" outlineLevel="0" collapsed="false">
      <c r="A2272" s="2" t="n">
        <f aca="false">Raw_Orders!A2272</f>
        <v>501904</v>
      </c>
      <c r="B2272" s="2" t="str">
        <f aca="false">Raw_Orders!B2272</f>
        <v>CUST1731</v>
      </c>
      <c r="C2272" s="2" t="str">
        <f aca="false">Raw_Orders!C2272</f>
        <v>REST276</v>
      </c>
      <c r="D2272" s="2" t="str">
        <f aca="false">Raw_Orders!D2272</f>
        <v>DP336</v>
      </c>
      <c r="E2272" s="2" t="str">
        <f aca="false">Raw_Orders!E2272</f>
        <v>2024-02-03</v>
      </c>
      <c r="F2272" s="2" t="n">
        <f aca="false">IF(Raw_Orders!F2272&lt;0,0,Raw_Orders!F2272)</f>
        <v>168.94</v>
      </c>
      <c r="G2272" s="2" t="str">
        <f aca="false">Raw_Orders!G2272</f>
        <v>Delivered</v>
      </c>
      <c r="H2272" s="2" t="n">
        <f aca="false">IF(Raw_Orders!H2272="","N/A",Raw_Orders!H2272)</f>
        <v>30.3</v>
      </c>
      <c r="I2272" s="2" t="n">
        <f aca="false">IF(Raw_Orders!I2272="","Not Rated",Raw_Orders!I2272)</f>
        <v>2.7</v>
      </c>
      <c r="J2272" s="2" t="str">
        <f aca="false">IF(COUNTIF($A$2:A2272,A2272)&gt;1,"Duplicate","Unique")</f>
        <v>Unique</v>
      </c>
      <c r="K2272" s="2" t="str">
        <f aca="false">IF(Raw_Orders!F2272&lt;0,"Anomaly","OK")</f>
        <v>OK</v>
      </c>
      <c r="L2272" s="2" t="str">
        <f aca="false">IFERROR(VLOOKUP(C2272,Raw_Restaurants!$A$2:$C$151,3,FALSE()),"Unknown")</f>
        <v>Bangalore</v>
      </c>
    </row>
    <row r="2273" customFormat="false" ht="15" hidden="false" customHeight="false" outlineLevel="0" collapsed="false">
      <c r="A2273" s="2" t="n">
        <f aca="false">Raw_Orders!A2273</f>
        <v>501070</v>
      </c>
      <c r="B2273" s="2" t="str">
        <f aca="false">Raw_Orders!B2273</f>
        <v>CUST1609</v>
      </c>
      <c r="C2273" s="2" t="str">
        <f aca="false">Raw_Orders!C2273</f>
        <v>REST255</v>
      </c>
      <c r="D2273" s="2" t="str">
        <f aca="false">Raw_Orders!D2273</f>
        <v>DP330</v>
      </c>
      <c r="E2273" s="2" t="str">
        <f aca="false">Raw_Orders!E2273</f>
        <v>2024-01-03</v>
      </c>
      <c r="F2273" s="2" t="n">
        <f aca="false">IF(Raw_Orders!F2273&lt;0,0,Raw_Orders!F2273)</f>
        <v>184.6</v>
      </c>
      <c r="G2273" s="2" t="str">
        <f aca="false">Raw_Orders!G2273</f>
        <v>Cancelled</v>
      </c>
      <c r="H2273" s="2" t="str">
        <f aca="false">IF(Raw_Orders!H2273="","N/A",Raw_Orders!H2273)</f>
        <v>N/A</v>
      </c>
      <c r="I2273" s="2" t="str">
        <f aca="false">IF(Raw_Orders!I2273="","Not Rated",Raw_Orders!I2273)</f>
        <v>Not Rated</v>
      </c>
      <c r="J2273" s="2" t="str">
        <f aca="false">IF(COUNTIF($A$2:A2273,A2273)&gt;1,"Duplicate","Unique")</f>
        <v>Unique</v>
      </c>
      <c r="K2273" s="2" t="str">
        <f aca="false">IF(Raw_Orders!F2273&lt;0,"Anomaly","OK")</f>
        <v>OK</v>
      </c>
      <c r="L2273" s="2" t="str">
        <f aca="false">IFERROR(VLOOKUP(C2273,Raw_Restaurants!$A$2:$C$151,3,FALSE()),"Unknown")</f>
        <v>Kolkata</v>
      </c>
    </row>
    <row r="2274" customFormat="false" ht="15" hidden="false" customHeight="false" outlineLevel="0" collapsed="false">
      <c r="A2274" s="2" t="n">
        <f aca="false">Raw_Orders!A2274</f>
        <v>503602</v>
      </c>
      <c r="B2274" s="2" t="str">
        <f aca="false">Raw_Orders!B2274</f>
        <v>CUST1095</v>
      </c>
      <c r="C2274" s="2" t="str">
        <f aca="false">Raw_Orders!C2274</f>
        <v>REST290</v>
      </c>
      <c r="D2274" s="2" t="str">
        <f aca="false">Raw_Orders!D2274</f>
        <v>DP453</v>
      </c>
      <c r="E2274" s="2" t="str">
        <f aca="false">Raw_Orders!E2274</f>
        <v>2024-09-26</v>
      </c>
      <c r="F2274" s="2" t="n">
        <f aca="false">IF(Raw_Orders!F2274&lt;0,0,Raw_Orders!F2274)</f>
        <v>894.74</v>
      </c>
      <c r="G2274" s="2" t="str">
        <f aca="false">Raw_Orders!G2274</f>
        <v>Delivered</v>
      </c>
      <c r="H2274" s="2" t="n">
        <f aca="false">IF(Raw_Orders!H2274="","N/A",Raw_Orders!H2274)</f>
        <v>52.9</v>
      </c>
      <c r="I2274" s="2" t="n">
        <f aca="false">IF(Raw_Orders!I2274="","Not Rated",Raw_Orders!I2274)</f>
        <v>4.6</v>
      </c>
      <c r="J2274" s="2" t="str">
        <f aca="false">IF(COUNTIF($A$2:A2274,A2274)&gt;1,"Duplicate","Unique")</f>
        <v>Unique</v>
      </c>
      <c r="K2274" s="2" t="str">
        <f aca="false">IF(Raw_Orders!F2274&lt;0,"Anomaly","OK")</f>
        <v>OK</v>
      </c>
      <c r="L2274" s="2" t="str">
        <f aca="false">IFERROR(VLOOKUP(C2274,Raw_Restaurants!$A$2:$C$151,3,FALSE()),"Unknown")</f>
        <v>Delhi</v>
      </c>
    </row>
    <row r="2275" customFormat="false" ht="15" hidden="false" customHeight="false" outlineLevel="0" collapsed="false">
      <c r="A2275" s="2" t="n">
        <f aca="false">Raw_Orders!A2275</f>
        <v>504824</v>
      </c>
      <c r="B2275" s="2" t="str">
        <f aca="false">Raw_Orders!B2275</f>
        <v>CUST1597</v>
      </c>
      <c r="C2275" s="2" t="str">
        <f aca="false">Raw_Orders!C2275</f>
        <v>REST318</v>
      </c>
      <c r="D2275" s="2" t="str">
        <f aca="false">Raw_Orders!D2275</f>
        <v>DP480</v>
      </c>
      <c r="E2275" s="2" t="str">
        <f aca="false">Raw_Orders!E2275</f>
        <v>2024-05-02</v>
      </c>
      <c r="F2275" s="2" t="n">
        <f aca="false">IF(Raw_Orders!F2275&lt;0,0,Raw_Orders!F2275)</f>
        <v>213.45</v>
      </c>
      <c r="G2275" s="2" t="str">
        <f aca="false">Raw_Orders!G2275</f>
        <v>Cancelled</v>
      </c>
      <c r="H2275" s="2" t="str">
        <f aca="false">IF(Raw_Orders!H2275="","N/A",Raw_Orders!H2275)</f>
        <v>N/A</v>
      </c>
      <c r="I2275" s="2" t="str">
        <f aca="false">IF(Raw_Orders!I2275="","Not Rated",Raw_Orders!I2275)</f>
        <v>Not Rated</v>
      </c>
      <c r="J2275" s="2" t="str">
        <f aca="false">IF(COUNTIF($A$2:A2275,A2275)&gt;1,"Duplicate","Unique")</f>
        <v>Unique</v>
      </c>
      <c r="K2275" s="2" t="str">
        <f aca="false">IF(Raw_Orders!F2275&lt;0,"Anomaly","OK")</f>
        <v>OK</v>
      </c>
      <c r="L2275" s="2" t="str">
        <f aca="false">IFERROR(VLOOKUP(C2275,Raw_Restaurants!$A$2:$C$151,3,FALSE()),"Unknown")</f>
        <v>Mumbai</v>
      </c>
    </row>
    <row r="2276" customFormat="false" ht="15" hidden="false" customHeight="false" outlineLevel="0" collapsed="false">
      <c r="A2276" s="2" t="n">
        <f aca="false">Raw_Orders!A2276</f>
        <v>501681</v>
      </c>
      <c r="B2276" s="2" t="str">
        <f aca="false">Raw_Orders!B2276</f>
        <v>CUST1123</v>
      </c>
      <c r="C2276" s="2" t="str">
        <f aca="false">Raw_Orders!C2276</f>
        <v>REST241</v>
      </c>
      <c r="D2276" s="2" t="str">
        <f aca="false">Raw_Orders!D2276</f>
        <v>DP367</v>
      </c>
      <c r="E2276" s="2" t="str">
        <f aca="false">Raw_Orders!E2276</f>
        <v>2024-12-08</v>
      </c>
      <c r="F2276" s="2" t="n">
        <f aca="false">IF(Raw_Orders!F2276&lt;0,0,Raw_Orders!F2276)</f>
        <v>1023.52</v>
      </c>
      <c r="G2276" s="2" t="str">
        <f aca="false">Raw_Orders!G2276</f>
        <v>Delivered</v>
      </c>
      <c r="H2276" s="2" t="n">
        <f aca="false">IF(Raw_Orders!H2276="","N/A",Raw_Orders!H2276)</f>
        <v>74.6</v>
      </c>
      <c r="I2276" s="2" t="n">
        <f aca="false">IF(Raw_Orders!I2276="","Not Rated",Raw_Orders!I2276)</f>
        <v>4.8</v>
      </c>
      <c r="J2276" s="2" t="str">
        <f aca="false">IF(COUNTIF($A$2:A2276,A2276)&gt;1,"Duplicate","Unique")</f>
        <v>Unique</v>
      </c>
      <c r="K2276" s="2" t="str">
        <f aca="false">IF(Raw_Orders!F2276&lt;0,"Anomaly","OK")</f>
        <v>OK</v>
      </c>
      <c r="L2276" s="2" t="str">
        <f aca="false">IFERROR(VLOOKUP(C2276,Raw_Restaurants!$A$2:$C$151,3,FALSE()),"Unknown")</f>
        <v>Pune</v>
      </c>
    </row>
    <row r="2277" customFormat="false" ht="15" hidden="false" customHeight="false" outlineLevel="0" collapsed="false">
      <c r="A2277" s="2" t="n">
        <f aca="false">Raw_Orders!A2277</f>
        <v>502103</v>
      </c>
      <c r="B2277" s="2" t="str">
        <f aca="false">Raw_Orders!B2277</f>
        <v>CUST1125</v>
      </c>
      <c r="C2277" s="2" t="str">
        <f aca="false">Raw_Orders!C2277</f>
        <v>REST302</v>
      </c>
      <c r="D2277" s="2" t="str">
        <f aca="false">Raw_Orders!D2277</f>
        <v>DP393</v>
      </c>
      <c r="E2277" s="2" t="str">
        <f aca="false">Raw_Orders!E2277</f>
        <v>2024-09-27</v>
      </c>
      <c r="F2277" s="2" t="n">
        <f aca="false">IF(Raw_Orders!F2277&lt;0,0,Raw_Orders!F2277)</f>
        <v>933.41</v>
      </c>
      <c r="G2277" s="2" t="str">
        <f aca="false">Raw_Orders!G2277</f>
        <v>Delivered</v>
      </c>
      <c r="H2277" s="2" t="n">
        <f aca="false">IF(Raw_Orders!H2277="","N/A",Raw_Orders!H2277)</f>
        <v>65.7</v>
      </c>
      <c r="I2277" s="2" t="n">
        <f aca="false">IF(Raw_Orders!I2277="","Not Rated",Raw_Orders!I2277)</f>
        <v>2.8</v>
      </c>
      <c r="J2277" s="2" t="str">
        <f aca="false">IF(COUNTIF($A$2:A2277,A2277)&gt;1,"Duplicate","Unique")</f>
        <v>Unique</v>
      </c>
      <c r="K2277" s="2" t="str">
        <f aca="false">IF(Raw_Orders!F2277&lt;0,"Anomaly","OK")</f>
        <v>OK</v>
      </c>
      <c r="L2277" s="2" t="str">
        <f aca="false">IFERROR(VLOOKUP(C2277,Raw_Restaurants!$A$2:$C$151,3,FALSE()),"Unknown")</f>
        <v>Indore</v>
      </c>
    </row>
    <row r="2278" customFormat="false" ht="15" hidden="false" customHeight="false" outlineLevel="0" collapsed="false">
      <c r="A2278" s="2" t="n">
        <f aca="false">Raw_Orders!A2278</f>
        <v>504152</v>
      </c>
      <c r="B2278" s="2" t="str">
        <f aca="false">Raw_Orders!B2278</f>
        <v>CUST1004</v>
      </c>
      <c r="C2278" s="2" t="str">
        <f aca="false">Raw_Orders!C2278</f>
        <v>REST240</v>
      </c>
      <c r="D2278" s="2" t="str">
        <f aca="false">Raw_Orders!D2278</f>
        <v>DP378</v>
      </c>
      <c r="E2278" s="2" t="str">
        <f aca="false">Raw_Orders!E2278</f>
        <v>2024-09-30</v>
      </c>
      <c r="F2278" s="2" t="n">
        <f aca="false">IF(Raw_Orders!F2278&lt;0,0,Raw_Orders!F2278)</f>
        <v>1149.62</v>
      </c>
      <c r="G2278" s="2" t="str">
        <f aca="false">Raw_Orders!G2278</f>
        <v>Delivered</v>
      </c>
      <c r="H2278" s="2" t="n">
        <f aca="false">IF(Raw_Orders!H2278="","N/A",Raw_Orders!H2278)</f>
        <v>67.6</v>
      </c>
      <c r="I2278" s="2" t="n">
        <f aca="false">IF(Raw_Orders!I2278="","Not Rated",Raw_Orders!I2278)</f>
        <v>2.7</v>
      </c>
      <c r="J2278" s="2" t="str">
        <f aca="false">IF(COUNTIF($A$2:A2278,A2278)&gt;1,"Duplicate","Unique")</f>
        <v>Unique</v>
      </c>
      <c r="K2278" s="2" t="str">
        <f aca="false">IF(Raw_Orders!F2278&lt;0,"Anomaly","OK")</f>
        <v>OK</v>
      </c>
      <c r="L2278" s="2" t="str">
        <f aca="false">IFERROR(VLOOKUP(C2278,Raw_Restaurants!$A$2:$C$151,3,FALSE()),"Unknown")</f>
        <v>Delhi</v>
      </c>
    </row>
    <row r="2279" customFormat="false" ht="15" hidden="false" customHeight="false" outlineLevel="0" collapsed="false">
      <c r="A2279" s="2" t="n">
        <f aca="false">Raw_Orders!A2279</f>
        <v>504566</v>
      </c>
      <c r="B2279" s="2" t="str">
        <f aca="false">Raw_Orders!B2279</f>
        <v>CUST1092</v>
      </c>
      <c r="C2279" s="2" t="str">
        <f aca="false">Raw_Orders!C2279</f>
        <v>REST251</v>
      </c>
      <c r="D2279" s="2" t="str">
        <f aca="false">Raw_Orders!D2279</f>
        <v>DP468</v>
      </c>
      <c r="E2279" s="2" t="str">
        <f aca="false">Raw_Orders!E2279</f>
        <v>2024-05-28</v>
      </c>
      <c r="F2279" s="2" t="n">
        <f aca="false">IF(Raw_Orders!F2279&lt;0,0,Raw_Orders!F2279)</f>
        <v>669.77</v>
      </c>
      <c r="G2279" s="2" t="str">
        <f aca="false">Raw_Orders!G2279</f>
        <v>Delivered</v>
      </c>
      <c r="H2279" s="2" t="n">
        <f aca="false">IF(Raw_Orders!H2279="","N/A",Raw_Orders!H2279)</f>
        <v>22.7</v>
      </c>
      <c r="I2279" s="2" t="n">
        <f aca="false">IF(Raw_Orders!I2279="","Not Rated",Raw_Orders!I2279)</f>
        <v>2.9</v>
      </c>
      <c r="J2279" s="2" t="str">
        <f aca="false">IF(COUNTIF($A$2:A2279,A2279)&gt;1,"Duplicate","Unique")</f>
        <v>Unique</v>
      </c>
      <c r="K2279" s="2" t="str">
        <f aca="false">IF(Raw_Orders!F2279&lt;0,"Anomaly","OK")</f>
        <v>OK</v>
      </c>
      <c r="L2279" s="2" t="str">
        <f aca="false">IFERROR(VLOOKUP(C2279,Raw_Restaurants!$A$2:$C$151,3,FALSE()),"Unknown")</f>
        <v>Bhopal</v>
      </c>
    </row>
    <row r="2280" customFormat="false" ht="15" hidden="false" customHeight="false" outlineLevel="0" collapsed="false">
      <c r="A2280" s="2" t="n">
        <f aca="false">Raw_Orders!A2280</f>
        <v>503953</v>
      </c>
      <c r="B2280" s="2" t="str">
        <f aca="false">Raw_Orders!B2280</f>
        <v>CUST1788</v>
      </c>
      <c r="C2280" s="2" t="str">
        <f aca="false">Raw_Orders!C2280</f>
        <v>REST233</v>
      </c>
      <c r="D2280" s="2" t="str">
        <f aca="false">Raw_Orders!D2280</f>
        <v>DP431</v>
      </c>
      <c r="E2280" s="2" t="str">
        <f aca="false">Raw_Orders!E2280</f>
        <v>2024-07-09</v>
      </c>
      <c r="F2280" s="2" t="n">
        <f aca="false">IF(Raw_Orders!F2280&lt;0,0,Raw_Orders!F2280)</f>
        <v>159.3</v>
      </c>
      <c r="G2280" s="2" t="str">
        <f aca="false">Raw_Orders!G2280</f>
        <v>Delayed</v>
      </c>
      <c r="H2280" s="2" t="n">
        <f aca="false">IF(Raw_Orders!H2280="","N/A",Raw_Orders!H2280)</f>
        <v>24.5</v>
      </c>
      <c r="I2280" s="2" t="n">
        <f aca="false">IF(Raw_Orders!I2280="","Not Rated",Raw_Orders!I2280)</f>
        <v>5</v>
      </c>
      <c r="J2280" s="2" t="str">
        <f aca="false">IF(COUNTIF($A$2:A2280,A2280)&gt;1,"Duplicate","Unique")</f>
        <v>Unique</v>
      </c>
      <c r="K2280" s="2" t="str">
        <f aca="false">IF(Raw_Orders!F2280&lt;0,"Anomaly","OK")</f>
        <v>OK</v>
      </c>
      <c r="L2280" s="2" t="str">
        <f aca="false">IFERROR(VLOOKUP(C2280,Raw_Restaurants!$A$2:$C$151,3,FALSE()),"Unknown")</f>
        <v>Kolkata</v>
      </c>
    </row>
    <row r="2281" customFormat="false" ht="15" hidden="false" customHeight="false" outlineLevel="0" collapsed="false">
      <c r="A2281" s="2" t="n">
        <f aca="false">Raw_Orders!A2281</f>
        <v>502435</v>
      </c>
      <c r="B2281" s="2" t="str">
        <f aca="false">Raw_Orders!B2281</f>
        <v>CUST1219</v>
      </c>
      <c r="C2281" s="2" t="str">
        <f aca="false">Raw_Orders!C2281</f>
        <v>REST299</v>
      </c>
      <c r="D2281" s="2" t="str">
        <f aca="false">Raw_Orders!D2281</f>
        <v>DP340</v>
      </c>
      <c r="E2281" s="2" t="str">
        <f aca="false">Raw_Orders!E2281</f>
        <v>2024-09-23</v>
      </c>
      <c r="F2281" s="2" t="n">
        <f aca="false">IF(Raw_Orders!F2281&lt;0,0,Raw_Orders!F2281)</f>
        <v>650.98</v>
      </c>
      <c r="G2281" s="2" t="str">
        <f aca="false">Raw_Orders!G2281</f>
        <v>Delivered</v>
      </c>
      <c r="H2281" s="2" t="n">
        <f aca="false">IF(Raw_Orders!H2281="","N/A",Raw_Orders!H2281)</f>
        <v>62.7</v>
      </c>
      <c r="I2281" s="2" t="n">
        <f aca="false">IF(Raw_Orders!I2281="","Not Rated",Raw_Orders!I2281)</f>
        <v>3.6</v>
      </c>
      <c r="J2281" s="2" t="str">
        <f aca="false">IF(COUNTIF($A$2:A2281,A2281)&gt;1,"Duplicate","Unique")</f>
        <v>Unique</v>
      </c>
      <c r="K2281" s="2" t="str">
        <f aca="false">IF(Raw_Orders!F2281&lt;0,"Anomaly","OK")</f>
        <v>OK</v>
      </c>
      <c r="L2281" s="2" t="str">
        <f aca="false">IFERROR(VLOOKUP(C2281,Raw_Restaurants!$A$2:$C$151,3,FALSE()),"Unknown")</f>
        <v>Bangalore</v>
      </c>
    </row>
    <row r="2282" customFormat="false" ht="15" hidden="false" customHeight="false" outlineLevel="0" collapsed="false">
      <c r="A2282" s="2" t="n">
        <f aca="false">Raw_Orders!A2282</f>
        <v>501377</v>
      </c>
      <c r="B2282" s="2" t="str">
        <f aca="false">Raw_Orders!B2282</f>
        <v>CUST1463</v>
      </c>
      <c r="C2282" s="2" t="str">
        <f aca="false">Raw_Orders!C2282</f>
        <v>REST245</v>
      </c>
      <c r="D2282" s="2" t="str">
        <f aca="false">Raw_Orders!D2282</f>
        <v>DP325</v>
      </c>
      <c r="E2282" s="2" t="str">
        <f aca="false">Raw_Orders!E2282</f>
        <v>2024-03-27</v>
      </c>
      <c r="F2282" s="2" t="n">
        <f aca="false">IF(Raw_Orders!F2282&lt;0,0,Raw_Orders!F2282)</f>
        <v>1163.83</v>
      </c>
      <c r="G2282" s="2" t="str">
        <f aca="false">Raw_Orders!G2282</f>
        <v>Delivered</v>
      </c>
      <c r="H2282" s="2" t="n">
        <f aca="false">IF(Raw_Orders!H2282="","N/A",Raw_Orders!H2282)</f>
        <v>26.1</v>
      </c>
      <c r="I2282" s="2" t="n">
        <f aca="false">IF(Raw_Orders!I2282="","Not Rated",Raw_Orders!I2282)</f>
        <v>3.5</v>
      </c>
      <c r="J2282" s="2" t="str">
        <f aca="false">IF(COUNTIF($A$2:A2282,A2282)&gt;1,"Duplicate","Unique")</f>
        <v>Unique</v>
      </c>
      <c r="K2282" s="2" t="str">
        <f aca="false">IF(Raw_Orders!F2282&lt;0,"Anomaly","OK")</f>
        <v>OK</v>
      </c>
      <c r="L2282" s="2" t="str">
        <f aca="false">IFERROR(VLOOKUP(C2282,Raw_Restaurants!$A$2:$C$151,3,FALSE()),"Unknown")</f>
        <v>Indore</v>
      </c>
    </row>
    <row r="2283" customFormat="false" ht="15" hidden="false" customHeight="false" outlineLevel="0" collapsed="false">
      <c r="A2283" s="2" t="n">
        <f aca="false">Raw_Orders!A2283</f>
        <v>502385</v>
      </c>
      <c r="B2283" s="2" t="str">
        <f aca="false">Raw_Orders!B2283</f>
        <v>CUST1502</v>
      </c>
      <c r="C2283" s="2" t="str">
        <f aca="false">Raw_Orders!C2283</f>
        <v>REST284</v>
      </c>
      <c r="D2283" s="2" t="str">
        <f aca="false">Raw_Orders!D2283</f>
        <v>DP441</v>
      </c>
      <c r="E2283" s="2" t="str">
        <f aca="false">Raw_Orders!E2283</f>
        <v>2024-02-06</v>
      </c>
      <c r="F2283" s="2" t="n">
        <f aca="false">IF(Raw_Orders!F2283&lt;0,0,Raw_Orders!F2283)</f>
        <v>1019.9</v>
      </c>
      <c r="G2283" s="2" t="str">
        <f aca="false">Raw_Orders!G2283</f>
        <v>Delayed</v>
      </c>
      <c r="H2283" s="2" t="n">
        <f aca="false">IF(Raw_Orders!H2283="","N/A",Raw_Orders!H2283)</f>
        <v>32.6</v>
      </c>
      <c r="I2283" s="2" t="n">
        <f aca="false">IF(Raw_Orders!I2283="","Not Rated",Raw_Orders!I2283)</f>
        <v>2.7</v>
      </c>
      <c r="J2283" s="2" t="str">
        <f aca="false">IF(COUNTIF($A$2:A2283,A2283)&gt;1,"Duplicate","Unique")</f>
        <v>Unique</v>
      </c>
      <c r="K2283" s="2" t="str">
        <f aca="false">IF(Raw_Orders!F2283&lt;0,"Anomaly","OK")</f>
        <v>OK</v>
      </c>
      <c r="L2283" s="2" t="str">
        <f aca="false">IFERROR(VLOOKUP(C2283,Raw_Restaurants!$A$2:$C$151,3,FALSE()),"Unknown")</f>
        <v>Hyderabad</v>
      </c>
    </row>
    <row r="2284" customFormat="false" ht="15" hidden="false" customHeight="false" outlineLevel="0" collapsed="false">
      <c r="A2284" s="2" t="n">
        <f aca="false">Raw_Orders!A2284</f>
        <v>504410</v>
      </c>
      <c r="B2284" s="2" t="str">
        <f aca="false">Raw_Orders!B2284</f>
        <v>CUST1351</v>
      </c>
      <c r="C2284" s="2" t="str">
        <f aca="false">Raw_Orders!C2284</f>
        <v>REST295</v>
      </c>
      <c r="D2284" s="2" t="str">
        <f aca="false">Raw_Orders!D2284</f>
        <v>DP324</v>
      </c>
      <c r="E2284" s="2" t="str">
        <f aca="false">Raw_Orders!E2284</f>
        <v>2024-06-02</v>
      </c>
      <c r="F2284" s="2" t="n">
        <f aca="false">IF(Raw_Orders!F2284&lt;0,0,Raw_Orders!F2284)</f>
        <v>795.44</v>
      </c>
      <c r="G2284" s="2" t="str">
        <f aca="false">Raw_Orders!G2284</f>
        <v>Delayed</v>
      </c>
      <c r="H2284" s="2" t="n">
        <f aca="false">IF(Raw_Orders!H2284="","N/A",Raw_Orders!H2284)</f>
        <v>24.8</v>
      </c>
      <c r="I2284" s="2" t="str">
        <f aca="false">IF(Raw_Orders!I2284="","Not Rated",Raw_Orders!I2284)</f>
        <v>Not Rated</v>
      </c>
      <c r="J2284" s="2" t="str">
        <f aca="false">IF(COUNTIF($A$2:A2284,A2284)&gt;1,"Duplicate","Unique")</f>
        <v>Unique</v>
      </c>
      <c r="K2284" s="2" t="str">
        <f aca="false">IF(Raw_Orders!F2284&lt;0,"Anomaly","OK")</f>
        <v>OK</v>
      </c>
      <c r="L2284" s="2" t="str">
        <f aca="false">IFERROR(VLOOKUP(C2284,Raw_Restaurants!$A$2:$C$151,3,FALSE()),"Unknown")</f>
        <v>Kolkata</v>
      </c>
    </row>
    <row r="2285" customFormat="false" ht="15" hidden="false" customHeight="false" outlineLevel="0" collapsed="false">
      <c r="A2285" s="2" t="n">
        <f aca="false">Raw_Orders!A2285</f>
        <v>504637</v>
      </c>
      <c r="B2285" s="2" t="str">
        <f aca="false">Raw_Orders!B2285</f>
        <v>CUST1387</v>
      </c>
      <c r="C2285" s="2" t="str">
        <f aca="false">Raw_Orders!C2285</f>
        <v>REST308</v>
      </c>
      <c r="D2285" s="2" t="str">
        <f aca="false">Raw_Orders!D2285</f>
        <v>DP453</v>
      </c>
      <c r="E2285" s="2" t="str">
        <f aca="false">Raw_Orders!E2285</f>
        <v>2024-06-28</v>
      </c>
      <c r="F2285" s="2" t="n">
        <f aca="false">IF(Raw_Orders!F2285&lt;0,0,Raw_Orders!F2285)</f>
        <v>893.19</v>
      </c>
      <c r="G2285" s="2" t="str">
        <f aca="false">Raw_Orders!G2285</f>
        <v>Delayed</v>
      </c>
      <c r="H2285" s="2" t="n">
        <f aca="false">IF(Raw_Orders!H2285="","N/A",Raw_Orders!H2285)</f>
        <v>67.9</v>
      </c>
      <c r="I2285" s="2" t="n">
        <f aca="false">IF(Raw_Orders!I2285="","Not Rated",Raw_Orders!I2285)</f>
        <v>4.2</v>
      </c>
      <c r="J2285" s="2" t="str">
        <f aca="false">IF(COUNTIF($A$2:A2285,A2285)&gt;1,"Duplicate","Unique")</f>
        <v>Unique</v>
      </c>
      <c r="K2285" s="2" t="str">
        <f aca="false">IF(Raw_Orders!F2285&lt;0,"Anomaly","OK")</f>
        <v>OK</v>
      </c>
      <c r="L2285" s="2" t="str">
        <f aca="false">IFERROR(VLOOKUP(C2285,Raw_Restaurants!$A$2:$C$151,3,FALSE()),"Unknown")</f>
        <v>Delhi</v>
      </c>
    </row>
    <row r="2286" customFormat="false" ht="15" hidden="false" customHeight="false" outlineLevel="0" collapsed="false">
      <c r="A2286" s="2" t="n">
        <f aca="false">Raw_Orders!A2286</f>
        <v>501871</v>
      </c>
      <c r="B2286" s="2" t="str">
        <f aca="false">Raw_Orders!B2286</f>
        <v>CUST1779</v>
      </c>
      <c r="C2286" s="2" t="str">
        <f aca="false">Raw_Orders!C2286</f>
        <v>REST278</v>
      </c>
      <c r="D2286" s="2" t="str">
        <f aca="false">Raw_Orders!D2286</f>
        <v>DP476</v>
      </c>
      <c r="E2286" s="2" t="str">
        <f aca="false">Raw_Orders!E2286</f>
        <v>2024-10-21</v>
      </c>
      <c r="F2286" s="2" t="n">
        <f aca="false">IF(Raw_Orders!F2286&lt;0,0,Raw_Orders!F2286)</f>
        <v>700.95</v>
      </c>
      <c r="G2286" s="2" t="str">
        <f aca="false">Raw_Orders!G2286</f>
        <v>Delivered</v>
      </c>
      <c r="H2286" s="2" t="n">
        <f aca="false">IF(Raw_Orders!H2286="","N/A",Raw_Orders!H2286)</f>
        <v>60.1</v>
      </c>
      <c r="I2286" s="2" t="n">
        <f aca="false">IF(Raw_Orders!I2286="","Not Rated",Raw_Orders!I2286)</f>
        <v>3.5</v>
      </c>
      <c r="J2286" s="2" t="str">
        <f aca="false">IF(COUNTIF($A$2:A2286,A2286)&gt;1,"Duplicate","Unique")</f>
        <v>Unique</v>
      </c>
      <c r="K2286" s="2" t="str">
        <f aca="false">IF(Raw_Orders!F2286&lt;0,"Anomaly","OK")</f>
        <v>OK</v>
      </c>
      <c r="L2286" s="2" t="str">
        <f aca="false">IFERROR(VLOOKUP(C2286,Raw_Restaurants!$A$2:$C$151,3,FALSE()),"Unknown")</f>
        <v>Kolkata</v>
      </c>
    </row>
    <row r="2287" customFormat="false" ht="15" hidden="false" customHeight="false" outlineLevel="0" collapsed="false">
      <c r="A2287" s="2" t="n">
        <f aca="false">Raw_Orders!A2287</f>
        <v>504261</v>
      </c>
      <c r="B2287" s="2" t="str">
        <f aca="false">Raw_Orders!B2287</f>
        <v>CUST1681</v>
      </c>
      <c r="C2287" s="2" t="str">
        <f aca="false">Raw_Orders!C2287</f>
        <v>REST222</v>
      </c>
      <c r="D2287" s="2" t="str">
        <f aca="false">Raw_Orders!D2287</f>
        <v>DP462</v>
      </c>
      <c r="E2287" s="2" t="str">
        <f aca="false">Raw_Orders!E2287</f>
        <v>2024-07-14</v>
      </c>
      <c r="F2287" s="2" t="n">
        <f aca="false">IF(Raw_Orders!F2287&lt;0,0,Raw_Orders!F2287)</f>
        <v>685.22</v>
      </c>
      <c r="G2287" s="2" t="str">
        <f aca="false">Raw_Orders!G2287</f>
        <v>Delivered</v>
      </c>
      <c r="H2287" s="2" t="n">
        <f aca="false">IF(Raw_Orders!H2287="","N/A",Raw_Orders!H2287)</f>
        <v>58.3</v>
      </c>
      <c r="I2287" s="2" t="n">
        <f aca="false">IF(Raw_Orders!I2287="","Not Rated",Raw_Orders!I2287)</f>
        <v>4.1</v>
      </c>
      <c r="J2287" s="2" t="str">
        <f aca="false">IF(COUNTIF($A$2:A2287,A2287)&gt;1,"Duplicate","Unique")</f>
        <v>Unique</v>
      </c>
      <c r="K2287" s="2" t="str">
        <f aca="false">IF(Raw_Orders!F2287&lt;0,"Anomaly","OK")</f>
        <v>OK</v>
      </c>
      <c r="L2287" s="2" t="str">
        <f aca="false">IFERROR(VLOOKUP(C2287,Raw_Restaurants!$A$2:$C$151,3,FALSE()),"Unknown")</f>
        <v>Delhi</v>
      </c>
    </row>
    <row r="2288" customFormat="false" ht="15" hidden="false" customHeight="false" outlineLevel="0" collapsed="false">
      <c r="A2288" s="2" t="n">
        <f aca="false">Raw_Orders!A2288</f>
        <v>503209</v>
      </c>
      <c r="B2288" s="2" t="str">
        <f aca="false">Raw_Orders!B2288</f>
        <v>CUST1013</v>
      </c>
      <c r="C2288" s="2" t="str">
        <f aca="false">Raw_Orders!C2288</f>
        <v>REST209</v>
      </c>
      <c r="D2288" s="2" t="str">
        <f aca="false">Raw_Orders!D2288</f>
        <v>DP472</v>
      </c>
      <c r="E2288" s="2" t="str">
        <f aca="false">Raw_Orders!E2288</f>
        <v>2024-10-22</v>
      </c>
      <c r="F2288" s="2" t="n">
        <f aca="false">IF(Raw_Orders!F2288&lt;0,0,Raw_Orders!F2288)</f>
        <v>401.38</v>
      </c>
      <c r="G2288" s="2" t="str">
        <f aca="false">Raw_Orders!G2288</f>
        <v>Delivered</v>
      </c>
      <c r="H2288" s="2" t="n">
        <f aca="false">IF(Raw_Orders!H2288="","N/A",Raw_Orders!H2288)</f>
        <v>75.3</v>
      </c>
      <c r="I2288" s="2" t="n">
        <f aca="false">IF(Raw_Orders!I2288="","Not Rated",Raw_Orders!I2288)</f>
        <v>4.2</v>
      </c>
      <c r="J2288" s="2" t="str">
        <f aca="false">IF(COUNTIF($A$2:A2288,A2288)&gt;1,"Duplicate","Unique")</f>
        <v>Unique</v>
      </c>
      <c r="K2288" s="2" t="str">
        <f aca="false">IF(Raw_Orders!F2288&lt;0,"Anomaly","OK")</f>
        <v>OK</v>
      </c>
      <c r="L2288" s="2" t="str">
        <f aca="false">IFERROR(VLOOKUP(C2288,Raw_Restaurants!$A$2:$C$151,3,FALSE()),"Unknown")</f>
        <v>Bangalore</v>
      </c>
    </row>
    <row r="2289" customFormat="false" ht="15" hidden="false" customHeight="false" outlineLevel="0" collapsed="false">
      <c r="A2289" s="2" t="n">
        <f aca="false">Raw_Orders!A2289</f>
        <v>503063</v>
      </c>
      <c r="B2289" s="2" t="str">
        <f aca="false">Raw_Orders!B2289</f>
        <v>CUST1057</v>
      </c>
      <c r="C2289" s="2" t="str">
        <f aca="false">Raw_Orders!C2289</f>
        <v>REST239</v>
      </c>
      <c r="D2289" s="2" t="str">
        <f aca="false">Raw_Orders!D2289</f>
        <v>DP497</v>
      </c>
      <c r="E2289" s="2" t="str">
        <f aca="false">Raw_Orders!E2289</f>
        <v>2024-08-05</v>
      </c>
      <c r="F2289" s="2" t="n">
        <f aca="false">IF(Raw_Orders!F2289&lt;0,0,Raw_Orders!F2289)</f>
        <v>1334.59</v>
      </c>
      <c r="G2289" s="2" t="str">
        <f aca="false">Raw_Orders!G2289</f>
        <v>Delivered</v>
      </c>
      <c r="H2289" s="2" t="n">
        <f aca="false">IF(Raw_Orders!H2289="","N/A",Raw_Orders!H2289)</f>
        <v>52</v>
      </c>
      <c r="I2289" s="2" t="str">
        <f aca="false">IF(Raw_Orders!I2289="","Not Rated",Raw_Orders!I2289)</f>
        <v>Not Rated</v>
      </c>
      <c r="J2289" s="2" t="str">
        <f aca="false">IF(COUNTIF($A$2:A2289,A2289)&gt;1,"Duplicate","Unique")</f>
        <v>Unique</v>
      </c>
      <c r="K2289" s="2" t="str">
        <f aca="false">IF(Raw_Orders!F2289&lt;0,"Anomaly","OK")</f>
        <v>OK</v>
      </c>
      <c r="L2289" s="2" t="str">
        <f aca="false">IFERROR(VLOOKUP(C2289,Raw_Restaurants!$A$2:$C$151,3,FALSE()),"Unknown")</f>
        <v>Hyderabad</v>
      </c>
    </row>
    <row r="2290" customFormat="false" ht="15" hidden="false" customHeight="false" outlineLevel="0" collapsed="false">
      <c r="A2290" s="2" t="n">
        <f aca="false">Raw_Orders!A2290</f>
        <v>501512</v>
      </c>
      <c r="B2290" s="2" t="str">
        <f aca="false">Raw_Orders!B2290</f>
        <v>CUST1382</v>
      </c>
      <c r="C2290" s="2" t="str">
        <f aca="false">Raw_Orders!C2290</f>
        <v>REST228</v>
      </c>
      <c r="D2290" s="2" t="str">
        <f aca="false">Raw_Orders!D2290</f>
        <v>DP444</v>
      </c>
      <c r="E2290" s="2" t="str">
        <f aca="false">Raw_Orders!E2290</f>
        <v>2024-10-20</v>
      </c>
      <c r="F2290" s="2" t="n">
        <f aca="false">IF(Raw_Orders!F2290&lt;0,0,Raw_Orders!F2290)</f>
        <v>1348.07</v>
      </c>
      <c r="G2290" s="2" t="str">
        <f aca="false">Raw_Orders!G2290</f>
        <v>Delivered</v>
      </c>
      <c r="H2290" s="2" t="str">
        <f aca="false">IF(Raw_Orders!H2290="","N/A",Raw_Orders!H2290)</f>
        <v>N/A</v>
      </c>
      <c r="I2290" s="2" t="n">
        <f aca="false">IF(Raw_Orders!I2290="","Not Rated",Raw_Orders!I2290)</f>
        <v>4.6</v>
      </c>
      <c r="J2290" s="2" t="str">
        <f aca="false">IF(COUNTIF($A$2:A2290,A2290)&gt;1,"Duplicate","Unique")</f>
        <v>Unique</v>
      </c>
      <c r="K2290" s="2" t="str">
        <f aca="false">IF(Raw_Orders!F2290&lt;0,"Anomaly","OK")</f>
        <v>OK</v>
      </c>
      <c r="L2290" s="2" t="str">
        <f aca="false">IFERROR(VLOOKUP(C2290,Raw_Restaurants!$A$2:$C$151,3,FALSE()),"Unknown")</f>
        <v>Pune</v>
      </c>
    </row>
    <row r="2291" customFormat="false" ht="15" hidden="false" customHeight="false" outlineLevel="0" collapsed="false">
      <c r="A2291" s="2" t="n">
        <f aca="false">Raw_Orders!A2291</f>
        <v>504467</v>
      </c>
      <c r="B2291" s="2" t="str">
        <f aca="false">Raw_Orders!B2291</f>
        <v>CUST1405</v>
      </c>
      <c r="C2291" s="2" t="str">
        <f aca="false">Raw_Orders!C2291</f>
        <v>REST328</v>
      </c>
      <c r="D2291" s="2" t="str">
        <f aca="false">Raw_Orders!D2291</f>
        <v>DP310</v>
      </c>
      <c r="E2291" s="2" t="str">
        <f aca="false">Raw_Orders!E2291</f>
        <v>2024-10-28</v>
      </c>
      <c r="F2291" s="2" t="n">
        <f aca="false">IF(Raw_Orders!F2291&lt;0,0,Raw_Orders!F2291)</f>
        <v>266.92</v>
      </c>
      <c r="G2291" s="2" t="str">
        <f aca="false">Raw_Orders!G2291</f>
        <v>Cancelled</v>
      </c>
      <c r="H2291" s="2" t="str">
        <f aca="false">IF(Raw_Orders!H2291="","N/A",Raw_Orders!H2291)</f>
        <v>N/A</v>
      </c>
      <c r="I2291" s="2" t="str">
        <f aca="false">IF(Raw_Orders!I2291="","Not Rated",Raw_Orders!I2291)</f>
        <v>Not Rated</v>
      </c>
      <c r="J2291" s="2" t="str">
        <f aca="false">IF(COUNTIF($A$2:A2291,A2291)&gt;1,"Duplicate","Unique")</f>
        <v>Unique</v>
      </c>
      <c r="K2291" s="2" t="str">
        <f aca="false">IF(Raw_Orders!F2291&lt;0,"Anomaly","OK")</f>
        <v>OK</v>
      </c>
      <c r="L2291" s="2" t="str">
        <f aca="false">IFERROR(VLOOKUP(C2291,Raw_Restaurants!$A$2:$C$151,3,FALSE()),"Unknown")</f>
        <v>Chennai</v>
      </c>
    </row>
    <row r="2292" customFormat="false" ht="15" hidden="false" customHeight="false" outlineLevel="0" collapsed="false">
      <c r="A2292" s="2" t="n">
        <f aca="false">Raw_Orders!A2292</f>
        <v>502522</v>
      </c>
      <c r="B2292" s="2" t="str">
        <f aca="false">Raw_Orders!B2292</f>
        <v>CUST1623</v>
      </c>
      <c r="C2292" s="2" t="str">
        <f aca="false">Raw_Orders!C2292</f>
        <v>REST348</v>
      </c>
      <c r="D2292" s="2" t="str">
        <f aca="false">Raw_Orders!D2292</f>
        <v>DP314</v>
      </c>
      <c r="E2292" s="2" t="str">
        <f aca="false">Raw_Orders!E2292</f>
        <v>2024-12-04</v>
      </c>
      <c r="F2292" s="2" t="n">
        <f aca="false">IF(Raw_Orders!F2292&lt;0,0,Raw_Orders!F2292)</f>
        <v>295.35</v>
      </c>
      <c r="G2292" s="2" t="str">
        <f aca="false">Raw_Orders!G2292</f>
        <v>Delivered</v>
      </c>
      <c r="H2292" s="2" t="n">
        <f aca="false">IF(Raw_Orders!H2292="","N/A",Raw_Orders!H2292)</f>
        <v>17.2</v>
      </c>
      <c r="I2292" s="2" t="n">
        <f aca="false">IF(Raw_Orders!I2292="","Not Rated",Raw_Orders!I2292)</f>
        <v>3.1</v>
      </c>
      <c r="J2292" s="2" t="str">
        <f aca="false">IF(COUNTIF($A$2:A2292,A2292)&gt;1,"Duplicate","Unique")</f>
        <v>Unique</v>
      </c>
      <c r="K2292" s="2" t="str">
        <f aca="false">IF(Raw_Orders!F2292&lt;0,"Anomaly","OK")</f>
        <v>OK</v>
      </c>
      <c r="L2292" s="2" t="str">
        <f aca="false">IFERROR(VLOOKUP(C2292,Raw_Restaurants!$A$2:$C$151,3,FALSE()),"Unknown")</f>
        <v>Bangalore</v>
      </c>
    </row>
    <row r="2293" customFormat="false" ht="15" hidden="false" customHeight="false" outlineLevel="0" collapsed="false">
      <c r="A2293" s="2" t="n">
        <f aca="false">Raw_Orders!A2293</f>
        <v>500391</v>
      </c>
      <c r="B2293" s="2" t="str">
        <f aca="false">Raw_Orders!B2293</f>
        <v>CUST1315</v>
      </c>
      <c r="C2293" s="2" t="str">
        <f aca="false">Raw_Orders!C2293</f>
        <v>REST273</v>
      </c>
      <c r="D2293" s="2" t="str">
        <f aca="false">Raw_Orders!D2293</f>
        <v>DP495</v>
      </c>
      <c r="E2293" s="2" t="str">
        <f aca="false">Raw_Orders!E2293</f>
        <v>2024-01-06</v>
      </c>
      <c r="F2293" s="2" t="n">
        <f aca="false">IF(Raw_Orders!F2293&lt;0,0,Raw_Orders!F2293)</f>
        <v>372.76</v>
      </c>
      <c r="G2293" s="2" t="str">
        <f aca="false">Raw_Orders!G2293</f>
        <v>Delivered</v>
      </c>
      <c r="H2293" s="2" t="str">
        <f aca="false">IF(Raw_Orders!H2293="","N/A",Raw_Orders!H2293)</f>
        <v>N/A</v>
      </c>
      <c r="I2293" s="2" t="n">
        <f aca="false">IF(Raw_Orders!I2293="","Not Rated",Raw_Orders!I2293)</f>
        <v>2.6</v>
      </c>
      <c r="J2293" s="2" t="str">
        <f aca="false">IF(COUNTIF($A$2:A2293,A2293)&gt;1,"Duplicate","Unique")</f>
        <v>Unique</v>
      </c>
      <c r="K2293" s="2" t="str">
        <f aca="false">IF(Raw_Orders!F2293&lt;0,"Anomaly","OK")</f>
        <v>OK</v>
      </c>
      <c r="L2293" s="2" t="str">
        <f aca="false">IFERROR(VLOOKUP(C2293,Raw_Restaurants!$A$2:$C$151,3,FALSE()),"Unknown")</f>
        <v>Bhopal</v>
      </c>
    </row>
    <row r="2294" customFormat="false" ht="15" hidden="false" customHeight="false" outlineLevel="0" collapsed="false">
      <c r="A2294" s="2" t="n">
        <f aca="false">Raw_Orders!A2294</f>
        <v>501658</v>
      </c>
      <c r="B2294" s="2" t="str">
        <f aca="false">Raw_Orders!B2294</f>
        <v>CUST1168</v>
      </c>
      <c r="C2294" s="2" t="str">
        <f aca="false">Raw_Orders!C2294</f>
        <v>REST294</v>
      </c>
      <c r="D2294" s="2" t="str">
        <f aca="false">Raw_Orders!D2294</f>
        <v>DP374</v>
      </c>
      <c r="E2294" s="2" t="str">
        <f aca="false">Raw_Orders!E2294</f>
        <v>2024-08-12</v>
      </c>
      <c r="F2294" s="2" t="n">
        <f aca="false">IF(Raw_Orders!F2294&lt;0,0,Raw_Orders!F2294)</f>
        <v>350.37</v>
      </c>
      <c r="G2294" s="2" t="str">
        <f aca="false">Raw_Orders!G2294</f>
        <v>Delivered</v>
      </c>
      <c r="H2294" s="2" t="n">
        <f aca="false">IF(Raw_Orders!H2294="","N/A",Raw_Orders!H2294)</f>
        <v>16.7</v>
      </c>
      <c r="I2294" s="2" t="n">
        <f aca="false">IF(Raw_Orders!I2294="","Not Rated",Raw_Orders!I2294)</f>
        <v>4.1</v>
      </c>
      <c r="J2294" s="2" t="str">
        <f aca="false">IF(COUNTIF($A$2:A2294,A2294)&gt;1,"Duplicate","Unique")</f>
        <v>Unique</v>
      </c>
      <c r="K2294" s="2" t="str">
        <f aca="false">IF(Raw_Orders!F2294&lt;0,"Anomaly","OK")</f>
        <v>OK</v>
      </c>
      <c r="L2294" s="2" t="str">
        <f aca="false">IFERROR(VLOOKUP(C2294,Raw_Restaurants!$A$2:$C$151,3,FALSE()),"Unknown")</f>
        <v>Hyderabad</v>
      </c>
    </row>
    <row r="2295" customFormat="false" ht="15" hidden="false" customHeight="false" outlineLevel="0" collapsed="false">
      <c r="A2295" s="2" t="n">
        <f aca="false">Raw_Orders!A2295</f>
        <v>501553</v>
      </c>
      <c r="B2295" s="2" t="str">
        <f aca="false">Raw_Orders!B2295</f>
        <v>CUST1538</v>
      </c>
      <c r="C2295" s="2" t="str">
        <f aca="false">Raw_Orders!C2295</f>
        <v>REST227</v>
      </c>
      <c r="D2295" s="2" t="str">
        <f aca="false">Raw_Orders!D2295</f>
        <v>DP413</v>
      </c>
      <c r="E2295" s="2" t="str">
        <f aca="false">Raw_Orders!E2295</f>
        <v>2024-04-07</v>
      </c>
      <c r="F2295" s="2" t="n">
        <f aca="false">IF(Raw_Orders!F2295&lt;0,0,Raw_Orders!F2295)</f>
        <v>1230.74</v>
      </c>
      <c r="G2295" s="2" t="str">
        <f aca="false">Raw_Orders!G2295</f>
        <v>Delivered</v>
      </c>
      <c r="H2295" s="2" t="n">
        <f aca="false">IF(Raw_Orders!H2295="","N/A",Raw_Orders!H2295)</f>
        <v>44.5</v>
      </c>
      <c r="I2295" s="2" t="n">
        <f aca="false">IF(Raw_Orders!I2295="","Not Rated",Raw_Orders!I2295)</f>
        <v>2.8</v>
      </c>
      <c r="J2295" s="2" t="str">
        <f aca="false">IF(COUNTIF($A$2:A2295,A2295)&gt;1,"Duplicate","Unique")</f>
        <v>Unique</v>
      </c>
      <c r="K2295" s="2" t="str">
        <f aca="false">IF(Raw_Orders!F2295&lt;0,"Anomaly","OK")</f>
        <v>OK</v>
      </c>
      <c r="L2295" s="2" t="str">
        <f aca="false">IFERROR(VLOOKUP(C2295,Raw_Restaurants!$A$2:$C$151,3,FALSE()),"Unknown")</f>
        <v>Bhopal</v>
      </c>
    </row>
    <row r="2296" customFormat="false" ht="15" hidden="false" customHeight="false" outlineLevel="0" collapsed="false">
      <c r="A2296" s="2" t="n">
        <f aca="false">Raw_Orders!A2296</f>
        <v>501092</v>
      </c>
      <c r="B2296" s="2" t="str">
        <f aca="false">Raw_Orders!B2296</f>
        <v>CUST1194</v>
      </c>
      <c r="C2296" s="2" t="str">
        <f aca="false">Raw_Orders!C2296</f>
        <v>REST229</v>
      </c>
      <c r="D2296" s="2" t="str">
        <f aca="false">Raw_Orders!D2296</f>
        <v>DP380</v>
      </c>
      <c r="E2296" s="2" t="str">
        <f aca="false">Raw_Orders!E2296</f>
        <v>2024-03-31</v>
      </c>
      <c r="F2296" s="2" t="n">
        <f aca="false">IF(Raw_Orders!F2296&lt;0,0,Raw_Orders!F2296)</f>
        <v>0</v>
      </c>
      <c r="G2296" s="2" t="str">
        <f aca="false">Raw_Orders!G2296</f>
        <v>Delivered</v>
      </c>
      <c r="H2296" s="2" t="n">
        <f aca="false">IF(Raw_Orders!H2296="","N/A",Raw_Orders!H2296)</f>
        <v>59.3</v>
      </c>
      <c r="I2296" s="2" t="n">
        <f aca="false">IF(Raw_Orders!I2296="","Not Rated",Raw_Orders!I2296)</f>
        <v>4.4</v>
      </c>
      <c r="J2296" s="2" t="str">
        <f aca="false">IF(COUNTIF($A$2:A2296,A2296)&gt;1,"Duplicate","Unique")</f>
        <v>Unique</v>
      </c>
      <c r="K2296" s="2" t="str">
        <f aca="false">IF(Raw_Orders!F2296&lt;0,"Anomaly","OK")</f>
        <v>Anomaly</v>
      </c>
      <c r="L2296" s="2" t="str">
        <f aca="false">IFERROR(VLOOKUP(C2296,Raw_Restaurants!$A$2:$C$151,3,FALSE()),"Unknown")</f>
        <v>Jaipur</v>
      </c>
    </row>
    <row r="2297" customFormat="false" ht="15" hidden="false" customHeight="false" outlineLevel="0" collapsed="false">
      <c r="A2297" s="2" t="n">
        <f aca="false">Raw_Orders!A2297</f>
        <v>500894</v>
      </c>
      <c r="B2297" s="2" t="str">
        <f aca="false">Raw_Orders!B2297</f>
        <v>CUST1384</v>
      </c>
      <c r="C2297" s="2" t="str">
        <f aca="false">Raw_Orders!C2297</f>
        <v>REST223</v>
      </c>
      <c r="D2297" s="2" t="str">
        <f aca="false">Raw_Orders!D2297</f>
        <v>DP364</v>
      </c>
      <c r="E2297" s="2" t="str">
        <f aca="false">Raw_Orders!E2297</f>
        <v>2024-06-06</v>
      </c>
      <c r="F2297" s="2" t="n">
        <f aca="false">IF(Raw_Orders!F2297&lt;0,0,Raw_Orders!F2297)</f>
        <v>432.85</v>
      </c>
      <c r="G2297" s="2" t="str">
        <f aca="false">Raw_Orders!G2297</f>
        <v>Delivered</v>
      </c>
      <c r="H2297" s="2" t="str">
        <f aca="false">IF(Raw_Orders!H2297="","N/A",Raw_Orders!H2297)</f>
        <v>N/A</v>
      </c>
      <c r="I2297" s="2" t="n">
        <f aca="false">IF(Raw_Orders!I2297="","Not Rated",Raw_Orders!I2297)</f>
        <v>4.9</v>
      </c>
      <c r="J2297" s="2" t="str">
        <f aca="false">IF(COUNTIF($A$2:A2297,A2297)&gt;1,"Duplicate","Unique")</f>
        <v>Unique</v>
      </c>
      <c r="K2297" s="2" t="str">
        <f aca="false">IF(Raw_Orders!F2297&lt;0,"Anomaly","OK")</f>
        <v>OK</v>
      </c>
      <c r="L2297" s="2" t="str">
        <f aca="false">IFERROR(VLOOKUP(C2297,Raw_Restaurants!$A$2:$C$151,3,FALSE()),"Unknown")</f>
        <v>Delhi</v>
      </c>
    </row>
    <row r="2298" customFormat="false" ht="15" hidden="false" customHeight="false" outlineLevel="0" collapsed="false">
      <c r="A2298" s="2" t="n">
        <f aca="false">Raw_Orders!A2298</f>
        <v>500993</v>
      </c>
      <c r="B2298" s="2" t="str">
        <f aca="false">Raw_Orders!B2298</f>
        <v>CUST1181</v>
      </c>
      <c r="C2298" s="2" t="str">
        <f aca="false">Raw_Orders!C2298</f>
        <v>REST219</v>
      </c>
      <c r="D2298" s="2" t="str">
        <f aca="false">Raw_Orders!D2298</f>
        <v>DP382</v>
      </c>
      <c r="E2298" s="2" t="str">
        <f aca="false">Raw_Orders!E2298</f>
        <v>2024-10-01</v>
      </c>
      <c r="F2298" s="2" t="n">
        <f aca="false">IF(Raw_Orders!F2298&lt;0,0,Raw_Orders!F2298)</f>
        <v>224.14</v>
      </c>
      <c r="G2298" s="2" t="str">
        <f aca="false">Raw_Orders!G2298</f>
        <v>Delivered</v>
      </c>
      <c r="H2298" s="2" t="n">
        <f aca="false">IF(Raw_Orders!H2298="","N/A",Raw_Orders!H2298)</f>
        <v>16.1</v>
      </c>
      <c r="I2298" s="2" t="n">
        <f aca="false">IF(Raw_Orders!I2298="","Not Rated",Raw_Orders!I2298)</f>
        <v>3.5</v>
      </c>
      <c r="J2298" s="2" t="str">
        <f aca="false">IF(COUNTIF($A$2:A2298,A2298)&gt;1,"Duplicate","Unique")</f>
        <v>Unique</v>
      </c>
      <c r="K2298" s="2" t="str">
        <f aca="false">IF(Raw_Orders!F2298&lt;0,"Anomaly","OK")</f>
        <v>OK</v>
      </c>
      <c r="L2298" s="2" t="str">
        <f aca="false">IFERROR(VLOOKUP(C2298,Raw_Restaurants!$A$2:$C$151,3,FALSE()),"Unknown")</f>
        <v>Pune</v>
      </c>
    </row>
    <row r="2299" customFormat="false" ht="15" hidden="false" customHeight="false" outlineLevel="0" collapsed="false">
      <c r="A2299" s="2" t="n">
        <f aca="false">Raw_Orders!A2299</f>
        <v>502486</v>
      </c>
      <c r="B2299" s="2" t="str">
        <f aca="false">Raw_Orders!B2299</f>
        <v>CUST1523</v>
      </c>
      <c r="C2299" s="2" t="str">
        <f aca="false">Raw_Orders!C2299</f>
        <v>REST281</v>
      </c>
      <c r="D2299" s="2" t="str">
        <f aca="false">Raw_Orders!D2299</f>
        <v>DP307</v>
      </c>
      <c r="E2299" s="2" t="str">
        <f aca="false">Raw_Orders!E2299</f>
        <v>2024-08-16</v>
      </c>
      <c r="F2299" s="2" t="n">
        <f aca="false">IF(Raw_Orders!F2299&lt;0,0,Raw_Orders!F2299)</f>
        <v>1293.57</v>
      </c>
      <c r="G2299" s="2" t="str">
        <f aca="false">Raw_Orders!G2299</f>
        <v>Delivered</v>
      </c>
      <c r="H2299" s="2" t="n">
        <f aca="false">IF(Raw_Orders!H2299="","N/A",Raw_Orders!H2299)</f>
        <v>51.9</v>
      </c>
      <c r="I2299" s="2" t="n">
        <f aca="false">IF(Raw_Orders!I2299="","Not Rated",Raw_Orders!I2299)</f>
        <v>2.7</v>
      </c>
      <c r="J2299" s="2" t="str">
        <f aca="false">IF(COUNTIF($A$2:A2299,A2299)&gt;1,"Duplicate","Unique")</f>
        <v>Unique</v>
      </c>
      <c r="K2299" s="2" t="str">
        <f aca="false">IF(Raw_Orders!F2299&lt;0,"Anomaly","OK")</f>
        <v>OK</v>
      </c>
      <c r="L2299" s="2" t="str">
        <f aca="false">IFERROR(VLOOKUP(C2299,Raw_Restaurants!$A$2:$C$151,3,FALSE()),"Unknown")</f>
        <v>Chennai</v>
      </c>
    </row>
    <row r="2300" customFormat="false" ht="15" hidden="false" customHeight="false" outlineLevel="0" collapsed="false">
      <c r="A2300" s="2" t="n">
        <f aca="false">Raw_Orders!A2300</f>
        <v>504291</v>
      </c>
      <c r="B2300" s="2" t="str">
        <f aca="false">Raw_Orders!B2300</f>
        <v>CUST1790</v>
      </c>
      <c r="C2300" s="2" t="str">
        <f aca="false">Raw_Orders!C2300</f>
        <v>REST320</v>
      </c>
      <c r="D2300" s="2" t="str">
        <f aca="false">Raw_Orders!D2300</f>
        <v>DP439</v>
      </c>
      <c r="E2300" s="2" t="str">
        <f aca="false">Raw_Orders!E2300</f>
        <v>2024-05-28</v>
      </c>
      <c r="F2300" s="2" t="n">
        <f aca="false">IF(Raw_Orders!F2300&lt;0,0,Raw_Orders!F2300)</f>
        <v>361.04</v>
      </c>
      <c r="G2300" s="2" t="str">
        <f aca="false">Raw_Orders!G2300</f>
        <v>Cancelled</v>
      </c>
      <c r="H2300" s="2" t="str">
        <f aca="false">IF(Raw_Orders!H2300="","N/A",Raw_Orders!H2300)</f>
        <v>N/A</v>
      </c>
      <c r="I2300" s="2" t="str">
        <f aca="false">IF(Raw_Orders!I2300="","Not Rated",Raw_Orders!I2300)</f>
        <v>Not Rated</v>
      </c>
      <c r="J2300" s="2" t="str">
        <f aca="false">IF(COUNTIF($A$2:A2300,A2300)&gt;1,"Duplicate","Unique")</f>
        <v>Unique</v>
      </c>
      <c r="K2300" s="2" t="str">
        <f aca="false">IF(Raw_Orders!F2300&lt;0,"Anomaly","OK")</f>
        <v>OK</v>
      </c>
      <c r="L2300" s="2" t="str">
        <f aca="false">IFERROR(VLOOKUP(C2300,Raw_Restaurants!$A$2:$C$151,3,FALSE()),"Unknown")</f>
        <v>Mumbai</v>
      </c>
    </row>
    <row r="2301" customFormat="false" ht="15" hidden="false" customHeight="false" outlineLevel="0" collapsed="false">
      <c r="A2301" s="2" t="n">
        <f aca="false">Raw_Orders!A2301</f>
        <v>502369</v>
      </c>
      <c r="B2301" s="2" t="str">
        <f aca="false">Raw_Orders!B2301</f>
        <v>CUST1566</v>
      </c>
      <c r="C2301" s="2" t="str">
        <f aca="false">Raw_Orders!C2301</f>
        <v>REST223</v>
      </c>
      <c r="D2301" s="2" t="str">
        <f aca="false">Raw_Orders!D2301</f>
        <v>DP355</v>
      </c>
      <c r="E2301" s="2" t="str">
        <f aca="false">Raw_Orders!E2301</f>
        <v>2024-08-21</v>
      </c>
      <c r="F2301" s="2" t="n">
        <f aca="false">IF(Raw_Orders!F2301&lt;0,0,Raw_Orders!F2301)</f>
        <v>192.61</v>
      </c>
      <c r="G2301" s="2" t="str">
        <f aca="false">Raw_Orders!G2301</f>
        <v>Delivered</v>
      </c>
      <c r="H2301" s="2" t="n">
        <f aca="false">IF(Raw_Orders!H2301="","N/A",Raw_Orders!H2301)</f>
        <v>71.9</v>
      </c>
      <c r="I2301" s="2" t="n">
        <f aca="false">IF(Raw_Orders!I2301="","Not Rated",Raw_Orders!I2301)</f>
        <v>4.6</v>
      </c>
      <c r="J2301" s="2" t="str">
        <f aca="false">IF(COUNTIF($A$2:A2301,A2301)&gt;1,"Duplicate","Unique")</f>
        <v>Unique</v>
      </c>
      <c r="K2301" s="2" t="str">
        <f aca="false">IF(Raw_Orders!F2301&lt;0,"Anomaly","OK")</f>
        <v>OK</v>
      </c>
      <c r="L2301" s="2" t="str">
        <f aca="false">IFERROR(VLOOKUP(C2301,Raw_Restaurants!$A$2:$C$151,3,FALSE()),"Unknown")</f>
        <v>Delhi</v>
      </c>
    </row>
    <row r="2302" customFormat="false" ht="15" hidden="false" customHeight="false" outlineLevel="0" collapsed="false">
      <c r="A2302" s="2" t="n">
        <f aca="false">Raw_Orders!A2302</f>
        <v>502653</v>
      </c>
      <c r="B2302" s="2" t="str">
        <f aca="false">Raw_Orders!B2302</f>
        <v>CUST1565</v>
      </c>
      <c r="C2302" s="2" t="str">
        <f aca="false">Raw_Orders!C2302</f>
        <v>REST317</v>
      </c>
      <c r="D2302" s="2" t="str">
        <f aca="false">Raw_Orders!D2302</f>
        <v>DP328</v>
      </c>
      <c r="E2302" s="2" t="str">
        <f aca="false">Raw_Orders!E2302</f>
        <v>2024-03-06</v>
      </c>
      <c r="F2302" s="2" t="n">
        <f aca="false">IF(Raw_Orders!F2302&lt;0,0,Raw_Orders!F2302)</f>
        <v>1115.07</v>
      </c>
      <c r="G2302" s="2" t="str">
        <f aca="false">Raw_Orders!G2302</f>
        <v>Delivered</v>
      </c>
      <c r="H2302" s="2" t="n">
        <f aca="false">IF(Raw_Orders!H2302="","N/A",Raw_Orders!H2302)</f>
        <v>35</v>
      </c>
      <c r="I2302" s="2" t="n">
        <f aca="false">IF(Raw_Orders!I2302="","Not Rated",Raw_Orders!I2302)</f>
        <v>3.8</v>
      </c>
      <c r="J2302" s="2" t="str">
        <f aca="false">IF(COUNTIF($A$2:A2302,A2302)&gt;1,"Duplicate","Unique")</f>
        <v>Unique</v>
      </c>
      <c r="K2302" s="2" t="str">
        <f aca="false">IF(Raw_Orders!F2302&lt;0,"Anomaly","OK")</f>
        <v>OK</v>
      </c>
      <c r="L2302" s="2" t="str">
        <f aca="false">IFERROR(VLOOKUP(C2302,Raw_Restaurants!$A$2:$C$151,3,FALSE()),"Unknown")</f>
        <v>Jaipur</v>
      </c>
    </row>
    <row r="2303" customFormat="false" ht="15" hidden="false" customHeight="false" outlineLevel="0" collapsed="false">
      <c r="A2303" s="2" t="n">
        <f aca="false">Raw_Orders!A2303</f>
        <v>501892</v>
      </c>
      <c r="B2303" s="2" t="str">
        <f aca="false">Raw_Orders!B2303</f>
        <v>CUST1126</v>
      </c>
      <c r="C2303" s="2" t="str">
        <f aca="false">Raw_Orders!C2303</f>
        <v>REST202</v>
      </c>
      <c r="D2303" s="2" t="str">
        <f aca="false">Raw_Orders!D2303</f>
        <v>DP340</v>
      </c>
      <c r="E2303" s="2" t="str">
        <f aca="false">Raw_Orders!E2303</f>
        <v>2024-03-18</v>
      </c>
      <c r="F2303" s="2" t="n">
        <f aca="false">IF(Raw_Orders!F2303&lt;0,0,Raw_Orders!F2303)</f>
        <v>268.38</v>
      </c>
      <c r="G2303" s="2" t="str">
        <f aca="false">Raw_Orders!G2303</f>
        <v>Delivered</v>
      </c>
      <c r="H2303" s="2" t="n">
        <f aca="false">IF(Raw_Orders!H2303="","N/A",Raw_Orders!H2303)</f>
        <v>76.5</v>
      </c>
      <c r="I2303" s="2" t="n">
        <f aca="false">IF(Raw_Orders!I2303="","Not Rated",Raw_Orders!I2303)</f>
        <v>2.7</v>
      </c>
      <c r="J2303" s="2" t="str">
        <f aca="false">IF(COUNTIF($A$2:A2303,A2303)&gt;1,"Duplicate","Unique")</f>
        <v>Unique</v>
      </c>
      <c r="K2303" s="2" t="str">
        <f aca="false">IF(Raw_Orders!F2303&lt;0,"Anomaly","OK")</f>
        <v>OK</v>
      </c>
      <c r="L2303" s="2" t="str">
        <f aca="false">IFERROR(VLOOKUP(C2303,Raw_Restaurants!$A$2:$C$151,3,FALSE()),"Unknown")</f>
        <v>Bangalore</v>
      </c>
    </row>
    <row r="2304" customFormat="false" ht="15" hidden="false" customHeight="false" outlineLevel="0" collapsed="false">
      <c r="A2304" s="2" t="n">
        <f aca="false">Raw_Orders!A2304</f>
        <v>504150</v>
      </c>
      <c r="B2304" s="2" t="str">
        <f aca="false">Raw_Orders!B2304</f>
        <v>CUST1515</v>
      </c>
      <c r="C2304" s="2" t="str">
        <f aca="false">Raw_Orders!C2304</f>
        <v>REST264</v>
      </c>
      <c r="D2304" s="2" t="str">
        <f aca="false">Raw_Orders!D2304</f>
        <v>DP385</v>
      </c>
      <c r="E2304" s="2" t="str">
        <f aca="false">Raw_Orders!E2304</f>
        <v>2024-10-21</v>
      </c>
      <c r="F2304" s="2" t="n">
        <f aca="false">IF(Raw_Orders!F2304&lt;0,0,Raw_Orders!F2304)</f>
        <v>1132.13</v>
      </c>
      <c r="G2304" s="2" t="str">
        <f aca="false">Raw_Orders!G2304</f>
        <v>Delivered</v>
      </c>
      <c r="H2304" s="2" t="n">
        <f aca="false">IF(Raw_Orders!H2304="","N/A",Raw_Orders!H2304)</f>
        <v>76.8</v>
      </c>
      <c r="I2304" s="2" t="str">
        <f aca="false">IF(Raw_Orders!I2304="","Not Rated",Raw_Orders!I2304)</f>
        <v>Not Rated</v>
      </c>
      <c r="J2304" s="2" t="str">
        <f aca="false">IF(COUNTIF($A$2:A2304,A2304)&gt;1,"Duplicate","Unique")</f>
        <v>Unique</v>
      </c>
      <c r="K2304" s="2" t="str">
        <f aca="false">IF(Raw_Orders!F2304&lt;0,"Anomaly","OK")</f>
        <v>OK</v>
      </c>
      <c r="L2304" s="2" t="str">
        <f aca="false">IFERROR(VLOOKUP(C2304,Raw_Restaurants!$A$2:$C$151,3,FALSE()),"Unknown")</f>
        <v>Bangalore</v>
      </c>
    </row>
    <row r="2305" customFormat="false" ht="15" hidden="false" customHeight="false" outlineLevel="0" collapsed="false">
      <c r="A2305" s="2" t="n">
        <f aca="false">Raw_Orders!A2305</f>
        <v>503877</v>
      </c>
      <c r="B2305" s="2" t="str">
        <f aca="false">Raw_Orders!B2305</f>
        <v>CUST1123</v>
      </c>
      <c r="C2305" s="2" t="str">
        <f aca="false">Raw_Orders!C2305</f>
        <v>REST206</v>
      </c>
      <c r="D2305" s="2" t="str">
        <f aca="false">Raw_Orders!D2305</f>
        <v>DP331</v>
      </c>
      <c r="E2305" s="2" t="str">
        <f aca="false">Raw_Orders!E2305</f>
        <v>2024-06-09</v>
      </c>
      <c r="F2305" s="2" t="n">
        <f aca="false">IF(Raw_Orders!F2305&lt;0,0,Raw_Orders!F2305)</f>
        <v>756.2</v>
      </c>
      <c r="G2305" s="2" t="str">
        <f aca="false">Raw_Orders!G2305</f>
        <v>Delivered</v>
      </c>
      <c r="H2305" s="2" t="n">
        <f aca="false">IF(Raw_Orders!H2305="","N/A",Raw_Orders!H2305)</f>
        <v>30.7</v>
      </c>
      <c r="I2305" s="2" t="n">
        <f aca="false">IF(Raw_Orders!I2305="","Not Rated",Raw_Orders!I2305)</f>
        <v>3.3</v>
      </c>
      <c r="J2305" s="2" t="str">
        <f aca="false">IF(COUNTIF($A$2:A2305,A2305)&gt;1,"Duplicate","Unique")</f>
        <v>Unique</v>
      </c>
      <c r="K2305" s="2" t="str">
        <f aca="false">IF(Raw_Orders!F2305&lt;0,"Anomaly","OK")</f>
        <v>OK</v>
      </c>
      <c r="L2305" s="2" t="str">
        <f aca="false">IFERROR(VLOOKUP(C2305,Raw_Restaurants!$A$2:$C$151,3,FALSE()),"Unknown")</f>
        <v>Indore</v>
      </c>
    </row>
    <row r="2306" customFormat="false" ht="15" hidden="false" customHeight="false" outlineLevel="0" collapsed="false">
      <c r="A2306" s="2" t="n">
        <f aca="false">Raw_Orders!A2306</f>
        <v>503179</v>
      </c>
      <c r="B2306" s="2" t="str">
        <f aca="false">Raw_Orders!B2306</f>
        <v>CUST1585</v>
      </c>
      <c r="C2306" s="2" t="str">
        <f aca="false">Raw_Orders!C2306</f>
        <v>REST319</v>
      </c>
      <c r="D2306" s="2" t="str">
        <f aca="false">Raw_Orders!D2306</f>
        <v>DP364</v>
      </c>
      <c r="E2306" s="2" t="str">
        <f aca="false">Raw_Orders!E2306</f>
        <v>2024-06-17</v>
      </c>
      <c r="F2306" s="2" t="n">
        <f aca="false">IF(Raw_Orders!F2306&lt;0,0,Raw_Orders!F2306)</f>
        <v>504.38</v>
      </c>
      <c r="G2306" s="2" t="str">
        <f aca="false">Raw_Orders!G2306</f>
        <v>Delivered</v>
      </c>
      <c r="H2306" s="2" t="n">
        <f aca="false">IF(Raw_Orders!H2306="","N/A",Raw_Orders!H2306)</f>
        <v>43.2</v>
      </c>
      <c r="I2306" s="2" t="n">
        <f aca="false">IF(Raw_Orders!I2306="","Not Rated",Raw_Orders!I2306)</f>
        <v>2.8</v>
      </c>
      <c r="J2306" s="2" t="str">
        <f aca="false">IF(COUNTIF($A$2:A2306,A2306)&gt;1,"Duplicate","Unique")</f>
        <v>Unique</v>
      </c>
      <c r="K2306" s="2" t="str">
        <f aca="false">IF(Raw_Orders!F2306&lt;0,"Anomaly","OK")</f>
        <v>OK</v>
      </c>
      <c r="L2306" s="2" t="str">
        <f aca="false">IFERROR(VLOOKUP(C2306,Raw_Restaurants!$A$2:$C$151,3,FALSE()),"Unknown")</f>
        <v>Bhopal</v>
      </c>
    </row>
    <row r="2307" customFormat="false" ht="15" hidden="false" customHeight="false" outlineLevel="0" collapsed="false">
      <c r="A2307" s="2" t="n">
        <f aca="false">Raw_Orders!A2307</f>
        <v>502822</v>
      </c>
      <c r="B2307" s="2" t="str">
        <f aca="false">Raw_Orders!B2307</f>
        <v>CUST1391</v>
      </c>
      <c r="C2307" s="2" t="str">
        <f aca="false">Raw_Orders!C2307</f>
        <v>REST293</v>
      </c>
      <c r="D2307" s="2" t="str">
        <f aca="false">Raw_Orders!D2307</f>
        <v>DP403</v>
      </c>
      <c r="E2307" s="2" t="str">
        <f aca="false">Raw_Orders!E2307</f>
        <v>2024-09-19</v>
      </c>
      <c r="F2307" s="2" t="n">
        <f aca="false">IF(Raw_Orders!F2307&lt;0,0,Raw_Orders!F2307)</f>
        <v>470.71</v>
      </c>
      <c r="G2307" s="2" t="str">
        <f aca="false">Raw_Orders!G2307</f>
        <v>Delivered</v>
      </c>
      <c r="H2307" s="2" t="n">
        <f aca="false">IF(Raw_Orders!H2307="","N/A",Raw_Orders!H2307)</f>
        <v>51.7</v>
      </c>
      <c r="I2307" s="2" t="n">
        <f aca="false">IF(Raw_Orders!I2307="","Not Rated",Raw_Orders!I2307)</f>
        <v>2.5</v>
      </c>
      <c r="J2307" s="2" t="str">
        <f aca="false">IF(COUNTIF($A$2:A2307,A2307)&gt;1,"Duplicate","Unique")</f>
        <v>Unique</v>
      </c>
      <c r="K2307" s="2" t="str">
        <f aca="false">IF(Raw_Orders!F2307&lt;0,"Anomaly","OK")</f>
        <v>OK</v>
      </c>
      <c r="L2307" s="2" t="str">
        <f aca="false">IFERROR(VLOOKUP(C2307,Raw_Restaurants!$A$2:$C$151,3,FALSE()),"Unknown")</f>
        <v>Bhopal</v>
      </c>
    </row>
    <row r="2308" customFormat="false" ht="15" hidden="false" customHeight="false" outlineLevel="0" collapsed="false">
      <c r="A2308" s="2" t="n">
        <f aca="false">Raw_Orders!A2308</f>
        <v>502258</v>
      </c>
      <c r="B2308" s="2" t="str">
        <f aca="false">Raw_Orders!B2308</f>
        <v>CUST1465</v>
      </c>
      <c r="C2308" s="2" t="str">
        <f aca="false">Raw_Orders!C2308</f>
        <v>REST231</v>
      </c>
      <c r="D2308" s="2" t="str">
        <f aca="false">Raw_Orders!D2308</f>
        <v>DP380</v>
      </c>
      <c r="E2308" s="2" t="str">
        <f aca="false">Raw_Orders!E2308</f>
        <v>2024-10-25</v>
      </c>
      <c r="F2308" s="2" t="n">
        <f aca="false">IF(Raw_Orders!F2308&lt;0,0,Raw_Orders!F2308)</f>
        <v>923.32</v>
      </c>
      <c r="G2308" s="2" t="str">
        <f aca="false">Raw_Orders!G2308</f>
        <v>Delivered</v>
      </c>
      <c r="H2308" s="2" t="n">
        <f aca="false">IF(Raw_Orders!H2308="","N/A",Raw_Orders!H2308)</f>
        <v>24.2</v>
      </c>
      <c r="I2308" s="2" t="n">
        <f aca="false">IF(Raw_Orders!I2308="","Not Rated",Raw_Orders!I2308)</f>
        <v>4.6</v>
      </c>
      <c r="J2308" s="2" t="str">
        <f aca="false">IF(COUNTIF($A$2:A2308,A2308)&gt;1,"Duplicate","Unique")</f>
        <v>Unique</v>
      </c>
      <c r="K2308" s="2" t="str">
        <f aca="false">IF(Raw_Orders!F2308&lt;0,"Anomaly","OK")</f>
        <v>OK</v>
      </c>
      <c r="L2308" s="2" t="str">
        <f aca="false">IFERROR(VLOOKUP(C2308,Raw_Restaurants!$A$2:$C$151,3,FALSE()),"Unknown")</f>
        <v>Jaipur</v>
      </c>
    </row>
    <row r="2309" customFormat="false" ht="15" hidden="false" customHeight="false" outlineLevel="0" collapsed="false">
      <c r="A2309" s="2" t="n">
        <f aca="false">Raw_Orders!A2309</f>
        <v>503550</v>
      </c>
      <c r="B2309" s="2" t="str">
        <f aca="false">Raw_Orders!B2309</f>
        <v>CUST1790</v>
      </c>
      <c r="C2309" s="2" t="str">
        <f aca="false">Raw_Orders!C2309</f>
        <v>REST248</v>
      </c>
      <c r="D2309" s="2" t="str">
        <f aca="false">Raw_Orders!D2309</f>
        <v>DP494</v>
      </c>
      <c r="E2309" s="2" t="str">
        <f aca="false">Raw_Orders!E2309</f>
        <v>2024-04-02</v>
      </c>
      <c r="F2309" s="2" t="n">
        <f aca="false">IF(Raw_Orders!F2309&lt;0,0,Raw_Orders!F2309)</f>
        <v>254.17</v>
      </c>
      <c r="G2309" s="2" t="str">
        <f aca="false">Raw_Orders!G2309</f>
        <v>Delayed</v>
      </c>
      <c r="H2309" s="2" t="n">
        <f aca="false">IF(Raw_Orders!H2309="","N/A",Raw_Orders!H2309)</f>
        <v>50</v>
      </c>
      <c r="I2309" s="2" t="n">
        <f aca="false">IF(Raw_Orders!I2309="","Not Rated",Raw_Orders!I2309)</f>
        <v>3.7</v>
      </c>
      <c r="J2309" s="2" t="str">
        <f aca="false">IF(COUNTIF($A$2:A2309,A2309)&gt;1,"Duplicate","Unique")</f>
        <v>Unique</v>
      </c>
      <c r="K2309" s="2" t="str">
        <f aca="false">IF(Raw_Orders!F2309&lt;0,"Anomaly","OK")</f>
        <v>OK</v>
      </c>
      <c r="L2309" s="2" t="str">
        <f aca="false">IFERROR(VLOOKUP(C2309,Raw_Restaurants!$A$2:$C$151,3,FALSE()),"Unknown")</f>
        <v>Mumbai</v>
      </c>
    </row>
    <row r="2310" customFormat="false" ht="15" hidden="false" customHeight="false" outlineLevel="0" collapsed="false">
      <c r="A2310" s="2" t="n">
        <f aca="false">Raw_Orders!A2310</f>
        <v>504541</v>
      </c>
      <c r="B2310" s="2" t="str">
        <f aca="false">Raw_Orders!B2310</f>
        <v>CUST1183</v>
      </c>
      <c r="C2310" s="2" t="str">
        <f aca="false">Raw_Orders!C2310</f>
        <v>REST226</v>
      </c>
      <c r="D2310" s="2" t="str">
        <f aca="false">Raw_Orders!D2310</f>
        <v>DP426</v>
      </c>
      <c r="E2310" s="2" t="str">
        <f aca="false">Raw_Orders!E2310</f>
        <v>2024-02-03</v>
      </c>
      <c r="F2310" s="2" t="n">
        <f aca="false">IF(Raw_Orders!F2310&lt;0,0,Raw_Orders!F2310)</f>
        <v>176.6</v>
      </c>
      <c r="G2310" s="2" t="str">
        <f aca="false">Raw_Orders!G2310</f>
        <v>Delivered</v>
      </c>
      <c r="H2310" s="2" t="str">
        <f aca="false">IF(Raw_Orders!H2310="","N/A",Raw_Orders!H2310)</f>
        <v>N/A</v>
      </c>
      <c r="I2310" s="2" t="n">
        <f aca="false">IF(Raw_Orders!I2310="","Not Rated",Raw_Orders!I2310)</f>
        <v>4.2</v>
      </c>
      <c r="J2310" s="2" t="str">
        <f aca="false">IF(COUNTIF($A$2:A2310,A2310)&gt;1,"Duplicate","Unique")</f>
        <v>Unique</v>
      </c>
      <c r="K2310" s="2" t="str">
        <f aca="false">IF(Raw_Orders!F2310&lt;0,"Anomaly","OK")</f>
        <v>OK</v>
      </c>
      <c r="L2310" s="2" t="str">
        <f aca="false">IFERROR(VLOOKUP(C2310,Raw_Restaurants!$A$2:$C$151,3,FALSE()),"Unknown")</f>
        <v>Indore</v>
      </c>
    </row>
    <row r="2311" customFormat="false" ht="15" hidden="false" customHeight="false" outlineLevel="0" collapsed="false">
      <c r="A2311" s="2" t="n">
        <f aca="false">Raw_Orders!A2311</f>
        <v>501782</v>
      </c>
      <c r="B2311" s="2" t="str">
        <f aca="false">Raw_Orders!B2311</f>
        <v>CUST1639</v>
      </c>
      <c r="C2311" s="2" t="str">
        <f aca="false">Raw_Orders!C2311</f>
        <v>REST205</v>
      </c>
      <c r="D2311" s="2" t="str">
        <f aca="false">Raw_Orders!D2311</f>
        <v>DP349</v>
      </c>
      <c r="E2311" s="2" t="str">
        <f aca="false">Raw_Orders!E2311</f>
        <v>2024-02-10</v>
      </c>
      <c r="F2311" s="2" t="n">
        <f aca="false">IF(Raw_Orders!F2311&lt;0,0,Raw_Orders!F2311)</f>
        <v>1116.7</v>
      </c>
      <c r="G2311" s="2" t="str">
        <f aca="false">Raw_Orders!G2311</f>
        <v>Delayed</v>
      </c>
      <c r="H2311" s="2" t="n">
        <f aca="false">IF(Raw_Orders!H2311="","N/A",Raw_Orders!H2311)</f>
        <v>23</v>
      </c>
      <c r="I2311" s="2" t="n">
        <f aca="false">IF(Raw_Orders!I2311="","Not Rated",Raw_Orders!I2311)</f>
        <v>3.8</v>
      </c>
      <c r="J2311" s="2" t="str">
        <f aca="false">IF(COUNTIF($A$2:A2311,A2311)&gt;1,"Duplicate","Unique")</f>
        <v>Unique</v>
      </c>
      <c r="K2311" s="2" t="str">
        <f aca="false">IF(Raw_Orders!F2311&lt;0,"Anomaly","OK")</f>
        <v>OK</v>
      </c>
      <c r="L2311" s="2" t="str">
        <f aca="false">IFERROR(VLOOKUP(C2311,Raw_Restaurants!$A$2:$C$151,3,FALSE()),"Unknown")</f>
        <v>Delhi</v>
      </c>
    </row>
    <row r="2312" customFormat="false" ht="15" hidden="false" customHeight="false" outlineLevel="0" collapsed="false">
      <c r="A2312" s="2" t="n">
        <f aca="false">Raw_Orders!A2312</f>
        <v>503252</v>
      </c>
      <c r="B2312" s="2" t="str">
        <f aca="false">Raw_Orders!B2312</f>
        <v>CUST1572</v>
      </c>
      <c r="C2312" s="2" t="str">
        <f aca="false">Raw_Orders!C2312</f>
        <v>REST239</v>
      </c>
      <c r="D2312" s="2" t="str">
        <f aca="false">Raw_Orders!D2312</f>
        <v>DP473</v>
      </c>
      <c r="E2312" s="2" t="str">
        <f aca="false">Raw_Orders!E2312</f>
        <v>2024-08-31</v>
      </c>
      <c r="F2312" s="2" t="n">
        <f aca="false">IF(Raw_Orders!F2312&lt;0,0,Raw_Orders!F2312)</f>
        <v>1253.78</v>
      </c>
      <c r="G2312" s="2" t="str">
        <f aca="false">Raw_Orders!G2312</f>
        <v>Delivered</v>
      </c>
      <c r="H2312" s="2" t="n">
        <f aca="false">IF(Raw_Orders!H2312="","N/A",Raw_Orders!H2312)</f>
        <v>79.2</v>
      </c>
      <c r="I2312" s="2" t="n">
        <f aca="false">IF(Raw_Orders!I2312="","Not Rated",Raw_Orders!I2312)</f>
        <v>4.3</v>
      </c>
      <c r="J2312" s="2" t="str">
        <f aca="false">IF(COUNTIF($A$2:A2312,A2312)&gt;1,"Duplicate","Unique")</f>
        <v>Unique</v>
      </c>
      <c r="K2312" s="2" t="str">
        <f aca="false">IF(Raw_Orders!F2312&lt;0,"Anomaly","OK")</f>
        <v>OK</v>
      </c>
      <c r="L2312" s="2" t="str">
        <f aca="false">IFERROR(VLOOKUP(C2312,Raw_Restaurants!$A$2:$C$151,3,FALSE()),"Unknown")</f>
        <v>Hyderabad</v>
      </c>
    </row>
    <row r="2313" customFormat="false" ht="15" hidden="false" customHeight="false" outlineLevel="0" collapsed="false">
      <c r="A2313" s="2" t="n">
        <f aca="false">Raw_Orders!A2313</f>
        <v>504048</v>
      </c>
      <c r="B2313" s="2" t="str">
        <f aca="false">Raw_Orders!B2313</f>
        <v>CUST1224</v>
      </c>
      <c r="C2313" s="2" t="str">
        <f aca="false">Raw_Orders!C2313</f>
        <v>REST271</v>
      </c>
      <c r="D2313" s="2" t="str">
        <f aca="false">Raw_Orders!D2313</f>
        <v>DP330</v>
      </c>
      <c r="E2313" s="2" t="str">
        <f aca="false">Raw_Orders!E2313</f>
        <v>2024-08-17</v>
      </c>
      <c r="F2313" s="2" t="n">
        <f aca="false">IF(Raw_Orders!F2313&lt;0,0,Raw_Orders!F2313)</f>
        <v>890.51</v>
      </c>
      <c r="G2313" s="2" t="str">
        <f aca="false">Raw_Orders!G2313</f>
        <v>Delivered</v>
      </c>
      <c r="H2313" s="2" t="str">
        <f aca="false">IF(Raw_Orders!H2313="","N/A",Raw_Orders!H2313)</f>
        <v>N/A</v>
      </c>
      <c r="I2313" s="2" t="n">
        <f aca="false">IF(Raw_Orders!I2313="","Not Rated",Raw_Orders!I2313)</f>
        <v>4.1</v>
      </c>
      <c r="J2313" s="2" t="str">
        <f aca="false">IF(COUNTIF($A$2:A2313,A2313)&gt;1,"Duplicate","Unique")</f>
        <v>Unique</v>
      </c>
      <c r="K2313" s="2" t="str">
        <f aca="false">IF(Raw_Orders!F2313&lt;0,"Anomaly","OK")</f>
        <v>OK</v>
      </c>
      <c r="L2313" s="2" t="str">
        <f aca="false">IFERROR(VLOOKUP(C2313,Raw_Restaurants!$A$2:$C$151,3,FALSE()),"Unknown")</f>
        <v>Indore</v>
      </c>
    </row>
    <row r="2314" customFormat="false" ht="15" hidden="false" customHeight="false" outlineLevel="0" collapsed="false">
      <c r="A2314" s="2" t="n">
        <f aca="false">Raw_Orders!A2314</f>
        <v>504625</v>
      </c>
      <c r="B2314" s="2" t="str">
        <f aca="false">Raw_Orders!B2314</f>
        <v>CUST1476</v>
      </c>
      <c r="C2314" s="2" t="str">
        <f aca="false">Raw_Orders!C2314</f>
        <v>REST256</v>
      </c>
      <c r="D2314" s="2" t="str">
        <f aca="false">Raw_Orders!D2314</f>
        <v>DP378</v>
      </c>
      <c r="E2314" s="2" t="str">
        <f aca="false">Raw_Orders!E2314</f>
        <v>2024-08-16</v>
      </c>
      <c r="F2314" s="2" t="n">
        <f aca="false">IF(Raw_Orders!F2314&lt;0,0,Raw_Orders!F2314)</f>
        <v>326.79</v>
      </c>
      <c r="G2314" s="2" t="str">
        <f aca="false">Raw_Orders!G2314</f>
        <v>Delivered</v>
      </c>
      <c r="H2314" s="2" t="n">
        <f aca="false">IF(Raw_Orders!H2314="","N/A",Raw_Orders!H2314)</f>
        <v>38.5</v>
      </c>
      <c r="I2314" s="2" t="n">
        <f aca="false">IF(Raw_Orders!I2314="","Not Rated",Raw_Orders!I2314)</f>
        <v>4.4</v>
      </c>
      <c r="J2314" s="2" t="str">
        <f aca="false">IF(COUNTIF($A$2:A2314,A2314)&gt;1,"Duplicate","Unique")</f>
        <v>Unique</v>
      </c>
      <c r="K2314" s="2" t="str">
        <f aca="false">IF(Raw_Orders!F2314&lt;0,"Anomaly","OK")</f>
        <v>OK</v>
      </c>
      <c r="L2314" s="2" t="str">
        <f aca="false">IFERROR(VLOOKUP(C2314,Raw_Restaurants!$A$2:$C$151,3,FALSE()),"Unknown")</f>
        <v>Chennai</v>
      </c>
    </row>
    <row r="2315" customFormat="false" ht="15" hidden="false" customHeight="false" outlineLevel="0" collapsed="false">
      <c r="A2315" s="2" t="n">
        <f aca="false">Raw_Orders!A2315</f>
        <v>502331</v>
      </c>
      <c r="B2315" s="2" t="str">
        <f aca="false">Raw_Orders!B2315</f>
        <v>CUST1009</v>
      </c>
      <c r="C2315" s="2" t="str">
        <f aca="false">Raw_Orders!C2315</f>
        <v>REST244</v>
      </c>
      <c r="D2315" s="2" t="str">
        <f aca="false">Raw_Orders!D2315</f>
        <v>DP425</v>
      </c>
      <c r="E2315" s="2" t="str">
        <f aca="false">Raw_Orders!E2315</f>
        <v>2024-12-28</v>
      </c>
      <c r="F2315" s="2" t="n">
        <f aca="false">IF(Raw_Orders!F2315&lt;0,0,Raw_Orders!F2315)</f>
        <v>610.45</v>
      </c>
      <c r="G2315" s="2" t="str">
        <f aca="false">Raw_Orders!G2315</f>
        <v>Delivered</v>
      </c>
      <c r="H2315" s="2" t="n">
        <f aca="false">IF(Raw_Orders!H2315="","N/A",Raw_Orders!H2315)</f>
        <v>75.5</v>
      </c>
      <c r="I2315" s="2" t="n">
        <f aca="false">IF(Raw_Orders!I2315="","Not Rated",Raw_Orders!I2315)</f>
        <v>4</v>
      </c>
      <c r="J2315" s="2" t="str">
        <f aca="false">IF(COUNTIF($A$2:A2315,A2315)&gt;1,"Duplicate","Unique")</f>
        <v>Unique</v>
      </c>
      <c r="K2315" s="2" t="str">
        <f aca="false">IF(Raw_Orders!F2315&lt;0,"Anomaly","OK")</f>
        <v>OK</v>
      </c>
      <c r="L2315" s="2" t="str">
        <f aca="false">IFERROR(VLOOKUP(C2315,Raw_Restaurants!$A$2:$C$151,3,FALSE()),"Unknown")</f>
        <v>Indore</v>
      </c>
    </row>
    <row r="2316" customFormat="false" ht="15" hidden="false" customHeight="false" outlineLevel="0" collapsed="false">
      <c r="A2316" s="2" t="n">
        <f aca="false">Raw_Orders!A2316</f>
        <v>501719</v>
      </c>
      <c r="B2316" s="2" t="str">
        <f aca="false">Raw_Orders!B2316</f>
        <v>CUST1534</v>
      </c>
      <c r="C2316" s="2" t="str">
        <f aca="false">Raw_Orders!C2316</f>
        <v>REST345</v>
      </c>
      <c r="D2316" s="2" t="str">
        <f aca="false">Raw_Orders!D2316</f>
        <v>DP419</v>
      </c>
      <c r="E2316" s="2" t="str">
        <f aca="false">Raw_Orders!E2316</f>
        <v>2024-08-19</v>
      </c>
      <c r="F2316" s="2" t="n">
        <f aca="false">IF(Raw_Orders!F2316&lt;0,0,Raw_Orders!F2316)</f>
        <v>336.53</v>
      </c>
      <c r="G2316" s="2" t="str">
        <f aca="false">Raw_Orders!G2316</f>
        <v>Delivered</v>
      </c>
      <c r="H2316" s="2" t="n">
        <f aca="false">IF(Raw_Orders!H2316="","N/A",Raw_Orders!H2316)</f>
        <v>27.6</v>
      </c>
      <c r="I2316" s="2" t="n">
        <f aca="false">IF(Raw_Orders!I2316="","Not Rated",Raw_Orders!I2316)</f>
        <v>2.6</v>
      </c>
      <c r="J2316" s="2" t="str">
        <f aca="false">IF(COUNTIF($A$2:A2316,A2316)&gt;1,"Duplicate","Unique")</f>
        <v>Unique</v>
      </c>
      <c r="K2316" s="2" t="str">
        <f aca="false">IF(Raw_Orders!F2316&lt;0,"Anomaly","OK")</f>
        <v>OK</v>
      </c>
      <c r="L2316" s="2" t="str">
        <f aca="false">IFERROR(VLOOKUP(C2316,Raw_Restaurants!$A$2:$C$151,3,FALSE()),"Unknown")</f>
        <v>Jaipur</v>
      </c>
    </row>
    <row r="2317" customFormat="false" ht="15" hidden="false" customHeight="false" outlineLevel="0" collapsed="false">
      <c r="A2317" s="2" t="n">
        <f aca="false">Raw_Orders!A2317</f>
        <v>502376</v>
      </c>
      <c r="B2317" s="2" t="str">
        <f aca="false">Raw_Orders!B2317</f>
        <v>CUST1161</v>
      </c>
      <c r="C2317" s="2" t="str">
        <f aca="false">Raw_Orders!C2317</f>
        <v>REST208</v>
      </c>
      <c r="D2317" s="2" t="str">
        <f aca="false">Raw_Orders!D2317</f>
        <v>DP410</v>
      </c>
      <c r="E2317" s="2" t="str">
        <f aca="false">Raw_Orders!E2317</f>
        <v>2024-08-29</v>
      </c>
      <c r="F2317" s="2" t="n">
        <f aca="false">IF(Raw_Orders!F2317&lt;0,0,Raw_Orders!F2317)</f>
        <v>832.04</v>
      </c>
      <c r="G2317" s="2" t="str">
        <f aca="false">Raw_Orders!G2317</f>
        <v>Delivered</v>
      </c>
      <c r="H2317" s="2" t="n">
        <f aca="false">IF(Raw_Orders!H2317="","N/A",Raw_Orders!H2317)</f>
        <v>33.3</v>
      </c>
      <c r="I2317" s="2" t="n">
        <f aca="false">IF(Raw_Orders!I2317="","Not Rated",Raw_Orders!I2317)</f>
        <v>3.6</v>
      </c>
      <c r="J2317" s="2" t="str">
        <f aca="false">IF(COUNTIF($A$2:A2317,A2317)&gt;1,"Duplicate","Unique")</f>
        <v>Unique</v>
      </c>
      <c r="K2317" s="2" t="str">
        <f aca="false">IF(Raw_Orders!F2317&lt;0,"Anomaly","OK")</f>
        <v>OK</v>
      </c>
      <c r="L2317" s="2" t="str">
        <f aca="false">IFERROR(VLOOKUP(C2317,Raw_Restaurants!$A$2:$C$151,3,FALSE()),"Unknown")</f>
        <v>Mumbai</v>
      </c>
    </row>
    <row r="2318" customFormat="false" ht="15" hidden="false" customHeight="false" outlineLevel="0" collapsed="false">
      <c r="A2318" s="2" t="n">
        <f aca="false">Raw_Orders!A2318</f>
        <v>501949</v>
      </c>
      <c r="B2318" s="2" t="str">
        <f aca="false">Raw_Orders!B2318</f>
        <v>CUST1090</v>
      </c>
      <c r="C2318" s="2" t="str">
        <f aca="false">Raw_Orders!C2318</f>
        <v>REST203</v>
      </c>
      <c r="D2318" s="2" t="str">
        <f aca="false">Raw_Orders!D2318</f>
        <v>DP401</v>
      </c>
      <c r="E2318" s="2" t="str">
        <f aca="false">Raw_Orders!E2318</f>
        <v>2024-09-03</v>
      </c>
      <c r="F2318" s="2" t="n">
        <f aca="false">IF(Raw_Orders!F2318&lt;0,0,Raw_Orders!F2318)</f>
        <v>1298.06</v>
      </c>
      <c r="G2318" s="2" t="str">
        <f aca="false">Raw_Orders!G2318</f>
        <v>Delivered</v>
      </c>
      <c r="H2318" s="2" t="n">
        <f aca="false">IF(Raw_Orders!H2318="","N/A",Raw_Orders!H2318)</f>
        <v>52.5</v>
      </c>
      <c r="I2318" s="2" t="n">
        <f aca="false">IF(Raw_Orders!I2318="","Not Rated",Raw_Orders!I2318)</f>
        <v>4.5</v>
      </c>
      <c r="J2318" s="2" t="str">
        <f aca="false">IF(COUNTIF($A$2:A2318,A2318)&gt;1,"Duplicate","Unique")</f>
        <v>Unique</v>
      </c>
      <c r="K2318" s="2" t="str">
        <f aca="false">IF(Raw_Orders!F2318&lt;0,"Anomaly","OK")</f>
        <v>OK</v>
      </c>
      <c r="L2318" s="2" t="str">
        <f aca="false">IFERROR(VLOOKUP(C2318,Raw_Restaurants!$A$2:$C$151,3,FALSE()),"Unknown")</f>
        <v>Chennai</v>
      </c>
    </row>
    <row r="2319" customFormat="false" ht="15" hidden="false" customHeight="false" outlineLevel="0" collapsed="false">
      <c r="A2319" s="2" t="n">
        <f aca="false">Raw_Orders!A2319</f>
        <v>502525</v>
      </c>
      <c r="B2319" s="2" t="str">
        <f aca="false">Raw_Orders!B2319</f>
        <v>CUST1165</v>
      </c>
      <c r="C2319" s="2" t="str">
        <f aca="false">Raw_Orders!C2319</f>
        <v>REST347</v>
      </c>
      <c r="D2319" s="2" t="str">
        <f aca="false">Raw_Orders!D2319</f>
        <v>DP464</v>
      </c>
      <c r="E2319" s="2" t="str">
        <f aca="false">Raw_Orders!E2319</f>
        <v>2024-05-02</v>
      </c>
      <c r="F2319" s="2" t="n">
        <f aca="false">IF(Raw_Orders!F2319&lt;0,0,Raw_Orders!F2319)</f>
        <v>385.29</v>
      </c>
      <c r="G2319" s="2" t="str">
        <f aca="false">Raw_Orders!G2319</f>
        <v>Delivered</v>
      </c>
      <c r="H2319" s="2" t="n">
        <f aca="false">IF(Raw_Orders!H2319="","N/A",Raw_Orders!H2319)</f>
        <v>64.8</v>
      </c>
      <c r="I2319" s="2" t="n">
        <f aca="false">IF(Raw_Orders!I2319="","Not Rated",Raw_Orders!I2319)</f>
        <v>3.8</v>
      </c>
      <c r="J2319" s="2" t="str">
        <f aca="false">IF(COUNTIF($A$2:A2319,A2319)&gt;1,"Duplicate","Unique")</f>
        <v>Unique</v>
      </c>
      <c r="K2319" s="2" t="str">
        <f aca="false">IF(Raw_Orders!F2319&lt;0,"Anomaly","OK")</f>
        <v>OK</v>
      </c>
      <c r="L2319" s="2" t="str">
        <f aca="false">IFERROR(VLOOKUP(C2319,Raw_Restaurants!$A$2:$C$151,3,FALSE()),"Unknown")</f>
        <v>Indore</v>
      </c>
    </row>
    <row r="2320" customFormat="false" ht="15" hidden="false" customHeight="false" outlineLevel="0" collapsed="false">
      <c r="A2320" s="2" t="n">
        <f aca="false">Raw_Orders!A2320</f>
        <v>502429</v>
      </c>
      <c r="B2320" s="2" t="str">
        <f aca="false">Raw_Orders!B2320</f>
        <v>CUST1039</v>
      </c>
      <c r="C2320" s="2" t="str">
        <f aca="false">Raw_Orders!C2320</f>
        <v>REST284</v>
      </c>
      <c r="D2320" s="2" t="str">
        <f aca="false">Raw_Orders!D2320</f>
        <v>DP430</v>
      </c>
      <c r="E2320" s="2" t="str">
        <f aca="false">Raw_Orders!E2320</f>
        <v>2024-06-17</v>
      </c>
      <c r="F2320" s="2" t="n">
        <f aca="false">IF(Raw_Orders!F2320&lt;0,0,Raw_Orders!F2320)</f>
        <v>295.01</v>
      </c>
      <c r="G2320" s="2" t="str">
        <f aca="false">Raw_Orders!G2320</f>
        <v>Delivered</v>
      </c>
      <c r="H2320" s="2" t="n">
        <f aca="false">IF(Raw_Orders!H2320="","N/A",Raw_Orders!H2320)</f>
        <v>47.1</v>
      </c>
      <c r="I2320" s="2" t="n">
        <f aca="false">IF(Raw_Orders!I2320="","Not Rated",Raw_Orders!I2320)</f>
        <v>4.7</v>
      </c>
      <c r="J2320" s="2" t="str">
        <f aca="false">IF(COUNTIF($A$2:A2320,A2320)&gt;1,"Duplicate","Unique")</f>
        <v>Unique</v>
      </c>
      <c r="K2320" s="2" t="str">
        <f aca="false">IF(Raw_Orders!F2320&lt;0,"Anomaly","OK")</f>
        <v>OK</v>
      </c>
      <c r="L2320" s="2" t="str">
        <f aca="false">IFERROR(VLOOKUP(C2320,Raw_Restaurants!$A$2:$C$151,3,FALSE()),"Unknown")</f>
        <v>Hyderabad</v>
      </c>
    </row>
    <row r="2321" customFormat="false" ht="15" hidden="false" customHeight="false" outlineLevel="0" collapsed="false">
      <c r="A2321" s="2" t="n">
        <f aca="false">Raw_Orders!A2321</f>
        <v>503031</v>
      </c>
      <c r="B2321" s="2" t="str">
        <f aca="false">Raw_Orders!B2321</f>
        <v>CUST1116</v>
      </c>
      <c r="C2321" s="2" t="str">
        <f aca="false">Raw_Orders!C2321</f>
        <v>REST209</v>
      </c>
      <c r="D2321" s="2" t="str">
        <f aca="false">Raw_Orders!D2321</f>
        <v>DP440</v>
      </c>
      <c r="E2321" s="2" t="str">
        <f aca="false">Raw_Orders!E2321</f>
        <v>2024-03-06</v>
      </c>
      <c r="F2321" s="2" t="n">
        <f aca="false">IF(Raw_Orders!F2321&lt;0,0,Raw_Orders!F2321)</f>
        <v>188.53</v>
      </c>
      <c r="G2321" s="2" t="str">
        <f aca="false">Raw_Orders!G2321</f>
        <v>Delivered</v>
      </c>
      <c r="H2321" s="2" t="n">
        <f aca="false">IF(Raw_Orders!H2321="","N/A",Raw_Orders!H2321)</f>
        <v>64.1</v>
      </c>
      <c r="I2321" s="2" t="n">
        <f aca="false">IF(Raw_Orders!I2321="","Not Rated",Raw_Orders!I2321)</f>
        <v>4.1</v>
      </c>
      <c r="J2321" s="2" t="str">
        <f aca="false">IF(COUNTIF($A$2:A2321,A2321)&gt;1,"Duplicate","Unique")</f>
        <v>Unique</v>
      </c>
      <c r="K2321" s="2" t="str">
        <f aca="false">IF(Raw_Orders!F2321&lt;0,"Anomaly","OK")</f>
        <v>OK</v>
      </c>
      <c r="L2321" s="2" t="str">
        <f aca="false">IFERROR(VLOOKUP(C2321,Raw_Restaurants!$A$2:$C$151,3,FALSE()),"Unknown")</f>
        <v>Bangalore</v>
      </c>
    </row>
    <row r="2322" customFormat="false" ht="15" hidden="false" customHeight="false" outlineLevel="0" collapsed="false">
      <c r="A2322" s="2" t="n">
        <f aca="false">Raw_Orders!A2322</f>
        <v>501631</v>
      </c>
      <c r="B2322" s="2" t="str">
        <f aca="false">Raw_Orders!B2322</f>
        <v>CUST1274</v>
      </c>
      <c r="C2322" s="2" t="str">
        <f aca="false">Raw_Orders!C2322</f>
        <v>REST283</v>
      </c>
      <c r="D2322" s="2" t="str">
        <f aca="false">Raw_Orders!D2322</f>
        <v>DP384</v>
      </c>
      <c r="E2322" s="2" t="str">
        <f aca="false">Raw_Orders!E2322</f>
        <v>2024-12-25</v>
      </c>
      <c r="F2322" s="2" t="n">
        <f aca="false">IF(Raw_Orders!F2322&lt;0,0,Raw_Orders!F2322)</f>
        <v>556.21</v>
      </c>
      <c r="G2322" s="2" t="str">
        <f aca="false">Raw_Orders!G2322</f>
        <v>Delivered</v>
      </c>
      <c r="H2322" s="2" t="n">
        <f aca="false">IF(Raw_Orders!H2322="","N/A",Raw_Orders!H2322)</f>
        <v>72.2</v>
      </c>
      <c r="I2322" s="2" t="n">
        <f aca="false">IF(Raw_Orders!I2322="","Not Rated",Raw_Orders!I2322)</f>
        <v>3.4</v>
      </c>
      <c r="J2322" s="2" t="str">
        <f aca="false">IF(COUNTIF($A$2:A2322,A2322)&gt;1,"Duplicate","Unique")</f>
        <v>Unique</v>
      </c>
      <c r="K2322" s="2" t="str">
        <f aca="false">IF(Raw_Orders!F2322&lt;0,"Anomaly","OK")</f>
        <v>OK</v>
      </c>
      <c r="L2322" s="2" t="str">
        <f aca="false">IFERROR(VLOOKUP(C2322,Raw_Restaurants!$A$2:$C$151,3,FALSE()),"Unknown")</f>
        <v>Delhi</v>
      </c>
    </row>
    <row r="2323" customFormat="false" ht="15" hidden="false" customHeight="false" outlineLevel="0" collapsed="false">
      <c r="A2323" s="2" t="n">
        <f aca="false">Raw_Orders!A2323</f>
        <v>501301</v>
      </c>
      <c r="B2323" s="2" t="str">
        <f aca="false">Raw_Orders!B2323</f>
        <v>CUST1499</v>
      </c>
      <c r="C2323" s="2" t="str">
        <f aca="false">Raw_Orders!C2323</f>
        <v>REST257</v>
      </c>
      <c r="D2323" s="2" t="str">
        <f aca="false">Raw_Orders!D2323</f>
        <v>DP320</v>
      </c>
      <c r="E2323" s="2" t="str">
        <f aca="false">Raw_Orders!E2323</f>
        <v>2024-10-14</v>
      </c>
      <c r="F2323" s="2" t="n">
        <f aca="false">IF(Raw_Orders!F2323&lt;0,0,Raw_Orders!F2323)</f>
        <v>239.71</v>
      </c>
      <c r="G2323" s="2" t="str">
        <f aca="false">Raw_Orders!G2323</f>
        <v>Delayed</v>
      </c>
      <c r="H2323" s="2" t="n">
        <f aca="false">IF(Raw_Orders!H2323="","N/A",Raw_Orders!H2323)</f>
        <v>70.2</v>
      </c>
      <c r="I2323" s="2" t="n">
        <f aca="false">IF(Raw_Orders!I2323="","Not Rated",Raw_Orders!I2323)</f>
        <v>2.6</v>
      </c>
      <c r="J2323" s="2" t="str">
        <f aca="false">IF(COUNTIF($A$2:A2323,A2323)&gt;1,"Duplicate","Unique")</f>
        <v>Unique</v>
      </c>
      <c r="K2323" s="2" t="str">
        <f aca="false">IF(Raw_Orders!F2323&lt;0,"Anomaly","OK")</f>
        <v>OK</v>
      </c>
      <c r="L2323" s="2" t="str">
        <f aca="false">IFERROR(VLOOKUP(C2323,Raw_Restaurants!$A$2:$C$151,3,FALSE()),"Unknown")</f>
        <v>Jaipur</v>
      </c>
    </row>
    <row r="2324" customFormat="false" ht="15" hidden="false" customHeight="false" outlineLevel="0" collapsed="false">
      <c r="A2324" s="2" t="n">
        <f aca="false">Raw_Orders!A2324</f>
        <v>501110</v>
      </c>
      <c r="B2324" s="2" t="str">
        <f aca="false">Raw_Orders!B2324</f>
        <v>CUST1361</v>
      </c>
      <c r="C2324" s="2" t="str">
        <f aca="false">Raw_Orders!C2324</f>
        <v>REST211</v>
      </c>
      <c r="D2324" s="2" t="str">
        <f aca="false">Raw_Orders!D2324</f>
        <v>DP348</v>
      </c>
      <c r="E2324" s="2" t="str">
        <f aca="false">Raw_Orders!E2324</f>
        <v>2024-11-07</v>
      </c>
      <c r="F2324" s="2" t="n">
        <f aca="false">IF(Raw_Orders!F2324&lt;0,0,Raw_Orders!F2324)</f>
        <v>484.23</v>
      </c>
      <c r="G2324" s="2" t="str">
        <f aca="false">Raw_Orders!G2324</f>
        <v>Delivered</v>
      </c>
      <c r="H2324" s="2" t="n">
        <f aca="false">IF(Raw_Orders!H2324="","N/A",Raw_Orders!H2324)</f>
        <v>32.8</v>
      </c>
      <c r="I2324" s="2" t="n">
        <f aca="false">IF(Raw_Orders!I2324="","Not Rated",Raw_Orders!I2324)</f>
        <v>5</v>
      </c>
      <c r="J2324" s="2" t="str">
        <f aca="false">IF(COUNTIF($A$2:A2324,A2324)&gt;1,"Duplicate","Unique")</f>
        <v>Unique</v>
      </c>
      <c r="K2324" s="2" t="str">
        <f aca="false">IF(Raw_Orders!F2324&lt;0,"Anomaly","OK")</f>
        <v>OK</v>
      </c>
      <c r="L2324" s="2" t="str">
        <f aca="false">IFERROR(VLOOKUP(C2324,Raw_Restaurants!$A$2:$C$151,3,FALSE()),"Unknown")</f>
        <v>Mumbai</v>
      </c>
    </row>
    <row r="2325" customFormat="false" ht="15" hidden="false" customHeight="false" outlineLevel="0" collapsed="false">
      <c r="A2325" s="2" t="n">
        <f aca="false">Raw_Orders!A2325</f>
        <v>503730</v>
      </c>
      <c r="B2325" s="2" t="str">
        <f aca="false">Raw_Orders!B2325</f>
        <v>CUST1446</v>
      </c>
      <c r="C2325" s="2" t="str">
        <f aca="false">Raw_Orders!C2325</f>
        <v>REST347</v>
      </c>
      <c r="D2325" s="2" t="str">
        <f aca="false">Raw_Orders!D2325</f>
        <v>DP353</v>
      </c>
      <c r="E2325" s="2" t="str">
        <f aca="false">Raw_Orders!E2325</f>
        <v>2024-02-10</v>
      </c>
      <c r="F2325" s="2" t="n">
        <f aca="false">IF(Raw_Orders!F2325&lt;0,0,Raw_Orders!F2325)</f>
        <v>893.29</v>
      </c>
      <c r="G2325" s="2" t="str">
        <f aca="false">Raw_Orders!G2325</f>
        <v>Delivered</v>
      </c>
      <c r="H2325" s="2" t="n">
        <f aca="false">IF(Raw_Orders!H2325="","N/A",Raw_Orders!H2325)</f>
        <v>38.5</v>
      </c>
      <c r="I2325" s="2" t="n">
        <f aca="false">IF(Raw_Orders!I2325="","Not Rated",Raw_Orders!I2325)</f>
        <v>3.3</v>
      </c>
      <c r="J2325" s="2" t="str">
        <f aca="false">IF(COUNTIF($A$2:A2325,A2325)&gt;1,"Duplicate","Unique")</f>
        <v>Unique</v>
      </c>
      <c r="K2325" s="2" t="str">
        <f aca="false">IF(Raw_Orders!F2325&lt;0,"Anomaly","OK")</f>
        <v>OK</v>
      </c>
      <c r="L2325" s="2" t="str">
        <f aca="false">IFERROR(VLOOKUP(C2325,Raw_Restaurants!$A$2:$C$151,3,FALSE()),"Unknown")</f>
        <v>Indore</v>
      </c>
    </row>
    <row r="2326" customFormat="false" ht="15" hidden="false" customHeight="false" outlineLevel="0" collapsed="false">
      <c r="A2326" s="2" t="n">
        <f aca="false">Raw_Orders!A2326</f>
        <v>502765</v>
      </c>
      <c r="B2326" s="2" t="str">
        <f aca="false">Raw_Orders!B2326</f>
        <v>CUST1453</v>
      </c>
      <c r="C2326" s="2" t="str">
        <f aca="false">Raw_Orders!C2326</f>
        <v>REST236</v>
      </c>
      <c r="D2326" s="2" t="str">
        <f aca="false">Raw_Orders!D2326</f>
        <v>DP350</v>
      </c>
      <c r="E2326" s="2" t="str">
        <f aca="false">Raw_Orders!E2326</f>
        <v>2024-02-06</v>
      </c>
      <c r="F2326" s="2" t="n">
        <f aca="false">IF(Raw_Orders!F2326&lt;0,0,Raw_Orders!F2326)</f>
        <v>1026.81</v>
      </c>
      <c r="G2326" s="2" t="str">
        <f aca="false">Raw_Orders!G2326</f>
        <v>Delivered</v>
      </c>
      <c r="H2326" s="2" t="n">
        <f aca="false">IF(Raw_Orders!H2326="","N/A",Raw_Orders!H2326)</f>
        <v>15.1</v>
      </c>
      <c r="I2326" s="2" t="n">
        <f aca="false">IF(Raw_Orders!I2326="","Not Rated",Raw_Orders!I2326)</f>
        <v>3.2</v>
      </c>
      <c r="J2326" s="2" t="str">
        <f aca="false">IF(COUNTIF($A$2:A2326,A2326)&gt;1,"Duplicate","Unique")</f>
        <v>Unique</v>
      </c>
      <c r="K2326" s="2" t="str">
        <f aca="false">IF(Raw_Orders!F2326&lt;0,"Anomaly","OK")</f>
        <v>OK</v>
      </c>
      <c r="L2326" s="2" t="str">
        <f aca="false">IFERROR(VLOOKUP(C2326,Raw_Restaurants!$A$2:$C$151,3,FALSE()),"Unknown")</f>
        <v>Mumbai</v>
      </c>
    </row>
    <row r="2327" customFormat="false" ht="15" hidden="false" customHeight="false" outlineLevel="0" collapsed="false">
      <c r="A2327" s="2" t="n">
        <f aca="false">Raw_Orders!A2327</f>
        <v>502015</v>
      </c>
      <c r="B2327" s="2" t="str">
        <f aca="false">Raw_Orders!B2327</f>
        <v>CUST1108</v>
      </c>
      <c r="C2327" s="2" t="str">
        <f aca="false">Raw_Orders!C2327</f>
        <v>REST210</v>
      </c>
      <c r="D2327" s="2" t="str">
        <f aca="false">Raw_Orders!D2327</f>
        <v>DP499</v>
      </c>
      <c r="E2327" s="2" t="str">
        <f aca="false">Raw_Orders!E2327</f>
        <v>2024-08-14</v>
      </c>
      <c r="F2327" s="2" t="n">
        <f aca="false">IF(Raw_Orders!F2327&lt;0,0,Raw_Orders!F2327)</f>
        <v>181.57</v>
      </c>
      <c r="G2327" s="2" t="str">
        <f aca="false">Raw_Orders!G2327</f>
        <v>Delivered</v>
      </c>
      <c r="H2327" s="2" t="n">
        <f aca="false">IF(Raw_Orders!H2327="","N/A",Raw_Orders!H2327)</f>
        <v>21.5</v>
      </c>
      <c r="I2327" s="2" t="n">
        <f aca="false">IF(Raw_Orders!I2327="","Not Rated",Raw_Orders!I2327)</f>
        <v>5</v>
      </c>
      <c r="J2327" s="2" t="str">
        <f aca="false">IF(COUNTIF($A$2:A2327,A2327)&gt;1,"Duplicate","Unique")</f>
        <v>Unique</v>
      </c>
      <c r="K2327" s="2" t="str">
        <f aca="false">IF(Raw_Orders!F2327&lt;0,"Anomaly","OK")</f>
        <v>OK</v>
      </c>
      <c r="L2327" s="2" t="str">
        <f aca="false">IFERROR(VLOOKUP(C2327,Raw_Restaurants!$A$2:$C$151,3,FALSE()),"Unknown")</f>
        <v>Chennai</v>
      </c>
    </row>
    <row r="2328" customFormat="false" ht="15" hidden="false" customHeight="false" outlineLevel="0" collapsed="false">
      <c r="A2328" s="2" t="n">
        <f aca="false">Raw_Orders!A2328</f>
        <v>500232</v>
      </c>
      <c r="B2328" s="2" t="str">
        <f aca="false">Raw_Orders!B2328</f>
        <v>CUST1386</v>
      </c>
      <c r="C2328" s="2" t="str">
        <f aca="false">Raw_Orders!C2328</f>
        <v>REST236</v>
      </c>
      <c r="D2328" s="2" t="str">
        <f aca="false">Raw_Orders!D2328</f>
        <v>DP468</v>
      </c>
      <c r="E2328" s="2" t="str">
        <f aca="false">Raw_Orders!E2328</f>
        <v>2024-01-12</v>
      </c>
      <c r="F2328" s="2" t="n">
        <f aca="false">IF(Raw_Orders!F2328&lt;0,0,Raw_Orders!F2328)</f>
        <v>1202.73</v>
      </c>
      <c r="G2328" s="2" t="str">
        <f aca="false">Raw_Orders!G2328</f>
        <v>Delivered</v>
      </c>
      <c r="H2328" s="2" t="n">
        <f aca="false">IF(Raw_Orders!H2328="","N/A",Raw_Orders!H2328)</f>
        <v>67.2</v>
      </c>
      <c r="I2328" s="2" t="n">
        <f aca="false">IF(Raw_Orders!I2328="","Not Rated",Raw_Orders!I2328)</f>
        <v>3.3</v>
      </c>
      <c r="J2328" s="2" t="str">
        <f aca="false">IF(COUNTIF($A$2:A2328,A2328)&gt;1,"Duplicate","Unique")</f>
        <v>Unique</v>
      </c>
      <c r="K2328" s="2" t="str">
        <f aca="false">IF(Raw_Orders!F2328&lt;0,"Anomaly","OK")</f>
        <v>OK</v>
      </c>
      <c r="L2328" s="2" t="str">
        <f aca="false">IFERROR(VLOOKUP(C2328,Raw_Restaurants!$A$2:$C$151,3,FALSE()),"Unknown")</f>
        <v>Mumbai</v>
      </c>
    </row>
    <row r="2329" customFormat="false" ht="15" hidden="false" customHeight="false" outlineLevel="0" collapsed="false">
      <c r="A2329" s="2" t="n">
        <f aca="false">Raw_Orders!A2329</f>
        <v>504321</v>
      </c>
      <c r="B2329" s="2" t="str">
        <f aca="false">Raw_Orders!B2329</f>
        <v>CUST1542</v>
      </c>
      <c r="C2329" s="2" t="str">
        <f aca="false">Raw_Orders!C2329</f>
        <v>REST305</v>
      </c>
      <c r="D2329" s="2" t="str">
        <f aca="false">Raw_Orders!D2329</f>
        <v>DP328</v>
      </c>
      <c r="E2329" s="2" t="str">
        <f aca="false">Raw_Orders!E2329</f>
        <v>2024-07-25</v>
      </c>
      <c r="F2329" s="2" t="n">
        <f aca="false">IF(Raw_Orders!F2329&lt;0,0,Raw_Orders!F2329)</f>
        <v>1292.04</v>
      </c>
      <c r="G2329" s="2" t="str">
        <f aca="false">Raw_Orders!G2329</f>
        <v>Delivered</v>
      </c>
      <c r="H2329" s="2" t="n">
        <f aca="false">IF(Raw_Orders!H2329="","N/A",Raw_Orders!H2329)</f>
        <v>36.1</v>
      </c>
      <c r="I2329" s="2" t="n">
        <f aca="false">IF(Raw_Orders!I2329="","Not Rated",Raw_Orders!I2329)</f>
        <v>2.8</v>
      </c>
      <c r="J2329" s="2" t="str">
        <f aca="false">IF(COUNTIF($A$2:A2329,A2329)&gt;1,"Duplicate","Unique")</f>
        <v>Unique</v>
      </c>
      <c r="K2329" s="2" t="str">
        <f aca="false">IF(Raw_Orders!F2329&lt;0,"Anomaly","OK")</f>
        <v>OK</v>
      </c>
      <c r="L2329" s="2" t="str">
        <f aca="false">IFERROR(VLOOKUP(C2329,Raw_Restaurants!$A$2:$C$151,3,FALSE()),"Unknown")</f>
        <v>Jaipur</v>
      </c>
    </row>
    <row r="2330" customFormat="false" ht="15" hidden="false" customHeight="false" outlineLevel="0" collapsed="false">
      <c r="A2330" s="2" t="n">
        <f aca="false">Raw_Orders!A2330</f>
        <v>504120</v>
      </c>
      <c r="B2330" s="2" t="str">
        <f aca="false">Raw_Orders!B2330</f>
        <v>CUST1587</v>
      </c>
      <c r="C2330" s="2" t="str">
        <f aca="false">Raw_Orders!C2330</f>
        <v>REST239</v>
      </c>
      <c r="D2330" s="2" t="str">
        <f aca="false">Raw_Orders!D2330</f>
        <v>DP473</v>
      </c>
      <c r="E2330" s="2" t="str">
        <f aca="false">Raw_Orders!E2330</f>
        <v>2024-10-09</v>
      </c>
      <c r="F2330" s="2" t="n">
        <f aca="false">IF(Raw_Orders!F2330&lt;0,0,Raw_Orders!F2330)</f>
        <v>441.61</v>
      </c>
      <c r="G2330" s="2" t="str">
        <f aca="false">Raw_Orders!G2330</f>
        <v>Delivered</v>
      </c>
      <c r="H2330" s="2" t="n">
        <f aca="false">IF(Raw_Orders!H2330="","N/A",Raw_Orders!H2330)</f>
        <v>60.9</v>
      </c>
      <c r="I2330" s="2" t="n">
        <f aca="false">IF(Raw_Orders!I2330="","Not Rated",Raw_Orders!I2330)</f>
        <v>4.9</v>
      </c>
      <c r="J2330" s="2" t="str">
        <f aca="false">IF(COUNTIF($A$2:A2330,A2330)&gt;1,"Duplicate","Unique")</f>
        <v>Unique</v>
      </c>
      <c r="K2330" s="2" t="str">
        <f aca="false">IF(Raw_Orders!F2330&lt;0,"Anomaly","OK")</f>
        <v>OK</v>
      </c>
      <c r="L2330" s="2" t="str">
        <f aca="false">IFERROR(VLOOKUP(C2330,Raw_Restaurants!$A$2:$C$151,3,FALSE()),"Unknown")</f>
        <v>Hyderabad</v>
      </c>
    </row>
    <row r="2331" customFormat="false" ht="15" hidden="false" customHeight="false" outlineLevel="0" collapsed="false">
      <c r="A2331" s="2" t="n">
        <f aca="false">Raw_Orders!A2331</f>
        <v>500580</v>
      </c>
      <c r="B2331" s="2" t="str">
        <f aca="false">Raw_Orders!B2331</f>
        <v>CUST1159</v>
      </c>
      <c r="C2331" s="2" t="str">
        <f aca="false">Raw_Orders!C2331</f>
        <v>REST304</v>
      </c>
      <c r="D2331" s="2" t="str">
        <f aca="false">Raw_Orders!D2331</f>
        <v>DP442</v>
      </c>
      <c r="E2331" s="2" t="str">
        <f aca="false">Raw_Orders!E2331</f>
        <v>2024-03-24</v>
      </c>
      <c r="F2331" s="2" t="n">
        <f aca="false">IF(Raw_Orders!F2331&lt;0,0,Raw_Orders!F2331)</f>
        <v>1294.07</v>
      </c>
      <c r="G2331" s="2" t="str">
        <f aca="false">Raw_Orders!G2331</f>
        <v>Delivered</v>
      </c>
      <c r="H2331" s="2" t="n">
        <f aca="false">IF(Raw_Orders!H2331="","N/A",Raw_Orders!H2331)</f>
        <v>20.2</v>
      </c>
      <c r="I2331" s="2" t="n">
        <f aca="false">IF(Raw_Orders!I2331="","Not Rated",Raw_Orders!I2331)</f>
        <v>3.4</v>
      </c>
      <c r="J2331" s="2" t="str">
        <f aca="false">IF(COUNTIF($A$2:A2331,A2331)&gt;1,"Duplicate","Unique")</f>
        <v>Unique</v>
      </c>
      <c r="K2331" s="2" t="str">
        <f aca="false">IF(Raw_Orders!F2331&lt;0,"Anomaly","OK")</f>
        <v>OK</v>
      </c>
      <c r="L2331" s="2" t="str">
        <f aca="false">IFERROR(VLOOKUP(C2331,Raw_Restaurants!$A$2:$C$151,3,FALSE()),"Unknown")</f>
        <v>Jaipur</v>
      </c>
    </row>
    <row r="2332" customFormat="false" ht="15" hidden="false" customHeight="false" outlineLevel="0" collapsed="false">
      <c r="A2332" s="2" t="n">
        <f aca="false">Raw_Orders!A2332</f>
        <v>504532</v>
      </c>
      <c r="B2332" s="2" t="str">
        <f aca="false">Raw_Orders!B2332</f>
        <v>CUST1125</v>
      </c>
      <c r="C2332" s="2" t="str">
        <f aca="false">Raw_Orders!C2332</f>
        <v>REST224</v>
      </c>
      <c r="D2332" s="2" t="str">
        <f aca="false">Raw_Orders!D2332</f>
        <v>DP302</v>
      </c>
      <c r="E2332" s="2" t="str">
        <f aca="false">Raw_Orders!E2332</f>
        <v>2024-10-15</v>
      </c>
      <c r="F2332" s="2" t="n">
        <f aca="false">IF(Raw_Orders!F2332&lt;0,0,Raw_Orders!F2332)</f>
        <v>1373.2</v>
      </c>
      <c r="G2332" s="2" t="str">
        <f aca="false">Raw_Orders!G2332</f>
        <v>Delivered</v>
      </c>
      <c r="H2332" s="2" t="n">
        <f aca="false">IF(Raw_Orders!H2332="","N/A",Raw_Orders!H2332)</f>
        <v>75.9</v>
      </c>
      <c r="I2332" s="2" t="n">
        <f aca="false">IF(Raw_Orders!I2332="","Not Rated",Raw_Orders!I2332)</f>
        <v>3.3</v>
      </c>
      <c r="J2332" s="2" t="str">
        <f aca="false">IF(COUNTIF($A$2:A2332,A2332)&gt;1,"Duplicate","Unique")</f>
        <v>Unique</v>
      </c>
      <c r="K2332" s="2" t="str">
        <f aca="false">IF(Raw_Orders!F2332&lt;0,"Anomaly","OK")</f>
        <v>OK</v>
      </c>
      <c r="L2332" s="2" t="str">
        <f aca="false">IFERROR(VLOOKUP(C2332,Raw_Restaurants!$A$2:$C$151,3,FALSE()),"Unknown")</f>
        <v>Indore</v>
      </c>
    </row>
    <row r="2333" customFormat="false" ht="15" hidden="false" customHeight="false" outlineLevel="0" collapsed="false">
      <c r="A2333" s="2" t="n">
        <f aca="false">Raw_Orders!A2333</f>
        <v>503391</v>
      </c>
      <c r="B2333" s="2" t="str">
        <f aca="false">Raw_Orders!B2333</f>
        <v>CUST1134</v>
      </c>
      <c r="C2333" s="2" t="str">
        <f aca="false">Raw_Orders!C2333</f>
        <v>REST266</v>
      </c>
      <c r="D2333" s="2" t="str">
        <f aca="false">Raw_Orders!D2333</f>
        <v>DP416</v>
      </c>
      <c r="E2333" s="2" t="str">
        <f aca="false">Raw_Orders!E2333</f>
        <v>2024-10-15</v>
      </c>
      <c r="F2333" s="2" t="n">
        <f aca="false">IF(Raw_Orders!F2333&lt;0,0,Raw_Orders!F2333)</f>
        <v>1081.61</v>
      </c>
      <c r="G2333" s="2" t="str">
        <f aca="false">Raw_Orders!G2333</f>
        <v>Delivered</v>
      </c>
      <c r="H2333" s="2" t="n">
        <f aca="false">IF(Raw_Orders!H2333="","N/A",Raw_Orders!H2333)</f>
        <v>34.9</v>
      </c>
      <c r="I2333" s="2" t="str">
        <f aca="false">IF(Raw_Orders!I2333="","Not Rated",Raw_Orders!I2333)</f>
        <v>Not Rated</v>
      </c>
      <c r="J2333" s="2" t="str">
        <f aca="false">IF(COUNTIF($A$2:A2333,A2333)&gt;1,"Duplicate","Unique")</f>
        <v>Unique</v>
      </c>
      <c r="K2333" s="2" t="str">
        <f aca="false">IF(Raw_Orders!F2333&lt;0,"Anomaly","OK")</f>
        <v>OK</v>
      </c>
      <c r="L2333" s="2" t="str">
        <f aca="false">IFERROR(VLOOKUP(C2333,Raw_Restaurants!$A$2:$C$151,3,FALSE()),"Unknown")</f>
        <v>Jaipur</v>
      </c>
    </row>
    <row r="2334" customFormat="false" ht="15" hidden="false" customHeight="false" outlineLevel="0" collapsed="false">
      <c r="A2334" s="2" t="n">
        <f aca="false">Raw_Orders!A2334</f>
        <v>501031</v>
      </c>
      <c r="B2334" s="2" t="str">
        <f aca="false">Raw_Orders!B2334</f>
        <v>CUST1475</v>
      </c>
      <c r="C2334" s="2" t="str">
        <f aca="false">Raw_Orders!C2334</f>
        <v>REST292</v>
      </c>
      <c r="D2334" s="2" t="str">
        <f aca="false">Raw_Orders!D2334</f>
        <v>DP396</v>
      </c>
      <c r="E2334" s="2" t="str">
        <f aca="false">Raw_Orders!E2334</f>
        <v>2024-05-29</v>
      </c>
      <c r="F2334" s="2" t="n">
        <f aca="false">IF(Raw_Orders!F2334&lt;0,0,Raw_Orders!F2334)</f>
        <v>679.63</v>
      </c>
      <c r="G2334" s="2" t="str">
        <f aca="false">Raw_Orders!G2334</f>
        <v>Delivered</v>
      </c>
      <c r="H2334" s="2" t="n">
        <f aca="false">IF(Raw_Orders!H2334="","N/A",Raw_Orders!H2334)</f>
        <v>35.3</v>
      </c>
      <c r="I2334" s="2" t="n">
        <f aca="false">IF(Raw_Orders!I2334="","Not Rated",Raw_Orders!I2334)</f>
        <v>3.9</v>
      </c>
      <c r="J2334" s="2" t="str">
        <f aca="false">IF(COUNTIF($A$2:A2334,A2334)&gt;1,"Duplicate","Unique")</f>
        <v>Unique</v>
      </c>
      <c r="K2334" s="2" t="str">
        <f aca="false">IF(Raw_Orders!F2334&lt;0,"Anomaly","OK")</f>
        <v>OK</v>
      </c>
      <c r="L2334" s="2" t="str">
        <f aca="false">IFERROR(VLOOKUP(C2334,Raw_Restaurants!$A$2:$C$151,3,FALSE()),"Unknown")</f>
        <v>Delhi</v>
      </c>
    </row>
    <row r="2335" customFormat="false" ht="15" hidden="false" customHeight="false" outlineLevel="0" collapsed="false">
      <c r="A2335" s="2" t="n">
        <f aca="false">Raw_Orders!A2335</f>
        <v>502688</v>
      </c>
      <c r="B2335" s="2" t="str">
        <f aca="false">Raw_Orders!B2335</f>
        <v>CUST1249</v>
      </c>
      <c r="C2335" s="2" t="str">
        <f aca="false">Raw_Orders!C2335</f>
        <v>REST242</v>
      </c>
      <c r="D2335" s="2" t="str">
        <f aca="false">Raw_Orders!D2335</f>
        <v>DP428</v>
      </c>
      <c r="E2335" s="2" t="str">
        <f aca="false">Raw_Orders!E2335</f>
        <v>2024-07-07</v>
      </c>
      <c r="F2335" s="2" t="n">
        <f aca="false">IF(Raw_Orders!F2335&lt;0,0,Raw_Orders!F2335)</f>
        <v>1321.79</v>
      </c>
      <c r="G2335" s="2" t="str">
        <f aca="false">Raw_Orders!G2335</f>
        <v>Delivered</v>
      </c>
      <c r="H2335" s="2" t="n">
        <f aca="false">IF(Raw_Orders!H2335="","N/A",Raw_Orders!H2335)</f>
        <v>58.6</v>
      </c>
      <c r="I2335" s="2" t="n">
        <f aca="false">IF(Raw_Orders!I2335="","Not Rated",Raw_Orders!I2335)</f>
        <v>3.4</v>
      </c>
      <c r="J2335" s="2" t="str">
        <f aca="false">IF(COUNTIF($A$2:A2335,A2335)&gt;1,"Duplicate","Unique")</f>
        <v>Unique</v>
      </c>
      <c r="K2335" s="2" t="str">
        <f aca="false">IF(Raw_Orders!F2335&lt;0,"Anomaly","OK")</f>
        <v>OK</v>
      </c>
      <c r="L2335" s="2" t="str">
        <f aca="false">IFERROR(VLOOKUP(C2335,Raw_Restaurants!$A$2:$C$151,3,FALSE()),"Unknown")</f>
        <v>Bhopal</v>
      </c>
    </row>
    <row r="2336" customFormat="false" ht="15" hidden="false" customHeight="false" outlineLevel="0" collapsed="false">
      <c r="A2336" s="2" t="n">
        <f aca="false">Raw_Orders!A2336</f>
        <v>500696</v>
      </c>
      <c r="B2336" s="2" t="str">
        <f aca="false">Raw_Orders!B2336</f>
        <v>CUST1120</v>
      </c>
      <c r="C2336" s="2" t="str">
        <f aca="false">Raw_Orders!C2336</f>
        <v>REST205</v>
      </c>
      <c r="D2336" s="2" t="str">
        <f aca="false">Raw_Orders!D2336</f>
        <v>DP371</v>
      </c>
      <c r="E2336" s="2" t="str">
        <f aca="false">Raw_Orders!E2336</f>
        <v>2024-06-01</v>
      </c>
      <c r="F2336" s="2" t="n">
        <f aca="false">IF(Raw_Orders!F2336&lt;0,0,Raw_Orders!F2336)</f>
        <v>768.11</v>
      </c>
      <c r="G2336" s="2" t="str">
        <f aca="false">Raw_Orders!G2336</f>
        <v>Delivered</v>
      </c>
      <c r="H2336" s="2" t="n">
        <f aca="false">IF(Raw_Orders!H2336="","N/A",Raw_Orders!H2336)</f>
        <v>58.7</v>
      </c>
      <c r="I2336" s="2" t="str">
        <f aca="false">IF(Raw_Orders!I2336="","Not Rated",Raw_Orders!I2336)</f>
        <v>Not Rated</v>
      </c>
      <c r="J2336" s="2" t="str">
        <f aca="false">IF(COUNTIF($A$2:A2336,A2336)&gt;1,"Duplicate","Unique")</f>
        <v>Unique</v>
      </c>
      <c r="K2336" s="2" t="str">
        <f aca="false">IF(Raw_Orders!F2336&lt;0,"Anomaly","OK")</f>
        <v>OK</v>
      </c>
      <c r="L2336" s="2" t="str">
        <f aca="false">IFERROR(VLOOKUP(C2336,Raw_Restaurants!$A$2:$C$151,3,FALSE()),"Unknown")</f>
        <v>Delhi</v>
      </c>
    </row>
    <row r="2337" customFormat="false" ht="15" hidden="false" customHeight="false" outlineLevel="0" collapsed="false">
      <c r="A2337" s="2" t="n">
        <f aca="false">Raw_Orders!A2337</f>
        <v>500654</v>
      </c>
      <c r="B2337" s="2" t="str">
        <f aca="false">Raw_Orders!B2337</f>
        <v>CUST1765</v>
      </c>
      <c r="C2337" s="2" t="str">
        <f aca="false">Raw_Orders!C2337</f>
        <v>REST266</v>
      </c>
      <c r="D2337" s="2" t="str">
        <f aca="false">Raw_Orders!D2337</f>
        <v>DP469</v>
      </c>
      <c r="E2337" s="2" t="str">
        <f aca="false">Raw_Orders!E2337</f>
        <v>2024-06-16</v>
      </c>
      <c r="F2337" s="2" t="n">
        <f aca="false">IF(Raw_Orders!F2337&lt;0,0,Raw_Orders!F2337)</f>
        <v>376.12</v>
      </c>
      <c r="G2337" s="2" t="str">
        <f aca="false">Raw_Orders!G2337</f>
        <v>Delivered</v>
      </c>
      <c r="H2337" s="2" t="n">
        <f aca="false">IF(Raw_Orders!H2337="","N/A",Raw_Orders!H2337)</f>
        <v>23.1</v>
      </c>
      <c r="I2337" s="2" t="n">
        <f aca="false">IF(Raw_Orders!I2337="","Not Rated",Raw_Orders!I2337)</f>
        <v>2.9</v>
      </c>
      <c r="J2337" s="2" t="str">
        <f aca="false">IF(COUNTIF($A$2:A2337,A2337)&gt;1,"Duplicate","Unique")</f>
        <v>Unique</v>
      </c>
      <c r="K2337" s="2" t="str">
        <f aca="false">IF(Raw_Orders!F2337&lt;0,"Anomaly","OK")</f>
        <v>OK</v>
      </c>
      <c r="L2337" s="2" t="str">
        <f aca="false">IFERROR(VLOOKUP(C2337,Raw_Restaurants!$A$2:$C$151,3,FALSE()),"Unknown")</f>
        <v>Jaipur</v>
      </c>
    </row>
    <row r="2338" customFormat="false" ht="15" hidden="false" customHeight="false" outlineLevel="0" collapsed="false">
      <c r="A2338" s="2" t="n">
        <f aca="false">Raw_Orders!A2338</f>
        <v>500150</v>
      </c>
      <c r="B2338" s="2" t="str">
        <f aca="false">Raw_Orders!B2338</f>
        <v>CUST1177</v>
      </c>
      <c r="C2338" s="2" t="str">
        <f aca="false">Raw_Orders!C2338</f>
        <v>REST327</v>
      </c>
      <c r="D2338" s="2" t="str">
        <f aca="false">Raw_Orders!D2338</f>
        <v>DP478</v>
      </c>
      <c r="E2338" s="2" t="str">
        <f aca="false">Raw_Orders!E2338</f>
        <v>2024-09-09</v>
      </c>
      <c r="F2338" s="2" t="n">
        <f aca="false">IF(Raw_Orders!F2338&lt;0,0,Raw_Orders!F2338)</f>
        <v>1070.17</v>
      </c>
      <c r="G2338" s="2" t="str">
        <f aca="false">Raw_Orders!G2338</f>
        <v>Delivered</v>
      </c>
      <c r="H2338" s="2" t="n">
        <f aca="false">IF(Raw_Orders!H2338="","N/A",Raw_Orders!H2338)</f>
        <v>29.1</v>
      </c>
      <c r="I2338" s="2" t="n">
        <f aca="false">IF(Raw_Orders!I2338="","Not Rated",Raw_Orders!I2338)</f>
        <v>3.6</v>
      </c>
      <c r="J2338" s="2" t="str">
        <f aca="false">IF(COUNTIF($A$2:A2338,A2338)&gt;1,"Duplicate","Unique")</f>
        <v>Unique</v>
      </c>
      <c r="K2338" s="2" t="str">
        <f aca="false">IF(Raw_Orders!F2338&lt;0,"Anomaly","OK")</f>
        <v>OK</v>
      </c>
      <c r="L2338" s="2" t="str">
        <f aca="false">IFERROR(VLOOKUP(C2338,Raw_Restaurants!$A$2:$C$151,3,FALSE()),"Unknown")</f>
        <v>Kolkata</v>
      </c>
    </row>
    <row r="2339" customFormat="false" ht="15" hidden="false" customHeight="false" outlineLevel="0" collapsed="false">
      <c r="A2339" s="2" t="n">
        <f aca="false">Raw_Orders!A2339</f>
        <v>504950</v>
      </c>
      <c r="B2339" s="2" t="str">
        <f aca="false">Raw_Orders!B2339</f>
        <v>CUST1406</v>
      </c>
      <c r="C2339" s="2" t="str">
        <f aca="false">Raw_Orders!C2339</f>
        <v>REST315</v>
      </c>
      <c r="D2339" s="2" t="str">
        <f aca="false">Raw_Orders!D2339</f>
        <v>DP354</v>
      </c>
      <c r="E2339" s="2" t="str">
        <f aca="false">Raw_Orders!E2339</f>
        <v>2024-03-03</v>
      </c>
      <c r="F2339" s="2" t="n">
        <f aca="false">IF(Raw_Orders!F2339&lt;0,0,Raw_Orders!F2339)</f>
        <v>935.79</v>
      </c>
      <c r="G2339" s="2" t="str">
        <f aca="false">Raw_Orders!G2339</f>
        <v>Delivered</v>
      </c>
      <c r="H2339" s="2" t="n">
        <f aca="false">IF(Raw_Orders!H2339="","N/A",Raw_Orders!H2339)</f>
        <v>22.7</v>
      </c>
      <c r="I2339" s="2" t="n">
        <f aca="false">IF(Raw_Orders!I2339="","Not Rated",Raw_Orders!I2339)</f>
        <v>4.8</v>
      </c>
      <c r="J2339" s="2" t="str">
        <f aca="false">IF(COUNTIF($A$2:A2339,A2339)&gt;1,"Duplicate","Unique")</f>
        <v>Unique</v>
      </c>
      <c r="K2339" s="2" t="str">
        <f aca="false">IF(Raw_Orders!F2339&lt;0,"Anomaly","OK")</f>
        <v>OK</v>
      </c>
      <c r="L2339" s="2" t="str">
        <f aca="false">IFERROR(VLOOKUP(C2339,Raw_Restaurants!$A$2:$C$151,3,FALSE()),"Unknown")</f>
        <v>Indore</v>
      </c>
    </row>
    <row r="2340" customFormat="false" ht="15" hidden="false" customHeight="false" outlineLevel="0" collapsed="false">
      <c r="A2340" s="2" t="n">
        <f aca="false">Raw_Orders!A2340</f>
        <v>503790</v>
      </c>
      <c r="B2340" s="2" t="str">
        <f aca="false">Raw_Orders!B2340</f>
        <v>CUST1565</v>
      </c>
      <c r="C2340" s="2" t="str">
        <f aca="false">Raw_Orders!C2340</f>
        <v>REST341</v>
      </c>
      <c r="D2340" s="2" t="str">
        <f aca="false">Raw_Orders!D2340</f>
        <v>DP429</v>
      </c>
      <c r="E2340" s="2" t="str">
        <f aca="false">Raw_Orders!E2340</f>
        <v>2024-12-05</v>
      </c>
      <c r="F2340" s="2" t="n">
        <f aca="false">IF(Raw_Orders!F2340&lt;0,0,Raw_Orders!F2340)</f>
        <v>398.77</v>
      </c>
      <c r="G2340" s="2" t="str">
        <f aca="false">Raw_Orders!G2340</f>
        <v>Delivered</v>
      </c>
      <c r="H2340" s="2" t="n">
        <f aca="false">IF(Raw_Orders!H2340="","N/A",Raw_Orders!H2340)</f>
        <v>48.5</v>
      </c>
      <c r="I2340" s="2" t="n">
        <f aca="false">IF(Raw_Orders!I2340="","Not Rated",Raw_Orders!I2340)</f>
        <v>2.9</v>
      </c>
      <c r="J2340" s="2" t="str">
        <f aca="false">IF(COUNTIF($A$2:A2340,A2340)&gt;1,"Duplicate","Unique")</f>
        <v>Unique</v>
      </c>
      <c r="K2340" s="2" t="str">
        <f aca="false">IF(Raw_Orders!F2340&lt;0,"Anomaly","OK")</f>
        <v>OK</v>
      </c>
      <c r="L2340" s="2" t="str">
        <f aca="false">IFERROR(VLOOKUP(C2340,Raw_Restaurants!$A$2:$C$151,3,FALSE()),"Unknown")</f>
        <v>Kolkata</v>
      </c>
    </row>
    <row r="2341" customFormat="false" ht="15" hidden="false" customHeight="false" outlineLevel="0" collapsed="false">
      <c r="A2341" s="2" t="n">
        <f aca="false">Raw_Orders!A2341</f>
        <v>502622</v>
      </c>
      <c r="B2341" s="2" t="str">
        <f aca="false">Raw_Orders!B2341</f>
        <v>CUST1088</v>
      </c>
      <c r="C2341" s="2" t="str">
        <f aca="false">Raw_Orders!C2341</f>
        <v>REST308</v>
      </c>
      <c r="D2341" s="2" t="str">
        <f aca="false">Raw_Orders!D2341</f>
        <v>DP303</v>
      </c>
      <c r="E2341" s="2" t="str">
        <f aca="false">Raw_Orders!E2341</f>
        <v>2024-07-16</v>
      </c>
      <c r="F2341" s="2" t="n">
        <f aca="false">IF(Raw_Orders!F2341&lt;0,0,Raw_Orders!F2341)</f>
        <v>238.35</v>
      </c>
      <c r="G2341" s="2" t="str">
        <f aca="false">Raw_Orders!G2341</f>
        <v>Delivered</v>
      </c>
      <c r="H2341" s="2" t="n">
        <f aca="false">IF(Raw_Orders!H2341="","N/A",Raw_Orders!H2341)</f>
        <v>26.1</v>
      </c>
      <c r="I2341" s="2" t="str">
        <f aca="false">IF(Raw_Orders!I2341="","Not Rated",Raw_Orders!I2341)</f>
        <v>Not Rated</v>
      </c>
      <c r="J2341" s="2" t="str">
        <f aca="false">IF(COUNTIF($A$2:A2341,A2341)&gt;1,"Duplicate","Unique")</f>
        <v>Unique</v>
      </c>
      <c r="K2341" s="2" t="str">
        <f aca="false">IF(Raw_Orders!F2341&lt;0,"Anomaly","OK")</f>
        <v>OK</v>
      </c>
      <c r="L2341" s="2" t="str">
        <f aca="false">IFERROR(VLOOKUP(C2341,Raw_Restaurants!$A$2:$C$151,3,FALSE()),"Unknown")</f>
        <v>Delhi</v>
      </c>
    </row>
    <row r="2342" customFormat="false" ht="15" hidden="false" customHeight="false" outlineLevel="0" collapsed="false">
      <c r="A2342" s="2" t="n">
        <f aca="false">Raw_Orders!A2342</f>
        <v>504198</v>
      </c>
      <c r="B2342" s="2" t="str">
        <f aca="false">Raw_Orders!B2342</f>
        <v>CUST1535</v>
      </c>
      <c r="C2342" s="2" t="str">
        <f aca="false">Raw_Orders!C2342</f>
        <v>REST233</v>
      </c>
      <c r="D2342" s="2" t="str">
        <f aca="false">Raw_Orders!D2342</f>
        <v>DP358</v>
      </c>
      <c r="E2342" s="2" t="str">
        <f aca="false">Raw_Orders!E2342</f>
        <v>2024-12-18</v>
      </c>
      <c r="F2342" s="2" t="n">
        <f aca="false">IF(Raw_Orders!F2342&lt;0,0,Raw_Orders!F2342)</f>
        <v>671.69</v>
      </c>
      <c r="G2342" s="2" t="str">
        <f aca="false">Raw_Orders!G2342</f>
        <v>Delivered</v>
      </c>
      <c r="H2342" s="2" t="n">
        <f aca="false">IF(Raw_Orders!H2342="","N/A",Raw_Orders!H2342)</f>
        <v>34.5</v>
      </c>
      <c r="I2342" s="2" t="n">
        <f aca="false">IF(Raw_Orders!I2342="","Not Rated",Raw_Orders!I2342)</f>
        <v>3.7</v>
      </c>
      <c r="J2342" s="2" t="str">
        <f aca="false">IF(COUNTIF($A$2:A2342,A2342)&gt;1,"Duplicate","Unique")</f>
        <v>Unique</v>
      </c>
      <c r="K2342" s="2" t="str">
        <f aca="false">IF(Raw_Orders!F2342&lt;0,"Anomaly","OK")</f>
        <v>OK</v>
      </c>
      <c r="L2342" s="2" t="str">
        <f aca="false">IFERROR(VLOOKUP(C2342,Raw_Restaurants!$A$2:$C$151,3,FALSE()),"Unknown")</f>
        <v>Kolkata</v>
      </c>
    </row>
    <row r="2343" customFormat="false" ht="15" hidden="false" customHeight="false" outlineLevel="0" collapsed="false">
      <c r="A2343" s="2" t="n">
        <f aca="false">Raw_Orders!A2343</f>
        <v>503499</v>
      </c>
      <c r="B2343" s="2" t="str">
        <f aca="false">Raw_Orders!B2343</f>
        <v>CUST1745</v>
      </c>
      <c r="C2343" s="2" t="str">
        <f aca="false">Raw_Orders!C2343</f>
        <v>REST239</v>
      </c>
      <c r="D2343" s="2" t="str">
        <f aca="false">Raw_Orders!D2343</f>
        <v>DP363</v>
      </c>
      <c r="E2343" s="2" t="str">
        <f aca="false">Raw_Orders!E2343</f>
        <v>2024-02-19</v>
      </c>
      <c r="F2343" s="2" t="n">
        <f aca="false">IF(Raw_Orders!F2343&lt;0,0,Raw_Orders!F2343)</f>
        <v>593.17</v>
      </c>
      <c r="G2343" s="2" t="str">
        <f aca="false">Raw_Orders!G2343</f>
        <v>Delivered</v>
      </c>
      <c r="H2343" s="2" t="n">
        <f aca="false">IF(Raw_Orders!H2343="","N/A",Raw_Orders!H2343)</f>
        <v>55.5</v>
      </c>
      <c r="I2343" s="2" t="n">
        <f aca="false">IF(Raw_Orders!I2343="","Not Rated",Raw_Orders!I2343)</f>
        <v>3.1</v>
      </c>
      <c r="J2343" s="2" t="str">
        <f aca="false">IF(COUNTIF($A$2:A2343,A2343)&gt;1,"Duplicate","Unique")</f>
        <v>Unique</v>
      </c>
      <c r="K2343" s="2" t="str">
        <f aca="false">IF(Raw_Orders!F2343&lt;0,"Anomaly","OK")</f>
        <v>OK</v>
      </c>
      <c r="L2343" s="2" t="str">
        <f aca="false">IFERROR(VLOOKUP(C2343,Raw_Restaurants!$A$2:$C$151,3,FALSE()),"Unknown")</f>
        <v>Hyderabad</v>
      </c>
    </row>
    <row r="2344" customFormat="false" ht="15" hidden="false" customHeight="false" outlineLevel="0" collapsed="false">
      <c r="A2344" s="2" t="n">
        <f aca="false">Raw_Orders!A2344</f>
        <v>503792</v>
      </c>
      <c r="B2344" s="2" t="str">
        <f aca="false">Raw_Orders!B2344</f>
        <v>CUST1245</v>
      </c>
      <c r="C2344" s="2" t="str">
        <f aca="false">Raw_Orders!C2344</f>
        <v>REST224</v>
      </c>
      <c r="D2344" s="2" t="str">
        <f aca="false">Raw_Orders!D2344</f>
        <v>DP449</v>
      </c>
      <c r="E2344" s="2" t="str">
        <f aca="false">Raw_Orders!E2344</f>
        <v>2024-06-22</v>
      </c>
      <c r="F2344" s="2" t="n">
        <f aca="false">IF(Raw_Orders!F2344&lt;0,0,Raw_Orders!F2344)</f>
        <v>983.27</v>
      </c>
      <c r="G2344" s="2" t="str">
        <f aca="false">Raw_Orders!G2344</f>
        <v>Delivered</v>
      </c>
      <c r="H2344" s="2" t="n">
        <f aca="false">IF(Raw_Orders!H2344="","N/A",Raw_Orders!H2344)</f>
        <v>38.7</v>
      </c>
      <c r="I2344" s="2" t="n">
        <f aca="false">IF(Raw_Orders!I2344="","Not Rated",Raw_Orders!I2344)</f>
        <v>2.9</v>
      </c>
      <c r="J2344" s="2" t="str">
        <f aca="false">IF(COUNTIF($A$2:A2344,A2344)&gt;1,"Duplicate","Unique")</f>
        <v>Unique</v>
      </c>
      <c r="K2344" s="2" t="str">
        <f aca="false">IF(Raw_Orders!F2344&lt;0,"Anomaly","OK")</f>
        <v>OK</v>
      </c>
      <c r="L2344" s="2" t="str">
        <f aca="false">IFERROR(VLOOKUP(C2344,Raw_Restaurants!$A$2:$C$151,3,FALSE()),"Unknown")</f>
        <v>Indore</v>
      </c>
    </row>
    <row r="2345" customFormat="false" ht="15" hidden="false" customHeight="false" outlineLevel="0" collapsed="false">
      <c r="A2345" s="2" t="n">
        <f aca="false">Raw_Orders!A2345</f>
        <v>501060</v>
      </c>
      <c r="B2345" s="2" t="str">
        <f aca="false">Raw_Orders!B2345</f>
        <v>CUST1197</v>
      </c>
      <c r="C2345" s="2" t="str">
        <f aca="false">Raw_Orders!C2345</f>
        <v>REST243</v>
      </c>
      <c r="D2345" s="2" t="str">
        <f aca="false">Raw_Orders!D2345</f>
        <v>DP404</v>
      </c>
      <c r="E2345" s="2" t="str">
        <f aca="false">Raw_Orders!E2345</f>
        <v>2024-04-28</v>
      </c>
      <c r="F2345" s="2" t="n">
        <f aca="false">IF(Raw_Orders!F2345&lt;0,0,Raw_Orders!F2345)</f>
        <v>1178.51</v>
      </c>
      <c r="G2345" s="2" t="str">
        <f aca="false">Raw_Orders!G2345</f>
        <v>Delivered</v>
      </c>
      <c r="H2345" s="2" t="n">
        <f aca="false">IF(Raw_Orders!H2345="","N/A",Raw_Orders!H2345)</f>
        <v>45.5</v>
      </c>
      <c r="I2345" s="2" t="str">
        <f aca="false">IF(Raw_Orders!I2345="","Not Rated",Raw_Orders!I2345)</f>
        <v>Not Rated</v>
      </c>
      <c r="J2345" s="2" t="str">
        <f aca="false">IF(COUNTIF($A$2:A2345,A2345)&gt;1,"Duplicate","Unique")</f>
        <v>Unique</v>
      </c>
      <c r="K2345" s="2" t="str">
        <f aca="false">IF(Raw_Orders!F2345&lt;0,"Anomaly","OK")</f>
        <v>OK</v>
      </c>
      <c r="L2345" s="2" t="str">
        <f aca="false">IFERROR(VLOOKUP(C2345,Raw_Restaurants!$A$2:$C$151,3,FALSE()),"Unknown")</f>
        <v>Mumbai</v>
      </c>
    </row>
    <row r="2346" customFormat="false" ht="15" hidden="false" customHeight="false" outlineLevel="0" collapsed="false">
      <c r="A2346" s="2" t="n">
        <f aca="false">Raw_Orders!A2346</f>
        <v>500588</v>
      </c>
      <c r="B2346" s="2" t="str">
        <f aca="false">Raw_Orders!B2346</f>
        <v>CUST1082</v>
      </c>
      <c r="C2346" s="2" t="str">
        <f aca="false">Raw_Orders!C2346</f>
        <v>REST290</v>
      </c>
      <c r="D2346" s="2" t="str">
        <f aca="false">Raw_Orders!D2346</f>
        <v>DP437</v>
      </c>
      <c r="E2346" s="2" t="str">
        <f aca="false">Raw_Orders!E2346</f>
        <v>2024-08-29</v>
      </c>
      <c r="F2346" s="2" t="n">
        <f aca="false">IF(Raw_Orders!F2346&lt;0,0,Raw_Orders!F2346)</f>
        <v>629.16</v>
      </c>
      <c r="G2346" s="2" t="str">
        <f aca="false">Raw_Orders!G2346</f>
        <v>Delivered</v>
      </c>
      <c r="H2346" s="2" t="n">
        <f aca="false">IF(Raw_Orders!H2346="","N/A",Raw_Orders!H2346)</f>
        <v>28.5</v>
      </c>
      <c r="I2346" s="2" t="n">
        <f aca="false">IF(Raw_Orders!I2346="","Not Rated",Raw_Orders!I2346)</f>
        <v>4.5</v>
      </c>
      <c r="J2346" s="2" t="str">
        <f aca="false">IF(COUNTIF($A$2:A2346,A2346)&gt;1,"Duplicate","Unique")</f>
        <v>Unique</v>
      </c>
      <c r="K2346" s="2" t="str">
        <f aca="false">IF(Raw_Orders!F2346&lt;0,"Anomaly","OK")</f>
        <v>OK</v>
      </c>
      <c r="L2346" s="2" t="str">
        <f aca="false">IFERROR(VLOOKUP(C2346,Raw_Restaurants!$A$2:$C$151,3,FALSE()),"Unknown")</f>
        <v>Delhi</v>
      </c>
    </row>
    <row r="2347" customFormat="false" ht="15" hidden="false" customHeight="false" outlineLevel="0" collapsed="false">
      <c r="A2347" s="2" t="n">
        <f aca="false">Raw_Orders!A2347</f>
        <v>503678</v>
      </c>
      <c r="B2347" s="2" t="str">
        <f aca="false">Raw_Orders!B2347</f>
        <v>CUST1375</v>
      </c>
      <c r="C2347" s="2" t="str">
        <f aca="false">Raw_Orders!C2347</f>
        <v>REST254</v>
      </c>
      <c r="D2347" s="2" t="str">
        <f aca="false">Raw_Orders!D2347</f>
        <v>DP415</v>
      </c>
      <c r="E2347" s="2" t="str">
        <f aca="false">Raw_Orders!E2347</f>
        <v>2024-11-21</v>
      </c>
      <c r="F2347" s="2" t="n">
        <f aca="false">IF(Raw_Orders!F2347&lt;0,0,Raw_Orders!F2347)</f>
        <v>1273.51</v>
      </c>
      <c r="G2347" s="2" t="str">
        <f aca="false">Raw_Orders!G2347</f>
        <v>Delivered</v>
      </c>
      <c r="H2347" s="2" t="n">
        <f aca="false">IF(Raw_Orders!H2347="","N/A",Raw_Orders!H2347)</f>
        <v>63.2</v>
      </c>
      <c r="I2347" s="2" t="n">
        <f aca="false">IF(Raw_Orders!I2347="","Not Rated",Raw_Orders!I2347)</f>
        <v>3.2</v>
      </c>
      <c r="J2347" s="2" t="str">
        <f aca="false">IF(COUNTIF($A$2:A2347,A2347)&gt;1,"Duplicate","Unique")</f>
        <v>Unique</v>
      </c>
      <c r="K2347" s="2" t="str">
        <f aca="false">IF(Raw_Orders!F2347&lt;0,"Anomaly","OK")</f>
        <v>OK</v>
      </c>
      <c r="L2347" s="2" t="str">
        <f aca="false">IFERROR(VLOOKUP(C2347,Raw_Restaurants!$A$2:$C$151,3,FALSE()),"Unknown")</f>
        <v>Hyderabad</v>
      </c>
    </row>
    <row r="2348" customFormat="false" ht="15" hidden="false" customHeight="false" outlineLevel="0" collapsed="false">
      <c r="A2348" s="2" t="n">
        <f aca="false">Raw_Orders!A2348</f>
        <v>502524</v>
      </c>
      <c r="B2348" s="2" t="str">
        <f aca="false">Raw_Orders!B2348</f>
        <v>CUST1453</v>
      </c>
      <c r="C2348" s="2" t="str">
        <f aca="false">Raw_Orders!C2348</f>
        <v>REST312</v>
      </c>
      <c r="D2348" s="2" t="str">
        <f aca="false">Raw_Orders!D2348</f>
        <v>DP429</v>
      </c>
      <c r="E2348" s="2" t="str">
        <f aca="false">Raw_Orders!E2348</f>
        <v>2024-02-14</v>
      </c>
      <c r="F2348" s="2" t="n">
        <f aca="false">IF(Raw_Orders!F2348&lt;0,0,Raw_Orders!F2348)</f>
        <v>208.11</v>
      </c>
      <c r="G2348" s="2" t="str">
        <f aca="false">Raw_Orders!G2348</f>
        <v>Delivered</v>
      </c>
      <c r="H2348" s="2" t="n">
        <f aca="false">IF(Raw_Orders!H2348="","N/A",Raw_Orders!H2348)</f>
        <v>68.9</v>
      </c>
      <c r="I2348" s="2" t="n">
        <f aca="false">IF(Raw_Orders!I2348="","Not Rated",Raw_Orders!I2348)</f>
        <v>3.1</v>
      </c>
      <c r="J2348" s="2" t="str">
        <f aca="false">IF(COUNTIF($A$2:A2348,A2348)&gt;1,"Duplicate","Unique")</f>
        <v>Unique</v>
      </c>
      <c r="K2348" s="2" t="str">
        <f aca="false">IF(Raw_Orders!F2348&lt;0,"Anomaly","OK")</f>
        <v>OK</v>
      </c>
      <c r="L2348" s="2" t="str">
        <f aca="false">IFERROR(VLOOKUP(C2348,Raw_Restaurants!$A$2:$C$151,3,FALSE()),"Unknown")</f>
        <v>Mumbai</v>
      </c>
    </row>
    <row r="2349" customFormat="false" ht="15" hidden="false" customHeight="false" outlineLevel="0" collapsed="false">
      <c r="A2349" s="2" t="n">
        <f aca="false">Raw_Orders!A2349</f>
        <v>504275</v>
      </c>
      <c r="B2349" s="2" t="str">
        <f aca="false">Raw_Orders!B2349</f>
        <v>CUST1077</v>
      </c>
      <c r="C2349" s="2" t="str">
        <f aca="false">Raw_Orders!C2349</f>
        <v>REST318</v>
      </c>
      <c r="D2349" s="2" t="str">
        <f aca="false">Raw_Orders!D2349</f>
        <v>DP392</v>
      </c>
      <c r="E2349" s="2" t="str">
        <f aca="false">Raw_Orders!E2349</f>
        <v>2024-06-06</v>
      </c>
      <c r="F2349" s="2" t="n">
        <f aca="false">IF(Raw_Orders!F2349&lt;0,0,Raw_Orders!F2349)</f>
        <v>603.47</v>
      </c>
      <c r="G2349" s="2" t="str">
        <f aca="false">Raw_Orders!G2349</f>
        <v>Delivered</v>
      </c>
      <c r="H2349" s="2" t="n">
        <f aca="false">IF(Raw_Orders!H2349="","N/A",Raw_Orders!H2349)</f>
        <v>41.3</v>
      </c>
      <c r="I2349" s="2" t="n">
        <f aca="false">IF(Raw_Orders!I2349="","Not Rated",Raw_Orders!I2349)</f>
        <v>4.9</v>
      </c>
      <c r="J2349" s="2" t="str">
        <f aca="false">IF(COUNTIF($A$2:A2349,A2349)&gt;1,"Duplicate","Unique")</f>
        <v>Unique</v>
      </c>
      <c r="K2349" s="2" t="str">
        <f aca="false">IF(Raw_Orders!F2349&lt;0,"Anomaly","OK")</f>
        <v>OK</v>
      </c>
      <c r="L2349" s="2" t="str">
        <f aca="false">IFERROR(VLOOKUP(C2349,Raw_Restaurants!$A$2:$C$151,3,FALSE()),"Unknown")</f>
        <v>Mumbai</v>
      </c>
    </row>
    <row r="2350" customFormat="false" ht="15" hidden="false" customHeight="false" outlineLevel="0" collapsed="false">
      <c r="A2350" s="2" t="n">
        <f aca="false">Raw_Orders!A2350</f>
        <v>504865</v>
      </c>
      <c r="B2350" s="2" t="str">
        <f aca="false">Raw_Orders!B2350</f>
        <v>CUST1527</v>
      </c>
      <c r="C2350" s="2" t="str">
        <f aca="false">Raw_Orders!C2350</f>
        <v>REST242</v>
      </c>
      <c r="D2350" s="2" t="str">
        <f aca="false">Raw_Orders!D2350</f>
        <v>DP500</v>
      </c>
      <c r="E2350" s="2" t="str">
        <f aca="false">Raw_Orders!E2350</f>
        <v>2024-09-30</v>
      </c>
      <c r="F2350" s="2" t="n">
        <f aca="false">IF(Raw_Orders!F2350&lt;0,0,Raw_Orders!F2350)</f>
        <v>1223.96</v>
      </c>
      <c r="G2350" s="2" t="str">
        <f aca="false">Raw_Orders!G2350</f>
        <v>Cancelled</v>
      </c>
      <c r="H2350" s="2" t="str">
        <f aca="false">IF(Raw_Orders!H2350="","N/A",Raw_Orders!H2350)</f>
        <v>N/A</v>
      </c>
      <c r="I2350" s="2" t="str">
        <f aca="false">IF(Raw_Orders!I2350="","Not Rated",Raw_Orders!I2350)</f>
        <v>Not Rated</v>
      </c>
      <c r="J2350" s="2" t="str">
        <f aca="false">IF(COUNTIF($A$2:A2350,A2350)&gt;1,"Duplicate","Unique")</f>
        <v>Unique</v>
      </c>
      <c r="K2350" s="2" t="str">
        <f aca="false">IF(Raw_Orders!F2350&lt;0,"Anomaly","OK")</f>
        <v>OK</v>
      </c>
      <c r="L2350" s="2" t="str">
        <f aca="false">IFERROR(VLOOKUP(C2350,Raw_Restaurants!$A$2:$C$151,3,FALSE()),"Unknown")</f>
        <v>Bhopal</v>
      </c>
    </row>
    <row r="2351" customFormat="false" ht="15" hidden="false" customHeight="false" outlineLevel="0" collapsed="false">
      <c r="A2351" s="2" t="n">
        <f aca="false">Raw_Orders!A2351</f>
        <v>504825</v>
      </c>
      <c r="B2351" s="2" t="str">
        <f aca="false">Raw_Orders!B2351</f>
        <v>CUST1721</v>
      </c>
      <c r="C2351" s="2" t="str">
        <f aca="false">Raw_Orders!C2351</f>
        <v>REST209</v>
      </c>
      <c r="D2351" s="2" t="str">
        <f aca="false">Raw_Orders!D2351</f>
        <v>DP433</v>
      </c>
      <c r="E2351" s="2" t="str">
        <f aca="false">Raw_Orders!E2351</f>
        <v>2024-01-01</v>
      </c>
      <c r="F2351" s="2" t="n">
        <f aca="false">IF(Raw_Orders!F2351&lt;0,0,Raw_Orders!F2351)</f>
        <v>554.65</v>
      </c>
      <c r="G2351" s="2" t="str">
        <f aca="false">Raw_Orders!G2351</f>
        <v>Delivered</v>
      </c>
      <c r="H2351" s="2" t="n">
        <f aca="false">IF(Raw_Orders!H2351="","N/A",Raw_Orders!H2351)</f>
        <v>28.7</v>
      </c>
      <c r="I2351" s="2" t="n">
        <f aca="false">IF(Raw_Orders!I2351="","Not Rated",Raw_Orders!I2351)</f>
        <v>3.3</v>
      </c>
      <c r="J2351" s="2" t="str">
        <f aca="false">IF(COUNTIF($A$2:A2351,A2351)&gt;1,"Duplicate","Unique")</f>
        <v>Unique</v>
      </c>
      <c r="K2351" s="2" t="str">
        <f aca="false">IF(Raw_Orders!F2351&lt;0,"Anomaly","OK")</f>
        <v>OK</v>
      </c>
      <c r="L2351" s="2" t="str">
        <f aca="false">IFERROR(VLOOKUP(C2351,Raw_Restaurants!$A$2:$C$151,3,FALSE()),"Unknown")</f>
        <v>Bangalore</v>
      </c>
    </row>
    <row r="2352" customFormat="false" ht="15" hidden="false" customHeight="false" outlineLevel="0" collapsed="false">
      <c r="A2352" s="2" t="n">
        <f aca="false">Raw_Orders!A2352</f>
        <v>501746</v>
      </c>
      <c r="B2352" s="2" t="str">
        <f aca="false">Raw_Orders!B2352</f>
        <v>CUST1090</v>
      </c>
      <c r="C2352" s="2" t="str">
        <f aca="false">Raw_Orders!C2352</f>
        <v>REST238</v>
      </c>
      <c r="D2352" s="2" t="str">
        <f aca="false">Raw_Orders!D2352</f>
        <v>DP317</v>
      </c>
      <c r="E2352" s="2" t="str">
        <f aca="false">Raw_Orders!E2352</f>
        <v>2024-03-13</v>
      </c>
      <c r="F2352" s="2" t="n">
        <f aca="false">IF(Raw_Orders!F2352&lt;0,0,Raw_Orders!F2352)</f>
        <v>1143.59</v>
      </c>
      <c r="G2352" s="2" t="str">
        <f aca="false">Raw_Orders!G2352</f>
        <v>Delivered</v>
      </c>
      <c r="H2352" s="2" t="n">
        <f aca="false">IF(Raw_Orders!H2352="","N/A",Raw_Orders!H2352)</f>
        <v>31.7</v>
      </c>
      <c r="I2352" s="2" t="n">
        <f aca="false">IF(Raw_Orders!I2352="","Not Rated",Raw_Orders!I2352)</f>
        <v>2.6</v>
      </c>
      <c r="J2352" s="2" t="str">
        <f aca="false">IF(COUNTIF($A$2:A2352,A2352)&gt;1,"Duplicate","Unique")</f>
        <v>Unique</v>
      </c>
      <c r="K2352" s="2" t="str">
        <f aca="false">IF(Raw_Orders!F2352&lt;0,"Anomaly","OK")</f>
        <v>OK</v>
      </c>
      <c r="L2352" s="2" t="str">
        <f aca="false">IFERROR(VLOOKUP(C2352,Raw_Restaurants!$A$2:$C$151,3,FALSE()),"Unknown")</f>
        <v>Chennai</v>
      </c>
    </row>
    <row r="2353" customFormat="false" ht="15" hidden="false" customHeight="false" outlineLevel="0" collapsed="false">
      <c r="A2353" s="2" t="n">
        <f aca="false">Raw_Orders!A2353</f>
        <v>500001</v>
      </c>
      <c r="B2353" s="2" t="str">
        <f aca="false">Raw_Orders!B2353</f>
        <v>CUST1421</v>
      </c>
      <c r="C2353" s="2" t="str">
        <f aca="false">Raw_Orders!C2353</f>
        <v>REST245</v>
      </c>
      <c r="D2353" s="2" t="str">
        <f aca="false">Raw_Orders!D2353</f>
        <v>DP388</v>
      </c>
      <c r="E2353" s="2" t="str">
        <f aca="false">Raw_Orders!E2353</f>
        <v>2024-01-18</v>
      </c>
      <c r="F2353" s="2" t="n">
        <f aca="false">IF(Raw_Orders!F2353&lt;0,0,Raw_Orders!F2353)</f>
        <v>693.36</v>
      </c>
      <c r="G2353" s="2" t="str">
        <f aca="false">Raw_Orders!G2353</f>
        <v>Delivered</v>
      </c>
      <c r="H2353" s="2" t="n">
        <f aca="false">IF(Raw_Orders!H2353="","N/A",Raw_Orders!H2353)</f>
        <v>71.1</v>
      </c>
      <c r="I2353" s="2" t="n">
        <f aca="false">IF(Raw_Orders!I2353="","Not Rated",Raw_Orders!I2353)</f>
        <v>2.9</v>
      </c>
      <c r="J2353" s="2" t="str">
        <f aca="false">IF(COUNTIF($A$2:A2353,A2353)&gt;1,"Duplicate","Unique")</f>
        <v>Unique</v>
      </c>
      <c r="K2353" s="2" t="str">
        <f aca="false">IF(Raw_Orders!F2353&lt;0,"Anomaly","OK")</f>
        <v>OK</v>
      </c>
      <c r="L2353" s="2" t="str">
        <f aca="false">IFERROR(VLOOKUP(C2353,Raw_Restaurants!$A$2:$C$151,3,FALSE()),"Unknown")</f>
        <v>Indore</v>
      </c>
    </row>
    <row r="2354" customFormat="false" ht="15" hidden="false" customHeight="false" outlineLevel="0" collapsed="false">
      <c r="A2354" s="2" t="n">
        <f aca="false">Raw_Orders!A2354</f>
        <v>500521</v>
      </c>
      <c r="B2354" s="2" t="str">
        <f aca="false">Raw_Orders!B2354</f>
        <v>CUST1070</v>
      </c>
      <c r="C2354" s="2" t="str">
        <f aca="false">Raw_Orders!C2354</f>
        <v>REST331</v>
      </c>
      <c r="D2354" s="2" t="str">
        <f aca="false">Raw_Orders!D2354</f>
        <v>DP310</v>
      </c>
      <c r="E2354" s="2" t="str">
        <f aca="false">Raw_Orders!E2354</f>
        <v>2024-01-11</v>
      </c>
      <c r="F2354" s="2" t="n">
        <f aca="false">IF(Raw_Orders!F2354&lt;0,0,Raw_Orders!F2354)</f>
        <v>976.09</v>
      </c>
      <c r="G2354" s="2" t="str">
        <f aca="false">Raw_Orders!G2354</f>
        <v>Delivered</v>
      </c>
      <c r="H2354" s="2" t="n">
        <f aca="false">IF(Raw_Orders!H2354="","N/A",Raw_Orders!H2354)</f>
        <v>71.7</v>
      </c>
      <c r="I2354" s="2" t="n">
        <f aca="false">IF(Raw_Orders!I2354="","Not Rated",Raw_Orders!I2354)</f>
        <v>3.6</v>
      </c>
      <c r="J2354" s="2" t="str">
        <f aca="false">IF(COUNTIF($A$2:A2354,A2354)&gt;1,"Duplicate","Unique")</f>
        <v>Unique</v>
      </c>
      <c r="K2354" s="2" t="str">
        <f aca="false">IF(Raw_Orders!F2354&lt;0,"Anomaly","OK")</f>
        <v>OK</v>
      </c>
      <c r="L2354" s="2" t="str">
        <f aca="false">IFERROR(VLOOKUP(C2354,Raw_Restaurants!$A$2:$C$151,3,FALSE()),"Unknown")</f>
        <v>Chennai</v>
      </c>
    </row>
    <row r="2355" customFormat="false" ht="15" hidden="false" customHeight="false" outlineLevel="0" collapsed="false">
      <c r="A2355" s="2" t="n">
        <f aca="false">Raw_Orders!A2355</f>
        <v>501750</v>
      </c>
      <c r="B2355" s="2" t="str">
        <f aca="false">Raw_Orders!B2355</f>
        <v>CUST1626</v>
      </c>
      <c r="C2355" s="2" t="str">
        <f aca="false">Raw_Orders!C2355</f>
        <v>REST274</v>
      </c>
      <c r="D2355" s="2" t="str">
        <f aca="false">Raw_Orders!D2355</f>
        <v>DP362</v>
      </c>
      <c r="E2355" s="2" t="str">
        <f aca="false">Raw_Orders!E2355</f>
        <v>2024-09-22</v>
      </c>
      <c r="F2355" s="2" t="n">
        <f aca="false">IF(Raw_Orders!F2355&lt;0,0,Raw_Orders!F2355)</f>
        <v>924.92</v>
      </c>
      <c r="G2355" s="2" t="str">
        <f aca="false">Raw_Orders!G2355</f>
        <v>Cancelled</v>
      </c>
      <c r="H2355" s="2" t="str">
        <f aca="false">IF(Raw_Orders!H2355="","N/A",Raw_Orders!H2355)</f>
        <v>N/A</v>
      </c>
      <c r="I2355" s="2" t="str">
        <f aca="false">IF(Raw_Orders!I2355="","Not Rated",Raw_Orders!I2355)</f>
        <v>Not Rated</v>
      </c>
      <c r="J2355" s="2" t="str">
        <f aca="false">IF(COUNTIF($A$2:A2355,A2355)&gt;1,"Duplicate","Unique")</f>
        <v>Unique</v>
      </c>
      <c r="K2355" s="2" t="str">
        <f aca="false">IF(Raw_Orders!F2355&lt;0,"Anomaly","OK")</f>
        <v>OK</v>
      </c>
      <c r="L2355" s="2" t="str">
        <f aca="false">IFERROR(VLOOKUP(C2355,Raw_Restaurants!$A$2:$C$151,3,FALSE()),"Unknown")</f>
        <v>Chennai</v>
      </c>
    </row>
    <row r="2356" customFormat="false" ht="15" hidden="false" customHeight="false" outlineLevel="0" collapsed="false">
      <c r="A2356" s="2" t="n">
        <f aca="false">Raw_Orders!A2356</f>
        <v>501120</v>
      </c>
      <c r="B2356" s="2" t="str">
        <f aca="false">Raw_Orders!B2356</f>
        <v>CUST1341</v>
      </c>
      <c r="C2356" s="2" t="str">
        <f aca="false">Raw_Orders!C2356</f>
        <v>REST279</v>
      </c>
      <c r="D2356" s="2" t="str">
        <f aca="false">Raw_Orders!D2356</f>
        <v>DP325</v>
      </c>
      <c r="E2356" s="2" t="str">
        <f aca="false">Raw_Orders!E2356</f>
        <v>2024-08-14</v>
      </c>
      <c r="F2356" s="2" t="n">
        <f aca="false">IF(Raw_Orders!F2356&lt;0,0,Raw_Orders!F2356)</f>
        <v>905.58</v>
      </c>
      <c r="G2356" s="2" t="str">
        <f aca="false">Raw_Orders!G2356</f>
        <v>Delivered</v>
      </c>
      <c r="H2356" s="2" t="n">
        <f aca="false">IF(Raw_Orders!H2356="","N/A",Raw_Orders!H2356)</f>
        <v>29.4</v>
      </c>
      <c r="I2356" s="2" t="n">
        <f aca="false">IF(Raw_Orders!I2356="","Not Rated",Raw_Orders!I2356)</f>
        <v>4.6</v>
      </c>
      <c r="J2356" s="2" t="str">
        <f aca="false">IF(COUNTIF($A$2:A2356,A2356)&gt;1,"Duplicate","Unique")</f>
        <v>Unique</v>
      </c>
      <c r="K2356" s="2" t="str">
        <f aca="false">IF(Raw_Orders!F2356&lt;0,"Anomaly","OK")</f>
        <v>OK</v>
      </c>
      <c r="L2356" s="2" t="str">
        <f aca="false">IFERROR(VLOOKUP(C2356,Raw_Restaurants!$A$2:$C$151,3,FALSE()),"Unknown")</f>
        <v>Indore</v>
      </c>
    </row>
    <row r="2357" customFormat="false" ht="15" hidden="false" customHeight="false" outlineLevel="0" collapsed="false">
      <c r="A2357" s="2" t="n">
        <f aca="false">Raw_Orders!A2357</f>
        <v>503893</v>
      </c>
      <c r="B2357" s="2" t="str">
        <f aca="false">Raw_Orders!B2357</f>
        <v>CUST1124</v>
      </c>
      <c r="C2357" s="2" t="str">
        <f aca="false">Raw_Orders!C2357</f>
        <v>REST307</v>
      </c>
      <c r="D2357" s="2" t="str">
        <f aca="false">Raw_Orders!D2357</f>
        <v>DP370</v>
      </c>
      <c r="E2357" s="2" t="str">
        <f aca="false">Raw_Orders!E2357</f>
        <v>2024-05-28</v>
      </c>
      <c r="F2357" s="2" t="n">
        <f aca="false">IF(Raw_Orders!F2357&lt;0,0,Raw_Orders!F2357)</f>
        <v>160.8</v>
      </c>
      <c r="G2357" s="2" t="str">
        <f aca="false">Raw_Orders!G2357</f>
        <v>Cancelled</v>
      </c>
      <c r="H2357" s="2" t="str">
        <f aca="false">IF(Raw_Orders!H2357="","N/A",Raw_Orders!H2357)</f>
        <v>N/A</v>
      </c>
      <c r="I2357" s="2" t="str">
        <f aca="false">IF(Raw_Orders!I2357="","Not Rated",Raw_Orders!I2357)</f>
        <v>Not Rated</v>
      </c>
      <c r="J2357" s="2" t="str">
        <f aca="false">IF(COUNTIF($A$2:A2357,A2357)&gt;1,"Duplicate","Unique")</f>
        <v>Unique</v>
      </c>
      <c r="K2357" s="2" t="str">
        <f aca="false">IF(Raw_Orders!F2357&lt;0,"Anomaly","OK")</f>
        <v>OK</v>
      </c>
      <c r="L2357" s="2" t="str">
        <f aca="false">IFERROR(VLOOKUP(C2357,Raw_Restaurants!$A$2:$C$151,3,FALSE()),"Unknown")</f>
        <v>Bhopal</v>
      </c>
    </row>
    <row r="2358" customFormat="false" ht="15" hidden="false" customHeight="false" outlineLevel="0" collapsed="false">
      <c r="A2358" s="2" t="n">
        <f aca="false">Raw_Orders!A2358</f>
        <v>500983</v>
      </c>
      <c r="B2358" s="2" t="str">
        <f aca="false">Raw_Orders!B2358</f>
        <v>CUST1633</v>
      </c>
      <c r="C2358" s="2" t="str">
        <f aca="false">Raw_Orders!C2358</f>
        <v>REST272</v>
      </c>
      <c r="D2358" s="2" t="str">
        <f aca="false">Raw_Orders!D2358</f>
        <v>DP358</v>
      </c>
      <c r="E2358" s="2" t="str">
        <f aca="false">Raw_Orders!E2358</f>
        <v>2024-02-18</v>
      </c>
      <c r="F2358" s="2" t="n">
        <f aca="false">IF(Raw_Orders!F2358&lt;0,0,Raw_Orders!F2358)</f>
        <v>628.55</v>
      </c>
      <c r="G2358" s="2" t="str">
        <f aca="false">Raw_Orders!G2358</f>
        <v>Cancelled</v>
      </c>
      <c r="H2358" s="2" t="str">
        <f aca="false">IF(Raw_Orders!H2358="","N/A",Raw_Orders!H2358)</f>
        <v>N/A</v>
      </c>
      <c r="I2358" s="2" t="str">
        <f aca="false">IF(Raw_Orders!I2358="","Not Rated",Raw_Orders!I2358)</f>
        <v>Not Rated</v>
      </c>
      <c r="J2358" s="2" t="str">
        <f aca="false">IF(COUNTIF($A$2:A2358,A2358)&gt;1,"Duplicate","Unique")</f>
        <v>Unique</v>
      </c>
      <c r="K2358" s="2" t="str">
        <f aca="false">IF(Raw_Orders!F2358&lt;0,"Anomaly","OK")</f>
        <v>OK</v>
      </c>
      <c r="L2358" s="2" t="str">
        <f aca="false">IFERROR(VLOOKUP(C2358,Raw_Restaurants!$A$2:$C$151,3,FALSE()),"Unknown")</f>
        <v>Kolkata</v>
      </c>
    </row>
    <row r="2359" customFormat="false" ht="15" hidden="false" customHeight="false" outlineLevel="0" collapsed="false">
      <c r="A2359" s="2" t="n">
        <f aca="false">Raw_Orders!A2359</f>
        <v>501497</v>
      </c>
      <c r="B2359" s="2" t="str">
        <f aca="false">Raw_Orders!B2359</f>
        <v>CUST1423</v>
      </c>
      <c r="C2359" s="2" t="str">
        <f aca="false">Raw_Orders!C2359</f>
        <v>REST222</v>
      </c>
      <c r="D2359" s="2" t="str">
        <f aca="false">Raw_Orders!D2359</f>
        <v>DP414</v>
      </c>
      <c r="E2359" s="2" t="str">
        <f aca="false">Raw_Orders!E2359</f>
        <v>2024-04-16</v>
      </c>
      <c r="F2359" s="2" t="n">
        <f aca="false">IF(Raw_Orders!F2359&lt;0,0,Raw_Orders!F2359)</f>
        <v>715.56</v>
      </c>
      <c r="G2359" s="2" t="str">
        <f aca="false">Raw_Orders!G2359</f>
        <v>Delivered</v>
      </c>
      <c r="H2359" s="2" t="n">
        <f aca="false">IF(Raw_Orders!H2359="","N/A",Raw_Orders!H2359)</f>
        <v>63.3</v>
      </c>
      <c r="I2359" s="2" t="str">
        <f aca="false">IF(Raw_Orders!I2359="","Not Rated",Raw_Orders!I2359)</f>
        <v>Not Rated</v>
      </c>
      <c r="J2359" s="2" t="str">
        <f aca="false">IF(COUNTIF($A$2:A2359,A2359)&gt;1,"Duplicate","Unique")</f>
        <v>Unique</v>
      </c>
      <c r="K2359" s="2" t="str">
        <f aca="false">IF(Raw_Orders!F2359&lt;0,"Anomaly","OK")</f>
        <v>OK</v>
      </c>
      <c r="L2359" s="2" t="str">
        <f aca="false">IFERROR(VLOOKUP(C2359,Raw_Restaurants!$A$2:$C$151,3,FALSE()),"Unknown")</f>
        <v>Delhi</v>
      </c>
    </row>
    <row r="2360" customFormat="false" ht="15" hidden="false" customHeight="false" outlineLevel="0" collapsed="false">
      <c r="A2360" s="2" t="n">
        <f aca="false">Raw_Orders!A2360</f>
        <v>503528</v>
      </c>
      <c r="B2360" s="2" t="str">
        <f aca="false">Raw_Orders!B2360</f>
        <v>CUST1500</v>
      </c>
      <c r="C2360" s="2" t="str">
        <f aca="false">Raw_Orders!C2360</f>
        <v>REST235</v>
      </c>
      <c r="D2360" s="2" t="str">
        <f aca="false">Raw_Orders!D2360</f>
        <v>DP347</v>
      </c>
      <c r="E2360" s="2" t="str">
        <f aca="false">Raw_Orders!E2360</f>
        <v>2024-07-09</v>
      </c>
      <c r="F2360" s="2" t="n">
        <f aca="false">IF(Raw_Orders!F2360&lt;0,0,Raw_Orders!F2360)</f>
        <v>362.19</v>
      </c>
      <c r="G2360" s="2" t="str">
        <f aca="false">Raw_Orders!G2360</f>
        <v>Delivered</v>
      </c>
      <c r="H2360" s="2" t="str">
        <f aca="false">IF(Raw_Orders!H2360="","N/A",Raw_Orders!H2360)</f>
        <v>N/A</v>
      </c>
      <c r="I2360" s="2" t="n">
        <f aca="false">IF(Raw_Orders!I2360="","Not Rated",Raw_Orders!I2360)</f>
        <v>4.1</v>
      </c>
      <c r="J2360" s="2" t="str">
        <f aca="false">IF(COUNTIF($A$2:A2360,A2360)&gt;1,"Duplicate","Unique")</f>
        <v>Unique</v>
      </c>
      <c r="K2360" s="2" t="str">
        <f aca="false">IF(Raw_Orders!F2360&lt;0,"Anomaly","OK")</f>
        <v>OK</v>
      </c>
      <c r="L2360" s="2" t="str">
        <f aca="false">IFERROR(VLOOKUP(C2360,Raw_Restaurants!$A$2:$C$151,3,FALSE()),"Unknown")</f>
        <v>Kolkata</v>
      </c>
    </row>
    <row r="2361" customFormat="false" ht="15" hidden="false" customHeight="false" outlineLevel="0" collapsed="false">
      <c r="A2361" s="2" t="n">
        <f aca="false">Raw_Orders!A2361</f>
        <v>500665</v>
      </c>
      <c r="B2361" s="2" t="str">
        <f aca="false">Raw_Orders!B2361</f>
        <v>CUST1511</v>
      </c>
      <c r="C2361" s="2" t="str">
        <f aca="false">Raw_Orders!C2361</f>
        <v>REST317</v>
      </c>
      <c r="D2361" s="2" t="str">
        <f aca="false">Raw_Orders!D2361</f>
        <v>DP419</v>
      </c>
      <c r="E2361" s="2" t="str">
        <f aca="false">Raw_Orders!E2361</f>
        <v>2024-09-08</v>
      </c>
      <c r="F2361" s="2" t="n">
        <f aca="false">IF(Raw_Orders!F2361&lt;0,0,Raw_Orders!F2361)</f>
        <v>1079.08</v>
      </c>
      <c r="G2361" s="2" t="str">
        <f aca="false">Raw_Orders!G2361</f>
        <v>Delivered</v>
      </c>
      <c r="H2361" s="2" t="n">
        <f aca="false">IF(Raw_Orders!H2361="","N/A",Raw_Orders!H2361)</f>
        <v>24.5</v>
      </c>
      <c r="I2361" s="2" t="n">
        <f aca="false">IF(Raw_Orders!I2361="","Not Rated",Raw_Orders!I2361)</f>
        <v>3.2</v>
      </c>
      <c r="J2361" s="2" t="str">
        <f aca="false">IF(COUNTIF($A$2:A2361,A2361)&gt;1,"Duplicate","Unique")</f>
        <v>Unique</v>
      </c>
      <c r="K2361" s="2" t="str">
        <f aca="false">IF(Raw_Orders!F2361&lt;0,"Anomaly","OK")</f>
        <v>OK</v>
      </c>
      <c r="L2361" s="2" t="str">
        <f aca="false">IFERROR(VLOOKUP(C2361,Raw_Restaurants!$A$2:$C$151,3,FALSE()),"Unknown")</f>
        <v>Jaipur</v>
      </c>
    </row>
    <row r="2362" customFormat="false" ht="15" hidden="false" customHeight="false" outlineLevel="0" collapsed="false">
      <c r="A2362" s="2" t="n">
        <f aca="false">Raw_Orders!A2362</f>
        <v>500723</v>
      </c>
      <c r="B2362" s="2" t="str">
        <f aca="false">Raw_Orders!B2362</f>
        <v>CUST1357</v>
      </c>
      <c r="C2362" s="2" t="str">
        <f aca="false">Raw_Orders!C2362</f>
        <v>REST333</v>
      </c>
      <c r="D2362" s="2" t="str">
        <f aca="false">Raw_Orders!D2362</f>
        <v>DP455</v>
      </c>
      <c r="E2362" s="2" t="str">
        <f aca="false">Raw_Orders!E2362</f>
        <v>2024-11-25</v>
      </c>
      <c r="F2362" s="2" t="n">
        <f aca="false">IF(Raw_Orders!F2362&lt;0,0,Raw_Orders!F2362)</f>
        <v>1264.55</v>
      </c>
      <c r="G2362" s="2" t="str">
        <f aca="false">Raw_Orders!G2362</f>
        <v>Delivered</v>
      </c>
      <c r="H2362" s="2" t="n">
        <f aca="false">IF(Raw_Orders!H2362="","N/A",Raw_Orders!H2362)</f>
        <v>39</v>
      </c>
      <c r="I2362" s="2" t="n">
        <f aca="false">IF(Raw_Orders!I2362="","Not Rated",Raw_Orders!I2362)</f>
        <v>4.8</v>
      </c>
      <c r="J2362" s="2" t="str">
        <f aca="false">IF(COUNTIF($A$2:A2362,A2362)&gt;1,"Duplicate","Unique")</f>
        <v>Unique</v>
      </c>
      <c r="K2362" s="2" t="str">
        <f aca="false">IF(Raw_Orders!F2362&lt;0,"Anomaly","OK")</f>
        <v>OK</v>
      </c>
      <c r="L2362" s="2" t="str">
        <f aca="false">IFERROR(VLOOKUP(C2362,Raw_Restaurants!$A$2:$C$151,3,FALSE()),"Unknown")</f>
        <v>Hyderabad</v>
      </c>
    </row>
    <row r="2363" customFormat="false" ht="15" hidden="false" customHeight="false" outlineLevel="0" collapsed="false">
      <c r="A2363" s="2" t="n">
        <f aca="false">Raw_Orders!A2363</f>
        <v>503619</v>
      </c>
      <c r="B2363" s="2" t="str">
        <f aca="false">Raw_Orders!B2363</f>
        <v>CUST1644</v>
      </c>
      <c r="C2363" s="2" t="str">
        <f aca="false">Raw_Orders!C2363</f>
        <v>REST240</v>
      </c>
      <c r="D2363" s="2" t="str">
        <f aca="false">Raw_Orders!D2363</f>
        <v>DP459</v>
      </c>
      <c r="E2363" s="2" t="str">
        <f aca="false">Raw_Orders!E2363</f>
        <v>2024-12-23</v>
      </c>
      <c r="F2363" s="2" t="n">
        <f aca="false">IF(Raw_Orders!F2363&lt;0,0,Raw_Orders!F2363)</f>
        <v>187.41</v>
      </c>
      <c r="G2363" s="2" t="str">
        <f aca="false">Raw_Orders!G2363</f>
        <v>Delivered</v>
      </c>
      <c r="H2363" s="2" t="n">
        <f aca="false">IF(Raw_Orders!H2363="","N/A",Raw_Orders!H2363)</f>
        <v>79.2</v>
      </c>
      <c r="I2363" s="2" t="n">
        <f aca="false">IF(Raw_Orders!I2363="","Not Rated",Raw_Orders!I2363)</f>
        <v>2.9</v>
      </c>
      <c r="J2363" s="2" t="str">
        <f aca="false">IF(COUNTIF($A$2:A2363,A2363)&gt;1,"Duplicate","Unique")</f>
        <v>Unique</v>
      </c>
      <c r="K2363" s="2" t="str">
        <f aca="false">IF(Raw_Orders!F2363&lt;0,"Anomaly","OK")</f>
        <v>OK</v>
      </c>
      <c r="L2363" s="2" t="str">
        <f aca="false">IFERROR(VLOOKUP(C2363,Raw_Restaurants!$A$2:$C$151,3,FALSE()),"Unknown")</f>
        <v>Delhi</v>
      </c>
    </row>
    <row r="2364" customFormat="false" ht="15" hidden="false" customHeight="false" outlineLevel="0" collapsed="false">
      <c r="A2364" s="2" t="n">
        <f aca="false">Raw_Orders!A2364</f>
        <v>500331</v>
      </c>
      <c r="B2364" s="2" t="str">
        <f aca="false">Raw_Orders!B2364</f>
        <v>CUST1185</v>
      </c>
      <c r="C2364" s="2" t="str">
        <f aca="false">Raw_Orders!C2364</f>
        <v>REST240</v>
      </c>
      <c r="D2364" s="2" t="str">
        <f aca="false">Raw_Orders!D2364</f>
        <v>DP355</v>
      </c>
      <c r="E2364" s="2" t="str">
        <f aca="false">Raw_Orders!E2364</f>
        <v>2024-02-02</v>
      </c>
      <c r="F2364" s="2" t="n">
        <f aca="false">IF(Raw_Orders!F2364&lt;0,0,Raw_Orders!F2364)</f>
        <v>412.09</v>
      </c>
      <c r="G2364" s="2" t="str">
        <f aca="false">Raw_Orders!G2364</f>
        <v>Delivered</v>
      </c>
      <c r="H2364" s="2" t="n">
        <f aca="false">IF(Raw_Orders!H2364="","N/A",Raw_Orders!H2364)</f>
        <v>15.7</v>
      </c>
      <c r="I2364" s="2" t="n">
        <f aca="false">IF(Raw_Orders!I2364="","Not Rated",Raw_Orders!I2364)</f>
        <v>4.4</v>
      </c>
      <c r="J2364" s="2" t="str">
        <f aca="false">IF(COUNTIF($A$2:A2364,A2364)&gt;1,"Duplicate","Unique")</f>
        <v>Unique</v>
      </c>
      <c r="K2364" s="2" t="str">
        <f aca="false">IF(Raw_Orders!F2364&lt;0,"Anomaly","OK")</f>
        <v>OK</v>
      </c>
      <c r="L2364" s="2" t="str">
        <f aca="false">IFERROR(VLOOKUP(C2364,Raw_Restaurants!$A$2:$C$151,3,FALSE()),"Unknown")</f>
        <v>Delhi</v>
      </c>
    </row>
    <row r="2365" customFormat="false" ht="15" hidden="false" customHeight="false" outlineLevel="0" collapsed="false">
      <c r="A2365" s="2" t="n">
        <f aca="false">Raw_Orders!A2365</f>
        <v>500823</v>
      </c>
      <c r="B2365" s="2" t="str">
        <f aca="false">Raw_Orders!B2365</f>
        <v>CUST1012</v>
      </c>
      <c r="C2365" s="2" t="str">
        <f aca="false">Raw_Orders!C2365</f>
        <v>REST261</v>
      </c>
      <c r="D2365" s="2" t="str">
        <f aca="false">Raw_Orders!D2365</f>
        <v>DP335</v>
      </c>
      <c r="E2365" s="2" t="str">
        <f aca="false">Raw_Orders!E2365</f>
        <v>2024-05-18</v>
      </c>
      <c r="F2365" s="2" t="n">
        <f aca="false">IF(Raw_Orders!F2365&lt;0,0,Raw_Orders!F2365)</f>
        <v>983.76</v>
      </c>
      <c r="G2365" s="2" t="str">
        <f aca="false">Raw_Orders!G2365</f>
        <v>Delivered</v>
      </c>
      <c r="H2365" s="2" t="n">
        <f aca="false">IF(Raw_Orders!H2365="","N/A",Raw_Orders!H2365)</f>
        <v>77.1</v>
      </c>
      <c r="I2365" s="2" t="n">
        <f aca="false">IF(Raw_Orders!I2365="","Not Rated",Raw_Orders!I2365)</f>
        <v>4.3</v>
      </c>
      <c r="J2365" s="2" t="str">
        <f aca="false">IF(COUNTIF($A$2:A2365,A2365)&gt;1,"Duplicate","Unique")</f>
        <v>Unique</v>
      </c>
      <c r="K2365" s="2" t="str">
        <f aca="false">IF(Raw_Orders!F2365&lt;0,"Anomaly","OK")</f>
        <v>OK</v>
      </c>
      <c r="L2365" s="2" t="str">
        <f aca="false">IFERROR(VLOOKUP(C2365,Raw_Restaurants!$A$2:$C$151,3,FALSE()),"Unknown")</f>
        <v>Pune</v>
      </c>
    </row>
    <row r="2366" customFormat="false" ht="15" hidden="false" customHeight="false" outlineLevel="0" collapsed="false">
      <c r="A2366" s="2" t="n">
        <f aca="false">Raw_Orders!A2366</f>
        <v>503972</v>
      </c>
      <c r="B2366" s="2" t="str">
        <f aca="false">Raw_Orders!B2366</f>
        <v>CUST1571</v>
      </c>
      <c r="C2366" s="2" t="str">
        <f aca="false">Raw_Orders!C2366</f>
        <v>REST267</v>
      </c>
      <c r="D2366" s="2" t="str">
        <f aca="false">Raw_Orders!D2366</f>
        <v>DP469</v>
      </c>
      <c r="E2366" s="2" t="str">
        <f aca="false">Raw_Orders!E2366</f>
        <v>2024-05-19</v>
      </c>
      <c r="F2366" s="2" t="n">
        <f aca="false">IF(Raw_Orders!F2366&lt;0,0,Raw_Orders!F2366)</f>
        <v>591.37</v>
      </c>
      <c r="G2366" s="2" t="str">
        <f aca="false">Raw_Orders!G2366</f>
        <v>Delivered</v>
      </c>
      <c r="H2366" s="2" t="n">
        <f aca="false">IF(Raw_Orders!H2366="","N/A",Raw_Orders!H2366)</f>
        <v>21.3</v>
      </c>
      <c r="I2366" s="2" t="n">
        <f aca="false">IF(Raw_Orders!I2366="","Not Rated",Raw_Orders!I2366)</f>
        <v>3.8</v>
      </c>
      <c r="J2366" s="2" t="str">
        <f aca="false">IF(COUNTIF($A$2:A2366,A2366)&gt;1,"Duplicate","Unique")</f>
        <v>Unique</v>
      </c>
      <c r="K2366" s="2" t="str">
        <f aca="false">IF(Raw_Orders!F2366&lt;0,"Anomaly","OK")</f>
        <v>OK</v>
      </c>
      <c r="L2366" s="2" t="str">
        <f aca="false">IFERROR(VLOOKUP(C2366,Raw_Restaurants!$A$2:$C$151,3,FALSE()),"Unknown")</f>
        <v>Jaipur</v>
      </c>
    </row>
    <row r="2367" customFormat="false" ht="15" hidden="false" customHeight="false" outlineLevel="0" collapsed="false">
      <c r="A2367" s="2" t="n">
        <f aca="false">Raw_Orders!A2367</f>
        <v>500484</v>
      </c>
      <c r="B2367" s="2" t="str">
        <f aca="false">Raw_Orders!B2367</f>
        <v>CUST1057</v>
      </c>
      <c r="C2367" s="2" t="str">
        <f aca="false">Raw_Orders!C2367</f>
        <v>REST254</v>
      </c>
      <c r="D2367" s="2" t="str">
        <f aca="false">Raw_Orders!D2367</f>
        <v>DP460</v>
      </c>
      <c r="E2367" s="2" t="str">
        <f aca="false">Raw_Orders!E2367</f>
        <v>2024-10-02</v>
      </c>
      <c r="F2367" s="2" t="n">
        <f aca="false">IF(Raw_Orders!F2367&lt;0,0,Raw_Orders!F2367)</f>
        <v>839.66</v>
      </c>
      <c r="G2367" s="2" t="str">
        <f aca="false">Raw_Orders!G2367</f>
        <v>Delivered</v>
      </c>
      <c r="H2367" s="2" t="n">
        <f aca="false">IF(Raw_Orders!H2367="","N/A",Raw_Orders!H2367)</f>
        <v>35.6</v>
      </c>
      <c r="I2367" s="2" t="n">
        <f aca="false">IF(Raw_Orders!I2367="","Not Rated",Raw_Orders!I2367)</f>
        <v>3.8</v>
      </c>
      <c r="J2367" s="2" t="str">
        <f aca="false">IF(COUNTIF($A$2:A2367,A2367)&gt;1,"Duplicate","Unique")</f>
        <v>Unique</v>
      </c>
      <c r="K2367" s="2" t="str">
        <f aca="false">IF(Raw_Orders!F2367&lt;0,"Anomaly","OK")</f>
        <v>OK</v>
      </c>
      <c r="L2367" s="2" t="str">
        <f aca="false">IFERROR(VLOOKUP(C2367,Raw_Restaurants!$A$2:$C$151,3,FALSE()),"Unknown")</f>
        <v>Hyderabad</v>
      </c>
    </row>
    <row r="2368" customFormat="false" ht="15" hidden="false" customHeight="false" outlineLevel="0" collapsed="false">
      <c r="A2368" s="2" t="n">
        <f aca="false">Raw_Orders!A2368</f>
        <v>503056</v>
      </c>
      <c r="B2368" s="2" t="str">
        <f aca="false">Raw_Orders!B2368</f>
        <v>CUST1574</v>
      </c>
      <c r="C2368" s="2" t="str">
        <f aca="false">Raw_Orders!C2368</f>
        <v>REST333</v>
      </c>
      <c r="D2368" s="2" t="str">
        <f aca="false">Raw_Orders!D2368</f>
        <v>DP416</v>
      </c>
      <c r="E2368" s="2" t="str">
        <f aca="false">Raw_Orders!E2368</f>
        <v>2024-12-28</v>
      </c>
      <c r="F2368" s="2" t="n">
        <f aca="false">IF(Raw_Orders!F2368&lt;0,0,Raw_Orders!F2368)</f>
        <v>1136.68</v>
      </c>
      <c r="G2368" s="2" t="str">
        <f aca="false">Raw_Orders!G2368</f>
        <v>Delivered</v>
      </c>
      <c r="H2368" s="2" t="n">
        <f aca="false">IF(Raw_Orders!H2368="","N/A",Raw_Orders!H2368)</f>
        <v>49.9</v>
      </c>
      <c r="I2368" s="2" t="n">
        <f aca="false">IF(Raw_Orders!I2368="","Not Rated",Raw_Orders!I2368)</f>
        <v>4.5</v>
      </c>
      <c r="J2368" s="2" t="str">
        <f aca="false">IF(COUNTIF($A$2:A2368,A2368)&gt;1,"Duplicate","Unique")</f>
        <v>Unique</v>
      </c>
      <c r="K2368" s="2" t="str">
        <f aca="false">IF(Raw_Orders!F2368&lt;0,"Anomaly","OK")</f>
        <v>OK</v>
      </c>
      <c r="L2368" s="2" t="str">
        <f aca="false">IFERROR(VLOOKUP(C2368,Raw_Restaurants!$A$2:$C$151,3,FALSE()),"Unknown")</f>
        <v>Hyderabad</v>
      </c>
    </row>
    <row r="2369" customFormat="false" ht="15" hidden="false" customHeight="false" outlineLevel="0" collapsed="false">
      <c r="A2369" s="2" t="n">
        <f aca="false">Raw_Orders!A2369</f>
        <v>502579</v>
      </c>
      <c r="B2369" s="2" t="str">
        <f aca="false">Raw_Orders!B2369</f>
        <v>CUST1618</v>
      </c>
      <c r="C2369" s="2" t="str">
        <f aca="false">Raw_Orders!C2369</f>
        <v>REST233</v>
      </c>
      <c r="D2369" s="2" t="str">
        <f aca="false">Raw_Orders!D2369</f>
        <v>DP361</v>
      </c>
      <c r="E2369" s="2" t="str">
        <f aca="false">Raw_Orders!E2369</f>
        <v>2024-09-10</v>
      </c>
      <c r="F2369" s="2" t="n">
        <f aca="false">IF(Raw_Orders!F2369&lt;0,0,Raw_Orders!F2369)</f>
        <v>589.82</v>
      </c>
      <c r="G2369" s="2" t="str">
        <f aca="false">Raw_Orders!G2369</f>
        <v>Delivered</v>
      </c>
      <c r="H2369" s="2" t="n">
        <f aca="false">IF(Raw_Orders!H2369="","N/A",Raw_Orders!H2369)</f>
        <v>51.8</v>
      </c>
      <c r="I2369" s="2" t="n">
        <f aca="false">IF(Raw_Orders!I2369="","Not Rated",Raw_Orders!I2369)</f>
        <v>2.8</v>
      </c>
      <c r="J2369" s="2" t="str">
        <f aca="false">IF(COUNTIF($A$2:A2369,A2369)&gt;1,"Duplicate","Unique")</f>
        <v>Unique</v>
      </c>
      <c r="K2369" s="2" t="str">
        <f aca="false">IF(Raw_Orders!F2369&lt;0,"Anomaly","OK")</f>
        <v>OK</v>
      </c>
      <c r="L2369" s="2" t="str">
        <f aca="false">IFERROR(VLOOKUP(C2369,Raw_Restaurants!$A$2:$C$151,3,FALSE()),"Unknown")</f>
        <v>Kolkata</v>
      </c>
    </row>
    <row r="2370" customFormat="false" ht="15" hidden="false" customHeight="false" outlineLevel="0" collapsed="false">
      <c r="A2370" s="2" t="n">
        <f aca="false">Raw_Orders!A2370</f>
        <v>503940</v>
      </c>
      <c r="B2370" s="2" t="str">
        <f aca="false">Raw_Orders!B2370</f>
        <v>CUST1301</v>
      </c>
      <c r="C2370" s="2" t="str">
        <f aca="false">Raw_Orders!C2370</f>
        <v>REST312</v>
      </c>
      <c r="D2370" s="2" t="str">
        <f aca="false">Raw_Orders!D2370</f>
        <v>DP480</v>
      </c>
      <c r="E2370" s="2" t="str">
        <f aca="false">Raw_Orders!E2370</f>
        <v>2024-11-19</v>
      </c>
      <c r="F2370" s="2" t="n">
        <f aca="false">IF(Raw_Orders!F2370&lt;0,0,Raw_Orders!F2370)</f>
        <v>666.8</v>
      </c>
      <c r="G2370" s="2" t="str">
        <f aca="false">Raw_Orders!G2370</f>
        <v>Cancelled</v>
      </c>
      <c r="H2370" s="2" t="str">
        <f aca="false">IF(Raw_Orders!H2370="","N/A",Raw_Orders!H2370)</f>
        <v>N/A</v>
      </c>
      <c r="I2370" s="2" t="str">
        <f aca="false">IF(Raw_Orders!I2370="","Not Rated",Raw_Orders!I2370)</f>
        <v>Not Rated</v>
      </c>
      <c r="J2370" s="2" t="str">
        <f aca="false">IF(COUNTIF($A$2:A2370,A2370)&gt;1,"Duplicate","Unique")</f>
        <v>Unique</v>
      </c>
      <c r="K2370" s="2" t="str">
        <f aca="false">IF(Raw_Orders!F2370&lt;0,"Anomaly","OK")</f>
        <v>OK</v>
      </c>
      <c r="L2370" s="2" t="str">
        <f aca="false">IFERROR(VLOOKUP(C2370,Raw_Restaurants!$A$2:$C$151,3,FALSE()),"Unknown")</f>
        <v>Mumbai</v>
      </c>
    </row>
    <row r="2371" customFormat="false" ht="15" hidden="false" customHeight="false" outlineLevel="0" collapsed="false">
      <c r="A2371" s="2" t="n">
        <f aca="false">Raw_Orders!A2371</f>
        <v>500027</v>
      </c>
      <c r="B2371" s="2" t="str">
        <f aca="false">Raw_Orders!B2371</f>
        <v>CUST1331</v>
      </c>
      <c r="C2371" s="2" t="str">
        <f aca="false">Raw_Orders!C2371</f>
        <v>REST327</v>
      </c>
      <c r="D2371" s="2" t="str">
        <f aca="false">Raw_Orders!D2371</f>
        <v>DP485</v>
      </c>
      <c r="E2371" s="2" t="str">
        <f aca="false">Raw_Orders!E2371</f>
        <v>2024-09-07</v>
      </c>
      <c r="F2371" s="2" t="n">
        <f aca="false">IF(Raw_Orders!F2371&lt;0,0,Raw_Orders!F2371)</f>
        <v>1230.8</v>
      </c>
      <c r="G2371" s="2" t="str">
        <f aca="false">Raw_Orders!G2371</f>
        <v>Delivered</v>
      </c>
      <c r="H2371" s="2" t="n">
        <f aca="false">IF(Raw_Orders!H2371="","N/A",Raw_Orders!H2371)</f>
        <v>54.7</v>
      </c>
      <c r="I2371" s="2" t="n">
        <f aca="false">IF(Raw_Orders!I2371="","Not Rated",Raw_Orders!I2371)</f>
        <v>3.3</v>
      </c>
      <c r="J2371" s="2" t="str">
        <f aca="false">IF(COUNTIF($A$2:A2371,A2371)&gt;1,"Duplicate","Unique")</f>
        <v>Unique</v>
      </c>
      <c r="K2371" s="2" t="str">
        <f aca="false">IF(Raw_Orders!F2371&lt;0,"Anomaly","OK")</f>
        <v>OK</v>
      </c>
      <c r="L2371" s="2" t="str">
        <f aca="false">IFERROR(VLOOKUP(C2371,Raw_Restaurants!$A$2:$C$151,3,FALSE()),"Unknown")</f>
        <v>Kolkata</v>
      </c>
    </row>
    <row r="2372" customFormat="false" ht="15" hidden="false" customHeight="false" outlineLevel="0" collapsed="false">
      <c r="A2372" s="2" t="n">
        <f aca="false">Raw_Orders!A2372</f>
        <v>503577</v>
      </c>
      <c r="B2372" s="2" t="str">
        <f aca="false">Raw_Orders!B2372</f>
        <v>CUST1558</v>
      </c>
      <c r="C2372" s="2" t="str">
        <f aca="false">Raw_Orders!C2372</f>
        <v>REST306</v>
      </c>
      <c r="D2372" s="2" t="str">
        <f aca="false">Raw_Orders!D2372</f>
        <v>DP451</v>
      </c>
      <c r="E2372" s="2" t="str">
        <f aca="false">Raw_Orders!E2372</f>
        <v>2024-08-14</v>
      </c>
      <c r="F2372" s="2" t="n">
        <f aca="false">IF(Raw_Orders!F2372&lt;0,0,Raw_Orders!F2372)</f>
        <v>431.62</v>
      </c>
      <c r="G2372" s="2" t="str">
        <f aca="false">Raw_Orders!G2372</f>
        <v>Delivered</v>
      </c>
      <c r="H2372" s="2" t="n">
        <f aca="false">IF(Raw_Orders!H2372="","N/A",Raw_Orders!H2372)</f>
        <v>74.2</v>
      </c>
      <c r="I2372" s="2" t="n">
        <f aca="false">IF(Raw_Orders!I2372="","Not Rated",Raw_Orders!I2372)</f>
        <v>4.6</v>
      </c>
      <c r="J2372" s="2" t="str">
        <f aca="false">IF(COUNTIF($A$2:A2372,A2372)&gt;1,"Duplicate","Unique")</f>
        <v>Unique</v>
      </c>
      <c r="K2372" s="2" t="str">
        <f aca="false">IF(Raw_Orders!F2372&lt;0,"Anomaly","OK")</f>
        <v>OK</v>
      </c>
      <c r="L2372" s="2" t="str">
        <f aca="false">IFERROR(VLOOKUP(C2372,Raw_Restaurants!$A$2:$C$151,3,FALSE()),"Unknown")</f>
        <v>Pune</v>
      </c>
    </row>
    <row r="2373" customFormat="false" ht="15" hidden="false" customHeight="false" outlineLevel="0" collapsed="false">
      <c r="A2373" s="2" t="n">
        <f aca="false">Raw_Orders!A2373</f>
        <v>502284</v>
      </c>
      <c r="B2373" s="2" t="str">
        <f aca="false">Raw_Orders!B2373</f>
        <v>CUST1734</v>
      </c>
      <c r="C2373" s="2" t="str">
        <f aca="false">Raw_Orders!C2373</f>
        <v>REST305</v>
      </c>
      <c r="D2373" s="2" t="str">
        <f aca="false">Raw_Orders!D2373</f>
        <v>DP357</v>
      </c>
      <c r="E2373" s="2" t="str">
        <f aca="false">Raw_Orders!E2373</f>
        <v>2024-03-08</v>
      </c>
      <c r="F2373" s="2" t="n">
        <f aca="false">IF(Raw_Orders!F2373&lt;0,0,Raw_Orders!F2373)</f>
        <v>906.62</v>
      </c>
      <c r="G2373" s="2" t="str">
        <f aca="false">Raw_Orders!G2373</f>
        <v>Delivered</v>
      </c>
      <c r="H2373" s="2" t="n">
        <f aca="false">IF(Raw_Orders!H2373="","N/A",Raw_Orders!H2373)</f>
        <v>71.6</v>
      </c>
      <c r="I2373" s="2" t="n">
        <f aca="false">IF(Raw_Orders!I2373="","Not Rated",Raw_Orders!I2373)</f>
        <v>3.9</v>
      </c>
      <c r="J2373" s="2" t="str">
        <f aca="false">IF(COUNTIF($A$2:A2373,A2373)&gt;1,"Duplicate","Unique")</f>
        <v>Unique</v>
      </c>
      <c r="K2373" s="2" t="str">
        <f aca="false">IF(Raw_Orders!F2373&lt;0,"Anomaly","OK")</f>
        <v>OK</v>
      </c>
      <c r="L2373" s="2" t="str">
        <f aca="false">IFERROR(VLOOKUP(C2373,Raw_Restaurants!$A$2:$C$151,3,FALSE()),"Unknown")</f>
        <v>Jaipur</v>
      </c>
    </row>
    <row r="2374" customFormat="false" ht="15" hidden="false" customHeight="false" outlineLevel="0" collapsed="false">
      <c r="A2374" s="2" t="n">
        <f aca="false">Raw_Orders!A2374</f>
        <v>504931</v>
      </c>
      <c r="B2374" s="2" t="str">
        <f aca="false">Raw_Orders!B2374</f>
        <v>CUST1070</v>
      </c>
      <c r="C2374" s="2" t="str">
        <f aca="false">Raw_Orders!C2374</f>
        <v>REST203</v>
      </c>
      <c r="D2374" s="2" t="str">
        <f aca="false">Raw_Orders!D2374</f>
        <v>DP489</v>
      </c>
      <c r="E2374" s="2" t="str">
        <f aca="false">Raw_Orders!E2374</f>
        <v>2024-11-26</v>
      </c>
      <c r="F2374" s="2" t="n">
        <f aca="false">IF(Raw_Orders!F2374&lt;0,0,Raw_Orders!F2374)</f>
        <v>1232.12</v>
      </c>
      <c r="G2374" s="2" t="str">
        <f aca="false">Raw_Orders!G2374</f>
        <v>Delayed</v>
      </c>
      <c r="H2374" s="2" t="n">
        <f aca="false">IF(Raw_Orders!H2374="","N/A",Raw_Orders!H2374)</f>
        <v>41</v>
      </c>
      <c r="I2374" s="2" t="n">
        <f aca="false">IF(Raw_Orders!I2374="","Not Rated",Raw_Orders!I2374)</f>
        <v>3.7</v>
      </c>
      <c r="J2374" s="2" t="str">
        <f aca="false">IF(COUNTIF($A$2:A2374,A2374)&gt;1,"Duplicate","Unique")</f>
        <v>Unique</v>
      </c>
      <c r="K2374" s="2" t="str">
        <f aca="false">IF(Raw_Orders!F2374&lt;0,"Anomaly","OK")</f>
        <v>OK</v>
      </c>
      <c r="L2374" s="2" t="str">
        <f aca="false">IFERROR(VLOOKUP(C2374,Raw_Restaurants!$A$2:$C$151,3,FALSE()),"Unknown")</f>
        <v>Chennai</v>
      </c>
    </row>
    <row r="2375" customFormat="false" ht="15" hidden="false" customHeight="false" outlineLevel="0" collapsed="false">
      <c r="A2375" s="2" t="n">
        <f aca="false">Raw_Orders!A2375</f>
        <v>503917</v>
      </c>
      <c r="B2375" s="2" t="str">
        <f aca="false">Raw_Orders!B2375</f>
        <v>CUST1082</v>
      </c>
      <c r="C2375" s="2" t="str">
        <f aca="false">Raw_Orders!C2375</f>
        <v>REST283</v>
      </c>
      <c r="D2375" s="2" t="str">
        <f aca="false">Raw_Orders!D2375</f>
        <v>DP402</v>
      </c>
      <c r="E2375" s="2" t="str">
        <f aca="false">Raw_Orders!E2375</f>
        <v>2024-12-30</v>
      </c>
      <c r="F2375" s="2" t="n">
        <f aca="false">IF(Raw_Orders!F2375&lt;0,0,Raw_Orders!F2375)</f>
        <v>883.76</v>
      </c>
      <c r="G2375" s="2" t="str">
        <f aca="false">Raw_Orders!G2375</f>
        <v>Delivered</v>
      </c>
      <c r="H2375" s="2" t="str">
        <f aca="false">IF(Raw_Orders!H2375="","N/A",Raw_Orders!H2375)</f>
        <v>N/A</v>
      </c>
      <c r="I2375" s="2" t="n">
        <f aca="false">IF(Raw_Orders!I2375="","Not Rated",Raw_Orders!I2375)</f>
        <v>4.3</v>
      </c>
      <c r="J2375" s="2" t="str">
        <f aca="false">IF(COUNTIF($A$2:A2375,A2375)&gt;1,"Duplicate","Unique")</f>
        <v>Unique</v>
      </c>
      <c r="K2375" s="2" t="str">
        <f aca="false">IF(Raw_Orders!F2375&lt;0,"Anomaly","OK")</f>
        <v>OK</v>
      </c>
      <c r="L2375" s="2" t="str">
        <f aca="false">IFERROR(VLOOKUP(C2375,Raw_Restaurants!$A$2:$C$151,3,FALSE()),"Unknown")</f>
        <v>Delhi</v>
      </c>
    </row>
    <row r="2376" customFormat="false" ht="15" hidden="false" customHeight="false" outlineLevel="0" collapsed="false">
      <c r="A2376" s="2" t="n">
        <f aca="false">Raw_Orders!A2376</f>
        <v>504142</v>
      </c>
      <c r="B2376" s="2" t="str">
        <f aca="false">Raw_Orders!B2376</f>
        <v>CUST1607</v>
      </c>
      <c r="C2376" s="2" t="str">
        <f aca="false">Raw_Orders!C2376</f>
        <v>REST348</v>
      </c>
      <c r="D2376" s="2" t="str">
        <f aca="false">Raw_Orders!D2376</f>
        <v>DP324</v>
      </c>
      <c r="E2376" s="2" t="str">
        <f aca="false">Raw_Orders!E2376</f>
        <v>2024-03-14</v>
      </c>
      <c r="F2376" s="2" t="n">
        <f aca="false">IF(Raw_Orders!F2376&lt;0,0,Raw_Orders!F2376)</f>
        <v>1021.53</v>
      </c>
      <c r="G2376" s="2" t="str">
        <f aca="false">Raw_Orders!G2376</f>
        <v>Delivered</v>
      </c>
      <c r="H2376" s="2" t="n">
        <f aca="false">IF(Raw_Orders!H2376="","N/A",Raw_Orders!H2376)</f>
        <v>71</v>
      </c>
      <c r="I2376" s="2" t="n">
        <f aca="false">IF(Raw_Orders!I2376="","Not Rated",Raw_Orders!I2376)</f>
        <v>4.4</v>
      </c>
      <c r="J2376" s="2" t="str">
        <f aca="false">IF(COUNTIF($A$2:A2376,A2376)&gt;1,"Duplicate","Unique")</f>
        <v>Unique</v>
      </c>
      <c r="K2376" s="2" t="str">
        <f aca="false">IF(Raw_Orders!F2376&lt;0,"Anomaly","OK")</f>
        <v>OK</v>
      </c>
      <c r="L2376" s="2" t="str">
        <f aca="false">IFERROR(VLOOKUP(C2376,Raw_Restaurants!$A$2:$C$151,3,FALSE()),"Unknown")</f>
        <v>Bangalore</v>
      </c>
    </row>
    <row r="2377" customFormat="false" ht="15" hidden="false" customHeight="false" outlineLevel="0" collapsed="false">
      <c r="A2377" s="2" t="n">
        <f aca="false">Raw_Orders!A2377</f>
        <v>500565</v>
      </c>
      <c r="B2377" s="2" t="str">
        <f aca="false">Raw_Orders!B2377</f>
        <v>CUST1710</v>
      </c>
      <c r="C2377" s="2" t="str">
        <f aca="false">Raw_Orders!C2377</f>
        <v>REST290</v>
      </c>
      <c r="D2377" s="2" t="str">
        <f aca="false">Raw_Orders!D2377</f>
        <v>DP423</v>
      </c>
      <c r="E2377" s="2" t="str">
        <f aca="false">Raw_Orders!E2377</f>
        <v>2024-08-27</v>
      </c>
      <c r="F2377" s="2" t="n">
        <f aca="false">IF(Raw_Orders!F2377&lt;0,0,Raw_Orders!F2377)</f>
        <v>180.7</v>
      </c>
      <c r="G2377" s="2" t="str">
        <f aca="false">Raw_Orders!G2377</f>
        <v>Delivered</v>
      </c>
      <c r="H2377" s="2" t="n">
        <f aca="false">IF(Raw_Orders!H2377="","N/A",Raw_Orders!H2377)</f>
        <v>59.7</v>
      </c>
      <c r="I2377" s="2" t="n">
        <f aca="false">IF(Raw_Orders!I2377="","Not Rated",Raw_Orders!I2377)</f>
        <v>3</v>
      </c>
      <c r="J2377" s="2" t="str">
        <f aca="false">IF(COUNTIF($A$2:A2377,A2377)&gt;1,"Duplicate","Unique")</f>
        <v>Unique</v>
      </c>
      <c r="K2377" s="2" t="str">
        <f aca="false">IF(Raw_Orders!F2377&lt;0,"Anomaly","OK")</f>
        <v>OK</v>
      </c>
      <c r="L2377" s="2" t="str">
        <f aca="false">IFERROR(VLOOKUP(C2377,Raw_Restaurants!$A$2:$C$151,3,FALSE()),"Unknown")</f>
        <v>Delhi</v>
      </c>
    </row>
    <row r="2378" customFormat="false" ht="15" hidden="false" customHeight="false" outlineLevel="0" collapsed="false">
      <c r="A2378" s="2" t="n">
        <f aca="false">Raw_Orders!A2378</f>
        <v>500167</v>
      </c>
      <c r="B2378" s="2" t="str">
        <f aca="false">Raw_Orders!B2378</f>
        <v>CUST1391</v>
      </c>
      <c r="C2378" s="2" t="str">
        <f aca="false">Raw_Orders!C2378</f>
        <v>REST204</v>
      </c>
      <c r="D2378" s="2" t="str">
        <f aca="false">Raw_Orders!D2378</f>
        <v>DP309</v>
      </c>
      <c r="E2378" s="2" t="str">
        <f aca="false">Raw_Orders!E2378</f>
        <v>2024-01-12</v>
      </c>
      <c r="F2378" s="2" t="n">
        <f aca="false">IF(Raw_Orders!F2378&lt;0,0,Raw_Orders!F2378)</f>
        <v>268.07</v>
      </c>
      <c r="G2378" s="2" t="str">
        <f aca="false">Raw_Orders!G2378</f>
        <v>Delivered</v>
      </c>
      <c r="H2378" s="2" t="n">
        <f aca="false">IF(Raw_Orders!H2378="","N/A",Raw_Orders!H2378)</f>
        <v>79.5</v>
      </c>
      <c r="I2378" s="2" t="n">
        <f aca="false">IF(Raw_Orders!I2378="","Not Rated",Raw_Orders!I2378)</f>
        <v>3.3</v>
      </c>
      <c r="J2378" s="2" t="str">
        <f aca="false">IF(COUNTIF($A$2:A2378,A2378)&gt;1,"Duplicate","Unique")</f>
        <v>Unique</v>
      </c>
      <c r="K2378" s="2" t="str">
        <f aca="false">IF(Raw_Orders!F2378&lt;0,"Anomaly","OK")</f>
        <v>OK</v>
      </c>
      <c r="L2378" s="2" t="str">
        <f aca="false">IFERROR(VLOOKUP(C2378,Raw_Restaurants!$A$2:$C$151,3,FALSE()),"Unknown")</f>
        <v>Bhopal</v>
      </c>
    </row>
    <row r="2379" customFormat="false" ht="15" hidden="false" customHeight="false" outlineLevel="0" collapsed="false">
      <c r="A2379" s="2" t="n">
        <f aca="false">Raw_Orders!A2379</f>
        <v>501844</v>
      </c>
      <c r="B2379" s="2" t="str">
        <f aca="false">Raw_Orders!B2379</f>
        <v>CUST1115</v>
      </c>
      <c r="C2379" s="2" t="str">
        <f aca="false">Raw_Orders!C2379</f>
        <v>REST277</v>
      </c>
      <c r="D2379" s="2" t="str">
        <f aca="false">Raw_Orders!D2379</f>
        <v>DP452</v>
      </c>
      <c r="E2379" s="2" t="str">
        <f aca="false">Raw_Orders!E2379</f>
        <v>2024-11-04</v>
      </c>
      <c r="F2379" s="2" t="n">
        <f aca="false">IF(Raw_Orders!F2379&lt;0,0,Raw_Orders!F2379)</f>
        <v>725.36</v>
      </c>
      <c r="G2379" s="2" t="str">
        <f aca="false">Raw_Orders!G2379</f>
        <v>Delivered</v>
      </c>
      <c r="H2379" s="2" t="n">
        <f aca="false">IF(Raw_Orders!H2379="","N/A",Raw_Orders!H2379)</f>
        <v>66.9</v>
      </c>
      <c r="I2379" s="2" t="n">
        <f aca="false">IF(Raw_Orders!I2379="","Not Rated",Raw_Orders!I2379)</f>
        <v>3.9</v>
      </c>
      <c r="J2379" s="2" t="str">
        <f aca="false">IF(COUNTIF($A$2:A2379,A2379)&gt;1,"Duplicate","Unique")</f>
        <v>Unique</v>
      </c>
      <c r="K2379" s="2" t="str">
        <f aca="false">IF(Raw_Orders!F2379&lt;0,"Anomaly","OK")</f>
        <v>OK</v>
      </c>
      <c r="L2379" s="2" t="str">
        <f aca="false">IFERROR(VLOOKUP(C2379,Raw_Restaurants!$A$2:$C$151,3,FALSE()),"Unknown")</f>
        <v>Pune</v>
      </c>
    </row>
    <row r="2380" customFormat="false" ht="15" hidden="false" customHeight="false" outlineLevel="0" collapsed="false">
      <c r="A2380" s="2" t="n">
        <f aca="false">Raw_Orders!A2380</f>
        <v>504016</v>
      </c>
      <c r="B2380" s="2" t="str">
        <f aca="false">Raw_Orders!B2380</f>
        <v>CUST1447</v>
      </c>
      <c r="C2380" s="2" t="str">
        <f aca="false">Raw_Orders!C2380</f>
        <v>REST269</v>
      </c>
      <c r="D2380" s="2" t="str">
        <f aca="false">Raw_Orders!D2380</f>
        <v>DP453</v>
      </c>
      <c r="E2380" s="2" t="str">
        <f aca="false">Raw_Orders!E2380</f>
        <v>2024-11-24</v>
      </c>
      <c r="F2380" s="2" t="n">
        <f aca="false">IF(Raw_Orders!F2380&lt;0,0,Raw_Orders!F2380)</f>
        <v>680.73</v>
      </c>
      <c r="G2380" s="2" t="str">
        <f aca="false">Raw_Orders!G2380</f>
        <v>Delayed</v>
      </c>
      <c r="H2380" s="2" t="n">
        <f aca="false">IF(Raw_Orders!H2380="","N/A",Raw_Orders!H2380)</f>
        <v>35.1</v>
      </c>
      <c r="I2380" s="2" t="n">
        <f aca="false">IF(Raw_Orders!I2380="","Not Rated",Raw_Orders!I2380)</f>
        <v>4.7</v>
      </c>
      <c r="J2380" s="2" t="str">
        <f aca="false">IF(COUNTIF($A$2:A2380,A2380)&gt;1,"Duplicate","Unique")</f>
        <v>Unique</v>
      </c>
      <c r="K2380" s="2" t="str">
        <f aca="false">IF(Raw_Orders!F2380&lt;0,"Anomaly","OK")</f>
        <v>OK</v>
      </c>
      <c r="L2380" s="2" t="str">
        <f aca="false">IFERROR(VLOOKUP(C2380,Raw_Restaurants!$A$2:$C$151,3,FALSE()),"Unknown")</f>
        <v>Delhi</v>
      </c>
    </row>
    <row r="2381" customFormat="false" ht="15" hidden="false" customHeight="false" outlineLevel="0" collapsed="false">
      <c r="A2381" s="2" t="n">
        <f aca="false">Raw_Orders!A2381</f>
        <v>503690</v>
      </c>
      <c r="B2381" s="2" t="str">
        <f aca="false">Raw_Orders!B2381</f>
        <v>CUST1639</v>
      </c>
      <c r="C2381" s="2" t="str">
        <f aca="false">Raw_Orders!C2381</f>
        <v>REST290</v>
      </c>
      <c r="D2381" s="2" t="str">
        <f aca="false">Raw_Orders!D2381</f>
        <v>DP301</v>
      </c>
      <c r="E2381" s="2" t="str">
        <f aca="false">Raw_Orders!E2381</f>
        <v>2024-12-06</v>
      </c>
      <c r="F2381" s="2" t="n">
        <f aca="false">IF(Raw_Orders!F2381&lt;0,0,Raw_Orders!F2381)</f>
        <v>915.28</v>
      </c>
      <c r="G2381" s="2" t="str">
        <f aca="false">Raw_Orders!G2381</f>
        <v>Delivered</v>
      </c>
      <c r="H2381" s="2" t="n">
        <f aca="false">IF(Raw_Orders!H2381="","N/A",Raw_Orders!H2381)</f>
        <v>48.5</v>
      </c>
      <c r="I2381" s="2" t="n">
        <f aca="false">IF(Raw_Orders!I2381="","Not Rated",Raw_Orders!I2381)</f>
        <v>4.6</v>
      </c>
      <c r="J2381" s="2" t="str">
        <f aca="false">IF(COUNTIF($A$2:A2381,A2381)&gt;1,"Duplicate","Unique")</f>
        <v>Unique</v>
      </c>
      <c r="K2381" s="2" t="str">
        <f aca="false">IF(Raw_Orders!F2381&lt;0,"Anomaly","OK")</f>
        <v>OK</v>
      </c>
      <c r="L2381" s="2" t="str">
        <f aca="false">IFERROR(VLOOKUP(C2381,Raw_Restaurants!$A$2:$C$151,3,FALSE()),"Unknown")</f>
        <v>Delhi</v>
      </c>
    </row>
    <row r="2382" customFormat="false" ht="15" hidden="false" customHeight="false" outlineLevel="0" collapsed="false">
      <c r="A2382" s="2" t="n">
        <f aca="false">Raw_Orders!A2382</f>
        <v>503842</v>
      </c>
      <c r="B2382" s="2" t="str">
        <f aca="false">Raw_Orders!B2382</f>
        <v>CUST1275</v>
      </c>
      <c r="C2382" s="2" t="str">
        <f aca="false">Raw_Orders!C2382</f>
        <v>REST285</v>
      </c>
      <c r="D2382" s="2" t="str">
        <f aca="false">Raw_Orders!D2382</f>
        <v>DP324</v>
      </c>
      <c r="E2382" s="2" t="str">
        <f aca="false">Raw_Orders!E2382</f>
        <v>2024-10-10</v>
      </c>
      <c r="F2382" s="2" t="n">
        <f aca="false">IF(Raw_Orders!F2382&lt;0,0,Raw_Orders!F2382)</f>
        <v>876.4</v>
      </c>
      <c r="G2382" s="2" t="str">
        <f aca="false">Raw_Orders!G2382</f>
        <v>Delayed</v>
      </c>
      <c r="H2382" s="2" t="n">
        <f aca="false">IF(Raw_Orders!H2382="","N/A",Raw_Orders!H2382)</f>
        <v>41.2</v>
      </c>
      <c r="I2382" s="2" t="str">
        <f aca="false">IF(Raw_Orders!I2382="","Not Rated",Raw_Orders!I2382)</f>
        <v>Not Rated</v>
      </c>
      <c r="J2382" s="2" t="str">
        <f aca="false">IF(COUNTIF($A$2:A2382,A2382)&gt;1,"Duplicate","Unique")</f>
        <v>Unique</v>
      </c>
      <c r="K2382" s="2" t="str">
        <f aca="false">IF(Raw_Orders!F2382&lt;0,"Anomaly","OK")</f>
        <v>OK</v>
      </c>
      <c r="L2382" s="2" t="str">
        <f aca="false">IFERROR(VLOOKUP(C2382,Raw_Restaurants!$A$2:$C$151,3,FALSE()),"Unknown")</f>
        <v>Bangalore</v>
      </c>
    </row>
    <row r="2383" customFormat="false" ht="15" hidden="false" customHeight="false" outlineLevel="0" collapsed="false">
      <c r="A2383" s="2" t="n">
        <f aca="false">Raw_Orders!A2383</f>
        <v>504593</v>
      </c>
      <c r="B2383" s="2" t="str">
        <f aca="false">Raw_Orders!B2383</f>
        <v>CUST1650</v>
      </c>
      <c r="C2383" s="2" t="str">
        <f aca="false">Raw_Orders!C2383</f>
        <v>REST269</v>
      </c>
      <c r="D2383" s="2" t="str">
        <f aca="false">Raw_Orders!D2383</f>
        <v>DP496</v>
      </c>
      <c r="E2383" s="2" t="str">
        <f aca="false">Raw_Orders!E2383</f>
        <v>2024-12-31</v>
      </c>
      <c r="F2383" s="2" t="n">
        <f aca="false">IF(Raw_Orders!F2383&lt;0,0,Raw_Orders!F2383)</f>
        <v>1020.01</v>
      </c>
      <c r="G2383" s="2" t="str">
        <f aca="false">Raw_Orders!G2383</f>
        <v>Delivered</v>
      </c>
      <c r="H2383" s="2" t="n">
        <f aca="false">IF(Raw_Orders!H2383="","N/A",Raw_Orders!H2383)</f>
        <v>54.5</v>
      </c>
      <c r="I2383" s="2" t="n">
        <f aca="false">IF(Raw_Orders!I2383="","Not Rated",Raw_Orders!I2383)</f>
        <v>2.9</v>
      </c>
      <c r="J2383" s="2" t="str">
        <f aca="false">IF(COUNTIF($A$2:A2383,A2383)&gt;1,"Duplicate","Unique")</f>
        <v>Unique</v>
      </c>
      <c r="K2383" s="2" t="str">
        <f aca="false">IF(Raw_Orders!F2383&lt;0,"Anomaly","OK")</f>
        <v>OK</v>
      </c>
      <c r="L2383" s="2" t="str">
        <f aca="false">IFERROR(VLOOKUP(C2383,Raw_Restaurants!$A$2:$C$151,3,FALSE()),"Unknown")</f>
        <v>Delhi</v>
      </c>
    </row>
    <row r="2384" customFormat="false" ht="15" hidden="false" customHeight="false" outlineLevel="0" collapsed="false">
      <c r="A2384" s="2" t="n">
        <f aca="false">Raw_Orders!A2384</f>
        <v>504577</v>
      </c>
      <c r="B2384" s="2" t="str">
        <f aca="false">Raw_Orders!B2384</f>
        <v>CUST1417</v>
      </c>
      <c r="C2384" s="2" t="str">
        <f aca="false">Raw_Orders!C2384</f>
        <v>REST299</v>
      </c>
      <c r="D2384" s="2" t="str">
        <f aca="false">Raw_Orders!D2384</f>
        <v>DP452</v>
      </c>
      <c r="E2384" s="2" t="str">
        <f aca="false">Raw_Orders!E2384</f>
        <v>2024-06-13</v>
      </c>
      <c r="F2384" s="2" t="n">
        <f aca="false">IF(Raw_Orders!F2384&lt;0,0,Raw_Orders!F2384)</f>
        <v>524.79</v>
      </c>
      <c r="G2384" s="2" t="str">
        <f aca="false">Raw_Orders!G2384</f>
        <v>Delivered</v>
      </c>
      <c r="H2384" s="2" t="n">
        <f aca="false">IF(Raw_Orders!H2384="","N/A",Raw_Orders!H2384)</f>
        <v>73.3</v>
      </c>
      <c r="I2384" s="2" t="n">
        <f aca="false">IF(Raw_Orders!I2384="","Not Rated",Raw_Orders!I2384)</f>
        <v>3.8</v>
      </c>
      <c r="J2384" s="2" t="str">
        <f aca="false">IF(COUNTIF($A$2:A2384,A2384)&gt;1,"Duplicate","Unique")</f>
        <v>Unique</v>
      </c>
      <c r="K2384" s="2" t="str">
        <f aca="false">IF(Raw_Orders!F2384&lt;0,"Anomaly","OK")</f>
        <v>OK</v>
      </c>
      <c r="L2384" s="2" t="str">
        <f aca="false">IFERROR(VLOOKUP(C2384,Raw_Restaurants!$A$2:$C$151,3,FALSE()),"Unknown")</f>
        <v>Bangalore</v>
      </c>
    </row>
    <row r="2385" customFormat="false" ht="15" hidden="false" customHeight="false" outlineLevel="0" collapsed="false">
      <c r="A2385" s="2" t="n">
        <f aca="false">Raw_Orders!A2385</f>
        <v>500625</v>
      </c>
      <c r="B2385" s="2" t="str">
        <f aca="false">Raw_Orders!B2385</f>
        <v>CUST1156</v>
      </c>
      <c r="C2385" s="2" t="str">
        <f aca="false">Raw_Orders!C2385</f>
        <v>REST248</v>
      </c>
      <c r="D2385" s="2" t="str">
        <f aca="false">Raw_Orders!D2385</f>
        <v>DP480</v>
      </c>
      <c r="E2385" s="2" t="str">
        <f aca="false">Raw_Orders!E2385</f>
        <v>2024-11-20</v>
      </c>
      <c r="F2385" s="2" t="n">
        <f aca="false">IF(Raw_Orders!F2385&lt;0,0,Raw_Orders!F2385)</f>
        <v>951.76</v>
      </c>
      <c r="G2385" s="2" t="str">
        <f aca="false">Raw_Orders!G2385</f>
        <v>Cancelled</v>
      </c>
      <c r="H2385" s="2" t="str">
        <f aca="false">IF(Raw_Orders!H2385="","N/A",Raw_Orders!H2385)</f>
        <v>N/A</v>
      </c>
      <c r="I2385" s="2" t="str">
        <f aca="false">IF(Raw_Orders!I2385="","Not Rated",Raw_Orders!I2385)</f>
        <v>Not Rated</v>
      </c>
      <c r="J2385" s="2" t="str">
        <f aca="false">IF(COUNTIF($A$2:A2385,A2385)&gt;1,"Duplicate","Unique")</f>
        <v>Unique</v>
      </c>
      <c r="K2385" s="2" t="str">
        <f aca="false">IF(Raw_Orders!F2385&lt;0,"Anomaly","OK")</f>
        <v>OK</v>
      </c>
      <c r="L2385" s="2" t="str">
        <f aca="false">IFERROR(VLOOKUP(C2385,Raw_Restaurants!$A$2:$C$151,3,FALSE()),"Unknown")</f>
        <v>Mumbai</v>
      </c>
    </row>
    <row r="2386" customFormat="false" ht="15" hidden="false" customHeight="false" outlineLevel="0" collapsed="false">
      <c r="A2386" s="2" t="n">
        <f aca="false">Raw_Orders!A2386</f>
        <v>500703</v>
      </c>
      <c r="B2386" s="2" t="str">
        <f aca="false">Raw_Orders!B2386</f>
        <v>CUST1455</v>
      </c>
      <c r="C2386" s="2" t="str">
        <f aca="false">Raw_Orders!C2386</f>
        <v>REST267</v>
      </c>
      <c r="D2386" s="2" t="str">
        <f aca="false">Raw_Orders!D2386</f>
        <v>DP419</v>
      </c>
      <c r="E2386" s="2" t="str">
        <f aca="false">Raw_Orders!E2386</f>
        <v>2024-01-23</v>
      </c>
      <c r="F2386" s="2" t="n">
        <f aca="false">IF(Raw_Orders!F2386&lt;0,0,Raw_Orders!F2386)</f>
        <v>320.23</v>
      </c>
      <c r="G2386" s="2" t="str">
        <f aca="false">Raw_Orders!G2386</f>
        <v>Delivered</v>
      </c>
      <c r="H2386" s="2" t="n">
        <f aca="false">IF(Raw_Orders!H2386="","N/A",Raw_Orders!H2386)</f>
        <v>51.2</v>
      </c>
      <c r="I2386" s="2" t="str">
        <f aca="false">IF(Raw_Orders!I2386="","Not Rated",Raw_Orders!I2386)</f>
        <v>Not Rated</v>
      </c>
      <c r="J2386" s="2" t="str">
        <f aca="false">IF(COUNTIF($A$2:A2386,A2386)&gt;1,"Duplicate","Unique")</f>
        <v>Unique</v>
      </c>
      <c r="K2386" s="2" t="str">
        <f aca="false">IF(Raw_Orders!F2386&lt;0,"Anomaly","OK")</f>
        <v>OK</v>
      </c>
      <c r="L2386" s="2" t="str">
        <f aca="false">IFERROR(VLOOKUP(C2386,Raw_Restaurants!$A$2:$C$151,3,FALSE()),"Unknown")</f>
        <v>Jaipur</v>
      </c>
    </row>
    <row r="2387" customFormat="false" ht="15" hidden="false" customHeight="false" outlineLevel="0" collapsed="false">
      <c r="A2387" s="2" t="n">
        <f aca="false">Raw_Orders!A2387</f>
        <v>502791</v>
      </c>
      <c r="B2387" s="2" t="str">
        <f aca="false">Raw_Orders!B2387</f>
        <v>CUST1682</v>
      </c>
      <c r="C2387" s="2" t="str">
        <f aca="false">Raw_Orders!C2387</f>
        <v>REST345</v>
      </c>
      <c r="D2387" s="2" t="str">
        <f aca="false">Raw_Orders!D2387</f>
        <v>DP402</v>
      </c>
      <c r="E2387" s="2" t="str">
        <f aca="false">Raw_Orders!E2387</f>
        <v>2024-05-14</v>
      </c>
      <c r="F2387" s="2" t="n">
        <f aca="false">IF(Raw_Orders!F2387&lt;0,0,Raw_Orders!F2387)</f>
        <v>376.89</v>
      </c>
      <c r="G2387" s="2" t="str">
        <f aca="false">Raw_Orders!G2387</f>
        <v>Delivered</v>
      </c>
      <c r="H2387" s="2" t="n">
        <f aca="false">IF(Raw_Orders!H2387="","N/A",Raw_Orders!H2387)</f>
        <v>30.2</v>
      </c>
      <c r="I2387" s="2" t="n">
        <f aca="false">IF(Raw_Orders!I2387="","Not Rated",Raw_Orders!I2387)</f>
        <v>3.4</v>
      </c>
      <c r="J2387" s="2" t="str">
        <f aca="false">IF(COUNTIF($A$2:A2387,A2387)&gt;1,"Duplicate","Unique")</f>
        <v>Unique</v>
      </c>
      <c r="K2387" s="2" t="str">
        <f aca="false">IF(Raw_Orders!F2387&lt;0,"Anomaly","OK")</f>
        <v>OK</v>
      </c>
      <c r="L2387" s="2" t="str">
        <f aca="false">IFERROR(VLOOKUP(C2387,Raw_Restaurants!$A$2:$C$151,3,FALSE()),"Unknown")</f>
        <v>Jaipur</v>
      </c>
    </row>
    <row r="2388" customFormat="false" ht="15" hidden="false" customHeight="false" outlineLevel="0" collapsed="false">
      <c r="A2388" s="2" t="n">
        <f aca="false">Raw_Orders!A2388</f>
        <v>504439</v>
      </c>
      <c r="B2388" s="2" t="str">
        <f aca="false">Raw_Orders!B2388</f>
        <v>CUST1593</v>
      </c>
      <c r="C2388" s="2" t="str">
        <f aca="false">Raw_Orders!C2388</f>
        <v>REST305</v>
      </c>
      <c r="D2388" s="2" t="str">
        <f aca="false">Raw_Orders!D2388</f>
        <v>DP432</v>
      </c>
      <c r="E2388" s="2" t="str">
        <f aca="false">Raw_Orders!E2388</f>
        <v>2024-04-24</v>
      </c>
      <c r="F2388" s="2" t="n">
        <f aca="false">IF(Raw_Orders!F2388&lt;0,0,Raw_Orders!F2388)</f>
        <v>1028.38</v>
      </c>
      <c r="G2388" s="2" t="str">
        <f aca="false">Raw_Orders!G2388</f>
        <v>Delivered</v>
      </c>
      <c r="H2388" s="2" t="n">
        <f aca="false">IF(Raw_Orders!H2388="","N/A",Raw_Orders!H2388)</f>
        <v>48.3</v>
      </c>
      <c r="I2388" s="2" t="str">
        <f aca="false">IF(Raw_Orders!I2388="","Not Rated",Raw_Orders!I2388)</f>
        <v>Not Rated</v>
      </c>
      <c r="J2388" s="2" t="str">
        <f aca="false">IF(COUNTIF($A$2:A2388,A2388)&gt;1,"Duplicate","Unique")</f>
        <v>Unique</v>
      </c>
      <c r="K2388" s="2" t="str">
        <f aca="false">IF(Raw_Orders!F2388&lt;0,"Anomaly","OK")</f>
        <v>OK</v>
      </c>
      <c r="L2388" s="2" t="str">
        <f aca="false">IFERROR(VLOOKUP(C2388,Raw_Restaurants!$A$2:$C$151,3,FALSE()),"Unknown")</f>
        <v>Jaipur</v>
      </c>
    </row>
    <row r="2389" customFormat="false" ht="15" hidden="false" customHeight="false" outlineLevel="0" collapsed="false">
      <c r="A2389" s="2" t="n">
        <f aca="false">Raw_Orders!A2389</f>
        <v>502212</v>
      </c>
      <c r="B2389" s="2" t="str">
        <f aca="false">Raw_Orders!B2389</f>
        <v>CUST1692</v>
      </c>
      <c r="C2389" s="2" t="str">
        <f aca="false">Raw_Orders!C2389</f>
        <v>REST297</v>
      </c>
      <c r="D2389" s="2" t="str">
        <f aca="false">Raw_Orders!D2389</f>
        <v>DP402</v>
      </c>
      <c r="E2389" s="2" t="str">
        <f aca="false">Raw_Orders!E2389</f>
        <v>2024-03-26</v>
      </c>
      <c r="F2389" s="2" t="n">
        <f aca="false">IF(Raw_Orders!F2389&lt;0,0,Raw_Orders!F2389)</f>
        <v>415.45</v>
      </c>
      <c r="G2389" s="2" t="str">
        <f aca="false">Raw_Orders!G2389</f>
        <v>Delivered</v>
      </c>
      <c r="H2389" s="2" t="n">
        <f aca="false">IF(Raw_Orders!H2389="","N/A",Raw_Orders!H2389)</f>
        <v>62.5</v>
      </c>
      <c r="I2389" s="2" t="n">
        <f aca="false">IF(Raw_Orders!I2389="","Not Rated",Raw_Orders!I2389)</f>
        <v>3.9</v>
      </c>
      <c r="J2389" s="2" t="str">
        <f aca="false">IF(COUNTIF($A$2:A2389,A2389)&gt;1,"Duplicate","Unique")</f>
        <v>Unique</v>
      </c>
      <c r="K2389" s="2" t="str">
        <f aca="false">IF(Raw_Orders!F2389&lt;0,"Anomaly","OK")</f>
        <v>OK</v>
      </c>
      <c r="L2389" s="2" t="str">
        <f aca="false">IFERROR(VLOOKUP(C2389,Raw_Restaurants!$A$2:$C$151,3,FALSE()),"Unknown")</f>
        <v>Jaipur</v>
      </c>
    </row>
    <row r="2390" customFormat="false" ht="15" hidden="false" customHeight="false" outlineLevel="0" collapsed="false">
      <c r="A2390" s="2" t="n">
        <f aca="false">Raw_Orders!A2390</f>
        <v>500475</v>
      </c>
      <c r="B2390" s="2" t="str">
        <f aca="false">Raw_Orders!B2390</f>
        <v>CUST1245</v>
      </c>
      <c r="C2390" s="2" t="str">
        <f aca="false">Raw_Orders!C2390</f>
        <v>REST240</v>
      </c>
      <c r="D2390" s="2" t="str">
        <f aca="false">Raw_Orders!D2390</f>
        <v>DP423</v>
      </c>
      <c r="E2390" s="2" t="str">
        <f aca="false">Raw_Orders!E2390</f>
        <v>2024-03-09</v>
      </c>
      <c r="F2390" s="2" t="n">
        <f aca="false">IF(Raw_Orders!F2390&lt;0,0,Raw_Orders!F2390)</f>
        <v>1152.52</v>
      </c>
      <c r="G2390" s="2" t="str">
        <f aca="false">Raw_Orders!G2390</f>
        <v>Delayed</v>
      </c>
      <c r="H2390" s="2" t="n">
        <f aca="false">IF(Raw_Orders!H2390="","N/A",Raw_Orders!H2390)</f>
        <v>52.4</v>
      </c>
      <c r="I2390" s="2" t="n">
        <f aca="false">IF(Raw_Orders!I2390="","Not Rated",Raw_Orders!I2390)</f>
        <v>3.2</v>
      </c>
      <c r="J2390" s="2" t="str">
        <f aca="false">IF(COUNTIF($A$2:A2390,A2390)&gt;1,"Duplicate","Unique")</f>
        <v>Unique</v>
      </c>
      <c r="K2390" s="2" t="str">
        <f aca="false">IF(Raw_Orders!F2390&lt;0,"Anomaly","OK")</f>
        <v>OK</v>
      </c>
      <c r="L2390" s="2" t="str">
        <f aca="false">IFERROR(VLOOKUP(C2390,Raw_Restaurants!$A$2:$C$151,3,FALSE()),"Unknown")</f>
        <v>Delhi</v>
      </c>
    </row>
    <row r="2391" customFormat="false" ht="15" hidden="false" customHeight="false" outlineLevel="0" collapsed="false">
      <c r="A2391" s="2" t="n">
        <f aca="false">Raw_Orders!A2391</f>
        <v>500860</v>
      </c>
      <c r="B2391" s="2" t="str">
        <f aca="false">Raw_Orders!B2391</f>
        <v>CUST1116</v>
      </c>
      <c r="C2391" s="2" t="str">
        <f aca="false">Raw_Orders!C2391</f>
        <v>REST209</v>
      </c>
      <c r="D2391" s="2" t="str">
        <f aca="false">Raw_Orders!D2391</f>
        <v>DP433</v>
      </c>
      <c r="E2391" s="2" t="str">
        <f aca="false">Raw_Orders!E2391</f>
        <v>2024-03-21</v>
      </c>
      <c r="F2391" s="2" t="n">
        <f aca="false">IF(Raw_Orders!F2391&lt;0,0,Raw_Orders!F2391)</f>
        <v>562.43</v>
      </c>
      <c r="G2391" s="2" t="str">
        <f aca="false">Raw_Orders!G2391</f>
        <v>Delivered</v>
      </c>
      <c r="H2391" s="2" t="n">
        <f aca="false">IF(Raw_Orders!H2391="","N/A",Raw_Orders!H2391)</f>
        <v>48.2</v>
      </c>
      <c r="I2391" s="2" t="n">
        <f aca="false">IF(Raw_Orders!I2391="","Not Rated",Raw_Orders!I2391)</f>
        <v>3.9</v>
      </c>
      <c r="J2391" s="2" t="str">
        <f aca="false">IF(COUNTIF($A$2:A2391,A2391)&gt;1,"Duplicate","Unique")</f>
        <v>Unique</v>
      </c>
      <c r="K2391" s="2" t="str">
        <f aca="false">IF(Raw_Orders!F2391&lt;0,"Anomaly","OK")</f>
        <v>OK</v>
      </c>
      <c r="L2391" s="2" t="str">
        <f aca="false">IFERROR(VLOOKUP(C2391,Raw_Restaurants!$A$2:$C$151,3,FALSE()),"Unknown")</f>
        <v>Bangalore</v>
      </c>
    </row>
    <row r="2392" customFormat="false" ht="15" hidden="false" customHeight="false" outlineLevel="0" collapsed="false">
      <c r="A2392" s="2" t="n">
        <f aca="false">Raw_Orders!A2392</f>
        <v>503298</v>
      </c>
      <c r="B2392" s="2" t="str">
        <f aca="false">Raw_Orders!B2392</f>
        <v>CUST1693</v>
      </c>
      <c r="C2392" s="2" t="str">
        <f aca="false">Raw_Orders!C2392</f>
        <v>REST313</v>
      </c>
      <c r="D2392" s="2" t="str">
        <f aca="false">Raw_Orders!D2392</f>
        <v>DP484</v>
      </c>
      <c r="E2392" s="2" t="str">
        <f aca="false">Raw_Orders!E2392</f>
        <v>2024-01-21</v>
      </c>
      <c r="F2392" s="2" t="n">
        <f aca="false">IF(Raw_Orders!F2392&lt;0,0,Raw_Orders!F2392)</f>
        <v>234.98</v>
      </c>
      <c r="G2392" s="2" t="str">
        <f aca="false">Raw_Orders!G2392</f>
        <v>Delivered</v>
      </c>
      <c r="H2392" s="2" t="n">
        <f aca="false">IF(Raw_Orders!H2392="","N/A",Raw_Orders!H2392)</f>
        <v>32.5</v>
      </c>
      <c r="I2392" s="2" t="n">
        <f aca="false">IF(Raw_Orders!I2392="","Not Rated",Raw_Orders!I2392)</f>
        <v>3.6</v>
      </c>
      <c r="J2392" s="2" t="str">
        <f aca="false">IF(COUNTIF($A$2:A2392,A2392)&gt;1,"Duplicate","Unique")</f>
        <v>Unique</v>
      </c>
      <c r="K2392" s="2" t="str">
        <f aca="false">IF(Raw_Orders!F2392&lt;0,"Anomaly","OK")</f>
        <v>OK</v>
      </c>
      <c r="L2392" s="2" t="str">
        <f aca="false">IFERROR(VLOOKUP(C2392,Raw_Restaurants!$A$2:$C$151,3,FALSE()),"Unknown")</f>
        <v>Kolkata</v>
      </c>
    </row>
    <row r="2393" customFormat="false" ht="15" hidden="false" customHeight="false" outlineLevel="0" collapsed="false">
      <c r="A2393" s="2" t="n">
        <f aca="false">Raw_Orders!A2393</f>
        <v>504446</v>
      </c>
      <c r="B2393" s="2" t="str">
        <f aca="false">Raw_Orders!B2393</f>
        <v>CUST1478</v>
      </c>
      <c r="C2393" s="2" t="str">
        <f aca="false">Raw_Orders!C2393</f>
        <v>REST340</v>
      </c>
      <c r="D2393" s="2" t="str">
        <f aca="false">Raw_Orders!D2393</f>
        <v>DP373</v>
      </c>
      <c r="E2393" s="2" t="str">
        <f aca="false">Raw_Orders!E2393</f>
        <v>2024-01-24</v>
      </c>
      <c r="F2393" s="2" t="n">
        <f aca="false">IF(Raw_Orders!F2393&lt;0,0,Raw_Orders!F2393)</f>
        <v>1313.91</v>
      </c>
      <c r="G2393" s="2" t="str">
        <f aca="false">Raw_Orders!G2393</f>
        <v>Delivered</v>
      </c>
      <c r="H2393" s="2" t="str">
        <f aca="false">IF(Raw_Orders!H2393="","N/A",Raw_Orders!H2393)</f>
        <v>N/A</v>
      </c>
      <c r="I2393" s="2" t="n">
        <f aca="false">IF(Raw_Orders!I2393="","Not Rated",Raw_Orders!I2393)</f>
        <v>4.5</v>
      </c>
      <c r="J2393" s="2" t="str">
        <f aca="false">IF(COUNTIF($A$2:A2393,A2393)&gt;1,"Duplicate","Unique")</f>
        <v>Unique</v>
      </c>
      <c r="K2393" s="2" t="str">
        <f aca="false">IF(Raw_Orders!F2393&lt;0,"Anomaly","OK")</f>
        <v>OK</v>
      </c>
      <c r="L2393" s="2" t="str">
        <f aca="false">IFERROR(VLOOKUP(C2393,Raw_Restaurants!$A$2:$C$151,3,FALSE()),"Unknown")</f>
        <v>Hyderabad</v>
      </c>
    </row>
    <row r="2394" customFormat="false" ht="15" hidden="false" customHeight="false" outlineLevel="0" collapsed="false">
      <c r="A2394" s="2" t="n">
        <f aca="false">Raw_Orders!A2394</f>
        <v>501603</v>
      </c>
      <c r="B2394" s="2" t="str">
        <f aca="false">Raw_Orders!B2394</f>
        <v>CUST1081</v>
      </c>
      <c r="C2394" s="2" t="str">
        <f aca="false">Raw_Orders!C2394</f>
        <v>REST339</v>
      </c>
      <c r="D2394" s="2" t="str">
        <f aca="false">Raw_Orders!D2394</f>
        <v>DP351</v>
      </c>
      <c r="E2394" s="2" t="str">
        <f aca="false">Raw_Orders!E2394</f>
        <v>2024-08-30</v>
      </c>
      <c r="F2394" s="2" t="n">
        <f aca="false">IF(Raw_Orders!F2394&lt;0,0,Raw_Orders!F2394)</f>
        <v>264.6</v>
      </c>
      <c r="G2394" s="2" t="str">
        <f aca="false">Raw_Orders!G2394</f>
        <v>Cancelled</v>
      </c>
      <c r="H2394" s="2" t="str">
        <f aca="false">IF(Raw_Orders!H2394="","N/A",Raw_Orders!H2394)</f>
        <v>N/A</v>
      </c>
      <c r="I2394" s="2" t="str">
        <f aca="false">IF(Raw_Orders!I2394="","Not Rated",Raw_Orders!I2394)</f>
        <v>Not Rated</v>
      </c>
      <c r="J2394" s="2" t="str">
        <f aca="false">IF(COUNTIF($A$2:A2394,A2394)&gt;1,"Duplicate","Unique")</f>
        <v>Unique</v>
      </c>
      <c r="K2394" s="2" t="str">
        <f aca="false">IF(Raw_Orders!F2394&lt;0,"Anomaly","OK")</f>
        <v>OK</v>
      </c>
      <c r="L2394" s="2" t="str">
        <f aca="false">IFERROR(VLOOKUP(C2394,Raw_Restaurants!$A$2:$C$151,3,FALSE()),"Unknown")</f>
        <v>Bangalore</v>
      </c>
    </row>
    <row r="2395" customFormat="false" ht="15" hidden="false" customHeight="false" outlineLevel="0" collapsed="false">
      <c r="A2395" s="2" t="n">
        <f aca="false">Raw_Orders!A2395</f>
        <v>502075</v>
      </c>
      <c r="B2395" s="2" t="str">
        <f aca="false">Raw_Orders!B2395</f>
        <v>CUST1256</v>
      </c>
      <c r="C2395" s="2" t="str">
        <f aca="false">Raw_Orders!C2395</f>
        <v>REST288</v>
      </c>
      <c r="D2395" s="2" t="str">
        <f aca="false">Raw_Orders!D2395</f>
        <v>DP383</v>
      </c>
      <c r="E2395" s="2" t="str">
        <f aca="false">Raw_Orders!E2395</f>
        <v>2024-08-30</v>
      </c>
      <c r="F2395" s="2" t="n">
        <f aca="false">IF(Raw_Orders!F2395&lt;0,0,Raw_Orders!F2395)</f>
        <v>191.48</v>
      </c>
      <c r="G2395" s="2" t="str">
        <f aca="false">Raw_Orders!G2395</f>
        <v>Cancelled</v>
      </c>
      <c r="H2395" s="2" t="str">
        <f aca="false">IF(Raw_Orders!H2395="","N/A",Raw_Orders!H2395)</f>
        <v>N/A</v>
      </c>
      <c r="I2395" s="2" t="str">
        <f aca="false">IF(Raw_Orders!I2395="","Not Rated",Raw_Orders!I2395)</f>
        <v>Not Rated</v>
      </c>
      <c r="J2395" s="2" t="str">
        <f aca="false">IF(COUNTIF($A$2:A2395,A2395)&gt;1,"Duplicate","Unique")</f>
        <v>Unique</v>
      </c>
      <c r="K2395" s="2" t="str">
        <f aca="false">IF(Raw_Orders!F2395&lt;0,"Anomaly","OK")</f>
        <v>OK</v>
      </c>
      <c r="L2395" s="2" t="str">
        <f aca="false">IFERROR(VLOOKUP(C2395,Raw_Restaurants!$A$2:$C$151,3,FALSE()),"Unknown")</f>
        <v>Bhopal</v>
      </c>
    </row>
    <row r="2396" customFormat="false" ht="15" hidden="false" customHeight="false" outlineLevel="0" collapsed="false">
      <c r="A2396" s="2" t="n">
        <f aca="false">Raw_Orders!A2396</f>
        <v>501863</v>
      </c>
      <c r="B2396" s="2" t="str">
        <f aca="false">Raw_Orders!B2396</f>
        <v>CUST1637</v>
      </c>
      <c r="C2396" s="2" t="str">
        <f aca="false">Raw_Orders!C2396</f>
        <v>REST275</v>
      </c>
      <c r="D2396" s="2" t="str">
        <f aca="false">Raw_Orders!D2396</f>
        <v>DP479</v>
      </c>
      <c r="E2396" s="2" t="str">
        <f aca="false">Raw_Orders!E2396</f>
        <v>2024-07-25</v>
      </c>
      <c r="F2396" s="2" t="n">
        <f aca="false">IF(Raw_Orders!F2396&lt;0,0,Raw_Orders!F2396)</f>
        <v>926.09</v>
      </c>
      <c r="G2396" s="2" t="str">
        <f aca="false">Raw_Orders!G2396</f>
        <v>Delivered</v>
      </c>
      <c r="H2396" s="2" t="str">
        <f aca="false">IF(Raw_Orders!H2396="","N/A",Raw_Orders!H2396)</f>
        <v>N/A</v>
      </c>
      <c r="I2396" s="2" t="n">
        <f aca="false">IF(Raw_Orders!I2396="","Not Rated",Raw_Orders!I2396)</f>
        <v>3.6</v>
      </c>
      <c r="J2396" s="2" t="str">
        <f aca="false">IF(COUNTIF($A$2:A2396,A2396)&gt;1,"Duplicate","Unique")</f>
        <v>Unique</v>
      </c>
      <c r="K2396" s="2" t="str">
        <f aca="false">IF(Raw_Orders!F2396&lt;0,"Anomaly","OK")</f>
        <v>OK</v>
      </c>
      <c r="L2396" s="2" t="str">
        <f aca="false">IFERROR(VLOOKUP(C2396,Raw_Restaurants!$A$2:$C$151,3,FALSE()),"Unknown")</f>
        <v>Pune</v>
      </c>
    </row>
    <row r="2397" customFormat="false" ht="15" hidden="false" customHeight="false" outlineLevel="0" collapsed="false">
      <c r="A2397" s="2" t="n">
        <f aca="false">Raw_Orders!A2397</f>
        <v>501408</v>
      </c>
      <c r="B2397" s="2" t="str">
        <f aca="false">Raw_Orders!B2397</f>
        <v>CUST1388</v>
      </c>
      <c r="C2397" s="2" t="str">
        <f aca="false">Raw_Orders!C2397</f>
        <v>REST317</v>
      </c>
      <c r="D2397" s="2" t="str">
        <f aca="false">Raw_Orders!D2397</f>
        <v>DP324</v>
      </c>
      <c r="E2397" s="2" t="str">
        <f aca="false">Raw_Orders!E2397</f>
        <v>2024-12-18</v>
      </c>
      <c r="F2397" s="2" t="n">
        <f aca="false">IF(Raw_Orders!F2397&lt;0,0,Raw_Orders!F2397)</f>
        <v>1124.48</v>
      </c>
      <c r="G2397" s="2" t="str">
        <f aca="false">Raw_Orders!G2397</f>
        <v>Delivered</v>
      </c>
      <c r="H2397" s="2" t="n">
        <f aca="false">IF(Raw_Orders!H2397="","N/A",Raw_Orders!H2397)</f>
        <v>43.5</v>
      </c>
      <c r="I2397" s="2" t="n">
        <f aca="false">IF(Raw_Orders!I2397="","Not Rated",Raw_Orders!I2397)</f>
        <v>3.4</v>
      </c>
      <c r="J2397" s="2" t="str">
        <f aca="false">IF(COUNTIF($A$2:A2397,A2397)&gt;1,"Duplicate","Unique")</f>
        <v>Unique</v>
      </c>
      <c r="K2397" s="2" t="str">
        <f aca="false">IF(Raw_Orders!F2397&lt;0,"Anomaly","OK")</f>
        <v>OK</v>
      </c>
      <c r="L2397" s="2" t="str">
        <f aca="false">IFERROR(VLOOKUP(C2397,Raw_Restaurants!$A$2:$C$151,3,FALSE()),"Unknown")</f>
        <v>Jaipur</v>
      </c>
    </row>
    <row r="2398" customFormat="false" ht="15" hidden="false" customHeight="false" outlineLevel="0" collapsed="false">
      <c r="A2398" s="2" t="n">
        <f aca="false">Raw_Orders!A2398</f>
        <v>504941</v>
      </c>
      <c r="B2398" s="2" t="str">
        <f aca="false">Raw_Orders!B2398</f>
        <v>CUST1624</v>
      </c>
      <c r="C2398" s="2" t="str">
        <f aca="false">Raw_Orders!C2398</f>
        <v>REST350</v>
      </c>
      <c r="D2398" s="2" t="str">
        <f aca="false">Raw_Orders!D2398</f>
        <v>DP313</v>
      </c>
      <c r="E2398" s="2" t="str">
        <f aca="false">Raw_Orders!E2398</f>
        <v>2024-05-09</v>
      </c>
      <c r="F2398" s="2" t="n">
        <f aca="false">IF(Raw_Orders!F2398&lt;0,0,Raw_Orders!F2398)</f>
        <v>1385.73</v>
      </c>
      <c r="G2398" s="2" t="str">
        <f aca="false">Raw_Orders!G2398</f>
        <v>Delivered</v>
      </c>
      <c r="H2398" s="2" t="n">
        <f aca="false">IF(Raw_Orders!H2398="","N/A",Raw_Orders!H2398)</f>
        <v>58.7</v>
      </c>
      <c r="I2398" s="2" t="n">
        <f aca="false">IF(Raw_Orders!I2398="","Not Rated",Raw_Orders!I2398)</f>
        <v>2.8</v>
      </c>
      <c r="J2398" s="2" t="str">
        <f aca="false">IF(COUNTIF($A$2:A2398,A2398)&gt;1,"Duplicate","Unique")</f>
        <v>Unique</v>
      </c>
      <c r="K2398" s="2" t="str">
        <f aca="false">IF(Raw_Orders!F2398&lt;0,"Anomaly","OK")</f>
        <v>OK</v>
      </c>
      <c r="L2398" s="2" t="str">
        <f aca="false">IFERROR(VLOOKUP(C2398,Raw_Restaurants!$A$2:$C$151,3,FALSE()),"Unknown")</f>
        <v>Indore</v>
      </c>
    </row>
    <row r="2399" customFormat="false" ht="15" hidden="false" customHeight="false" outlineLevel="0" collapsed="false">
      <c r="A2399" s="2" t="n">
        <f aca="false">Raw_Orders!A2399</f>
        <v>501479</v>
      </c>
      <c r="B2399" s="2" t="str">
        <f aca="false">Raw_Orders!B2399</f>
        <v>CUST1508</v>
      </c>
      <c r="C2399" s="2" t="str">
        <f aca="false">Raw_Orders!C2399</f>
        <v>REST202</v>
      </c>
      <c r="D2399" s="2" t="str">
        <f aca="false">Raw_Orders!D2399</f>
        <v>DP354</v>
      </c>
      <c r="E2399" s="2" t="str">
        <f aca="false">Raw_Orders!E2399</f>
        <v>2024-12-02</v>
      </c>
      <c r="F2399" s="2" t="n">
        <f aca="false">IF(Raw_Orders!F2399&lt;0,0,Raw_Orders!F2399)</f>
        <v>1327.44</v>
      </c>
      <c r="G2399" s="2" t="str">
        <f aca="false">Raw_Orders!G2399</f>
        <v>Delayed</v>
      </c>
      <c r="H2399" s="2" t="str">
        <f aca="false">IF(Raw_Orders!H2399="","N/A",Raw_Orders!H2399)</f>
        <v>N/A</v>
      </c>
      <c r="I2399" s="2" t="n">
        <f aca="false">IF(Raw_Orders!I2399="","Not Rated",Raw_Orders!I2399)</f>
        <v>4.8</v>
      </c>
      <c r="J2399" s="2" t="str">
        <f aca="false">IF(COUNTIF($A$2:A2399,A2399)&gt;1,"Duplicate","Unique")</f>
        <v>Unique</v>
      </c>
      <c r="K2399" s="2" t="str">
        <f aca="false">IF(Raw_Orders!F2399&lt;0,"Anomaly","OK")</f>
        <v>OK</v>
      </c>
      <c r="L2399" s="2" t="str">
        <f aca="false">IFERROR(VLOOKUP(C2399,Raw_Restaurants!$A$2:$C$151,3,FALSE()),"Unknown")</f>
        <v>Bangalore</v>
      </c>
    </row>
    <row r="2400" customFormat="false" ht="15" hidden="false" customHeight="false" outlineLevel="0" collapsed="false">
      <c r="A2400" s="2" t="n">
        <f aca="false">Raw_Orders!A2400</f>
        <v>502505</v>
      </c>
      <c r="B2400" s="2" t="str">
        <f aca="false">Raw_Orders!B2400</f>
        <v>CUST1039</v>
      </c>
      <c r="C2400" s="2" t="str">
        <f aca="false">Raw_Orders!C2400</f>
        <v>REST227</v>
      </c>
      <c r="D2400" s="2" t="str">
        <f aca="false">Raw_Orders!D2400</f>
        <v>DP339</v>
      </c>
      <c r="E2400" s="2" t="str">
        <f aca="false">Raw_Orders!E2400</f>
        <v>2024-08-15</v>
      </c>
      <c r="F2400" s="2" t="n">
        <f aca="false">IF(Raw_Orders!F2400&lt;0,0,Raw_Orders!F2400)</f>
        <v>1299.5</v>
      </c>
      <c r="G2400" s="2" t="str">
        <f aca="false">Raw_Orders!G2400</f>
        <v>Delivered</v>
      </c>
      <c r="H2400" s="2" t="n">
        <f aca="false">IF(Raw_Orders!H2400="","N/A",Raw_Orders!H2400)</f>
        <v>55.1</v>
      </c>
      <c r="I2400" s="2" t="n">
        <f aca="false">IF(Raw_Orders!I2400="","Not Rated",Raw_Orders!I2400)</f>
        <v>2.6</v>
      </c>
      <c r="J2400" s="2" t="str">
        <f aca="false">IF(COUNTIF($A$2:A2400,A2400)&gt;1,"Duplicate","Unique")</f>
        <v>Unique</v>
      </c>
      <c r="K2400" s="2" t="str">
        <f aca="false">IF(Raw_Orders!F2400&lt;0,"Anomaly","OK")</f>
        <v>OK</v>
      </c>
      <c r="L2400" s="2" t="str">
        <f aca="false">IFERROR(VLOOKUP(C2400,Raw_Restaurants!$A$2:$C$151,3,FALSE()),"Unknown")</f>
        <v>Bhopal</v>
      </c>
    </row>
    <row r="2401" customFormat="false" ht="15" hidden="false" customHeight="false" outlineLevel="0" collapsed="false">
      <c r="A2401" s="2" t="n">
        <f aca="false">Raw_Orders!A2401</f>
        <v>501877</v>
      </c>
      <c r="B2401" s="2" t="str">
        <f aca="false">Raw_Orders!B2401</f>
        <v>CUST1117</v>
      </c>
      <c r="C2401" s="2" t="str">
        <f aca="false">Raw_Orders!C2401</f>
        <v>REST239</v>
      </c>
      <c r="D2401" s="2" t="str">
        <f aca="false">Raw_Orders!D2401</f>
        <v>DP430</v>
      </c>
      <c r="E2401" s="2" t="str">
        <f aca="false">Raw_Orders!E2401</f>
        <v>2024-10-22</v>
      </c>
      <c r="F2401" s="2" t="n">
        <f aca="false">IF(Raw_Orders!F2401&lt;0,0,Raw_Orders!F2401)</f>
        <v>218.78</v>
      </c>
      <c r="G2401" s="2" t="str">
        <f aca="false">Raw_Orders!G2401</f>
        <v>Delivered</v>
      </c>
      <c r="H2401" s="2" t="n">
        <f aca="false">IF(Raw_Orders!H2401="","N/A",Raw_Orders!H2401)</f>
        <v>26.3</v>
      </c>
      <c r="I2401" s="2" t="n">
        <f aca="false">IF(Raw_Orders!I2401="","Not Rated",Raw_Orders!I2401)</f>
        <v>4.8</v>
      </c>
      <c r="J2401" s="2" t="str">
        <f aca="false">IF(COUNTIF($A$2:A2401,A2401)&gt;1,"Duplicate","Unique")</f>
        <v>Unique</v>
      </c>
      <c r="K2401" s="2" t="str">
        <f aca="false">IF(Raw_Orders!F2401&lt;0,"Anomaly","OK")</f>
        <v>OK</v>
      </c>
      <c r="L2401" s="2" t="str">
        <f aca="false">IFERROR(VLOOKUP(C2401,Raw_Restaurants!$A$2:$C$151,3,FALSE()),"Unknown")</f>
        <v>Hyderabad</v>
      </c>
    </row>
    <row r="2402" customFormat="false" ht="15" hidden="false" customHeight="false" outlineLevel="0" collapsed="false">
      <c r="A2402" s="2" t="n">
        <f aca="false">Raw_Orders!A2402</f>
        <v>500934</v>
      </c>
      <c r="B2402" s="2" t="str">
        <f aca="false">Raw_Orders!B2402</f>
        <v>CUST1222</v>
      </c>
      <c r="C2402" s="2" t="str">
        <f aca="false">Raw_Orders!C2402</f>
        <v>REST292</v>
      </c>
      <c r="D2402" s="2" t="str">
        <f aca="false">Raw_Orders!D2402</f>
        <v>DP462</v>
      </c>
      <c r="E2402" s="2" t="str">
        <f aca="false">Raw_Orders!E2402</f>
        <v>2024-04-05</v>
      </c>
      <c r="F2402" s="2" t="n">
        <f aca="false">IF(Raw_Orders!F2402&lt;0,0,Raw_Orders!F2402)</f>
        <v>351.49</v>
      </c>
      <c r="G2402" s="2" t="str">
        <f aca="false">Raw_Orders!G2402</f>
        <v>Cancelled</v>
      </c>
      <c r="H2402" s="2" t="str">
        <f aca="false">IF(Raw_Orders!H2402="","N/A",Raw_Orders!H2402)</f>
        <v>N/A</v>
      </c>
      <c r="I2402" s="2" t="str">
        <f aca="false">IF(Raw_Orders!I2402="","Not Rated",Raw_Orders!I2402)</f>
        <v>Not Rated</v>
      </c>
      <c r="J2402" s="2" t="str">
        <f aca="false">IF(COUNTIF($A$2:A2402,A2402)&gt;1,"Duplicate","Unique")</f>
        <v>Unique</v>
      </c>
      <c r="K2402" s="2" t="str">
        <f aca="false">IF(Raw_Orders!F2402&lt;0,"Anomaly","OK")</f>
        <v>OK</v>
      </c>
      <c r="L2402" s="2" t="str">
        <f aca="false">IFERROR(VLOOKUP(C2402,Raw_Restaurants!$A$2:$C$151,3,FALSE()),"Unknown")</f>
        <v>Delhi</v>
      </c>
    </row>
    <row r="2403" customFormat="false" ht="15" hidden="false" customHeight="false" outlineLevel="0" collapsed="false">
      <c r="A2403" s="2" t="n">
        <f aca="false">Raw_Orders!A2403</f>
        <v>502208</v>
      </c>
      <c r="B2403" s="2" t="str">
        <f aca="false">Raw_Orders!B2403</f>
        <v>CUST1208</v>
      </c>
      <c r="C2403" s="2" t="str">
        <f aca="false">Raw_Orders!C2403</f>
        <v>REST212</v>
      </c>
      <c r="D2403" s="2" t="str">
        <f aca="false">Raw_Orders!D2403</f>
        <v>DP455</v>
      </c>
      <c r="E2403" s="2" t="str">
        <f aca="false">Raw_Orders!E2403</f>
        <v>2024-12-22</v>
      </c>
      <c r="F2403" s="2" t="n">
        <f aca="false">IF(Raw_Orders!F2403&lt;0,0,Raw_Orders!F2403)</f>
        <v>1111.52</v>
      </c>
      <c r="G2403" s="2" t="str">
        <f aca="false">Raw_Orders!G2403</f>
        <v>Delivered</v>
      </c>
      <c r="H2403" s="2" t="n">
        <f aca="false">IF(Raw_Orders!H2403="","N/A",Raw_Orders!H2403)</f>
        <v>59.2</v>
      </c>
      <c r="I2403" s="2" t="n">
        <f aca="false">IF(Raw_Orders!I2403="","Not Rated",Raw_Orders!I2403)</f>
        <v>4.8</v>
      </c>
      <c r="J2403" s="2" t="str">
        <f aca="false">IF(COUNTIF($A$2:A2403,A2403)&gt;1,"Duplicate","Unique")</f>
        <v>Unique</v>
      </c>
      <c r="K2403" s="2" t="str">
        <f aca="false">IF(Raw_Orders!F2403&lt;0,"Anomaly","OK")</f>
        <v>OK</v>
      </c>
      <c r="L2403" s="2" t="str">
        <f aca="false">IFERROR(VLOOKUP(C2403,Raw_Restaurants!$A$2:$C$151,3,FALSE()),"Unknown")</f>
        <v>Jaipur</v>
      </c>
    </row>
    <row r="2404" customFormat="false" ht="15" hidden="false" customHeight="false" outlineLevel="0" collapsed="false">
      <c r="A2404" s="2" t="n">
        <f aca="false">Raw_Orders!A2404</f>
        <v>503751</v>
      </c>
      <c r="B2404" s="2" t="str">
        <f aca="false">Raw_Orders!B2404</f>
        <v>CUST1067</v>
      </c>
      <c r="C2404" s="2" t="str">
        <f aca="false">Raw_Orders!C2404</f>
        <v>REST258</v>
      </c>
      <c r="D2404" s="2" t="str">
        <f aca="false">Raw_Orders!D2404</f>
        <v>DP448</v>
      </c>
      <c r="E2404" s="2" t="str">
        <f aca="false">Raw_Orders!E2404</f>
        <v>2024-09-19</v>
      </c>
      <c r="F2404" s="2" t="n">
        <f aca="false">IF(Raw_Orders!F2404&lt;0,0,Raw_Orders!F2404)</f>
        <v>1227.64</v>
      </c>
      <c r="G2404" s="2" t="str">
        <f aca="false">Raw_Orders!G2404</f>
        <v>Delayed</v>
      </c>
      <c r="H2404" s="2" t="n">
        <f aca="false">IF(Raw_Orders!H2404="","N/A",Raw_Orders!H2404)</f>
        <v>67.6</v>
      </c>
      <c r="I2404" s="2" t="n">
        <f aca="false">IF(Raw_Orders!I2404="","Not Rated",Raw_Orders!I2404)</f>
        <v>2.9</v>
      </c>
      <c r="J2404" s="2" t="str">
        <f aca="false">IF(COUNTIF($A$2:A2404,A2404)&gt;1,"Duplicate","Unique")</f>
        <v>Unique</v>
      </c>
      <c r="K2404" s="2" t="str">
        <f aca="false">IF(Raw_Orders!F2404&lt;0,"Anomaly","OK")</f>
        <v>OK</v>
      </c>
      <c r="L2404" s="2" t="str">
        <f aca="false">IFERROR(VLOOKUP(C2404,Raw_Restaurants!$A$2:$C$151,3,FALSE()),"Unknown")</f>
        <v>Mumbai</v>
      </c>
    </row>
    <row r="2405" customFormat="false" ht="15" hidden="false" customHeight="false" outlineLevel="0" collapsed="false">
      <c r="A2405" s="2" t="n">
        <f aca="false">Raw_Orders!A2405</f>
        <v>502715</v>
      </c>
      <c r="B2405" s="2" t="str">
        <f aca="false">Raw_Orders!B2405</f>
        <v>CUST1653</v>
      </c>
      <c r="C2405" s="2" t="str">
        <f aca="false">Raw_Orders!C2405</f>
        <v>REST245</v>
      </c>
      <c r="D2405" s="2" t="str">
        <f aca="false">Raw_Orders!D2405</f>
        <v>DP388</v>
      </c>
      <c r="E2405" s="2" t="str">
        <f aca="false">Raw_Orders!E2405</f>
        <v>2024-02-14</v>
      </c>
      <c r="F2405" s="2" t="n">
        <f aca="false">IF(Raw_Orders!F2405&lt;0,0,Raw_Orders!F2405)</f>
        <v>865.51</v>
      </c>
      <c r="G2405" s="2" t="str">
        <f aca="false">Raw_Orders!G2405</f>
        <v>Cancelled</v>
      </c>
      <c r="H2405" s="2" t="str">
        <f aca="false">IF(Raw_Orders!H2405="","N/A",Raw_Orders!H2405)</f>
        <v>N/A</v>
      </c>
      <c r="I2405" s="2" t="str">
        <f aca="false">IF(Raw_Orders!I2405="","Not Rated",Raw_Orders!I2405)</f>
        <v>Not Rated</v>
      </c>
      <c r="J2405" s="2" t="str">
        <f aca="false">IF(COUNTIF($A$2:A2405,A2405)&gt;1,"Duplicate","Unique")</f>
        <v>Unique</v>
      </c>
      <c r="K2405" s="2" t="str">
        <f aca="false">IF(Raw_Orders!F2405&lt;0,"Anomaly","OK")</f>
        <v>OK</v>
      </c>
      <c r="L2405" s="2" t="str">
        <f aca="false">IFERROR(VLOOKUP(C2405,Raw_Restaurants!$A$2:$C$151,3,FALSE()),"Unknown")</f>
        <v>Indore</v>
      </c>
    </row>
    <row r="2406" customFormat="false" ht="15" hidden="false" customHeight="false" outlineLevel="0" collapsed="false">
      <c r="A2406" s="2" t="n">
        <f aca="false">Raw_Orders!A2406</f>
        <v>500582</v>
      </c>
      <c r="B2406" s="2" t="str">
        <f aca="false">Raw_Orders!B2406</f>
        <v>CUST1311</v>
      </c>
      <c r="C2406" s="2" t="str">
        <f aca="false">Raw_Orders!C2406</f>
        <v>REST209</v>
      </c>
      <c r="D2406" s="2" t="str">
        <f aca="false">Raw_Orders!D2406</f>
        <v>DP440</v>
      </c>
      <c r="E2406" s="2" t="str">
        <f aca="false">Raw_Orders!E2406</f>
        <v>2024-06-30</v>
      </c>
      <c r="F2406" s="2" t="n">
        <f aca="false">IF(Raw_Orders!F2406&lt;0,0,Raw_Orders!F2406)</f>
        <v>1371.96</v>
      </c>
      <c r="G2406" s="2" t="str">
        <f aca="false">Raw_Orders!G2406</f>
        <v>Delivered</v>
      </c>
      <c r="H2406" s="2" t="n">
        <f aca="false">IF(Raw_Orders!H2406="","N/A",Raw_Orders!H2406)</f>
        <v>49.2</v>
      </c>
      <c r="I2406" s="2" t="n">
        <f aca="false">IF(Raw_Orders!I2406="","Not Rated",Raw_Orders!I2406)</f>
        <v>3</v>
      </c>
      <c r="J2406" s="2" t="str">
        <f aca="false">IF(COUNTIF($A$2:A2406,A2406)&gt;1,"Duplicate","Unique")</f>
        <v>Unique</v>
      </c>
      <c r="K2406" s="2" t="str">
        <f aca="false">IF(Raw_Orders!F2406&lt;0,"Anomaly","OK")</f>
        <v>OK</v>
      </c>
      <c r="L2406" s="2" t="str">
        <f aca="false">IFERROR(VLOOKUP(C2406,Raw_Restaurants!$A$2:$C$151,3,FALSE()),"Unknown")</f>
        <v>Bangalore</v>
      </c>
    </row>
    <row r="2407" customFormat="false" ht="15" hidden="false" customHeight="false" outlineLevel="0" collapsed="false">
      <c r="A2407" s="2" t="n">
        <f aca="false">Raw_Orders!A2407</f>
        <v>501290</v>
      </c>
      <c r="B2407" s="2" t="str">
        <f aca="false">Raw_Orders!B2407</f>
        <v>CUST1533</v>
      </c>
      <c r="C2407" s="2" t="str">
        <f aca="false">Raw_Orders!C2407</f>
        <v>REST223</v>
      </c>
      <c r="D2407" s="2" t="str">
        <f aca="false">Raw_Orders!D2407</f>
        <v>DP437</v>
      </c>
      <c r="E2407" s="2" t="str">
        <f aca="false">Raw_Orders!E2407</f>
        <v>2024-06-01</v>
      </c>
      <c r="F2407" s="2" t="n">
        <f aca="false">IF(Raw_Orders!F2407&lt;0,0,Raw_Orders!F2407)</f>
        <v>772.1</v>
      </c>
      <c r="G2407" s="2" t="str">
        <f aca="false">Raw_Orders!G2407</f>
        <v>Delivered</v>
      </c>
      <c r="H2407" s="2" t="n">
        <f aca="false">IF(Raw_Orders!H2407="","N/A",Raw_Orders!H2407)</f>
        <v>47.8</v>
      </c>
      <c r="I2407" s="2" t="n">
        <f aca="false">IF(Raw_Orders!I2407="","Not Rated",Raw_Orders!I2407)</f>
        <v>2.9</v>
      </c>
      <c r="J2407" s="2" t="str">
        <f aca="false">IF(COUNTIF($A$2:A2407,A2407)&gt;1,"Duplicate","Unique")</f>
        <v>Unique</v>
      </c>
      <c r="K2407" s="2" t="str">
        <f aca="false">IF(Raw_Orders!F2407&lt;0,"Anomaly","OK")</f>
        <v>OK</v>
      </c>
      <c r="L2407" s="2" t="str">
        <f aca="false">IFERROR(VLOOKUP(C2407,Raw_Restaurants!$A$2:$C$151,3,FALSE()),"Unknown")</f>
        <v>Delhi</v>
      </c>
    </row>
    <row r="2408" customFormat="false" ht="15" hidden="false" customHeight="false" outlineLevel="0" collapsed="false">
      <c r="A2408" s="2" t="n">
        <f aca="false">Raw_Orders!A2408</f>
        <v>504126</v>
      </c>
      <c r="B2408" s="2" t="str">
        <f aca="false">Raw_Orders!B2408</f>
        <v>CUST1010</v>
      </c>
      <c r="C2408" s="2" t="str">
        <f aca="false">Raw_Orders!C2408</f>
        <v>REST305</v>
      </c>
      <c r="D2408" s="2" t="str">
        <f aca="false">Raw_Orders!D2408</f>
        <v>DP356</v>
      </c>
      <c r="E2408" s="2" t="str">
        <f aca="false">Raw_Orders!E2408</f>
        <v>2024-09-25</v>
      </c>
      <c r="F2408" s="2" t="n">
        <f aca="false">IF(Raw_Orders!F2408&lt;0,0,Raw_Orders!F2408)</f>
        <v>821.77</v>
      </c>
      <c r="G2408" s="2" t="str">
        <f aca="false">Raw_Orders!G2408</f>
        <v>Delivered</v>
      </c>
      <c r="H2408" s="2" t="n">
        <f aca="false">IF(Raw_Orders!H2408="","N/A",Raw_Orders!H2408)</f>
        <v>48.2</v>
      </c>
      <c r="I2408" s="2" t="n">
        <f aca="false">IF(Raw_Orders!I2408="","Not Rated",Raw_Orders!I2408)</f>
        <v>3.8</v>
      </c>
      <c r="J2408" s="2" t="str">
        <f aca="false">IF(COUNTIF($A$2:A2408,A2408)&gt;1,"Duplicate","Unique")</f>
        <v>Unique</v>
      </c>
      <c r="K2408" s="2" t="str">
        <f aca="false">IF(Raw_Orders!F2408&lt;0,"Anomaly","OK")</f>
        <v>OK</v>
      </c>
      <c r="L2408" s="2" t="str">
        <f aca="false">IFERROR(VLOOKUP(C2408,Raw_Restaurants!$A$2:$C$151,3,FALSE()),"Unknown")</f>
        <v>Jaipur</v>
      </c>
    </row>
    <row r="2409" customFormat="false" ht="15" hidden="false" customHeight="false" outlineLevel="0" collapsed="false">
      <c r="A2409" s="2" t="n">
        <f aca="false">Raw_Orders!A2409</f>
        <v>504893</v>
      </c>
      <c r="B2409" s="2" t="str">
        <f aca="false">Raw_Orders!B2409</f>
        <v>CUST1360</v>
      </c>
      <c r="C2409" s="2" t="str">
        <f aca="false">Raw_Orders!C2409</f>
        <v>REST311</v>
      </c>
      <c r="D2409" s="2" t="str">
        <f aca="false">Raw_Orders!D2409</f>
        <v>DP367</v>
      </c>
      <c r="E2409" s="2" t="str">
        <f aca="false">Raw_Orders!E2409</f>
        <v>2024-08-02</v>
      </c>
      <c r="F2409" s="2" t="n">
        <f aca="false">IF(Raw_Orders!F2409&lt;0,0,Raw_Orders!F2409)</f>
        <v>476.73</v>
      </c>
      <c r="G2409" s="2" t="str">
        <f aca="false">Raw_Orders!G2409</f>
        <v>Delivered</v>
      </c>
      <c r="H2409" s="2" t="n">
        <f aca="false">IF(Raw_Orders!H2409="","N/A",Raw_Orders!H2409)</f>
        <v>61</v>
      </c>
      <c r="I2409" s="2" t="n">
        <f aca="false">IF(Raw_Orders!I2409="","Not Rated",Raw_Orders!I2409)</f>
        <v>3.2</v>
      </c>
      <c r="J2409" s="2" t="str">
        <f aca="false">IF(COUNTIF($A$2:A2409,A2409)&gt;1,"Duplicate","Unique")</f>
        <v>Unique</v>
      </c>
      <c r="K2409" s="2" t="str">
        <f aca="false">IF(Raw_Orders!F2409&lt;0,"Anomaly","OK")</f>
        <v>OK</v>
      </c>
      <c r="L2409" s="2" t="str">
        <f aca="false">IFERROR(VLOOKUP(C2409,Raw_Restaurants!$A$2:$C$151,3,FALSE()),"Unknown")</f>
        <v>Bhopal</v>
      </c>
    </row>
    <row r="2410" customFormat="false" ht="15" hidden="false" customHeight="false" outlineLevel="0" collapsed="false">
      <c r="A2410" s="2" t="n">
        <f aca="false">Raw_Orders!A2410</f>
        <v>502520</v>
      </c>
      <c r="B2410" s="2" t="str">
        <f aca="false">Raw_Orders!B2410</f>
        <v>CUST1339</v>
      </c>
      <c r="C2410" s="2" t="str">
        <f aca="false">Raw_Orders!C2410</f>
        <v>REST285</v>
      </c>
      <c r="D2410" s="2" t="str">
        <f aca="false">Raw_Orders!D2410</f>
        <v>DP382</v>
      </c>
      <c r="E2410" s="2" t="str">
        <f aca="false">Raw_Orders!E2410</f>
        <v>2024-10-30</v>
      </c>
      <c r="F2410" s="2" t="n">
        <f aca="false">IF(Raw_Orders!F2410&lt;0,0,Raw_Orders!F2410)</f>
        <v>731.72</v>
      </c>
      <c r="G2410" s="2" t="str">
        <f aca="false">Raw_Orders!G2410</f>
        <v>Delivered</v>
      </c>
      <c r="H2410" s="2" t="n">
        <f aca="false">IF(Raw_Orders!H2410="","N/A",Raw_Orders!H2410)</f>
        <v>44.4</v>
      </c>
      <c r="I2410" s="2" t="str">
        <f aca="false">IF(Raw_Orders!I2410="","Not Rated",Raw_Orders!I2410)</f>
        <v>Not Rated</v>
      </c>
      <c r="J2410" s="2" t="str">
        <f aca="false">IF(COUNTIF($A$2:A2410,A2410)&gt;1,"Duplicate","Unique")</f>
        <v>Unique</v>
      </c>
      <c r="K2410" s="2" t="str">
        <f aca="false">IF(Raw_Orders!F2410&lt;0,"Anomaly","OK")</f>
        <v>OK</v>
      </c>
      <c r="L2410" s="2" t="str">
        <f aca="false">IFERROR(VLOOKUP(C2410,Raw_Restaurants!$A$2:$C$151,3,FALSE()),"Unknown")</f>
        <v>Bangalore</v>
      </c>
    </row>
    <row r="2411" customFormat="false" ht="15" hidden="false" customHeight="false" outlineLevel="0" collapsed="false">
      <c r="A2411" s="2" t="n">
        <f aca="false">Raw_Orders!A2411</f>
        <v>502343</v>
      </c>
      <c r="B2411" s="2" t="str">
        <f aca="false">Raw_Orders!B2411</f>
        <v>CUST1480</v>
      </c>
      <c r="C2411" s="2" t="str">
        <f aca="false">Raw_Orders!C2411</f>
        <v>REST226</v>
      </c>
      <c r="D2411" s="2" t="str">
        <f aca="false">Raw_Orders!D2411</f>
        <v>DP449</v>
      </c>
      <c r="E2411" s="2" t="str">
        <f aca="false">Raw_Orders!E2411</f>
        <v>2024-03-20</v>
      </c>
      <c r="F2411" s="2" t="n">
        <f aca="false">IF(Raw_Orders!F2411&lt;0,0,Raw_Orders!F2411)</f>
        <v>272.19</v>
      </c>
      <c r="G2411" s="2" t="str">
        <f aca="false">Raw_Orders!G2411</f>
        <v>Delivered</v>
      </c>
      <c r="H2411" s="2" t="n">
        <f aca="false">IF(Raw_Orders!H2411="","N/A",Raw_Orders!H2411)</f>
        <v>47.6</v>
      </c>
      <c r="I2411" s="2" t="n">
        <f aca="false">IF(Raw_Orders!I2411="","Not Rated",Raw_Orders!I2411)</f>
        <v>3.7</v>
      </c>
      <c r="J2411" s="2" t="str">
        <f aca="false">IF(COUNTIF($A$2:A2411,A2411)&gt;1,"Duplicate","Unique")</f>
        <v>Unique</v>
      </c>
      <c r="K2411" s="2" t="str">
        <f aca="false">IF(Raw_Orders!F2411&lt;0,"Anomaly","OK")</f>
        <v>OK</v>
      </c>
      <c r="L2411" s="2" t="str">
        <f aca="false">IFERROR(VLOOKUP(C2411,Raw_Restaurants!$A$2:$C$151,3,FALSE()),"Unknown")</f>
        <v>Indore</v>
      </c>
    </row>
    <row r="2412" customFormat="false" ht="15" hidden="false" customHeight="false" outlineLevel="0" collapsed="false">
      <c r="A2412" s="2" t="n">
        <f aca="false">Raw_Orders!A2412</f>
        <v>503589</v>
      </c>
      <c r="B2412" s="2" t="str">
        <f aca="false">Raw_Orders!B2412</f>
        <v>CUST1625</v>
      </c>
      <c r="C2412" s="2" t="str">
        <f aca="false">Raw_Orders!C2412</f>
        <v>REST218</v>
      </c>
      <c r="D2412" s="2" t="str">
        <f aca="false">Raw_Orders!D2412</f>
        <v>DP443</v>
      </c>
      <c r="E2412" s="2" t="str">
        <f aca="false">Raw_Orders!E2412</f>
        <v>2024-02-24</v>
      </c>
      <c r="F2412" s="2" t="n">
        <f aca="false">IF(Raw_Orders!F2412&lt;0,0,Raw_Orders!F2412)</f>
        <v>1373.92</v>
      </c>
      <c r="G2412" s="2" t="str">
        <f aca="false">Raw_Orders!G2412</f>
        <v>Delivered</v>
      </c>
      <c r="H2412" s="2" t="n">
        <f aca="false">IF(Raw_Orders!H2412="","N/A",Raw_Orders!H2412)</f>
        <v>43.7</v>
      </c>
      <c r="I2412" s="2" t="n">
        <f aca="false">IF(Raw_Orders!I2412="","Not Rated",Raw_Orders!I2412)</f>
        <v>4.8</v>
      </c>
      <c r="J2412" s="2" t="str">
        <f aca="false">IF(COUNTIF($A$2:A2412,A2412)&gt;1,"Duplicate","Unique")</f>
        <v>Unique</v>
      </c>
      <c r="K2412" s="2" t="str">
        <f aca="false">IF(Raw_Orders!F2412&lt;0,"Anomaly","OK")</f>
        <v>OK</v>
      </c>
      <c r="L2412" s="2" t="str">
        <f aca="false">IFERROR(VLOOKUP(C2412,Raw_Restaurants!$A$2:$C$151,3,FALSE()),"Unknown")</f>
        <v>Pune</v>
      </c>
    </row>
    <row r="2413" customFormat="false" ht="15" hidden="false" customHeight="false" outlineLevel="0" collapsed="false">
      <c r="A2413" s="2" t="n">
        <f aca="false">Raw_Orders!A2413</f>
        <v>501643</v>
      </c>
      <c r="B2413" s="2" t="str">
        <f aca="false">Raw_Orders!B2413</f>
        <v>CUST1460</v>
      </c>
      <c r="C2413" s="2" t="str">
        <f aca="false">Raw_Orders!C2413</f>
        <v>REST333</v>
      </c>
      <c r="D2413" s="2" t="str">
        <f aca="false">Raw_Orders!D2413</f>
        <v>DP416</v>
      </c>
      <c r="E2413" s="2" t="str">
        <f aca="false">Raw_Orders!E2413</f>
        <v>2024-02-10</v>
      </c>
      <c r="F2413" s="2" t="n">
        <f aca="false">IF(Raw_Orders!F2413&lt;0,0,Raw_Orders!F2413)</f>
        <v>418.62</v>
      </c>
      <c r="G2413" s="2" t="str">
        <f aca="false">Raw_Orders!G2413</f>
        <v>Delivered</v>
      </c>
      <c r="H2413" s="2" t="n">
        <f aca="false">IF(Raw_Orders!H2413="","N/A",Raw_Orders!H2413)</f>
        <v>17.8</v>
      </c>
      <c r="I2413" s="2" t="n">
        <f aca="false">IF(Raw_Orders!I2413="","Not Rated",Raw_Orders!I2413)</f>
        <v>2.5</v>
      </c>
      <c r="J2413" s="2" t="str">
        <f aca="false">IF(COUNTIF($A$2:A2413,A2413)&gt;1,"Duplicate","Unique")</f>
        <v>Unique</v>
      </c>
      <c r="K2413" s="2" t="str">
        <f aca="false">IF(Raw_Orders!F2413&lt;0,"Anomaly","OK")</f>
        <v>OK</v>
      </c>
      <c r="L2413" s="2" t="str">
        <f aca="false">IFERROR(VLOOKUP(C2413,Raw_Restaurants!$A$2:$C$151,3,FALSE()),"Unknown")</f>
        <v>Hyderabad</v>
      </c>
    </row>
    <row r="2414" customFormat="false" ht="15" hidden="false" customHeight="false" outlineLevel="0" collapsed="false">
      <c r="A2414" s="2" t="n">
        <f aca="false">Raw_Orders!A2414</f>
        <v>504145</v>
      </c>
      <c r="B2414" s="2" t="str">
        <f aca="false">Raw_Orders!B2414</f>
        <v>CUST1058</v>
      </c>
      <c r="C2414" s="2" t="str">
        <f aca="false">Raw_Orders!C2414</f>
        <v>REST203</v>
      </c>
      <c r="D2414" s="2" t="str">
        <f aca="false">Raw_Orders!D2414</f>
        <v>DP421</v>
      </c>
      <c r="E2414" s="2" t="str">
        <f aca="false">Raw_Orders!E2414</f>
        <v>2024-09-11</v>
      </c>
      <c r="F2414" s="2" t="n">
        <f aca="false">IF(Raw_Orders!F2414&lt;0,0,Raw_Orders!F2414)</f>
        <v>1289.08</v>
      </c>
      <c r="G2414" s="2" t="str">
        <f aca="false">Raw_Orders!G2414</f>
        <v>Delivered</v>
      </c>
      <c r="H2414" s="2" t="n">
        <f aca="false">IF(Raw_Orders!H2414="","N/A",Raw_Orders!H2414)</f>
        <v>46.4</v>
      </c>
      <c r="I2414" s="2" t="str">
        <f aca="false">IF(Raw_Orders!I2414="","Not Rated",Raw_Orders!I2414)</f>
        <v>Not Rated</v>
      </c>
      <c r="J2414" s="2" t="str">
        <f aca="false">IF(COUNTIF($A$2:A2414,A2414)&gt;1,"Duplicate","Unique")</f>
        <v>Unique</v>
      </c>
      <c r="K2414" s="2" t="str">
        <f aca="false">IF(Raw_Orders!F2414&lt;0,"Anomaly","OK")</f>
        <v>OK</v>
      </c>
      <c r="L2414" s="2" t="str">
        <f aca="false">IFERROR(VLOOKUP(C2414,Raw_Restaurants!$A$2:$C$151,3,FALSE()),"Unknown")</f>
        <v>Chennai</v>
      </c>
    </row>
    <row r="2415" customFormat="false" ht="15" hidden="false" customHeight="false" outlineLevel="0" collapsed="false">
      <c r="A2415" s="2" t="n">
        <f aca="false">Raw_Orders!A2415</f>
        <v>501095</v>
      </c>
      <c r="B2415" s="2" t="str">
        <f aca="false">Raw_Orders!B2415</f>
        <v>CUST1124</v>
      </c>
      <c r="C2415" s="2" t="str">
        <f aca="false">Raw_Orders!C2415</f>
        <v>REST288</v>
      </c>
      <c r="D2415" s="2" t="str">
        <f aca="false">Raw_Orders!D2415</f>
        <v>DP456</v>
      </c>
      <c r="E2415" s="2" t="str">
        <f aca="false">Raw_Orders!E2415</f>
        <v>2024-06-20</v>
      </c>
      <c r="F2415" s="2" t="n">
        <f aca="false">IF(Raw_Orders!F2415&lt;0,0,Raw_Orders!F2415)</f>
        <v>511.86</v>
      </c>
      <c r="G2415" s="2" t="str">
        <f aca="false">Raw_Orders!G2415</f>
        <v>Delivered</v>
      </c>
      <c r="H2415" s="2" t="n">
        <f aca="false">IF(Raw_Orders!H2415="","N/A",Raw_Orders!H2415)</f>
        <v>70.9</v>
      </c>
      <c r="I2415" s="2" t="n">
        <f aca="false">IF(Raw_Orders!I2415="","Not Rated",Raw_Orders!I2415)</f>
        <v>4.7</v>
      </c>
      <c r="J2415" s="2" t="str">
        <f aca="false">IF(COUNTIF($A$2:A2415,A2415)&gt;1,"Duplicate","Unique")</f>
        <v>Unique</v>
      </c>
      <c r="K2415" s="2" t="str">
        <f aca="false">IF(Raw_Orders!F2415&lt;0,"Anomaly","OK")</f>
        <v>OK</v>
      </c>
      <c r="L2415" s="2" t="str">
        <f aca="false">IFERROR(VLOOKUP(C2415,Raw_Restaurants!$A$2:$C$151,3,FALSE()),"Unknown")</f>
        <v>Bhopal</v>
      </c>
    </row>
    <row r="2416" customFormat="false" ht="15" hidden="false" customHeight="false" outlineLevel="0" collapsed="false">
      <c r="A2416" s="2" t="n">
        <f aca="false">Raw_Orders!A2416</f>
        <v>502917</v>
      </c>
      <c r="B2416" s="2" t="str">
        <f aca="false">Raw_Orders!B2416</f>
        <v>CUST1549</v>
      </c>
      <c r="C2416" s="2" t="str">
        <f aca="false">Raw_Orders!C2416</f>
        <v>REST282</v>
      </c>
      <c r="D2416" s="2" t="str">
        <f aca="false">Raw_Orders!D2416</f>
        <v>DP498</v>
      </c>
      <c r="E2416" s="2" t="str">
        <f aca="false">Raw_Orders!E2416</f>
        <v>2024-08-07</v>
      </c>
      <c r="F2416" s="2" t="n">
        <f aca="false">IF(Raw_Orders!F2416&lt;0,0,Raw_Orders!F2416)</f>
        <v>1149.53</v>
      </c>
      <c r="G2416" s="2" t="str">
        <f aca="false">Raw_Orders!G2416</f>
        <v>Delivered</v>
      </c>
      <c r="H2416" s="2" t="n">
        <f aca="false">IF(Raw_Orders!H2416="","N/A",Raw_Orders!H2416)</f>
        <v>57.1</v>
      </c>
      <c r="I2416" s="2" t="n">
        <f aca="false">IF(Raw_Orders!I2416="","Not Rated",Raw_Orders!I2416)</f>
        <v>4.1</v>
      </c>
      <c r="J2416" s="2" t="str">
        <f aca="false">IF(COUNTIF($A$2:A2416,A2416)&gt;1,"Duplicate","Unique")</f>
        <v>Unique</v>
      </c>
      <c r="K2416" s="2" t="str">
        <f aca="false">IF(Raw_Orders!F2416&lt;0,"Anomaly","OK")</f>
        <v>OK</v>
      </c>
      <c r="L2416" s="2" t="str">
        <f aca="false">IFERROR(VLOOKUP(C2416,Raw_Restaurants!$A$2:$C$151,3,FALSE()),"Unknown")</f>
        <v>Mumbai</v>
      </c>
    </row>
    <row r="2417" customFormat="false" ht="15" hidden="false" customHeight="false" outlineLevel="0" collapsed="false">
      <c r="A2417" s="2" t="n">
        <f aca="false">Raw_Orders!A2417</f>
        <v>503049</v>
      </c>
      <c r="B2417" s="2" t="str">
        <f aca="false">Raw_Orders!B2417</f>
        <v>CUST1654</v>
      </c>
      <c r="C2417" s="2" t="str">
        <f aca="false">Raw_Orders!C2417</f>
        <v>REST338</v>
      </c>
      <c r="D2417" s="2" t="str">
        <f aca="false">Raw_Orders!D2417</f>
        <v>DP336</v>
      </c>
      <c r="E2417" s="2" t="str">
        <f aca="false">Raw_Orders!E2417</f>
        <v>2024-09-08</v>
      </c>
      <c r="F2417" s="2" t="n">
        <f aca="false">IF(Raw_Orders!F2417&lt;0,0,Raw_Orders!F2417)</f>
        <v>1179.64</v>
      </c>
      <c r="G2417" s="2" t="str">
        <f aca="false">Raw_Orders!G2417</f>
        <v>Delivered</v>
      </c>
      <c r="H2417" s="2" t="n">
        <f aca="false">IF(Raw_Orders!H2417="","N/A",Raw_Orders!H2417)</f>
        <v>46.5</v>
      </c>
      <c r="I2417" s="2" t="n">
        <f aca="false">IF(Raw_Orders!I2417="","Not Rated",Raw_Orders!I2417)</f>
        <v>4</v>
      </c>
      <c r="J2417" s="2" t="str">
        <f aca="false">IF(COUNTIF($A$2:A2417,A2417)&gt;1,"Duplicate","Unique")</f>
        <v>Unique</v>
      </c>
      <c r="K2417" s="2" t="str">
        <f aca="false">IF(Raw_Orders!F2417&lt;0,"Anomaly","OK")</f>
        <v>OK</v>
      </c>
      <c r="L2417" s="2" t="str">
        <f aca="false">IFERROR(VLOOKUP(C2417,Raw_Restaurants!$A$2:$C$151,3,FALSE()),"Unknown")</f>
        <v>Bangalore</v>
      </c>
    </row>
    <row r="2418" customFormat="false" ht="15" hidden="false" customHeight="false" outlineLevel="0" collapsed="false">
      <c r="A2418" s="2" t="n">
        <f aca="false">Raw_Orders!A2418</f>
        <v>501444</v>
      </c>
      <c r="B2418" s="2" t="str">
        <f aca="false">Raw_Orders!B2418</f>
        <v>CUST1737</v>
      </c>
      <c r="C2418" s="2" t="str">
        <f aca="false">Raw_Orders!C2418</f>
        <v>REST213</v>
      </c>
      <c r="D2418" s="2" t="str">
        <f aca="false">Raw_Orders!D2418</f>
        <v>DP335</v>
      </c>
      <c r="E2418" s="2" t="str">
        <f aca="false">Raw_Orders!E2418</f>
        <v>2024-12-25</v>
      </c>
      <c r="F2418" s="2" t="n">
        <f aca="false">IF(Raw_Orders!F2418&lt;0,0,Raw_Orders!F2418)</f>
        <v>175.87</v>
      </c>
      <c r="G2418" s="2" t="str">
        <f aca="false">Raw_Orders!G2418</f>
        <v>Delivered</v>
      </c>
      <c r="H2418" s="2" t="n">
        <f aca="false">IF(Raw_Orders!H2418="","N/A",Raw_Orders!H2418)</f>
        <v>29.8</v>
      </c>
      <c r="I2418" s="2" t="n">
        <f aca="false">IF(Raw_Orders!I2418="","Not Rated",Raw_Orders!I2418)</f>
        <v>3.7</v>
      </c>
      <c r="J2418" s="2" t="str">
        <f aca="false">IF(COUNTIF($A$2:A2418,A2418)&gt;1,"Duplicate","Unique")</f>
        <v>Unique</v>
      </c>
      <c r="K2418" s="2" t="str">
        <f aca="false">IF(Raw_Orders!F2418&lt;0,"Anomaly","OK")</f>
        <v>OK</v>
      </c>
      <c r="L2418" s="2" t="str">
        <f aca="false">IFERROR(VLOOKUP(C2418,Raw_Restaurants!$A$2:$C$151,3,FALSE()),"Unknown")</f>
        <v>Pune</v>
      </c>
    </row>
    <row r="2419" customFormat="false" ht="15" hidden="false" customHeight="false" outlineLevel="0" collapsed="false">
      <c r="A2419" s="2" t="n">
        <f aca="false">Raw_Orders!A2419</f>
        <v>500328</v>
      </c>
      <c r="B2419" s="2" t="str">
        <f aca="false">Raw_Orders!B2419</f>
        <v>CUST1448</v>
      </c>
      <c r="C2419" s="2" t="str">
        <f aca="false">Raw_Orders!C2419</f>
        <v>REST331</v>
      </c>
      <c r="D2419" s="2" t="str">
        <f aca="false">Raw_Orders!D2419</f>
        <v>DP426</v>
      </c>
      <c r="E2419" s="2" t="str">
        <f aca="false">Raw_Orders!E2419</f>
        <v>2024-09-16</v>
      </c>
      <c r="F2419" s="2" t="n">
        <f aca="false">IF(Raw_Orders!F2419&lt;0,0,Raw_Orders!F2419)</f>
        <v>965.38</v>
      </c>
      <c r="G2419" s="2" t="str">
        <f aca="false">Raw_Orders!G2419</f>
        <v>Delivered</v>
      </c>
      <c r="H2419" s="2" t="n">
        <f aca="false">IF(Raw_Orders!H2419="","N/A",Raw_Orders!H2419)</f>
        <v>74.7</v>
      </c>
      <c r="I2419" s="2" t="n">
        <f aca="false">IF(Raw_Orders!I2419="","Not Rated",Raw_Orders!I2419)</f>
        <v>3.2</v>
      </c>
      <c r="J2419" s="2" t="str">
        <f aca="false">IF(COUNTIF($A$2:A2419,A2419)&gt;1,"Duplicate","Unique")</f>
        <v>Unique</v>
      </c>
      <c r="K2419" s="2" t="str">
        <f aca="false">IF(Raw_Orders!F2419&lt;0,"Anomaly","OK")</f>
        <v>OK</v>
      </c>
      <c r="L2419" s="2" t="str">
        <f aca="false">IFERROR(VLOOKUP(C2419,Raw_Restaurants!$A$2:$C$151,3,FALSE()),"Unknown")</f>
        <v>Chennai</v>
      </c>
    </row>
    <row r="2420" customFormat="false" ht="15" hidden="false" customHeight="false" outlineLevel="0" collapsed="false">
      <c r="A2420" s="2" t="n">
        <f aca="false">Raw_Orders!A2420</f>
        <v>502106</v>
      </c>
      <c r="B2420" s="2" t="str">
        <f aca="false">Raw_Orders!B2420</f>
        <v>CUST1618</v>
      </c>
      <c r="C2420" s="2" t="str">
        <f aca="false">Raw_Orders!C2420</f>
        <v>REST225</v>
      </c>
      <c r="D2420" s="2" t="str">
        <f aca="false">Raw_Orders!D2420</f>
        <v>DP327</v>
      </c>
      <c r="E2420" s="2" t="str">
        <f aca="false">Raw_Orders!E2420</f>
        <v>2024-12-29</v>
      </c>
      <c r="F2420" s="2" t="n">
        <f aca="false">IF(Raw_Orders!F2420&lt;0,0,Raw_Orders!F2420)</f>
        <v>1084.68</v>
      </c>
      <c r="G2420" s="2" t="str">
        <f aca="false">Raw_Orders!G2420</f>
        <v>Delivered</v>
      </c>
      <c r="H2420" s="2" t="n">
        <f aca="false">IF(Raw_Orders!H2420="","N/A",Raw_Orders!H2420)</f>
        <v>38.1</v>
      </c>
      <c r="I2420" s="2" t="n">
        <f aca="false">IF(Raw_Orders!I2420="","Not Rated",Raw_Orders!I2420)</f>
        <v>3.1</v>
      </c>
      <c r="J2420" s="2" t="str">
        <f aca="false">IF(COUNTIF($A$2:A2420,A2420)&gt;1,"Duplicate","Unique")</f>
        <v>Unique</v>
      </c>
      <c r="K2420" s="2" t="str">
        <f aca="false">IF(Raw_Orders!F2420&lt;0,"Anomaly","OK")</f>
        <v>OK</v>
      </c>
      <c r="L2420" s="2" t="str">
        <f aca="false">IFERROR(VLOOKUP(C2420,Raw_Restaurants!$A$2:$C$151,3,FALSE()),"Unknown")</f>
        <v>Kolkata</v>
      </c>
    </row>
    <row r="2421" customFormat="false" ht="15" hidden="false" customHeight="false" outlineLevel="0" collapsed="false">
      <c r="A2421" s="2" t="n">
        <f aca="false">Raw_Orders!A2421</f>
        <v>504191</v>
      </c>
      <c r="B2421" s="2" t="str">
        <f aca="false">Raw_Orders!B2421</f>
        <v>CUST1429</v>
      </c>
      <c r="C2421" s="2" t="str">
        <f aca="false">Raw_Orders!C2421</f>
        <v>REST284</v>
      </c>
      <c r="D2421" s="2" t="str">
        <f aca="false">Raw_Orders!D2421</f>
        <v>DP473</v>
      </c>
      <c r="E2421" s="2" t="str">
        <f aca="false">Raw_Orders!E2421</f>
        <v>2024-10-10</v>
      </c>
      <c r="F2421" s="2" t="n">
        <f aca="false">IF(Raw_Orders!F2421&lt;0,0,Raw_Orders!F2421)</f>
        <v>524.41</v>
      </c>
      <c r="G2421" s="2" t="str">
        <f aca="false">Raw_Orders!G2421</f>
        <v>Delivered</v>
      </c>
      <c r="H2421" s="2" t="n">
        <f aca="false">IF(Raw_Orders!H2421="","N/A",Raw_Orders!H2421)</f>
        <v>34.1</v>
      </c>
      <c r="I2421" s="2" t="n">
        <f aca="false">IF(Raw_Orders!I2421="","Not Rated",Raw_Orders!I2421)</f>
        <v>4.3</v>
      </c>
      <c r="J2421" s="2" t="str">
        <f aca="false">IF(COUNTIF($A$2:A2421,A2421)&gt;1,"Duplicate","Unique")</f>
        <v>Duplicate</v>
      </c>
      <c r="K2421" s="2" t="str">
        <f aca="false">IF(Raw_Orders!F2421&lt;0,"Anomaly","OK")</f>
        <v>OK</v>
      </c>
      <c r="L2421" s="2" t="str">
        <f aca="false">IFERROR(VLOOKUP(C2421,Raw_Restaurants!$A$2:$C$151,3,FALSE()),"Unknown")</f>
        <v>Hyderabad</v>
      </c>
    </row>
    <row r="2422" customFormat="false" ht="15" hidden="false" customHeight="false" outlineLevel="0" collapsed="false">
      <c r="A2422" s="2" t="n">
        <f aca="false">Raw_Orders!A2422</f>
        <v>503331</v>
      </c>
      <c r="B2422" s="2" t="str">
        <f aca="false">Raw_Orders!B2422</f>
        <v>CUST1207</v>
      </c>
      <c r="C2422" s="2" t="str">
        <f aca="false">Raw_Orders!C2422</f>
        <v>REST306</v>
      </c>
      <c r="D2422" s="2" t="str">
        <f aca="false">Raw_Orders!D2422</f>
        <v>DP389</v>
      </c>
      <c r="E2422" s="2" t="str">
        <f aca="false">Raw_Orders!E2422</f>
        <v>2024-02-29</v>
      </c>
      <c r="F2422" s="2" t="n">
        <f aca="false">IF(Raw_Orders!F2422&lt;0,0,Raw_Orders!F2422)</f>
        <v>881.34</v>
      </c>
      <c r="G2422" s="2" t="str">
        <f aca="false">Raw_Orders!G2422</f>
        <v>Delivered</v>
      </c>
      <c r="H2422" s="2" t="str">
        <f aca="false">IF(Raw_Orders!H2422="","N/A",Raw_Orders!H2422)</f>
        <v>N/A</v>
      </c>
      <c r="I2422" s="2" t="n">
        <f aca="false">IF(Raw_Orders!I2422="","Not Rated",Raw_Orders!I2422)</f>
        <v>4.5</v>
      </c>
      <c r="J2422" s="2" t="str">
        <f aca="false">IF(COUNTIF($A$2:A2422,A2422)&gt;1,"Duplicate","Unique")</f>
        <v>Unique</v>
      </c>
      <c r="K2422" s="2" t="str">
        <f aca="false">IF(Raw_Orders!F2422&lt;0,"Anomaly","OK")</f>
        <v>OK</v>
      </c>
      <c r="L2422" s="2" t="str">
        <f aca="false">IFERROR(VLOOKUP(C2422,Raw_Restaurants!$A$2:$C$151,3,FALSE()),"Unknown")</f>
        <v>Pune</v>
      </c>
    </row>
    <row r="2423" customFormat="false" ht="15" hidden="false" customHeight="false" outlineLevel="0" collapsed="false">
      <c r="A2423" s="2" t="n">
        <f aca="false">Raw_Orders!A2423</f>
        <v>501109</v>
      </c>
      <c r="B2423" s="2" t="str">
        <f aca="false">Raw_Orders!B2423</f>
        <v>CUST1407</v>
      </c>
      <c r="C2423" s="2" t="str">
        <f aca="false">Raw_Orders!C2423</f>
        <v>REST319</v>
      </c>
      <c r="D2423" s="2" t="str">
        <f aca="false">Raw_Orders!D2423</f>
        <v>DP309</v>
      </c>
      <c r="E2423" s="2" t="str">
        <f aca="false">Raw_Orders!E2423</f>
        <v>2024-07-24</v>
      </c>
      <c r="F2423" s="2" t="n">
        <f aca="false">IF(Raw_Orders!F2423&lt;0,0,Raw_Orders!F2423)</f>
        <v>499.47</v>
      </c>
      <c r="G2423" s="2" t="str">
        <f aca="false">Raw_Orders!G2423</f>
        <v>Delivered</v>
      </c>
      <c r="H2423" s="2" t="n">
        <f aca="false">IF(Raw_Orders!H2423="","N/A",Raw_Orders!H2423)</f>
        <v>46.3</v>
      </c>
      <c r="I2423" s="2" t="str">
        <f aca="false">IF(Raw_Orders!I2423="","Not Rated",Raw_Orders!I2423)</f>
        <v>Not Rated</v>
      </c>
      <c r="J2423" s="2" t="str">
        <f aca="false">IF(COUNTIF($A$2:A2423,A2423)&gt;1,"Duplicate","Unique")</f>
        <v>Unique</v>
      </c>
      <c r="K2423" s="2" t="str">
        <f aca="false">IF(Raw_Orders!F2423&lt;0,"Anomaly","OK")</f>
        <v>OK</v>
      </c>
      <c r="L2423" s="2" t="str">
        <f aca="false">IFERROR(VLOOKUP(C2423,Raw_Restaurants!$A$2:$C$151,3,FALSE()),"Unknown")</f>
        <v>Bhopal</v>
      </c>
    </row>
    <row r="2424" customFormat="false" ht="15" hidden="false" customHeight="false" outlineLevel="0" collapsed="false">
      <c r="A2424" s="2" t="n">
        <f aca="false">Raw_Orders!A2424</f>
        <v>504919</v>
      </c>
      <c r="B2424" s="2" t="str">
        <f aca="false">Raw_Orders!B2424</f>
        <v>CUST1648</v>
      </c>
      <c r="C2424" s="2" t="str">
        <f aca="false">Raw_Orders!C2424</f>
        <v>REST322</v>
      </c>
      <c r="D2424" s="2" t="str">
        <f aca="false">Raw_Orders!D2424</f>
        <v>DP303</v>
      </c>
      <c r="E2424" s="2" t="str">
        <f aca="false">Raw_Orders!E2424</f>
        <v>2024-07-19</v>
      </c>
      <c r="F2424" s="2" t="n">
        <f aca="false">IF(Raw_Orders!F2424&lt;0,0,Raw_Orders!F2424)</f>
        <v>734.01</v>
      </c>
      <c r="G2424" s="2" t="str">
        <f aca="false">Raw_Orders!G2424</f>
        <v>Delivered</v>
      </c>
      <c r="H2424" s="2" t="n">
        <f aca="false">IF(Raw_Orders!H2424="","N/A",Raw_Orders!H2424)</f>
        <v>55.6</v>
      </c>
      <c r="I2424" s="2" t="n">
        <f aca="false">IF(Raw_Orders!I2424="","Not Rated",Raw_Orders!I2424)</f>
        <v>4.7</v>
      </c>
      <c r="J2424" s="2" t="str">
        <f aca="false">IF(COUNTIF($A$2:A2424,A2424)&gt;1,"Duplicate","Unique")</f>
        <v>Unique</v>
      </c>
      <c r="K2424" s="2" t="str">
        <f aca="false">IF(Raw_Orders!F2424&lt;0,"Anomaly","OK")</f>
        <v>OK</v>
      </c>
      <c r="L2424" s="2" t="str">
        <f aca="false">IFERROR(VLOOKUP(C2424,Raw_Restaurants!$A$2:$C$151,3,FALSE()),"Unknown")</f>
        <v>Delhi</v>
      </c>
    </row>
    <row r="2425" customFormat="false" ht="15" hidden="false" customHeight="false" outlineLevel="0" collapsed="false">
      <c r="A2425" s="2" t="n">
        <f aca="false">Raw_Orders!A2425</f>
        <v>504282</v>
      </c>
      <c r="B2425" s="2" t="str">
        <f aca="false">Raw_Orders!B2425</f>
        <v>CUST1375</v>
      </c>
      <c r="C2425" s="2" t="str">
        <f aca="false">Raw_Orders!C2425</f>
        <v>REST333</v>
      </c>
      <c r="D2425" s="2" t="str">
        <f aca="false">Raw_Orders!D2425</f>
        <v>DP408</v>
      </c>
      <c r="E2425" s="2" t="str">
        <f aca="false">Raw_Orders!E2425</f>
        <v>2024-12-16</v>
      </c>
      <c r="F2425" s="2" t="n">
        <f aca="false">IF(Raw_Orders!F2425&lt;0,0,Raw_Orders!F2425)</f>
        <v>249.02</v>
      </c>
      <c r="G2425" s="2" t="str">
        <f aca="false">Raw_Orders!G2425</f>
        <v>Delayed</v>
      </c>
      <c r="H2425" s="2" t="n">
        <f aca="false">IF(Raw_Orders!H2425="","N/A",Raw_Orders!H2425)</f>
        <v>41.8</v>
      </c>
      <c r="I2425" s="2" t="n">
        <f aca="false">IF(Raw_Orders!I2425="","Not Rated",Raw_Orders!I2425)</f>
        <v>3.3</v>
      </c>
      <c r="J2425" s="2" t="str">
        <f aca="false">IF(COUNTIF($A$2:A2425,A2425)&gt;1,"Duplicate","Unique")</f>
        <v>Unique</v>
      </c>
      <c r="K2425" s="2" t="str">
        <f aca="false">IF(Raw_Orders!F2425&lt;0,"Anomaly","OK")</f>
        <v>OK</v>
      </c>
      <c r="L2425" s="2" t="str">
        <f aca="false">IFERROR(VLOOKUP(C2425,Raw_Restaurants!$A$2:$C$151,3,FALSE()),"Unknown")</f>
        <v>Hyderabad</v>
      </c>
    </row>
    <row r="2426" customFormat="false" ht="15" hidden="false" customHeight="false" outlineLevel="0" collapsed="false">
      <c r="A2426" s="2" t="n">
        <f aca="false">Raw_Orders!A2426</f>
        <v>503240</v>
      </c>
      <c r="B2426" s="2" t="str">
        <f aca="false">Raw_Orders!B2426</f>
        <v>CUST1188</v>
      </c>
      <c r="C2426" s="2" t="str">
        <f aca="false">Raw_Orders!C2426</f>
        <v>REST237</v>
      </c>
      <c r="D2426" s="2" t="str">
        <f aca="false">Raw_Orders!D2426</f>
        <v>DP394</v>
      </c>
      <c r="E2426" s="2" t="str">
        <f aca="false">Raw_Orders!E2426</f>
        <v>2024-06-05</v>
      </c>
      <c r="F2426" s="2" t="n">
        <f aca="false">IF(Raw_Orders!F2426&lt;0,0,Raw_Orders!F2426)</f>
        <v>1134.93</v>
      </c>
      <c r="G2426" s="2" t="str">
        <f aca="false">Raw_Orders!G2426</f>
        <v>Cancelled</v>
      </c>
      <c r="H2426" s="2" t="str">
        <f aca="false">IF(Raw_Orders!H2426="","N/A",Raw_Orders!H2426)</f>
        <v>N/A</v>
      </c>
      <c r="I2426" s="2" t="str">
        <f aca="false">IF(Raw_Orders!I2426="","Not Rated",Raw_Orders!I2426)</f>
        <v>Not Rated</v>
      </c>
      <c r="J2426" s="2" t="str">
        <f aca="false">IF(COUNTIF($A$2:A2426,A2426)&gt;1,"Duplicate","Unique")</f>
        <v>Unique</v>
      </c>
      <c r="K2426" s="2" t="str">
        <f aca="false">IF(Raw_Orders!F2426&lt;0,"Anomaly","OK")</f>
        <v>OK</v>
      </c>
      <c r="L2426" s="2" t="str">
        <f aca="false">IFERROR(VLOOKUP(C2426,Raw_Restaurants!$A$2:$C$151,3,FALSE()),"Unknown")</f>
        <v>Mumbai</v>
      </c>
    </row>
    <row r="2427" customFormat="false" ht="15" hidden="false" customHeight="false" outlineLevel="0" collapsed="false">
      <c r="A2427" s="2" t="n">
        <f aca="false">Raw_Orders!A2427</f>
        <v>503658</v>
      </c>
      <c r="B2427" s="2" t="str">
        <f aca="false">Raw_Orders!B2427</f>
        <v>CUST1483</v>
      </c>
      <c r="C2427" s="2" t="str">
        <f aca="false">Raw_Orders!C2427</f>
        <v>REST349</v>
      </c>
      <c r="D2427" s="2" t="str">
        <f aca="false">Raw_Orders!D2427</f>
        <v>DP456</v>
      </c>
      <c r="E2427" s="2" t="str">
        <f aca="false">Raw_Orders!E2427</f>
        <v>2024-03-06</v>
      </c>
      <c r="F2427" s="2" t="n">
        <f aca="false">IF(Raw_Orders!F2427&lt;0,0,Raw_Orders!F2427)</f>
        <v>671.4</v>
      </c>
      <c r="G2427" s="2" t="str">
        <f aca="false">Raw_Orders!G2427</f>
        <v>Cancelled</v>
      </c>
      <c r="H2427" s="2" t="str">
        <f aca="false">IF(Raw_Orders!H2427="","N/A",Raw_Orders!H2427)</f>
        <v>N/A</v>
      </c>
      <c r="I2427" s="2" t="str">
        <f aca="false">IF(Raw_Orders!I2427="","Not Rated",Raw_Orders!I2427)</f>
        <v>Not Rated</v>
      </c>
      <c r="J2427" s="2" t="str">
        <f aca="false">IF(COUNTIF($A$2:A2427,A2427)&gt;1,"Duplicate","Unique")</f>
        <v>Unique</v>
      </c>
      <c r="K2427" s="2" t="str">
        <f aca="false">IF(Raw_Orders!F2427&lt;0,"Anomaly","OK")</f>
        <v>OK</v>
      </c>
      <c r="L2427" s="2" t="str">
        <f aca="false">IFERROR(VLOOKUP(C2427,Raw_Restaurants!$A$2:$C$151,3,FALSE()),"Unknown")</f>
        <v>Bhopal</v>
      </c>
    </row>
    <row r="2428" customFormat="false" ht="15" hidden="false" customHeight="false" outlineLevel="0" collapsed="false">
      <c r="A2428" s="2" t="n">
        <f aca="false">Raw_Orders!A2428</f>
        <v>502915</v>
      </c>
      <c r="B2428" s="2" t="str">
        <f aca="false">Raw_Orders!B2428</f>
        <v>CUST1311</v>
      </c>
      <c r="C2428" s="2" t="str">
        <f aca="false">Raw_Orders!C2428</f>
        <v>REST220</v>
      </c>
      <c r="D2428" s="2" t="str">
        <f aca="false">Raw_Orders!D2428</f>
        <v>DP447</v>
      </c>
      <c r="E2428" s="2" t="str">
        <f aca="false">Raw_Orders!E2428</f>
        <v>2024-04-05</v>
      </c>
      <c r="F2428" s="2" t="n">
        <f aca="false">IF(Raw_Orders!F2428&lt;0,0,Raw_Orders!F2428)</f>
        <v>940.45</v>
      </c>
      <c r="G2428" s="2" t="str">
        <f aca="false">Raw_Orders!G2428</f>
        <v>Delivered</v>
      </c>
      <c r="H2428" s="2" t="n">
        <f aca="false">IF(Raw_Orders!H2428="","N/A",Raw_Orders!H2428)</f>
        <v>63.8</v>
      </c>
      <c r="I2428" s="2" t="n">
        <f aca="false">IF(Raw_Orders!I2428="","Not Rated",Raw_Orders!I2428)</f>
        <v>4.6</v>
      </c>
      <c r="J2428" s="2" t="str">
        <f aca="false">IF(COUNTIF($A$2:A2428,A2428)&gt;1,"Duplicate","Unique")</f>
        <v>Unique</v>
      </c>
      <c r="K2428" s="2" t="str">
        <f aca="false">IF(Raw_Orders!F2428&lt;0,"Anomaly","OK")</f>
        <v>OK</v>
      </c>
      <c r="L2428" s="2" t="str">
        <f aca="false">IFERROR(VLOOKUP(C2428,Raw_Restaurants!$A$2:$C$151,3,FALSE()),"Unknown")</f>
        <v>Pune</v>
      </c>
    </row>
    <row r="2429" customFormat="false" ht="15" hidden="false" customHeight="false" outlineLevel="0" collapsed="false">
      <c r="A2429" s="2" t="n">
        <f aca="false">Raw_Orders!A2429</f>
        <v>504371</v>
      </c>
      <c r="B2429" s="2" t="str">
        <f aca="false">Raw_Orders!B2429</f>
        <v>CUST1683</v>
      </c>
      <c r="C2429" s="2" t="str">
        <f aca="false">Raw_Orders!C2429</f>
        <v>REST345</v>
      </c>
      <c r="D2429" s="2" t="str">
        <f aca="false">Raw_Orders!D2429</f>
        <v>DP432</v>
      </c>
      <c r="E2429" s="2" t="str">
        <f aca="false">Raw_Orders!E2429</f>
        <v>2024-10-12</v>
      </c>
      <c r="F2429" s="2" t="n">
        <f aca="false">IF(Raw_Orders!F2429&lt;0,0,Raw_Orders!F2429)</f>
        <v>794.44</v>
      </c>
      <c r="G2429" s="2" t="str">
        <f aca="false">Raw_Orders!G2429</f>
        <v>Delivered</v>
      </c>
      <c r="H2429" s="2" t="n">
        <f aca="false">IF(Raw_Orders!H2429="","N/A",Raw_Orders!H2429)</f>
        <v>50.4</v>
      </c>
      <c r="I2429" s="2" t="n">
        <f aca="false">IF(Raw_Orders!I2429="","Not Rated",Raw_Orders!I2429)</f>
        <v>4.3</v>
      </c>
      <c r="J2429" s="2" t="str">
        <f aca="false">IF(COUNTIF($A$2:A2429,A2429)&gt;1,"Duplicate","Unique")</f>
        <v>Unique</v>
      </c>
      <c r="K2429" s="2" t="str">
        <f aca="false">IF(Raw_Orders!F2429&lt;0,"Anomaly","OK")</f>
        <v>OK</v>
      </c>
      <c r="L2429" s="2" t="str">
        <f aca="false">IFERROR(VLOOKUP(C2429,Raw_Restaurants!$A$2:$C$151,3,FALSE()),"Unknown")</f>
        <v>Jaipur</v>
      </c>
    </row>
    <row r="2430" customFormat="false" ht="15" hidden="false" customHeight="false" outlineLevel="0" collapsed="false">
      <c r="A2430" s="2" t="n">
        <f aca="false">Raw_Orders!A2430</f>
        <v>502473</v>
      </c>
      <c r="B2430" s="2" t="str">
        <f aca="false">Raw_Orders!B2430</f>
        <v>CUST1253</v>
      </c>
      <c r="C2430" s="2" t="str">
        <f aca="false">Raw_Orders!C2430</f>
        <v>REST224</v>
      </c>
      <c r="D2430" s="2" t="str">
        <f aca="false">Raw_Orders!D2430</f>
        <v>DP405</v>
      </c>
      <c r="E2430" s="2" t="str">
        <f aca="false">Raw_Orders!E2430</f>
        <v>2024-11-21</v>
      </c>
      <c r="F2430" s="2" t="n">
        <f aca="false">IF(Raw_Orders!F2430&lt;0,0,Raw_Orders!F2430)</f>
        <v>192.13</v>
      </c>
      <c r="G2430" s="2" t="str">
        <f aca="false">Raw_Orders!G2430</f>
        <v>Delivered</v>
      </c>
      <c r="H2430" s="2" t="str">
        <f aca="false">IF(Raw_Orders!H2430="","N/A",Raw_Orders!H2430)</f>
        <v>N/A</v>
      </c>
      <c r="I2430" s="2" t="n">
        <f aca="false">IF(Raw_Orders!I2430="","Not Rated",Raw_Orders!I2430)</f>
        <v>4.3</v>
      </c>
      <c r="J2430" s="2" t="str">
        <f aca="false">IF(COUNTIF($A$2:A2430,A2430)&gt;1,"Duplicate","Unique")</f>
        <v>Unique</v>
      </c>
      <c r="K2430" s="2" t="str">
        <f aca="false">IF(Raw_Orders!F2430&lt;0,"Anomaly","OK")</f>
        <v>OK</v>
      </c>
      <c r="L2430" s="2" t="str">
        <f aca="false">IFERROR(VLOOKUP(C2430,Raw_Restaurants!$A$2:$C$151,3,FALSE()),"Unknown")</f>
        <v>Indore</v>
      </c>
    </row>
    <row r="2431" customFormat="false" ht="15" hidden="false" customHeight="false" outlineLevel="0" collapsed="false">
      <c r="A2431" s="2" t="n">
        <f aca="false">Raw_Orders!A2431</f>
        <v>500570</v>
      </c>
      <c r="B2431" s="2" t="str">
        <f aca="false">Raw_Orders!B2431</f>
        <v>CUST1718</v>
      </c>
      <c r="C2431" s="2" t="str">
        <f aca="false">Raw_Orders!C2431</f>
        <v>REST236</v>
      </c>
      <c r="D2431" s="2" t="str">
        <f aca="false">Raw_Orders!D2431</f>
        <v>DP316</v>
      </c>
      <c r="E2431" s="2" t="str">
        <f aca="false">Raw_Orders!E2431</f>
        <v>2024-01-06</v>
      </c>
      <c r="F2431" s="2" t="n">
        <f aca="false">IF(Raw_Orders!F2431&lt;0,0,Raw_Orders!F2431)</f>
        <v>341.79</v>
      </c>
      <c r="G2431" s="2" t="str">
        <f aca="false">Raw_Orders!G2431</f>
        <v>Delivered</v>
      </c>
      <c r="H2431" s="2" t="n">
        <f aca="false">IF(Raw_Orders!H2431="","N/A",Raw_Orders!H2431)</f>
        <v>55.3</v>
      </c>
      <c r="I2431" s="2" t="n">
        <f aca="false">IF(Raw_Orders!I2431="","Not Rated",Raw_Orders!I2431)</f>
        <v>3.2</v>
      </c>
      <c r="J2431" s="2" t="str">
        <f aca="false">IF(COUNTIF($A$2:A2431,A2431)&gt;1,"Duplicate","Unique")</f>
        <v>Unique</v>
      </c>
      <c r="K2431" s="2" t="str">
        <f aca="false">IF(Raw_Orders!F2431&lt;0,"Anomaly","OK")</f>
        <v>OK</v>
      </c>
      <c r="L2431" s="2" t="str">
        <f aca="false">IFERROR(VLOOKUP(C2431,Raw_Restaurants!$A$2:$C$151,3,FALSE()),"Unknown")</f>
        <v>Mumbai</v>
      </c>
    </row>
    <row r="2432" customFormat="false" ht="15" hidden="false" customHeight="false" outlineLevel="0" collapsed="false">
      <c r="A2432" s="2" t="n">
        <f aca="false">Raw_Orders!A2432</f>
        <v>500908</v>
      </c>
      <c r="B2432" s="2" t="str">
        <f aca="false">Raw_Orders!B2432</f>
        <v>CUST1166</v>
      </c>
      <c r="C2432" s="2" t="str">
        <f aca="false">Raw_Orders!C2432</f>
        <v>REST225</v>
      </c>
      <c r="D2432" s="2" t="str">
        <f aca="false">Raw_Orders!D2432</f>
        <v>DP338</v>
      </c>
      <c r="E2432" s="2" t="str">
        <f aca="false">Raw_Orders!E2432</f>
        <v>2024-07-24</v>
      </c>
      <c r="F2432" s="2" t="n">
        <f aca="false">IF(Raw_Orders!F2432&lt;0,0,Raw_Orders!F2432)</f>
        <v>764.72</v>
      </c>
      <c r="G2432" s="2" t="str">
        <f aca="false">Raw_Orders!G2432</f>
        <v>Delivered</v>
      </c>
      <c r="H2432" s="2" t="str">
        <f aca="false">IF(Raw_Orders!H2432="","N/A",Raw_Orders!H2432)</f>
        <v>N/A</v>
      </c>
      <c r="I2432" s="2" t="n">
        <f aca="false">IF(Raw_Orders!I2432="","Not Rated",Raw_Orders!I2432)</f>
        <v>3.9</v>
      </c>
      <c r="J2432" s="2" t="str">
        <f aca="false">IF(COUNTIF($A$2:A2432,A2432)&gt;1,"Duplicate","Unique")</f>
        <v>Unique</v>
      </c>
      <c r="K2432" s="2" t="str">
        <f aca="false">IF(Raw_Orders!F2432&lt;0,"Anomaly","OK")</f>
        <v>OK</v>
      </c>
      <c r="L2432" s="2" t="str">
        <f aca="false">IFERROR(VLOOKUP(C2432,Raw_Restaurants!$A$2:$C$151,3,FALSE()),"Unknown")</f>
        <v>Kolkata</v>
      </c>
    </row>
    <row r="2433" customFormat="false" ht="15" hidden="false" customHeight="false" outlineLevel="0" collapsed="false">
      <c r="A2433" s="2" t="n">
        <f aca="false">Raw_Orders!A2433</f>
        <v>502635</v>
      </c>
      <c r="B2433" s="2" t="str">
        <f aca="false">Raw_Orders!B2433</f>
        <v>CUST1171</v>
      </c>
      <c r="C2433" s="2" t="str">
        <f aca="false">Raw_Orders!C2433</f>
        <v>REST289</v>
      </c>
      <c r="D2433" s="2" t="str">
        <f aca="false">Raw_Orders!D2433</f>
        <v>DP469</v>
      </c>
      <c r="E2433" s="2" t="str">
        <f aca="false">Raw_Orders!E2433</f>
        <v>2024-06-01</v>
      </c>
      <c r="F2433" s="2" t="n">
        <f aca="false">IF(Raw_Orders!F2433&lt;0,0,Raw_Orders!F2433)</f>
        <v>1379.3</v>
      </c>
      <c r="G2433" s="2" t="str">
        <f aca="false">Raw_Orders!G2433</f>
        <v>Cancelled</v>
      </c>
      <c r="H2433" s="2" t="str">
        <f aca="false">IF(Raw_Orders!H2433="","N/A",Raw_Orders!H2433)</f>
        <v>N/A</v>
      </c>
      <c r="I2433" s="2" t="str">
        <f aca="false">IF(Raw_Orders!I2433="","Not Rated",Raw_Orders!I2433)</f>
        <v>Not Rated</v>
      </c>
      <c r="J2433" s="2" t="str">
        <f aca="false">IF(COUNTIF($A$2:A2433,A2433)&gt;1,"Duplicate","Unique")</f>
        <v>Unique</v>
      </c>
      <c r="K2433" s="2" t="str">
        <f aca="false">IF(Raw_Orders!F2433&lt;0,"Anomaly","OK")</f>
        <v>OK</v>
      </c>
      <c r="L2433" s="2" t="str">
        <f aca="false">IFERROR(VLOOKUP(C2433,Raw_Restaurants!$A$2:$C$151,3,FALSE()),"Unknown")</f>
        <v>Jaipur</v>
      </c>
    </row>
    <row r="2434" customFormat="false" ht="15" hidden="false" customHeight="false" outlineLevel="0" collapsed="false">
      <c r="A2434" s="2" t="n">
        <f aca="false">Raw_Orders!A2434</f>
        <v>501240</v>
      </c>
      <c r="B2434" s="2" t="str">
        <f aca="false">Raw_Orders!B2434</f>
        <v>CUST1736</v>
      </c>
      <c r="C2434" s="2" t="str">
        <f aca="false">Raw_Orders!C2434</f>
        <v>REST229</v>
      </c>
      <c r="D2434" s="2" t="str">
        <f aca="false">Raw_Orders!D2434</f>
        <v>DP402</v>
      </c>
      <c r="E2434" s="2" t="str">
        <f aca="false">Raw_Orders!E2434</f>
        <v>2024-01-30</v>
      </c>
      <c r="F2434" s="2" t="n">
        <f aca="false">IF(Raw_Orders!F2434&lt;0,0,Raw_Orders!F2434)</f>
        <v>325.75</v>
      </c>
      <c r="G2434" s="2" t="str">
        <f aca="false">Raw_Orders!G2434</f>
        <v>Delivered</v>
      </c>
      <c r="H2434" s="2" t="n">
        <f aca="false">IF(Raw_Orders!H2434="","N/A",Raw_Orders!H2434)</f>
        <v>73.4</v>
      </c>
      <c r="I2434" s="2" t="n">
        <f aca="false">IF(Raw_Orders!I2434="","Not Rated",Raw_Orders!I2434)</f>
        <v>4.3</v>
      </c>
      <c r="J2434" s="2" t="str">
        <f aca="false">IF(COUNTIF($A$2:A2434,A2434)&gt;1,"Duplicate","Unique")</f>
        <v>Unique</v>
      </c>
      <c r="K2434" s="2" t="str">
        <f aca="false">IF(Raw_Orders!F2434&lt;0,"Anomaly","OK")</f>
        <v>OK</v>
      </c>
      <c r="L2434" s="2" t="str">
        <f aca="false">IFERROR(VLOOKUP(C2434,Raw_Restaurants!$A$2:$C$151,3,FALSE()),"Unknown")</f>
        <v>Jaipur</v>
      </c>
    </row>
    <row r="2435" customFormat="false" ht="15" hidden="false" customHeight="false" outlineLevel="0" collapsed="false">
      <c r="A2435" s="2" t="n">
        <f aca="false">Raw_Orders!A2435</f>
        <v>503919</v>
      </c>
      <c r="B2435" s="2" t="str">
        <f aca="false">Raw_Orders!B2435</f>
        <v>CUST1177</v>
      </c>
      <c r="C2435" s="2" t="str">
        <f aca="false">Raw_Orders!C2435</f>
        <v>REST342</v>
      </c>
      <c r="D2435" s="2" t="str">
        <f aca="false">Raw_Orders!D2435</f>
        <v>DP497</v>
      </c>
      <c r="E2435" s="2" t="str">
        <f aca="false">Raw_Orders!E2435</f>
        <v>2024-03-04</v>
      </c>
      <c r="F2435" s="2" t="n">
        <f aca="false">IF(Raw_Orders!F2435&lt;0,0,Raw_Orders!F2435)</f>
        <v>1176.27</v>
      </c>
      <c r="G2435" s="2" t="str">
        <f aca="false">Raw_Orders!G2435</f>
        <v>Delivered</v>
      </c>
      <c r="H2435" s="2" t="n">
        <f aca="false">IF(Raw_Orders!H2435="","N/A",Raw_Orders!H2435)</f>
        <v>26.5</v>
      </c>
      <c r="I2435" s="2" t="n">
        <f aca="false">IF(Raw_Orders!I2435="","Not Rated",Raw_Orders!I2435)</f>
        <v>3.8</v>
      </c>
      <c r="J2435" s="2" t="str">
        <f aca="false">IF(COUNTIF($A$2:A2435,A2435)&gt;1,"Duplicate","Unique")</f>
        <v>Unique</v>
      </c>
      <c r="K2435" s="2" t="str">
        <f aca="false">IF(Raw_Orders!F2435&lt;0,"Anomaly","OK")</f>
        <v>OK</v>
      </c>
      <c r="L2435" s="2" t="str">
        <f aca="false">IFERROR(VLOOKUP(C2435,Raw_Restaurants!$A$2:$C$151,3,FALSE()),"Unknown")</f>
        <v>Hyderabad</v>
      </c>
    </row>
    <row r="2436" customFormat="false" ht="15" hidden="false" customHeight="false" outlineLevel="0" collapsed="false">
      <c r="A2436" s="2" t="n">
        <f aca="false">Raw_Orders!A2436</f>
        <v>501900</v>
      </c>
      <c r="B2436" s="2" t="str">
        <f aca="false">Raw_Orders!B2436</f>
        <v>CUST1191</v>
      </c>
      <c r="C2436" s="2" t="str">
        <f aca="false">Raw_Orders!C2436</f>
        <v>REST283</v>
      </c>
      <c r="D2436" s="2" t="str">
        <f aca="false">Raw_Orders!D2436</f>
        <v>DP303</v>
      </c>
      <c r="E2436" s="2" t="str">
        <f aca="false">Raw_Orders!E2436</f>
        <v>2024-08-14</v>
      </c>
      <c r="F2436" s="2" t="n">
        <f aca="false">IF(Raw_Orders!F2436&lt;0,0,Raw_Orders!F2436)</f>
        <v>984.7</v>
      </c>
      <c r="G2436" s="2" t="str">
        <f aca="false">Raw_Orders!G2436</f>
        <v>Delivered</v>
      </c>
      <c r="H2436" s="2" t="n">
        <f aca="false">IF(Raw_Orders!H2436="","N/A",Raw_Orders!H2436)</f>
        <v>49.5</v>
      </c>
      <c r="I2436" s="2" t="n">
        <f aca="false">IF(Raw_Orders!I2436="","Not Rated",Raw_Orders!I2436)</f>
        <v>3</v>
      </c>
      <c r="J2436" s="2" t="str">
        <f aca="false">IF(COUNTIF($A$2:A2436,A2436)&gt;1,"Duplicate","Unique")</f>
        <v>Unique</v>
      </c>
      <c r="K2436" s="2" t="str">
        <f aca="false">IF(Raw_Orders!F2436&lt;0,"Anomaly","OK")</f>
        <v>OK</v>
      </c>
      <c r="L2436" s="2" t="str">
        <f aca="false">IFERROR(VLOOKUP(C2436,Raw_Restaurants!$A$2:$C$151,3,FALSE()),"Unknown")</f>
        <v>Delhi</v>
      </c>
    </row>
    <row r="2437" customFormat="false" ht="15" hidden="false" customHeight="false" outlineLevel="0" collapsed="false">
      <c r="A2437" s="2" t="n">
        <f aca="false">Raw_Orders!A2437</f>
        <v>503173</v>
      </c>
      <c r="B2437" s="2" t="str">
        <f aca="false">Raw_Orders!B2437</f>
        <v>CUST1242</v>
      </c>
      <c r="C2437" s="2" t="str">
        <f aca="false">Raw_Orders!C2437</f>
        <v>REST304</v>
      </c>
      <c r="D2437" s="2" t="str">
        <f aca="false">Raw_Orders!D2437</f>
        <v>DP338</v>
      </c>
      <c r="E2437" s="2" t="str">
        <f aca="false">Raw_Orders!E2437</f>
        <v>2024-05-04</v>
      </c>
      <c r="F2437" s="2" t="n">
        <f aca="false">IF(Raw_Orders!F2437&lt;0,0,Raw_Orders!F2437)</f>
        <v>1113.67</v>
      </c>
      <c r="G2437" s="2" t="str">
        <f aca="false">Raw_Orders!G2437</f>
        <v>Delivered</v>
      </c>
      <c r="H2437" s="2" t="n">
        <f aca="false">IF(Raw_Orders!H2437="","N/A",Raw_Orders!H2437)</f>
        <v>17.3</v>
      </c>
      <c r="I2437" s="2" t="n">
        <f aca="false">IF(Raw_Orders!I2437="","Not Rated",Raw_Orders!I2437)</f>
        <v>4.3</v>
      </c>
      <c r="J2437" s="2" t="str">
        <f aca="false">IF(COUNTIF($A$2:A2437,A2437)&gt;1,"Duplicate","Unique")</f>
        <v>Unique</v>
      </c>
      <c r="K2437" s="2" t="str">
        <f aca="false">IF(Raw_Orders!F2437&lt;0,"Anomaly","OK")</f>
        <v>OK</v>
      </c>
      <c r="L2437" s="2" t="str">
        <f aca="false">IFERROR(VLOOKUP(C2437,Raw_Restaurants!$A$2:$C$151,3,FALSE()),"Unknown")</f>
        <v>Jaipur</v>
      </c>
    </row>
    <row r="2438" customFormat="false" ht="15" hidden="false" customHeight="false" outlineLevel="0" collapsed="false">
      <c r="A2438" s="2" t="n">
        <f aca="false">Raw_Orders!A2438</f>
        <v>503724</v>
      </c>
      <c r="B2438" s="2" t="str">
        <f aca="false">Raw_Orders!B2438</f>
        <v>CUST1378</v>
      </c>
      <c r="C2438" s="2" t="str">
        <f aca="false">Raw_Orders!C2438</f>
        <v>REST270</v>
      </c>
      <c r="D2438" s="2" t="str">
        <f aca="false">Raw_Orders!D2438</f>
        <v>DP467</v>
      </c>
      <c r="E2438" s="2" t="str">
        <f aca="false">Raw_Orders!E2438</f>
        <v>2024-10-01</v>
      </c>
      <c r="F2438" s="2" t="n">
        <f aca="false">IF(Raw_Orders!F2438&lt;0,0,Raw_Orders!F2438)</f>
        <v>169.04</v>
      </c>
      <c r="G2438" s="2" t="str">
        <f aca="false">Raw_Orders!G2438</f>
        <v>Delivered</v>
      </c>
      <c r="H2438" s="2" t="n">
        <f aca="false">IF(Raw_Orders!H2438="","N/A",Raw_Orders!H2438)</f>
        <v>65.1</v>
      </c>
      <c r="I2438" s="2" t="n">
        <f aca="false">IF(Raw_Orders!I2438="","Not Rated",Raw_Orders!I2438)</f>
        <v>3.7</v>
      </c>
      <c r="J2438" s="2" t="str">
        <f aca="false">IF(COUNTIF($A$2:A2438,A2438)&gt;1,"Duplicate","Unique")</f>
        <v>Unique</v>
      </c>
      <c r="K2438" s="2" t="str">
        <f aca="false">IF(Raw_Orders!F2438&lt;0,"Anomaly","OK")</f>
        <v>OK</v>
      </c>
      <c r="L2438" s="2" t="str">
        <f aca="false">IFERROR(VLOOKUP(C2438,Raw_Restaurants!$A$2:$C$151,3,FALSE()),"Unknown")</f>
        <v>Hyderabad</v>
      </c>
    </row>
    <row r="2439" customFormat="false" ht="15" hidden="false" customHeight="false" outlineLevel="0" collapsed="false">
      <c r="A2439" s="2" t="n">
        <f aca="false">Raw_Orders!A2439</f>
        <v>504480</v>
      </c>
      <c r="B2439" s="2" t="str">
        <f aca="false">Raw_Orders!B2439</f>
        <v>CUST1125</v>
      </c>
      <c r="C2439" s="2" t="str">
        <f aca="false">Raw_Orders!C2439</f>
        <v>REST336</v>
      </c>
      <c r="D2439" s="2" t="str">
        <f aca="false">Raw_Orders!D2439</f>
        <v>DP375</v>
      </c>
      <c r="E2439" s="2" t="str">
        <f aca="false">Raw_Orders!E2439</f>
        <v>2024-12-26</v>
      </c>
      <c r="F2439" s="2" t="n">
        <f aca="false">IF(Raw_Orders!F2439&lt;0,0,Raw_Orders!F2439)</f>
        <v>826.94</v>
      </c>
      <c r="G2439" s="2" t="str">
        <f aca="false">Raw_Orders!G2439</f>
        <v>Cancelled</v>
      </c>
      <c r="H2439" s="2" t="str">
        <f aca="false">IF(Raw_Orders!H2439="","N/A",Raw_Orders!H2439)</f>
        <v>N/A</v>
      </c>
      <c r="I2439" s="2" t="str">
        <f aca="false">IF(Raw_Orders!I2439="","Not Rated",Raw_Orders!I2439)</f>
        <v>Not Rated</v>
      </c>
      <c r="J2439" s="2" t="str">
        <f aca="false">IF(COUNTIF($A$2:A2439,A2439)&gt;1,"Duplicate","Unique")</f>
        <v>Duplicate</v>
      </c>
      <c r="K2439" s="2" t="str">
        <f aca="false">IF(Raw_Orders!F2439&lt;0,"Anomaly","OK")</f>
        <v>OK</v>
      </c>
      <c r="L2439" s="2" t="str">
        <f aca="false">IFERROR(VLOOKUP(C2439,Raw_Restaurants!$A$2:$C$151,3,FALSE()),"Unknown")</f>
        <v>Indore</v>
      </c>
    </row>
    <row r="2440" customFormat="false" ht="15" hidden="false" customHeight="false" outlineLevel="0" collapsed="false">
      <c r="A2440" s="2" t="n">
        <f aca="false">Raw_Orders!A2440</f>
        <v>503584</v>
      </c>
      <c r="B2440" s="2" t="str">
        <f aca="false">Raw_Orders!B2440</f>
        <v>CUST1701</v>
      </c>
      <c r="C2440" s="2" t="str">
        <f aca="false">Raw_Orders!C2440</f>
        <v>REST335</v>
      </c>
      <c r="D2440" s="2" t="str">
        <f aca="false">Raw_Orders!D2440</f>
        <v>DP417</v>
      </c>
      <c r="E2440" s="2" t="str">
        <f aca="false">Raw_Orders!E2440</f>
        <v>2024-10-26</v>
      </c>
      <c r="F2440" s="2" t="n">
        <f aca="false">IF(Raw_Orders!F2440&lt;0,0,Raw_Orders!F2440)</f>
        <v>733.25</v>
      </c>
      <c r="G2440" s="2" t="str">
        <f aca="false">Raw_Orders!G2440</f>
        <v>Delivered</v>
      </c>
      <c r="H2440" s="2" t="n">
        <f aca="false">IF(Raw_Orders!H2440="","N/A",Raw_Orders!H2440)</f>
        <v>63.6</v>
      </c>
      <c r="I2440" s="2" t="n">
        <f aca="false">IF(Raw_Orders!I2440="","Not Rated",Raw_Orders!I2440)</f>
        <v>2.6</v>
      </c>
      <c r="J2440" s="2" t="str">
        <f aca="false">IF(COUNTIF($A$2:A2440,A2440)&gt;1,"Duplicate","Unique")</f>
        <v>Unique</v>
      </c>
      <c r="K2440" s="2" t="str">
        <f aca="false">IF(Raw_Orders!F2440&lt;0,"Anomaly","OK")</f>
        <v>OK</v>
      </c>
      <c r="L2440" s="2" t="str">
        <f aca="false">IFERROR(VLOOKUP(C2440,Raw_Restaurants!$A$2:$C$151,3,FALSE()),"Unknown")</f>
        <v>Pune</v>
      </c>
    </row>
    <row r="2441" customFormat="false" ht="15" hidden="false" customHeight="false" outlineLevel="0" collapsed="false">
      <c r="A2441" s="2" t="n">
        <f aca="false">Raw_Orders!A2441</f>
        <v>503906</v>
      </c>
      <c r="B2441" s="2" t="str">
        <f aca="false">Raw_Orders!B2441</f>
        <v>CUST1749</v>
      </c>
      <c r="C2441" s="2" t="str">
        <f aca="false">Raw_Orders!C2441</f>
        <v>REST349</v>
      </c>
      <c r="D2441" s="2" t="str">
        <f aca="false">Raw_Orders!D2441</f>
        <v>DP370</v>
      </c>
      <c r="E2441" s="2" t="str">
        <f aca="false">Raw_Orders!E2441</f>
        <v>2024-08-26</v>
      </c>
      <c r="F2441" s="2" t="n">
        <f aca="false">IF(Raw_Orders!F2441&lt;0,0,Raw_Orders!F2441)</f>
        <v>1223.13</v>
      </c>
      <c r="G2441" s="2" t="str">
        <f aca="false">Raw_Orders!G2441</f>
        <v>Delivered</v>
      </c>
      <c r="H2441" s="2" t="n">
        <f aca="false">IF(Raw_Orders!H2441="","N/A",Raw_Orders!H2441)</f>
        <v>58.5</v>
      </c>
      <c r="I2441" s="2" t="n">
        <f aca="false">IF(Raw_Orders!I2441="","Not Rated",Raw_Orders!I2441)</f>
        <v>4.7</v>
      </c>
      <c r="J2441" s="2" t="str">
        <f aca="false">IF(COUNTIF($A$2:A2441,A2441)&gt;1,"Duplicate","Unique")</f>
        <v>Unique</v>
      </c>
      <c r="K2441" s="2" t="str">
        <f aca="false">IF(Raw_Orders!F2441&lt;0,"Anomaly","OK")</f>
        <v>OK</v>
      </c>
      <c r="L2441" s="2" t="str">
        <f aca="false">IFERROR(VLOOKUP(C2441,Raw_Restaurants!$A$2:$C$151,3,FALSE()),"Unknown")</f>
        <v>Bhopal</v>
      </c>
    </row>
    <row r="2442" customFormat="false" ht="15" hidden="false" customHeight="false" outlineLevel="0" collapsed="false">
      <c r="A2442" s="2" t="n">
        <f aca="false">Raw_Orders!A2442</f>
        <v>503043</v>
      </c>
      <c r="B2442" s="2" t="str">
        <f aca="false">Raw_Orders!B2442</f>
        <v>CUST1462</v>
      </c>
      <c r="C2442" s="2" t="str">
        <f aca="false">Raw_Orders!C2442</f>
        <v>REST265</v>
      </c>
      <c r="D2442" s="2" t="str">
        <f aca="false">Raw_Orders!D2442</f>
        <v>DP339</v>
      </c>
      <c r="E2442" s="2" t="str">
        <f aca="false">Raw_Orders!E2442</f>
        <v>2024-08-22</v>
      </c>
      <c r="F2442" s="2" t="n">
        <f aca="false">IF(Raw_Orders!F2442&lt;0,0,Raw_Orders!F2442)</f>
        <v>311.32</v>
      </c>
      <c r="G2442" s="2" t="str">
        <f aca="false">Raw_Orders!G2442</f>
        <v>Cancelled</v>
      </c>
      <c r="H2442" s="2" t="str">
        <f aca="false">IF(Raw_Orders!H2442="","N/A",Raw_Orders!H2442)</f>
        <v>N/A</v>
      </c>
      <c r="I2442" s="2" t="str">
        <f aca="false">IF(Raw_Orders!I2442="","Not Rated",Raw_Orders!I2442)</f>
        <v>Not Rated</v>
      </c>
      <c r="J2442" s="2" t="str">
        <f aca="false">IF(COUNTIF($A$2:A2442,A2442)&gt;1,"Duplicate","Unique")</f>
        <v>Unique</v>
      </c>
      <c r="K2442" s="2" t="str">
        <f aca="false">IF(Raw_Orders!F2442&lt;0,"Anomaly","OK")</f>
        <v>OK</v>
      </c>
      <c r="L2442" s="2" t="str">
        <f aca="false">IFERROR(VLOOKUP(C2442,Raw_Restaurants!$A$2:$C$151,3,FALSE()),"Unknown")</f>
        <v>Bhopal</v>
      </c>
    </row>
    <row r="2443" customFormat="false" ht="15" hidden="false" customHeight="false" outlineLevel="0" collapsed="false">
      <c r="A2443" s="2" t="n">
        <f aca="false">Raw_Orders!A2443</f>
        <v>501716</v>
      </c>
      <c r="B2443" s="2" t="str">
        <f aca="false">Raw_Orders!B2443</f>
        <v>CUST1782</v>
      </c>
      <c r="C2443" s="2" t="str">
        <f aca="false">Raw_Orders!C2443</f>
        <v>REST290</v>
      </c>
      <c r="D2443" s="2" t="str">
        <f aca="false">Raw_Orders!D2443</f>
        <v>DP461</v>
      </c>
      <c r="E2443" s="2" t="str">
        <f aca="false">Raw_Orders!E2443</f>
        <v>2024-01-19</v>
      </c>
      <c r="F2443" s="2" t="n">
        <f aca="false">IF(Raw_Orders!F2443&lt;0,0,Raw_Orders!F2443)</f>
        <v>0</v>
      </c>
      <c r="G2443" s="2" t="str">
        <f aca="false">Raw_Orders!G2443</f>
        <v>Delivered</v>
      </c>
      <c r="H2443" s="2" t="n">
        <f aca="false">IF(Raw_Orders!H2443="","N/A",Raw_Orders!H2443)</f>
        <v>29</v>
      </c>
      <c r="I2443" s="2" t="n">
        <f aca="false">IF(Raw_Orders!I2443="","Not Rated",Raw_Orders!I2443)</f>
        <v>2.8</v>
      </c>
      <c r="J2443" s="2" t="str">
        <f aca="false">IF(COUNTIF($A$2:A2443,A2443)&gt;1,"Duplicate","Unique")</f>
        <v>Unique</v>
      </c>
      <c r="K2443" s="2" t="str">
        <f aca="false">IF(Raw_Orders!F2443&lt;0,"Anomaly","OK")</f>
        <v>Anomaly</v>
      </c>
      <c r="L2443" s="2" t="str">
        <f aca="false">IFERROR(VLOOKUP(C2443,Raw_Restaurants!$A$2:$C$151,3,FALSE()),"Unknown")</f>
        <v>Delhi</v>
      </c>
    </row>
    <row r="2444" customFormat="false" ht="15" hidden="false" customHeight="false" outlineLevel="0" collapsed="false">
      <c r="A2444" s="2" t="n">
        <f aca="false">Raw_Orders!A2444</f>
        <v>501521</v>
      </c>
      <c r="B2444" s="2" t="str">
        <f aca="false">Raw_Orders!B2444</f>
        <v>CUST1696</v>
      </c>
      <c r="C2444" s="2" t="str">
        <f aca="false">Raw_Orders!C2444</f>
        <v>REST342</v>
      </c>
      <c r="D2444" s="2" t="str">
        <f aca="false">Raw_Orders!D2444</f>
        <v>DP394</v>
      </c>
      <c r="E2444" s="2" t="str">
        <f aca="false">Raw_Orders!E2444</f>
        <v>2024-12-04</v>
      </c>
      <c r="F2444" s="2" t="n">
        <f aca="false">IF(Raw_Orders!F2444&lt;0,0,Raw_Orders!F2444)</f>
        <v>125.23</v>
      </c>
      <c r="G2444" s="2" t="str">
        <f aca="false">Raw_Orders!G2444</f>
        <v>Delivered</v>
      </c>
      <c r="H2444" s="2" t="n">
        <f aca="false">IF(Raw_Orders!H2444="","N/A",Raw_Orders!H2444)</f>
        <v>40.6</v>
      </c>
      <c r="I2444" s="2" t="str">
        <f aca="false">IF(Raw_Orders!I2444="","Not Rated",Raw_Orders!I2444)</f>
        <v>Not Rated</v>
      </c>
      <c r="J2444" s="2" t="str">
        <f aca="false">IF(COUNTIF($A$2:A2444,A2444)&gt;1,"Duplicate","Unique")</f>
        <v>Unique</v>
      </c>
      <c r="K2444" s="2" t="str">
        <f aca="false">IF(Raw_Orders!F2444&lt;0,"Anomaly","OK")</f>
        <v>OK</v>
      </c>
      <c r="L2444" s="2" t="str">
        <f aca="false">IFERROR(VLOOKUP(C2444,Raw_Restaurants!$A$2:$C$151,3,FALSE()),"Unknown")</f>
        <v>Hyderabad</v>
      </c>
    </row>
    <row r="2445" customFormat="false" ht="15" hidden="false" customHeight="false" outlineLevel="0" collapsed="false">
      <c r="A2445" s="2" t="n">
        <f aca="false">Raw_Orders!A2445</f>
        <v>504339</v>
      </c>
      <c r="B2445" s="2" t="str">
        <f aca="false">Raw_Orders!B2445</f>
        <v>CUST1279</v>
      </c>
      <c r="C2445" s="2" t="str">
        <f aca="false">Raw_Orders!C2445</f>
        <v>REST289</v>
      </c>
      <c r="D2445" s="2" t="str">
        <f aca="false">Raw_Orders!D2445</f>
        <v>DP412</v>
      </c>
      <c r="E2445" s="2" t="str">
        <f aca="false">Raw_Orders!E2445</f>
        <v>2024-10-20</v>
      </c>
      <c r="F2445" s="2" t="n">
        <f aca="false">IF(Raw_Orders!F2445&lt;0,0,Raw_Orders!F2445)</f>
        <v>309.8</v>
      </c>
      <c r="G2445" s="2" t="str">
        <f aca="false">Raw_Orders!G2445</f>
        <v>Delayed</v>
      </c>
      <c r="H2445" s="2" t="n">
        <f aca="false">IF(Raw_Orders!H2445="","N/A",Raw_Orders!H2445)</f>
        <v>62.4</v>
      </c>
      <c r="I2445" s="2" t="n">
        <f aca="false">IF(Raw_Orders!I2445="","Not Rated",Raw_Orders!I2445)</f>
        <v>4.8</v>
      </c>
      <c r="J2445" s="2" t="str">
        <f aca="false">IF(COUNTIF($A$2:A2445,A2445)&gt;1,"Duplicate","Unique")</f>
        <v>Unique</v>
      </c>
      <c r="K2445" s="2" t="str">
        <f aca="false">IF(Raw_Orders!F2445&lt;0,"Anomaly","OK")</f>
        <v>OK</v>
      </c>
      <c r="L2445" s="2" t="str">
        <f aca="false">IFERROR(VLOOKUP(C2445,Raw_Restaurants!$A$2:$C$151,3,FALSE()),"Unknown")</f>
        <v>Jaipur</v>
      </c>
    </row>
    <row r="2446" customFormat="false" ht="15" hidden="false" customHeight="false" outlineLevel="0" collapsed="false">
      <c r="A2446" s="2" t="n">
        <f aca="false">Raw_Orders!A2446</f>
        <v>502318</v>
      </c>
      <c r="B2446" s="2" t="str">
        <f aca="false">Raw_Orders!B2446</f>
        <v>CUST1018</v>
      </c>
      <c r="C2446" s="2" t="str">
        <f aca="false">Raw_Orders!C2446</f>
        <v>REST330</v>
      </c>
      <c r="D2446" s="2" t="str">
        <f aca="false">Raw_Orders!D2446</f>
        <v>DP430</v>
      </c>
      <c r="E2446" s="2" t="str">
        <f aca="false">Raw_Orders!E2446</f>
        <v>2024-09-30</v>
      </c>
      <c r="F2446" s="2" t="n">
        <f aca="false">IF(Raw_Orders!F2446&lt;0,0,Raw_Orders!F2446)</f>
        <v>1006.78</v>
      </c>
      <c r="G2446" s="2" t="str">
        <f aca="false">Raw_Orders!G2446</f>
        <v>Delivered</v>
      </c>
      <c r="H2446" s="2" t="n">
        <f aca="false">IF(Raw_Orders!H2446="","N/A",Raw_Orders!H2446)</f>
        <v>58.1</v>
      </c>
      <c r="I2446" s="2" t="n">
        <f aca="false">IF(Raw_Orders!I2446="","Not Rated",Raw_Orders!I2446)</f>
        <v>2.8</v>
      </c>
      <c r="J2446" s="2" t="str">
        <f aca="false">IF(COUNTIF($A$2:A2446,A2446)&gt;1,"Duplicate","Unique")</f>
        <v>Unique</v>
      </c>
      <c r="K2446" s="2" t="str">
        <f aca="false">IF(Raw_Orders!F2446&lt;0,"Anomaly","OK")</f>
        <v>OK</v>
      </c>
      <c r="L2446" s="2" t="str">
        <f aca="false">IFERROR(VLOOKUP(C2446,Raw_Restaurants!$A$2:$C$151,3,FALSE()),"Unknown")</f>
        <v>Hyderabad</v>
      </c>
    </row>
    <row r="2447" customFormat="false" ht="15" hidden="false" customHeight="false" outlineLevel="0" collapsed="false">
      <c r="A2447" s="2" t="n">
        <f aca="false">Raw_Orders!A2447</f>
        <v>502089</v>
      </c>
      <c r="B2447" s="2" t="str">
        <f aca="false">Raw_Orders!B2447</f>
        <v>CUST1425</v>
      </c>
      <c r="C2447" s="2" t="str">
        <f aca="false">Raw_Orders!C2447</f>
        <v>REST283</v>
      </c>
      <c r="D2447" s="2" t="str">
        <f aca="false">Raw_Orders!D2447</f>
        <v>DP448</v>
      </c>
      <c r="E2447" s="2" t="str">
        <f aca="false">Raw_Orders!E2447</f>
        <v>2024-07-26</v>
      </c>
      <c r="F2447" s="2" t="n">
        <f aca="false">IF(Raw_Orders!F2447&lt;0,0,Raw_Orders!F2447)</f>
        <v>1270.28</v>
      </c>
      <c r="G2447" s="2" t="str">
        <f aca="false">Raw_Orders!G2447</f>
        <v>Delivered</v>
      </c>
      <c r="H2447" s="2" t="n">
        <f aca="false">IF(Raw_Orders!H2447="","N/A",Raw_Orders!H2447)</f>
        <v>75.9</v>
      </c>
      <c r="I2447" s="2" t="str">
        <f aca="false">IF(Raw_Orders!I2447="","Not Rated",Raw_Orders!I2447)</f>
        <v>Not Rated</v>
      </c>
      <c r="J2447" s="2" t="str">
        <f aca="false">IF(COUNTIF($A$2:A2447,A2447)&gt;1,"Duplicate","Unique")</f>
        <v>Unique</v>
      </c>
      <c r="K2447" s="2" t="str">
        <f aca="false">IF(Raw_Orders!F2447&lt;0,"Anomaly","OK")</f>
        <v>OK</v>
      </c>
      <c r="L2447" s="2" t="str">
        <f aca="false">IFERROR(VLOOKUP(C2447,Raw_Restaurants!$A$2:$C$151,3,FALSE()),"Unknown")</f>
        <v>Delhi</v>
      </c>
    </row>
    <row r="2448" customFormat="false" ht="15" hidden="false" customHeight="false" outlineLevel="0" collapsed="false">
      <c r="A2448" s="2" t="n">
        <f aca="false">Raw_Orders!A2448</f>
        <v>502198</v>
      </c>
      <c r="B2448" s="2" t="str">
        <f aca="false">Raw_Orders!B2448</f>
        <v>CUST1237</v>
      </c>
      <c r="C2448" s="2" t="str">
        <f aca="false">Raw_Orders!C2448</f>
        <v>REST227</v>
      </c>
      <c r="D2448" s="2" t="str">
        <f aca="false">Raw_Orders!D2448</f>
        <v>DP366</v>
      </c>
      <c r="E2448" s="2" t="str">
        <f aca="false">Raw_Orders!E2448</f>
        <v>2024-10-05</v>
      </c>
      <c r="F2448" s="2" t="n">
        <f aca="false">IF(Raw_Orders!F2448&lt;0,0,Raw_Orders!F2448)</f>
        <v>562.13</v>
      </c>
      <c r="G2448" s="2" t="str">
        <f aca="false">Raw_Orders!G2448</f>
        <v>Cancelled</v>
      </c>
      <c r="H2448" s="2" t="str">
        <f aca="false">IF(Raw_Orders!H2448="","N/A",Raw_Orders!H2448)</f>
        <v>N/A</v>
      </c>
      <c r="I2448" s="2" t="str">
        <f aca="false">IF(Raw_Orders!I2448="","Not Rated",Raw_Orders!I2448)</f>
        <v>Not Rated</v>
      </c>
      <c r="J2448" s="2" t="str">
        <f aca="false">IF(COUNTIF($A$2:A2448,A2448)&gt;1,"Duplicate","Unique")</f>
        <v>Unique</v>
      </c>
      <c r="K2448" s="2" t="str">
        <f aca="false">IF(Raw_Orders!F2448&lt;0,"Anomaly","OK")</f>
        <v>OK</v>
      </c>
      <c r="L2448" s="2" t="str">
        <f aca="false">IFERROR(VLOOKUP(C2448,Raw_Restaurants!$A$2:$C$151,3,FALSE()),"Unknown")</f>
        <v>Bhopal</v>
      </c>
    </row>
    <row r="2449" customFormat="false" ht="15" hidden="false" customHeight="false" outlineLevel="0" collapsed="false">
      <c r="A2449" s="2" t="n">
        <f aca="false">Raw_Orders!A2449</f>
        <v>504785</v>
      </c>
      <c r="B2449" s="2" t="str">
        <f aca="false">Raw_Orders!B2449</f>
        <v>CUST1536</v>
      </c>
      <c r="C2449" s="2" t="str">
        <f aca="false">Raw_Orders!C2449</f>
        <v>REST330</v>
      </c>
      <c r="D2449" s="2" t="str">
        <f aca="false">Raw_Orders!D2449</f>
        <v>DP487</v>
      </c>
      <c r="E2449" s="2" t="str">
        <f aca="false">Raw_Orders!E2449</f>
        <v>2024-02-11</v>
      </c>
      <c r="F2449" s="2" t="n">
        <f aca="false">IF(Raw_Orders!F2449&lt;0,0,Raw_Orders!F2449)</f>
        <v>658.09</v>
      </c>
      <c r="G2449" s="2" t="str">
        <f aca="false">Raw_Orders!G2449</f>
        <v>Cancelled</v>
      </c>
      <c r="H2449" s="2" t="str">
        <f aca="false">IF(Raw_Orders!H2449="","N/A",Raw_Orders!H2449)</f>
        <v>N/A</v>
      </c>
      <c r="I2449" s="2" t="str">
        <f aca="false">IF(Raw_Orders!I2449="","Not Rated",Raw_Orders!I2449)</f>
        <v>Not Rated</v>
      </c>
      <c r="J2449" s="2" t="str">
        <f aca="false">IF(COUNTIF($A$2:A2449,A2449)&gt;1,"Duplicate","Unique")</f>
        <v>Unique</v>
      </c>
      <c r="K2449" s="2" t="str">
        <f aca="false">IF(Raw_Orders!F2449&lt;0,"Anomaly","OK")</f>
        <v>OK</v>
      </c>
      <c r="L2449" s="2" t="str">
        <f aca="false">IFERROR(VLOOKUP(C2449,Raw_Restaurants!$A$2:$C$151,3,FALSE()),"Unknown")</f>
        <v>Hyderabad</v>
      </c>
    </row>
    <row r="2450" customFormat="false" ht="15" hidden="false" customHeight="false" outlineLevel="0" collapsed="false">
      <c r="A2450" s="2" t="n">
        <f aca="false">Raw_Orders!A2450</f>
        <v>503859</v>
      </c>
      <c r="B2450" s="2" t="str">
        <f aca="false">Raw_Orders!B2450</f>
        <v>CUST1715</v>
      </c>
      <c r="C2450" s="2" t="str">
        <f aca="false">Raw_Orders!C2450</f>
        <v>REST294</v>
      </c>
      <c r="D2450" s="2" t="str">
        <f aca="false">Raw_Orders!D2450</f>
        <v>DP376</v>
      </c>
      <c r="E2450" s="2" t="str">
        <f aca="false">Raw_Orders!E2450</f>
        <v>2024-01-13</v>
      </c>
      <c r="F2450" s="2" t="n">
        <f aca="false">IF(Raw_Orders!F2450&lt;0,0,Raw_Orders!F2450)</f>
        <v>1098.39</v>
      </c>
      <c r="G2450" s="2" t="str">
        <f aca="false">Raw_Orders!G2450</f>
        <v>Delivered</v>
      </c>
      <c r="H2450" s="2" t="n">
        <f aca="false">IF(Raw_Orders!H2450="","N/A",Raw_Orders!H2450)</f>
        <v>79.7</v>
      </c>
      <c r="I2450" s="2" t="n">
        <f aca="false">IF(Raw_Orders!I2450="","Not Rated",Raw_Orders!I2450)</f>
        <v>2.9</v>
      </c>
      <c r="J2450" s="2" t="str">
        <f aca="false">IF(COUNTIF($A$2:A2450,A2450)&gt;1,"Duplicate","Unique")</f>
        <v>Unique</v>
      </c>
      <c r="K2450" s="2" t="str">
        <f aca="false">IF(Raw_Orders!F2450&lt;0,"Anomaly","OK")</f>
        <v>OK</v>
      </c>
      <c r="L2450" s="2" t="str">
        <f aca="false">IFERROR(VLOOKUP(C2450,Raw_Restaurants!$A$2:$C$151,3,FALSE()),"Unknown")</f>
        <v>Hyderabad</v>
      </c>
    </row>
    <row r="2451" customFormat="false" ht="15" hidden="false" customHeight="false" outlineLevel="0" collapsed="false">
      <c r="A2451" s="2" t="n">
        <f aca="false">Raw_Orders!A2451</f>
        <v>500063</v>
      </c>
      <c r="B2451" s="2" t="str">
        <f aca="false">Raw_Orders!B2451</f>
        <v>CUST1458</v>
      </c>
      <c r="C2451" s="2" t="str">
        <f aca="false">Raw_Orders!C2451</f>
        <v>REST304</v>
      </c>
      <c r="D2451" s="2" t="str">
        <f aca="false">Raw_Orders!D2451</f>
        <v>DP474</v>
      </c>
      <c r="E2451" s="2" t="str">
        <f aca="false">Raw_Orders!E2451</f>
        <v>2024-03-24</v>
      </c>
      <c r="F2451" s="2" t="n">
        <f aca="false">IF(Raw_Orders!F2451&lt;0,0,Raw_Orders!F2451)</f>
        <v>801.55</v>
      </c>
      <c r="G2451" s="2" t="str">
        <f aca="false">Raw_Orders!G2451</f>
        <v>Delivered</v>
      </c>
      <c r="H2451" s="2" t="n">
        <f aca="false">IF(Raw_Orders!H2451="","N/A",Raw_Orders!H2451)</f>
        <v>46.5</v>
      </c>
      <c r="I2451" s="2" t="n">
        <f aca="false">IF(Raw_Orders!I2451="","Not Rated",Raw_Orders!I2451)</f>
        <v>2.9</v>
      </c>
      <c r="J2451" s="2" t="str">
        <f aca="false">IF(COUNTIF($A$2:A2451,A2451)&gt;1,"Duplicate","Unique")</f>
        <v>Unique</v>
      </c>
      <c r="K2451" s="2" t="str">
        <f aca="false">IF(Raw_Orders!F2451&lt;0,"Anomaly","OK")</f>
        <v>OK</v>
      </c>
      <c r="L2451" s="2" t="str">
        <f aca="false">IFERROR(VLOOKUP(C2451,Raw_Restaurants!$A$2:$C$151,3,FALSE()),"Unknown")</f>
        <v>Jaipur</v>
      </c>
    </row>
    <row r="2452" customFormat="false" ht="15" hidden="false" customHeight="false" outlineLevel="0" collapsed="false">
      <c r="A2452" s="2" t="n">
        <f aca="false">Raw_Orders!A2452</f>
        <v>501950</v>
      </c>
      <c r="B2452" s="2" t="str">
        <f aca="false">Raw_Orders!B2452</f>
        <v>CUST1711</v>
      </c>
      <c r="C2452" s="2" t="str">
        <f aca="false">Raw_Orders!C2452</f>
        <v>REST320</v>
      </c>
      <c r="D2452" s="2" t="str">
        <f aca="false">Raw_Orders!D2452</f>
        <v>DP494</v>
      </c>
      <c r="E2452" s="2" t="str">
        <f aca="false">Raw_Orders!E2452</f>
        <v>2024-06-30</v>
      </c>
      <c r="F2452" s="2" t="n">
        <f aca="false">IF(Raw_Orders!F2452&lt;0,0,Raw_Orders!F2452)</f>
        <v>1170.47</v>
      </c>
      <c r="G2452" s="2" t="str">
        <f aca="false">Raw_Orders!G2452</f>
        <v>Cancelled</v>
      </c>
      <c r="H2452" s="2" t="str">
        <f aca="false">IF(Raw_Orders!H2452="","N/A",Raw_Orders!H2452)</f>
        <v>N/A</v>
      </c>
      <c r="I2452" s="2" t="str">
        <f aca="false">IF(Raw_Orders!I2452="","Not Rated",Raw_Orders!I2452)</f>
        <v>Not Rated</v>
      </c>
      <c r="J2452" s="2" t="str">
        <f aca="false">IF(COUNTIF($A$2:A2452,A2452)&gt;1,"Duplicate","Unique")</f>
        <v>Unique</v>
      </c>
      <c r="K2452" s="2" t="str">
        <f aca="false">IF(Raw_Orders!F2452&lt;0,"Anomaly","OK")</f>
        <v>OK</v>
      </c>
      <c r="L2452" s="2" t="str">
        <f aca="false">IFERROR(VLOOKUP(C2452,Raw_Restaurants!$A$2:$C$151,3,FALSE()),"Unknown")</f>
        <v>Mumbai</v>
      </c>
    </row>
    <row r="2453" customFormat="false" ht="15" hidden="false" customHeight="false" outlineLevel="0" collapsed="false">
      <c r="A2453" s="2" t="n">
        <f aca="false">Raw_Orders!A2453</f>
        <v>503466</v>
      </c>
      <c r="B2453" s="2" t="str">
        <f aca="false">Raw_Orders!B2453</f>
        <v>CUST1291</v>
      </c>
      <c r="C2453" s="2" t="str">
        <f aca="false">Raw_Orders!C2453</f>
        <v>REST292</v>
      </c>
      <c r="D2453" s="2" t="str">
        <f aca="false">Raw_Orders!D2453</f>
        <v>DP364</v>
      </c>
      <c r="E2453" s="2" t="str">
        <f aca="false">Raw_Orders!E2453</f>
        <v>2024-06-15</v>
      </c>
      <c r="F2453" s="2" t="n">
        <f aca="false">IF(Raw_Orders!F2453&lt;0,0,Raw_Orders!F2453)</f>
        <v>381.92</v>
      </c>
      <c r="G2453" s="2" t="str">
        <f aca="false">Raw_Orders!G2453</f>
        <v>Delayed</v>
      </c>
      <c r="H2453" s="2" t="n">
        <f aca="false">IF(Raw_Orders!H2453="","N/A",Raw_Orders!H2453)</f>
        <v>25.9</v>
      </c>
      <c r="I2453" s="2" t="n">
        <f aca="false">IF(Raw_Orders!I2453="","Not Rated",Raw_Orders!I2453)</f>
        <v>2.7</v>
      </c>
      <c r="J2453" s="2" t="str">
        <f aca="false">IF(COUNTIF($A$2:A2453,A2453)&gt;1,"Duplicate","Unique")</f>
        <v>Unique</v>
      </c>
      <c r="K2453" s="2" t="str">
        <f aca="false">IF(Raw_Orders!F2453&lt;0,"Anomaly","OK")</f>
        <v>OK</v>
      </c>
      <c r="L2453" s="2" t="str">
        <f aca="false">IFERROR(VLOOKUP(C2453,Raw_Restaurants!$A$2:$C$151,3,FALSE()),"Unknown")</f>
        <v>Delhi</v>
      </c>
    </row>
    <row r="2454" customFormat="false" ht="15" hidden="false" customHeight="false" outlineLevel="0" collapsed="false">
      <c r="A2454" s="2" t="n">
        <f aca="false">Raw_Orders!A2454</f>
        <v>503879</v>
      </c>
      <c r="B2454" s="2" t="str">
        <f aca="false">Raw_Orders!B2454</f>
        <v>CUST1536</v>
      </c>
      <c r="C2454" s="2" t="str">
        <f aca="false">Raw_Orders!C2454</f>
        <v>REST333</v>
      </c>
      <c r="D2454" s="2" t="str">
        <f aca="false">Raw_Orders!D2454</f>
        <v>DP455</v>
      </c>
      <c r="E2454" s="2" t="str">
        <f aca="false">Raw_Orders!E2454</f>
        <v>2024-10-15</v>
      </c>
      <c r="F2454" s="2" t="n">
        <f aca="false">IF(Raw_Orders!F2454&lt;0,0,Raw_Orders!F2454)</f>
        <v>209.97</v>
      </c>
      <c r="G2454" s="2" t="str">
        <f aca="false">Raw_Orders!G2454</f>
        <v>Delivered</v>
      </c>
      <c r="H2454" s="2" t="n">
        <f aca="false">IF(Raw_Orders!H2454="","N/A",Raw_Orders!H2454)</f>
        <v>20.5</v>
      </c>
      <c r="I2454" s="2" t="n">
        <f aca="false">IF(Raw_Orders!I2454="","Not Rated",Raw_Orders!I2454)</f>
        <v>4.7</v>
      </c>
      <c r="J2454" s="2" t="str">
        <f aca="false">IF(COUNTIF($A$2:A2454,A2454)&gt;1,"Duplicate","Unique")</f>
        <v>Unique</v>
      </c>
      <c r="K2454" s="2" t="str">
        <f aca="false">IF(Raw_Orders!F2454&lt;0,"Anomaly","OK")</f>
        <v>OK</v>
      </c>
      <c r="L2454" s="2" t="str">
        <f aca="false">IFERROR(VLOOKUP(C2454,Raw_Restaurants!$A$2:$C$151,3,FALSE()),"Unknown")</f>
        <v>Hyderabad</v>
      </c>
    </row>
    <row r="2455" customFormat="false" ht="15" hidden="false" customHeight="false" outlineLevel="0" collapsed="false">
      <c r="A2455" s="2" t="n">
        <f aca="false">Raw_Orders!A2455</f>
        <v>502095</v>
      </c>
      <c r="B2455" s="2" t="str">
        <f aca="false">Raw_Orders!B2455</f>
        <v>CUST1518</v>
      </c>
      <c r="C2455" s="2" t="str">
        <f aca="false">Raw_Orders!C2455</f>
        <v>REST207</v>
      </c>
      <c r="D2455" s="2" t="str">
        <f aca="false">Raw_Orders!D2455</f>
        <v>DP450</v>
      </c>
      <c r="E2455" s="2" t="str">
        <f aca="false">Raw_Orders!E2455</f>
        <v>2024-09-16</v>
      </c>
      <c r="F2455" s="2" t="n">
        <f aca="false">IF(Raw_Orders!F2455&lt;0,0,Raw_Orders!F2455)</f>
        <v>1023.67</v>
      </c>
      <c r="G2455" s="2" t="str">
        <f aca="false">Raw_Orders!G2455</f>
        <v>Delivered</v>
      </c>
      <c r="H2455" s="2" t="n">
        <f aca="false">IF(Raw_Orders!H2455="","N/A",Raw_Orders!H2455)</f>
        <v>57.3</v>
      </c>
      <c r="I2455" s="2" t="n">
        <f aca="false">IF(Raw_Orders!I2455="","Not Rated",Raw_Orders!I2455)</f>
        <v>2.6</v>
      </c>
      <c r="J2455" s="2" t="str">
        <f aca="false">IF(COUNTIF($A$2:A2455,A2455)&gt;1,"Duplicate","Unique")</f>
        <v>Unique</v>
      </c>
      <c r="K2455" s="2" t="str">
        <f aca="false">IF(Raw_Orders!F2455&lt;0,"Anomaly","OK")</f>
        <v>OK</v>
      </c>
      <c r="L2455" s="2" t="str">
        <f aca="false">IFERROR(VLOOKUP(C2455,Raw_Restaurants!$A$2:$C$151,3,FALSE()),"Unknown")</f>
        <v>Chennai</v>
      </c>
    </row>
    <row r="2456" customFormat="false" ht="15" hidden="false" customHeight="false" outlineLevel="0" collapsed="false">
      <c r="A2456" s="2" t="n">
        <f aca="false">Raw_Orders!A2456</f>
        <v>500511</v>
      </c>
      <c r="B2456" s="2" t="str">
        <f aca="false">Raw_Orders!B2456</f>
        <v>CUST1685</v>
      </c>
      <c r="C2456" s="2" t="str">
        <f aca="false">Raw_Orders!C2456</f>
        <v>REST312</v>
      </c>
      <c r="D2456" s="2" t="str">
        <f aca="false">Raw_Orders!D2456</f>
        <v>DP448</v>
      </c>
      <c r="E2456" s="2" t="str">
        <f aca="false">Raw_Orders!E2456</f>
        <v>2024-07-23</v>
      </c>
      <c r="F2456" s="2" t="n">
        <f aca="false">IF(Raw_Orders!F2456&lt;0,0,Raw_Orders!F2456)</f>
        <v>1169.59</v>
      </c>
      <c r="G2456" s="2" t="str">
        <f aca="false">Raw_Orders!G2456</f>
        <v>Delivered</v>
      </c>
      <c r="H2456" s="2" t="n">
        <f aca="false">IF(Raw_Orders!H2456="","N/A",Raw_Orders!H2456)</f>
        <v>50.4</v>
      </c>
      <c r="I2456" s="2" t="n">
        <f aca="false">IF(Raw_Orders!I2456="","Not Rated",Raw_Orders!I2456)</f>
        <v>4.4</v>
      </c>
      <c r="J2456" s="2" t="str">
        <f aca="false">IF(COUNTIF($A$2:A2456,A2456)&gt;1,"Duplicate","Unique")</f>
        <v>Unique</v>
      </c>
      <c r="K2456" s="2" t="str">
        <f aca="false">IF(Raw_Orders!F2456&lt;0,"Anomaly","OK")</f>
        <v>OK</v>
      </c>
      <c r="L2456" s="2" t="str">
        <f aca="false">IFERROR(VLOOKUP(C2456,Raw_Restaurants!$A$2:$C$151,3,FALSE()),"Unknown")</f>
        <v>Mumbai</v>
      </c>
    </row>
    <row r="2457" customFormat="false" ht="15" hidden="false" customHeight="false" outlineLevel="0" collapsed="false">
      <c r="A2457" s="2" t="n">
        <f aca="false">Raw_Orders!A2457</f>
        <v>500697</v>
      </c>
      <c r="B2457" s="2" t="str">
        <f aca="false">Raw_Orders!B2457</f>
        <v>CUST1099</v>
      </c>
      <c r="C2457" s="2" t="str">
        <f aca="false">Raw_Orders!C2457</f>
        <v>REST315</v>
      </c>
      <c r="D2457" s="2" t="str">
        <f aca="false">Raw_Orders!D2457</f>
        <v>DP398</v>
      </c>
      <c r="E2457" s="2" t="str">
        <f aca="false">Raw_Orders!E2457</f>
        <v>2024-07-31</v>
      </c>
      <c r="F2457" s="2" t="n">
        <f aca="false">IF(Raw_Orders!F2457&lt;0,0,Raw_Orders!F2457)</f>
        <v>585.22</v>
      </c>
      <c r="G2457" s="2" t="str">
        <f aca="false">Raw_Orders!G2457</f>
        <v>Delivered</v>
      </c>
      <c r="H2457" s="2" t="str">
        <f aca="false">IF(Raw_Orders!H2457="","N/A",Raw_Orders!H2457)</f>
        <v>N/A</v>
      </c>
      <c r="I2457" s="2" t="n">
        <f aca="false">IF(Raw_Orders!I2457="","Not Rated",Raw_Orders!I2457)</f>
        <v>4.9</v>
      </c>
      <c r="J2457" s="2" t="str">
        <f aca="false">IF(COUNTIF($A$2:A2457,A2457)&gt;1,"Duplicate","Unique")</f>
        <v>Unique</v>
      </c>
      <c r="K2457" s="2" t="str">
        <f aca="false">IF(Raw_Orders!F2457&lt;0,"Anomaly","OK")</f>
        <v>OK</v>
      </c>
      <c r="L2457" s="2" t="str">
        <f aca="false">IFERROR(VLOOKUP(C2457,Raw_Restaurants!$A$2:$C$151,3,FALSE()),"Unknown")</f>
        <v>Indore</v>
      </c>
    </row>
    <row r="2458" customFormat="false" ht="15" hidden="false" customHeight="false" outlineLevel="0" collapsed="false">
      <c r="A2458" s="2" t="n">
        <f aca="false">Raw_Orders!A2458</f>
        <v>503248</v>
      </c>
      <c r="B2458" s="2" t="str">
        <f aca="false">Raw_Orders!B2458</f>
        <v>CUST1626</v>
      </c>
      <c r="C2458" s="2" t="str">
        <f aca="false">Raw_Orders!C2458</f>
        <v>REST243</v>
      </c>
      <c r="D2458" s="2" t="str">
        <f aca="false">Raw_Orders!D2458</f>
        <v>DP494</v>
      </c>
      <c r="E2458" s="2" t="str">
        <f aca="false">Raw_Orders!E2458</f>
        <v>2024-01-14</v>
      </c>
      <c r="F2458" s="2" t="n">
        <f aca="false">IF(Raw_Orders!F2458&lt;0,0,Raw_Orders!F2458)</f>
        <v>917.75</v>
      </c>
      <c r="G2458" s="2" t="str">
        <f aca="false">Raw_Orders!G2458</f>
        <v>Cancelled</v>
      </c>
      <c r="H2458" s="2" t="str">
        <f aca="false">IF(Raw_Orders!H2458="","N/A",Raw_Orders!H2458)</f>
        <v>N/A</v>
      </c>
      <c r="I2458" s="2" t="str">
        <f aca="false">IF(Raw_Orders!I2458="","Not Rated",Raw_Orders!I2458)</f>
        <v>Not Rated</v>
      </c>
      <c r="J2458" s="2" t="str">
        <f aca="false">IF(COUNTIF($A$2:A2458,A2458)&gt;1,"Duplicate","Unique")</f>
        <v>Unique</v>
      </c>
      <c r="K2458" s="2" t="str">
        <f aca="false">IF(Raw_Orders!F2458&lt;0,"Anomaly","OK")</f>
        <v>OK</v>
      </c>
      <c r="L2458" s="2" t="str">
        <f aca="false">IFERROR(VLOOKUP(C2458,Raw_Restaurants!$A$2:$C$151,3,FALSE()),"Unknown")</f>
        <v>Mumbai</v>
      </c>
    </row>
    <row r="2459" customFormat="false" ht="15" hidden="false" customHeight="false" outlineLevel="0" collapsed="false">
      <c r="A2459" s="2" t="n">
        <f aca="false">Raw_Orders!A2459</f>
        <v>504172</v>
      </c>
      <c r="B2459" s="2" t="str">
        <f aca="false">Raw_Orders!B2459</f>
        <v>CUST1187</v>
      </c>
      <c r="C2459" s="2" t="str">
        <f aca="false">Raw_Orders!C2459</f>
        <v>REST340</v>
      </c>
      <c r="D2459" s="2" t="str">
        <f aca="false">Raw_Orders!D2459</f>
        <v>DP497</v>
      </c>
      <c r="E2459" s="2" t="str">
        <f aca="false">Raw_Orders!E2459</f>
        <v>2024-06-13</v>
      </c>
      <c r="F2459" s="2" t="n">
        <f aca="false">IF(Raw_Orders!F2459&lt;0,0,Raw_Orders!F2459)</f>
        <v>309.53</v>
      </c>
      <c r="G2459" s="2" t="str">
        <f aca="false">Raw_Orders!G2459</f>
        <v>Delivered</v>
      </c>
      <c r="H2459" s="2" t="n">
        <f aca="false">IF(Raw_Orders!H2459="","N/A",Raw_Orders!H2459)</f>
        <v>54.5</v>
      </c>
      <c r="I2459" s="2" t="n">
        <f aca="false">IF(Raw_Orders!I2459="","Not Rated",Raw_Orders!I2459)</f>
        <v>2.7</v>
      </c>
      <c r="J2459" s="2" t="str">
        <f aca="false">IF(COUNTIF($A$2:A2459,A2459)&gt;1,"Duplicate","Unique")</f>
        <v>Unique</v>
      </c>
      <c r="K2459" s="2" t="str">
        <f aca="false">IF(Raw_Orders!F2459&lt;0,"Anomaly","OK")</f>
        <v>OK</v>
      </c>
      <c r="L2459" s="2" t="str">
        <f aca="false">IFERROR(VLOOKUP(C2459,Raw_Restaurants!$A$2:$C$151,3,FALSE()),"Unknown")</f>
        <v>Hyderabad</v>
      </c>
    </row>
    <row r="2460" customFormat="false" ht="15" hidden="false" customHeight="false" outlineLevel="0" collapsed="false">
      <c r="A2460" s="2" t="n">
        <f aca="false">Raw_Orders!A2460</f>
        <v>501627</v>
      </c>
      <c r="B2460" s="2" t="str">
        <f aca="false">Raw_Orders!B2460</f>
        <v>CUST1135</v>
      </c>
      <c r="C2460" s="2" t="str">
        <f aca="false">Raw_Orders!C2460</f>
        <v>REST278</v>
      </c>
      <c r="D2460" s="2" t="str">
        <f aca="false">Raw_Orders!D2460</f>
        <v>DP305</v>
      </c>
      <c r="E2460" s="2" t="str">
        <f aca="false">Raw_Orders!E2460</f>
        <v>2024-03-19</v>
      </c>
      <c r="F2460" s="2" t="n">
        <f aca="false">IF(Raw_Orders!F2460&lt;0,0,Raw_Orders!F2460)</f>
        <v>777.01</v>
      </c>
      <c r="G2460" s="2" t="str">
        <f aca="false">Raw_Orders!G2460</f>
        <v>Delivered</v>
      </c>
      <c r="H2460" s="2" t="n">
        <f aca="false">IF(Raw_Orders!H2460="","N/A",Raw_Orders!H2460)</f>
        <v>43.2</v>
      </c>
      <c r="I2460" s="2" t="n">
        <f aca="false">IF(Raw_Orders!I2460="","Not Rated",Raw_Orders!I2460)</f>
        <v>3</v>
      </c>
      <c r="J2460" s="2" t="str">
        <f aca="false">IF(COUNTIF($A$2:A2460,A2460)&gt;1,"Duplicate","Unique")</f>
        <v>Unique</v>
      </c>
      <c r="K2460" s="2" t="str">
        <f aca="false">IF(Raw_Orders!F2460&lt;0,"Anomaly","OK")</f>
        <v>OK</v>
      </c>
      <c r="L2460" s="2" t="str">
        <f aca="false">IFERROR(VLOOKUP(C2460,Raw_Restaurants!$A$2:$C$151,3,FALSE()),"Unknown")</f>
        <v>Kolkata</v>
      </c>
    </row>
    <row r="2461" customFormat="false" ht="15" hidden="false" customHeight="false" outlineLevel="0" collapsed="false">
      <c r="A2461" s="2" t="n">
        <f aca="false">Raw_Orders!A2461</f>
        <v>503099</v>
      </c>
      <c r="B2461" s="2" t="str">
        <f aca="false">Raw_Orders!B2461</f>
        <v>CUST1286</v>
      </c>
      <c r="C2461" s="2" t="str">
        <f aca="false">Raw_Orders!C2461</f>
        <v>REST274</v>
      </c>
      <c r="D2461" s="2" t="str">
        <f aca="false">Raw_Orders!D2461</f>
        <v>DP307</v>
      </c>
      <c r="E2461" s="2" t="str">
        <f aca="false">Raw_Orders!E2461</f>
        <v>2024-10-15</v>
      </c>
      <c r="F2461" s="2" t="n">
        <f aca="false">IF(Raw_Orders!F2461&lt;0,0,Raw_Orders!F2461)</f>
        <v>455.08</v>
      </c>
      <c r="G2461" s="2" t="str">
        <f aca="false">Raw_Orders!G2461</f>
        <v>Delivered</v>
      </c>
      <c r="H2461" s="2" t="n">
        <f aca="false">IF(Raw_Orders!H2461="","N/A",Raw_Orders!H2461)</f>
        <v>73</v>
      </c>
      <c r="I2461" s="2" t="n">
        <f aca="false">IF(Raw_Orders!I2461="","Not Rated",Raw_Orders!I2461)</f>
        <v>3.5</v>
      </c>
      <c r="J2461" s="2" t="str">
        <f aca="false">IF(COUNTIF($A$2:A2461,A2461)&gt;1,"Duplicate","Unique")</f>
        <v>Unique</v>
      </c>
      <c r="K2461" s="2" t="str">
        <f aca="false">IF(Raw_Orders!F2461&lt;0,"Anomaly","OK")</f>
        <v>OK</v>
      </c>
      <c r="L2461" s="2" t="str">
        <f aca="false">IFERROR(VLOOKUP(C2461,Raw_Restaurants!$A$2:$C$151,3,FALSE()),"Unknown")</f>
        <v>Chennai</v>
      </c>
    </row>
    <row r="2462" customFormat="false" ht="15" hidden="false" customHeight="false" outlineLevel="0" collapsed="false">
      <c r="A2462" s="2" t="n">
        <f aca="false">Raw_Orders!A2462</f>
        <v>502690</v>
      </c>
      <c r="B2462" s="2" t="str">
        <f aca="false">Raw_Orders!B2462</f>
        <v>CUST1117</v>
      </c>
      <c r="C2462" s="2" t="str">
        <f aca="false">Raw_Orders!C2462</f>
        <v>REST270</v>
      </c>
      <c r="D2462" s="2" t="str">
        <f aca="false">Raw_Orders!D2462</f>
        <v>DP467</v>
      </c>
      <c r="E2462" s="2" t="str">
        <f aca="false">Raw_Orders!E2462</f>
        <v>2024-01-19</v>
      </c>
      <c r="F2462" s="2" t="n">
        <f aca="false">IF(Raw_Orders!F2462&lt;0,0,Raw_Orders!F2462)</f>
        <v>697.8</v>
      </c>
      <c r="G2462" s="2" t="str">
        <f aca="false">Raw_Orders!G2462</f>
        <v>Cancelled</v>
      </c>
      <c r="H2462" s="2" t="str">
        <f aca="false">IF(Raw_Orders!H2462="","N/A",Raw_Orders!H2462)</f>
        <v>N/A</v>
      </c>
      <c r="I2462" s="2" t="str">
        <f aca="false">IF(Raw_Orders!I2462="","Not Rated",Raw_Orders!I2462)</f>
        <v>Not Rated</v>
      </c>
      <c r="J2462" s="2" t="str">
        <f aca="false">IF(COUNTIF($A$2:A2462,A2462)&gt;1,"Duplicate","Unique")</f>
        <v>Unique</v>
      </c>
      <c r="K2462" s="2" t="str">
        <f aca="false">IF(Raw_Orders!F2462&lt;0,"Anomaly","OK")</f>
        <v>OK</v>
      </c>
      <c r="L2462" s="2" t="str">
        <f aca="false">IFERROR(VLOOKUP(C2462,Raw_Restaurants!$A$2:$C$151,3,FALSE()),"Unknown")</f>
        <v>Hyderabad</v>
      </c>
    </row>
    <row r="2463" customFormat="false" ht="15" hidden="false" customHeight="false" outlineLevel="0" collapsed="false">
      <c r="A2463" s="2" t="n">
        <f aca="false">Raw_Orders!A2463</f>
        <v>502154</v>
      </c>
      <c r="B2463" s="2" t="str">
        <f aca="false">Raw_Orders!B2463</f>
        <v>CUST1512</v>
      </c>
      <c r="C2463" s="2" t="str">
        <f aca="false">Raw_Orders!C2463</f>
        <v>REST233</v>
      </c>
      <c r="D2463" s="2" t="str">
        <f aca="false">Raw_Orders!D2463</f>
        <v>DP327</v>
      </c>
      <c r="E2463" s="2" t="str">
        <f aca="false">Raw_Orders!E2463</f>
        <v>2024-01-03</v>
      </c>
      <c r="F2463" s="2" t="n">
        <f aca="false">IF(Raw_Orders!F2463&lt;0,0,Raw_Orders!F2463)</f>
        <v>839.25</v>
      </c>
      <c r="G2463" s="2" t="str">
        <f aca="false">Raw_Orders!G2463</f>
        <v>Delivered</v>
      </c>
      <c r="H2463" s="2" t="n">
        <f aca="false">IF(Raw_Orders!H2463="","N/A",Raw_Orders!H2463)</f>
        <v>22.5</v>
      </c>
      <c r="I2463" s="2" t="n">
        <f aca="false">IF(Raw_Orders!I2463="","Not Rated",Raw_Orders!I2463)</f>
        <v>3.9</v>
      </c>
      <c r="J2463" s="2" t="str">
        <f aca="false">IF(COUNTIF($A$2:A2463,A2463)&gt;1,"Duplicate","Unique")</f>
        <v>Unique</v>
      </c>
      <c r="K2463" s="2" t="str">
        <f aca="false">IF(Raw_Orders!F2463&lt;0,"Anomaly","OK")</f>
        <v>OK</v>
      </c>
      <c r="L2463" s="2" t="str">
        <f aca="false">IFERROR(VLOOKUP(C2463,Raw_Restaurants!$A$2:$C$151,3,FALSE()),"Unknown")</f>
        <v>Kolkata</v>
      </c>
    </row>
    <row r="2464" customFormat="false" ht="15" hidden="false" customHeight="false" outlineLevel="0" collapsed="false">
      <c r="A2464" s="2" t="n">
        <f aca="false">Raw_Orders!A2464</f>
        <v>500054</v>
      </c>
      <c r="B2464" s="2" t="str">
        <f aca="false">Raw_Orders!B2464</f>
        <v>CUST1151</v>
      </c>
      <c r="C2464" s="2" t="str">
        <f aca="false">Raw_Orders!C2464</f>
        <v>REST294</v>
      </c>
      <c r="D2464" s="2" t="str">
        <f aca="false">Raw_Orders!D2464</f>
        <v>DP427</v>
      </c>
      <c r="E2464" s="2" t="str">
        <f aca="false">Raw_Orders!E2464</f>
        <v>2024-12-05</v>
      </c>
      <c r="F2464" s="2" t="n">
        <f aca="false">IF(Raw_Orders!F2464&lt;0,0,Raw_Orders!F2464)</f>
        <v>123.63</v>
      </c>
      <c r="G2464" s="2" t="str">
        <f aca="false">Raw_Orders!G2464</f>
        <v>Cancelled</v>
      </c>
      <c r="H2464" s="2" t="str">
        <f aca="false">IF(Raw_Orders!H2464="","N/A",Raw_Orders!H2464)</f>
        <v>N/A</v>
      </c>
      <c r="I2464" s="2" t="str">
        <f aca="false">IF(Raw_Orders!I2464="","Not Rated",Raw_Orders!I2464)</f>
        <v>Not Rated</v>
      </c>
      <c r="J2464" s="2" t="str">
        <f aca="false">IF(COUNTIF($A$2:A2464,A2464)&gt;1,"Duplicate","Unique")</f>
        <v>Unique</v>
      </c>
      <c r="K2464" s="2" t="str">
        <f aca="false">IF(Raw_Orders!F2464&lt;0,"Anomaly","OK")</f>
        <v>OK</v>
      </c>
      <c r="L2464" s="2" t="str">
        <f aca="false">IFERROR(VLOOKUP(C2464,Raw_Restaurants!$A$2:$C$151,3,FALSE()),"Unknown")</f>
        <v>Hyderabad</v>
      </c>
    </row>
    <row r="2465" customFormat="false" ht="15" hidden="false" customHeight="false" outlineLevel="0" collapsed="false">
      <c r="A2465" s="2" t="n">
        <f aca="false">Raw_Orders!A2465</f>
        <v>503837</v>
      </c>
      <c r="B2465" s="2" t="str">
        <f aca="false">Raw_Orders!B2465</f>
        <v>CUST1796</v>
      </c>
      <c r="C2465" s="2" t="str">
        <f aca="false">Raw_Orders!C2465</f>
        <v>REST239</v>
      </c>
      <c r="D2465" s="2" t="str">
        <f aca="false">Raw_Orders!D2465</f>
        <v>DP441</v>
      </c>
      <c r="E2465" s="2" t="str">
        <f aca="false">Raw_Orders!E2465</f>
        <v>2024-07-02</v>
      </c>
      <c r="F2465" s="2" t="n">
        <f aca="false">IF(Raw_Orders!F2465&lt;0,0,Raw_Orders!F2465)</f>
        <v>127.51</v>
      </c>
      <c r="G2465" s="2" t="str">
        <f aca="false">Raw_Orders!G2465</f>
        <v>Delayed</v>
      </c>
      <c r="H2465" s="2" t="n">
        <f aca="false">IF(Raw_Orders!H2465="","N/A",Raw_Orders!H2465)</f>
        <v>28</v>
      </c>
      <c r="I2465" s="2" t="n">
        <f aca="false">IF(Raw_Orders!I2465="","Not Rated",Raw_Orders!I2465)</f>
        <v>2.8</v>
      </c>
      <c r="J2465" s="2" t="str">
        <f aca="false">IF(COUNTIF($A$2:A2465,A2465)&gt;1,"Duplicate","Unique")</f>
        <v>Unique</v>
      </c>
      <c r="K2465" s="2" t="str">
        <f aca="false">IF(Raw_Orders!F2465&lt;0,"Anomaly","OK")</f>
        <v>OK</v>
      </c>
      <c r="L2465" s="2" t="str">
        <f aca="false">IFERROR(VLOOKUP(C2465,Raw_Restaurants!$A$2:$C$151,3,FALSE()),"Unknown")</f>
        <v>Hyderabad</v>
      </c>
    </row>
    <row r="2466" customFormat="false" ht="15" hidden="false" customHeight="false" outlineLevel="0" collapsed="false">
      <c r="A2466" s="2" t="n">
        <f aca="false">Raw_Orders!A2466</f>
        <v>501850</v>
      </c>
      <c r="B2466" s="2" t="str">
        <f aca="false">Raw_Orders!B2466</f>
        <v>CUST1678</v>
      </c>
      <c r="C2466" s="2" t="str">
        <f aca="false">Raw_Orders!C2466</f>
        <v>REST228</v>
      </c>
      <c r="D2466" s="2" t="str">
        <f aca="false">Raw_Orders!D2466</f>
        <v>DP389</v>
      </c>
      <c r="E2466" s="2" t="str">
        <f aca="false">Raw_Orders!E2466</f>
        <v>2024-07-15</v>
      </c>
      <c r="F2466" s="2" t="n">
        <f aca="false">IF(Raw_Orders!F2466&lt;0,0,Raw_Orders!F2466)</f>
        <v>857.09</v>
      </c>
      <c r="G2466" s="2" t="str">
        <f aca="false">Raw_Orders!G2466</f>
        <v>Cancelled</v>
      </c>
      <c r="H2466" s="2" t="str">
        <f aca="false">IF(Raw_Orders!H2466="","N/A",Raw_Orders!H2466)</f>
        <v>N/A</v>
      </c>
      <c r="I2466" s="2" t="str">
        <f aca="false">IF(Raw_Orders!I2466="","Not Rated",Raw_Orders!I2466)</f>
        <v>Not Rated</v>
      </c>
      <c r="J2466" s="2" t="str">
        <f aca="false">IF(COUNTIF($A$2:A2466,A2466)&gt;1,"Duplicate","Unique")</f>
        <v>Unique</v>
      </c>
      <c r="K2466" s="2" t="str">
        <f aca="false">IF(Raw_Orders!F2466&lt;0,"Anomaly","OK")</f>
        <v>OK</v>
      </c>
      <c r="L2466" s="2" t="str">
        <f aca="false">IFERROR(VLOOKUP(C2466,Raw_Restaurants!$A$2:$C$151,3,FALSE()),"Unknown")</f>
        <v>Pune</v>
      </c>
    </row>
    <row r="2467" customFormat="false" ht="15" hidden="false" customHeight="false" outlineLevel="0" collapsed="false">
      <c r="A2467" s="2" t="n">
        <f aca="false">Raw_Orders!A2467</f>
        <v>500115</v>
      </c>
      <c r="B2467" s="2" t="str">
        <f aca="false">Raw_Orders!B2467</f>
        <v>CUST1039</v>
      </c>
      <c r="C2467" s="2" t="str">
        <f aca="false">Raw_Orders!C2467</f>
        <v>REST324</v>
      </c>
      <c r="D2467" s="2" t="str">
        <f aca="false">Raw_Orders!D2467</f>
        <v>DP436</v>
      </c>
      <c r="E2467" s="2" t="str">
        <f aca="false">Raw_Orders!E2467</f>
        <v>2024-12-29</v>
      </c>
      <c r="F2467" s="2" t="n">
        <f aca="false">IF(Raw_Orders!F2467&lt;0,0,Raw_Orders!F2467)</f>
        <v>861.89</v>
      </c>
      <c r="G2467" s="2" t="str">
        <f aca="false">Raw_Orders!G2467</f>
        <v>Delivered</v>
      </c>
      <c r="H2467" s="2" t="n">
        <f aca="false">IF(Raw_Orders!H2467="","N/A",Raw_Orders!H2467)</f>
        <v>27.2</v>
      </c>
      <c r="I2467" s="2" t="n">
        <f aca="false">IF(Raw_Orders!I2467="","Not Rated",Raw_Orders!I2467)</f>
        <v>4.6</v>
      </c>
      <c r="J2467" s="2" t="str">
        <f aca="false">IF(COUNTIF($A$2:A2467,A2467)&gt;1,"Duplicate","Unique")</f>
        <v>Unique</v>
      </c>
      <c r="K2467" s="2" t="str">
        <f aca="false">IF(Raw_Orders!F2467&lt;0,"Anomaly","OK")</f>
        <v>OK</v>
      </c>
      <c r="L2467" s="2" t="str">
        <f aca="false">IFERROR(VLOOKUP(C2467,Raw_Restaurants!$A$2:$C$151,3,FALSE()),"Unknown")</f>
        <v>Bhopal</v>
      </c>
    </row>
    <row r="2468" customFormat="false" ht="15" hidden="false" customHeight="false" outlineLevel="0" collapsed="false">
      <c r="A2468" s="2" t="n">
        <f aca="false">Raw_Orders!A2468</f>
        <v>500285</v>
      </c>
      <c r="B2468" s="2" t="str">
        <f aca="false">Raw_Orders!B2468</f>
        <v>CUST1526</v>
      </c>
      <c r="C2468" s="2" t="str">
        <f aca="false">Raw_Orders!C2468</f>
        <v>REST337</v>
      </c>
      <c r="D2468" s="2" t="str">
        <f aca="false">Raw_Orders!D2468</f>
        <v>DP452</v>
      </c>
      <c r="E2468" s="2" t="str">
        <f aca="false">Raw_Orders!E2468</f>
        <v>2024-04-28</v>
      </c>
      <c r="F2468" s="2" t="n">
        <f aca="false">IF(Raw_Orders!F2468&lt;0,0,Raw_Orders!F2468)</f>
        <v>658.04</v>
      </c>
      <c r="G2468" s="2" t="str">
        <f aca="false">Raw_Orders!G2468</f>
        <v>Delayed</v>
      </c>
      <c r="H2468" s="2" t="n">
        <f aca="false">IF(Raw_Orders!H2468="","N/A",Raw_Orders!H2468)</f>
        <v>51.9</v>
      </c>
      <c r="I2468" s="2" t="n">
        <f aca="false">IF(Raw_Orders!I2468="","Not Rated",Raw_Orders!I2468)</f>
        <v>2.8</v>
      </c>
      <c r="J2468" s="2" t="str">
        <f aca="false">IF(COUNTIF($A$2:A2468,A2468)&gt;1,"Duplicate","Unique")</f>
        <v>Unique</v>
      </c>
      <c r="K2468" s="2" t="str">
        <f aca="false">IF(Raw_Orders!F2468&lt;0,"Anomaly","OK")</f>
        <v>OK</v>
      </c>
      <c r="L2468" s="2" t="str">
        <f aca="false">IFERROR(VLOOKUP(C2468,Raw_Restaurants!$A$2:$C$151,3,FALSE()),"Unknown")</f>
        <v>Pune</v>
      </c>
    </row>
    <row r="2469" customFormat="false" ht="15" hidden="false" customHeight="false" outlineLevel="0" collapsed="false">
      <c r="A2469" s="2" t="n">
        <f aca="false">Raw_Orders!A2469</f>
        <v>502703</v>
      </c>
      <c r="B2469" s="2" t="str">
        <f aca="false">Raw_Orders!B2469</f>
        <v>CUST1762</v>
      </c>
      <c r="C2469" s="2" t="str">
        <f aca="false">Raw_Orders!C2469</f>
        <v>REST316</v>
      </c>
      <c r="D2469" s="2" t="str">
        <f aca="false">Raw_Orders!D2469</f>
        <v>DP391</v>
      </c>
      <c r="E2469" s="2" t="str">
        <f aca="false">Raw_Orders!E2469</f>
        <v>2024-07-01</v>
      </c>
      <c r="F2469" s="2" t="n">
        <f aca="false">IF(Raw_Orders!F2469&lt;0,0,Raw_Orders!F2469)</f>
        <v>402.88</v>
      </c>
      <c r="G2469" s="2" t="str">
        <f aca="false">Raw_Orders!G2469</f>
        <v>Delivered</v>
      </c>
      <c r="H2469" s="2" t="n">
        <f aca="false">IF(Raw_Orders!H2469="","N/A",Raw_Orders!H2469)</f>
        <v>36.6</v>
      </c>
      <c r="I2469" s="2" t="n">
        <f aca="false">IF(Raw_Orders!I2469="","Not Rated",Raw_Orders!I2469)</f>
        <v>4.7</v>
      </c>
      <c r="J2469" s="2" t="str">
        <f aca="false">IF(COUNTIF($A$2:A2469,A2469)&gt;1,"Duplicate","Unique")</f>
        <v>Unique</v>
      </c>
      <c r="K2469" s="2" t="str">
        <f aca="false">IF(Raw_Orders!F2469&lt;0,"Anomaly","OK")</f>
        <v>OK</v>
      </c>
      <c r="L2469" s="2" t="str">
        <f aca="false">IFERROR(VLOOKUP(C2469,Raw_Restaurants!$A$2:$C$151,3,FALSE()),"Unknown")</f>
        <v>Kolkata</v>
      </c>
    </row>
    <row r="2470" customFormat="false" ht="15" hidden="false" customHeight="false" outlineLevel="0" collapsed="false">
      <c r="A2470" s="2" t="n">
        <f aca="false">Raw_Orders!A2470</f>
        <v>502836</v>
      </c>
      <c r="B2470" s="2" t="str">
        <f aca="false">Raw_Orders!B2470</f>
        <v>CUST1002</v>
      </c>
      <c r="C2470" s="2" t="str">
        <f aca="false">Raw_Orders!C2470</f>
        <v>REST322</v>
      </c>
      <c r="D2470" s="2" t="str">
        <f aca="false">Raw_Orders!D2470</f>
        <v>DP437</v>
      </c>
      <c r="E2470" s="2" t="str">
        <f aca="false">Raw_Orders!E2470</f>
        <v>2024-11-07</v>
      </c>
      <c r="F2470" s="2" t="n">
        <f aca="false">IF(Raw_Orders!F2470&lt;0,0,Raw_Orders!F2470)</f>
        <v>1109.06</v>
      </c>
      <c r="G2470" s="2" t="str">
        <f aca="false">Raw_Orders!G2470</f>
        <v>Delivered</v>
      </c>
      <c r="H2470" s="2" t="n">
        <f aca="false">IF(Raw_Orders!H2470="","N/A",Raw_Orders!H2470)</f>
        <v>77.6</v>
      </c>
      <c r="I2470" s="2" t="n">
        <f aca="false">IF(Raw_Orders!I2470="","Not Rated",Raw_Orders!I2470)</f>
        <v>2.8</v>
      </c>
      <c r="J2470" s="2" t="str">
        <f aca="false">IF(COUNTIF($A$2:A2470,A2470)&gt;1,"Duplicate","Unique")</f>
        <v>Unique</v>
      </c>
      <c r="K2470" s="2" t="str">
        <f aca="false">IF(Raw_Orders!F2470&lt;0,"Anomaly","OK")</f>
        <v>OK</v>
      </c>
      <c r="L2470" s="2" t="str">
        <f aca="false">IFERROR(VLOOKUP(C2470,Raw_Restaurants!$A$2:$C$151,3,FALSE()),"Unknown")</f>
        <v>Delhi</v>
      </c>
    </row>
    <row r="2471" customFormat="false" ht="15" hidden="false" customHeight="false" outlineLevel="0" collapsed="false">
      <c r="A2471" s="2" t="n">
        <f aca="false">Raw_Orders!A2471</f>
        <v>503161</v>
      </c>
      <c r="B2471" s="2" t="str">
        <f aca="false">Raw_Orders!B2471</f>
        <v>CUST1353</v>
      </c>
      <c r="C2471" s="2" t="str">
        <f aca="false">Raw_Orders!C2471</f>
        <v>REST215</v>
      </c>
      <c r="D2471" s="2" t="str">
        <f aca="false">Raw_Orders!D2471</f>
        <v>DP404</v>
      </c>
      <c r="E2471" s="2" t="str">
        <f aca="false">Raw_Orders!E2471</f>
        <v>2024-06-14</v>
      </c>
      <c r="F2471" s="2" t="n">
        <f aca="false">IF(Raw_Orders!F2471&lt;0,0,Raw_Orders!F2471)</f>
        <v>1057.85</v>
      </c>
      <c r="G2471" s="2" t="str">
        <f aca="false">Raw_Orders!G2471</f>
        <v>Delivered</v>
      </c>
      <c r="H2471" s="2" t="n">
        <f aca="false">IF(Raw_Orders!H2471="","N/A",Raw_Orders!H2471)</f>
        <v>30.4</v>
      </c>
      <c r="I2471" s="2" t="n">
        <f aca="false">IF(Raw_Orders!I2471="","Not Rated",Raw_Orders!I2471)</f>
        <v>4</v>
      </c>
      <c r="J2471" s="2" t="str">
        <f aca="false">IF(COUNTIF($A$2:A2471,A2471)&gt;1,"Duplicate","Unique")</f>
        <v>Unique</v>
      </c>
      <c r="K2471" s="2" t="str">
        <f aca="false">IF(Raw_Orders!F2471&lt;0,"Anomaly","OK")</f>
        <v>OK</v>
      </c>
      <c r="L2471" s="2" t="str">
        <f aca="false">IFERROR(VLOOKUP(C2471,Raw_Restaurants!$A$2:$C$151,3,FALSE()),"Unknown")</f>
        <v>Indore</v>
      </c>
    </row>
    <row r="2472" customFormat="false" ht="15" hidden="false" customHeight="false" outlineLevel="0" collapsed="false">
      <c r="A2472" s="2" t="n">
        <f aca="false">Raw_Orders!A2472</f>
        <v>501611</v>
      </c>
      <c r="B2472" s="2" t="str">
        <f aca="false">Raw_Orders!B2472</f>
        <v>CUST1715</v>
      </c>
      <c r="C2472" s="2" t="str">
        <f aca="false">Raw_Orders!C2472</f>
        <v>REST342</v>
      </c>
      <c r="D2472" s="2" t="str">
        <f aca="false">Raw_Orders!D2472</f>
        <v>DP362</v>
      </c>
      <c r="E2472" s="2" t="str">
        <f aca="false">Raw_Orders!E2472</f>
        <v>2024-10-06</v>
      </c>
      <c r="F2472" s="2" t="n">
        <f aca="false">IF(Raw_Orders!F2472&lt;0,0,Raw_Orders!F2472)</f>
        <v>427.28</v>
      </c>
      <c r="G2472" s="2" t="str">
        <f aca="false">Raw_Orders!G2472</f>
        <v>Delivered</v>
      </c>
      <c r="H2472" s="2" t="n">
        <f aca="false">IF(Raw_Orders!H2472="","N/A",Raw_Orders!H2472)</f>
        <v>60.7</v>
      </c>
      <c r="I2472" s="2" t="str">
        <f aca="false">IF(Raw_Orders!I2472="","Not Rated",Raw_Orders!I2472)</f>
        <v>Not Rated</v>
      </c>
      <c r="J2472" s="2" t="str">
        <f aca="false">IF(COUNTIF($A$2:A2472,A2472)&gt;1,"Duplicate","Unique")</f>
        <v>Unique</v>
      </c>
      <c r="K2472" s="2" t="str">
        <f aca="false">IF(Raw_Orders!F2472&lt;0,"Anomaly","OK")</f>
        <v>OK</v>
      </c>
      <c r="L2472" s="2" t="str">
        <f aca="false">IFERROR(VLOOKUP(C2472,Raw_Restaurants!$A$2:$C$151,3,FALSE()),"Unknown")</f>
        <v>Hyderabad</v>
      </c>
    </row>
    <row r="2473" customFormat="false" ht="15" hidden="false" customHeight="false" outlineLevel="0" collapsed="false">
      <c r="A2473" s="2" t="n">
        <f aca="false">Raw_Orders!A2473</f>
        <v>503574</v>
      </c>
      <c r="B2473" s="2" t="str">
        <f aca="false">Raw_Orders!B2473</f>
        <v>CUST1591</v>
      </c>
      <c r="C2473" s="2" t="str">
        <f aca="false">Raw_Orders!C2473</f>
        <v>REST233</v>
      </c>
      <c r="D2473" s="2" t="str">
        <f aca="false">Raw_Orders!D2473</f>
        <v>DP478</v>
      </c>
      <c r="E2473" s="2" t="str">
        <f aca="false">Raw_Orders!E2473</f>
        <v>2024-03-09</v>
      </c>
      <c r="F2473" s="2" t="n">
        <f aca="false">IF(Raw_Orders!F2473&lt;0,0,Raw_Orders!F2473)</f>
        <v>1302.55</v>
      </c>
      <c r="G2473" s="2" t="str">
        <f aca="false">Raw_Orders!G2473</f>
        <v>Delivered</v>
      </c>
      <c r="H2473" s="2" t="n">
        <f aca="false">IF(Raw_Orders!H2473="","N/A",Raw_Orders!H2473)</f>
        <v>30.1</v>
      </c>
      <c r="I2473" s="2" t="str">
        <f aca="false">IF(Raw_Orders!I2473="","Not Rated",Raw_Orders!I2473)</f>
        <v>Not Rated</v>
      </c>
      <c r="J2473" s="2" t="str">
        <f aca="false">IF(COUNTIF($A$2:A2473,A2473)&gt;1,"Duplicate","Unique")</f>
        <v>Unique</v>
      </c>
      <c r="K2473" s="2" t="str">
        <f aca="false">IF(Raw_Orders!F2473&lt;0,"Anomaly","OK")</f>
        <v>OK</v>
      </c>
      <c r="L2473" s="2" t="str">
        <f aca="false">IFERROR(VLOOKUP(C2473,Raw_Restaurants!$A$2:$C$151,3,FALSE()),"Unknown")</f>
        <v>Kolkata</v>
      </c>
    </row>
    <row r="2474" customFormat="false" ht="15" hidden="false" customHeight="false" outlineLevel="0" collapsed="false">
      <c r="A2474" s="2" t="n">
        <f aca="false">Raw_Orders!A2474</f>
        <v>504479</v>
      </c>
      <c r="B2474" s="2" t="str">
        <f aca="false">Raw_Orders!B2474</f>
        <v>CUST1643</v>
      </c>
      <c r="C2474" s="2" t="str">
        <f aca="false">Raw_Orders!C2474</f>
        <v>REST249</v>
      </c>
      <c r="D2474" s="2" t="str">
        <f aca="false">Raw_Orders!D2474</f>
        <v>DP424</v>
      </c>
      <c r="E2474" s="2" t="str">
        <f aca="false">Raw_Orders!E2474</f>
        <v>2024-05-19</v>
      </c>
      <c r="F2474" s="2" t="n">
        <f aca="false">IF(Raw_Orders!F2474&lt;0,0,Raw_Orders!F2474)</f>
        <v>0</v>
      </c>
      <c r="G2474" s="2" t="str">
        <f aca="false">Raw_Orders!G2474</f>
        <v>Delivered</v>
      </c>
      <c r="H2474" s="2" t="n">
        <f aca="false">IF(Raw_Orders!H2474="","N/A",Raw_Orders!H2474)</f>
        <v>68.8</v>
      </c>
      <c r="I2474" s="2" t="str">
        <f aca="false">IF(Raw_Orders!I2474="","Not Rated",Raw_Orders!I2474)</f>
        <v>Not Rated</v>
      </c>
      <c r="J2474" s="2" t="str">
        <f aca="false">IF(COUNTIF($A$2:A2474,A2474)&gt;1,"Duplicate","Unique")</f>
        <v>Unique</v>
      </c>
      <c r="K2474" s="2" t="str">
        <f aca="false">IF(Raw_Orders!F2474&lt;0,"Anomaly","OK")</f>
        <v>Anomaly</v>
      </c>
      <c r="L2474" s="2" t="str">
        <f aca="false">IFERROR(VLOOKUP(C2474,Raw_Restaurants!$A$2:$C$151,3,FALSE()),"Unknown")</f>
        <v>Kolkata</v>
      </c>
    </row>
    <row r="2475" customFormat="false" ht="15" hidden="false" customHeight="false" outlineLevel="0" collapsed="false">
      <c r="A2475" s="2" t="n">
        <f aca="false">Raw_Orders!A2475</f>
        <v>500163</v>
      </c>
      <c r="B2475" s="2" t="str">
        <f aca="false">Raw_Orders!B2475</f>
        <v>CUST1172</v>
      </c>
      <c r="C2475" s="2" t="str">
        <f aca="false">Raw_Orders!C2475</f>
        <v>REST328</v>
      </c>
      <c r="D2475" s="2" t="str">
        <f aca="false">Raw_Orders!D2475</f>
        <v>DP411</v>
      </c>
      <c r="E2475" s="2" t="str">
        <f aca="false">Raw_Orders!E2475</f>
        <v>2024-02-27</v>
      </c>
      <c r="F2475" s="2" t="n">
        <f aca="false">IF(Raw_Orders!F2475&lt;0,0,Raw_Orders!F2475)</f>
        <v>158.87</v>
      </c>
      <c r="G2475" s="2" t="str">
        <f aca="false">Raw_Orders!G2475</f>
        <v>Cancelled</v>
      </c>
      <c r="H2475" s="2" t="str">
        <f aca="false">IF(Raw_Orders!H2475="","N/A",Raw_Orders!H2475)</f>
        <v>N/A</v>
      </c>
      <c r="I2475" s="2" t="str">
        <f aca="false">IF(Raw_Orders!I2475="","Not Rated",Raw_Orders!I2475)</f>
        <v>Not Rated</v>
      </c>
      <c r="J2475" s="2" t="str">
        <f aca="false">IF(COUNTIF($A$2:A2475,A2475)&gt;1,"Duplicate","Unique")</f>
        <v>Unique</v>
      </c>
      <c r="K2475" s="2" t="str">
        <f aca="false">IF(Raw_Orders!F2475&lt;0,"Anomaly","OK")</f>
        <v>OK</v>
      </c>
      <c r="L2475" s="2" t="str">
        <f aca="false">IFERROR(VLOOKUP(C2475,Raw_Restaurants!$A$2:$C$151,3,FALSE()),"Unknown")</f>
        <v>Chennai</v>
      </c>
    </row>
    <row r="2476" customFormat="false" ht="15" hidden="false" customHeight="false" outlineLevel="0" collapsed="false">
      <c r="A2476" s="2" t="n">
        <f aca="false">Raw_Orders!A2476</f>
        <v>502005</v>
      </c>
      <c r="B2476" s="2" t="str">
        <f aca="false">Raw_Orders!B2476</f>
        <v>CUST1218</v>
      </c>
      <c r="C2476" s="2" t="str">
        <f aca="false">Raw_Orders!C2476</f>
        <v>REST279</v>
      </c>
      <c r="D2476" s="2" t="str">
        <f aca="false">Raw_Orders!D2476</f>
        <v>DP449</v>
      </c>
      <c r="E2476" s="2" t="str">
        <f aca="false">Raw_Orders!E2476</f>
        <v>2024-10-23</v>
      </c>
      <c r="F2476" s="2" t="n">
        <f aca="false">IF(Raw_Orders!F2476&lt;0,0,Raw_Orders!F2476)</f>
        <v>775.14</v>
      </c>
      <c r="G2476" s="2" t="str">
        <f aca="false">Raw_Orders!G2476</f>
        <v>Delivered</v>
      </c>
      <c r="H2476" s="2" t="n">
        <f aca="false">IF(Raw_Orders!H2476="","N/A",Raw_Orders!H2476)</f>
        <v>74.5</v>
      </c>
      <c r="I2476" s="2" t="n">
        <f aca="false">IF(Raw_Orders!I2476="","Not Rated",Raw_Orders!I2476)</f>
        <v>4.9</v>
      </c>
      <c r="J2476" s="2" t="str">
        <f aca="false">IF(COUNTIF($A$2:A2476,A2476)&gt;1,"Duplicate","Unique")</f>
        <v>Unique</v>
      </c>
      <c r="K2476" s="2" t="str">
        <f aca="false">IF(Raw_Orders!F2476&lt;0,"Anomaly","OK")</f>
        <v>OK</v>
      </c>
      <c r="L2476" s="2" t="str">
        <f aca="false">IFERROR(VLOOKUP(C2476,Raw_Restaurants!$A$2:$C$151,3,FALSE()),"Unknown")</f>
        <v>Indore</v>
      </c>
    </row>
    <row r="2477" customFormat="false" ht="15" hidden="false" customHeight="false" outlineLevel="0" collapsed="false">
      <c r="A2477" s="2" t="n">
        <f aca="false">Raw_Orders!A2477</f>
        <v>502125</v>
      </c>
      <c r="B2477" s="2" t="str">
        <f aca="false">Raw_Orders!B2477</f>
        <v>CUST1282</v>
      </c>
      <c r="C2477" s="2" t="str">
        <f aca="false">Raw_Orders!C2477</f>
        <v>REST260</v>
      </c>
      <c r="D2477" s="2" t="str">
        <f aca="false">Raw_Orders!D2477</f>
        <v>DP375</v>
      </c>
      <c r="E2477" s="2" t="str">
        <f aca="false">Raw_Orders!E2477</f>
        <v>2024-07-03</v>
      </c>
      <c r="F2477" s="2" t="n">
        <f aca="false">IF(Raw_Orders!F2477&lt;0,0,Raw_Orders!F2477)</f>
        <v>189.53</v>
      </c>
      <c r="G2477" s="2" t="str">
        <f aca="false">Raw_Orders!G2477</f>
        <v>Delayed</v>
      </c>
      <c r="H2477" s="2" t="n">
        <f aca="false">IF(Raw_Orders!H2477="","N/A",Raw_Orders!H2477)</f>
        <v>64</v>
      </c>
      <c r="I2477" s="2" t="str">
        <f aca="false">IF(Raw_Orders!I2477="","Not Rated",Raw_Orders!I2477)</f>
        <v>Not Rated</v>
      </c>
      <c r="J2477" s="2" t="str">
        <f aca="false">IF(COUNTIF($A$2:A2477,A2477)&gt;1,"Duplicate","Unique")</f>
        <v>Unique</v>
      </c>
      <c r="K2477" s="2" t="str">
        <f aca="false">IF(Raw_Orders!F2477&lt;0,"Anomaly","OK")</f>
        <v>OK</v>
      </c>
      <c r="L2477" s="2" t="str">
        <f aca="false">IFERROR(VLOOKUP(C2477,Raw_Restaurants!$A$2:$C$151,3,FALSE()),"Unknown")</f>
        <v>Indore</v>
      </c>
    </row>
    <row r="2478" customFormat="false" ht="15" hidden="false" customHeight="false" outlineLevel="0" collapsed="false">
      <c r="A2478" s="2" t="n">
        <f aca="false">Raw_Orders!A2478</f>
        <v>501727</v>
      </c>
      <c r="B2478" s="2" t="str">
        <f aca="false">Raw_Orders!B2478</f>
        <v>CUST1388</v>
      </c>
      <c r="C2478" s="2" t="str">
        <f aca="false">Raw_Orders!C2478</f>
        <v>REST345</v>
      </c>
      <c r="D2478" s="2" t="str">
        <f aca="false">Raw_Orders!D2478</f>
        <v>DP469</v>
      </c>
      <c r="E2478" s="2" t="str">
        <f aca="false">Raw_Orders!E2478</f>
        <v>2024-09-18</v>
      </c>
      <c r="F2478" s="2" t="n">
        <f aca="false">IF(Raw_Orders!F2478&lt;0,0,Raw_Orders!F2478)</f>
        <v>184.43</v>
      </c>
      <c r="G2478" s="2" t="str">
        <f aca="false">Raw_Orders!G2478</f>
        <v>Delivered</v>
      </c>
      <c r="H2478" s="2" t="n">
        <f aca="false">IF(Raw_Orders!H2478="","N/A",Raw_Orders!H2478)</f>
        <v>63.9</v>
      </c>
      <c r="I2478" s="2" t="n">
        <f aca="false">IF(Raw_Orders!I2478="","Not Rated",Raw_Orders!I2478)</f>
        <v>3.8</v>
      </c>
      <c r="J2478" s="2" t="str">
        <f aca="false">IF(COUNTIF($A$2:A2478,A2478)&gt;1,"Duplicate","Unique")</f>
        <v>Unique</v>
      </c>
      <c r="K2478" s="2" t="str">
        <f aca="false">IF(Raw_Orders!F2478&lt;0,"Anomaly","OK")</f>
        <v>OK</v>
      </c>
      <c r="L2478" s="2" t="str">
        <f aca="false">IFERROR(VLOOKUP(C2478,Raw_Restaurants!$A$2:$C$151,3,FALSE()),"Unknown")</f>
        <v>Jaipur</v>
      </c>
    </row>
    <row r="2479" customFormat="false" ht="15" hidden="false" customHeight="false" outlineLevel="0" collapsed="false">
      <c r="A2479" s="2" t="n">
        <f aca="false">Raw_Orders!A2479</f>
        <v>502969</v>
      </c>
      <c r="B2479" s="2" t="str">
        <f aca="false">Raw_Orders!B2479</f>
        <v>CUST1438</v>
      </c>
      <c r="C2479" s="2" t="str">
        <f aca="false">Raw_Orders!C2479</f>
        <v>REST275</v>
      </c>
      <c r="D2479" s="2" t="str">
        <f aca="false">Raw_Orders!D2479</f>
        <v>DP450</v>
      </c>
      <c r="E2479" s="2" t="str">
        <f aca="false">Raw_Orders!E2479</f>
        <v>2024-05-09</v>
      </c>
      <c r="F2479" s="2" t="n">
        <f aca="false">IF(Raw_Orders!F2479&lt;0,0,Raw_Orders!F2479)</f>
        <v>205.36</v>
      </c>
      <c r="G2479" s="2" t="str">
        <f aca="false">Raw_Orders!G2479</f>
        <v>Cancelled</v>
      </c>
      <c r="H2479" s="2" t="str">
        <f aca="false">IF(Raw_Orders!H2479="","N/A",Raw_Orders!H2479)</f>
        <v>N/A</v>
      </c>
      <c r="I2479" s="2" t="str">
        <f aca="false">IF(Raw_Orders!I2479="","Not Rated",Raw_Orders!I2479)</f>
        <v>Not Rated</v>
      </c>
      <c r="J2479" s="2" t="str">
        <f aca="false">IF(COUNTIF($A$2:A2479,A2479)&gt;1,"Duplicate","Unique")</f>
        <v>Unique</v>
      </c>
      <c r="K2479" s="2" t="str">
        <f aca="false">IF(Raw_Orders!F2479&lt;0,"Anomaly","OK")</f>
        <v>OK</v>
      </c>
      <c r="L2479" s="2" t="str">
        <f aca="false">IFERROR(VLOOKUP(C2479,Raw_Restaurants!$A$2:$C$151,3,FALSE()),"Unknown")</f>
        <v>Pune</v>
      </c>
    </row>
    <row r="2480" customFormat="false" ht="15" hidden="false" customHeight="false" outlineLevel="0" collapsed="false">
      <c r="A2480" s="2" t="n">
        <f aca="false">Raw_Orders!A2480</f>
        <v>501165</v>
      </c>
      <c r="B2480" s="2" t="str">
        <f aca="false">Raw_Orders!B2480</f>
        <v>CUST1740</v>
      </c>
      <c r="C2480" s="2" t="str">
        <f aca="false">Raw_Orders!C2480</f>
        <v>REST217</v>
      </c>
      <c r="D2480" s="2" t="str">
        <f aca="false">Raw_Orders!D2480</f>
        <v>DP445</v>
      </c>
      <c r="E2480" s="2" t="str">
        <f aca="false">Raw_Orders!E2480</f>
        <v>2024-10-09</v>
      </c>
      <c r="F2480" s="2" t="n">
        <f aca="false">IF(Raw_Orders!F2480&lt;0,0,Raw_Orders!F2480)</f>
        <v>903.95</v>
      </c>
      <c r="G2480" s="2" t="str">
        <f aca="false">Raw_Orders!G2480</f>
        <v>Delivered</v>
      </c>
      <c r="H2480" s="2" t="n">
        <f aca="false">IF(Raw_Orders!H2480="","N/A",Raw_Orders!H2480)</f>
        <v>58.4</v>
      </c>
      <c r="I2480" s="2" t="str">
        <f aca="false">IF(Raw_Orders!I2480="","Not Rated",Raw_Orders!I2480)</f>
        <v>Not Rated</v>
      </c>
      <c r="J2480" s="2" t="str">
        <f aca="false">IF(COUNTIF($A$2:A2480,A2480)&gt;1,"Duplicate","Unique")</f>
        <v>Unique</v>
      </c>
      <c r="K2480" s="2" t="str">
        <f aca="false">IF(Raw_Orders!F2480&lt;0,"Anomaly","OK")</f>
        <v>OK</v>
      </c>
      <c r="L2480" s="2" t="str">
        <f aca="false">IFERROR(VLOOKUP(C2480,Raw_Restaurants!$A$2:$C$151,3,FALSE()),"Unknown")</f>
        <v>Kolkata</v>
      </c>
    </row>
    <row r="2481" customFormat="false" ht="15" hidden="false" customHeight="false" outlineLevel="0" collapsed="false">
      <c r="A2481" s="2" t="n">
        <f aca="false">Raw_Orders!A2481</f>
        <v>500378</v>
      </c>
      <c r="B2481" s="2" t="str">
        <f aca="false">Raw_Orders!B2481</f>
        <v>CUST1308</v>
      </c>
      <c r="C2481" s="2" t="str">
        <f aca="false">Raw_Orders!C2481</f>
        <v>REST308</v>
      </c>
      <c r="D2481" s="2" t="str">
        <f aca="false">Raw_Orders!D2481</f>
        <v>DP327</v>
      </c>
      <c r="E2481" s="2" t="str">
        <f aca="false">Raw_Orders!E2481</f>
        <v>2024-12-23</v>
      </c>
      <c r="F2481" s="2" t="n">
        <f aca="false">IF(Raw_Orders!F2481&lt;0,0,Raw_Orders!F2481)</f>
        <v>196.21</v>
      </c>
      <c r="G2481" s="2" t="str">
        <f aca="false">Raw_Orders!G2481</f>
        <v>Cancelled</v>
      </c>
      <c r="H2481" s="2" t="str">
        <f aca="false">IF(Raw_Orders!H2481="","N/A",Raw_Orders!H2481)</f>
        <v>N/A</v>
      </c>
      <c r="I2481" s="2" t="str">
        <f aca="false">IF(Raw_Orders!I2481="","Not Rated",Raw_Orders!I2481)</f>
        <v>Not Rated</v>
      </c>
      <c r="J2481" s="2" t="str">
        <f aca="false">IF(COUNTIF($A$2:A2481,A2481)&gt;1,"Duplicate","Unique")</f>
        <v>Unique</v>
      </c>
      <c r="K2481" s="2" t="str">
        <f aca="false">IF(Raw_Orders!F2481&lt;0,"Anomaly","OK")</f>
        <v>OK</v>
      </c>
      <c r="L2481" s="2" t="str">
        <f aca="false">IFERROR(VLOOKUP(C2481,Raw_Restaurants!$A$2:$C$151,3,FALSE()),"Unknown")</f>
        <v>Delhi</v>
      </c>
    </row>
    <row r="2482" customFormat="false" ht="15" hidden="false" customHeight="false" outlineLevel="0" collapsed="false">
      <c r="A2482" s="2" t="n">
        <f aca="false">Raw_Orders!A2482</f>
        <v>500740</v>
      </c>
      <c r="B2482" s="2" t="str">
        <f aca="false">Raw_Orders!B2482</f>
        <v>CUST1274</v>
      </c>
      <c r="C2482" s="2" t="str">
        <f aca="false">Raw_Orders!C2482</f>
        <v>REST322</v>
      </c>
      <c r="D2482" s="2" t="str">
        <f aca="false">Raw_Orders!D2482</f>
        <v>DP364</v>
      </c>
      <c r="E2482" s="2" t="str">
        <f aca="false">Raw_Orders!E2482</f>
        <v>2024-11-03</v>
      </c>
      <c r="F2482" s="2" t="n">
        <f aca="false">IF(Raw_Orders!F2482&lt;0,0,Raw_Orders!F2482)</f>
        <v>541.28</v>
      </c>
      <c r="G2482" s="2" t="str">
        <f aca="false">Raw_Orders!G2482</f>
        <v>Delivered</v>
      </c>
      <c r="H2482" s="2" t="str">
        <f aca="false">IF(Raw_Orders!H2482="","N/A",Raw_Orders!H2482)</f>
        <v>N/A</v>
      </c>
      <c r="I2482" s="2" t="n">
        <f aca="false">IF(Raw_Orders!I2482="","Not Rated",Raw_Orders!I2482)</f>
        <v>2.6</v>
      </c>
      <c r="J2482" s="2" t="str">
        <f aca="false">IF(COUNTIF($A$2:A2482,A2482)&gt;1,"Duplicate","Unique")</f>
        <v>Unique</v>
      </c>
      <c r="K2482" s="2" t="str">
        <f aca="false">IF(Raw_Orders!F2482&lt;0,"Anomaly","OK")</f>
        <v>OK</v>
      </c>
      <c r="L2482" s="2" t="str">
        <f aca="false">IFERROR(VLOOKUP(C2482,Raw_Restaurants!$A$2:$C$151,3,FALSE()),"Unknown")</f>
        <v>Delhi</v>
      </c>
    </row>
    <row r="2483" customFormat="false" ht="15" hidden="false" customHeight="false" outlineLevel="0" collapsed="false">
      <c r="A2483" s="2" t="n">
        <f aca="false">Raw_Orders!A2483</f>
        <v>504778</v>
      </c>
      <c r="B2483" s="2" t="str">
        <f aca="false">Raw_Orders!B2483</f>
        <v>CUST1161</v>
      </c>
      <c r="C2483" s="2" t="str">
        <f aca="false">Raw_Orders!C2483</f>
        <v>REST263</v>
      </c>
      <c r="D2483" s="2" t="str">
        <f aca="false">Raw_Orders!D2483</f>
        <v>DP361</v>
      </c>
      <c r="E2483" s="2" t="str">
        <f aca="false">Raw_Orders!E2483</f>
        <v>2024-07-26</v>
      </c>
      <c r="F2483" s="2" t="n">
        <f aca="false">IF(Raw_Orders!F2483&lt;0,0,Raw_Orders!F2483)</f>
        <v>1024.7</v>
      </c>
      <c r="G2483" s="2" t="str">
        <f aca="false">Raw_Orders!G2483</f>
        <v>Delivered</v>
      </c>
      <c r="H2483" s="2" t="n">
        <f aca="false">IF(Raw_Orders!H2483="","N/A",Raw_Orders!H2483)</f>
        <v>19.8</v>
      </c>
      <c r="I2483" s="2" t="n">
        <f aca="false">IF(Raw_Orders!I2483="","Not Rated",Raw_Orders!I2483)</f>
        <v>3.7</v>
      </c>
      <c r="J2483" s="2" t="str">
        <f aca="false">IF(COUNTIF($A$2:A2483,A2483)&gt;1,"Duplicate","Unique")</f>
        <v>Unique</v>
      </c>
      <c r="K2483" s="2" t="str">
        <f aca="false">IF(Raw_Orders!F2483&lt;0,"Anomaly","OK")</f>
        <v>OK</v>
      </c>
      <c r="L2483" s="2" t="str">
        <f aca="false">IFERROR(VLOOKUP(C2483,Raw_Restaurants!$A$2:$C$151,3,FALSE()),"Unknown")</f>
        <v>Kolkata</v>
      </c>
    </row>
    <row r="2484" customFormat="false" ht="15" hidden="false" customHeight="false" outlineLevel="0" collapsed="false">
      <c r="A2484" s="2" t="n">
        <f aca="false">Raw_Orders!A2484</f>
        <v>502746</v>
      </c>
      <c r="B2484" s="2" t="str">
        <f aca="false">Raw_Orders!B2484</f>
        <v>CUST1404</v>
      </c>
      <c r="C2484" s="2" t="str">
        <f aca="false">Raw_Orders!C2484</f>
        <v>REST302</v>
      </c>
      <c r="D2484" s="2" t="str">
        <f aca="false">Raw_Orders!D2484</f>
        <v>DP483</v>
      </c>
      <c r="E2484" s="2" t="str">
        <f aca="false">Raw_Orders!E2484</f>
        <v>2024-05-28</v>
      </c>
      <c r="F2484" s="2" t="n">
        <f aca="false">IF(Raw_Orders!F2484&lt;0,0,Raw_Orders!F2484)</f>
        <v>242.31</v>
      </c>
      <c r="G2484" s="2" t="str">
        <f aca="false">Raw_Orders!G2484</f>
        <v>Delivered</v>
      </c>
      <c r="H2484" s="2" t="n">
        <f aca="false">IF(Raw_Orders!H2484="","N/A",Raw_Orders!H2484)</f>
        <v>27</v>
      </c>
      <c r="I2484" s="2" t="n">
        <f aca="false">IF(Raw_Orders!I2484="","Not Rated",Raw_Orders!I2484)</f>
        <v>4.9</v>
      </c>
      <c r="J2484" s="2" t="str">
        <f aca="false">IF(COUNTIF($A$2:A2484,A2484)&gt;1,"Duplicate","Unique")</f>
        <v>Unique</v>
      </c>
      <c r="K2484" s="2" t="str">
        <f aca="false">IF(Raw_Orders!F2484&lt;0,"Anomaly","OK")</f>
        <v>OK</v>
      </c>
      <c r="L2484" s="2" t="str">
        <f aca="false">IFERROR(VLOOKUP(C2484,Raw_Restaurants!$A$2:$C$151,3,FALSE()),"Unknown")</f>
        <v>Indore</v>
      </c>
    </row>
    <row r="2485" customFormat="false" ht="15" hidden="false" customHeight="false" outlineLevel="0" collapsed="false">
      <c r="A2485" s="2" t="n">
        <f aca="false">Raw_Orders!A2485</f>
        <v>502546</v>
      </c>
      <c r="B2485" s="2" t="str">
        <f aca="false">Raw_Orders!B2485</f>
        <v>CUST1118</v>
      </c>
      <c r="C2485" s="2" t="str">
        <f aca="false">Raw_Orders!C2485</f>
        <v>REST222</v>
      </c>
      <c r="D2485" s="2" t="str">
        <f aca="false">Raw_Orders!D2485</f>
        <v>DP396</v>
      </c>
      <c r="E2485" s="2" t="str">
        <f aca="false">Raw_Orders!E2485</f>
        <v>2024-02-24</v>
      </c>
      <c r="F2485" s="2" t="n">
        <f aca="false">IF(Raw_Orders!F2485&lt;0,0,Raw_Orders!F2485)</f>
        <v>682.88</v>
      </c>
      <c r="G2485" s="2" t="str">
        <f aca="false">Raw_Orders!G2485</f>
        <v>Delivered</v>
      </c>
      <c r="H2485" s="2" t="str">
        <f aca="false">IF(Raw_Orders!H2485="","N/A",Raw_Orders!H2485)</f>
        <v>N/A</v>
      </c>
      <c r="I2485" s="2" t="n">
        <f aca="false">IF(Raw_Orders!I2485="","Not Rated",Raw_Orders!I2485)</f>
        <v>3.9</v>
      </c>
      <c r="J2485" s="2" t="str">
        <f aca="false">IF(COUNTIF($A$2:A2485,A2485)&gt;1,"Duplicate","Unique")</f>
        <v>Unique</v>
      </c>
      <c r="K2485" s="2" t="str">
        <f aca="false">IF(Raw_Orders!F2485&lt;0,"Anomaly","OK")</f>
        <v>OK</v>
      </c>
      <c r="L2485" s="2" t="str">
        <f aca="false">IFERROR(VLOOKUP(C2485,Raw_Restaurants!$A$2:$C$151,3,FALSE()),"Unknown")</f>
        <v>Delhi</v>
      </c>
    </row>
    <row r="2486" customFormat="false" ht="15" hidden="false" customHeight="false" outlineLevel="0" collapsed="false">
      <c r="A2486" s="2" t="n">
        <f aca="false">Raw_Orders!A2486</f>
        <v>502536</v>
      </c>
      <c r="B2486" s="2" t="str">
        <f aca="false">Raw_Orders!B2486</f>
        <v>CUST1542</v>
      </c>
      <c r="C2486" s="2" t="str">
        <f aca="false">Raw_Orders!C2486</f>
        <v>REST267</v>
      </c>
      <c r="D2486" s="2" t="str">
        <f aca="false">Raw_Orders!D2486</f>
        <v>DP465</v>
      </c>
      <c r="E2486" s="2" t="str">
        <f aca="false">Raw_Orders!E2486</f>
        <v>2024-02-23</v>
      </c>
      <c r="F2486" s="2" t="n">
        <f aca="false">IF(Raw_Orders!F2486&lt;0,0,Raw_Orders!F2486)</f>
        <v>1149.64</v>
      </c>
      <c r="G2486" s="2" t="str">
        <f aca="false">Raw_Orders!G2486</f>
        <v>Delivered</v>
      </c>
      <c r="H2486" s="2" t="n">
        <f aca="false">IF(Raw_Orders!H2486="","N/A",Raw_Orders!H2486)</f>
        <v>46.8</v>
      </c>
      <c r="I2486" s="2" t="n">
        <f aca="false">IF(Raw_Orders!I2486="","Not Rated",Raw_Orders!I2486)</f>
        <v>5</v>
      </c>
      <c r="J2486" s="2" t="str">
        <f aca="false">IF(COUNTIF($A$2:A2486,A2486)&gt;1,"Duplicate","Unique")</f>
        <v>Unique</v>
      </c>
      <c r="K2486" s="2" t="str">
        <f aca="false">IF(Raw_Orders!F2486&lt;0,"Anomaly","OK")</f>
        <v>OK</v>
      </c>
      <c r="L2486" s="2" t="str">
        <f aca="false">IFERROR(VLOOKUP(C2486,Raw_Restaurants!$A$2:$C$151,3,FALSE()),"Unknown")</f>
        <v>Jaipur</v>
      </c>
    </row>
    <row r="2487" customFormat="false" ht="15" hidden="false" customHeight="false" outlineLevel="0" collapsed="false">
      <c r="A2487" s="2" t="n">
        <f aca="false">Raw_Orders!A2487</f>
        <v>502294</v>
      </c>
      <c r="B2487" s="2" t="str">
        <f aca="false">Raw_Orders!B2487</f>
        <v>CUST1800</v>
      </c>
      <c r="C2487" s="2" t="str">
        <f aca="false">Raw_Orders!C2487</f>
        <v>REST300</v>
      </c>
      <c r="D2487" s="2" t="str">
        <f aca="false">Raw_Orders!D2487</f>
        <v>DP483</v>
      </c>
      <c r="E2487" s="2" t="str">
        <f aca="false">Raw_Orders!E2487</f>
        <v>2024-01-06</v>
      </c>
      <c r="F2487" s="2" t="n">
        <f aca="false">IF(Raw_Orders!F2487&lt;0,0,Raw_Orders!F2487)</f>
        <v>348.04</v>
      </c>
      <c r="G2487" s="2" t="str">
        <f aca="false">Raw_Orders!G2487</f>
        <v>Delivered</v>
      </c>
      <c r="H2487" s="2" t="n">
        <f aca="false">IF(Raw_Orders!H2487="","N/A",Raw_Orders!H2487)</f>
        <v>72.4</v>
      </c>
      <c r="I2487" s="2" t="n">
        <f aca="false">IF(Raw_Orders!I2487="","Not Rated",Raw_Orders!I2487)</f>
        <v>3.9</v>
      </c>
      <c r="J2487" s="2" t="str">
        <f aca="false">IF(COUNTIF($A$2:A2487,A2487)&gt;1,"Duplicate","Unique")</f>
        <v>Unique</v>
      </c>
      <c r="K2487" s="2" t="str">
        <f aca="false">IF(Raw_Orders!F2487&lt;0,"Anomaly","OK")</f>
        <v>OK</v>
      </c>
      <c r="L2487" s="2" t="str">
        <f aca="false">IFERROR(VLOOKUP(C2487,Raw_Restaurants!$A$2:$C$151,3,FALSE()),"Unknown")</f>
        <v>Indore</v>
      </c>
    </row>
    <row r="2488" customFormat="false" ht="15" hidden="false" customHeight="false" outlineLevel="0" collapsed="false">
      <c r="A2488" s="2" t="n">
        <f aca="false">Raw_Orders!A2488</f>
        <v>503711</v>
      </c>
      <c r="B2488" s="2" t="str">
        <f aca="false">Raw_Orders!B2488</f>
        <v>CUST1183</v>
      </c>
      <c r="C2488" s="2" t="str">
        <f aca="false">Raw_Orders!C2488</f>
        <v>REST271</v>
      </c>
      <c r="D2488" s="2" t="str">
        <f aca="false">Raw_Orders!D2488</f>
        <v>DP426</v>
      </c>
      <c r="E2488" s="2" t="str">
        <f aca="false">Raw_Orders!E2488</f>
        <v>2024-05-03</v>
      </c>
      <c r="F2488" s="2" t="n">
        <f aca="false">IF(Raw_Orders!F2488&lt;0,0,Raw_Orders!F2488)</f>
        <v>1098.54</v>
      </c>
      <c r="G2488" s="2" t="str">
        <f aca="false">Raw_Orders!G2488</f>
        <v>Delivered</v>
      </c>
      <c r="H2488" s="2" t="n">
        <f aca="false">IF(Raw_Orders!H2488="","N/A",Raw_Orders!H2488)</f>
        <v>54.5</v>
      </c>
      <c r="I2488" s="2" t="n">
        <f aca="false">IF(Raw_Orders!I2488="","Not Rated",Raw_Orders!I2488)</f>
        <v>3.7</v>
      </c>
      <c r="J2488" s="2" t="str">
        <f aca="false">IF(COUNTIF($A$2:A2488,A2488)&gt;1,"Duplicate","Unique")</f>
        <v>Unique</v>
      </c>
      <c r="K2488" s="2" t="str">
        <f aca="false">IF(Raw_Orders!F2488&lt;0,"Anomaly","OK")</f>
        <v>OK</v>
      </c>
      <c r="L2488" s="2" t="str">
        <f aca="false">IFERROR(VLOOKUP(C2488,Raw_Restaurants!$A$2:$C$151,3,FALSE()),"Unknown")</f>
        <v>Indore</v>
      </c>
    </row>
    <row r="2489" customFormat="false" ht="15" hidden="false" customHeight="false" outlineLevel="0" collapsed="false">
      <c r="A2489" s="2" t="n">
        <f aca="false">Raw_Orders!A2489</f>
        <v>500660</v>
      </c>
      <c r="B2489" s="2" t="str">
        <f aca="false">Raw_Orders!B2489</f>
        <v>CUST1192</v>
      </c>
      <c r="C2489" s="2" t="str">
        <f aca="false">Raw_Orders!C2489</f>
        <v>REST208</v>
      </c>
      <c r="D2489" s="2" t="str">
        <f aca="false">Raw_Orders!D2489</f>
        <v>DP306</v>
      </c>
      <c r="E2489" s="2" t="str">
        <f aca="false">Raw_Orders!E2489</f>
        <v>2024-08-09</v>
      </c>
      <c r="F2489" s="2" t="n">
        <f aca="false">IF(Raw_Orders!F2489&lt;0,0,Raw_Orders!F2489)</f>
        <v>648.9</v>
      </c>
      <c r="G2489" s="2" t="str">
        <f aca="false">Raw_Orders!G2489</f>
        <v>Delivered</v>
      </c>
      <c r="H2489" s="2" t="n">
        <f aca="false">IF(Raw_Orders!H2489="","N/A",Raw_Orders!H2489)</f>
        <v>54.5</v>
      </c>
      <c r="I2489" s="2" t="n">
        <f aca="false">IF(Raw_Orders!I2489="","Not Rated",Raw_Orders!I2489)</f>
        <v>4.3</v>
      </c>
      <c r="J2489" s="2" t="str">
        <f aca="false">IF(COUNTIF($A$2:A2489,A2489)&gt;1,"Duplicate","Unique")</f>
        <v>Unique</v>
      </c>
      <c r="K2489" s="2" t="str">
        <f aca="false">IF(Raw_Orders!F2489&lt;0,"Anomaly","OK")</f>
        <v>OK</v>
      </c>
      <c r="L2489" s="2" t="str">
        <f aca="false">IFERROR(VLOOKUP(C2489,Raw_Restaurants!$A$2:$C$151,3,FALSE()),"Unknown")</f>
        <v>Mumbai</v>
      </c>
    </row>
    <row r="2490" customFormat="false" ht="15" hidden="false" customHeight="false" outlineLevel="0" collapsed="false">
      <c r="A2490" s="2" t="n">
        <f aca="false">Raw_Orders!A2490</f>
        <v>504711</v>
      </c>
      <c r="B2490" s="2" t="str">
        <f aca="false">Raw_Orders!B2490</f>
        <v>CUST1346</v>
      </c>
      <c r="C2490" s="2" t="str">
        <f aca="false">Raw_Orders!C2490</f>
        <v>REST291</v>
      </c>
      <c r="D2490" s="2" t="str">
        <f aca="false">Raw_Orders!D2490</f>
        <v>DP301</v>
      </c>
      <c r="E2490" s="2" t="str">
        <f aca="false">Raw_Orders!E2490</f>
        <v>2024-04-08</v>
      </c>
      <c r="F2490" s="2" t="n">
        <f aca="false">IF(Raw_Orders!F2490&lt;0,0,Raw_Orders!F2490)</f>
        <v>210.03</v>
      </c>
      <c r="G2490" s="2" t="str">
        <f aca="false">Raw_Orders!G2490</f>
        <v>Delivered</v>
      </c>
      <c r="H2490" s="2" t="n">
        <f aca="false">IF(Raw_Orders!H2490="","N/A",Raw_Orders!H2490)</f>
        <v>26.5</v>
      </c>
      <c r="I2490" s="2" t="n">
        <f aca="false">IF(Raw_Orders!I2490="","Not Rated",Raw_Orders!I2490)</f>
        <v>3.7</v>
      </c>
      <c r="J2490" s="2" t="str">
        <f aca="false">IF(COUNTIF($A$2:A2490,A2490)&gt;1,"Duplicate","Unique")</f>
        <v>Unique</v>
      </c>
      <c r="K2490" s="2" t="str">
        <f aca="false">IF(Raw_Orders!F2490&lt;0,"Anomaly","OK")</f>
        <v>OK</v>
      </c>
      <c r="L2490" s="2" t="str">
        <f aca="false">IFERROR(VLOOKUP(C2490,Raw_Restaurants!$A$2:$C$151,3,FALSE()),"Unknown")</f>
        <v>Pune</v>
      </c>
    </row>
    <row r="2491" customFormat="false" ht="15" hidden="false" customHeight="false" outlineLevel="0" collapsed="false">
      <c r="A2491" s="2" t="n">
        <f aca="false">Raw_Orders!A2491</f>
        <v>500441</v>
      </c>
      <c r="B2491" s="2" t="str">
        <f aca="false">Raw_Orders!B2491</f>
        <v>CUST1172</v>
      </c>
      <c r="C2491" s="2" t="str">
        <f aca="false">Raw_Orders!C2491</f>
        <v>REST213</v>
      </c>
      <c r="D2491" s="2" t="str">
        <f aca="false">Raw_Orders!D2491</f>
        <v>DP326</v>
      </c>
      <c r="E2491" s="2" t="str">
        <f aca="false">Raw_Orders!E2491</f>
        <v>2024-02-16</v>
      </c>
      <c r="F2491" s="2" t="n">
        <f aca="false">IF(Raw_Orders!F2491&lt;0,0,Raw_Orders!F2491)</f>
        <v>1343.73</v>
      </c>
      <c r="G2491" s="2" t="str">
        <f aca="false">Raw_Orders!G2491</f>
        <v>Delivered</v>
      </c>
      <c r="H2491" s="2" t="n">
        <f aca="false">IF(Raw_Orders!H2491="","N/A",Raw_Orders!H2491)</f>
        <v>22.8</v>
      </c>
      <c r="I2491" s="2" t="n">
        <f aca="false">IF(Raw_Orders!I2491="","Not Rated",Raw_Orders!I2491)</f>
        <v>3.8</v>
      </c>
      <c r="J2491" s="2" t="str">
        <f aca="false">IF(COUNTIF($A$2:A2491,A2491)&gt;1,"Duplicate","Unique")</f>
        <v>Unique</v>
      </c>
      <c r="K2491" s="2" t="str">
        <f aca="false">IF(Raw_Orders!F2491&lt;0,"Anomaly","OK")</f>
        <v>OK</v>
      </c>
      <c r="L2491" s="2" t="str">
        <f aca="false">IFERROR(VLOOKUP(C2491,Raw_Restaurants!$A$2:$C$151,3,FALSE()),"Unknown")</f>
        <v>Pune</v>
      </c>
    </row>
    <row r="2492" customFormat="false" ht="15" hidden="false" customHeight="false" outlineLevel="0" collapsed="false">
      <c r="A2492" s="2" t="n">
        <f aca="false">Raw_Orders!A2492</f>
        <v>502772</v>
      </c>
      <c r="B2492" s="2" t="str">
        <f aca="false">Raw_Orders!B2492</f>
        <v>CUST1732</v>
      </c>
      <c r="C2492" s="2" t="str">
        <f aca="false">Raw_Orders!C2492</f>
        <v>REST216</v>
      </c>
      <c r="D2492" s="2" t="str">
        <f aca="false">Raw_Orders!D2492</f>
        <v>DP406</v>
      </c>
      <c r="E2492" s="2" t="str">
        <f aca="false">Raw_Orders!E2492</f>
        <v>2024-03-29</v>
      </c>
      <c r="F2492" s="2" t="n">
        <f aca="false">IF(Raw_Orders!F2492&lt;0,0,Raw_Orders!F2492)</f>
        <v>849.64</v>
      </c>
      <c r="G2492" s="2" t="str">
        <f aca="false">Raw_Orders!G2492</f>
        <v>Delayed</v>
      </c>
      <c r="H2492" s="2" t="n">
        <f aca="false">IF(Raw_Orders!H2492="","N/A",Raw_Orders!H2492)</f>
        <v>56</v>
      </c>
      <c r="I2492" s="2" t="n">
        <f aca="false">IF(Raw_Orders!I2492="","Not Rated",Raw_Orders!I2492)</f>
        <v>4.1</v>
      </c>
      <c r="J2492" s="2" t="str">
        <f aca="false">IF(COUNTIF($A$2:A2492,A2492)&gt;1,"Duplicate","Unique")</f>
        <v>Unique</v>
      </c>
      <c r="K2492" s="2" t="str">
        <f aca="false">IF(Raw_Orders!F2492&lt;0,"Anomaly","OK")</f>
        <v>OK</v>
      </c>
      <c r="L2492" s="2" t="str">
        <f aca="false">IFERROR(VLOOKUP(C2492,Raw_Restaurants!$A$2:$C$151,3,FALSE()),"Unknown")</f>
        <v>Chennai</v>
      </c>
    </row>
    <row r="2493" customFormat="false" ht="15" hidden="false" customHeight="false" outlineLevel="0" collapsed="false">
      <c r="A2493" s="2" t="n">
        <f aca="false">Raw_Orders!A2493</f>
        <v>504915</v>
      </c>
      <c r="B2493" s="2" t="str">
        <f aca="false">Raw_Orders!B2493</f>
        <v>CUST1611</v>
      </c>
      <c r="C2493" s="2" t="str">
        <f aca="false">Raw_Orders!C2493</f>
        <v>REST222</v>
      </c>
      <c r="D2493" s="2" t="str">
        <f aca="false">Raw_Orders!D2493</f>
        <v>DP320</v>
      </c>
      <c r="E2493" s="2" t="str">
        <f aca="false">Raw_Orders!E2493</f>
        <v>2024-03-10</v>
      </c>
      <c r="F2493" s="2" t="n">
        <f aca="false">IF(Raw_Orders!F2493&lt;0,0,Raw_Orders!F2493)</f>
        <v>1014.85</v>
      </c>
      <c r="G2493" s="2" t="str">
        <f aca="false">Raw_Orders!G2493</f>
        <v>Delivered</v>
      </c>
      <c r="H2493" s="2" t="n">
        <f aca="false">IF(Raw_Orders!H2493="","N/A",Raw_Orders!H2493)</f>
        <v>22</v>
      </c>
      <c r="I2493" s="2" t="n">
        <f aca="false">IF(Raw_Orders!I2493="","Not Rated",Raw_Orders!I2493)</f>
        <v>3.6</v>
      </c>
      <c r="J2493" s="2" t="str">
        <f aca="false">IF(COUNTIF($A$2:A2493,A2493)&gt;1,"Duplicate","Unique")</f>
        <v>Unique</v>
      </c>
      <c r="K2493" s="2" t="str">
        <f aca="false">IF(Raw_Orders!F2493&lt;0,"Anomaly","OK")</f>
        <v>OK</v>
      </c>
      <c r="L2493" s="2" t="str">
        <f aca="false">IFERROR(VLOOKUP(C2493,Raw_Restaurants!$A$2:$C$151,3,FALSE()),"Unknown")</f>
        <v>Delhi</v>
      </c>
    </row>
    <row r="2494" customFormat="false" ht="15" hidden="false" customHeight="false" outlineLevel="0" collapsed="false">
      <c r="A2494" s="2" t="n">
        <f aca="false">Raw_Orders!A2494</f>
        <v>500691</v>
      </c>
      <c r="B2494" s="2" t="str">
        <f aca="false">Raw_Orders!B2494</f>
        <v>CUST1250</v>
      </c>
      <c r="C2494" s="2" t="str">
        <f aca="false">Raw_Orders!C2494</f>
        <v>REST214</v>
      </c>
      <c r="D2494" s="2" t="str">
        <f aca="false">Raw_Orders!D2494</f>
        <v>DP395</v>
      </c>
      <c r="E2494" s="2" t="str">
        <f aca="false">Raw_Orders!E2494</f>
        <v>2024-03-18</v>
      </c>
      <c r="F2494" s="2" t="n">
        <f aca="false">IF(Raw_Orders!F2494&lt;0,0,Raw_Orders!F2494)</f>
        <v>764.76</v>
      </c>
      <c r="G2494" s="2" t="str">
        <f aca="false">Raw_Orders!G2494</f>
        <v>Delivered</v>
      </c>
      <c r="H2494" s="2" t="n">
        <f aca="false">IF(Raw_Orders!H2494="","N/A",Raw_Orders!H2494)</f>
        <v>38.3</v>
      </c>
      <c r="I2494" s="2" t="n">
        <f aca="false">IF(Raw_Orders!I2494="","Not Rated",Raw_Orders!I2494)</f>
        <v>4.1</v>
      </c>
      <c r="J2494" s="2" t="str">
        <f aca="false">IF(COUNTIF($A$2:A2494,A2494)&gt;1,"Duplicate","Unique")</f>
        <v>Unique</v>
      </c>
      <c r="K2494" s="2" t="str">
        <f aca="false">IF(Raw_Orders!F2494&lt;0,"Anomaly","OK")</f>
        <v>OK</v>
      </c>
      <c r="L2494" s="2" t="str">
        <f aca="false">IFERROR(VLOOKUP(C2494,Raw_Restaurants!$A$2:$C$151,3,FALSE()),"Unknown")</f>
        <v>Chennai</v>
      </c>
    </row>
    <row r="2495" customFormat="false" ht="15" hidden="false" customHeight="false" outlineLevel="0" collapsed="false">
      <c r="A2495" s="2" t="n">
        <f aca="false">Raw_Orders!A2495</f>
        <v>501659</v>
      </c>
      <c r="B2495" s="2" t="str">
        <f aca="false">Raw_Orders!B2495</f>
        <v>CUST1076</v>
      </c>
      <c r="C2495" s="2" t="str">
        <f aca="false">Raw_Orders!C2495</f>
        <v>REST318</v>
      </c>
      <c r="D2495" s="2" t="str">
        <f aca="false">Raw_Orders!D2495</f>
        <v>DP422</v>
      </c>
      <c r="E2495" s="2" t="str">
        <f aca="false">Raw_Orders!E2495</f>
        <v>2024-09-05</v>
      </c>
      <c r="F2495" s="2" t="n">
        <f aca="false">IF(Raw_Orders!F2495&lt;0,0,Raw_Orders!F2495)</f>
        <v>678.54</v>
      </c>
      <c r="G2495" s="2" t="str">
        <f aca="false">Raw_Orders!G2495</f>
        <v>Delivered</v>
      </c>
      <c r="H2495" s="2" t="str">
        <f aca="false">IF(Raw_Orders!H2495="","N/A",Raw_Orders!H2495)</f>
        <v>N/A</v>
      </c>
      <c r="I2495" s="2" t="n">
        <f aca="false">IF(Raw_Orders!I2495="","Not Rated",Raw_Orders!I2495)</f>
        <v>4.5</v>
      </c>
      <c r="J2495" s="2" t="str">
        <f aca="false">IF(COUNTIF($A$2:A2495,A2495)&gt;1,"Duplicate","Unique")</f>
        <v>Duplicate</v>
      </c>
      <c r="K2495" s="2" t="str">
        <f aca="false">IF(Raw_Orders!F2495&lt;0,"Anomaly","OK")</f>
        <v>OK</v>
      </c>
      <c r="L2495" s="2" t="str">
        <f aca="false">IFERROR(VLOOKUP(C2495,Raw_Restaurants!$A$2:$C$151,3,FALSE()),"Unknown")</f>
        <v>Mumbai</v>
      </c>
    </row>
    <row r="2496" customFormat="false" ht="15" hidden="false" customHeight="false" outlineLevel="0" collapsed="false">
      <c r="A2496" s="2" t="n">
        <f aca="false">Raw_Orders!A2496</f>
        <v>501777</v>
      </c>
      <c r="B2496" s="2" t="str">
        <f aca="false">Raw_Orders!B2496</f>
        <v>CUST1257</v>
      </c>
      <c r="C2496" s="2" t="str">
        <f aca="false">Raw_Orders!C2496</f>
        <v>REST202</v>
      </c>
      <c r="D2496" s="2" t="str">
        <f aca="false">Raw_Orders!D2496</f>
        <v>DP318</v>
      </c>
      <c r="E2496" s="2" t="str">
        <f aca="false">Raw_Orders!E2496</f>
        <v>2024-06-16</v>
      </c>
      <c r="F2496" s="2" t="n">
        <f aca="false">IF(Raw_Orders!F2496&lt;0,0,Raw_Orders!F2496)</f>
        <v>1328.38</v>
      </c>
      <c r="G2496" s="2" t="str">
        <f aca="false">Raw_Orders!G2496</f>
        <v>Delivered</v>
      </c>
      <c r="H2496" s="2" t="n">
        <f aca="false">IF(Raw_Orders!H2496="","N/A",Raw_Orders!H2496)</f>
        <v>26.9</v>
      </c>
      <c r="I2496" s="2" t="str">
        <f aca="false">IF(Raw_Orders!I2496="","Not Rated",Raw_Orders!I2496)</f>
        <v>Not Rated</v>
      </c>
      <c r="J2496" s="2" t="str">
        <f aca="false">IF(COUNTIF($A$2:A2496,A2496)&gt;1,"Duplicate","Unique")</f>
        <v>Unique</v>
      </c>
      <c r="K2496" s="2" t="str">
        <f aca="false">IF(Raw_Orders!F2496&lt;0,"Anomaly","OK")</f>
        <v>OK</v>
      </c>
      <c r="L2496" s="2" t="str">
        <f aca="false">IFERROR(VLOOKUP(C2496,Raw_Restaurants!$A$2:$C$151,3,FALSE()),"Unknown")</f>
        <v>Bangalore</v>
      </c>
    </row>
    <row r="2497" customFormat="false" ht="15" hidden="false" customHeight="false" outlineLevel="0" collapsed="false">
      <c r="A2497" s="2" t="n">
        <f aca="false">Raw_Orders!A2497</f>
        <v>502112</v>
      </c>
      <c r="B2497" s="2" t="str">
        <f aca="false">Raw_Orders!B2497</f>
        <v>CUST1480</v>
      </c>
      <c r="C2497" s="2" t="str">
        <f aca="false">Raw_Orders!C2497</f>
        <v>REST206</v>
      </c>
      <c r="D2497" s="2" t="str">
        <f aca="false">Raw_Orders!D2497</f>
        <v>DP426</v>
      </c>
      <c r="E2497" s="2" t="str">
        <f aca="false">Raw_Orders!E2497</f>
        <v>2024-04-26</v>
      </c>
      <c r="F2497" s="2" t="n">
        <f aca="false">IF(Raw_Orders!F2497&lt;0,0,Raw_Orders!F2497)</f>
        <v>669.19</v>
      </c>
      <c r="G2497" s="2" t="str">
        <f aca="false">Raw_Orders!G2497</f>
        <v>Delivered</v>
      </c>
      <c r="H2497" s="2" t="n">
        <f aca="false">IF(Raw_Orders!H2497="","N/A",Raw_Orders!H2497)</f>
        <v>18.2</v>
      </c>
      <c r="I2497" s="2" t="n">
        <f aca="false">IF(Raw_Orders!I2497="","Not Rated",Raw_Orders!I2497)</f>
        <v>2.8</v>
      </c>
      <c r="J2497" s="2" t="str">
        <f aca="false">IF(COUNTIF($A$2:A2497,A2497)&gt;1,"Duplicate","Unique")</f>
        <v>Unique</v>
      </c>
      <c r="K2497" s="2" t="str">
        <f aca="false">IF(Raw_Orders!F2497&lt;0,"Anomaly","OK")</f>
        <v>OK</v>
      </c>
      <c r="L2497" s="2" t="str">
        <f aca="false">IFERROR(VLOOKUP(C2497,Raw_Restaurants!$A$2:$C$151,3,FALSE()),"Unknown")</f>
        <v>Indore</v>
      </c>
    </row>
    <row r="2498" customFormat="false" ht="15" hidden="false" customHeight="false" outlineLevel="0" collapsed="false">
      <c r="A2498" s="2" t="n">
        <f aca="false">Raw_Orders!A2498</f>
        <v>501399</v>
      </c>
      <c r="B2498" s="2" t="str">
        <f aca="false">Raw_Orders!B2498</f>
        <v>CUST1201</v>
      </c>
      <c r="C2498" s="2" t="str">
        <f aca="false">Raw_Orders!C2498</f>
        <v>REST224</v>
      </c>
      <c r="D2498" s="2" t="str">
        <f aca="false">Raw_Orders!D2498</f>
        <v>DP457</v>
      </c>
      <c r="E2498" s="2" t="str">
        <f aca="false">Raw_Orders!E2498</f>
        <v>2024-05-12</v>
      </c>
      <c r="F2498" s="2" t="n">
        <f aca="false">IF(Raw_Orders!F2498&lt;0,0,Raw_Orders!F2498)</f>
        <v>889.4</v>
      </c>
      <c r="G2498" s="2" t="str">
        <f aca="false">Raw_Orders!G2498</f>
        <v>Delivered</v>
      </c>
      <c r="H2498" s="2" t="n">
        <f aca="false">IF(Raw_Orders!H2498="","N/A",Raw_Orders!H2498)</f>
        <v>73.9</v>
      </c>
      <c r="I2498" s="2" t="n">
        <f aca="false">IF(Raw_Orders!I2498="","Not Rated",Raw_Orders!I2498)</f>
        <v>2.6</v>
      </c>
      <c r="J2498" s="2" t="str">
        <f aca="false">IF(COUNTIF($A$2:A2498,A2498)&gt;1,"Duplicate","Unique")</f>
        <v>Unique</v>
      </c>
      <c r="K2498" s="2" t="str">
        <f aca="false">IF(Raw_Orders!F2498&lt;0,"Anomaly","OK")</f>
        <v>OK</v>
      </c>
      <c r="L2498" s="2" t="str">
        <f aca="false">IFERROR(VLOOKUP(C2498,Raw_Restaurants!$A$2:$C$151,3,FALSE()),"Unknown")</f>
        <v>Indore</v>
      </c>
    </row>
    <row r="2499" customFormat="false" ht="15" hidden="false" customHeight="false" outlineLevel="0" collapsed="false">
      <c r="A2499" s="2" t="n">
        <f aca="false">Raw_Orders!A2499</f>
        <v>500200</v>
      </c>
      <c r="B2499" s="2" t="str">
        <f aca="false">Raw_Orders!B2499</f>
        <v>CUST1659</v>
      </c>
      <c r="C2499" s="2" t="str">
        <f aca="false">Raw_Orders!C2499</f>
        <v>REST321</v>
      </c>
      <c r="D2499" s="2" t="str">
        <f aca="false">Raw_Orders!D2499</f>
        <v>DP306</v>
      </c>
      <c r="E2499" s="2" t="str">
        <f aca="false">Raw_Orders!E2499</f>
        <v>2024-05-24</v>
      </c>
      <c r="F2499" s="2" t="n">
        <f aca="false">IF(Raw_Orders!F2499&lt;0,0,Raw_Orders!F2499)</f>
        <v>299.37</v>
      </c>
      <c r="G2499" s="2" t="str">
        <f aca="false">Raw_Orders!G2499</f>
        <v>Cancelled</v>
      </c>
      <c r="H2499" s="2" t="str">
        <f aca="false">IF(Raw_Orders!H2499="","N/A",Raw_Orders!H2499)</f>
        <v>N/A</v>
      </c>
      <c r="I2499" s="2" t="str">
        <f aca="false">IF(Raw_Orders!I2499="","Not Rated",Raw_Orders!I2499)</f>
        <v>Not Rated</v>
      </c>
      <c r="J2499" s="2" t="str">
        <f aca="false">IF(COUNTIF($A$2:A2499,A2499)&gt;1,"Duplicate","Unique")</f>
        <v>Unique</v>
      </c>
      <c r="K2499" s="2" t="str">
        <f aca="false">IF(Raw_Orders!F2499&lt;0,"Anomaly","OK")</f>
        <v>OK</v>
      </c>
      <c r="L2499" s="2" t="str">
        <f aca="false">IFERROR(VLOOKUP(C2499,Raw_Restaurants!$A$2:$C$151,3,FALSE()),"Unknown")</f>
        <v>Chennai</v>
      </c>
    </row>
    <row r="2500" customFormat="false" ht="15" hidden="false" customHeight="false" outlineLevel="0" collapsed="false">
      <c r="A2500" s="2" t="n">
        <f aca="false">Raw_Orders!A2500</f>
        <v>503193</v>
      </c>
      <c r="B2500" s="2" t="str">
        <f aca="false">Raw_Orders!B2500</f>
        <v>CUST1153</v>
      </c>
      <c r="C2500" s="2" t="str">
        <f aca="false">Raw_Orders!C2500</f>
        <v>REST270</v>
      </c>
      <c r="D2500" s="2" t="str">
        <f aca="false">Raw_Orders!D2500</f>
        <v>DP409</v>
      </c>
      <c r="E2500" s="2" t="str">
        <f aca="false">Raw_Orders!E2500</f>
        <v>2024-02-25</v>
      </c>
      <c r="F2500" s="2" t="n">
        <f aca="false">IF(Raw_Orders!F2500&lt;0,0,Raw_Orders!F2500)</f>
        <v>435.81</v>
      </c>
      <c r="G2500" s="2" t="str">
        <f aca="false">Raw_Orders!G2500</f>
        <v>Delivered</v>
      </c>
      <c r="H2500" s="2" t="n">
        <f aca="false">IF(Raw_Orders!H2500="","N/A",Raw_Orders!H2500)</f>
        <v>51.4</v>
      </c>
      <c r="I2500" s="2" t="n">
        <f aca="false">IF(Raw_Orders!I2500="","Not Rated",Raw_Orders!I2500)</f>
        <v>3</v>
      </c>
      <c r="J2500" s="2" t="str">
        <f aca="false">IF(COUNTIF($A$2:A2500,A2500)&gt;1,"Duplicate","Unique")</f>
        <v>Unique</v>
      </c>
      <c r="K2500" s="2" t="str">
        <f aca="false">IF(Raw_Orders!F2500&lt;0,"Anomaly","OK")</f>
        <v>OK</v>
      </c>
      <c r="L2500" s="2" t="str">
        <f aca="false">IFERROR(VLOOKUP(C2500,Raw_Restaurants!$A$2:$C$151,3,FALSE()),"Unknown")</f>
        <v>Hyderabad</v>
      </c>
    </row>
    <row r="2501" customFormat="false" ht="15" hidden="false" customHeight="false" outlineLevel="0" collapsed="false">
      <c r="A2501" s="2" t="n">
        <f aca="false">Raw_Orders!A2501</f>
        <v>504164</v>
      </c>
      <c r="B2501" s="2" t="str">
        <f aca="false">Raw_Orders!B2501</f>
        <v>CUST1219</v>
      </c>
      <c r="C2501" s="2" t="str">
        <f aca="false">Raw_Orders!C2501</f>
        <v>REST264</v>
      </c>
      <c r="D2501" s="2" t="str">
        <f aca="false">Raw_Orders!D2501</f>
        <v>DP401</v>
      </c>
      <c r="E2501" s="2" t="str">
        <f aca="false">Raw_Orders!E2501</f>
        <v>2024-12-10</v>
      </c>
      <c r="F2501" s="2" t="n">
        <f aca="false">IF(Raw_Orders!F2501&lt;0,0,Raw_Orders!F2501)</f>
        <v>1330.42</v>
      </c>
      <c r="G2501" s="2" t="str">
        <f aca="false">Raw_Orders!G2501</f>
        <v>Delivered</v>
      </c>
      <c r="H2501" s="2" t="n">
        <f aca="false">IF(Raw_Orders!H2501="","N/A",Raw_Orders!H2501)</f>
        <v>50.6</v>
      </c>
      <c r="I2501" s="2" t="n">
        <f aca="false">IF(Raw_Orders!I2501="","Not Rated",Raw_Orders!I2501)</f>
        <v>2.8</v>
      </c>
      <c r="J2501" s="2" t="str">
        <f aca="false">IF(COUNTIF($A$2:A2501,A2501)&gt;1,"Duplicate","Unique")</f>
        <v>Unique</v>
      </c>
      <c r="K2501" s="2" t="str">
        <f aca="false">IF(Raw_Orders!F2501&lt;0,"Anomaly","OK")</f>
        <v>OK</v>
      </c>
      <c r="L2501" s="2" t="str">
        <f aca="false">IFERROR(VLOOKUP(C2501,Raw_Restaurants!$A$2:$C$151,3,FALSE()),"Unknown")</f>
        <v>Bangalore</v>
      </c>
    </row>
    <row r="2502" customFormat="false" ht="15" hidden="false" customHeight="false" outlineLevel="0" collapsed="false">
      <c r="A2502" s="2" t="n">
        <f aca="false">Raw_Orders!A2502</f>
        <v>504397</v>
      </c>
      <c r="B2502" s="2" t="str">
        <f aca="false">Raw_Orders!B2502</f>
        <v>CUST1480</v>
      </c>
      <c r="C2502" s="2" t="str">
        <f aca="false">Raw_Orders!C2502</f>
        <v>REST279</v>
      </c>
      <c r="D2502" s="2" t="str">
        <f aca="false">Raw_Orders!D2502</f>
        <v>DP426</v>
      </c>
      <c r="E2502" s="2" t="str">
        <f aca="false">Raw_Orders!E2502</f>
        <v>2024-11-19</v>
      </c>
      <c r="F2502" s="2" t="n">
        <f aca="false">IF(Raw_Orders!F2502&lt;0,0,Raw_Orders!F2502)</f>
        <v>1141.22</v>
      </c>
      <c r="G2502" s="2" t="str">
        <f aca="false">Raw_Orders!G2502</f>
        <v>Delivered</v>
      </c>
      <c r="H2502" s="2" t="n">
        <f aca="false">IF(Raw_Orders!H2502="","N/A",Raw_Orders!H2502)</f>
        <v>73.8</v>
      </c>
      <c r="I2502" s="2" t="str">
        <f aca="false">IF(Raw_Orders!I2502="","Not Rated",Raw_Orders!I2502)</f>
        <v>Not Rated</v>
      </c>
      <c r="J2502" s="2" t="str">
        <f aca="false">IF(COUNTIF($A$2:A2502,A2502)&gt;1,"Duplicate","Unique")</f>
        <v>Unique</v>
      </c>
      <c r="K2502" s="2" t="str">
        <f aca="false">IF(Raw_Orders!F2502&lt;0,"Anomaly","OK")</f>
        <v>OK</v>
      </c>
      <c r="L2502" s="2" t="str">
        <f aca="false">IFERROR(VLOOKUP(C2502,Raw_Restaurants!$A$2:$C$151,3,FALSE()),"Unknown")</f>
        <v>Indore</v>
      </c>
    </row>
    <row r="2503" customFormat="false" ht="15" hidden="false" customHeight="false" outlineLevel="0" collapsed="false">
      <c r="A2503" s="2" t="n">
        <f aca="false">Raw_Orders!A2503</f>
        <v>500988</v>
      </c>
      <c r="B2503" s="2" t="str">
        <f aca="false">Raw_Orders!B2503</f>
        <v>CUST1633</v>
      </c>
      <c r="C2503" s="2" t="str">
        <f aca="false">Raw_Orders!C2503</f>
        <v>REST313</v>
      </c>
      <c r="D2503" s="2" t="str">
        <f aca="false">Raw_Orders!D2503</f>
        <v>DP390</v>
      </c>
      <c r="E2503" s="2" t="str">
        <f aca="false">Raw_Orders!E2503</f>
        <v>2024-04-25</v>
      </c>
      <c r="F2503" s="2" t="n">
        <f aca="false">IF(Raw_Orders!F2503&lt;0,0,Raw_Orders!F2503)</f>
        <v>805.06</v>
      </c>
      <c r="G2503" s="2" t="str">
        <f aca="false">Raw_Orders!G2503</f>
        <v>Delivered</v>
      </c>
      <c r="H2503" s="2" t="n">
        <f aca="false">IF(Raw_Orders!H2503="","N/A",Raw_Orders!H2503)</f>
        <v>58.8</v>
      </c>
      <c r="I2503" s="2" t="n">
        <f aca="false">IF(Raw_Orders!I2503="","Not Rated",Raw_Orders!I2503)</f>
        <v>4.1</v>
      </c>
      <c r="J2503" s="2" t="str">
        <f aca="false">IF(COUNTIF($A$2:A2503,A2503)&gt;1,"Duplicate","Unique")</f>
        <v>Unique</v>
      </c>
      <c r="K2503" s="2" t="str">
        <f aca="false">IF(Raw_Orders!F2503&lt;0,"Anomaly","OK")</f>
        <v>OK</v>
      </c>
      <c r="L2503" s="2" t="str">
        <f aca="false">IFERROR(VLOOKUP(C2503,Raw_Restaurants!$A$2:$C$151,3,FALSE()),"Unknown")</f>
        <v>Kolkata</v>
      </c>
    </row>
    <row r="2504" customFormat="false" ht="15" hidden="false" customHeight="false" outlineLevel="0" collapsed="false">
      <c r="A2504" s="2" t="n">
        <f aca="false">Raw_Orders!A2504</f>
        <v>502792</v>
      </c>
      <c r="B2504" s="2" t="str">
        <f aca="false">Raw_Orders!B2504</f>
        <v>CUST1492</v>
      </c>
      <c r="C2504" s="2" t="str">
        <f aca="false">Raw_Orders!C2504</f>
        <v>REST254</v>
      </c>
      <c r="D2504" s="2" t="str">
        <f aca="false">Raw_Orders!D2504</f>
        <v>DP499</v>
      </c>
      <c r="E2504" s="2" t="str">
        <f aca="false">Raw_Orders!E2504</f>
        <v>2024-12-25</v>
      </c>
      <c r="F2504" s="2" t="n">
        <f aca="false">IF(Raw_Orders!F2504&lt;0,0,Raw_Orders!F2504)</f>
        <v>1143.87</v>
      </c>
      <c r="G2504" s="2" t="str">
        <f aca="false">Raw_Orders!G2504</f>
        <v>Delivered</v>
      </c>
      <c r="H2504" s="2" t="n">
        <f aca="false">IF(Raw_Orders!H2504="","N/A",Raw_Orders!H2504)</f>
        <v>79.9</v>
      </c>
      <c r="I2504" s="2" t="n">
        <f aca="false">IF(Raw_Orders!I2504="","Not Rated",Raw_Orders!I2504)</f>
        <v>3.5</v>
      </c>
      <c r="J2504" s="2" t="str">
        <f aca="false">IF(COUNTIF($A$2:A2504,A2504)&gt;1,"Duplicate","Unique")</f>
        <v>Unique</v>
      </c>
      <c r="K2504" s="2" t="str">
        <f aca="false">IF(Raw_Orders!F2504&lt;0,"Anomaly","OK")</f>
        <v>OK</v>
      </c>
      <c r="L2504" s="2" t="str">
        <f aca="false">IFERROR(VLOOKUP(C2504,Raw_Restaurants!$A$2:$C$151,3,FALSE()),"Unknown")</f>
        <v>Hyderabad</v>
      </c>
    </row>
    <row r="2505" customFormat="false" ht="15" hidden="false" customHeight="false" outlineLevel="0" collapsed="false">
      <c r="A2505" s="2" t="n">
        <f aca="false">Raw_Orders!A2505</f>
        <v>500429</v>
      </c>
      <c r="B2505" s="2" t="str">
        <f aca="false">Raw_Orders!B2505</f>
        <v>CUST1570</v>
      </c>
      <c r="C2505" s="2" t="str">
        <f aca="false">Raw_Orders!C2505</f>
        <v>REST323</v>
      </c>
      <c r="D2505" s="2" t="str">
        <f aca="false">Raw_Orders!D2505</f>
        <v>DP345</v>
      </c>
      <c r="E2505" s="2" t="str">
        <f aca="false">Raw_Orders!E2505</f>
        <v>2024-03-30</v>
      </c>
      <c r="F2505" s="2" t="n">
        <f aca="false">IF(Raw_Orders!F2505&lt;0,0,Raw_Orders!F2505)</f>
        <v>203.57</v>
      </c>
      <c r="G2505" s="2" t="str">
        <f aca="false">Raw_Orders!G2505</f>
        <v>Delivered</v>
      </c>
      <c r="H2505" s="2" t="n">
        <f aca="false">IF(Raw_Orders!H2505="","N/A",Raw_Orders!H2505)</f>
        <v>63.1</v>
      </c>
      <c r="I2505" s="2" t="str">
        <f aca="false">IF(Raw_Orders!I2505="","Not Rated",Raw_Orders!I2505)</f>
        <v>Not Rated</v>
      </c>
      <c r="J2505" s="2" t="str">
        <f aca="false">IF(COUNTIF($A$2:A2505,A2505)&gt;1,"Duplicate","Unique")</f>
        <v>Unique</v>
      </c>
      <c r="K2505" s="2" t="str">
        <f aca="false">IF(Raw_Orders!F2505&lt;0,"Anomaly","OK")</f>
        <v>OK</v>
      </c>
      <c r="L2505" s="2" t="str">
        <f aca="false">IFERROR(VLOOKUP(C2505,Raw_Restaurants!$A$2:$C$151,3,FALSE()),"Unknown")</f>
        <v>Pune</v>
      </c>
    </row>
    <row r="2506" customFormat="false" ht="15" hidden="false" customHeight="false" outlineLevel="0" collapsed="false">
      <c r="A2506" s="2" t="n">
        <f aca="false">Raw_Orders!A2506</f>
        <v>504360</v>
      </c>
      <c r="B2506" s="2" t="str">
        <f aca="false">Raw_Orders!B2506</f>
        <v>CUST1014</v>
      </c>
      <c r="C2506" s="2" t="str">
        <f aca="false">Raw_Orders!C2506</f>
        <v>REST210</v>
      </c>
      <c r="D2506" s="2" t="str">
        <f aca="false">Raw_Orders!D2506</f>
        <v>DP490</v>
      </c>
      <c r="E2506" s="2" t="str">
        <f aca="false">Raw_Orders!E2506</f>
        <v>2024-05-08</v>
      </c>
      <c r="F2506" s="2" t="n">
        <f aca="false">IF(Raw_Orders!F2506&lt;0,0,Raw_Orders!F2506)</f>
        <v>198.21</v>
      </c>
      <c r="G2506" s="2" t="str">
        <f aca="false">Raw_Orders!G2506</f>
        <v>Delivered</v>
      </c>
      <c r="H2506" s="2" t="n">
        <f aca="false">IF(Raw_Orders!H2506="","N/A",Raw_Orders!H2506)</f>
        <v>71.6</v>
      </c>
      <c r="I2506" s="2" t="n">
        <f aca="false">IF(Raw_Orders!I2506="","Not Rated",Raw_Orders!I2506)</f>
        <v>4.3</v>
      </c>
      <c r="J2506" s="2" t="str">
        <f aca="false">IF(COUNTIF($A$2:A2506,A2506)&gt;1,"Duplicate","Unique")</f>
        <v>Unique</v>
      </c>
      <c r="K2506" s="2" t="str">
        <f aca="false">IF(Raw_Orders!F2506&lt;0,"Anomaly","OK")</f>
        <v>OK</v>
      </c>
      <c r="L2506" s="2" t="str">
        <f aca="false">IFERROR(VLOOKUP(C2506,Raw_Restaurants!$A$2:$C$151,3,FALSE()),"Unknown")</f>
        <v>Chennai</v>
      </c>
    </row>
    <row r="2507" customFormat="false" ht="15" hidden="false" customHeight="false" outlineLevel="0" collapsed="false">
      <c r="A2507" s="2" t="n">
        <f aca="false">Raw_Orders!A2507</f>
        <v>504330</v>
      </c>
      <c r="B2507" s="2" t="str">
        <f aca="false">Raw_Orders!B2507</f>
        <v>CUST1721</v>
      </c>
      <c r="C2507" s="2" t="str">
        <f aca="false">Raw_Orders!C2507</f>
        <v>REST203</v>
      </c>
      <c r="D2507" s="2" t="str">
        <f aca="false">Raw_Orders!D2507</f>
        <v>DP401</v>
      </c>
      <c r="E2507" s="2" t="str">
        <f aca="false">Raw_Orders!E2507</f>
        <v>2024-08-31</v>
      </c>
      <c r="F2507" s="2" t="n">
        <f aca="false">IF(Raw_Orders!F2507&lt;0,0,Raw_Orders!F2507)</f>
        <v>1235.15</v>
      </c>
      <c r="G2507" s="2" t="str">
        <f aca="false">Raw_Orders!G2507</f>
        <v>Delivered</v>
      </c>
      <c r="H2507" s="2" t="n">
        <f aca="false">IF(Raw_Orders!H2507="","N/A",Raw_Orders!H2507)</f>
        <v>39.6</v>
      </c>
      <c r="I2507" s="2" t="n">
        <f aca="false">IF(Raw_Orders!I2507="","Not Rated",Raw_Orders!I2507)</f>
        <v>3.5</v>
      </c>
      <c r="J2507" s="2" t="str">
        <f aca="false">IF(COUNTIF($A$2:A2507,A2507)&gt;1,"Duplicate","Unique")</f>
        <v>Unique</v>
      </c>
      <c r="K2507" s="2" t="str">
        <f aca="false">IF(Raw_Orders!F2507&lt;0,"Anomaly","OK")</f>
        <v>OK</v>
      </c>
      <c r="L2507" s="2" t="str">
        <f aca="false">IFERROR(VLOOKUP(C2507,Raw_Restaurants!$A$2:$C$151,3,FALSE()),"Unknown")</f>
        <v>Chennai</v>
      </c>
    </row>
    <row r="2508" customFormat="false" ht="15" hidden="false" customHeight="false" outlineLevel="0" collapsed="false">
      <c r="A2508" s="2" t="n">
        <f aca="false">Raw_Orders!A2508</f>
        <v>503693</v>
      </c>
      <c r="B2508" s="2" t="str">
        <f aca="false">Raw_Orders!B2508</f>
        <v>CUST1012</v>
      </c>
      <c r="C2508" s="2" t="str">
        <f aca="false">Raw_Orders!C2508</f>
        <v>REST249</v>
      </c>
      <c r="D2508" s="2" t="str">
        <f aca="false">Raw_Orders!D2508</f>
        <v>DP305</v>
      </c>
      <c r="E2508" s="2" t="str">
        <f aca="false">Raw_Orders!E2508</f>
        <v>2024-08-07</v>
      </c>
      <c r="F2508" s="2" t="n">
        <f aca="false">IF(Raw_Orders!F2508&lt;0,0,Raw_Orders!F2508)</f>
        <v>548.59</v>
      </c>
      <c r="G2508" s="2" t="str">
        <f aca="false">Raw_Orders!G2508</f>
        <v>Delivered</v>
      </c>
      <c r="H2508" s="2" t="n">
        <f aca="false">IF(Raw_Orders!H2508="","N/A",Raw_Orders!H2508)</f>
        <v>74.5</v>
      </c>
      <c r="I2508" s="2" t="str">
        <f aca="false">IF(Raw_Orders!I2508="","Not Rated",Raw_Orders!I2508)</f>
        <v>Not Rated</v>
      </c>
      <c r="J2508" s="2" t="str">
        <f aca="false">IF(COUNTIF($A$2:A2508,A2508)&gt;1,"Duplicate","Unique")</f>
        <v>Unique</v>
      </c>
      <c r="K2508" s="2" t="str">
        <f aca="false">IF(Raw_Orders!F2508&lt;0,"Anomaly","OK")</f>
        <v>OK</v>
      </c>
      <c r="L2508" s="2" t="str">
        <f aca="false">IFERROR(VLOOKUP(C2508,Raw_Restaurants!$A$2:$C$151,3,FALSE()),"Unknown")</f>
        <v>Kolkata</v>
      </c>
    </row>
    <row r="2509" customFormat="false" ht="15" hidden="false" customHeight="false" outlineLevel="0" collapsed="false">
      <c r="A2509" s="2" t="n">
        <f aca="false">Raw_Orders!A2509</f>
        <v>502306</v>
      </c>
      <c r="B2509" s="2" t="str">
        <f aca="false">Raw_Orders!B2509</f>
        <v>CUST1538</v>
      </c>
      <c r="C2509" s="2" t="str">
        <f aca="false">Raw_Orders!C2509</f>
        <v>REST227</v>
      </c>
      <c r="D2509" s="2" t="str">
        <f aca="false">Raw_Orders!D2509</f>
        <v>DP307</v>
      </c>
      <c r="E2509" s="2" t="str">
        <f aca="false">Raw_Orders!E2509</f>
        <v>2024-03-13</v>
      </c>
      <c r="F2509" s="2" t="n">
        <f aca="false">IF(Raw_Orders!F2509&lt;0,0,Raw_Orders!F2509)</f>
        <v>259.77</v>
      </c>
      <c r="G2509" s="2" t="str">
        <f aca="false">Raw_Orders!G2509</f>
        <v>Delivered</v>
      </c>
      <c r="H2509" s="2" t="n">
        <f aca="false">IF(Raw_Orders!H2509="","N/A",Raw_Orders!H2509)</f>
        <v>60.6</v>
      </c>
      <c r="I2509" s="2" t="n">
        <f aca="false">IF(Raw_Orders!I2509="","Not Rated",Raw_Orders!I2509)</f>
        <v>4.2</v>
      </c>
      <c r="J2509" s="2" t="str">
        <f aca="false">IF(COUNTIF($A$2:A2509,A2509)&gt;1,"Duplicate","Unique")</f>
        <v>Unique</v>
      </c>
      <c r="K2509" s="2" t="str">
        <f aca="false">IF(Raw_Orders!F2509&lt;0,"Anomaly","OK")</f>
        <v>OK</v>
      </c>
      <c r="L2509" s="2" t="str">
        <f aca="false">IFERROR(VLOOKUP(C2509,Raw_Restaurants!$A$2:$C$151,3,FALSE()),"Unknown")</f>
        <v>Bhopal</v>
      </c>
    </row>
    <row r="2510" customFormat="false" ht="15" hidden="false" customHeight="false" outlineLevel="0" collapsed="false">
      <c r="A2510" s="2" t="n">
        <f aca="false">Raw_Orders!A2510</f>
        <v>501216</v>
      </c>
      <c r="B2510" s="2" t="str">
        <f aca="false">Raw_Orders!B2510</f>
        <v>CUST1355</v>
      </c>
      <c r="C2510" s="2" t="str">
        <f aca="false">Raw_Orders!C2510</f>
        <v>REST215</v>
      </c>
      <c r="D2510" s="2" t="str">
        <f aca="false">Raw_Orders!D2510</f>
        <v>DP426</v>
      </c>
      <c r="E2510" s="2" t="str">
        <f aca="false">Raw_Orders!E2510</f>
        <v>2024-08-18</v>
      </c>
      <c r="F2510" s="2" t="n">
        <f aca="false">IF(Raw_Orders!F2510&lt;0,0,Raw_Orders!F2510)</f>
        <v>214.63</v>
      </c>
      <c r="G2510" s="2" t="str">
        <f aca="false">Raw_Orders!G2510</f>
        <v>Delivered</v>
      </c>
      <c r="H2510" s="2" t="n">
        <f aca="false">IF(Raw_Orders!H2510="","N/A",Raw_Orders!H2510)</f>
        <v>15.9</v>
      </c>
      <c r="I2510" s="2" t="n">
        <f aca="false">IF(Raw_Orders!I2510="","Not Rated",Raw_Orders!I2510)</f>
        <v>4.4</v>
      </c>
      <c r="J2510" s="2" t="str">
        <f aca="false">IF(COUNTIF($A$2:A2510,A2510)&gt;1,"Duplicate","Unique")</f>
        <v>Unique</v>
      </c>
      <c r="K2510" s="2" t="str">
        <f aca="false">IF(Raw_Orders!F2510&lt;0,"Anomaly","OK")</f>
        <v>OK</v>
      </c>
      <c r="L2510" s="2" t="str">
        <f aca="false">IFERROR(VLOOKUP(C2510,Raw_Restaurants!$A$2:$C$151,3,FALSE()),"Unknown")</f>
        <v>Indore</v>
      </c>
    </row>
    <row r="2511" customFormat="false" ht="15" hidden="false" customHeight="false" outlineLevel="0" collapsed="false">
      <c r="A2511" s="2" t="n">
        <f aca="false">Raw_Orders!A2511</f>
        <v>502725</v>
      </c>
      <c r="B2511" s="2" t="str">
        <f aca="false">Raw_Orders!B2511</f>
        <v>CUST1408</v>
      </c>
      <c r="C2511" s="2" t="str">
        <f aca="false">Raw_Orders!C2511</f>
        <v>REST350</v>
      </c>
      <c r="D2511" s="2" t="str">
        <f aca="false">Raw_Orders!D2511</f>
        <v>DP388</v>
      </c>
      <c r="E2511" s="2" t="str">
        <f aca="false">Raw_Orders!E2511</f>
        <v>2024-06-17</v>
      </c>
      <c r="F2511" s="2" t="n">
        <f aca="false">IF(Raw_Orders!F2511&lt;0,0,Raw_Orders!F2511)</f>
        <v>1186.21</v>
      </c>
      <c r="G2511" s="2" t="str">
        <f aca="false">Raw_Orders!G2511</f>
        <v>Delivered</v>
      </c>
      <c r="H2511" s="2" t="n">
        <f aca="false">IF(Raw_Orders!H2511="","N/A",Raw_Orders!H2511)</f>
        <v>64.4</v>
      </c>
      <c r="I2511" s="2" t="n">
        <f aca="false">IF(Raw_Orders!I2511="","Not Rated",Raw_Orders!I2511)</f>
        <v>4.7</v>
      </c>
      <c r="J2511" s="2" t="str">
        <f aca="false">IF(COUNTIF($A$2:A2511,A2511)&gt;1,"Duplicate","Unique")</f>
        <v>Unique</v>
      </c>
      <c r="K2511" s="2" t="str">
        <f aca="false">IF(Raw_Orders!F2511&lt;0,"Anomaly","OK")</f>
        <v>OK</v>
      </c>
      <c r="L2511" s="2" t="str">
        <f aca="false">IFERROR(VLOOKUP(C2511,Raw_Restaurants!$A$2:$C$151,3,FALSE()),"Unknown")</f>
        <v>Indore</v>
      </c>
    </row>
    <row r="2512" customFormat="false" ht="15" hidden="false" customHeight="false" outlineLevel="0" collapsed="false">
      <c r="A2512" s="2" t="n">
        <f aca="false">Raw_Orders!A2512</f>
        <v>503482</v>
      </c>
      <c r="B2512" s="2" t="str">
        <f aca="false">Raw_Orders!B2512</f>
        <v>CUST1607</v>
      </c>
      <c r="C2512" s="2" t="str">
        <f aca="false">Raw_Orders!C2512</f>
        <v>REST345</v>
      </c>
      <c r="D2512" s="2" t="str">
        <f aca="false">Raw_Orders!D2512</f>
        <v>DP419</v>
      </c>
      <c r="E2512" s="2" t="str">
        <f aca="false">Raw_Orders!E2512</f>
        <v>2024-06-10</v>
      </c>
      <c r="F2512" s="2" t="n">
        <f aca="false">IF(Raw_Orders!F2512&lt;0,0,Raw_Orders!F2512)</f>
        <v>661.56</v>
      </c>
      <c r="G2512" s="2" t="str">
        <f aca="false">Raw_Orders!G2512</f>
        <v>Delivered</v>
      </c>
      <c r="H2512" s="2" t="n">
        <f aca="false">IF(Raw_Orders!H2512="","N/A",Raw_Orders!H2512)</f>
        <v>43.4</v>
      </c>
      <c r="I2512" s="2" t="n">
        <f aca="false">IF(Raw_Orders!I2512="","Not Rated",Raw_Orders!I2512)</f>
        <v>2.7</v>
      </c>
      <c r="J2512" s="2" t="str">
        <f aca="false">IF(COUNTIF($A$2:A2512,A2512)&gt;1,"Duplicate","Unique")</f>
        <v>Unique</v>
      </c>
      <c r="K2512" s="2" t="str">
        <f aca="false">IF(Raw_Orders!F2512&lt;0,"Anomaly","OK")</f>
        <v>OK</v>
      </c>
      <c r="L2512" s="2" t="str">
        <f aca="false">IFERROR(VLOOKUP(C2512,Raw_Restaurants!$A$2:$C$151,3,FALSE()),"Unknown")</f>
        <v>Jaipur</v>
      </c>
    </row>
    <row r="2513" customFormat="false" ht="15" hidden="false" customHeight="false" outlineLevel="0" collapsed="false">
      <c r="A2513" s="2" t="n">
        <f aca="false">Raw_Orders!A2513</f>
        <v>500738</v>
      </c>
      <c r="B2513" s="2" t="str">
        <f aca="false">Raw_Orders!B2513</f>
        <v>CUST1092</v>
      </c>
      <c r="C2513" s="2" t="str">
        <f aca="false">Raw_Orders!C2513</f>
        <v>REST251</v>
      </c>
      <c r="D2513" s="2" t="str">
        <f aca="false">Raw_Orders!D2513</f>
        <v>DP425</v>
      </c>
      <c r="E2513" s="2" t="str">
        <f aca="false">Raw_Orders!E2513</f>
        <v>2024-02-29</v>
      </c>
      <c r="F2513" s="2" t="n">
        <f aca="false">IF(Raw_Orders!F2513&lt;0,0,Raw_Orders!F2513)</f>
        <v>280.39</v>
      </c>
      <c r="G2513" s="2" t="str">
        <f aca="false">Raw_Orders!G2513</f>
        <v>Delivered</v>
      </c>
      <c r="H2513" s="2" t="n">
        <f aca="false">IF(Raw_Orders!H2513="","N/A",Raw_Orders!H2513)</f>
        <v>75.4</v>
      </c>
      <c r="I2513" s="2" t="n">
        <f aca="false">IF(Raw_Orders!I2513="","Not Rated",Raw_Orders!I2513)</f>
        <v>3.4</v>
      </c>
      <c r="J2513" s="2" t="str">
        <f aca="false">IF(COUNTIF($A$2:A2513,A2513)&gt;1,"Duplicate","Unique")</f>
        <v>Unique</v>
      </c>
      <c r="K2513" s="2" t="str">
        <f aca="false">IF(Raw_Orders!F2513&lt;0,"Anomaly","OK")</f>
        <v>OK</v>
      </c>
      <c r="L2513" s="2" t="str">
        <f aca="false">IFERROR(VLOOKUP(C2513,Raw_Restaurants!$A$2:$C$151,3,FALSE()),"Unknown")</f>
        <v>Bhopal</v>
      </c>
    </row>
    <row r="2514" customFormat="false" ht="15" hidden="false" customHeight="false" outlineLevel="0" collapsed="false">
      <c r="A2514" s="2" t="n">
        <f aca="false">Raw_Orders!A2514</f>
        <v>503344</v>
      </c>
      <c r="B2514" s="2" t="str">
        <f aca="false">Raw_Orders!B2514</f>
        <v>CUST1720</v>
      </c>
      <c r="C2514" s="2" t="str">
        <f aca="false">Raw_Orders!C2514</f>
        <v>REST338</v>
      </c>
      <c r="D2514" s="2" t="str">
        <f aca="false">Raw_Orders!D2514</f>
        <v>DP334</v>
      </c>
      <c r="E2514" s="2" t="str">
        <f aca="false">Raw_Orders!E2514</f>
        <v>2024-01-05</v>
      </c>
      <c r="F2514" s="2" t="n">
        <f aca="false">IF(Raw_Orders!F2514&lt;0,0,Raw_Orders!F2514)</f>
        <v>532.59</v>
      </c>
      <c r="G2514" s="2" t="str">
        <f aca="false">Raw_Orders!G2514</f>
        <v>Delivered</v>
      </c>
      <c r="H2514" s="2" t="n">
        <f aca="false">IF(Raw_Orders!H2514="","N/A",Raw_Orders!H2514)</f>
        <v>73.5</v>
      </c>
      <c r="I2514" s="2" t="n">
        <f aca="false">IF(Raw_Orders!I2514="","Not Rated",Raw_Orders!I2514)</f>
        <v>2.8</v>
      </c>
      <c r="J2514" s="2" t="str">
        <f aca="false">IF(COUNTIF($A$2:A2514,A2514)&gt;1,"Duplicate","Unique")</f>
        <v>Unique</v>
      </c>
      <c r="K2514" s="2" t="str">
        <f aca="false">IF(Raw_Orders!F2514&lt;0,"Anomaly","OK")</f>
        <v>OK</v>
      </c>
      <c r="L2514" s="2" t="str">
        <f aca="false">IFERROR(VLOOKUP(C2514,Raw_Restaurants!$A$2:$C$151,3,FALSE()),"Unknown")</f>
        <v>Bangalore</v>
      </c>
    </row>
    <row r="2515" customFormat="false" ht="15" hidden="false" customHeight="false" outlineLevel="0" collapsed="false">
      <c r="A2515" s="2" t="n">
        <f aca="false">Raw_Orders!A2515</f>
        <v>503923</v>
      </c>
      <c r="B2515" s="2" t="str">
        <f aca="false">Raw_Orders!B2515</f>
        <v>CUST1164</v>
      </c>
      <c r="C2515" s="2" t="str">
        <f aca="false">Raw_Orders!C2515</f>
        <v>REST290</v>
      </c>
      <c r="D2515" s="2" t="str">
        <f aca="false">Raw_Orders!D2515</f>
        <v>DP314</v>
      </c>
      <c r="E2515" s="2" t="str">
        <f aca="false">Raw_Orders!E2515</f>
        <v>2024-07-22</v>
      </c>
      <c r="F2515" s="2" t="n">
        <f aca="false">IF(Raw_Orders!F2515&lt;0,0,Raw_Orders!F2515)</f>
        <v>1250.78</v>
      </c>
      <c r="G2515" s="2" t="str">
        <f aca="false">Raw_Orders!G2515</f>
        <v>Delayed</v>
      </c>
      <c r="H2515" s="2" t="n">
        <f aca="false">IF(Raw_Orders!H2515="","N/A",Raw_Orders!H2515)</f>
        <v>56.9</v>
      </c>
      <c r="I2515" s="2" t="n">
        <f aca="false">IF(Raw_Orders!I2515="","Not Rated",Raw_Orders!I2515)</f>
        <v>4.9</v>
      </c>
      <c r="J2515" s="2" t="str">
        <f aca="false">IF(COUNTIF($A$2:A2515,A2515)&gt;1,"Duplicate","Unique")</f>
        <v>Unique</v>
      </c>
      <c r="K2515" s="2" t="str">
        <f aca="false">IF(Raw_Orders!F2515&lt;0,"Anomaly","OK")</f>
        <v>OK</v>
      </c>
      <c r="L2515" s="2" t="str">
        <f aca="false">IFERROR(VLOOKUP(C2515,Raw_Restaurants!$A$2:$C$151,3,FALSE()),"Unknown")</f>
        <v>Delhi</v>
      </c>
    </row>
    <row r="2516" customFormat="false" ht="15" hidden="false" customHeight="false" outlineLevel="0" collapsed="false">
      <c r="A2516" s="2" t="n">
        <f aca="false">Raw_Orders!A2516</f>
        <v>502030</v>
      </c>
      <c r="B2516" s="2" t="str">
        <f aca="false">Raw_Orders!B2516</f>
        <v>CUST1189</v>
      </c>
      <c r="C2516" s="2" t="str">
        <f aca="false">Raw_Orders!C2516</f>
        <v>REST255</v>
      </c>
      <c r="D2516" s="2" t="str">
        <f aca="false">Raw_Orders!D2516</f>
        <v>DP327</v>
      </c>
      <c r="E2516" s="2" t="str">
        <f aca="false">Raw_Orders!E2516</f>
        <v>2024-08-12</v>
      </c>
      <c r="F2516" s="2" t="n">
        <f aca="false">IF(Raw_Orders!F2516&lt;0,0,Raw_Orders!F2516)</f>
        <v>778.11</v>
      </c>
      <c r="G2516" s="2" t="str">
        <f aca="false">Raw_Orders!G2516</f>
        <v>Cancelled</v>
      </c>
      <c r="H2516" s="2" t="str">
        <f aca="false">IF(Raw_Orders!H2516="","N/A",Raw_Orders!H2516)</f>
        <v>N/A</v>
      </c>
      <c r="I2516" s="2" t="str">
        <f aca="false">IF(Raw_Orders!I2516="","Not Rated",Raw_Orders!I2516)</f>
        <v>Not Rated</v>
      </c>
      <c r="J2516" s="2" t="str">
        <f aca="false">IF(COUNTIF($A$2:A2516,A2516)&gt;1,"Duplicate","Unique")</f>
        <v>Unique</v>
      </c>
      <c r="K2516" s="2" t="str">
        <f aca="false">IF(Raw_Orders!F2516&lt;0,"Anomaly","OK")</f>
        <v>OK</v>
      </c>
      <c r="L2516" s="2" t="str">
        <f aca="false">IFERROR(VLOOKUP(C2516,Raw_Restaurants!$A$2:$C$151,3,FALSE()),"Unknown")</f>
        <v>Kolkata</v>
      </c>
    </row>
    <row r="2517" customFormat="false" ht="15" hidden="false" customHeight="false" outlineLevel="0" collapsed="false">
      <c r="A2517" s="2" t="n">
        <f aca="false">Raw_Orders!A2517</f>
        <v>501223</v>
      </c>
      <c r="B2517" s="2" t="str">
        <f aca="false">Raw_Orders!B2517</f>
        <v>CUST1547</v>
      </c>
      <c r="C2517" s="2" t="str">
        <f aca="false">Raw_Orders!C2517</f>
        <v>REST231</v>
      </c>
      <c r="D2517" s="2" t="str">
        <f aca="false">Raw_Orders!D2517</f>
        <v>DP442</v>
      </c>
      <c r="E2517" s="2" t="str">
        <f aca="false">Raw_Orders!E2517</f>
        <v>2024-09-08</v>
      </c>
      <c r="F2517" s="2" t="n">
        <f aca="false">IF(Raw_Orders!F2517&lt;0,0,Raw_Orders!F2517)</f>
        <v>782.12</v>
      </c>
      <c r="G2517" s="2" t="str">
        <f aca="false">Raw_Orders!G2517</f>
        <v>Cancelled</v>
      </c>
      <c r="H2517" s="2" t="str">
        <f aca="false">IF(Raw_Orders!H2517="","N/A",Raw_Orders!H2517)</f>
        <v>N/A</v>
      </c>
      <c r="I2517" s="2" t="str">
        <f aca="false">IF(Raw_Orders!I2517="","Not Rated",Raw_Orders!I2517)</f>
        <v>Not Rated</v>
      </c>
      <c r="J2517" s="2" t="str">
        <f aca="false">IF(COUNTIF($A$2:A2517,A2517)&gt;1,"Duplicate","Unique")</f>
        <v>Unique</v>
      </c>
      <c r="K2517" s="2" t="str">
        <f aca="false">IF(Raw_Orders!F2517&lt;0,"Anomaly","OK")</f>
        <v>OK</v>
      </c>
      <c r="L2517" s="2" t="str">
        <f aca="false">IFERROR(VLOOKUP(C2517,Raw_Restaurants!$A$2:$C$151,3,FALSE()),"Unknown")</f>
        <v>Jaipur</v>
      </c>
    </row>
    <row r="2518" customFormat="false" ht="15" hidden="false" customHeight="false" outlineLevel="0" collapsed="false">
      <c r="A2518" s="2" t="n">
        <f aca="false">Raw_Orders!A2518</f>
        <v>502137</v>
      </c>
      <c r="B2518" s="2" t="str">
        <f aca="false">Raw_Orders!B2518</f>
        <v>CUST1601</v>
      </c>
      <c r="C2518" s="2" t="str">
        <f aca="false">Raw_Orders!C2518</f>
        <v>REST289</v>
      </c>
      <c r="D2518" s="2" t="str">
        <f aca="false">Raw_Orders!D2518</f>
        <v>DP328</v>
      </c>
      <c r="E2518" s="2" t="str">
        <f aca="false">Raw_Orders!E2518</f>
        <v>2024-04-10</v>
      </c>
      <c r="F2518" s="2" t="n">
        <f aca="false">IF(Raw_Orders!F2518&lt;0,0,Raw_Orders!F2518)</f>
        <v>586.58</v>
      </c>
      <c r="G2518" s="2" t="str">
        <f aca="false">Raw_Orders!G2518</f>
        <v>Delivered</v>
      </c>
      <c r="H2518" s="2" t="n">
        <f aca="false">IF(Raw_Orders!H2518="","N/A",Raw_Orders!H2518)</f>
        <v>32.1</v>
      </c>
      <c r="I2518" s="2" t="n">
        <f aca="false">IF(Raw_Orders!I2518="","Not Rated",Raw_Orders!I2518)</f>
        <v>4.1</v>
      </c>
      <c r="J2518" s="2" t="str">
        <f aca="false">IF(COUNTIF($A$2:A2518,A2518)&gt;1,"Duplicate","Unique")</f>
        <v>Unique</v>
      </c>
      <c r="K2518" s="2" t="str">
        <f aca="false">IF(Raw_Orders!F2518&lt;0,"Anomaly","OK")</f>
        <v>OK</v>
      </c>
      <c r="L2518" s="2" t="str">
        <f aca="false">IFERROR(VLOOKUP(C2518,Raw_Restaurants!$A$2:$C$151,3,FALSE()),"Unknown")</f>
        <v>Jaipur</v>
      </c>
    </row>
    <row r="2519" customFormat="false" ht="15" hidden="false" customHeight="false" outlineLevel="0" collapsed="false">
      <c r="A2519" s="2" t="n">
        <f aca="false">Raw_Orders!A2519</f>
        <v>502600</v>
      </c>
      <c r="B2519" s="2" t="str">
        <f aca="false">Raw_Orders!B2519</f>
        <v>CUST1668</v>
      </c>
      <c r="C2519" s="2" t="str">
        <f aca="false">Raw_Orders!C2519</f>
        <v>REST240</v>
      </c>
      <c r="D2519" s="2" t="str">
        <f aca="false">Raw_Orders!D2519</f>
        <v>DP371</v>
      </c>
      <c r="E2519" s="2" t="str">
        <f aca="false">Raw_Orders!E2519</f>
        <v>2024-05-13</v>
      </c>
      <c r="F2519" s="2" t="n">
        <f aca="false">IF(Raw_Orders!F2519&lt;0,0,Raw_Orders!F2519)</f>
        <v>643.26</v>
      </c>
      <c r="G2519" s="2" t="str">
        <f aca="false">Raw_Orders!G2519</f>
        <v>Delivered</v>
      </c>
      <c r="H2519" s="2" t="n">
        <f aca="false">IF(Raw_Orders!H2519="","N/A",Raw_Orders!H2519)</f>
        <v>68.1</v>
      </c>
      <c r="I2519" s="2" t="str">
        <f aca="false">IF(Raw_Orders!I2519="","Not Rated",Raw_Orders!I2519)</f>
        <v>Not Rated</v>
      </c>
      <c r="J2519" s="2" t="str">
        <f aca="false">IF(COUNTIF($A$2:A2519,A2519)&gt;1,"Duplicate","Unique")</f>
        <v>Unique</v>
      </c>
      <c r="K2519" s="2" t="str">
        <f aca="false">IF(Raw_Orders!F2519&lt;0,"Anomaly","OK")</f>
        <v>OK</v>
      </c>
      <c r="L2519" s="2" t="str">
        <f aca="false">IFERROR(VLOOKUP(C2519,Raw_Restaurants!$A$2:$C$151,3,FALSE()),"Unknown")</f>
        <v>Delhi</v>
      </c>
    </row>
    <row r="2520" customFormat="false" ht="15" hidden="false" customHeight="false" outlineLevel="0" collapsed="false">
      <c r="A2520" s="2" t="n">
        <f aca="false">Raw_Orders!A2520</f>
        <v>502761</v>
      </c>
      <c r="B2520" s="2" t="str">
        <f aca="false">Raw_Orders!B2520</f>
        <v>CUST1434</v>
      </c>
      <c r="C2520" s="2" t="str">
        <f aca="false">Raw_Orders!C2520</f>
        <v>REST244</v>
      </c>
      <c r="D2520" s="2" t="str">
        <f aca="false">Raw_Orders!D2520</f>
        <v>DP425</v>
      </c>
      <c r="E2520" s="2" t="str">
        <f aca="false">Raw_Orders!E2520</f>
        <v>2024-05-06</v>
      </c>
      <c r="F2520" s="2" t="n">
        <f aca="false">IF(Raw_Orders!F2520&lt;0,0,Raw_Orders!F2520)</f>
        <v>1325.84</v>
      </c>
      <c r="G2520" s="2" t="str">
        <f aca="false">Raw_Orders!G2520</f>
        <v>Cancelled</v>
      </c>
      <c r="H2520" s="2" t="str">
        <f aca="false">IF(Raw_Orders!H2520="","N/A",Raw_Orders!H2520)</f>
        <v>N/A</v>
      </c>
      <c r="I2520" s="2" t="str">
        <f aca="false">IF(Raw_Orders!I2520="","Not Rated",Raw_Orders!I2520)</f>
        <v>Not Rated</v>
      </c>
      <c r="J2520" s="2" t="str">
        <f aca="false">IF(COUNTIF($A$2:A2520,A2520)&gt;1,"Duplicate","Unique")</f>
        <v>Unique</v>
      </c>
      <c r="K2520" s="2" t="str">
        <f aca="false">IF(Raw_Orders!F2520&lt;0,"Anomaly","OK")</f>
        <v>OK</v>
      </c>
      <c r="L2520" s="2" t="str">
        <f aca="false">IFERROR(VLOOKUP(C2520,Raw_Restaurants!$A$2:$C$151,3,FALSE()),"Unknown")</f>
        <v>Indore</v>
      </c>
    </row>
    <row r="2521" customFormat="false" ht="15" hidden="false" customHeight="false" outlineLevel="0" collapsed="false">
      <c r="A2521" s="2" t="n">
        <f aca="false">Raw_Orders!A2521</f>
        <v>502649</v>
      </c>
      <c r="B2521" s="2" t="str">
        <f aca="false">Raw_Orders!B2521</f>
        <v>CUST1756</v>
      </c>
      <c r="C2521" s="2" t="str">
        <f aca="false">Raw_Orders!C2521</f>
        <v>REST222</v>
      </c>
      <c r="D2521" s="2" t="str">
        <f aca="false">Raw_Orders!D2521</f>
        <v>DP364</v>
      </c>
      <c r="E2521" s="2" t="str">
        <f aca="false">Raw_Orders!E2521</f>
        <v>2024-11-04</v>
      </c>
      <c r="F2521" s="2" t="n">
        <f aca="false">IF(Raw_Orders!F2521&lt;0,0,Raw_Orders!F2521)</f>
        <v>1287.35</v>
      </c>
      <c r="G2521" s="2" t="str">
        <f aca="false">Raw_Orders!G2521</f>
        <v>Delayed</v>
      </c>
      <c r="H2521" s="2" t="n">
        <f aca="false">IF(Raw_Orders!H2521="","N/A",Raw_Orders!H2521)</f>
        <v>50.1</v>
      </c>
      <c r="I2521" s="2" t="str">
        <f aca="false">IF(Raw_Orders!I2521="","Not Rated",Raw_Orders!I2521)</f>
        <v>Not Rated</v>
      </c>
      <c r="J2521" s="2" t="str">
        <f aca="false">IF(COUNTIF($A$2:A2521,A2521)&gt;1,"Duplicate","Unique")</f>
        <v>Unique</v>
      </c>
      <c r="K2521" s="2" t="str">
        <f aca="false">IF(Raw_Orders!F2521&lt;0,"Anomaly","OK")</f>
        <v>OK</v>
      </c>
      <c r="L2521" s="2" t="str">
        <f aca="false">IFERROR(VLOOKUP(C2521,Raw_Restaurants!$A$2:$C$151,3,FALSE()),"Unknown")</f>
        <v>Delhi</v>
      </c>
    </row>
    <row r="2522" customFormat="false" ht="15" hidden="false" customHeight="false" outlineLevel="0" collapsed="false">
      <c r="A2522" s="2" t="n">
        <f aca="false">Raw_Orders!A2522</f>
        <v>500975</v>
      </c>
      <c r="B2522" s="2" t="str">
        <f aca="false">Raw_Orders!B2522</f>
        <v>CUST1688</v>
      </c>
      <c r="C2522" s="2" t="str">
        <f aca="false">Raw_Orders!C2522</f>
        <v>REST204</v>
      </c>
      <c r="D2522" s="2" t="str">
        <f aca="false">Raw_Orders!D2522</f>
        <v>DP314</v>
      </c>
      <c r="E2522" s="2" t="str">
        <f aca="false">Raw_Orders!E2522</f>
        <v>2024-04-27</v>
      </c>
      <c r="F2522" s="2" t="n">
        <f aca="false">IF(Raw_Orders!F2522&lt;0,0,Raw_Orders!F2522)</f>
        <v>1236.87</v>
      </c>
      <c r="G2522" s="2" t="str">
        <f aca="false">Raw_Orders!G2522</f>
        <v>Delivered</v>
      </c>
      <c r="H2522" s="2" t="n">
        <f aca="false">IF(Raw_Orders!H2522="","N/A",Raw_Orders!H2522)</f>
        <v>15.6</v>
      </c>
      <c r="I2522" s="2" t="n">
        <f aca="false">IF(Raw_Orders!I2522="","Not Rated",Raw_Orders!I2522)</f>
        <v>4.4</v>
      </c>
      <c r="J2522" s="2" t="str">
        <f aca="false">IF(COUNTIF($A$2:A2522,A2522)&gt;1,"Duplicate","Unique")</f>
        <v>Unique</v>
      </c>
      <c r="K2522" s="2" t="str">
        <f aca="false">IF(Raw_Orders!F2522&lt;0,"Anomaly","OK")</f>
        <v>OK</v>
      </c>
      <c r="L2522" s="2" t="str">
        <f aca="false">IFERROR(VLOOKUP(C2522,Raw_Restaurants!$A$2:$C$151,3,FALSE()),"Unknown")</f>
        <v>Bhopal</v>
      </c>
    </row>
    <row r="2523" customFormat="false" ht="15" hidden="false" customHeight="false" outlineLevel="0" collapsed="false">
      <c r="A2523" s="2" t="n">
        <f aca="false">Raw_Orders!A2523</f>
        <v>500538</v>
      </c>
      <c r="B2523" s="2" t="str">
        <f aca="false">Raw_Orders!B2523</f>
        <v>CUST1674</v>
      </c>
      <c r="C2523" s="2" t="str">
        <f aca="false">Raw_Orders!C2523</f>
        <v>REST326</v>
      </c>
      <c r="D2523" s="2" t="str">
        <f aca="false">Raw_Orders!D2523</f>
        <v>DP468</v>
      </c>
      <c r="E2523" s="2" t="str">
        <f aca="false">Raw_Orders!E2523</f>
        <v>2024-03-13</v>
      </c>
      <c r="F2523" s="2" t="n">
        <f aca="false">IF(Raw_Orders!F2523&lt;0,0,Raw_Orders!F2523)</f>
        <v>1138.05</v>
      </c>
      <c r="G2523" s="2" t="str">
        <f aca="false">Raw_Orders!G2523</f>
        <v>Delayed</v>
      </c>
      <c r="H2523" s="2" t="n">
        <f aca="false">IF(Raw_Orders!H2523="","N/A",Raw_Orders!H2523)</f>
        <v>52.5</v>
      </c>
      <c r="I2523" s="2" t="str">
        <f aca="false">IF(Raw_Orders!I2523="","Not Rated",Raw_Orders!I2523)</f>
        <v>Not Rated</v>
      </c>
      <c r="J2523" s="2" t="str">
        <f aca="false">IF(COUNTIF($A$2:A2523,A2523)&gt;1,"Duplicate","Unique")</f>
        <v>Unique</v>
      </c>
      <c r="K2523" s="2" t="str">
        <f aca="false">IF(Raw_Orders!F2523&lt;0,"Anomaly","OK")</f>
        <v>OK</v>
      </c>
      <c r="L2523" s="2" t="str">
        <f aca="false">IFERROR(VLOOKUP(C2523,Raw_Restaurants!$A$2:$C$151,3,FALSE()),"Unknown")</f>
        <v>Bhopal</v>
      </c>
    </row>
    <row r="2524" customFormat="false" ht="15" hidden="false" customHeight="false" outlineLevel="0" collapsed="false">
      <c r="A2524" s="2" t="n">
        <f aca="false">Raw_Orders!A2524</f>
        <v>502024</v>
      </c>
      <c r="B2524" s="2" t="str">
        <f aca="false">Raw_Orders!B2524</f>
        <v>CUST1591</v>
      </c>
      <c r="C2524" s="2" t="str">
        <f aca="false">Raw_Orders!C2524</f>
        <v>REST233</v>
      </c>
      <c r="D2524" s="2" t="str">
        <f aca="false">Raw_Orders!D2524</f>
        <v>DP344</v>
      </c>
      <c r="E2524" s="2" t="str">
        <f aca="false">Raw_Orders!E2524</f>
        <v>2024-06-28</v>
      </c>
      <c r="F2524" s="2" t="n">
        <f aca="false">IF(Raw_Orders!F2524&lt;0,0,Raw_Orders!F2524)</f>
        <v>1276.51</v>
      </c>
      <c r="G2524" s="2" t="str">
        <f aca="false">Raw_Orders!G2524</f>
        <v>Delivered</v>
      </c>
      <c r="H2524" s="2" t="n">
        <f aca="false">IF(Raw_Orders!H2524="","N/A",Raw_Orders!H2524)</f>
        <v>16.8</v>
      </c>
      <c r="I2524" s="2" t="n">
        <f aca="false">IF(Raw_Orders!I2524="","Not Rated",Raw_Orders!I2524)</f>
        <v>5</v>
      </c>
      <c r="J2524" s="2" t="str">
        <f aca="false">IF(COUNTIF($A$2:A2524,A2524)&gt;1,"Duplicate","Unique")</f>
        <v>Unique</v>
      </c>
      <c r="K2524" s="2" t="str">
        <f aca="false">IF(Raw_Orders!F2524&lt;0,"Anomaly","OK")</f>
        <v>OK</v>
      </c>
      <c r="L2524" s="2" t="str">
        <f aca="false">IFERROR(VLOOKUP(C2524,Raw_Restaurants!$A$2:$C$151,3,FALSE()),"Unknown")</f>
        <v>Kolkata</v>
      </c>
    </row>
    <row r="2525" customFormat="false" ht="15" hidden="false" customHeight="false" outlineLevel="0" collapsed="false">
      <c r="A2525" s="2" t="n">
        <f aca="false">Raw_Orders!A2525</f>
        <v>504828</v>
      </c>
      <c r="B2525" s="2" t="str">
        <f aca="false">Raw_Orders!B2525</f>
        <v>CUST1423</v>
      </c>
      <c r="C2525" s="2" t="str">
        <f aca="false">Raw_Orders!C2525</f>
        <v>REST343</v>
      </c>
      <c r="D2525" s="2" t="str">
        <f aca="false">Raw_Orders!D2525</f>
        <v>DP371</v>
      </c>
      <c r="E2525" s="2" t="str">
        <f aca="false">Raw_Orders!E2525</f>
        <v>2024-04-29</v>
      </c>
      <c r="F2525" s="2" t="n">
        <f aca="false">IF(Raw_Orders!F2525&lt;0,0,Raw_Orders!F2525)</f>
        <v>1149.75</v>
      </c>
      <c r="G2525" s="2" t="str">
        <f aca="false">Raw_Orders!G2525</f>
        <v>Delivered</v>
      </c>
      <c r="H2525" s="2" t="n">
        <f aca="false">IF(Raw_Orders!H2525="","N/A",Raw_Orders!H2525)</f>
        <v>56.2</v>
      </c>
      <c r="I2525" s="2" t="n">
        <f aca="false">IF(Raw_Orders!I2525="","Not Rated",Raw_Orders!I2525)</f>
        <v>4.3</v>
      </c>
      <c r="J2525" s="2" t="str">
        <f aca="false">IF(COUNTIF($A$2:A2525,A2525)&gt;1,"Duplicate","Unique")</f>
        <v>Unique</v>
      </c>
      <c r="K2525" s="2" t="str">
        <f aca="false">IF(Raw_Orders!F2525&lt;0,"Anomaly","OK")</f>
        <v>OK</v>
      </c>
      <c r="L2525" s="2" t="str">
        <f aca="false">IFERROR(VLOOKUP(C2525,Raw_Restaurants!$A$2:$C$151,3,FALSE()),"Unknown")</f>
        <v>Delhi</v>
      </c>
    </row>
    <row r="2526" customFormat="false" ht="15" hidden="false" customHeight="false" outlineLevel="0" collapsed="false">
      <c r="A2526" s="2" t="n">
        <f aca="false">Raw_Orders!A2526</f>
        <v>504175</v>
      </c>
      <c r="B2526" s="2" t="str">
        <f aca="false">Raw_Orders!B2526</f>
        <v>CUST1110</v>
      </c>
      <c r="C2526" s="2" t="str">
        <f aca="false">Raw_Orders!C2526</f>
        <v>REST334</v>
      </c>
      <c r="D2526" s="2" t="str">
        <f aca="false">Raw_Orders!D2526</f>
        <v>DP499</v>
      </c>
      <c r="E2526" s="2" t="str">
        <f aca="false">Raw_Orders!E2526</f>
        <v>2024-02-20</v>
      </c>
      <c r="F2526" s="2" t="n">
        <f aca="false">IF(Raw_Orders!F2526&lt;0,0,Raw_Orders!F2526)</f>
        <v>453.74</v>
      </c>
      <c r="G2526" s="2" t="str">
        <f aca="false">Raw_Orders!G2526</f>
        <v>Delivered</v>
      </c>
      <c r="H2526" s="2" t="str">
        <f aca="false">IF(Raw_Orders!H2526="","N/A",Raw_Orders!H2526)</f>
        <v>N/A</v>
      </c>
      <c r="I2526" s="2" t="str">
        <f aca="false">IF(Raw_Orders!I2526="","Not Rated",Raw_Orders!I2526)</f>
        <v>Not Rated</v>
      </c>
      <c r="J2526" s="2" t="str">
        <f aca="false">IF(COUNTIF($A$2:A2526,A2526)&gt;1,"Duplicate","Unique")</f>
        <v>Unique</v>
      </c>
      <c r="K2526" s="2" t="str">
        <f aca="false">IF(Raw_Orders!F2526&lt;0,"Anomaly","OK")</f>
        <v>OK</v>
      </c>
      <c r="L2526" s="2" t="str">
        <f aca="false">IFERROR(VLOOKUP(C2526,Raw_Restaurants!$A$2:$C$151,3,FALSE()),"Unknown")</f>
        <v>Chennai</v>
      </c>
    </row>
    <row r="2527" customFormat="false" ht="15" hidden="false" customHeight="false" outlineLevel="0" collapsed="false">
      <c r="A2527" s="2" t="n">
        <f aca="false">Raw_Orders!A2527</f>
        <v>502175</v>
      </c>
      <c r="B2527" s="2" t="str">
        <f aca="false">Raw_Orders!B2527</f>
        <v>CUST1310</v>
      </c>
      <c r="C2527" s="2" t="str">
        <f aca="false">Raw_Orders!C2527</f>
        <v>REST208</v>
      </c>
      <c r="D2527" s="2" t="str">
        <f aca="false">Raw_Orders!D2527</f>
        <v>DP420</v>
      </c>
      <c r="E2527" s="2" t="str">
        <f aca="false">Raw_Orders!E2527</f>
        <v>2024-11-15</v>
      </c>
      <c r="F2527" s="2" t="n">
        <f aca="false">IF(Raw_Orders!F2527&lt;0,0,Raw_Orders!F2527)</f>
        <v>1258.29</v>
      </c>
      <c r="G2527" s="2" t="str">
        <f aca="false">Raw_Orders!G2527</f>
        <v>Delivered</v>
      </c>
      <c r="H2527" s="2" t="n">
        <f aca="false">IF(Raw_Orders!H2527="","N/A",Raw_Orders!H2527)</f>
        <v>76.8</v>
      </c>
      <c r="I2527" s="2" t="str">
        <f aca="false">IF(Raw_Orders!I2527="","Not Rated",Raw_Orders!I2527)</f>
        <v>Not Rated</v>
      </c>
      <c r="J2527" s="2" t="str">
        <f aca="false">IF(COUNTIF($A$2:A2527,A2527)&gt;1,"Duplicate","Unique")</f>
        <v>Unique</v>
      </c>
      <c r="K2527" s="2" t="str">
        <f aca="false">IF(Raw_Orders!F2527&lt;0,"Anomaly","OK")</f>
        <v>OK</v>
      </c>
      <c r="L2527" s="2" t="str">
        <f aca="false">IFERROR(VLOOKUP(C2527,Raw_Restaurants!$A$2:$C$151,3,FALSE()),"Unknown")</f>
        <v>Mumbai</v>
      </c>
    </row>
    <row r="2528" customFormat="false" ht="15" hidden="false" customHeight="false" outlineLevel="0" collapsed="false">
      <c r="A2528" s="2" t="n">
        <f aca="false">Raw_Orders!A2528</f>
        <v>501702</v>
      </c>
      <c r="B2528" s="2" t="str">
        <f aca="false">Raw_Orders!B2528</f>
        <v>CUST1321</v>
      </c>
      <c r="C2528" s="2" t="str">
        <f aca="false">Raw_Orders!C2528</f>
        <v>REST279</v>
      </c>
      <c r="D2528" s="2" t="str">
        <f aca="false">Raw_Orders!D2528</f>
        <v>DP354</v>
      </c>
      <c r="E2528" s="2" t="str">
        <f aca="false">Raw_Orders!E2528</f>
        <v>2024-03-24</v>
      </c>
      <c r="F2528" s="2" t="n">
        <f aca="false">IF(Raw_Orders!F2528&lt;0,0,Raw_Orders!F2528)</f>
        <v>774.22</v>
      </c>
      <c r="G2528" s="2" t="str">
        <f aca="false">Raw_Orders!G2528</f>
        <v>Delivered</v>
      </c>
      <c r="H2528" s="2" t="n">
        <f aca="false">IF(Raw_Orders!H2528="","N/A",Raw_Orders!H2528)</f>
        <v>33.7</v>
      </c>
      <c r="I2528" s="2" t="n">
        <f aca="false">IF(Raw_Orders!I2528="","Not Rated",Raw_Orders!I2528)</f>
        <v>3.5</v>
      </c>
      <c r="J2528" s="2" t="str">
        <f aca="false">IF(COUNTIF($A$2:A2528,A2528)&gt;1,"Duplicate","Unique")</f>
        <v>Unique</v>
      </c>
      <c r="K2528" s="2" t="str">
        <f aca="false">IF(Raw_Orders!F2528&lt;0,"Anomaly","OK")</f>
        <v>OK</v>
      </c>
      <c r="L2528" s="2" t="str">
        <f aca="false">IFERROR(VLOOKUP(C2528,Raw_Restaurants!$A$2:$C$151,3,FALSE()),"Unknown")</f>
        <v>Indore</v>
      </c>
    </row>
    <row r="2529" customFormat="false" ht="15" hidden="false" customHeight="false" outlineLevel="0" collapsed="false">
      <c r="A2529" s="2" t="n">
        <f aca="false">Raw_Orders!A2529</f>
        <v>500815</v>
      </c>
      <c r="B2529" s="2" t="str">
        <f aca="false">Raw_Orders!B2529</f>
        <v>CUST1416</v>
      </c>
      <c r="C2529" s="2" t="str">
        <f aca="false">Raw_Orders!C2529</f>
        <v>REST294</v>
      </c>
      <c r="D2529" s="2" t="str">
        <f aca="false">Raw_Orders!D2529</f>
        <v>DP481</v>
      </c>
      <c r="E2529" s="2" t="str">
        <f aca="false">Raw_Orders!E2529</f>
        <v>2024-07-12</v>
      </c>
      <c r="F2529" s="2" t="n">
        <f aca="false">IF(Raw_Orders!F2529&lt;0,0,Raw_Orders!F2529)</f>
        <v>282.07</v>
      </c>
      <c r="G2529" s="2" t="str">
        <f aca="false">Raw_Orders!G2529</f>
        <v>Delivered</v>
      </c>
      <c r="H2529" s="2" t="n">
        <f aca="false">IF(Raw_Orders!H2529="","N/A",Raw_Orders!H2529)</f>
        <v>26.7</v>
      </c>
      <c r="I2529" s="2" t="n">
        <f aca="false">IF(Raw_Orders!I2529="","Not Rated",Raw_Orders!I2529)</f>
        <v>3.8</v>
      </c>
      <c r="J2529" s="2" t="str">
        <f aca="false">IF(COUNTIF($A$2:A2529,A2529)&gt;1,"Duplicate","Unique")</f>
        <v>Unique</v>
      </c>
      <c r="K2529" s="2" t="str">
        <f aca="false">IF(Raw_Orders!F2529&lt;0,"Anomaly","OK")</f>
        <v>OK</v>
      </c>
      <c r="L2529" s="2" t="str">
        <f aca="false">IFERROR(VLOOKUP(C2529,Raw_Restaurants!$A$2:$C$151,3,FALSE()),"Unknown")</f>
        <v>Hyderabad</v>
      </c>
    </row>
    <row r="2530" customFormat="false" ht="15" hidden="false" customHeight="false" outlineLevel="0" collapsed="false">
      <c r="A2530" s="2" t="n">
        <f aca="false">Raw_Orders!A2530</f>
        <v>504379</v>
      </c>
      <c r="B2530" s="2" t="str">
        <f aca="false">Raw_Orders!B2530</f>
        <v>CUST1629</v>
      </c>
      <c r="C2530" s="2" t="str">
        <f aca="false">Raw_Orders!C2530</f>
        <v>REST292</v>
      </c>
      <c r="D2530" s="2" t="str">
        <f aca="false">Raw_Orders!D2530</f>
        <v>DP488</v>
      </c>
      <c r="E2530" s="2" t="str">
        <f aca="false">Raw_Orders!E2530</f>
        <v>2024-02-27</v>
      </c>
      <c r="F2530" s="2" t="n">
        <f aca="false">IF(Raw_Orders!F2530&lt;0,0,Raw_Orders!F2530)</f>
        <v>923.96</v>
      </c>
      <c r="G2530" s="2" t="str">
        <f aca="false">Raw_Orders!G2530</f>
        <v>Delivered</v>
      </c>
      <c r="H2530" s="2" t="n">
        <f aca="false">IF(Raw_Orders!H2530="","N/A",Raw_Orders!H2530)</f>
        <v>77</v>
      </c>
      <c r="I2530" s="2" t="n">
        <f aca="false">IF(Raw_Orders!I2530="","Not Rated",Raw_Orders!I2530)</f>
        <v>4.2</v>
      </c>
      <c r="J2530" s="2" t="str">
        <f aca="false">IF(COUNTIF($A$2:A2530,A2530)&gt;1,"Duplicate","Unique")</f>
        <v>Unique</v>
      </c>
      <c r="K2530" s="2" t="str">
        <f aca="false">IF(Raw_Orders!F2530&lt;0,"Anomaly","OK")</f>
        <v>OK</v>
      </c>
      <c r="L2530" s="2" t="str">
        <f aca="false">IFERROR(VLOOKUP(C2530,Raw_Restaurants!$A$2:$C$151,3,FALSE()),"Unknown")</f>
        <v>Delhi</v>
      </c>
    </row>
    <row r="2531" customFormat="false" ht="15" hidden="false" customHeight="false" outlineLevel="0" collapsed="false">
      <c r="A2531" s="2" t="n">
        <f aca="false">Raw_Orders!A2531</f>
        <v>503465</v>
      </c>
      <c r="B2531" s="2" t="str">
        <f aca="false">Raw_Orders!B2531</f>
        <v>CUST1555</v>
      </c>
      <c r="C2531" s="2" t="str">
        <f aca="false">Raw_Orders!C2531</f>
        <v>REST294</v>
      </c>
      <c r="D2531" s="2" t="str">
        <f aca="false">Raw_Orders!D2531</f>
        <v>DP400</v>
      </c>
      <c r="E2531" s="2" t="str">
        <f aca="false">Raw_Orders!E2531</f>
        <v>2024-12-12</v>
      </c>
      <c r="F2531" s="2" t="n">
        <f aca="false">IF(Raw_Orders!F2531&lt;0,0,Raw_Orders!F2531)</f>
        <v>225.16</v>
      </c>
      <c r="G2531" s="2" t="str">
        <f aca="false">Raw_Orders!G2531</f>
        <v>Cancelled</v>
      </c>
      <c r="H2531" s="2" t="str">
        <f aca="false">IF(Raw_Orders!H2531="","N/A",Raw_Orders!H2531)</f>
        <v>N/A</v>
      </c>
      <c r="I2531" s="2" t="str">
        <f aca="false">IF(Raw_Orders!I2531="","Not Rated",Raw_Orders!I2531)</f>
        <v>Not Rated</v>
      </c>
      <c r="J2531" s="2" t="str">
        <f aca="false">IF(COUNTIF($A$2:A2531,A2531)&gt;1,"Duplicate","Unique")</f>
        <v>Unique</v>
      </c>
      <c r="K2531" s="2" t="str">
        <f aca="false">IF(Raw_Orders!F2531&lt;0,"Anomaly","OK")</f>
        <v>OK</v>
      </c>
      <c r="L2531" s="2" t="str">
        <f aca="false">IFERROR(VLOOKUP(C2531,Raw_Restaurants!$A$2:$C$151,3,FALSE()),"Unknown")</f>
        <v>Hyderabad</v>
      </c>
    </row>
    <row r="2532" customFormat="false" ht="15" hidden="false" customHeight="false" outlineLevel="0" collapsed="false">
      <c r="A2532" s="2" t="n">
        <f aca="false">Raw_Orders!A2532</f>
        <v>502189</v>
      </c>
      <c r="B2532" s="2" t="str">
        <f aca="false">Raw_Orders!B2532</f>
        <v>CUST1151</v>
      </c>
      <c r="C2532" s="2" t="str">
        <f aca="false">Raw_Orders!C2532</f>
        <v>REST342</v>
      </c>
      <c r="D2532" s="2" t="str">
        <f aca="false">Raw_Orders!D2532</f>
        <v>DP393</v>
      </c>
      <c r="E2532" s="2" t="str">
        <f aca="false">Raw_Orders!E2532</f>
        <v>2024-08-21</v>
      </c>
      <c r="F2532" s="2" t="n">
        <f aca="false">IF(Raw_Orders!F2532&lt;0,0,Raw_Orders!F2532)</f>
        <v>1320.68</v>
      </c>
      <c r="G2532" s="2" t="str">
        <f aca="false">Raw_Orders!G2532</f>
        <v>Delayed</v>
      </c>
      <c r="H2532" s="2" t="n">
        <f aca="false">IF(Raw_Orders!H2532="","N/A",Raw_Orders!H2532)</f>
        <v>77.4</v>
      </c>
      <c r="I2532" s="2" t="n">
        <f aca="false">IF(Raw_Orders!I2532="","Not Rated",Raw_Orders!I2532)</f>
        <v>3</v>
      </c>
      <c r="J2532" s="2" t="str">
        <f aca="false">IF(COUNTIF($A$2:A2532,A2532)&gt;1,"Duplicate","Unique")</f>
        <v>Unique</v>
      </c>
      <c r="K2532" s="2" t="str">
        <f aca="false">IF(Raw_Orders!F2532&lt;0,"Anomaly","OK")</f>
        <v>OK</v>
      </c>
      <c r="L2532" s="2" t="str">
        <f aca="false">IFERROR(VLOOKUP(C2532,Raw_Restaurants!$A$2:$C$151,3,FALSE()),"Unknown")</f>
        <v>Hyderabad</v>
      </c>
    </row>
    <row r="2533" customFormat="false" ht="15" hidden="false" customHeight="false" outlineLevel="0" collapsed="false">
      <c r="A2533" s="2" t="n">
        <f aca="false">Raw_Orders!A2533</f>
        <v>502110</v>
      </c>
      <c r="B2533" s="2" t="str">
        <f aca="false">Raw_Orders!B2533</f>
        <v>CUST1210</v>
      </c>
      <c r="C2533" s="2" t="str">
        <f aca="false">Raw_Orders!C2533</f>
        <v>REST350</v>
      </c>
      <c r="D2533" s="2" t="str">
        <f aca="false">Raw_Orders!D2533</f>
        <v>DP327</v>
      </c>
      <c r="E2533" s="2" t="str">
        <f aca="false">Raw_Orders!E2533</f>
        <v>2024-04-30</v>
      </c>
      <c r="F2533" s="2" t="n">
        <f aca="false">IF(Raw_Orders!F2533&lt;0,0,Raw_Orders!F2533)</f>
        <v>1244.27</v>
      </c>
      <c r="G2533" s="2" t="str">
        <f aca="false">Raw_Orders!G2533</f>
        <v>Delivered</v>
      </c>
      <c r="H2533" s="2" t="n">
        <f aca="false">IF(Raw_Orders!H2533="","N/A",Raw_Orders!H2533)</f>
        <v>17.4</v>
      </c>
      <c r="I2533" s="2" t="n">
        <f aca="false">IF(Raw_Orders!I2533="","Not Rated",Raw_Orders!I2533)</f>
        <v>3.9</v>
      </c>
      <c r="J2533" s="2" t="str">
        <f aca="false">IF(COUNTIF($A$2:A2533,A2533)&gt;1,"Duplicate","Unique")</f>
        <v>Unique</v>
      </c>
      <c r="K2533" s="2" t="str">
        <f aca="false">IF(Raw_Orders!F2533&lt;0,"Anomaly","OK")</f>
        <v>OK</v>
      </c>
      <c r="L2533" s="2" t="str">
        <f aca="false">IFERROR(VLOOKUP(C2533,Raw_Restaurants!$A$2:$C$151,3,FALSE()),"Unknown")</f>
        <v>Indore</v>
      </c>
    </row>
    <row r="2534" customFormat="false" ht="15" hidden="false" customHeight="false" outlineLevel="0" collapsed="false">
      <c r="A2534" s="2" t="n">
        <f aca="false">Raw_Orders!A2534</f>
        <v>501865</v>
      </c>
      <c r="B2534" s="2" t="str">
        <f aca="false">Raw_Orders!B2534</f>
        <v>CUST1417</v>
      </c>
      <c r="C2534" s="2" t="str">
        <f aca="false">Raw_Orders!C2534</f>
        <v>REST299</v>
      </c>
      <c r="D2534" s="2" t="str">
        <f aca="false">Raw_Orders!D2534</f>
        <v>DP337</v>
      </c>
      <c r="E2534" s="2" t="str">
        <f aca="false">Raw_Orders!E2534</f>
        <v>2024-03-20</v>
      </c>
      <c r="F2534" s="2" t="n">
        <f aca="false">IF(Raw_Orders!F2534&lt;0,0,Raw_Orders!F2534)</f>
        <v>261.35</v>
      </c>
      <c r="G2534" s="2" t="str">
        <f aca="false">Raw_Orders!G2534</f>
        <v>Cancelled</v>
      </c>
      <c r="H2534" s="2" t="str">
        <f aca="false">IF(Raw_Orders!H2534="","N/A",Raw_Orders!H2534)</f>
        <v>N/A</v>
      </c>
      <c r="I2534" s="2" t="str">
        <f aca="false">IF(Raw_Orders!I2534="","Not Rated",Raw_Orders!I2534)</f>
        <v>Not Rated</v>
      </c>
      <c r="J2534" s="2" t="str">
        <f aca="false">IF(COUNTIF($A$2:A2534,A2534)&gt;1,"Duplicate","Unique")</f>
        <v>Unique</v>
      </c>
      <c r="K2534" s="2" t="str">
        <f aca="false">IF(Raw_Orders!F2534&lt;0,"Anomaly","OK")</f>
        <v>OK</v>
      </c>
      <c r="L2534" s="2" t="str">
        <f aca="false">IFERROR(VLOOKUP(C2534,Raw_Restaurants!$A$2:$C$151,3,FALSE()),"Unknown")</f>
        <v>Bangalore</v>
      </c>
    </row>
    <row r="2535" customFormat="false" ht="15" hidden="false" customHeight="false" outlineLevel="0" collapsed="false">
      <c r="A2535" s="2" t="n">
        <f aca="false">Raw_Orders!A2535</f>
        <v>501351</v>
      </c>
      <c r="B2535" s="2" t="str">
        <f aca="false">Raw_Orders!B2535</f>
        <v>CUST1786</v>
      </c>
      <c r="C2535" s="2" t="str">
        <f aca="false">Raw_Orders!C2535</f>
        <v>REST290</v>
      </c>
      <c r="D2535" s="2" t="str">
        <f aca="false">Raw_Orders!D2535</f>
        <v>DP461</v>
      </c>
      <c r="E2535" s="2" t="str">
        <f aca="false">Raw_Orders!E2535</f>
        <v>2024-10-26</v>
      </c>
      <c r="F2535" s="2" t="n">
        <f aca="false">IF(Raw_Orders!F2535&lt;0,0,Raw_Orders!F2535)</f>
        <v>1260.43</v>
      </c>
      <c r="G2535" s="2" t="str">
        <f aca="false">Raw_Orders!G2535</f>
        <v>Delivered</v>
      </c>
      <c r="H2535" s="2" t="n">
        <f aca="false">IF(Raw_Orders!H2535="","N/A",Raw_Orders!H2535)</f>
        <v>25.2</v>
      </c>
      <c r="I2535" s="2" t="n">
        <f aca="false">IF(Raw_Orders!I2535="","Not Rated",Raw_Orders!I2535)</f>
        <v>4.2</v>
      </c>
      <c r="J2535" s="2" t="str">
        <f aca="false">IF(COUNTIF($A$2:A2535,A2535)&gt;1,"Duplicate","Unique")</f>
        <v>Unique</v>
      </c>
      <c r="K2535" s="2" t="str">
        <f aca="false">IF(Raw_Orders!F2535&lt;0,"Anomaly","OK")</f>
        <v>OK</v>
      </c>
      <c r="L2535" s="2" t="str">
        <f aca="false">IFERROR(VLOOKUP(C2535,Raw_Restaurants!$A$2:$C$151,3,FALSE()),"Unknown")</f>
        <v>Delhi</v>
      </c>
    </row>
    <row r="2536" customFormat="false" ht="15" hidden="false" customHeight="false" outlineLevel="0" collapsed="false">
      <c r="A2536" s="2" t="n">
        <f aca="false">Raw_Orders!A2536</f>
        <v>502365</v>
      </c>
      <c r="B2536" s="2" t="str">
        <f aca="false">Raw_Orders!B2536</f>
        <v>CUST1412</v>
      </c>
      <c r="C2536" s="2" t="str">
        <f aca="false">Raw_Orders!C2536</f>
        <v>REST283</v>
      </c>
      <c r="D2536" s="2" t="str">
        <f aca="false">Raw_Orders!D2536</f>
        <v>DP437</v>
      </c>
      <c r="E2536" s="2" t="str">
        <f aca="false">Raw_Orders!E2536</f>
        <v>2024-04-03</v>
      </c>
      <c r="F2536" s="2" t="n">
        <f aca="false">IF(Raw_Orders!F2536&lt;0,0,Raw_Orders!F2536)</f>
        <v>822.96</v>
      </c>
      <c r="G2536" s="2" t="str">
        <f aca="false">Raw_Orders!G2536</f>
        <v>Delivered</v>
      </c>
      <c r="H2536" s="2" t="n">
        <f aca="false">IF(Raw_Orders!H2536="","N/A",Raw_Orders!H2536)</f>
        <v>61.9</v>
      </c>
      <c r="I2536" s="2" t="n">
        <f aca="false">IF(Raw_Orders!I2536="","Not Rated",Raw_Orders!I2536)</f>
        <v>3</v>
      </c>
      <c r="J2536" s="2" t="str">
        <f aca="false">IF(COUNTIF($A$2:A2536,A2536)&gt;1,"Duplicate","Unique")</f>
        <v>Unique</v>
      </c>
      <c r="K2536" s="2" t="str">
        <f aca="false">IF(Raw_Orders!F2536&lt;0,"Anomaly","OK")</f>
        <v>OK</v>
      </c>
      <c r="L2536" s="2" t="str">
        <f aca="false">IFERROR(VLOOKUP(C2536,Raw_Restaurants!$A$2:$C$151,3,FALSE()),"Unknown")</f>
        <v>Delhi</v>
      </c>
    </row>
    <row r="2537" customFormat="false" ht="15" hidden="false" customHeight="false" outlineLevel="0" collapsed="false">
      <c r="A2537" s="2" t="n">
        <f aca="false">Raw_Orders!A2537</f>
        <v>504315</v>
      </c>
      <c r="B2537" s="2" t="str">
        <f aca="false">Raw_Orders!B2537</f>
        <v>CUST1308</v>
      </c>
      <c r="C2537" s="2" t="str">
        <f aca="false">Raw_Orders!C2537</f>
        <v>REST292</v>
      </c>
      <c r="D2537" s="2" t="str">
        <f aca="false">Raw_Orders!D2537</f>
        <v>DP418</v>
      </c>
      <c r="E2537" s="2" t="str">
        <f aca="false">Raw_Orders!E2537</f>
        <v>2024-08-25</v>
      </c>
      <c r="F2537" s="2" t="n">
        <f aca="false">IF(Raw_Orders!F2537&lt;0,0,Raw_Orders!F2537)</f>
        <v>242.77</v>
      </c>
      <c r="G2537" s="2" t="str">
        <f aca="false">Raw_Orders!G2537</f>
        <v>Delivered</v>
      </c>
      <c r="H2537" s="2" t="n">
        <f aca="false">IF(Raw_Orders!H2537="","N/A",Raw_Orders!H2537)</f>
        <v>17.1</v>
      </c>
      <c r="I2537" s="2" t="str">
        <f aca="false">IF(Raw_Orders!I2537="","Not Rated",Raw_Orders!I2537)</f>
        <v>Not Rated</v>
      </c>
      <c r="J2537" s="2" t="str">
        <f aca="false">IF(COUNTIF($A$2:A2537,A2537)&gt;1,"Duplicate","Unique")</f>
        <v>Unique</v>
      </c>
      <c r="K2537" s="2" t="str">
        <f aca="false">IF(Raw_Orders!F2537&lt;0,"Anomaly","OK")</f>
        <v>OK</v>
      </c>
      <c r="L2537" s="2" t="str">
        <f aca="false">IFERROR(VLOOKUP(C2537,Raw_Restaurants!$A$2:$C$151,3,FALSE()),"Unknown")</f>
        <v>Delhi</v>
      </c>
    </row>
    <row r="2538" customFormat="false" ht="15" hidden="false" customHeight="false" outlineLevel="0" collapsed="false">
      <c r="A2538" s="2" t="n">
        <f aca="false">Raw_Orders!A2538</f>
        <v>502174</v>
      </c>
      <c r="B2538" s="2" t="str">
        <f aca="false">Raw_Orders!B2538</f>
        <v>CUST1508</v>
      </c>
      <c r="C2538" s="2" t="str">
        <f aca="false">Raw_Orders!C2538</f>
        <v>REST217</v>
      </c>
      <c r="D2538" s="2" t="str">
        <f aca="false">Raw_Orders!D2538</f>
        <v>DP456</v>
      </c>
      <c r="E2538" s="2" t="str">
        <f aca="false">Raw_Orders!E2538</f>
        <v>2024-03-15</v>
      </c>
      <c r="F2538" s="2" t="n">
        <f aca="false">IF(Raw_Orders!F2538&lt;0,0,Raw_Orders!F2538)</f>
        <v>995.08</v>
      </c>
      <c r="G2538" s="2" t="str">
        <f aca="false">Raw_Orders!G2538</f>
        <v>Delivered</v>
      </c>
      <c r="H2538" s="2" t="n">
        <f aca="false">IF(Raw_Orders!H2538="","N/A",Raw_Orders!H2538)</f>
        <v>74.7</v>
      </c>
      <c r="I2538" s="2" t="n">
        <f aca="false">IF(Raw_Orders!I2538="","Not Rated",Raw_Orders!I2538)</f>
        <v>4.4</v>
      </c>
      <c r="J2538" s="2" t="str">
        <f aca="false">IF(COUNTIF($A$2:A2538,A2538)&gt;1,"Duplicate","Unique")</f>
        <v>Unique</v>
      </c>
      <c r="K2538" s="2" t="str">
        <f aca="false">IF(Raw_Orders!F2538&lt;0,"Anomaly","OK")</f>
        <v>OK</v>
      </c>
      <c r="L2538" s="2" t="str">
        <f aca="false">IFERROR(VLOOKUP(C2538,Raw_Restaurants!$A$2:$C$151,3,FALSE()),"Unknown")</f>
        <v>Kolkata</v>
      </c>
    </row>
    <row r="2539" customFormat="false" ht="15" hidden="false" customHeight="false" outlineLevel="0" collapsed="false">
      <c r="A2539" s="2" t="n">
        <f aca="false">Raw_Orders!A2539</f>
        <v>500525</v>
      </c>
      <c r="B2539" s="2" t="str">
        <f aca="false">Raw_Orders!B2539</f>
        <v>CUST1404</v>
      </c>
      <c r="C2539" s="2" t="str">
        <f aca="false">Raw_Orders!C2539</f>
        <v>REST266</v>
      </c>
      <c r="D2539" s="2" t="str">
        <f aca="false">Raw_Orders!D2539</f>
        <v>DP320</v>
      </c>
      <c r="E2539" s="2" t="str">
        <f aca="false">Raw_Orders!E2539</f>
        <v>2024-08-21</v>
      </c>
      <c r="F2539" s="2" t="n">
        <f aca="false">IF(Raw_Orders!F2539&lt;0,0,Raw_Orders!F2539)</f>
        <v>586.57</v>
      </c>
      <c r="G2539" s="2" t="str">
        <f aca="false">Raw_Orders!G2539</f>
        <v>Cancelled</v>
      </c>
      <c r="H2539" s="2" t="str">
        <f aca="false">IF(Raw_Orders!H2539="","N/A",Raw_Orders!H2539)</f>
        <v>N/A</v>
      </c>
      <c r="I2539" s="2" t="str">
        <f aca="false">IF(Raw_Orders!I2539="","Not Rated",Raw_Orders!I2539)</f>
        <v>Not Rated</v>
      </c>
      <c r="J2539" s="2" t="str">
        <f aca="false">IF(COUNTIF($A$2:A2539,A2539)&gt;1,"Duplicate","Unique")</f>
        <v>Unique</v>
      </c>
      <c r="K2539" s="2" t="str">
        <f aca="false">IF(Raw_Orders!F2539&lt;0,"Anomaly","OK")</f>
        <v>OK</v>
      </c>
      <c r="L2539" s="2" t="str">
        <f aca="false">IFERROR(VLOOKUP(C2539,Raw_Restaurants!$A$2:$C$151,3,FALSE()),"Unknown")</f>
        <v>Jaipur</v>
      </c>
    </row>
    <row r="2540" customFormat="false" ht="15" hidden="false" customHeight="false" outlineLevel="0" collapsed="false">
      <c r="A2540" s="2" t="n">
        <f aca="false">Raw_Orders!A2540</f>
        <v>503912</v>
      </c>
      <c r="B2540" s="2" t="str">
        <f aca="false">Raw_Orders!B2540</f>
        <v>CUST1301</v>
      </c>
      <c r="C2540" s="2" t="str">
        <f aca="false">Raw_Orders!C2540</f>
        <v>REST237</v>
      </c>
      <c r="D2540" s="2" t="str">
        <f aca="false">Raw_Orders!D2540</f>
        <v>DP448</v>
      </c>
      <c r="E2540" s="2" t="str">
        <f aca="false">Raw_Orders!E2540</f>
        <v>2024-11-06</v>
      </c>
      <c r="F2540" s="2" t="n">
        <f aca="false">IF(Raw_Orders!F2540&lt;0,0,Raw_Orders!F2540)</f>
        <v>201.17</v>
      </c>
      <c r="G2540" s="2" t="str">
        <f aca="false">Raw_Orders!G2540</f>
        <v>Delivered</v>
      </c>
      <c r="H2540" s="2" t="n">
        <f aca="false">IF(Raw_Orders!H2540="","N/A",Raw_Orders!H2540)</f>
        <v>51.5</v>
      </c>
      <c r="I2540" s="2" t="n">
        <f aca="false">IF(Raw_Orders!I2540="","Not Rated",Raw_Orders!I2540)</f>
        <v>4.4</v>
      </c>
      <c r="J2540" s="2" t="str">
        <f aca="false">IF(COUNTIF($A$2:A2540,A2540)&gt;1,"Duplicate","Unique")</f>
        <v>Unique</v>
      </c>
      <c r="K2540" s="2" t="str">
        <f aca="false">IF(Raw_Orders!F2540&lt;0,"Anomaly","OK")</f>
        <v>OK</v>
      </c>
      <c r="L2540" s="2" t="str">
        <f aca="false">IFERROR(VLOOKUP(C2540,Raw_Restaurants!$A$2:$C$151,3,FALSE()),"Unknown")</f>
        <v>Mumbai</v>
      </c>
    </row>
    <row r="2541" customFormat="false" ht="15" hidden="false" customHeight="false" outlineLevel="0" collapsed="false">
      <c r="A2541" s="2" t="n">
        <f aca="false">Raw_Orders!A2541</f>
        <v>504842</v>
      </c>
      <c r="B2541" s="2" t="str">
        <f aca="false">Raw_Orders!B2541</f>
        <v>CUST1058</v>
      </c>
      <c r="C2541" s="2" t="str">
        <f aca="false">Raw_Orders!C2541</f>
        <v>REST331</v>
      </c>
      <c r="D2541" s="2" t="str">
        <f aca="false">Raw_Orders!D2541</f>
        <v>DP301</v>
      </c>
      <c r="E2541" s="2" t="str">
        <f aca="false">Raw_Orders!E2541</f>
        <v>2024-12-08</v>
      </c>
      <c r="F2541" s="2" t="n">
        <f aca="false">IF(Raw_Orders!F2541&lt;0,0,Raw_Orders!F2541)</f>
        <v>853.03</v>
      </c>
      <c r="G2541" s="2" t="str">
        <f aca="false">Raw_Orders!G2541</f>
        <v>Delivered</v>
      </c>
      <c r="H2541" s="2" t="n">
        <f aca="false">IF(Raw_Orders!H2541="","N/A",Raw_Orders!H2541)</f>
        <v>44.9</v>
      </c>
      <c r="I2541" s="2" t="n">
        <f aca="false">IF(Raw_Orders!I2541="","Not Rated",Raw_Orders!I2541)</f>
        <v>3.3</v>
      </c>
      <c r="J2541" s="2" t="str">
        <f aca="false">IF(COUNTIF($A$2:A2541,A2541)&gt;1,"Duplicate","Unique")</f>
        <v>Duplicate</v>
      </c>
      <c r="K2541" s="2" t="str">
        <f aca="false">IF(Raw_Orders!F2541&lt;0,"Anomaly","OK")</f>
        <v>OK</v>
      </c>
      <c r="L2541" s="2" t="str">
        <f aca="false">IFERROR(VLOOKUP(C2541,Raw_Restaurants!$A$2:$C$151,3,FALSE()),"Unknown")</f>
        <v>Chennai</v>
      </c>
    </row>
    <row r="2542" customFormat="false" ht="15" hidden="false" customHeight="false" outlineLevel="0" collapsed="false">
      <c r="A2542" s="2" t="n">
        <f aca="false">Raw_Orders!A2542</f>
        <v>502578</v>
      </c>
      <c r="B2542" s="2" t="str">
        <f aca="false">Raw_Orders!B2542</f>
        <v>CUST1575</v>
      </c>
      <c r="C2542" s="2" t="str">
        <f aca="false">Raw_Orders!C2542</f>
        <v>REST222</v>
      </c>
      <c r="D2542" s="2" t="str">
        <f aca="false">Raw_Orders!D2542</f>
        <v>DP349</v>
      </c>
      <c r="E2542" s="2" t="str">
        <f aca="false">Raw_Orders!E2542</f>
        <v>2024-09-28</v>
      </c>
      <c r="F2542" s="2" t="n">
        <f aca="false">IF(Raw_Orders!F2542&lt;0,0,Raw_Orders!F2542)</f>
        <v>1154.1</v>
      </c>
      <c r="G2542" s="2" t="str">
        <f aca="false">Raw_Orders!G2542</f>
        <v>Delivered</v>
      </c>
      <c r="H2542" s="2" t="n">
        <f aca="false">IF(Raw_Orders!H2542="","N/A",Raw_Orders!H2542)</f>
        <v>38.4</v>
      </c>
      <c r="I2542" s="2" t="n">
        <f aca="false">IF(Raw_Orders!I2542="","Not Rated",Raw_Orders!I2542)</f>
        <v>4.5</v>
      </c>
      <c r="J2542" s="2" t="str">
        <f aca="false">IF(COUNTIF($A$2:A2542,A2542)&gt;1,"Duplicate","Unique")</f>
        <v>Unique</v>
      </c>
      <c r="K2542" s="2" t="str">
        <f aca="false">IF(Raw_Orders!F2542&lt;0,"Anomaly","OK")</f>
        <v>OK</v>
      </c>
      <c r="L2542" s="2" t="str">
        <f aca="false">IFERROR(VLOOKUP(C2542,Raw_Restaurants!$A$2:$C$151,3,FALSE()),"Unknown")</f>
        <v>Delhi</v>
      </c>
    </row>
    <row r="2543" customFormat="false" ht="15" hidden="false" customHeight="false" outlineLevel="0" collapsed="false">
      <c r="A2543" s="2" t="n">
        <f aca="false">Raw_Orders!A2543</f>
        <v>502060</v>
      </c>
      <c r="B2543" s="2" t="str">
        <f aca="false">Raw_Orders!B2543</f>
        <v>CUST1141</v>
      </c>
      <c r="C2543" s="2" t="str">
        <f aca="false">Raw_Orders!C2543</f>
        <v>REST314</v>
      </c>
      <c r="D2543" s="2" t="str">
        <f aca="false">Raw_Orders!D2543</f>
        <v>DP341</v>
      </c>
      <c r="E2543" s="2" t="str">
        <f aca="false">Raw_Orders!E2543</f>
        <v>2024-07-09</v>
      </c>
      <c r="F2543" s="2" t="n">
        <f aca="false">IF(Raw_Orders!F2543&lt;0,0,Raw_Orders!F2543)</f>
        <v>612.48</v>
      </c>
      <c r="G2543" s="2" t="str">
        <f aca="false">Raw_Orders!G2543</f>
        <v>Delivered</v>
      </c>
      <c r="H2543" s="2" t="str">
        <f aca="false">IF(Raw_Orders!H2543="","N/A",Raw_Orders!H2543)</f>
        <v>N/A</v>
      </c>
      <c r="I2543" s="2" t="str">
        <f aca="false">IF(Raw_Orders!I2543="","Not Rated",Raw_Orders!I2543)</f>
        <v>Not Rated</v>
      </c>
      <c r="J2543" s="2" t="str">
        <f aca="false">IF(COUNTIF($A$2:A2543,A2543)&gt;1,"Duplicate","Unique")</f>
        <v>Unique</v>
      </c>
      <c r="K2543" s="2" t="str">
        <f aca="false">IF(Raw_Orders!F2543&lt;0,"Anomaly","OK")</f>
        <v>OK</v>
      </c>
      <c r="L2543" s="2" t="str">
        <f aca="false">IFERROR(VLOOKUP(C2543,Raw_Restaurants!$A$2:$C$151,3,FALSE()),"Unknown")</f>
        <v>Bangalore</v>
      </c>
    </row>
    <row r="2544" customFormat="false" ht="15" hidden="false" customHeight="false" outlineLevel="0" collapsed="false">
      <c r="A2544" s="2" t="n">
        <f aca="false">Raw_Orders!A2544</f>
        <v>500622</v>
      </c>
      <c r="B2544" s="2" t="str">
        <f aca="false">Raw_Orders!B2544</f>
        <v>CUST1509</v>
      </c>
      <c r="C2544" s="2" t="str">
        <f aca="false">Raw_Orders!C2544</f>
        <v>REST225</v>
      </c>
      <c r="D2544" s="2" t="str">
        <f aca="false">Raw_Orders!D2544</f>
        <v>DP491</v>
      </c>
      <c r="E2544" s="2" t="str">
        <f aca="false">Raw_Orders!E2544</f>
        <v>2024-01-29</v>
      </c>
      <c r="F2544" s="2" t="n">
        <f aca="false">IF(Raw_Orders!F2544&lt;0,0,Raw_Orders!F2544)</f>
        <v>1293.38</v>
      </c>
      <c r="G2544" s="2" t="str">
        <f aca="false">Raw_Orders!G2544</f>
        <v>Delivered</v>
      </c>
      <c r="H2544" s="2" t="n">
        <f aca="false">IF(Raw_Orders!H2544="","N/A",Raw_Orders!H2544)</f>
        <v>58.5</v>
      </c>
      <c r="I2544" s="2" t="n">
        <f aca="false">IF(Raw_Orders!I2544="","Not Rated",Raw_Orders!I2544)</f>
        <v>3.8</v>
      </c>
      <c r="J2544" s="2" t="str">
        <f aca="false">IF(COUNTIF($A$2:A2544,A2544)&gt;1,"Duplicate","Unique")</f>
        <v>Unique</v>
      </c>
      <c r="K2544" s="2" t="str">
        <f aca="false">IF(Raw_Orders!F2544&lt;0,"Anomaly","OK")</f>
        <v>OK</v>
      </c>
      <c r="L2544" s="2" t="str">
        <f aca="false">IFERROR(VLOOKUP(C2544,Raw_Restaurants!$A$2:$C$151,3,FALSE()),"Unknown")</f>
        <v>Kolkata</v>
      </c>
    </row>
    <row r="2545" customFormat="false" ht="15" hidden="false" customHeight="false" outlineLevel="0" collapsed="false">
      <c r="A2545" s="2" t="n">
        <f aca="false">Raw_Orders!A2545</f>
        <v>503883</v>
      </c>
      <c r="B2545" s="2" t="str">
        <f aca="false">Raw_Orders!B2545</f>
        <v>CUST1036</v>
      </c>
      <c r="C2545" s="2" t="str">
        <f aca="false">Raw_Orders!C2545</f>
        <v>REST244</v>
      </c>
      <c r="D2545" s="2" t="str">
        <f aca="false">Raw_Orders!D2545</f>
        <v>DP331</v>
      </c>
      <c r="E2545" s="2" t="str">
        <f aca="false">Raw_Orders!E2545</f>
        <v>2024-09-15</v>
      </c>
      <c r="F2545" s="2" t="n">
        <f aca="false">IF(Raw_Orders!F2545&lt;0,0,Raw_Orders!F2545)</f>
        <v>1086.69</v>
      </c>
      <c r="G2545" s="2" t="str">
        <f aca="false">Raw_Orders!G2545</f>
        <v>Delivered</v>
      </c>
      <c r="H2545" s="2" t="n">
        <f aca="false">IF(Raw_Orders!H2545="","N/A",Raw_Orders!H2545)</f>
        <v>51.4</v>
      </c>
      <c r="I2545" s="2" t="n">
        <f aca="false">IF(Raw_Orders!I2545="","Not Rated",Raw_Orders!I2545)</f>
        <v>3.2</v>
      </c>
      <c r="J2545" s="2" t="str">
        <f aca="false">IF(COUNTIF($A$2:A2545,A2545)&gt;1,"Duplicate","Unique")</f>
        <v>Unique</v>
      </c>
      <c r="K2545" s="2" t="str">
        <f aca="false">IF(Raw_Orders!F2545&lt;0,"Anomaly","OK")</f>
        <v>OK</v>
      </c>
      <c r="L2545" s="2" t="str">
        <f aca="false">IFERROR(VLOOKUP(C2545,Raw_Restaurants!$A$2:$C$151,3,FALSE()),"Unknown")</f>
        <v>Indore</v>
      </c>
    </row>
    <row r="2546" customFormat="false" ht="15" hidden="false" customHeight="false" outlineLevel="0" collapsed="false">
      <c r="A2546" s="2" t="n">
        <f aca="false">Raw_Orders!A2546</f>
        <v>502659</v>
      </c>
      <c r="B2546" s="2" t="str">
        <f aca="false">Raw_Orders!B2546</f>
        <v>CUST1679</v>
      </c>
      <c r="C2546" s="2" t="str">
        <f aca="false">Raw_Orders!C2546</f>
        <v>REST271</v>
      </c>
      <c r="D2546" s="2" t="str">
        <f aca="false">Raw_Orders!D2546</f>
        <v>DP304</v>
      </c>
      <c r="E2546" s="2" t="str">
        <f aca="false">Raw_Orders!E2546</f>
        <v>2024-08-09</v>
      </c>
      <c r="F2546" s="2" t="n">
        <f aca="false">IF(Raw_Orders!F2546&lt;0,0,Raw_Orders!F2546)</f>
        <v>773.74</v>
      </c>
      <c r="G2546" s="2" t="str">
        <f aca="false">Raw_Orders!G2546</f>
        <v>Delivered</v>
      </c>
      <c r="H2546" s="2" t="n">
        <f aca="false">IF(Raw_Orders!H2546="","N/A",Raw_Orders!H2546)</f>
        <v>71</v>
      </c>
      <c r="I2546" s="2" t="n">
        <f aca="false">IF(Raw_Orders!I2546="","Not Rated",Raw_Orders!I2546)</f>
        <v>2.7</v>
      </c>
      <c r="J2546" s="2" t="str">
        <f aca="false">IF(COUNTIF($A$2:A2546,A2546)&gt;1,"Duplicate","Unique")</f>
        <v>Unique</v>
      </c>
      <c r="K2546" s="2" t="str">
        <f aca="false">IF(Raw_Orders!F2546&lt;0,"Anomaly","OK")</f>
        <v>OK</v>
      </c>
      <c r="L2546" s="2" t="str">
        <f aca="false">IFERROR(VLOOKUP(C2546,Raw_Restaurants!$A$2:$C$151,3,FALSE()),"Unknown")</f>
        <v>Indore</v>
      </c>
    </row>
    <row r="2547" customFormat="false" ht="15" hidden="false" customHeight="false" outlineLevel="0" collapsed="false">
      <c r="A2547" s="2" t="n">
        <f aca="false">Raw_Orders!A2547</f>
        <v>500861</v>
      </c>
      <c r="B2547" s="2" t="str">
        <f aca="false">Raw_Orders!B2547</f>
        <v>CUST1359</v>
      </c>
      <c r="C2547" s="2" t="str">
        <f aca="false">Raw_Orders!C2547</f>
        <v>REST221</v>
      </c>
      <c r="D2547" s="2" t="str">
        <f aca="false">Raw_Orders!D2547</f>
        <v>DP386</v>
      </c>
      <c r="E2547" s="2" t="str">
        <f aca="false">Raw_Orders!E2547</f>
        <v>2024-12-24</v>
      </c>
      <c r="F2547" s="2" t="n">
        <f aca="false">IF(Raw_Orders!F2547&lt;0,0,Raw_Orders!F2547)</f>
        <v>1129.12</v>
      </c>
      <c r="G2547" s="2" t="str">
        <f aca="false">Raw_Orders!G2547</f>
        <v>Delivered</v>
      </c>
      <c r="H2547" s="2" t="n">
        <f aca="false">IF(Raw_Orders!H2547="","N/A",Raw_Orders!H2547)</f>
        <v>66.1</v>
      </c>
      <c r="I2547" s="2" t="n">
        <f aca="false">IF(Raw_Orders!I2547="","Not Rated",Raw_Orders!I2547)</f>
        <v>4.4</v>
      </c>
      <c r="J2547" s="2" t="str">
        <f aca="false">IF(COUNTIF($A$2:A2547,A2547)&gt;1,"Duplicate","Unique")</f>
        <v>Unique</v>
      </c>
      <c r="K2547" s="2" t="str">
        <f aca="false">IF(Raw_Orders!F2547&lt;0,"Anomaly","OK")</f>
        <v>OK</v>
      </c>
      <c r="L2547" s="2" t="str">
        <f aca="false">IFERROR(VLOOKUP(C2547,Raw_Restaurants!$A$2:$C$151,3,FALSE()),"Unknown")</f>
        <v>Pune</v>
      </c>
    </row>
    <row r="2548" customFormat="false" ht="15" hidden="false" customHeight="false" outlineLevel="0" collapsed="false">
      <c r="A2548" s="2" t="n">
        <f aca="false">Raw_Orders!A2548</f>
        <v>502121</v>
      </c>
      <c r="B2548" s="2" t="str">
        <f aca="false">Raw_Orders!B2548</f>
        <v>CUST1516</v>
      </c>
      <c r="C2548" s="2" t="str">
        <f aca="false">Raw_Orders!C2548</f>
        <v>REST246</v>
      </c>
      <c r="D2548" s="2" t="str">
        <f aca="false">Raw_Orders!D2548</f>
        <v>DP422</v>
      </c>
      <c r="E2548" s="2" t="str">
        <f aca="false">Raw_Orders!E2548</f>
        <v>2024-09-04</v>
      </c>
      <c r="F2548" s="2" t="n">
        <f aca="false">IF(Raw_Orders!F2548&lt;0,0,Raw_Orders!F2548)</f>
        <v>768.96</v>
      </c>
      <c r="G2548" s="2" t="str">
        <f aca="false">Raw_Orders!G2548</f>
        <v>Delivered</v>
      </c>
      <c r="H2548" s="2" t="n">
        <f aca="false">IF(Raw_Orders!H2548="","N/A",Raw_Orders!H2548)</f>
        <v>61</v>
      </c>
      <c r="I2548" s="2" t="n">
        <f aca="false">IF(Raw_Orders!I2548="","Not Rated",Raw_Orders!I2548)</f>
        <v>2.6</v>
      </c>
      <c r="J2548" s="2" t="str">
        <f aca="false">IF(COUNTIF($A$2:A2548,A2548)&gt;1,"Duplicate","Unique")</f>
        <v>Duplicate</v>
      </c>
      <c r="K2548" s="2" t="str">
        <f aca="false">IF(Raw_Orders!F2548&lt;0,"Anomaly","OK")</f>
        <v>OK</v>
      </c>
      <c r="L2548" s="2" t="str">
        <f aca="false">IFERROR(VLOOKUP(C2548,Raw_Restaurants!$A$2:$C$151,3,FALSE()),"Unknown")</f>
        <v>Mumbai</v>
      </c>
    </row>
    <row r="2549" customFormat="false" ht="15" hidden="false" customHeight="false" outlineLevel="0" collapsed="false">
      <c r="A2549" s="2" t="n">
        <f aca="false">Raw_Orders!A2549</f>
        <v>504366</v>
      </c>
      <c r="B2549" s="2" t="str">
        <f aca="false">Raw_Orders!B2549</f>
        <v>CUST1252</v>
      </c>
      <c r="C2549" s="2" t="str">
        <f aca="false">Raw_Orders!C2549</f>
        <v>REST275</v>
      </c>
      <c r="D2549" s="2" t="str">
        <f aca="false">Raw_Orders!D2549</f>
        <v>DP342</v>
      </c>
      <c r="E2549" s="2" t="str">
        <f aca="false">Raw_Orders!E2549</f>
        <v>2024-04-30</v>
      </c>
      <c r="F2549" s="2" t="n">
        <f aca="false">IF(Raw_Orders!F2549&lt;0,0,Raw_Orders!F2549)</f>
        <v>569.83</v>
      </c>
      <c r="G2549" s="2" t="str">
        <f aca="false">Raw_Orders!G2549</f>
        <v>Delivered</v>
      </c>
      <c r="H2549" s="2" t="n">
        <f aca="false">IF(Raw_Orders!H2549="","N/A",Raw_Orders!H2549)</f>
        <v>71.7</v>
      </c>
      <c r="I2549" s="2" t="n">
        <f aca="false">IF(Raw_Orders!I2549="","Not Rated",Raw_Orders!I2549)</f>
        <v>4.8</v>
      </c>
      <c r="J2549" s="2" t="str">
        <f aca="false">IF(COUNTIF($A$2:A2549,A2549)&gt;1,"Duplicate","Unique")</f>
        <v>Unique</v>
      </c>
      <c r="K2549" s="2" t="str">
        <f aca="false">IF(Raw_Orders!F2549&lt;0,"Anomaly","OK")</f>
        <v>OK</v>
      </c>
      <c r="L2549" s="2" t="str">
        <f aca="false">IFERROR(VLOOKUP(C2549,Raw_Restaurants!$A$2:$C$151,3,FALSE()),"Unknown")</f>
        <v>Pune</v>
      </c>
    </row>
    <row r="2550" customFormat="false" ht="15" hidden="false" customHeight="false" outlineLevel="0" collapsed="false">
      <c r="A2550" s="2" t="n">
        <f aca="false">Raw_Orders!A2550</f>
        <v>500254</v>
      </c>
      <c r="B2550" s="2" t="str">
        <f aca="false">Raw_Orders!B2550</f>
        <v>CUST1182</v>
      </c>
      <c r="C2550" s="2" t="str">
        <f aca="false">Raw_Orders!C2550</f>
        <v>REST292</v>
      </c>
      <c r="D2550" s="2" t="str">
        <f aca="false">Raw_Orders!D2550</f>
        <v>DP437</v>
      </c>
      <c r="E2550" s="2" t="str">
        <f aca="false">Raw_Orders!E2550</f>
        <v>2024-08-28</v>
      </c>
      <c r="F2550" s="2" t="n">
        <f aca="false">IF(Raw_Orders!F2550&lt;0,0,Raw_Orders!F2550)</f>
        <v>836.22</v>
      </c>
      <c r="G2550" s="2" t="str">
        <f aca="false">Raw_Orders!G2550</f>
        <v>Delivered</v>
      </c>
      <c r="H2550" s="2" t="n">
        <f aca="false">IF(Raw_Orders!H2550="","N/A",Raw_Orders!H2550)</f>
        <v>71.9</v>
      </c>
      <c r="I2550" s="2" t="str">
        <f aca="false">IF(Raw_Orders!I2550="","Not Rated",Raw_Orders!I2550)</f>
        <v>Not Rated</v>
      </c>
      <c r="J2550" s="2" t="str">
        <f aca="false">IF(COUNTIF($A$2:A2550,A2550)&gt;1,"Duplicate","Unique")</f>
        <v>Unique</v>
      </c>
      <c r="K2550" s="2" t="str">
        <f aca="false">IF(Raw_Orders!F2550&lt;0,"Anomaly","OK")</f>
        <v>OK</v>
      </c>
      <c r="L2550" s="2" t="str">
        <f aca="false">IFERROR(VLOOKUP(C2550,Raw_Restaurants!$A$2:$C$151,3,FALSE()),"Unknown")</f>
        <v>Delhi</v>
      </c>
    </row>
    <row r="2551" customFormat="false" ht="15" hidden="false" customHeight="false" outlineLevel="0" collapsed="false">
      <c r="A2551" s="2" t="n">
        <f aca="false">Raw_Orders!A2551</f>
        <v>500372</v>
      </c>
      <c r="B2551" s="2" t="str">
        <f aca="false">Raw_Orders!B2551</f>
        <v>CUST1793</v>
      </c>
      <c r="C2551" s="2" t="str">
        <f aca="false">Raw_Orders!C2551</f>
        <v>REST228</v>
      </c>
      <c r="D2551" s="2" t="str">
        <f aca="false">Raw_Orders!D2551</f>
        <v>DP447</v>
      </c>
      <c r="E2551" s="2" t="str">
        <f aca="false">Raw_Orders!E2551</f>
        <v>2024-02-26</v>
      </c>
      <c r="F2551" s="2" t="n">
        <f aca="false">IF(Raw_Orders!F2551&lt;0,0,Raw_Orders!F2551)</f>
        <v>811.34</v>
      </c>
      <c r="G2551" s="2" t="str">
        <f aca="false">Raw_Orders!G2551</f>
        <v>Delivered</v>
      </c>
      <c r="H2551" s="2" t="n">
        <f aca="false">IF(Raw_Orders!H2551="","N/A",Raw_Orders!H2551)</f>
        <v>64.9</v>
      </c>
      <c r="I2551" s="2" t="n">
        <f aca="false">IF(Raw_Orders!I2551="","Not Rated",Raw_Orders!I2551)</f>
        <v>2.8</v>
      </c>
      <c r="J2551" s="2" t="str">
        <f aca="false">IF(COUNTIF($A$2:A2551,A2551)&gt;1,"Duplicate","Unique")</f>
        <v>Unique</v>
      </c>
      <c r="K2551" s="2" t="str">
        <f aca="false">IF(Raw_Orders!F2551&lt;0,"Anomaly","OK")</f>
        <v>OK</v>
      </c>
      <c r="L2551" s="2" t="str">
        <f aca="false">IFERROR(VLOOKUP(C2551,Raw_Restaurants!$A$2:$C$151,3,FALSE()),"Unknown")</f>
        <v>Pune</v>
      </c>
    </row>
    <row r="2552" customFormat="false" ht="15" hidden="false" customHeight="false" outlineLevel="0" collapsed="false">
      <c r="A2552" s="2" t="n">
        <f aca="false">Raw_Orders!A2552</f>
        <v>503937</v>
      </c>
      <c r="B2552" s="2" t="str">
        <f aca="false">Raw_Orders!B2552</f>
        <v>CUST1526</v>
      </c>
      <c r="C2552" s="2" t="str">
        <f aca="false">Raw_Orders!C2552</f>
        <v>REST207</v>
      </c>
      <c r="D2552" s="2" t="str">
        <f aca="false">Raw_Orders!D2552</f>
        <v>DP475</v>
      </c>
      <c r="E2552" s="2" t="str">
        <f aca="false">Raw_Orders!E2552</f>
        <v>2024-06-25</v>
      </c>
      <c r="F2552" s="2" t="n">
        <f aca="false">IF(Raw_Orders!F2552&lt;0,0,Raw_Orders!F2552)</f>
        <v>851.77</v>
      </c>
      <c r="G2552" s="2" t="str">
        <f aca="false">Raw_Orders!G2552</f>
        <v>Delivered</v>
      </c>
      <c r="H2552" s="2" t="n">
        <f aca="false">IF(Raw_Orders!H2552="","N/A",Raw_Orders!H2552)</f>
        <v>31.1</v>
      </c>
      <c r="I2552" s="2" t="n">
        <f aca="false">IF(Raw_Orders!I2552="","Not Rated",Raw_Orders!I2552)</f>
        <v>4.6</v>
      </c>
      <c r="J2552" s="2" t="str">
        <f aca="false">IF(COUNTIF($A$2:A2552,A2552)&gt;1,"Duplicate","Unique")</f>
        <v>Unique</v>
      </c>
      <c r="K2552" s="2" t="str">
        <f aca="false">IF(Raw_Orders!F2552&lt;0,"Anomaly","OK")</f>
        <v>OK</v>
      </c>
      <c r="L2552" s="2" t="str">
        <f aca="false">IFERROR(VLOOKUP(C2552,Raw_Restaurants!$A$2:$C$151,3,FALSE()),"Unknown")</f>
        <v>Chennai</v>
      </c>
    </row>
    <row r="2553" customFormat="false" ht="15" hidden="false" customHeight="false" outlineLevel="0" collapsed="false">
      <c r="A2553" s="2" t="n">
        <f aca="false">Raw_Orders!A2553</f>
        <v>504306</v>
      </c>
      <c r="B2553" s="2" t="str">
        <f aca="false">Raw_Orders!B2553</f>
        <v>CUST1318</v>
      </c>
      <c r="C2553" s="2" t="str">
        <f aca="false">Raw_Orders!C2553</f>
        <v>REST290</v>
      </c>
      <c r="D2553" s="2" t="str">
        <f aca="false">Raw_Orders!D2553</f>
        <v>DP368</v>
      </c>
      <c r="E2553" s="2" t="str">
        <f aca="false">Raw_Orders!E2553</f>
        <v>2024-03-07</v>
      </c>
      <c r="F2553" s="2" t="n">
        <f aca="false">IF(Raw_Orders!F2553&lt;0,0,Raw_Orders!F2553)</f>
        <v>336.99</v>
      </c>
      <c r="G2553" s="2" t="str">
        <f aca="false">Raw_Orders!G2553</f>
        <v>Delivered</v>
      </c>
      <c r="H2553" s="2" t="n">
        <f aca="false">IF(Raw_Orders!H2553="","N/A",Raw_Orders!H2553)</f>
        <v>36.6</v>
      </c>
      <c r="I2553" s="2" t="n">
        <f aca="false">IF(Raw_Orders!I2553="","Not Rated",Raw_Orders!I2553)</f>
        <v>3.9</v>
      </c>
      <c r="J2553" s="2" t="str">
        <f aca="false">IF(COUNTIF($A$2:A2553,A2553)&gt;1,"Duplicate","Unique")</f>
        <v>Unique</v>
      </c>
      <c r="K2553" s="2" t="str">
        <f aca="false">IF(Raw_Orders!F2553&lt;0,"Anomaly","OK")</f>
        <v>OK</v>
      </c>
      <c r="L2553" s="2" t="str">
        <f aca="false">IFERROR(VLOOKUP(C2553,Raw_Restaurants!$A$2:$C$151,3,FALSE()),"Unknown")</f>
        <v>Delhi</v>
      </c>
    </row>
    <row r="2554" customFormat="false" ht="15" hidden="false" customHeight="false" outlineLevel="0" collapsed="false">
      <c r="A2554" s="2" t="n">
        <f aca="false">Raw_Orders!A2554</f>
        <v>502053</v>
      </c>
      <c r="B2554" s="2" t="str">
        <f aca="false">Raw_Orders!B2554</f>
        <v>CUST1521</v>
      </c>
      <c r="C2554" s="2" t="str">
        <f aca="false">Raw_Orders!C2554</f>
        <v>REST313</v>
      </c>
      <c r="D2554" s="2" t="str">
        <f aca="false">Raw_Orders!D2554</f>
        <v>DP340</v>
      </c>
      <c r="E2554" s="2" t="str">
        <f aca="false">Raw_Orders!E2554</f>
        <v>2024-02-07</v>
      </c>
      <c r="F2554" s="2" t="n">
        <f aca="false">IF(Raw_Orders!F2554&lt;0,0,Raw_Orders!F2554)</f>
        <v>1209.37</v>
      </c>
      <c r="G2554" s="2" t="str">
        <f aca="false">Raw_Orders!G2554</f>
        <v>Cancelled</v>
      </c>
      <c r="H2554" s="2" t="str">
        <f aca="false">IF(Raw_Orders!H2554="","N/A",Raw_Orders!H2554)</f>
        <v>N/A</v>
      </c>
      <c r="I2554" s="2" t="str">
        <f aca="false">IF(Raw_Orders!I2554="","Not Rated",Raw_Orders!I2554)</f>
        <v>Not Rated</v>
      </c>
      <c r="J2554" s="2" t="str">
        <f aca="false">IF(COUNTIF($A$2:A2554,A2554)&gt;1,"Duplicate","Unique")</f>
        <v>Unique</v>
      </c>
      <c r="K2554" s="2" t="str">
        <f aca="false">IF(Raw_Orders!F2554&lt;0,"Anomaly","OK")</f>
        <v>OK</v>
      </c>
      <c r="L2554" s="2" t="str">
        <f aca="false">IFERROR(VLOOKUP(C2554,Raw_Restaurants!$A$2:$C$151,3,FALSE()),"Unknown")</f>
        <v>Kolkata</v>
      </c>
    </row>
    <row r="2555" customFormat="false" ht="15" hidden="false" customHeight="false" outlineLevel="0" collapsed="false">
      <c r="A2555" s="2" t="n">
        <f aca="false">Raw_Orders!A2555</f>
        <v>501676</v>
      </c>
      <c r="B2555" s="2" t="str">
        <f aca="false">Raw_Orders!B2555</f>
        <v>CUST1460</v>
      </c>
      <c r="C2555" s="2" t="str">
        <f aca="false">Raw_Orders!C2555</f>
        <v>REST330</v>
      </c>
      <c r="D2555" s="2" t="str">
        <f aca="false">Raw_Orders!D2555</f>
        <v>DP416</v>
      </c>
      <c r="E2555" s="2" t="str">
        <f aca="false">Raw_Orders!E2555</f>
        <v>2024-01-29</v>
      </c>
      <c r="F2555" s="2" t="n">
        <f aca="false">IF(Raw_Orders!F2555&lt;0,0,Raw_Orders!F2555)</f>
        <v>973.79</v>
      </c>
      <c r="G2555" s="2" t="str">
        <f aca="false">Raw_Orders!G2555</f>
        <v>Delivered</v>
      </c>
      <c r="H2555" s="2" t="n">
        <f aca="false">IF(Raw_Orders!H2555="","N/A",Raw_Orders!H2555)</f>
        <v>22.3</v>
      </c>
      <c r="I2555" s="2" t="n">
        <f aca="false">IF(Raw_Orders!I2555="","Not Rated",Raw_Orders!I2555)</f>
        <v>3.5</v>
      </c>
      <c r="J2555" s="2" t="str">
        <f aca="false">IF(COUNTIF($A$2:A2555,A2555)&gt;1,"Duplicate","Unique")</f>
        <v>Unique</v>
      </c>
      <c r="K2555" s="2" t="str">
        <f aca="false">IF(Raw_Orders!F2555&lt;0,"Anomaly","OK")</f>
        <v>OK</v>
      </c>
      <c r="L2555" s="2" t="str">
        <f aca="false">IFERROR(VLOOKUP(C2555,Raw_Restaurants!$A$2:$C$151,3,FALSE()),"Unknown")</f>
        <v>Hyderabad</v>
      </c>
    </row>
    <row r="2556" customFormat="false" ht="15" hidden="false" customHeight="false" outlineLevel="0" collapsed="false">
      <c r="A2556" s="2" t="n">
        <f aca="false">Raw_Orders!A2556</f>
        <v>503358</v>
      </c>
      <c r="B2556" s="2" t="str">
        <f aca="false">Raw_Orders!B2556</f>
        <v>CUST1570</v>
      </c>
      <c r="C2556" s="2" t="str">
        <f aca="false">Raw_Orders!C2556</f>
        <v>REST261</v>
      </c>
      <c r="D2556" s="2" t="str">
        <f aca="false">Raw_Orders!D2556</f>
        <v>DP301</v>
      </c>
      <c r="E2556" s="2" t="str">
        <f aca="false">Raw_Orders!E2556</f>
        <v>2024-09-01</v>
      </c>
      <c r="F2556" s="2" t="n">
        <f aca="false">IF(Raw_Orders!F2556&lt;0,0,Raw_Orders!F2556)</f>
        <v>1340.81</v>
      </c>
      <c r="G2556" s="2" t="str">
        <f aca="false">Raw_Orders!G2556</f>
        <v>Delivered</v>
      </c>
      <c r="H2556" s="2" t="n">
        <f aca="false">IF(Raw_Orders!H2556="","N/A",Raw_Orders!H2556)</f>
        <v>23.4</v>
      </c>
      <c r="I2556" s="2" t="n">
        <f aca="false">IF(Raw_Orders!I2556="","Not Rated",Raw_Orders!I2556)</f>
        <v>3.9</v>
      </c>
      <c r="J2556" s="2" t="str">
        <f aca="false">IF(COUNTIF($A$2:A2556,A2556)&gt;1,"Duplicate","Unique")</f>
        <v>Unique</v>
      </c>
      <c r="K2556" s="2" t="str">
        <f aca="false">IF(Raw_Orders!F2556&lt;0,"Anomaly","OK")</f>
        <v>OK</v>
      </c>
      <c r="L2556" s="2" t="str">
        <f aca="false">IFERROR(VLOOKUP(C2556,Raw_Restaurants!$A$2:$C$151,3,FALSE()),"Unknown")</f>
        <v>Pune</v>
      </c>
    </row>
    <row r="2557" customFormat="false" ht="15" hidden="false" customHeight="false" outlineLevel="0" collapsed="false">
      <c r="A2557" s="2" t="n">
        <f aca="false">Raw_Orders!A2557</f>
        <v>502959</v>
      </c>
      <c r="B2557" s="2" t="str">
        <f aca="false">Raw_Orders!B2557</f>
        <v>CUST1355</v>
      </c>
      <c r="C2557" s="2" t="str">
        <f aca="false">Raw_Orders!C2557</f>
        <v>REST297</v>
      </c>
      <c r="D2557" s="2" t="str">
        <f aca="false">Raw_Orders!D2557</f>
        <v>DP412</v>
      </c>
      <c r="E2557" s="2" t="str">
        <f aca="false">Raw_Orders!E2557</f>
        <v>2024-03-13</v>
      </c>
      <c r="F2557" s="2" t="n">
        <f aca="false">IF(Raw_Orders!F2557&lt;0,0,Raw_Orders!F2557)</f>
        <v>759.69</v>
      </c>
      <c r="G2557" s="2" t="str">
        <f aca="false">Raw_Orders!G2557</f>
        <v>Delivered</v>
      </c>
      <c r="H2557" s="2" t="n">
        <f aca="false">IF(Raw_Orders!H2557="","N/A",Raw_Orders!H2557)</f>
        <v>22.7</v>
      </c>
      <c r="I2557" s="2" t="n">
        <f aca="false">IF(Raw_Orders!I2557="","Not Rated",Raw_Orders!I2557)</f>
        <v>3.8</v>
      </c>
      <c r="J2557" s="2" t="str">
        <f aca="false">IF(COUNTIF($A$2:A2557,A2557)&gt;1,"Duplicate","Unique")</f>
        <v>Unique</v>
      </c>
      <c r="K2557" s="2" t="str">
        <f aca="false">IF(Raw_Orders!F2557&lt;0,"Anomaly","OK")</f>
        <v>OK</v>
      </c>
      <c r="L2557" s="2" t="str">
        <f aca="false">IFERROR(VLOOKUP(C2557,Raw_Restaurants!$A$2:$C$151,3,FALSE()),"Unknown")</f>
        <v>Jaipur</v>
      </c>
    </row>
    <row r="2558" customFormat="false" ht="15" hidden="false" customHeight="false" outlineLevel="0" collapsed="false">
      <c r="A2558" s="2" t="n">
        <f aca="false">Raw_Orders!A2558</f>
        <v>503003</v>
      </c>
      <c r="B2558" s="2" t="str">
        <f aca="false">Raw_Orders!B2558</f>
        <v>CUST1329</v>
      </c>
      <c r="C2558" s="2" t="str">
        <f aca="false">Raw_Orders!C2558</f>
        <v>REST220</v>
      </c>
      <c r="D2558" s="2" t="str">
        <f aca="false">Raw_Orders!D2558</f>
        <v>DP447</v>
      </c>
      <c r="E2558" s="2" t="str">
        <f aca="false">Raw_Orders!E2558</f>
        <v>2024-08-19</v>
      </c>
      <c r="F2558" s="2" t="n">
        <f aca="false">IF(Raw_Orders!F2558&lt;0,0,Raw_Orders!F2558)</f>
        <v>952.13</v>
      </c>
      <c r="G2558" s="2" t="str">
        <f aca="false">Raw_Orders!G2558</f>
        <v>Delivered</v>
      </c>
      <c r="H2558" s="2" t="str">
        <f aca="false">IF(Raw_Orders!H2558="","N/A",Raw_Orders!H2558)</f>
        <v>N/A</v>
      </c>
      <c r="I2558" s="2" t="n">
        <f aca="false">IF(Raw_Orders!I2558="","Not Rated",Raw_Orders!I2558)</f>
        <v>4.3</v>
      </c>
      <c r="J2558" s="2" t="str">
        <f aca="false">IF(COUNTIF($A$2:A2558,A2558)&gt;1,"Duplicate","Unique")</f>
        <v>Unique</v>
      </c>
      <c r="K2558" s="2" t="str">
        <f aca="false">IF(Raw_Orders!F2558&lt;0,"Anomaly","OK")</f>
        <v>OK</v>
      </c>
      <c r="L2558" s="2" t="str">
        <f aca="false">IFERROR(VLOOKUP(C2558,Raw_Restaurants!$A$2:$C$151,3,FALSE()),"Unknown")</f>
        <v>Pune</v>
      </c>
    </row>
    <row r="2559" customFormat="false" ht="15" hidden="false" customHeight="false" outlineLevel="0" collapsed="false">
      <c r="A2559" s="2" t="n">
        <f aca="false">Raw_Orders!A2559</f>
        <v>501193</v>
      </c>
      <c r="B2559" s="2" t="str">
        <f aca="false">Raw_Orders!B2559</f>
        <v>CUST1664</v>
      </c>
      <c r="C2559" s="2" t="str">
        <f aca="false">Raw_Orders!C2559</f>
        <v>REST300</v>
      </c>
      <c r="D2559" s="2" t="str">
        <f aca="false">Raw_Orders!D2559</f>
        <v>DP354</v>
      </c>
      <c r="E2559" s="2" t="str">
        <f aca="false">Raw_Orders!E2559</f>
        <v>2024-05-27</v>
      </c>
      <c r="F2559" s="2" t="n">
        <f aca="false">IF(Raw_Orders!F2559&lt;0,0,Raw_Orders!F2559)</f>
        <v>650.62</v>
      </c>
      <c r="G2559" s="2" t="str">
        <f aca="false">Raw_Orders!G2559</f>
        <v>Delivered</v>
      </c>
      <c r="H2559" s="2" t="n">
        <f aca="false">IF(Raw_Orders!H2559="","N/A",Raw_Orders!H2559)</f>
        <v>54</v>
      </c>
      <c r="I2559" s="2" t="n">
        <f aca="false">IF(Raw_Orders!I2559="","Not Rated",Raw_Orders!I2559)</f>
        <v>4.5</v>
      </c>
      <c r="J2559" s="2" t="str">
        <f aca="false">IF(COUNTIF($A$2:A2559,A2559)&gt;1,"Duplicate","Unique")</f>
        <v>Unique</v>
      </c>
      <c r="K2559" s="2" t="str">
        <f aca="false">IF(Raw_Orders!F2559&lt;0,"Anomaly","OK")</f>
        <v>OK</v>
      </c>
      <c r="L2559" s="2" t="str">
        <f aca="false">IFERROR(VLOOKUP(C2559,Raw_Restaurants!$A$2:$C$151,3,FALSE()),"Unknown")</f>
        <v>Indore</v>
      </c>
    </row>
    <row r="2560" customFormat="false" ht="15" hidden="false" customHeight="false" outlineLevel="0" collapsed="false">
      <c r="A2560" s="2" t="n">
        <f aca="false">Raw_Orders!A2560</f>
        <v>503368</v>
      </c>
      <c r="B2560" s="2" t="str">
        <f aca="false">Raw_Orders!B2560</f>
        <v>CUST1370</v>
      </c>
      <c r="C2560" s="2" t="str">
        <f aca="false">Raw_Orders!C2560</f>
        <v>REST308</v>
      </c>
      <c r="D2560" s="2" t="str">
        <f aca="false">Raw_Orders!D2560</f>
        <v>DP434</v>
      </c>
      <c r="E2560" s="2" t="str">
        <f aca="false">Raw_Orders!E2560</f>
        <v>2024-02-08</v>
      </c>
      <c r="F2560" s="2" t="n">
        <f aca="false">IF(Raw_Orders!F2560&lt;0,0,Raw_Orders!F2560)</f>
        <v>527.41</v>
      </c>
      <c r="G2560" s="2" t="str">
        <f aca="false">Raw_Orders!G2560</f>
        <v>Delivered</v>
      </c>
      <c r="H2560" s="2" t="n">
        <f aca="false">IF(Raw_Orders!H2560="","N/A",Raw_Orders!H2560)</f>
        <v>23.3</v>
      </c>
      <c r="I2560" s="2" t="n">
        <f aca="false">IF(Raw_Orders!I2560="","Not Rated",Raw_Orders!I2560)</f>
        <v>5</v>
      </c>
      <c r="J2560" s="2" t="str">
        <f aca="false">IF(COUNTIF($A$2:A2560,A2560)&gt;1,"Duplicate","Unique")</f>
        <v>Unique</v>
      </c>
      <c r="K2560" s="2" t="str">
        <f aca="false">IF(Raw_Orders!F2560&lt;0,"Anomaly","OK")</f>
        <v>OK</v>
      </c>
      <c r="L2560" s="2" t="str">
        <f aca="false">IFERROR(VLOOKUP(C2560,Raw_Restaurants!$A$2:$C$151,3,FALSE()),"Unknown")</f>
        <v>Delhi</v>
      </c>
    </row>
    <row r="2561" customFormat="false" ht="15" hidden="false" customHeight="false" outlineLevel="0" collapsed="false">
      <c r="A2561" s="2" t="n">
        <f aca="false">Raw_Orders!A2561</f>
        <v>500617</v>
      </c>
      <c r="B2561" s="2" t="str">
        <f aca="false">Raw_Orders!B2561</f>
        <v>CUST1183</v>
      </c>
      <c r="C2561" s="2" t="str">
        <f aca="false">Raw_Orders!C2561</f>
        <v>REST264</v>
      </c>
      <c r="D2561" s="2" t="str">
        <f aca="false">Raw_Orders!D2561</f>
        <v>DP395</v>
      </c>
      <c r="E2561" s="2" t="str">
        <f aca="false">Raw_Orders!E2561</f>
        <v>2024-10-04</v>
      </c>
      <c r="F2561" s="2" t="n">
        <f aca="false">IF(Raw_Orders!F2561&lt;0,0,Raw_Orders!F2561)</f>
        <v>191.22</v>
      </c>
      <c r="G2561" s="2" t="str">
        <f aca="false">Raw_Orders!G2561</f>
        <v>Delivered</v>
      </c>
      <c r="H2561" s="2" t="str">
        <f aca="false">IF(Raw_Orders!H2561="","N/A",Raw_Orders!H2561)</f>
        <v>N/A</v>
      </c>
      <c r="I2561" s="2" t="n">
        <f aca="false">IF(Raw_Orders!I2561="","Not Rated",Raw_Orders!I2561)</f>
        <v>4.5</v>
      </c>
      <c r="J2561" s="2" t="str">
        <f aca="false">IF(COUNTIF($A$2:A2561,A2561)&gt;1,"Duplicate","Unique")</f>
        <v>Unique</v>
      </c>
      <c r="K2561" s="2" t="str">
        <f aca="false">IF(Raw_Orders!F2561&lt;0,"Anomaly","OK")</f>
        <v>OK</v>
      </c>
      <c r="L2561" s="2" t="str">
        <f aca="false">IFERROR(VLOOKUP(C2561,Raw_Restaurants!$A$2:$C$151,3,FALSE()),"Unknown")</f>
        <v>Bangalore</v>
      </c>
    </row>
    <row r="2562" customFormat="false" ht="15" hidden="false" customHeight="false" outlineLevel="0" collapsed="false">
      <c r="A2562" s="2" t="n">
        <f aca="false">Raw_Orders!A2562</f>
        <v>500828</v>
      </c>
      <c r="B2562" s="2" t="str">
        <f aca="false">Raw_Orders!B2562</f>
        <v>CUST1170</v>
      </c>
      <c r="C2562" s="2" t="str">
        <f aca="false">Raw_Orders!C2562</f>
        <v>REST334</v>
      </c>
      <c r="D2562" s="2" t="str">
        <f aca="false">Raw_Orders!D2562</f>
        <v>DP477</v>
      </c>
      <c r="E2562" s="2" t="str">
        <f aca="false">Raw_Orders!E2562</f>
        <v>2024-12-22</v>
      </c>
      <c r="F2562" s="2" t="n">
        <f aca="false">IF(Raw_Orders!F2562&lt;0,0,Raw_Orders!F2562)</f>
        <v>722</v>
      </c>
      <c r="G2562" s="2" t="str">
        <f aca="false">Raw_Orders!G2562</f>
        <v>Delivered</v>
      </c>
      <c r="H2562" s="2" t="str">
        <f aca="false">IF(Raw_Orders!H2562="","N/A",Raw_Orders!H2562)</f>
        <v>N/A</v>
      </c>
      <c r="I2562" s="2" t="n">
        <f aca="false">IF(Raw_Orders!I2562="","Not Rated",Raw_Orders!I2562)</f>
        <v>3.5</v>
      </c>
      <c r="J2562" s="2" t="str">
        <f aca="false">IF(COUNTIF($A$2:A2562,A2562)&gt;1,"Duplicate","Unique")</f>
        <v>Unique</v>
      </c>
      <c r="K2562" s="2" t="str">
        <f aca="false">IF(Raw_Orders!F2562&lt;0,"Anomaly","OK")</f>
        <v>OK</v>
      </c>
      <c r="L2562" s="2" t="str">
        <f aca="false">IFERROR(VLOOKUP(C2562,Raw_Restaurants!$A$2:$C$151,3,FALSE()),"Unknown")</f>
        <v>Chennai</v>
      </c>
    </row>
    <row r="2563" customFormat="false" ht="15" hidden="false" customHeight="false" outlineLevel="0" collapsed="false">
      <c r="A2563" s="2" t="n">
        <f aca="false">Raw_Orders!A2563</f>
        <v>502094</v>
      </c>
      <c r="B2563" s="2" t="str">
        <f aca="false">Raw_Orders!B2563</f>
        <v>CUST1032</v>
      </c>
      <c r="C2563" s="2" t="str">
        <f aca="false">Raw_Orders!C2563</f>
        <v>REST339</v>
      </c>
      <c r="D2563" s="2" t="str">
        <f aca="false">Raw_Orders!D2563</f>
        <v>DP395</v>
      </c>
      <c r="E2563" s="2" t="str">
        <f aca="false">Raw_Orders!E2563</f>
        <v>2024-03-25</v>
      </c>
      <c r="F2563" s="2" t="n">
        <f aca="false">IF(Raw_Orders!F2563&lt;0,0,Raw_Orders!F2563)</f>
        <v>1399.43</v>
      </c>
      <c r="G2563" s="2" t="str">
        <f aca="false">Raw_Orders!G2563</f>
        <v>Cancelled</v>
      </c>
      <c r="H2563" s="2" t="str">
        <f aca="false">IF(Raw_Orders!H2563="","N/A",Raw_Orders!H2563)</f>
        <v>N/A</v>
      </c>
      <c r="I2563" s="2" t="str">
        <f aca="false">IF(Raw_Orders!I2563="","Not Rated",Raw_Orders!I2563)</f>
        <v>Not Rated</v>
      </c>
      <c r="J2563" s="2" t="str">
        <f aca="false">IF(COUNTIF($A$2:A2563,A2563)&gt;1,"Duplicate","Unique")</f>
        <v>Unique</v>
      </c>
      <c r="K2563" s="2" t="str">
        <f aca="false">IF(Raw_Orders!F2563&lt;0,"Anomaly","OK")</f>
        <v>OK</v>
      </c>
      <c r="L2563" s="2" t="str">
        <f aca="false">IFERROR(VLOOKUP(C2563,Raw_Restaurants!$A$2:$C$151,3,FALSE()),"Unknown")</f>
        <v>Bangalore</v>
      </c>
    </row>
    <row r="2564" customFormat="false" ht="15" hidden="false" customHeight="false" outlineLevel="0" collapsed="false">
      <c r="A2564" s="2" t="n">
        <f aca="false">Raw_Orders!A2564</f>
        <v>504141</v>
      </c>
      <c r="B2564" s="2" t="str">
        <f aca="false">Raw_Orders!B2564</f>
        <v>CUST1303</v>
      </c>
      <c r="C2564" s="2" t="str">
        <f aca="false">Raw_Orders!C2564</f>
        <v>REST243</v>
      </c>
      <c r="D2564" s="2" t="str">
        <f aca="false">Raw_Orders!D2564</f>
        <v>DP427</v>
      </c>
      <c r="E2564" s="2" t="str">
        <f aca="false">Raw_Orders!E2564</f>
        <v>2024-01-29</v>
      </c>
      <c r="F2564" s="2" t="n">
        <f aca="false">IF(Raw_Orders!F2564&lt;0,0,Raw_Orders!F2564)</f>
        <v>1052.56</v>
      </c>
      <c r="G2564" s="2" t="str">
        <f aca="false">Raw_Orders!G2564</f>
        <v>Delayed</v>
      </c>
      <c r="H2564" s="2" t="n">
        <f aca="false">IF(Raw_Orders!H2564="","N/A",Raw_Orders!H2564)</f>
        <v>46.6</v>
      </c>
      <c r="I2564" s="2" t="n">
        <f aca="false">IF(Raw_Orders!I2564="","Not Rated",Raw_Orders!I2564)</f>
        <v>4.9</v>
      </c>
      <c r="J2564" s="2" t="str">
        <f aca="false">IF(COUNTIF($A$2:A2564,A2564)&gt;1,"Duplicate","Unique")</f>
        <v>Unique</v>
      </c>
      <c r="K2564" s="2" t="str">
        <f aca="false">IF(Raw_Orders!F2564&lt;0,"Anomaly","OK")</f>
        <v>OK</v>
      </c>
      <c r="L2564" s="2" t="str">
        <f aca="false">IFERROR(VLOOKUP(C2564,Raw_Restaurants!$A$2:$C$151,3,FALSE()),"Unknown")</f>
        <v>Mumbai</v>
      </c>
    </row>
    <row r="2565" customFormat="false" ht="15" hidden="false" customHeight="false" outlineLevel="0" collapsed="false">
      <c r="A2565" s="2" t="n">
        <f aca="false">Raw_Orders!A2565</f>
        <v>502803</v>
      </c>
      <c r="B2565" s="2" t="str">
        <f aca="false">Raw_Orders!B2565</f>
        <v>CUST1659</v>
      </c>
      <c r="C2565" s="2" t="str">
        <f aca="false">Raw_Orders!C2565</f>
        <v>REST339</v>
      </c>
      <c r="D2565" s="2" t="str">
        <f aca="false">Raw_Orders!D2565</f>
        <v>DP491</v>
      </c>
      <c r="E2565" s="2" t="str">
        <f aca="false">Raw_Orders!E2565</f>
        <v>2024-04-25</v>
      </c>
      <c r="F2565" s="2" t="n">
        <f aca="false">IF(Raw_Orders!F2565&lt;0,0,Raw_Orders!F2565)</f>
        <v>199.86</v>
      </c>
      <c r="G2565" s="2" t="str">
        <f aca="false">Raw_Orders!G2565</f>
        <v>Delivered</v>
      </c>
      <c r="H2565" s="2" t="n">
        <f aca="false">IF(Raw_Orders!H2565="","N/A",Raw_Orders!H2565)</f>
        <v>79.7</v>
      </c>
      <c r="I2565" s="2" t="n">
        <f aca="false">IF(Raw_Orders!I2565="","Not Rated",Raw_Orders!I2565)</f>
        <v>2.7</v>
      </c>
      <c r="J2565" s="2" t="str">
        <f aca="false">IF(COUNTIF($A$2:A2565,A2565)&gt;1,"Duplicate","Unique")</f>
        <v>Unique</v>
      </c>
      <c r="K2565" s="2" t="str">
        <f aca="false">IF(Raw_Orders!F2565&lt;0,"Anomaly","OK")</f>
        <v>OK</v>
      </c>
      <c r="L2565" s="2" t="str">
        <f aca="false">IFERROR(VLOOKUP(C2565,Raw_Restaurants!$A$2:$C$151,3,FALSE()),"Unknown")</f>
        <v>Bangalore</v>
      </c>
    </row>
    <row r="2566" customFormat="false" ht="15" hidden="false" customHeight="false" outlineLevel="0" collapsed="false">
      <c r="A2566" s="2" t="n">
        <f aca="false">Raw_Orders!A2566</f>
        <v>503759</v>
      </c>
      <c r="B2566" s="2" t="str">
        <f aca="false">Raw_Orders!B2566</f>
        <v>CUST1316</v>
      </c>
      <c r="C2566" s="2" t="str">
        <f aca="false">Raw_Orders!C2566</f>
        <v>REST337</v>
      </c>
      <c r="D2566" s="2" t="str">
        <f aca="false">Raw_Orders!D2566</f>
        <v>DP395</v>
      </c>
      <c r="E2566" s="2" t="str">
        <f aca="false">Raw_Orders!E2566</f>
        <v>2024-06-24</v>
      </c>
      <c r="F2566" s="2" t="n">
        <f aca="false">IF(Raw_Orders!F2566&lt;0,0,Raw_Orders!F2566)</f>
        <v>886.21</v>
      </c>
      <c r="G2566" s="2" t="str">
        <f aca="false">Raw_Orders!G2566</f>
        <v>Delivered</v>
      </c>
      <c r="H2566" s="2" t="n">
        <f aca="false">IF(Raw_Orders!H2566="","N/A",Raw_Orders!H2566)</f>
        <v>68.9</v>
      </c>
      <c r="I2566" s="2" t="str">
        <f aca="false">IF(Raw_Orders!I2566="","Not Rated",Raw_Orders!I2566)</f>
        <v>Not Rated</v>
      </c>
      <c r="J2566" s="2" t="str">
        <f aca="false">IF(COUNTIF($A$2:A2566,A2566)&gt;1,"Duplicate","Unique")</f>
        <v>Unique</v>
      </c>
      <c r="K2566" s="2" t="str">
        <f aca="false">IF(Raw_Orders!F2566&lt;0,"Anomaly","OK")</f>
        <v>OK</v>
      </c>
      <c r="L2566" s="2" t="str">
        <f aca="false">IFERROR(VLOOKUP(C2566,Raw_Restaurants!$A$2:$C$151,3,FALSE()),"Unknown")</f>
        <v>Pune</v>
      </c>
    </row>
    <row r="2567" customFormat="false" ht="15" hidden="false" customHeight="false" outlineLevel="0" collapsed="false">
      <c r="A2567" s="2" t="n">
        <f aca="false">Raw_Orders!A2567</f>
        <v>502456</v>
      </c>
      <c r="B2567" s="2" t="str">
        <f aca="false">Raw_Orders!B2567</f>
        <v>CUST1333</v>
      </c>
      <c r="C2567" s="2" t="str">
        <f aca="false">Raw_Orders!C2567</f>
        <v>REST344</v>
      </c>
      <c r="D2567" s="2" t="str">
        <f aca="false">Raw_Orders!D2567</f>
        <v>DP415</v>
      </c>
      <c r="E2567" s="2" t="str">
        <f aca="false">Raw_Orders!E2567</f>
        <v>2024-12-03</v>
      </c>
      <c r="F2567" s="2" t="n">
        <f aca="false">IF(Raw_Orders!F2567&lt;0,0,Raw_Orders!F2567)</f>
        <v>1000.48</v>
      </c>
      <c r="G2567" s="2" t="str">
        <f aca="false">Raw_Orders!G2567</f>
        <v>Delivered</v>
      </c>
      <c r="H2567" s="2" t="n">
        <f aca="false">IF(Raw_Orders!H2567="","N/A",Raw_Orders!H2567)</f>
        <v>72.6</v>
      </c>
      <c r="I2567" s="2" t="n">
        <f aca="false">IF(Raw_Orders!I2567="","Not Rated",Raw_Orders!I2567)</f>
        <v>3.7</v>
      </c>
      <c r="J2567" s="2" t="str">
        <f aca="false">IF(COUNTIF($A$2:A2567,A2567)&gt;1,"Duplicate","Unique")</f>
        <v>Unique</v>
      </c>
      <c r="K2567" s="2" t="str">
        <f aca="false">IF(Raw_Orders!F2567&lt;0,"Anomaly","OK")</f>
        <v>OK</v>
      </c>
      <c r="L2567" s="2" t="str">
        <f aca="false">IFERROR(VLOOKUP(C2567,Raw_Restaurants!$A$2:$C$151,3,FALSE()),"Unknown")</f>
        <v>Chennai</v>
      </c>
    </row>
    <row r="2568" customFormat="false" ht="15" hidden="false" customHeight="false" outlineLevel="0" collapsed="false">
      <c r="A2568" s="2" t="n">
        <f aca="false">Raw_Orders!A2568</f>
        <v>504831</v>
      </c>
      <c r="B2568" s="2" t="str">
        <f aca="false">Raw_Orders!B2568</f>
        <v>CUST1404</v>
      </c>
      <c r="C2568" s="2" t="str">
        <f aca="false">Raw_Orders!C2568</f>
        <v>REST245</v>
      </c>
      <c r="D2568" s="2" t="str">
        <f aca="false">Raw_Orders!D2568</f>
        <v>DP313</v>
      </c>
      <c r="E2568" s="2" t="str">
        <f aca="false">Raw_Orders!E2568</f>
        <v>2024-01-28</v>
      </c>
      <c r="F2568" s="2" t="n">
        <f aca="false">IF(Raw_Orders!F2568&lt;0,0,Raw_Orders!F2568)</f>
        <v>1318.02</v>
      </c>
      <c r="G2568" s="2" t="str">
        <f aca="false">Raw_Orders!G2568</f>
        <v>Delivered</v>
      </c>
      <c r="H2568" s="2" t="n">
        <f aca="false">IF(Raw_Orders!H2568="","N/A",Raw_Orders!H2568)</f>
        <v>39.8</v>
      </c>
      <c r="I2568" s="2" t="n">
        <f aca="false">IF(Raw_Orders!I2568="","Not Rated",Raw_Orders!I2568)</f>
        <v>2.7</v>
      </c>
      <c r="J2568" s="2" t="str">
        <f aca="false">IF(COUNTIF($A$2:A2568,A2568)&gt;1,"Duplicate","Unique")</f>
        <v>Unique</v>
      </c>
      <c r="K2568" s="2" t="str">
        <f aca="false">IF(Raw_Orders!F2568&lt;0,"Anomaly","OK")</f>
        <v>OK</v>
      </c>
      <c r="L2568" s="2" t="str">
        <f aca="false">IFERROR(VLOOKUP(C2568,Raw_Restaurants!$A$2:$C$151,3,FALSE()),"Unknown")</f>
        <v>Indore</v>
      </c>
    </row>
    <row r="2569" customFormat="false" ht="15" hidden="false" customHeight="false" outlineLevel="0" collapsed="false">
      <c r="A2569" s="2" t="n">
        <f aca="false">Raw_Orders!A2569</f>
        <v>502396</v>
      </c>
      <c r="B2569" s="2" t="str">
        <f aca="false">Raw_Orders!B2569</f>
        <v>CUST1166</v>
      </c>
      <c r="C2569" s="2" t="str">
        <f aca="false">Raw_Orders!C2569</f>
        <v>REST301</v>
      </c>
      <c r="D2569" s="2" t="str">
        <f aca="false">Raw_Orders!D2569</f>
        <v>DP458</v>
      </c>
      <c r="E2569" s="2" t="str">
        <f aca="false">Raw_Orders!E2569</f>
        <v>2024-08-26</v>
      </c>
      <c r="F2569" s="2" t="n">
        <f aca="false">IF(Raw_Orders!F2569&lt;0,0,Raw_Orders!F2569)</f>
        <v>1346.23</v>
      </c>
      <c r="G2569" s="2" t="str">
        <f aca="false">Raw_Orders!G2569</f>
        <v>Delivered</v>
      </c>
      <c r="H2569" s="2" t="n">
        <f aca="false">IF(Raw_Orders!H2569="","N/A",Raw_Orders!H2569)</f>
        <v>40.1</v>
      </c>
      <c r="I2569" s="2" t="n">
        <f aca="false">IF(Raw_Orders!I2569="","Not Rated",Raw_Orders!I2569)</f>
        <v>4</v>
      </c>
      <c r="J2569" s="2" t="str">
        <f aca="false">IF(COUNTIF($A$2:A2569,A2569)&gt;1,"Duplicate","Unique")</f>
        <v>Unique</v>
      </c>
      <c r="K2569" s="2" t="str">
        <f aca="false">IF(Raw_Orders!F2569&lt;0,"Anomaly","OK")</f>
        <v>OK</v>
      </c>
      <c r="L2569" s="2" t="str">
        <f aca="false">IFERROR(VLOOKUP(C2569,Raw_Restaurants!$A$2:$C$151,3,FALSE()),"Unknown")</f>
        <v>Kolkata</v>
      </c>
    </row>
    <row r="2570" customFormat="false" ht="15" hidden="false" customHeight="false" outlineLevel="0" collapsed="false">
      <c r="A2570" s="2" t="n">
        <f aca="false">Raw_Orders!A2570</f>
        <v>504276</v>
      </c>
      <c r="B2570" s="2" t="str">
        <f aca="false">Raw_Orders!B2570</f>
        <v>CUST1536</v>
      </c>
      <c r="C2570" s="2" t="str">
        <f aca="false">Raw_Orders!C2570</f>
        <v>REST254</v>
      </c>
      <c r="D2570" s="2" t="str">
        <f aca="false">Raw_Orders!D2570</f>
        <v>DP481</v>
      </c>
      <c r="E2570" s="2" t="str">
        <f aca="false">Raw_Orders!E2570</f>
        <v>2024-07-30</v>
      </c>
      <c r="F2570" s="2" t="n">
        <f aca="false">IF(Raw_Orders!F2570&lt;0,0,Raw_Orders!F2570)</f>
        <v>552</v>
      </c>
      <c r="G2570" s="2" t="str">
        <f aca="false">Raw_Orders!G2570</f>
        <v>Delivered</v>
      </c>
      <c r="H2570" s="2" t="n">
        <f aca="false">IF(Raw_Orders!H2570="","N/A",Raw_Orders!H2570)</f>
        <v>79.5</v>
      </c>
      <c r="I2570" s="2" t="n">
        <f aca="false">IF(Raw_Orders!I2570="","Not Rated",Raw_Orders!I2570)</f>
        <v>3.9</v>
      </c>
      <c r="J2570" s="2" t="str">
        <f aca="false">IF(COUNTIF($A$2:A2570,A2570)&gt;1,"Duplicate","Unique")</f>
        <v>Unique</v>
      </c>
      <c r="K2570" s="2" t="str">
        <f aca="false">IF(Raw_Orders!F2570&lt;0,"Anomaly","OK")</f>
        <v>OK</v>
      </c>
      <c r="L2570" s="2" t="str">
        <f aca="false">IFERROR(VLOOKUP(C2570,Raw_Restaurants!$A$2:$C$151,3,FALSE()),"Unknown")</f>
        <v>Hyderabad</v>
      </c>
    </row>
    <row r="2571" customFormat="false" ht="15" hidden="false" customHeight="false" outlineLevel="0" collapsed="false">
      <c r="A2571" s="2" t="n">
        <f aca="false">Raw_Orders!A2571</f>
        <v>503914</v>
      </c>
      <c r="B2571" s="2" t="str">
        <f aca="false">Raw_Orders!B2571</f>
        <v>CUST1169</v>
      </c>
      <c r="C2571" s="2" t="str">
        <f aca="false">Raw_Orders!C2571</f>
        <v>REST245</v>
      </c>
      <c r="D2571" s="2" t="str">
        <f aca="false">Raw_Orders!D2571</f>
        <v>DP393</v>
      </c>
      <c r="E2571" s="2" t="str">
        <f aca="false">Raw_Orders!E2571</f>
        <v>2024-10-10</v>
      </c>
      <c r="F2571" s="2" t="n">
        <f aca="false">IF(Raw_Orders!F2571&lt;0,0,Raw_Orders!F2571)</f>
        <v>747.25</v>
      </c>
      <c r="G2571" s="2" t="str">
        <f aca="false">Raw_Orders!G2571</f>
        <v>Delivered</v>
      </c>
      <c r="H2571" s="2" t="n">
        <f aca="false">IF(Raw_Orders!H2571="","N/A",Raw_Orders!H2571)</f>
        <v>50.6</v>
      </c>
      <c r="I2571" s="2" t="n">
        <f aca="false">IF(Raw_Orders!I2571="","Not Rated",Raw_Orders!I2571)</f>
        <v>2.5</v>
      </c>
      <c r="J2571" s="2" t="str">
        <f aca="false">IF(COUNTIF($A$2:A2571,A2571)&gt;1,"Duplicate","Unique")</f>
        <v>Unique</v>
      </c>
      <c r="K2571" s="2" t="str">
        <f aca="false">IF(Raw_Orders!F2571&lt;0,"Anomaly","OK")</f>
        <v>OK</v>
      </c>
      <c r="L2571" s="2" t="str">
        <f aca="false">IFERROR(VLOOKUP(C2571,Raw_Restaurants!$A$2:$C$151,3,FALSE()),"Unknown")</f>
        <v>Indore</v>
      </c>
    </row>
    <row r="2572" customFormat="false" ht="15" hidden="false" customHeight="false" outlineLevel="0" collapsed="false">
      <c r="A2572" s="2" t="n">
        <f aca="false">Raw_Orders!A2572</f>
        <v>502820</v>
      </c>
      <c r="B2572" s="2" t="str">
        <f aca="false">Raw_Orders!B2572</f>
        <v>CUST1267</v>
      </c>
      <c r="C2572" s="2" t="str">
        <f aca="false">Raw_Orders!C2572</f>
        <v>REST225</v>
      </c>
      <c r="D2572" s="2" t="str">
        <f aca="false">Raw_Orders!D2572</f>
        <v>DP484</v>
      </c>
      <c r="E2572" s="2" t="str">
        <f aca="false">Raw_Orders!E2572</f>
        <v>2024-02-01</v>
      </c>
      <c r="F2572" s="2" t="n">
        <f aca="false">IF(Raw_Orders!F2572&lt;0,0,Raw_Orders!F2572)</f>
        <v>901.01</v>
      </c>
      <c r="G2572" s="2" t="str">
        <f aca="false">Raw_Orders!G2572</f>
        <v>Delivered</v>
      </c>
      <c r="H2572" s="2" t="n">
        <f aca="false">IF(Raw_Orders!H2572="","N/A",Raw_Orders!H2572)</f>
        <v>27.4</v>
      </c>
      <c r="I2572" s="2" t="n">
        <f aca="false">IF(Raw_Orders!I2572="","Not Rated",Raw_Orders!I2572)</f>
        <v>3.2</v>
      </c>
      <c r="J2572" s="2" t="str">
        <f aca="false">IF(COUNTIF($A$2:A2572,A2572)&gt;1,"Duplicate","Unique")</f>
        <v>Unique</v>
      </c>
      <c r="K2572" s="2" t="str">
        <f aca="false">IF(Raw_Orders!F2572&lt;0,"Anomaly","OK")</f>
        <v>OK</v>
      </c>
      <c r="L2572" s="2" t="str">
        <f aca="false">IFERROR(VLOOKUP(C2572,Raw_Restaurants!$A$2:$C$151,3,FALSE()),"Unknown")</f>
        <v>Kolkata</v>
      </c>
    </row>
    <row r="2573" customFormat="false" ht="15" hidden="false" customHeight="false" outlineLevel="0" collapsed="false">
      <c r="A2573" s="2" t="n">
        <f aca="false">Raw_Orders!A2573</f>
        <v>503415</v>
      </c>
      <c r="B2573" s="2" t="str">
        <f aca="false">Raw_Orders!B2573</f>
        <v>CUST1497</v>
      </c>
      <c r="C2573" s="2" t="str">
        <f aca="false">Raw_Orders!C2573</f>
        <v>REST235</v>
      </c>
      <c r="D2573" s="2" t="str">
        <f aca="false">Raw_Orders!D2573</f>
        <v>DP431</v>
      </c>
      <c r="E2573" s="2" t="str">
        <f aca="false">Raw_Orders!E2573</f>
        <v>2024-08-14</v>
      </c>
      <c r="F2573" s="2" t="n">
        <f aca="false">IF(Raw_Orders!F2573&lt;0,0,Raw_Orders!F2573)</f>
        <v>478.05</v>
      </c>
      <c r="G2573" s="2" t="str">
        <f aca="false">Raw_Orders!G2573</f>
        <v>Delivered</v>
      </c>
      <c r="H2573" s="2" t="n">
        <f aca="false">IF(Raw_Orders!H2573="","N/A",Raw_Orders!H2573)</f>
        <v>49.7</v>
      </c>
      <c r="I2573" s="2" t="str">
        <f aca="false">IF(Raw_Orders!I2573="","Not Rated",Raw_Orders!I2573)</f>
        <v>Not Rated</v>
      </c>
      <c r="J2573" s="2" t="str">
        <f aca="false">IF(COUNTIF($A$2:A2573,A2573)&gt;1,"Duplicate","Unique")</f>
        <v>Unique</v>
      </c>
      <c r="K2573" s="2" t="str">
        <f aca="false">IF(Raw_Orders!F2573&lt;0,"Anomaly","OK")</f>
        <v>OK</v>
      </c>
      <c r="L2573" s="2" t="str">
        <f aca="false">IFERROR(VLOOKUP(C2573,Raw_Restaurants!$A$2:$C$151,3,FALSE()),"Unknown")</f>
        <v>Kolkata</v>
      </c>
    </row>
    <row r="2574" customFormat="false" ht="15" hidden="false" customHeight="false" outlineLevel="0" collapsed="false">
      <c r="A2574" s="2" t="n">
        <f aca="false">Raw_Orders!A2574</f>
        <v>504851</v>
      </c>
      <c r="B2574" s="2" t="str">
        <f aca="false">Raw_Orders!B2574</f>
        <v>CUST1292</v>
      </c>
      <c r="C2574" s="2" t="str">
        <f aca="false">Raw_Orders!C2574</f>
        <v>REST313</v>
      </c>
      <c r="D2574" s="2" t="str">
        <f aca="false">Raw_Orders!D2574</f>
        <v>DP476</v>
      </c>
      <c r="E2574" s="2" t="str">
        <f aca="false">Raw_Orders!E2574</f>
        <v>2024-07-02</v>
      </c>
      <c r="F2574" s="2" t="n">
        <f aca="false">IF(Raw_Orders!F2574&lt;0,0,Raw_Orders!F2574)</f>
        <v>926.22</v>
      </c>
      <c r="G2574" s="2" t="str">
        <f aca="false">Raw_Orders!G2574</f>
        <v>Delayed</v>
      </c>
      <c r="H2574" s="2" t="str">
        <f aca="false">IF(Raw_Orders!H2574="","N/A",Raw_Orders!H2574)</f>
        <v>N/A</v>
      </c>
      <c r="I2574" s="2" t="n">
        <f aca="false">IF(Raw_Orders!I2574="","Not Rated",Raw_Orders!I2574)</f>
        <v>3.4</v>
      </c>
      <c r="J2574" s="2" t="str">
        <f aca="false">IF(COUNTIF($A$2:A2574,A2574)&gt;1,"Duplicate","Unique")</f>
        <v>Unique</v>
      </c>
      <c r="K2574" s="2" t="str">
        <f aca="false">IF(Raw_Orders!F2574&lt;0,"Anomaly","OK")</f>
        <v>OK</v>
      </c>
      <c r="L2574" s="2" t="str">
        <f aca="false">IFERROR(VLOOKUP(C2574,Raw_Restaurants!$A$2:$C$151,3,FALSE()),"Unknown")</f>
        <v>Kolkata</v>
      </c>
    </row>
    <row r="2575" customFormat="false" ht="15" hidden="false" customHeight="false" outlineLevel="0" collapsed="false">
      <c r="A2575" s="2" t="n">
        <f aca="false">Raw_Orders!A2575</f>
        <v>502493</v>
      </c>
      <c r="B2575" s="2" t="str">
        <f aca="false">Raw_Orders!B2575</f>
        <v>CUST1104</v>
      </c>
      <c r="C2575" s="2" t="str">
        <f aca="false">Raw_Orders!C2575</f>
        <v>REST270</v>
      </c>
      <c r="D2575" s="2" t="str">
        <f aca="false">Raw_Orders!D2575</f>
        <v>DP441</v>
      </c>
      <c r="E2575" s="2" t="str">
        <f aca="false">Raw_Orders!E2575</f>
        <v>2024-06-07</v>
      </c>
      <c r="F2575" s="2" t="n">
        <f aca="false">IF(Raw_Orders!F2575&lt;0,0,Raw_Orders!F2575)</f>
        <v>234.28</v>
      </c>
      <c r="G2575" s="2" t="str">
        <f aca="false">Raw_Orders!G2575</f>
        <v>Delivered</v>
      </c>
      <c r="H2575" s="2" t="n">
        <f aca="false">IF(Raw_Orders!H2575="","N/A",Raw_Orders!H2575)</f>
        <v>69.7</v>
      </c>
      <c r="I2575" s="2" t="n">
        <f aca="false">IF(Raw_Orders!I2575="","Not Rated",Raw_Orders!I2575)</f>
        <v>3.4</v>
      </c>
      <c r="J2575" s="2" t="str">
        <f aca="false">IF(COUNTIF($A$2:A2575,A2575)&gt;1,"Duplicate","Unique")</f>
        <v>Unique</v>
      </c>
      <c r="K2575" s="2" t="str">
        <f aca="false">IF(Raw_Orders!F2575&lt;0,"Anomaly","OK")</f>
        <v>OK</v>
      </c>
      <c r="L2575" s="2" t="str">
        <f aca="false">IFERROR(VLOOKUP(C2575,Raw_Restaurants!$A$2:$C$151,3,FALSE()),"Unknown")</f>
        <v>Hyderabad</v>
      </c>
    </row>
    <row r="2576" customFormat="false" ht="15" hidden="false" customHeight="false" outlineLevel="0" collapsed="false">
      <c r="A2576" s="2" t="n">
        <f aca="false">Raw_Orders!A2576</f>
        <v>502227</v>
      </c>
      <c r="B2576" s="2" t="str">
        <f aca="false">Raw_Orders!B2576</f>
        <v>CUST1393</v>
      </c>
      <c r="C2576" s="2" t="str">
        <f aca="false">Raw_Orders!C2576</f>
        <v>REST209</v>
      </c>
      <c r="D2576" s="2" t="str">
        <f aca="false">Raw_Orders!D2576</f>
        <v>DP440</v>
      </c>
      <c r="E2576" s="2" t="str">
        <f aca="false">Raw_Orders!E2576</f>
        <v>2024-08-05</v>
      </c>
      <c r="F2576" s="2" t="n">
        <f aca="false">IF(Raw_Orders!F2576&lt;0,0,Raw_Orders!F2576)</f>
        <v>1172.64</v>
      </c>
      <c r="G2576" s="2" t="str">
        <f aca="false">Raw_Orders!G2576</f>
        <v>Delivered</v>
      </c>
      <c r="H2576" s="2" t="n">
        <f aca="false">IF(Raw_Orders!H2576="","N/A",Raw_Orders!H2576)</f>
        <v>68.8</v>
      </c>
      <c r="I2576" s="2" t="n">
        <f aca="false">IF(Raw_Orders!I2576="","Not Rated",Raw_Orders!I2576)</f>
        <v>4.1</v>
      </c>
      <c r="J2576" s="2" t="str">
        <f aca="false">IF(COUNTIF($A$2:A2576,A2576)&gt;1,"Duplicate","Unique")</f>
        <v>Unique</v>
      </c>
      <c r="K2576" s="2" t="str">
        <f aca="false">IF(Raw_Orders!F2576&lt;0,"Anomaly","OK")</f>
        <v>OK</v>
      </c>
      <c r="L2576" s="2" t="str">
        <f aca="false">IFERROR(VLOOKUP(C2576,Raw_Restaurants!$A$2:$C$151,3,FALSE()),"Unknown")</f>
        <v>Bangalore</v>
      </c>
    </row>
    <row r="2577" customFormat="false" ht="15" hidden="false" customHeight="false" outlineLevel="0" collapsed="false">
      <c r="A2577" s="2" t="n">
        <f aca="false">Raw_Orders!A2577</f>
        <v>501695</v>
      </c>
      <c r="B2577" s="2" t="str">
        <f aca="false">Raw_Orders!B2577</f>
        <v>CUST1691</v>
      </c>
      <c r="C2577" s="2" t="str">
        <f aca="false">Raw_Orders!C2577</f>
        <v>REST261</v>
      </c>
      <c r="D2577" s="2" t="str">
        <f aca="false">Raw_Orders!D2577</f>
        <v>DP414</v>
      </c>
      <c r="E2577" s="2" t="str">
        <f aca="false">Raw_Orders!E2577</f>
        <v>2024-06-30</v>
      </c>
      <c r="F2577" s="2" t="n">
        <f aca="false">IF(Raw_Orders!F2577&lt;0,0,Raw_Orders!F2577)</f>
        <v>908.08</v>
      </c>
      <c r="G2577" s="2" t="str">
        <f aca="false">Raw_Orders!G2577</f>
        <v>Delivered</v>
      </c>
      <c r="H2577" s="2" t="n">
        <f aca="false">IF(Raw_Orders!H2577="","N/A",Raw_Orders!H2577)</f>
        <v>39.8</v>
      </c>
      <c r="I2577" s="2" t="n">
        <f aca="false">IF(Raw_Orders!I2577="","Not Rated",Raw_Orders!I2577)</f>
        <v>3</v>
      </c>
      <c r="J2577" s="2" t="str">
        <f aca="false">IF(COUNTIF($A$2:A2577,A2577)&gt;1,"Duplicate","Unique")</f>
        <v>Unique</v>
      </c>
      <c r="K2577" s="2" t="str">
        <f aca="false">IF(Raw_Orders!F2577&lt;0,"Anomaly","OK")</f>
        <v>OK</v>
      </c>
      <c r="L2577" s="2" t="str">
        <f aca="false">IFERROR(VLOOKUP(C2577,Raw_Restaurants!$A$2:$C$151,3,FALSE()),"Unknown")</f>
        <v>Pune</v>
      </c>
    </row>
    <row r="2578" customFormat="false" ht="15" hidden="false" customHeight="false" outlineLevel="0" collapsed="false">
      <c r="A2578" s="2" t="n">
        <f aca="false">Raw_Orders!A2578</f>
        <v>503091</v>
      </c>
      <c r="B2578" s="2" t="str">
        <f aca="false">Raw_Orders!B2578</f>
        <v>CUST1294</v>
      </c>
      <c r="C2578" s="2" t="str">
        <f aca="false">Raw_Orders!C2578</f>
        <v>REST229</v>
      </c>
      <c r="D2578" s="2" t="str">
        <f aca="false">Raw_Orders!D2578</f>
        <v>DP338</v>
      </c>
      <c r="E2578" s="2" t="str">
        <f aca="false">Raw_Orders!E2578</f>
        <v>2024-09-08</v>
      </c>
      <c r="F2578" s="2" t="n">
        <f aca="false">IF(Raw_Orders!F2578&lt;0,0,Raw_Orders!F2578)</f>
        <v>545.76</v>
      </c>
      <c r="G2578" s="2" t="str">
        <f aca="false">Raw_Orders!G2578</f>
        <v>Delayed</v>
      </c>
      <c r="H2578" s="2" t="n">
        <f aca="false">IF(Raw_Orders!H2578="","N/A",Raw_Orders!H2578)</f>
        <v>38.8</v>
      </c>
      <c r="I2578" s="2" t="n">
        <f aca="false">IF(Raw_Orders!I2578="","Not Rated",Raw_Orders!I2578)</f>
        <v>3.2</v>
      </c>
      <c r="J2578" s="2" t="str">
        <f aca="false">IF(COUNTIF($A$2:A2578,A2578)&gt;1,"Duplicate","Unique")</f>
        <v>Unique</v>
      </c>
      <c r="K2578" s="2" t="str">
        <f aca="false">IF(Raw_Orders!F2578&lt;0,"Anomaly","OK")</f>
        <v>OK</v>
      </c>
      <c r="L2578" s="2" t="str">
        <f aca="false">IFERROR(VLOOKUP(C2578,Raw_Restaurants!$A$2:$C$151,3,FALSE()),"Unknown")</f>
        <v>Jaipur</v>
      </c>
    </row>
    <row r="2579" customFormat="false" ht="15" hidden="false" customHeight="false" outlineLevel="0" collapsed="false">
      <c r="A2579" s="2" t="n">
        <f aca="false">Raw_Orders!A2579</f>
        <v>503350</v>
      </c>
      <c r="B2579" s="2" t="str">
        <f aca="false">Raw_Orders!B2579</f>
        <v>CUST1100</v>
      </c>
      <c r="C2579" s="2" t="str">
        <f aca="false">Raw_Orders!C2579</f>
        <v>REST201</v>
      </c>
      <c r="D2579" s="2" t="str">
        <f aca="false">Raw_Orders!D2579</f>
        <v>DP390</v>
      </c>
      <c r="E2579" s="2" t="str">
        <f aca="false">Raw_Orders!E2579</f>
        <v>2024-03-22</v>
      </c>
      <c r="F2579" s="2" t="n">
        <f aca="false">IF(Raw_Orders!F2579&lt;0,0,Raw_Orders!F2579)</f>
        <v>1368.44</v>
      </c>
      <c r="G2579" s="2" t="str">
        <f aca="false">Raw_Orders!G2579</f>
        <v>Cancelled</v>
      </c>
      <c r="H2579" s="2" t="str">
        <f aca="false">IF(Raw_Orders!H2579="","N/A",Raw_Orders!H2579)</f>
        <v>N/A</v>
      </c>
      <c r="I2579" s="2" t="str">
        <f aca="false">IF(Raw_Orders!I2579="","Not Rated",Raw_Orders!I2579)</f>
        <v>Not Rated</v>
      </c>
      <c r="J2579" s="2" t="str">
        <f aca="false">IF(COUNTIF($A$2:A2579,A2579)&gt;1,"Duplicate","Unique")</f>
        <v>Unique</v>
      </c>
      <c r="K2579" s="2" t="str">
        <f aca="false">IF(Raw_Orders!F2579&lt;0,"Anomaly","OK")</f>
        <v>OK</v>
      </c>
      <c r="L2579" s="2" t="str">
        <f aca="false">IFERROR(VLOOKUP(C2579,Raw_Restaurants!$A$2:$C$151,3,FALSE()),"Unknown")</f>
        <v>Kolkata</v>
      </c>
    </row>
    <row r="2580" customFormat="false" ht="15" hidden="false" customHeight="false" outlineLevel="0" collapsed="false">
      <c r="A2580" s="2" t="n">
        <f aca="false">Raw_Orders!A2580</f>
        <v>503283</v>
      </c>
      <c r="B2580" s="2" t="str">
        <f aca="false">Raw_Orders!B2580</f>
        <v>CUST1609</v>
      </c>
      <c r="C2580" s="2" t="str">
        <f aca="false">Raw_Orders!C2580</f>
        <v>REST201</v>
      </c>
      <c r="D2580" s="2" t="str">
        <f aca="false">Raw_Orders!D2580</f>
        <v>DP308</v>
      </c>
      <c r="E2580" s="2" t="str">
        <f aca="false">Raw_Orders!E2580</f>
        <v>2024-09-26</v>
      </c>
      <c r="F2580" s="2" t="n">
        <f aca="false">IF(Raw_Orders!F2580&lt;0,0,Raw_Orders!F2580)</f>
        <v>204.83</v>
      </c>
      <c r="G2580" s="2" t="str">
        <f aca="false">Raw_Orders!G2580</f>
        <v>Delivered</v>
      </c>
      <c r="H2580" s="2" t="n">
        <f aca="false">IF(Raw_Orders!H2580="","N/A",Raw_Orders!H2580)</f>
        <v>77.6</v>
      </c>
      <c r="I2580" s="2" t="n">
        <f aca="false">IF(Raw_Orders!I2580="","Not Rated",Raw_Orders!I2580)</f>
        <v>4</v>
      </c>
      <c r="J2580" s="2" t="str">
        <f aca="false">IF(COUNTIF($A$2:A2580,A2580)&gt;1,"Duplicate","Unique")</f>
        <v>Unique</v>
      </c>
      <c r="K2580" s="2" t="str">
        <f aca="false">IF(Raw_Orders!F2580&lt;0,"Anomaly","OK")</f>
        <v>OK</v>
      </c>
      <c r="L2580" s="2" t="str">
        <f aca="false">IFERROR(VLOOKUP(C2580,Raw_Restaurants!$A$2:$C$151,3,FALSE()),"Unknown")</f>
        <v>Kolkata</v>
      </c>
    </row>
    <row r="2581" customFormat="false" ht="15" hidden="false" customHeight="false" outlineLevel="0" collapsed="false">
      <c r="A2581" s="2" t="n">
        <f aca="false">Raw_Orders!A2581</f>
        <v>504188</v>
      </c>
      <c r="B2581" s="2" t="str">
        <f aca="false">Raw_Orders!B2581</f>
        <v>CUST1657</v>
      </c>
      <c r="C2581" s="2" t="str">
        <f aca="false">Raw_Orders!C2581</f>
        <v>REST346</v>
      </c>
      <c r="D2581" s="2" t="str">
        <f aca="false">Raw_Orders!D2581</f>
        <v>DP305</v>
      </c>
      <c r="E2581" s="2" t="str">
        <f aca="false">Raw_Orders!E2581</f>
        <v>2024-04-17</v>
      </c>
      <c r="F2581" s="2" t="n">
        <f aca="false">IF(Raw_Orders!F2581&lt;0,0,Raw_Orders!F2581)</f>
        <v>314.67</v>
      </c>
      <c r="G2581" s="2" t="str">
        <f aca="false">Raw_Orders!G2581</f>
        <v>Delivered</v>
      </c>
      <c r="H2581" s="2" t="n">
        <f aca="false">IF(Raw_Orders!H2581="","N/A",Raw_Orders!H2581)</f>
        <v>75.5</v>
      </c>
      <c r="I2581" s="2" t="n">
        <f aca="false">IF(Raw_Orders!I2581="","Not Rated",Raw_Orders!I2581)</f>
        <v>4.8</v>
      </c>
      <c r="J2581" s="2" t="str">
        <f aca="false">IF(COUNTIF($A$2:A2581,A2581)&gt;1,"Duplicate","Unique")</f>
        <v>Unique</v>
      </c>
      <c r="K2581" s="2" t="str">
        <f aca="false">IF(Raw_Orders!F2581&lt;0,"Anomaly","OK")</f>
        <v>OK</v>
      </c>
      <c r="L2581" s="2" t="str">
        <f aca="false">IFERROR(VLOOKUP(C2581,Raw_Restaurants!$A$2:$C$151,3,FALSE()),"Unknown")</f>
        <v>Jaipur</v>
      </c>
    </row>
    <row r="2582" customFormat="false" ht="15" hidden="false" customHeight="false" outlineLevel="0" collapsed="false">
      <c r="A2582" s="2" t="n">
        <f aca="false">Raw_Orders!A2582</f>
        <v>500474</v>
      </c>
      <c r="B2582" s="2" t="str">
        <f aca="false">Raw_Orders!B2582</f>
        <v>CUST1112</v>
      </c>
      <c r="C2582" s="2" t="str">
        <f aca="false">Raw_Orders!C2582</f>
        <v>REST206</v>
      </c>
      <c r="D2582" s="2" t="str">
        <f aca="false">Raw_Orders!D2582</f>
        <v>DP325</v>
      </c>
      <c r="E2582" s="2" t="str">
        <f aca="false">Raw_Orders!E2582</f>
        <v>2024-07-07</v>
      </c>
      <c r="F2582" s="2" t="n">
        <f aca="false">IF(Raw_Orders!F2582&lt;0,0,Raw_Orders!F2582)</f>
        <v>1232.51</v>
      </c>
      <c r="G2582" s="2" t="str">
        <f aca="false">Raw_Orders!G2582</f>
        <v>Delayed</v>
      </c>
      <c r="H2582" s="2" t="n">
        <f aca="false">IF(Raw_Orders!H2582="","N/A",Raw_Orders!H2582)</f>
        <v>43.6</v>
      </c>
      <c r="I2582" s="2" t="n">
        <f aca="false">IF(Raw_Orders!I2582="","Not Rated",Raw_Orders!I2582)</f>
        <v>2.5</v>
      </c>
      <c r="J2582" s="2" t="str">
        <f aca="false">IF(COUNTIF($A$2:A2582,A2582)&gt;1,"Duplicate","Unique")</f>
        <v>Unique</v>
      </c>
      <c r="K2582" s="2" t="str">
        <f aca="false">IF(Raw_Orders!F2582&lt;0,"Anomaly","OK")</f>
        <v>OK</v>
      </c>
      <c r="L2582" s="2" t="str">
        <f aca="false">IFERROR(VLOOKUP(C2582,Raw_Restaurants!$A$2:$C$151,3,FALSE()),"Unknown")</f>
        <v>Indore</v>
      </c>
    </row>
    <row r="2583" customFormat="false" ht="15" hidden="false" customHeight="false" outlineLevel="0" collapsed="false">
      <c r="A2583" s="2" t="n">
        <f aca="false">Raw_Orders!A2583</f>
        <v>504960</v>
      </c>
      <c r="B2583" s="2" t="str">
        <f aca="false">Raw_Orders!B2583</f>
        <v>CUST1665</v>
      </c>
      <c r="C2583" s="2" t="str">
        <f aca="false">Raw_Orders!C2583</f>
        <v>REST274</v>
      </c>
      <c r="D2583" s="2" t="str">
        <f aca="false">Raw_Orders!D2583</f>
        <v>DP488</v>
      </c>
      <c r="E2583" s="2" t="str">
        <f aca="false">Raw_Orders!E2583</f>
        <v>2024-09-23</v>
      </c>
      <c r="F2583" s="2" t="n">
        <f aca="false">IF(Raw_Orders!F2583&lt;0,0,Raw_Orders!F2583)</f>
        <v>675.45</v>
      </c>
      <c r="G2583" s="2" t="str">
        <f aca="false">Raw_Orders!G2583</f>
        <v>Delivered</v>
      </c>
      <c r="H2583" s="2" t="n">
        <f aca="false">IF(Raw_Orders!H2583="","N/A",Raw_Orders!H2583)</f>
        <v>31.4</v>
      </c>
      <c r="I2583" s="2" t="n">
        <f aca="false">IF(Raw_Orders!I2583="","Not Rated",Raw_Orders!I2583)</f>
        <v>4.7</v>
      </c>
      <c r="J2583" s="2" t="str">
        <f aca="false">IF(COUNTIF($A$2:A2583,A2583)&gt;1,"Duplicate","Unique")</f>
        <v>Unique</v>
      </c>
      <c r="K2583" s="2" t="str">
        <f aca="false">IF(Raw_Orders!F2583&lt;0,"Anomaly","OK")</f>
        <v>OK</v>
      </c>
      <c r="L2583" s="2" t="str">
        <f aca="false">IFERROR(VLOOKUP(C2583,Raw_Restaurants!$A$2:$C$151,3,FALSE()),"Unknown")</f>
        <v>Chennai</v>
      </c>
    </row>
    <row r="2584" customFormat="false" ht="15" hidden="false" customHeight="false" outlineLevel="0" collapsed="false">
      <c r="A2584" s="2" t="n">
        <f aca="false">Raw_Orders!A2584</f>
        <v>501280</v>
      </c>
      <c r="B2584" s="2" t="str">
        <f aca="false">Raw_Orders!B2584</f>
        <v>CUST1288</v>
      </c>
      <c r="C2584" s="2" t="str">
        <f aca="false">Raw_Orders!C2584</f>
        <v>REST336</v>
      </c>
      <c r="D2584" s="2" t="str">
        <f aca="false">Raw_Orders!D2584</f>
        <v>DP449</v>
      </c>
      <c r="E2584" s="2" t="str">
        <f aca="false">Raw_Orders!E2584</f>
        <v>2024-12-05</v>
      </c>
      <c r="F2584" s="2" t="n">
        <f aca="false">IF(Raw_Orders!F2584&lt;0,0,Raw_Orders!F2584)</f>
        <v>1143.68</v>
      </c>
      <c r="G2584" s="2" t="str">
        <f aca="false">Raw_Orders!G2584</f>
        <v>Delivered</v>
      </c>
      <c r="H2584" s="2" t="n">
        <f aca="false">IF(Raw_Orders!H2584="","N/A",Raw_Orders!H2584)</f>
        <v>61.5</v>
      </c>
      <c r="I2584" s="2" t="n">
        <f aca="false">IF(Raw_Orders!I2584="","Not Rated",Raw_Orders!I2584)</f>
        <v>2.9</v>
      </c>
      <c r="J2584" s="2" t="str">
        <f aca="false">IF(COUNTIF($A$2:A2584,A2584)&gt;1,"Duplicate","Unique")</f>
        <v>Unique</v>
      </c>
      <c r="K2584" s="2" t="str">
        <f aca="false">IF(Raw_Orders!F2584&lt;0,"Anomaly","OK")</f>
        <v>OK</v>
      </c>
      <c r="L2584" s="2" t="str">
        <f aca="false">IFERROR(VLOOKUP(C2584,Raw_Restaurants!$A$2:$C$151,3,FALSE()),"Unknown")</f>
        <v>Indore</v>
      </c>
    </row>
    <row r="2585" customFormat="false" ht="15" hidden="false" customHeight="false" outlineLevel="0" collapsed="false">
      <c r="A2585" s="2" t="n">
        <f aca="false">Raw_Orders!A2585</f>
        <v>501307</v>
      </c>
      <c r="B2585" s="2" t="str">
        <f aca="false">Raw_Orders!B2585</f>
        <v>CUST1350</v>
      </c>
      <c r="C2585" s="2" t="str">
        <f aca="false">Raw_Orders!C2585</f>
        <v>REST227</v>
      </c>
      <c r="D2585" s="2" t="str">
        <f aca="false">Raw_Orders!D2585</f>
        <v>DP491</v>
      </c>
      <c r="E2585" s="2" t="str">
        <f aca="false">Raw_Orders!E2585</f>
        <v>2024-10-31</v>
      </c>
      <c r="F2585" s="2" t="n">
        <f aca="false">IF(Raw_Orders!F2585&lt;0,0,Raw_Orders!F2585)</f>
        <v>1011.14</v>
      </c>
      <c r="G2585" s="2" t="str">
        <f aca="false">Raw_Orders!G2585</f>
        <v>Delivered</v>
      </c>
      <c r="H2585" s="2" t="n">
        <f aca="false">IF(Raw_Orders!H2585="","N/A",Raw_Orders!H2585)</f>
        <v>26.9</v>
      </c>
      <c r="I2585" s="2" t="n">
        <f aca="false">IF(Raw_Orders!I2585="","Not Rated",Raw_Orders!I2585)</f>
        <v>2.8</v>
      </c>
      <c r="J2585" s="2" t="str">
        <f aca="false">IF(COUNTIF($A$2:A2585,A2585)&gt;1,"Duplicate","Unique")</f>
        <v>Unique</v>
      </c>
      <c r="K2585" s="2" t="str">
        <f aca="false">IF(Raw_Orders!F2585&lt;0,"Anomaly","OK")</f>
        <v>OK</v>
      </c>
      <c r="L2585" s="2" t="str">
        <f aca="false">IFERROR(VLOOKUP(C2585,Raw_Restaurants!$A$2:$C$151,3,FALSE()),"Unknown")</f>
        <v>Bhopal</v>
      </c>
    </row>
    <row r="2586" customFormat="false" ht="15" hidden="false" customHeight="false" outlineLevel="0" collapsed="false">
      <c r="A2586" s="2" t="n">
        <f aca="false">Raw_Orders!A2586</f>
        <v>504068</v>
      </c>
      <c r="B2586" s="2" t="str">
        <f aca="false">Raw_Orders!B2586</f>
        <v>CUST1757</v>
      </c>
      <c r="C2586" s="2" t="str">
        <f aca="false">Raw_Orders!C2586</f>
        <v>REST344</v>
      </c>
      <c r="D2586" s="2" t="str">
        <f aca="false">Raw_Orders!D2586</f>
        <v>DP375</v>
      </c>
      <c r="E2586" s="2" t="str">
        <f aca="false">Raw_Orders!E2586</f>
        <v>2024-01-19</v>
      </c>
      <c r="F2586" s="2" t="n">
        <f aca="false">IF(Raw_Orders!F2586&lt;0,0,Raw_Orders!F2586)</f>
        <v>838.82</v>
      </c>
      <c r="G2586" s="2" t="str">
        <f aca="false">Raw_Orders!G2586</f>
        <v>Cancelled</v>
      </c>
      <c r="H2586" s="2" t="str">
        <f aca="false">IF(Raw_Orders!H2586="","N/A",Raw_Orders!H2586)</f>
        <v>N/A</v>
      </c>
      <c r="I2586" s="2" t="str">
        <f aca="false">IF(Raw_Orders!I2586="","Not Rated",Raw_Orders!I2586)</f>
        <v>Not Rated</v>
      </c>
      <c r="J2586" s="2" t="str">
        <f aca="false">IF(COUNTIF($A$2:A2586,A2586)&gt;1,"Duplicate","Unique")</f>
        <v>Unique</v>
      </c>
      <c r="K2586" s="2" t="str">
        <f aca="false">IF(Raw_Orders!F2586&lt;0,"Anomaly","OK")</f>
        <v>OK</v>
      </c>
      <c r="L2586" s="2" t="str">
        <f aca="false">IFERROR(VLOOKUP(C2586,Raw_Restaurants!$A$2:$C$151,3,FALSE()),"Unknown")</f>
        <v>Chennai</v>
      </c>
    </row>
    <row r="2587" customFormat="false" ht="15" hidden="false" customHeight="false" outlineLevel="0" collapsed="false">
      <c r="A2587" s="2" t="n">
        <f aca="false">Raw_Orders!A2587</f>
        <v>503354</v>
      </c>
      <c r="B2587" s="2" t="str">
        <f aca="false">Raw_Orders!B2587</f>
        <v>CUST1358</v>
      </c>
      <c r="C2587" s="2" t="str">
        <f aca="false">Raw_Orders!C2587</f>
        <v>REST240</v>
      </c>
      <c r="D2587" s="2" t="str">
        <f aca="false">Raw_Orders!D2587</f>
        <v>DP434</v>
      </c>
      <c r="E2587" s="2" t="str">
        <f aca="false">Raw_Orders!E2587</f>
        <v>2024-10-08</v>
      </c>
      <c r="F2587" s="2" t="n">
        <f aca="false">IF(Raw_Orders!F2587&lt;0,0,Raw_Orders!F2587)</f>
        <v>711.34</v>
      </c>
      <c r="G2587" s="2" t="str">
        <f aca="false">Raw_Orders!G2587</f>
        <v>Delayed</v>
      </c>
      <c r="H2587" s="2" t="n">
        <f aca="false">IF(Raw_Orders!H2587="","N/A",Raw_Orders!H2587)</f>
        <v>43.2</v>
      </c>
      <c r="I2587" s="2" t="n">
        <f aca="false">IF(Raw_Orders!I2587="","Not Rated",Raw_Orders!I2587)</f>
        <v>4.9</v>
      </c>
      <c r="J2587" s="2" t="str">
        <f aca="false">IF(COUNTIF($A$2:A2587,A2587)&gt;1,"Duplicate","Unique")</f>
        <v>Unique</v>
      </c>
      <c r="K2587" s="2" t="str">
        <f aca="false">IF(Raw_Orders!F2587&lt;0,"Anomaly","OK")</f>
        <v>OK</v>
      </c>
      <c r="L2587" s="2" t="str">
        <f aca="false">IFERROR(VLOOKUP(C2587,Raw_Restaurants!$A$2:$C$151,3,FALSE()),"Unknown")</f>
        <v>Delhi</v>
      </c>
    </row>
    <row r="2588" customFormat="false" ht="15" hidden="false" customHeight="false" outlineLevel="0" collapsed="false">
      <c r="A2588" s="2" t="n">
        <f aca="false">Raw_Orders!A2588</f>
        <v>502266</v>
      </c>
      <c r="B2588" s="2" t="str">
        <f aca="false">Raw_Orders!B2588</f>
        <v>CUST1520</v>
      </c>
      <c r="C2588" s="2" t="str">
        <f aca="false">Raw_Orders!C2588</f>
        <v>REST307</v>
      </c>
      <c r="D2588" s="2" t="str">
        <f aca="false">Raw_Orders!D2588</f>
        <v>DP342</v>
      </c>
      <c r="E2588" s="2" t="str">
        <f aca="false">Raw_Orders!E2588</f>
        <v>2024-09-27</v>
      </c>
      <c r="F2588" s="2" t="n">
        <f aca="false">IF(Raw_Orders!F2588&lt;0,0,Raw_Orders!F2588)</f>
        <v>698.66</v>
      </c>
      <c r="G2588" s="2" t="str">
        <f aca="false">Raw_Orders!G2588</f>
        <v>Delayed</v>
      </c>
      <c r="H2588" s="2" t="n">
        <f aca="false">IF(Raw_Orders!H2588="","N/A",Raw_Orders!H2588)</f>
        <v>44.3</v>
      </c>
      <c r="I2588" s="2" t="n">
        <f aca="false">IF(Raw_Orders!I2588="","Not Rated",Raw_Orders!I2588)</f>
        <v>2.5</v>
      </c>
      <c r="J2588" s="2" t="str">
        <f aca="false">IF(COUNTIF($A$2:A2588,A2588)&gt;1,"Duplicate","Unique")</f>
        <v>Unique</v>
      </c>
      <c r="K2588" s="2" t="str">
        <f aca="false">IF(Raw_Orders!F2588&lt;0,"Anomaly","OK")</f>
        <v>OK</v>
      </c>
      <c r="L2588" s="2" t="str">
        <f aca="false">IFERROR(VLOOKUP(C2588,Raw_Restaurants!$A$2:$C$151,3,FALSE()),"Unknown")</f>
        <v>Bhopal</v>
      </c>
    </row>
    <row r="2589" customFormat="false" ht="15" hidden="false" customHeight="false" outlineLevel="0" collapsed="false">
      <c r="A2589" s="2" t="n">
        <f aca="false">Raw_Orders!A2589</f>
        <v>503570</v>
      </c>
      <c r="B2589" s="2" t="str">
        <f aca="false">Raw_Orders!B2589</f>
        <v>CUST1693</v>
      </c>
      <c r="C2589" s="2" t="str">
        <f aca="false">Raw_Orders!C2589</f>
        <v>REST263</v>
      </c>
      <c r="D2589" s="2" t="str">
        <f aca="false">Raw_Orders!D2589</f>
        <v>DP438</v>
      </c>
      <c r="E2589" s="2" t="str">
        <f aca="false">Raw_Orders!E2589</f>
        <v>2024-10-08</v>
      </c>
      <c r="F2589" s="2" t="n">
        <f aca="false">IF(Raw_Orders!F2589&lt;0,0,Raw_Orders!F2589)</f>
        <v>1327.99</v>
      </c>
      <c r="G2589" s="2" t="str">
        <f aca="false">Raw_Orders!G2589</f>
        <v>Delayed</v>
      </c>
      <c r="H2589" s="2" t="n">
        <f aca="false">IF(Raw_Orders!H2589="","N/A",Raw_Orders!H2589)</f>
        <v>61.2</v>
      </c>
      <c r="I2589" s="2" t="n">
        <f aca="false">IF(Raw_Orders!I2589="","Not Rated",Raw_Orders!I2589)</f>
        <v>4.3</v>
      </c>
      <c r="J2589" s="2" t="str">
        <f aca="false">IF(COUNTIF($A$2:A2589,A2589)&gt;1,"Duplicate","Unique")</f>
        <v>Unique</v>
      </c>
      <c r="K2589" s="2" t="str">
        <f aca="false">IF(Raw_Orders!F2589&lt;0,"Anomaly","OK")</f>
        <v>OK</v>
      </c>
      <c r="L2589" s="2" t="str">
        <f aca="false">IFERROR(VLOOKUP(C2589,Raw_Restaurants!$A$2:$C$151,3,FALSE()),"Unknown")</f>
        <v>Kolkata</v>
      </c>
    </row>
    <row r="2590" customFormat="false" ht="15" hidden="false" customHeight="false" outlineLevel="0" collapsed="false">
      <c r="A2590" s="2" t="n">
        <f aca="false">Raw_Orders!A2590</f>
        <v>501833</v>
      </c>
      <c r="B2590" s="2" t="str">
        <f aca="false">Raw_Orders!B2590</f>
        <v>CUST1460</v>
      </c>
      <c r="C2590" s="2" t="str">
        <f aca="false">Raw_Orders!C2590</f>
        <v>REST254</v>
      </c>
      <c r="D2590" s="2" t="str">
        <f aca="false">Raw_Orders!D2590</f>
        <v>DP349</v>
      </c>
      <c r="E2590" s="2" t="str">
        <f aca="false">Raw_Orders!E2590</f>
        <v>2024-05-16</v>
      </c>
      <c r="F2590" s="2" t="n">
        <f aca="false">IF(Raw_Orders!F2590&lt;0,0,Raw_Orders!F2590)</f>
        <v>746.4</v>
      </c>
      <c r="G2590" s="2" t="str">
        <f aca="false">Raw_Orders!G2590</f>
        <v>Delivered</v>
      </c>
      <c r="H2590" s="2" t="n">
        <f aca="false">IF(Raw_Orders!H2590="","N/A",Raw_Orders!H2590)</f>
        <v>22.5</v>
      </c>
      <c r="I2590" s="2" t="n">
        <f aca="false">IF(Raw_Orders!I2590="","Not Rated",Raw_Orders!I2590)</f>
        <v>3.3</v>
      </c>
      <c r="J2590" s="2" t="str">
        <f aca="false">IF(COUNTIF($A$2:A2590,A2590)&gt;1,"Duplicate","Unique")</f>
        <v>Unique</v>
      </c>
      <c r="K2590" s="2" t="str">
        <f aca="false">IF(Raw_Orders!F2590&lt;0,"Anomaly","OK")</f>
        <v>OK</v>
      </c>
      <c r="L2590" s="2" t="str">
        <f aca="false">IFERROR(VLOOKUP(C2590,Raw_Restaurants!$A$2:$C$151,3,FALSE()),"Unknown")</f>
        <v>Hyderabad</v>
      </c>
    </row>
    <row r="2591" customFormat="false" ht="15" hidden="false" customHeight="false" outlineLevel="0" collapsed="false">
      <c r="A2591" s="2" t="n">
        <f aca="false">Raw_Orders!A2591</f>
        <v>503713</v>
      </c>
      <c r="B2591" s="2" t="str">
        <f aca="false">Raw_Orders!B2591</f>
        <v>CUST1491</v>
      </c>
      <c r="C2591" s="2" t="str">
        <f aca="false">Raw_Orders!C2591</f>
        <v>REST320</v>
      </c>
      <c r="D2591" s="2" t="str">
        <f aca="false">Raw_Orders!D2591</f>
        <v>DP327</v>
      </c>
      <c r="E2591" s="2" t="str">
        <f aca="false">Raw_Orders!E2591</f>
        <v>2024-04-07</v>
      </c>
      <c r="F2591" s="2" t="n">
        <f aca="false">IF(Raw_Orders!F2591&lt;0,0,Raw_Orders!F2591)</f>
        <v>1073.09</v>
      </c>
      <c r="G2591" s="2" t="str">
        <f aca="false">Raw_Orders!G2591</f>
        <v>Delivered</v>
      </c>
      <c r="H2591" s="2" t="n">
        <f aca="false">IF(Raw_Orders!H2591="","N/A",Raw_Orders!H2591)</f>
        <v>31.3</v>
      </c>
      <c r="I2591" s="2" t="n">
        <f aca="false">IF(Raw_Orders!I2591="","Not Rated",Raw_Orders!I2591)</f>
        <v>2.7</v>
      </c>
      <c r="J2591" s="2" t="str">
        <f aca="false">IF(COUNTIF($A$2:A2591,A2591)&gt;1,"Duplicate","Unique")</f>
        <v>Unique</v>
      </c>
      <c r="K2591" s="2" t="str">
        <f aca="false">IF(Raw_Orders!F2591&lt;0,"Anomaly","OK")</f>
        <v>OK</v>
      </c>
      <c r="L2591" s="2" t="str">
        <f aca="false">IFERROR(VLOOKUP(C2591,Raw_Restaurants!$A$2:$C$151,3,FALSE()),"Unknown")</f>
        <v>Mumbai</v>
      </c>
    </row>
    <row r="2592" customFormat="false" ht="15" hidden="false" customHeight="false" outlineLevel="0" collapsed="false">
      <c r="A2592" s="2" t="n">
        <f aca="false">Raw_Orders!A2592</f>
        <v>501482</v>
      </c>
      <c r="B2592" s="2" t="str">
        <f aca="false">Raw_Orders!B2592</f>
        <v>CUST1690</v>
      </c>
      <c r="C2592" s="2" t="str">
        <f aca="false">Raw_Orders!C2592</f>
        <v>REST344</v>
      </c>
      <c r="D2592" s="2" t="str">
        <f aca="false">Raw_Orders!D2592</f>
        <v>DP306</v>
      </c>
      <c r="E2592" s="2" t="str">
        <f aca="false">Raw_Orders!E2592</f>
        <v>2024-02-05</v>
      </c>
      <c r="F2592" s="2" t="n">
        <f aca="false">IF(Raw_Orders!F2592&lt;0,0,Raw_Orders!F2592)</f>
        <v>860.83</v>
      </c>
      <c r="G2592" s="2" t="str">
        <f aca="false">Raw_Orders!G2592</f>
        <v>Delivered</v>
      </c>
      <c r="H2592" s="2" t="n">
        <f aca="false">IF(Raw_Orders!H2592="","N/A",Raw_Orders!H2592)</f>
        <v>44.2</v>
      </c>
      <c r="I2592" s="2" t="n">
        <f aca="false">IF(Raw_Orders!I2592="","Not Rated",Raw_Orders!I2592)</f>
        <v>3.7</v>
      </c>
      <c r="J2592" s="2" t="str">
        <f aca="false">IF(COUNTIF($A$2:A2592,A2592)&gt;1,"Duplicate","Unique")</f>
        <v>Unique</v>
      </c>
      <c r="K2592" s="2" t="str">
        <f aca="false">IF(Raw_Orders!F2592&lt;0,"Anomaly","OK")</f>
        <v>OK</v>
      </c>
      <c r="L2592" s="2" t="str">
        <f aca="false">IFERROR(VLOOKUP(C2592,Raw_Restaurants!$A$2:$C$151,3,FALSE()),"Unknown")</f>
        <v>Chennai</v>
      </c>
    </row>
    <row r="2593" customFormat="false" ht="15" hidden="false" customHeight="false" outlineLevel="0" collapsed="false">
      <c r="A2593" s="2" t="n">
        <f aca="false">Raw_Orders!A2593</f>
        <v>504087</v>
      </c>
      <c r="B2593" s="2" t="str">
        <f aca="false">Raw_Orders!B2593</f>
        <v>CUST1187</v>
      </c>
      <c r="C2593" s="2" t="str">
        <f aca="false">Raw_Orders!C2593</f>
        <v>REST234</v>
      </c>
      <c r="D2593" s="2" t="str">
        <f aca="false">Raw_Orders!D2593</f>
        <v>DP368</v>
      </c>
      <c r="E2593" s="2" t="str">
        <f aca="false">Raw_Orders!E2593</f>
        <v>2024-03-15</v>
      </c>
      <c r="F2593" s="2" t="n">
        <f aca="false">IF(Raw_Orders!F2593&lt;0,0,Raw_Orders!F2593)</f>
        <v>1365.54</v>
      </c>
      <c r="G2593" s="2" t="str">
        <f aca="false">Raw_Orders!G2593</f>
        <v>Delivered</v>
      </c>
      <c r="H2593" s="2" t="n">
        <f aca="false">IF(Raw_Orders!H2593="","N/A",Raw_Orders!H2593)</f>
        <v>56.8</v>
      </c>
      <c r="I2593" s="2" t="n">
        <f aca="false">IF(Raw_Orders!I2593="","Not Rated",Raw_Orders!I2593)</f>
        <v>4.2</v>
      </c>
      <c r="J2593" s="2" t="str">
        <f aca="false">IF(COUNTIF($A$2:A2593,A2593)&gt;1,"Duplicate","Unique")</f>
        <v>Unique</v>
      </c>
      <c r="K2593" s="2" t="str">
        <f aca="false">IF(Raw_Orders!F2593&lt;0,"Anomaly","OK")</f>
        <v>OK</v>
      </c>
      <c r="L2593" s="2" t="str">
        <f aca="false">IFERROR(VLOOKUP(C2593,Raw_Restaurants!$A$2:$C$151,3,FALSE()),"Unknown")</f>
        <v>Bhopal</v>
      </c>
    </row>
    <row r="2594" customFormat="false" ht="15" hidden="false" customHeight="false" outlineLevel="0" collapsed="false">
      <c r="A2594" s="2" t="n">
        <f aca="false">Raw_Orders!A2594</f>
        <v>502226</v>
      </c>
      <c r="B2594" s="2" t="str">
        <f aca="false">Raw_Orders!B2594</f>
        <v>CUST1504</v>
      </c>
      <c r="C2594" s="2" t="str">
        <f aca="false">Raw_Orders!C2594</f>
        <v>REST270</v>
      </c>
      <c r="D2594" s="2" t="str">
        <f aca="false">Raw_Orders!D2594</f>
        <v>DP430</v>
      </c>
      <c r="E2594" s="2" t="str">
        <f aca="false">Raw_Orders!E2594</f>
        <v>2024-01-08</v>
      </c>
      <c r="F2594" s="2" t="n">
        <f aca="false">IF(Raw_Orders!F2594&lt;0,0,Raw_Orders!F2594)</f>
        <v>1190.6</v>
      </c>
      <c r="G2594" s="2" t="str">
        <f aca="false">Raw_Orders!G2594</f>
        <v>Delivered</v>
      </c>
      <c r="H2594" s="2" t="n">
        <f aca="false">IF(Raw_Orders!H2594="","N/A",Raw_Orders!H2594)</f>
        <v>35.1</v>
      </c>
      <c r="I2594" s="2" t="n">
        <f aca="false">IF(Raw_Orders!I2594="","Not Rated",Raw_Orders!I2594)</f>
        <v>2.8</v>
      </c>
      <c r="J2594" s="2" t="str">
        <f aca="false">IF(COUNTIF($A$2:A2594,A2594)&gt;1,"Duplicate","Unique")</f>
        <v>Unique</v>
      </c>
      <c r="K2594" s="2" t="str">
        <f aca="false">IF(Raw_Orders!F2594&lt;0,"Anomaly","OK")</f>
        <v>OK</v>
      </c>
      <c r="L2594" s="2" t="str">
        <f aca="false">IFERROR(VLOOKUP(C2594,Raw_Restaurants!$A$2:$C$151,3,FALSE()),"Unknown")</f>
        <v>Hyderabad</v>
      </c>
    </row>
    <row r="2595" customFormat="false" ht="15" hidden="false" customHeight="false" outlineLevel="0" collapsed="false">
      <c r="A2595" s="2" t="n">
        <f aca="false">Raw_Orders!A2595</f>
        <v>501105</v>
      </c>
      <c r="B2595" s="2" t="str">
        <f aca="false">Raw_Orders!B2595</f>
        <v>CUST1491</v>
      </c>
      <c r="C2595" s="2" t="str">
        <f aca="false">Raw_Orders!C2595</f>
        <v>REST302</v>
      </c>
      <c r="D2595" s="2" t="str">
        <f aca="false">Raw_Orders!D2595</f>
        <v>DP380</v>
      </c>
      <c r="E2595" s="2" t="str">
        <f aca="false">Raw_Orders!E2595</f>
        <v>2024-09-22</v>
      </c>
      <c r="F2595" s="2" t="n">
        <f aca="false">IF(Raw_Orders!F2595&lt;0,0,Raw_Orders!F2595)</f>
        <v>1051.92</v>
      </c>
      <c r="G2595" s="2" t="str">
        <f aca="false">Raw_Orders!G2595</f>
        <v>Delivered</v>
      </c>
      <c r="H2595" s="2" t="n">
        <f aca="false">IF(Raw_Orders!H2595="","N/A",Raw_Orders!H2595)</f>
        <v>39.9</v>
      </c>
      <c r="I2595" s="2" t="str">
        <f aca="false">IF(Raw_Orders!I2595="","Not Rated",Raw_Orders!I2595)</f>
        <v>Not Rated</v>
      </c>
      <c r="J2595" s="2" t="str">
        <f aca="false">IF(COUNTIF($A$2:A2595,A2595)&gt;1,"Duplicate","Unique")</f>
        <v>Unique</v>
      </c>
      <c r="K2595" s="2" t="str">
        <f aca="false">IF(Raw_Orders!F2595&lt;0,"Anomaly","OK")</f>
        <v>OK</v>
      </c>
      <c r="L2595" s="2" t="str">
        <f aca="false">IFERROR(VLOOKUP(C2595,Raw_Restaurants!$A$2:$C$151,3,FALSE()),"Unknown")</f>
        <v>Indore</v>
      </c>
    </row>
    <row r="2596" customFormat="false" ht="15" hidden="false" customHeight="false" outlineLevel="0" collapsed="false">
      <c r="A2596" s="2" t="n">
        <f aca="false">Raw_Orders!A2596</f>
        <v>500217</v>
      </c>
      <c r="B2596" s="2" t="str">
        <f aca="false">Raw_Orders!B2596</f>
        <v>CUST1363</v>
      </c>
      <c r="C2596" s="2" t="str">
        <f aca="false">Raw_Orders!C2596</f>
        <v>REST244</v>
      </c>
      <c r="D2596" s="2" t="str">
        <f aca="false">Raw_Orders!D2596</f>
        <v>DP418</v>
      </c>
      <c r="E2596" s="2" t="str">
        <f aca="false">Raw_Orders!E2596</f>
        <v>2024-10-23</v>
      </c>
      <c r="F2596" s="2" t="n">
        <f aca="false">IF(Raw_Orders!F2596&lt;0,0,Raw_Orders!F2596)</f>
        <v>757.55</v>
      </c>
      <c r="G2596" s="2" t="str">
        <f aca="false">Raw_Orders!G2596</f>
        <v>Cancelled</v>
      </c>
      <c r="H2596" s="2" t="str">
        <f aca="false">IF(Raw_Orders!H2596="","N/A",Raw_Orders!H2596)</f>
        <v>N/A</v>
      </c>
      <c r="I2596" s="2" t="str">
        <f aca="false">IF(Raw_Orders!I2596="","Not Rated",Raw_Orders!I2596)</f>
        <v>Not Rated</v>
      </c>
      <c r="J2596" s="2" t="str">
        <f aca="false">IF(COUNTIF($A$2:A2596,A2596)&gt;1,"Duplicate","Unique")</f>
        <v>Unique</v>
      </c>
      <c r="K2596" s="2" t="str">
        <f aca="false">IF(Raw_Orders!F2596&lt;0,"Anomaly","OK")</f>
        <v>OK</v>
      </c>
      <c r="L2596" s="2" t="str">
        <f aca="false">IFERROR(VLOOKUP(C2596,Raw_Restaurants!$A$2:$C$151,3,FALSE()),"Unknown")</f>
        <v>Indore</v>
      </c>
    </row>
    <row r="2597" customFormat="false" ht="15" hidden="false" customHeight="false" outlineLevel="0" collapsed="false">
      <c r="A2597" s="2" t="n">
        <f aca="false">Raw_Orders!A2597</f>
        <v>503849</v>
      </c>
      <c r="B2597" s="2" t="str">
        <f aca="false">Raw_Orders!B2597</f>
        <v>CUST1480</v>
      </c>
      <c r="C2597" s="2" t="str">
        <f aca="false">Raw_Orders!C2597</f>
        <v>REST215</v>
      </c>
      <c r="D2597" s="2" t="str">
        <f aca="false">Raw_Orders!D2597</f>
        <v>DP302</v>
      </c>
      <c r="E2597" s="2" t="str">
        <f aca="false">Raw_Orders!E2597</f>
        <v>2024-07-23</v>
      </c>
      <c r="F2597" s="2" t="n">
        <f aca="false">IF(Raw_Orders!F2597&lt;0,0,Raw_Orders!F2597)</f>
        <v>767.86</v>
      </c>
      <c r="G2597" s="2" t="str">
        <f aca="false">Raw_Orders!G2597</f>
        <v>Delivered</v>
      </c>
      <c r="H2597" s="2" t="n">
        <f aca="false">IF(Raw_Orders!H2597="","N/A",Raw_Orders!H2597)</f>
        <v>44.9</v>
      </c>
      <c r="I2597" s="2" t="str">
        <f aca="false">IF(Raw_Orders!I2597="","Not Rated",Raw_Orders!I2597)</f>
        <v>Not Rated</v>
      </c>
      <c r="J2597" s="2" t="str">
        <f aca="false">IF(COUNTIF($A$2:A2597,A2597)&gt;1,"Duplicate","Unique")</f>
        <v>Unique</v>
      </c>
      <c r="K2597" s="2" t="str">
        <f aca="false">IF(Raw_Orders!F2597&lt;0,"Anomaly","OK")</f>
        <v>OK</v>
      </c>
      <c r="L2597" s="2" t="str">
        <f aca="false">IFERROR(VLOOKUP(C2597,Raw_Restaurants!$A$2:$C$151,3,FALSE()),"Unknown")</f>
        <v>Indore</v>
      </c>
    </row>
    <row r="2598" customFormat="false" ht="15" hidden="false" customHeight="false" outlineLevel="0" collapsed="false">
      <c r="A2598" s="2" t="n">
        <f aca="false">Raw_Orders!A2598</f>
        <v>500608</v>
      </c>
      <c r="B2598" s="2" t="str">
        <f aca="false">Raw_Orders!B2598</f>
        <v>CUST1650</v>
      </c>
      <c r="C2598" s="2" t="str">
        <f aca="false">Raw_Orders!C2598</f>
        <v>REST298</v>
      </c>
      <c r="D2598" s="2" t="str">
        <f aca="false">Raw_Orders!D2598</f>
        <v>DP399</v>
      </c>
      <c r="E2598" s="2" t="str">
        <f aca="false">Raw_Orders!E2598</f>
        <v>2024-10-05</v>
      </c>
      <c r="F2598" s="2" t="n">
        <f aca="false">IF(Raw_Orders!F2598&lt;0,0,Raw_Orders!F2598)</f>
        <v>0</v>
      </c>
      <c r="G2598" s="2" t="str">
        <f aca="false">Raw_Orders!G2598</f>
        <v>Delivered</v>
      </c>
      <c r="H2598" s="2" t="n">
        <f aca="false">IF(Raw_Orders!H2598="","N/A",Raw_Orders!H2598)</f>
        <v>49.3</v>
      </c>
      <c r="I2598" s="2" t="n">
        <f aca="false">IF(Raw_Orders!I2598="","Not Rated",Raw_Orders!I2598)</f>
        <v>3.7</v>
      </c>
      <c r="J2598" s="2" t="str">
        <f aca="false">IF(COUNTIF($A$2:A2598,A2598)&gt;1,"Duplicate","Unique")</f>
        <v>Unique</v>
      </c>
      <c r="K2598" s="2" t="str">
        <f aca="false">IF(Raw_Orders!F2598&lt;0,"Anomaly","OK")</f>
        <v>Anomaly</v>
      </c>
      <c r="L2598" s="2" t="str">
        <f aca="false">IFERROR(VLOOKUP(C2598,Raw_Restaurants!$A$2:$C$151,3,FALSE()),"Unknown")</f>
        <v>Mumbai</v>
      </c>
    </row>
    <row r="2599" customFormat="false" ht="15" hidden="false" customHeight="false" outlineLevel="0" collapsed="false">
      <c r="A2599" s="2" t="n">
        <f aca="false">Raw_Orders!A2599</f>
        <v>504733</v>
      </c>
      <c r="B2599" s="2" t="str">
        <f aca="false">Raw_Orders!B2599</f>
        <v>CUST1511</v>
      </c>
      <c r="C2599" s="2" t="str">
        <f aca="false">Raw_Orders!C2599</f>
        <v>REST297</v>
      </c>
      <c r="D2599" s="2" t="str">
        <f aca="false">Raw_Orders!D2599</f>
        <v>DP462</v>
      </c>
      <c r="E2599" s="2" t="str">
        <f aca="false">Raw_Orders!E2599</f>
        <v>2024-08-08</v>
      </c>
      <c r="F2599" s="2" t="n">
        <f aca="false">IF(Raw_Orders!F2599&lt;0,0,Raw_Orders!F2599)</f>
        <v>750.45</v>
      </c>
      <c r="G2599" s="2" t="str">
        <f aca="false">Raw_Orders!G2599</f>
        <v>Delivered</v>
      </c>
      <c r="H2599" s="2" t="n">
        <f aca="false">IF(Raw_Orders!H2599="","N/A",Raw_Orders!H2599)</f>
        <v>48.4</v>
      </c>
      <c r="I2599" s="2" t="n">
        <f aca="false">IF(Raw_Orders!I2599="","Not Rated",Raw_Orders!I2599)</f>
        <v>3.2</v>
      </c>
      <c r="J2599" s="2" t="str">
        <f aca="false">IF(COUNTIF($A$2:A2599,A2599)&gt;1,"Duplicate","Unique")</f>
        <v>Unique</v>
      </c>
      <c r="K2599" s="2" t="str">
        <f aca="false">IF(Raw_Orders!F2599&lt;0,"Anomaly","OK")</f>
        <v>OK</v>
      </c>
      <c r="L2599" s="2" t="str">
        <f aca="false">IFERROR(VLOOKUP(C2599,Raw_Restaurants!$A$2:$C$151,3,FALSE()),"Unknown")</f>
        <v>Jaipur</v>
      </c>
    </row>
    <row r="2600" customFormat="false" ht="15" hidden="false" customHeight="false" outlineLevel="0" collapsed="false">
      <c r="A2600" s="2" t="n">
        <f aca="false">Raw_Orders!A2600</f>
        <v>504017</v>
      </c>
      <c r="B2600" s="2" t="str">
        <f aca="false">Raw_Orders!B2600</f>
        <v>CUST1517</v>
      </c>
      <c r="C2600" s="2" t="str">
        <f aca="false">Raw_Orders!C2600</f>
        <v>REST336</v>
      </c>
      <c r="D2600" s="2" t="str">
        <f aca="false">Raw_Orders!D2600</f>
        <v>DP449</v>
      </c>
      <c r="E2600" s="2" t="str">
        <f aca="false">Raw_Orders!E2600</f>
        <v>2024-11-25</v>
      </c>
      <c r="F2600" s="2" t="n">
        <f aca="false">IF(Raw_Orders!F2600&lt;0,0,Raw_Orders!F2600)</f>
        <v>350.5</v>
      </c>
      <c r="G2600" s="2" t="str">
        <f aca="false">Raw_Orders!G2600</f>
        <v>Delivered</v>
      </c>
      <c r="H2600" s="2" t="n">
        <f aca="false">IF(Raw_Orders!H2600="","N/A",Raw_Orders!H2600)</f>
        <v>28.2</v>
      </c>
      <c r="I2600" s="2" t="n">
        <f aca="false">IF(Raw_Orders!I2600="","Not Rated",Raw_Orders!I2600)</f>
        <v>3.6</v>
      </c>
      <c r="J2600" s="2" t="str">
        <f aca="false">IF(COUNTIF($A$2:A2600,A2600)&gt;1,"Duplicate","Unique")</f>
        <v>Unique</v>
      </c>
      <c r="K2600" s="2" t="str">
        <f aca="false">IF(Raw_Orders!F2600&lt;0,"Anomaly","OK")</f>
        <v>OK</v>
      </c>
      <c r="L2600" s="2" t="str">
        <f aca="false">IFERROR(VLOOKUP(C2600,Raw_Restaurants!$A$2:$C$151,3,FALSE()),"Unknown")</f>
        <v>Indore</v>
      </c>
    </row>
    <row r="2601" customFormat="false" ht="15" hidden="false" customHeight="false" outlineLevel="0" collapsed="false">
      <c r="A2601" s="2" t="n">
        <f aca="false">Raw_Orders!A2601</f>
        <v>501822</v>
      </c>
      <c r="B2601" s="2" t="str">
        <f aca="false">Raw_Orders!B2601</f>
        <v>CUST1301</v>
      </c>
      <c r="C2601" s="2" t="str">
        <f aca="false">Raw_Orders!C2601</f>
        <v>REST337</v>
      </c>
      <c r="D2601" s="2" t="str">
        <f aca="false">Raw_Orders!D2601</f>
        <v>DP326</v>
      </c>
      <c r="E2601" s="2" t="str">
        <f aca="false">Raw_Orders!E2601</f>
        <v>2024-01-07</v>
      </c>
      <c r="F2601" s="2" t="n">
        <f aca="false">IF(Raw_Orders!F2601&lt;0,0,Raw_Orders!F2601)</f>
        <v>1082.16</v>
      </c>
      <c r="G2601" s="2" t="str">
        <f aca="false">Raw_Orders!G2601</f>
        <v>Delivered</v>
      </c>
      <c r="H2601" s="2" t="n">
        <f aca="false">IF(Raw_Orders!H2601="","N/A",Raw_Orders!H2601)</f>
        <v>26</v>
      </c>
      <c r="I2601" s="2" t="n">
        <f aca="false">IF(Raw_Orders!I2601="","Not Rated",Raw_Orders!I2601)</f>
        <v>3</v>
      </c>
      <c r="J2601" s="2" t="str">
        <f aca="false">IF(COUNTIF($A$2:A2601,A2601)&gt;1,"Duplicate","Unique")</f>
        <v>Unique</v>
      </c>
      <c r="K2601" s="2" t="str">
        <f aca="false">IF(Raw_Orders!F2601&lt;0,"Anomaly","OK")</f>
        <v>OK</v>
      </c>
      <c r="L2601" s="2" t="str">
        <f aca="false">IFERROR(VLOOKUP(C2601,Raw_Restaurants!$A$2:$C$151,3,FALSE()),"Unknown")</f>
        <v>Pune</v>
      </c>
    </row>
    <row r="2602" customFormat="false" ht="15" hidden="false" customHeight="false" outlineLevel="0" collapsed="false">
      <c r="A2602" s="2" t="n">
        <f aca="false">Raw_Orders!A2602</f>
        <v>502460</v>
      </c>
      <c r="B2602" s="2" t="str">
        <f aca="false">Raw_Orders!B2602</f>
        <v>CUST1526</v>
      </c>
      <c r="C2602" s="2" t="str">
        <f aca="false">Raw_Orders!C2602</f>
        <v>REST213</v>
      </c>
      <c r="D2602" s="2" t="str">
        <f aca="false">Raw_Orders!D2602</f>
        <v>DP343</v>
      </c>
      <c r="E2602" s="2" t="str">
        <f aca="false">Raw_Orders!E2602</f>
        <v>2024-06-18</v>
      </c>
      <c r="F2602" s="2" t="n">
        <f aca="false">IF(Raw_Orders!F2602&lt;0,0,Raw_Orders!F2602)</f>
        <v>302.8</v>
      </c>
      <c r="G2602" s="2" t="str">
        <f aca="false">Raw_Orders!G2602</f>
        <v>Delivered</v>
      </c>
      <c r="H2602" s="2" t="n">
        <f aca="false">IF(Raw_Orders!H2602="","N/A",Raw_Orders!H2602)</f>
        <v>55.3</v>
      </c>
      <c r="I2602" s="2" t="str">
        <f aca="false">IF(Raw_Orders!I2602="","Not Rated",Raw_Orders!I2602)</f>
        <v>Not Rated</v>
      </c>
      <c r="J2602" s="2" t="str">
        <f aca="false">IF(COUNTIF($A$2:A2602,A2602)&gt;1,"Duplicate","Unique")</f>
        <v>Unique</v>
      </c>
      <c r="K2602" s="2" t="str">
        <f aca="false">IF(Raw_Orders!F2602&lt;0,"Anomaly","OK")</f>
        <v>OK</v>
      </c>
      <c r="L2602" s="2" t="str">
        <f aca="false">IFERROR(VLOOKUP(C2602,Raw_Restaurants!$A$2:$C$151,3,FALSE()),"Unknown")</f>
        <v>Pune</v>
      </c>
    </row>
    <row r="2603" customFormat="false" ht="15" hidden="false" customHeight="false" outlineLevel="0" collapsed="false">
      <c r="A2603" s="2" t="n">
        <f aca="false">Raw_Orders!A2603</f>
        <v>500794</v>
      </c>
      <c r="B2603" s="2" t="str">
        <f aca="false">Raw_Orders!B2603</f>
        <v>CUST1034</v>
      </c>
      <c r="C2603" s="2" t="str">
        <f aca="false">Raw_Orders!C2603</f>
        <v>REST343</v>
      </c>
      <c r="D2603" s="2" t="str">
        <f aca="false">Raw_Orders!D2603</f>
        <v>DP382</v>
      </c>
      <c r="E2603" s="2" t="str">
        <f aca="false">Raw_Orders!E2603</f>
        <v>2024-07-02</v>
      </c>
      <c r="F2603" s="2" t="n">
        <f aca="false">IF(Raw_Orders!F2603&lt;0,0,Raw_Orders!F2603)</f>
        <v>529.51</v>
      </c>
      <c r="G2603" s="2" t="str">
        <f aca="false">Raw_Orders!G2603</f>
        <v>Cancelled</v>
      </c>
      <c r="H2603" s="2" t="str">
        <f aca="false">IF(Raw_Orders!H2603="","N/A",Raw_Orders!H2603)</f>
        <v>N/A</v>
      </c>
      <c r="I2603" s="2" t="str">
        <f aca="false">IF(Raw_Orders!I2603="","Not Rated",Raw_Orders!I2603)</f>
        <v>Not Rated</v>
      </c>
      <c r="J2603" s="2" t="str">
        <f aca="false">IF(COUNTIF($A$2:A2603,A2603)&gt;1,"Duplicate","Unique")</f>
        <v>Unique</v>
      </c>
      <c r="K2603" s="2" t="str">
        <f aca="false">IF(Raw_Orders!F2603&lt;0,"Anomaly","OK")</f>
        <v>OK</v>
      </c>
      <c r="L2603" s="2" t="str">
        <f aca="false">IFERROR(VLOOKUP(C2603,Raw_Restaurants!$A$2:$C$151,3,FALSE()),"Unknown")</f>
        <v>Delhi</v>
      </c>
    </row>
    <row r="2604" customFormat="false" ht="15" hidden="false" customHeight="false" outlineLevel="0" collapsed="false">
      <c r="A2604" s="2" t="n">
        <f aca="false">Raw_Orders!A2604</f>
        <v>501469</v>
      </c>
      <c r="B2604" s="2" t="str">
        <f aca="false">Raw_Orders!B2604</f>
        <v>CUST1606</v>
      </c>
      <c r="C2604" s="2" t="str">
        <f aca="false">Raw_Orders!C2604</f>
        <v>REST313</v>
      </c>
      <c r="D2604" s="2" t="str">
        <f aca="false">Raw_Orders!D2604</f>
        <v>DP380</v>
      </c>
      <c r="E2604" s="2" t="str">
        <f aca="false">Raw_Orders!E2604</f>
        <v>2024-10-04</v>
      </c>
      <c r="F2604" s="2" t="n">
        <f aca="false">IF(Raw_Orders!F2604&lt;0,0,Raw_Orders!F2604)</f>
        <v>337.94</v>
      </c>
      <c r="G2604" s="2" t="str">
        <f aca="false">Raw_Orders!G2604</f>
        <v>Delivered</v>
      </c>
      <c r="H2604" s="2" t="n">
        <f aca="false">IF(Raw_Orders!H2604="","N/A",Raw_Orders!H2604)</f>
        <v>59.4</v>
      </c>
      <c r="I2604" s="2" t="n">
        <f aca="false">IF(Raw_Orders!I2604="","Not Rated",Raw_Orders!I2604)</f>
        <v>2.9</v>
      </c>
      <c r="J2604" s="2" t="str">
        <f aca="false">IF(COUNTIF($A$2:A2604,A2604)&gt;1,"Duplicate","Unique")</f>
        <v>Unique</v>
      </c>
      <c r="K2604" s="2" t="str">
        <f aca="false">IF(Raw_Orders!F2604&lt;0,"Anomaly","OK")</f>
        <v>OK</v>
      </c>
      <c r="L2604" s="2" t="str">
        <f aca="false">IFERROR(VLOOKUP(C2604,Raw_Restaurants!$A$2:$C$151,3,FALSE()),"Unknown")</f>
        <v>Kolkata</v>
      </c>
    </row>
    <row r="2605" customFormat="false" ht="15" hidden="false" customHeight="false" outlineLevel="0" collapsed="false">
      <c r="A2605" s="2" t="n">
        <f aca="false">Raw_Orders!A2605</f>
        <v>504098</v>
      </c>
      <c r="B2605" s="2" t="str">
        <f aca="false">Raw_Orders!B2605</f>
        <v>CUST1337</v>
      </c>
      <c r="C2605" s="2" t="str">
        <f aca="false">Raw_Orders!C2605</f>
        <v>REST287</v>
      </c>
      <c r="D2605" s="2" t="str">
        <f aca="false">Raw_Orders!D2605</f>
        <v>DP363</v>
      </c>
      <c r="E2605" s="2" t="str">
        <f aca="false">Raw_Orders!E2605</f>
        <v>2024-12-28</v>
      </c>
      <c r="F2605" s="2" t="n">
        <f aca="false">IF(Raw_Orders!F2605&lt;0,0,Raw_Orders!F2605)</f>
        <v>788.32</v>
      </c>
      <c r="G2605" s="2" t="str">
        <f aca="false">Raw_Orders!G2605</f>
        <v>Delivered</v>
      </c>
      <c r="H2605" s="2" t="n">
        <f aca="false">IF(Raw_Orders!H2605="","N/A",Raw_Orders!H2605)</f>
        <v>29.2</v>
      </c>
      <c r="I2605" s="2" t="n">
        <f aca="false">IF(Raw_Orders!I2605="","Not Rated",Raw_Orders!I2605)</f>
        <v>3.4</v>
      </c>
      <c r="J2605" s="2" t="str">
        <f aca="false">IF(COUNTIF($A$2:A2605,A2605)&gt;1,"Duplicate","Unique")</f>
        <v>Unique</v>
      </c>
      <c r="K2605" s="2" t="str">
        <f aca="false">IF(Raw_Orders!F2605&lt;0,"Anomaly","OK")</f>
        <v>OK</v>
      </c>
      <c r="L2605" s="2" t="str">
        <f aca="false">IFERROR(VLOOKUP(C2605,Raw_Restaurants!$A$2:$C$151,3,FALSE()),"Unknown")</f>
        <v>Pune</v>
      </c>
    </row>
    <row r="2606" customFormat="false" ht="15" hidden="false" customHeight="false" outlineLevel="0" collapsed="false">
      <c r="A2606" s="2" t="n">
        <f aca="false">Raw_Orders!A2606</f>
        <v>504288</v>
      </c>
      <c r="B2606" s="2" t="str">
        <f aca="false">Raw_Orders!B2606</f>
        <v>CUST1789</v>
      </c>
      <c r="C2606" s="2" t="str">
        <f aca="false">Raw_Orders!C2606</f>
        <v>REST342</v>
      </c>
      <c r="D2606" s="2" t="str">
        <f aca="false">Raw_Orders!D2606</f>
        <v>DP341</v>
      </c>
      <c r="E2606" s="2" t="str">
        <f aca="false">Raw_Orders!E2606</f>
        <v>2024-06-24</v>
      </c>
      <c r="F2606" s="2" t="n">
        <f aca="false">IF(Raw_Orders!F2606&lt;0,0,Raw_Orders!F2606)</f>
        <v>1194.39</v>
      </c>
      <c r="G2606" s="2" t="str">
        <f aca="false">Raw_Orders!G2606</f>
        <v>Delivered</v>
      </c>
      <c r="H2606" s="2" t="n">
        <f aca="false">IF(Raw_Orders!H2606="","N/A",Raw_Orders!H2606)</f>
        <v>49.8</v>
      </c>
      <c r="I2606" s="2" t="n">
        <f aca="false">IF(Raw_Orders!I2606="","Not Rated",Raw_Orders!I2606)</f>
        <v>4.8</v>
      </c>
      <c r="J2606" s="2" t="str">
        <f aca="false">IF(COUNTIF($A$2:A2606,A2606)&gt;1,"Duplicate","Unique")</f>
        <v>Unique</v>
      </c>
      <c r="K2606" s="2" t="str">
        <f aca="false">IF(Raw_Orders!F2606&lt;0,"Anomaly","OK")</f>
        <v>OK</v>
      </c>
      <c r="L2606" s="2" t="str">
        <f aca="false">IFERROR(VLOOKUP(C2606,Raw_Restaurants!$A$2:$C$151,3,FALSE()),"Unknown")</f>
        <v>Hyderabad</v>
      </c>
    </row>
    <row r="2607" customFormat="false" ht="15" hidden="false" customHeight="false" outlineLevel="0" collapsed="false">
      <c r="A2607" s="2" t="n">
        <f aca="false">Raw_Orders!A2607</f>
        <v>504406</v>
      </c>
      <c r="B2607" s="2" t="str">
        <f aca="false">Raw_Orders!B2607</f>
        <v>CUST1291</v>
      </c>
      <c r="C2607" s="2" t="str">
        <f aca="false">Raw_Orders!C2607</f>
        <v>REST250</v>
      </c>
      <c r="D2607" s="2" t="str">
        <f aca="false">Raw_Orders!D2607</f>
        <v>DP437</v>
      </c>
      <c r="E2607" s="2" t="str">
        <f aca="false">Raw_Orders!E2607</f>
        <v>2024-11-16</v>
      </c>
      <c r="F2607" s="2" t="n">
        <f aca="false">IF(Raw_Orders!F2607&lt;0,0,Raw_Orders!F2607)</f>
        <v>458.86</v>
      </c>
      <c r="G2607" s="2" t="str">
        <f aca="false">Raw_Orders!G2607</f>
        <v>Delivered</v>
      </c>
      <c r="H2607" s="2" t="n">
        <f aca="false">IF(Raw_Orders!H2607="","N/A",Raw_Orders!H2607)</f>
        <v>71.1</v>
      </c>
      <c r="I2607" s="2" t="n">
        <f aca="false">IF(Raw_Orders!I2607="","Not Rated",Raw_Orders!I2607)</f>
        <v>3.5</v>
      </c>
      <c r="J2607" s="2" t="str">
        <f aca="false">IF(COUNTIF($A$2:A2607,A2607)&gt;1,"Duplicate","Unique")</f>
        <v>Unique</v>
      </c>
      <c r="K2607" s="2" t="str">
        <f aca="false">IF(Raw_Orders!F2607&lt;0,"Anomaly","OK")</f>
        <v>OK</v>
      </c>
      <c r="L2607" s="2" t="str">
        <f aca="false">IFERROR(VLOOKUP(C2607,Raw_Restaurants!$A$2:$C$151,3,FALSE()),"Unknown")</f>
        <v>Delhi</v>
      </c>
    </row>
    <row r="2608" customFormat="false" ht="15" hidden="false" customHeight="false" outlineLevel="0" collapsed="false">
      <c r="A2608" s="2" t="n">
        <f aca="false">Raw_Orders!A2608</f>
        <v>500863</v>
      </c>
      <c r="B2608" s="2" t="str">
        <f aca="false">Raw_Orders!B2608</f>
        <v>CUST1074</v>
      </c>
      <c r="C2608" s="2" t="str">
        <f aca="false">Raw_Orders!C2608</f>
        <v>REST212</v>
      </c>
      <c r="D2608" s="2" t="str">
        <f aca="false">Raw_Orders!D2608</f>
        <v>DP419</v>
      </c>
      <c r="E2608" s="2" t="str">
        <f aca="false">Raw_Orders!E2608</f>
        <v>2024-05-13</v>
      </c>
      <c r="F2608" s="2" t="n">
        <f aca="false">IF(Raw_Orders!F2608&lt;0,0,Raw_Orders!F2608)</f>
        <v>284.54</v>
      </c>
      <c r="G2608" s="2" t="str">
        <f aca="false">Raw_Orders!G2608</f>
        <v>Delivered</v>
      </c>
      <c r="H2608" s="2" t="n">
        <f aca="false">IF(Raw_Orders!H2608="","N/A",Raw_Orders!H2608)</f>
        <v>24.4</v>
      </c>
      <c r="I2608" s="2" t="n">
        <f aca="false">IF(Raw_Orders!I2608="","Not Rated",Raw_Orders!I2608)</f>
        <v>2.9</v>
      </c>
      <c r="J2608" s="2" t="str">
        <f aca="false">IF(COUNTIF($A$2:A2608,A2608)&gt;1,"Duplicate","Unique")</f>
        <v>Unique</v>
      </c>
      <c r="K2608" s="2" t="str">
        <f aca="false">IF(Raw_Orders!F2608&lt;0,"Anomaly","OK")</f>
        <v>OK</v>
      </c>
      <c r="L2608" s="2" t="str">
        <f aca="false">IFERROR(VLOOKUP(C2608,Raw_Restaurants!$A$2:$C$151,3,FALSE()),"Unknown")</f>
        <v>Jaipur</v>
      </c>
    </row>
    <row r="2609" customFormat="false" ht="15" hidden="false" customHeight="false" outlineLevel="0" collapsed="false">
      <c r="A2609" s="2" t="n">
        <f aca="false">Raw_Orders!A2609</f>
        <v>502293</v>
      </c>
      <c r="B2609" s="2" t="str">
        <f aca="false">Raw_Orders!B2609</f>
        <v>CUST1166</v>
      </c>
      <c r="C2609" s="2" t="str">
        <f aca="false">Raw_Orders!C2609</f>
        <v>REST249</v>
      </c>
      <c r="D2609" s="2" t="str">
        <f aca="false">Raw_Orders!D2609</f>
        <v>DP431</v>
      </c>
      <c r="E2609" s="2" t="str">
        <f aca="false">Raw_Orders!E2609</f>
        <v>2024-05-15</v>
      </c>
      <c r="F2609" s="2" t="n">
        <f aca="false">IF(Raw_Orders!F2609&lt;0,0,Raw_Orders!F2609)</f>
        <v>259.07</v>
      </c>
      <c r="G2609" s="2" t="str">
        <f aca="false">Raw_Orders!G2609</f>
        <v>Delivered</v>
      </c>
      <c r="H2609" s="2" t="n">
        <f aca="false">IF(Raw_Orders!H2609="","N/A",Raw_Orders!H2609)</f>
        <v>39.2</v>
      </c>
      <c r="I2609" s="2" t="str">
        <f aca="false">IF(Raw_Orders!I2609="","Not Rated",Raw_Orders!I2609)</f>
        <v>Not Rated</v>
      </c>
      <c r="J2609" s="2" t="str">
        <f aca="false">IF(COUNTIF($A$2:A2609,A2609)&gt;1,"Duplicate","Unique")</f>
        <v>Unique</v>
      </c>
      <c r="K2609" s="2" t="str">
        <f aca="false">IF(Raw_Orders!F2609&lt;0,"Anomaly","OK")</f>
        <v>OK</v>
      </c>
      <c r="L2609" s="2" t="str">
        <f aca="false">IFERROR(VLOOKUP(C2609,Raw_Restaurants!$A$2:$C$151,3,FALSE()),"Unknown")</f>
        <v>Kolkata</v>
      </c>
    </row>
    <row r="2610" customFormat="false" ht="15" hidden="false" customHeight="false" outlineLevel="0" collapsed="false">
      <c r="A2610" s="2" t="n">
        <f aca="false">Raw_Orders!A2610</f>
        <v>503408</v>
      </c>
      <c r="B2610" s="2" t="str">
        <f aca="false">Raw_Orders!B2610</f>
        <v>CUST1338</v>
      </c>
      <c r="C2610" s="2" t="str">
        <f aca="false">Raw_Orders!C2610</f>
        <v>REST204</v>
      </c>
      <c r="D2610" s="2" t="str">
        <f aca="false">Raw_Orders!D2610</f>
        <v>DP391</v>
      </c>
      <c r="E2610" s="2" t="str">
        <f aca="false">Raw_Orders!E2610</f>
        <v>2024-03-21</v>
      </c>
      <c r="F2610" s="2" t="n">
        <f aca="false">IF(Raw_Orders!F2610&lt;0,0,Raw_Orders!F2610)</f>
        <v>612.54</v>
      </c>
      <c r="G2610" s="2" t="str">
        <f aca="false">Raw_Orders!G2610</f>
        <v>Delivered</v>
      </c>
      <c r="H2610" s="2" t="n">
        <f aca="false">IF(Raw_Orders!H2610="","N/A",Raw_Orders!H2610)</f>
        <v>31.4</v>
      </c>
      <c r="I2610" s="2" t="n">
        <f aca="false">IF(Raw_Orders!I2610="","Not Rated",Raw_Orders!I2610)</f>
        <v>3.8</v>
      </c>
      <c r="J2610" s="2" t="str">
        <f aca="false">IF(COUNTIF($A$2:A2610,A2610)&gt;1,"Duplicate","Unique")</f>
        <v>Unique</v>
      </c>
      <c r="K2610" s="2" t="str">
        <f aca="false">IF(Raw_Orders!F2610&lt;0,"Anomaly","OK")</f>
        <v>OK</v>
      </c>
      <c r="L2610" s="2" t="str">
        <f aca="false">IFERROR(VLOOKUP(C2610,Raw_Restaurants!$A$2:$C$151,3,FALSE()),"Unknown")</f>
        <v>Bhopal</v>
      </c>
    </row>
    <row r="2611" customFormat="false" ht="15" hidden="false" customHeight="false" outlineLevel="0" collapsed="false">
      <c r="A2611" s="2" t="n">
        <f aca="false">Raw_Orders!A2611</f>
        <v>500431</v>
      </c>
      <c r="B2611" s="2" t="str">
        <f aca="false">Raw_Orders!B2611</f>
        <v>CUST1094</v>
      </c>
      <c r="C2611" s="2" t="str">
        <f aca="false">Raw_Orders!C2611</f>
        <v>REST291</v>
      </c>
      <c r="D2611" s="2" t="str">
        <f aca="false">Raw_Orders!D2611</f>
        <v>DP452</v>
      </c>
      <c r="E2611" s="2" t="str">
        <f aca="false">Raw_Orders!E2611</f>
        <v>2024-01-02</v>
      </c>
      <c r="F2611" s="2" t="n">
        <f aca="false">IF(Raw_Orders!F2611&lt;0,0,Raw_Orders!F2611)</f>
        <v>501.33</v>
      </c>
      <c r="G2611" s="2" t="str">
        <f aca="false">Raw_Orders!G2611</f>
        <v>Delivered</v>
      </c>
      <c r="H2611" s="2" t="n">
        <f aca="false">IF(Raw_Orders!H2611="","N/A",Raw_Orders!H2611)</f>
        <v>23.6</v>
      </c>
      <c r="I2611" s="2" t="n">
        <f aca="false">IF(Raw_Orders!I2611="","Not Rated",Raw_Orders!I2611)</f>
        <v>3.6</v>
      </c>
      <c r="J2611" s="2" t="str">
        <f aca="false">IF(COUNTIF($A$2:A2611,A2611)&gt;1,"Duplicate","Unique")</f>
        <v>Unique</v>
      </c>
      <c r="K2611" s="2" t="str">
        <f aca="false">IF(Raw_Orders!F2611&lt;0,"Anomaly","OK")</f>
        <v>OK</v>
      </c>
      <c r="L2611" s="2" t="str">
        <f aca="false">IFERROR(VLOOKUP(C2611,Raw_Restaurants!$A$2:$C$151,3,FALSE()),"Unknown")</f>
        <v>Pune</v>
      </c>
    </row>
    <row r="2612" customFormat="false" ht="15" hidden="false" customHeight="false" outlineLevel="0" collapsed="false">
      <c r="A2612" s="2" t="n">
        <f aca="false">Raw_Orders!A2612</f>
        <v>502000</v>
      </c>
      <c r="B2612" s="2" t="str">
        <f aca="false">Raw_Orders!B2612</f>
        <v>CUST1110</v>
      </c>
      <c r="C2612" s="2" t="str">
        <f aca="false">Raw_Orders!C2612</f>
        <v>REST238</v>
      </c>
      <c r="D2612" s="2" t="str">
        <f aca="false">Raw_Orders!D2612</f>
        <v>DP306</v>
      </c>
      <c r="E2612" s="2" t="str">
        <f aca="false">Raw_Orders!E2612</f>
        <v>2024-08-05</v>
      </c>
      <c r="F2612" s="2" t="n">
        <f aca="false">IF(Raw_Orders!F2612&lt;0,0,Raw_Orders!F2612)</f>
        <v>838.47</v>
      </c>
      <c r="G2612" s="2" t="str">
        <f aca="false">Raw_Orders!G2612</f>
        <v>Delivered</v>
      </c>
      <c r="H2612" s="2" t="n">
        <f aca="false">IF(Raw_Orders!H2612="","N/A",Raw_Orders!H2612)</f>
        <v>45.1</v>
      </c>
      <c r="I2612" s="2" t="n">
        <f aca="false">IF(Raw_Orders!I2612="","Not Rated",Raw_Orders!I2612)</f>
        <v>4.6</v>
      </c>
      <c r="J2612" s="2" t="str">
        <f aca="false">IF(COUNTIF($A$2:A2612,A2612)&gt;1,"Duplicate","Unique")</f>
        <v>Unique</v>
      </c>
      <c r="K2612" s="2" t="str">
        <f aca="false">IF(Raw_Orders!F2612&lt;0,"Anomaly","OK")</f>
        <v>OK</v>
      </c>
      <c r="L2612" s="2" t="str">
        <f aca="false">IFERROR(VLOOKUP(C2612,Raw_Restaurants!$A$2:$C$151,3,FALSE()),"Unknown")</f>
        <v>Chennai</v>
      </c>
    </row>
    <row r="2613" customFormat="false" ht="15" hidden="false" customHeight="false" outlineLevel="0" collapsed="false">
      <c r="A2613" s="2" t="n">
        <f aca="false">Raw_Orders!A2613</f>
        <v>503596</v>
      </c>
      <c r="B2613" s="2" t="str">
        <f aca="false">Raw_Orders!B2613</f>
        <v>CUST1779</v>
      </c>
      <c r="C2613" s="2" t="str">
        <f aca="false">Raw_Orders!C2613</f>
        <v>REST256</v>
      </c>
      <c r="D2613" s="2" t="str">
        <f aca="false">Raw_Orders!D2613</f>
        <v>DP450</v>
      </c>
      <c r="E2613" s="2" t="str">
        <f aca="false">Raw_Orders!E2613</f>
        <v>2024-02-05</v>
      </c>
      <c r="F2613" s="2" t="n">
        <f aca="false">IF(Raw_Orders!F2613&lt;0,0,Raw_Orders!F2613)</f>
        <v>655.06</v>
      </c>
      <c r="G2613" s="2" t="str">
        <f aca="false">Raw_Orders!G2613</f>
        <v>Delivered</v>
      </c>
      <c r="H2613" s="2" t="n">
        <f aca="false">IF(Raw_Orders!H2613="","N/A",Raw_Orders!H2613)</f>
        <v>79.8</v>
      </c>
      <c r="I2613" s="2" t="n">
        <f aca="false">IF(Raw_Orders!I2613="","Not Rated",Raw_Orders!I2613)</f>
        <v>3</v>
      </c>
      <c r="J2613" s="2" t="str">
        <f aca="false">IF(COUNTIF($A$2:A2613,A2613)&gt;1,"Duplicate","Unique")</f>
        <v>Unique</v>
      </c>
      <c r="K2613" s="2" t="str">
        <f aca="false">IF(Raw_Orders!F2613&lt;0,"Anomaly","OK")</f>
        <v>OK</v>
      </c>
      <c r="L2613" s="2" t="str">
        <f aca="false">IFERROR(VLOOKUP(C2613,Raw_Restaurants!$A$2:$C$151,3,FALSE()),"Unknown")</f>
        <v>Chennai</v>
      </c>
    </row>
    <row r="2614" customFormat="false" ht="15" hidden="false" customHeight="false" outlineLevel="0" collapsed="false">
      <c r="A2614" s="2" t="n">
        <f aca="false">Raw_Orders!A2614</f>
        <v>503902</v>
      </c>
      <c r="B2614" s="2" t="str">
        <f aca="false">Raw_Orders!B2614</f>
        <v>CUST1725</v>
      </c>
      <c r="C2614" s="2" t="str">
        <f aca="false">Raw_Orders!C2614</f>
        <v>REST280</v>
      </c>
      <c r="D2614" s="2" t="str">
        <f aca="false">Raw_Orders!D2614</f>
        <v>DP395</v>
      </c>
      <c r="E2614" s="2" t="str">
        <f aca="false">Raw_Orders!E2614</f>
        <v>2024-02-16</v>
      </c>
      <c r="F2614" s="2" t="n">
        <f aca="false">IF(Raw_Orders!F2614&lt;0,0,Raw_Orders!F2614)</f>
        <v>861.69</v>
      </c>
      <c r="G2614" s="2" t="str">
        <f aca="false">Raw_Orders!G2614</f>
        <v>Delivered</v>
      </c>
      <c r="H2614" s="2" t="n">
        <f aca="false">IF(Raw_Orders!H2614="","N/A",Raw_Orders!H2614)</f>
        <v>20.9</v>
      </c>
      <c r="I2614" s="2" t="n">
        <f aca="false">IF(Raw_Orders!I2614="","Not Rated",Raw_Orders!I2614)</f>
        <v>3.2</v>
      </c>
      <c r="J2614" s="2" t="str">
        <f aca="false">IF(COUNTIF($A$2:A2614,A2614)&gt;1,"Duplicate","Unique")</f>
        <v>Unique</v>
      </c>
      <c r="K2614" s="2" t="str">
        <f aca="false">IF(Raw_Orders!F2614&lt;0,"Anomaly","OK")</f>
        <v>OK</v>
      </c>
      <c r="L2614" s="2" t="str">
        <f aca="false">IFERROR(VLOOKUP(C2614,Raw_Restaurants!$A$2:$C$151,3,FALSE()),"Unknown")</f>
        <v>Chennai</v>
      </c>
    </row>
    <row r="2615" customFormat="false" ht="15" hidden="false" customHeight="false" outlineLevel="0" collapsed="false">
      <c r="A2615" s="2" t="n">
        <f aca="false">Raw_Orders!A2615</f>
        <v>502708</v>
      </c>
      <c r="B2615" s="2" t="str">
        <f aca="false">Raw_Orders!B2615</f>
        <v>CUST1771</v>
      </c>
      <c r="C2615" s="2" t="str">
        <f aca="false">Raw_Orders!C2615</f>
        <v>REST292</v>
      </c>
      <c r="D2615" s="2" t="str">
        <f aca="false">Raw_Orders!D2615</f>
        <v>DP415</v>
      </c>
      <c r="E2615" s="2" t="str">
        <f aca="false">Raw_Orders!E2615</f>
        <v>2024-02-15</v>
      </c>
      <c r="F2615" s="2" t="n">
        <f aca="false">IF(Raw_Orders!F2615&lt;0,0,Raw_Orders!F2615)</f>
        <v>565.5</v>
      </c>
      <c r="G2615" s="2" t="str">
        <f aca="false">Raw_Orders!G2615</f>
        <v>Delivered</v>
      </c>
      <c r="H2615" s="2" t="n">
        <f aca="false">IF(Raw_Orders!H2615="","N/A",Raw_Orders!H2615)</f>
        <v>47.2</v>
      </c>
      <c r="I2615" s="2" t="n">
        <f aca="false">IF(Raw_Orders!I2615="","Not Rated",Raw_Orders!I2615)</f>
        <v>4.7</v>
      </c>
      <c r="J2615" s="2" t="str">
        <f aca="false">IF(COUNTIF($A$2:A2615,A2615)&gt;1,"Duplicate","Unique")</f>
        <v>Unique</v>
      </c>
      <c r="K2615" s="2" t="str">
        <f aca="false">IF(Raw_Orders!F2615&lt;0,"Anomaly","OK")</f>
        <v>OK</v>
      </c>
      <c r="L2615" s="2" t="str">
        <f aca="false">IFERROR(VLOOKUP(C2615,Raw_Restaurants!$A$2:$C$151,3,FALSE()),"Unknown")</f>
        <v>Delhi</v>
      </c>
    </row>
    <row r="2616" customFormat="false" ht="15" hidden="false" customHeight="false" outlineLevel="0" collapsed="false">
      <c r="A2616" s="2" t="n">
        <f aca="false">Raw_Orders!A2616</f>
        <v>504882</v>
      </c>
      <c r="B2616" s="2" t="str">
        <f aca="false">Raw_Orders!B2616</f>
        <v>CUST1643</v>
      </c>
      <c r="C2616" s="2" t="str">
        <f aca="false">Raw_Orders!C2616</f>
        <v>REST328</v>
      </c>
      <c r="D2616" s="2" t="str">
        <f aca="false">Raw_Orders!D2616</f>
        <v>DP306</v>
      </c>
      <c r="E2616" s="2" t="str">
        <f aca="false">Raw_Orders!E2616</f>
        <v>2024-05-18</v>
      </c>
      <c r="F2616" s="2" t="n">
        <f aca="false">IF(Raw_Orders!F2616&lt;0,0,Raw_Orders!F2616)</f>
        <v>1308.11</v>
      </c>
      <c r="G2616" s="2" t="str">
        <f aca="false">Raw_Orders!G2616</f>
        <v>Cancelled</v>
      </c>
      <c r="H2616" s="2" t="str">
        <f aca="false">IF(Raw_Orders!H2616="","N/A",Raw_Orders!H2616)</f>
        <v>N/A</v>
      </c>
      <c r="I2616" s="2" t="str">
        <f aca="false">IF(Raw_Orders!I2616="","Not Rated",Raw_Orders!I2616)</f>
        <v>Not Rated</v>
      </c>
      <c r="J2616" s="2" t="str">
        <f aca="false">IF(COUNTIF($A$2:A2616,A2616)&gt;1,"Duplicate","Unique")</f>
        <v>Unique</v>
      </c>
      <c r="K2616" s="2" t="str">
        <f aca="false">IF(Raw_Orders!F2616&lt;0,"Anomaly","OK")</f>
        <v>OK</v>
      </c>
      <c r="L2616" s="2" t="str">
        <f aca="false">IFERROR(VLOOKUP(C2616,Raw_Restaurants!$A$2:$C$151,3,FALSE()),"Unknown")</f>
        <v>Chennai</v>
      </c>
    </row>
    <row r="2617" customFormat="false" ht="15" hidden="false" customHeight="false" outlineLevel="0" collapsed="false">
      <c r="A2617" s="2" t="n">
        <f aca="false">Raw_Orders!A2617</f>
        <v>500281</v>
      </c>
      <c r="B2617" s="2" t="str">
        <f aca="false">Raw_Orders!B2617</f>
        <v>CUST1113</v>
      </c>
      <c r="C2617" s="2" t="str">
        <f aca="false">Raw_Orders!C2617</f>
        <v>REST285</v>
      </c>
      <c r="D2617" s="2" t="str">
        <f aca="false">Raw_Orders!D2617</f>
        <v>DP407</v>
      </c>
      <c r="E2617" s="2" t="str">
        <f aca="false">Raw_Orders!E2617</f>
        <v>2024-08-02</v>
      </c>
      <c r="F2617" s="2" t="n">
        <f aca="false">IF(Raw_Orders!F2617&lt;0,0,Raw_Orders!F2617)</f>
        <v>782.49</v>
      </c>
      <c r="G2617" s="2" t="str">
        <f aca="false">Raw_Orders!G2617</f>
        <v>Delivered</v>
      </c>
      <c r="H2617" s="2" t="n">
        <f aca="false">IF(Raw_Orders!H2617="","N/A",Raw_Orders!H2617)</f>
        <v>77.7</v>
      </c>
      <c r="I2617" s="2" t="n">
        <f aca="false">IF(Raw_Orders!I2617="","Not Rated",Raw_Orders!I2617)</f>
        <v>2.8</v>
      </c>
      <c r="J2617" s="2" t="str">
        <f aca="false">IF(COUNTIF($A$2:A2617,A2617)&gt;1,"Duplicate","Unique")</f>
        <v>Unique</v>
      </c>
      <c r="K2617" s="2" t="str">
        <f aca="false">IF(Raw_Orders!F2617&lt;0,"Anomaly","OK")</f>
        <v>OK</v>
      </c>
      <c r="L2617" s="2" t="str">
        <f aca="false">IFERROR(VLOOKUP(C2617,Raw_Restaurants!$A$2:$C$151,3,FALSE()),"Unknown")</f>
        <v>Bangalore</v>
      </c>
    </row>
    <row r="2618" customFormat="false" ht="15" hidden="false" customHeight="false" outlineLevel="0" collapsed="false">
      <c r="A2618" s="2" t="n">
        <f aca="false">Raw_Orders!A2618</f>
        <v>500369</v>
      </c>
      <c r="B2618" s="2" t="str">
        <f aca="false">Raw_Orders!B2618</f>
        <v>CUST1197</v>
      </c>
      <c r="C2618" s="2" t="str">
        <f aca="false">Raw_Orders!C2618</f>
        <v>REST243</v>
      </c>
      <c r="D2618" s="2" t="str">
        <f aca="false">Raw_Orders!D2618</f>
        <v>DP416</v>
      </c>
      <c r="E2618" s="2" t="str">
        <f aca="false">Raw_Orders!E2618</f>
        <v>2024-05-05</v>
      </c>
      <c r="F2618" s="2" t="n">
        <f aca="false">IF(Raw_Orders!F2618&lt;0,0,Raw_Orders!F2618)</f>
        <v>865.71</v>
      </c>
      <c r="G2618" s="2" t="str">
        <f aca="false">Raw_Orders!G2618</f>
        <v>Cancelled</v>
      </c>
      <c r="H2618" s="2" t="str">
        <f aca="false">IF(Raw_Orders!H2618="","N/A",Raw_Orders!H2618)</f>
        <v>N/A</v>
      </c>
      <c r="I2618" s="2" t="str">
        <f aca="false">IF(Raw_Orders!I2618="","Not Rated",Raw_Orders!I2618)</f>
        <v>Not Rated</v>
      </c>
      <c r="J2618" s="2" t="str">
        <f aca="false">IF(COUNTIF($A$2:A2618,A2618)&gt;1,"Duplicate","Unique")</f>
        <v>Unique</v>
      </c>
      <c r="K2618" s="2" t="str">
        <f aca="false">IF(Raw_Orders!F2618&lt;0,"Anomaly","OK")</f>
        <v>OK</v>
      </c>
      <c r="L2618" s="2" t="str">
        <f aca="false">IFERROR(VLOOKUP(C2618,Raw_Restaurants!$A$2:$C$151,3,FALSE()),"Unknown")</f>
        <v>Mumbai</v>
      </c>
    </row>
    <row r="2619" customFormat="false" ht="15" hidden="false" customHeight="false" outlineLevel="0" collapsed="false">
      <c r="A2619" s="2" t="n">
        <f aca="false">Raw_Orders!A2619</f>
        <v>504938</v>
      </c>
      <c r="B2619" s="2" t="str">
        <f aca="false">Raw_Orders!B2619</f>
        <v>CUST1233</v>
      </c>
      <c r="C2619" s="2" t="str">
        <f aca="false">Raw_Orders!C2619</f>
        <v>REST269</v>
      </c>
      <c r="D2619" s="2" t="str">
        <f aca="false">Raw_Orders!D2619</f>
        <v>DP463</v>
      </c>
      <c r="E2619" s="2" t="str">
        <f aca="false">Raw_Orders!E2619</f>
        <v>2024-02-07</v>
      </c>
      <c r="F2619" s="2" t="n">
        <f aca="false">IF(Raw_Orders!F2619&lt;0,0,Raw_Orders!F2619)</f>
        <v>162.56</v>
      </c>
      <c r="G2619" s="2" t="str">
        <f aca="false">Raw_Orders!G2619</f>
        <v>Delivered</v>
      </c>
      <c r="H2619" s="2" t="n">
        <f aca="false">IF(Raw_Orders!H2619="","N/A",Raw_Orders!H2619)</f>
        <v>30.3</v>
      </c>
      <c r="I2619" s="2" t="str">
        <f aca="false">IF(Raw_Orders!I2619="","Not Rated",Raw_Orders!I2619)</f>
        <v>Not Rated</v>
      </c>
      <c r="J2619" s="2" t="str">
        <f aca="false">IF(COUNTIF($A$2:A2619,A2619)&gt;1,"Duplicate","Unique")</f>
        <v>Unique</v>
      </c>
      <c r="K2619" s="2" t="str">
        <f aca="false">IF(Raw_Orders!F2619&lt;0,"Anomaly","OK")</f>
        <v>OK</v>
      </c>
      <c r="L2619" s="2" t="str">
        <f aca="false">IFERROR(VLOOKUP(C2619,Raw_Restaurants!$A$2:$C$151,3,FALSE()),"Unknown")</f>
        <v>Delhi</v>
      </c>
    </row>
    <row r="2620" customFormat="false" ht="15" hidden="false" customHeight="false" outlineLevel="0" collapsed="false">
      <c r="A2620" s="2" t="n">
        <f aca="false">Raw_Orders!A2620</f>
        <v>500457</v>
      </c>
      <c r="B2620" s="2" t="str">
        <f aca="false">Raw_Orders!B2620</f>
        <v>CUST1436</v>
      </c>
      <c r="C2620" s="2" t="str">
        <f aca="false">Raw_Orders!C2620</f>
        <v>REST248</v>
      </c>
      <c r="D2620" s="2" t="str">
        <f aca="false">Raw_Orders!D2620</f>
        <v>DP429</v>
      </c>
      <c r="E2620" s="2" t="str">
        <f aca="false">Raw_Orders!E2620</f>
        <v>2024-06-02</v>
      </c>
      <c r="F2620" s="2" t="n">
        <f aca="false">IF(Raw_Orders!F2620&lt;0,0,Raw_Orders!F2620)</f>
        <v>365.41</v>
      </c>
      <c r="G2620" s="2" t="str">
        <f aca="false">Raw_Orders!G2620</f>
        <v>Delivered</v>
      </c>
      <c r="H2620" s="2" t="n">
        <f aca="false">IF(Raw_Orders!H2620="","N/A",Raw_Orders!H2620)</f>
        <v>79.6</v>
      </c>
      <c r="I2620" s="2" t="n">
        <f aca="false">IF(Raw_Orders!I2620="","Not Rated",Raw_Orders!I2620)</f>
        <v>2.8</v>
      </c>
      <c r="J2620" s="2" t="str">
        <f aca="false">IF(COUNTIF($A$2:A2620,A2620)&gt;1,"Duplicate","Unique")</f>
        <v>Unique</v>
      </c>
      <c r="K2620" s="2" t="str">
        <f aca="false">IF(Raw_Orders!F2620&lt;0,"Anomaly","OK")</f>
        <v>OK</v>
      </c>
      <c r="L2620" s="2" t="str">
        <f aca="false">IFERROR(VLOOKUP(C2620,Raw_Restaurants!$A$2:$C$151,3,FALSE()),"Unknown")</f>
        <v>Mumbai</v>
      </c>
    </row>
    <row r="2621" customFormat="false" ht="15" hidden="false" customHeight="false" outlineLevel="0" collapsed="false">
      <c r="A2621" s="2" t="n">
        <f aca="false">Raw_Orders!A2621</f>
        <v>502316</v>
      </c>
      <c r="B2621" s="2" t="str">
        <f aca="false">Raw_Orders!B2621</f>
        <v>CUST1781</v>
      </c>
      <c r="C2621" s="2" t="str">
        <f aca="false">Raw_Orders!C2621</f>
        <v>REST273</v>
      </c>
      <c r="D2621" s="2" t="str">
        <f aca="false">Raw_Orders!D2621</f>
        <v>DP307</v>
      </c>
      <c r="E2621" s="2" t="str">
        <f aca="false">Raw_Orders!E2621</f>
        <v>2024-12-02</v>
      </c>
      <c r="F2621" s="2" t="n">
        <f aca="false">IF(Raw_Orders!F2621&lt;0,0,Raw_Orders!F2621)</f>
        <v>573.38</v>
      </c>
      <c r="G2621" s="2" t="str">
        <f aca="false">Raw_Orders!G2621</f>
        <v>Delivered</v>
      </c>
      <c r="H2621" s="2" t="n">
        <f aca="false">IF(Raw_Orders!H2621="","N/A",Raw_Orders!H2621)</f>
        <v>66.7</v>
      </c>
      <c r="I2621" s="2" t="n">
        <f aca="false">IF(Raw_Orders!I2621="","Not Rated",Raw_Orders!I2621)</f>
        <v>5</v>
      </c>
      <c r="J2621" s="2" t="str">
        <f aca="false">IF(COUNTIF($A$2:A2621,A2621)&gt;1,"Duplicate","Unique")</f>
        <v>Unique</v>
      </c>
      <c r="K2621" s="2" t="str">
        <f aca="false">IF(Raw_Orders!F2621&lt;0,"Anomaly","OK")</f>
        <v>OK</v>
      </c>
      <c r="L2621" s="2" t="str">
        <f aca="false">IFERROR(VLOOKUP(C2621,Raw_Restaurants!$A$2:$C$151,3,FALSE()),"Unknown")</f>
        <v>Bhopal</v>
      </c>
    </row>
    <row r="2622" customFormat="false" ht="15" hidden="false" customHeight="false" outlineLevel="0" collapsed="false">
      <c r="A2622" s="2" t="n">
        <f aca="false">Raw_Orders!A2622</f>
        <v>504493</v>
      </c>
      <c r="B2622" s="2" t="str">
        <f aca="false">Raw_Orders!B2622</f>
        <v>CUST1681</v>
      </c>
      <c r="C2622" s="2" t="str">
        <f aca="false">Raw_Orders!C2622</f>
        <v>REST205</v>
      </c>
      <c r="D2622" s="2" t="str">
        <f aca="false">Raw_Orders!D2622</f>
        <v>DP387</v>
      </c>
      <c r="E2622" s="2" t="str">
        <f aca="false">Raw_Orders!E2622</f>
        <v>2024-09-17</v>
      </c>
      <c r="F2622" s="2" t="n">
        <f aca="false">IF(Raw_Orders!F2622&lt;0,0,Raw_Orders!F2622)</f>
        <v>511.9</v>
      </c>
      <c r="G2622" s="2" t="str">
        <f aca="false">Raw_Orders!G2622</f>
        <v>Delivered</v>
      </c>
      <c r="H2622" s="2" t="n">
        <f aca="false">IF(Raw_Orders!H2622="","N/A",Raw_Orders!H2622)</f>
        <v>21.6</v>
      </c>
      <c r="I2622" s="2" t="n">
        <f aca="false">IF(Raw_Orders!I2622="","Not Rated",Raw_Orders!I2622)</f>
        <v>3</v>
      </c>
      <c r="J2622" s="2" t="str">
        <f aca="false">IF(COUNTIF($A$2:A2622,A2622)&gt;1,"Duplicate","Unique")</f>
        <v>Unique</v>
      </c>
      <c r="K2622" s="2" t="str">
        <f aca="false">IF(Raw_Orders!F2622&lt;0,"Anomaly","OK")</f>
        <v>OK</v>
      </c>
      <c r="L2622" s="2" t="str">
        <f aca="false">IFERROR(VLOOKUP(C2622,Raw_Restaurants!$A$2:$C$151,3,FALSE()),"Unknown")</f>
        <v>Delhi</v>
      </c>
    </row>
    <row r="2623" customFormat="false" ht="15" hidden="false" customHeight="false" outlineLevel="0" collapsed="false">
      <c r="A2623" s="2" t="n">
        <f aca="false">Raw_Orders!A2623</f>
        <v>501584</v>
      </c>
      <c r="B2623" s="2" t="str">
        <f aca="false">Raw_Orders!B2623</f>
        <v>CUST1688</v>
      </c>
      <c r="C2623" s="2" t="str">
        <f aca="false">Raw_Orders!C2623</f>
        <v>REST293</v>
      </c>
      <c r="D2623" s="2" t="str">
        <f aca="false">Raw_Orders!D2623</f>
        <v>DP368</v>
      </c>
      <c r="E2623" s="2" t="str">
        <f aca="false">Raw_Orders!E2623</f>
        <v>2024-04-01</v>
      </c>
      <c r="F2623" s="2" t="n">
        <f aca="false">IF(Raw_Orders!F2623&lt;0,0,Raw_Orders!F2623)</f>
        <v>1013.47</v>
      </c>
      <c r="G2623" s="2" t="str">
        <f aca="false">Raw_Orders!G2623</f>
        <v>Delivered</v>
      </c>
      <c r="H2623" s="2" t="n">
        <f aca="false">IF(Raw_Orders!H2623="","N/A",Raw_Orders!H2623)</f>
        <v>19.9</v>
      </c>
      <c r="I2623" s="2" t="n">
        <f aca="false">IF(Raw_Orders!I2623="","Not Rated",Raw_Orders!I2623)</f>
        <v>4.3</v>
      </c>
      <c r="J2623" s="2" t="str">
        <f aca="false">IF(COUNTIF($A$2:A2623,A2623)&gt;1,"Duplicate","Unique")</f>
        <v>Unique</v>
      </c>
      <c r="K2623" s="2" t="str">
        <f aca="false">IF(Raw_Orders!F2623&lt;0,"Anomaly","OK")</f>
        <v>OK</v>
      </c>
      <c r="L2623" s="2" t="str">
        <f aca="false">IFERROR(VLOOKUP(C2623,Raw_Restaurants!$A$2:$C$151,3,FALSE()),"Unknown")</f>
        <v>Bhopal</v>
      </c>
    </row>
    <row r="2624" customFormat="false" ht="15" hidden="false" customHeight="false" outlineLevel="0" collapsed="false">
      <c r="A2624" s="2" t="n">
        <f aca="false">Raw_Orders!A2624</f>
        <v>503244</v>
      </c>
      <c r="B2624" s="2" t="str">
        <f aca="false">Raw_Orders!B2624</f>
        <v>CUST1558</v>
      </c>
      <c r="C2624" s="2" t="str">
        <f aca="false">Raw_Orders!C2624</f>
        <v>REST275</v>
      </c>
      <c r="D2624" s="2" t="str">
        <f aca="false">Raw_Orders!D2624</f>
        <v>DP492</v>
      </c>
      <c r="E2624" s="2" t="str">
        <f aca="false">Raw_Orders!E2624</f>
        <v>2024-08-18</v>
      </c>
      <c r="F2624" s="2" t="n">
        <f aca="false">IF(Raw_Orders!F2624&lt;0,0,Raw_Orders!F2624)</f>
        <v>748.78</v>
      </c>
      <c r="G2624" s="2" t="str">
        <f aca="false">Raw_Orders!G2624</f>
        <v>Delivered</v>
      </c>
      <c r="H2624" s="2" t="n">
        <f aca="false">IF(Raw_Orders!H2624="","N/A",Raw_Orders!H2624)</f>
        <v>47.5</v>
      </c>
      <c r="I2624" s="2" t="n">
        <f aca="false">IF(Raw_Orders!I2624="","Not Rated",Raw_Orders!I2624)</f>
        <v>4</v>
      </c>
      <c r="J2624" s="2" t="str">
        <f aca="false">IF(COUNTIF($A$2:A2624,A2624)&gt;1,"Duplicate","Unique")</f>
        <v>Unique</v>
      </c>
      <c r="K2624" s="2" t="str">
        <f aca="false">IF(Raw_Orders!F2624&lt;0,"Anomaly","OK")</f>
        <v>OK</v>
      </c>
      <c r="L2624" s="2" t="str">
        <f aca="false">IFERROR(VLOOKUP(C2624,Raw_Restaurants!$A$2:$C$151,3,FALSE()),"Unknown")</f>
        <v>Pune</v>
      </c>
    </row>
    <row r="2625" customFormat="false" ht="15" hidden="false" customHeight="false" outlineLevel="0" collapsed="false">
      <c r="A2625" s="2" t="n">
        <f aca="false">Raw_Orders!A2625</f>
        <v>501354</v>
      </c>
      <c r="B2625" s="2" t="str">
        <f aca="false">Raw_Orders!B2625</f>
        <v>CUST1228</v>
      </c>
      <c r="C2625" s="2" t="str">
        <f aca="false">Raw_Orders!C2625</f>
        <v>REST279</v>
      </c>
      <c r="D2625" s="2" t="str">
        <f aca="false">Raw_Orders!D2625</f>
        <v>DP348</v>
      </c>
      <c r="E2625" s="2" t="str">
        <f aca="false">Raw_Orders!E2625</f>
        <v>2024-08-31</v>
      </c>
      <c r="F2625" s="2" t="n">
        <f aca="false">IF(Raw_Orders!F2625&lt;0,0,Raw_Orders!F2625)</f>
        <v>349.23</v>
      </c>
      <c r="G2625" s="2" t="str">
        <f aca="false">Raw_Orders!G2625</f>
        <v>Delivered</v>
      </c>
      <c r="H2625" s="2" t="n">
        <f aca="false">IF(Raw_Orders!H2625="","N/A",Raw_Orders!H2625)</f>
        <v>36.3</v>
      </c>
      <c r="I2625" s="2" t="str">
        <f aca="false">IF(Raw_Orders!I2625="","Not Rated",Raw_Orders!I2625)</f>
        <v>Not Rated</v>
      </c>
      <c r="J2625" s="2" t="str">
        <f aca="false">IF(COUNTIF($A$2:A2625,A2625)&gt;1,"Duplicate","Unique")</f>
        <v>Unique</v>
      </c>
      <c r="K2625" s="2" t="str">
        <f aca="false">IF(Raw_Orders!F2625&lt;0,"Anomaly","OK")</f>
        <v>OK</v>
      </c>
      <c r="L2625" s="2" t="str">
        <f aca="false">IFERROR(VLOOKUP(C2625,Raw_Restaurants!$A$2:$C$151,3,FALSE()),"Unknown")</f>
        <v>Indore</v>
      </c>
    </row>
    <row r="2626" customFormat="false" ht="15" hidden="false" customHeight="false" outlineLevel="0" collapsed="false">
      <c r="A2626" s="2" t="n">
        <f aca="false">Raw_Orders!A2626</f>
        <v>501968</v>
      </c>
      <c r="B2626" s="2" t="str">
        <f aca="false">Raw_Orders!B2626</f>
        <v>CUST1178</v>
      </c>
      <c r="C2626" s="2" t="str">
        <f aca="false">Raw_Orders!C2626</f>
        <v>REST227</v>
      </c>
      <c r="D2626" s="2" t="str">
        <f aca="false">Raw_Orders!D2626</f>
        <v>DP495</v>
      </c>
      <c r="E2626" s="2" t="str">
        <f aca="false">Raw_Orders!E2626</f>
        <v>2024-04-13</v>
      </c>
      <c r="F2626" s="2" t="n">
        <f aca="false">IF(Raw_Orders!F2626&lt;0,0,Raw_Orders!F2626)</f>
        <v>124.15</v>
      </c>
      <c r="G2626" s="2" t="str">
        <f aca="false">Raw_Orders!G2626</f>
        <v>Delivered</v>
      </c>
      <c r="H2626" s="2" t="n">
        <f aca="false">IF(Raw_Orders!H2626="","N/A",Raw_Orders!H2626)</f>
        <v>63.5</v>
      </c>
      <c r="I2626" s="2" t="n">
        <f aca="false">IF(Raw_Orders!I2626="","Not Rated",Raw_Orders!I2626)</f>
        <v>3.2</v>
      </c>
      <c r="J2626" s="2" t="str">
        <f aca="false">IF(COUNTIF($A$2:A2626,A2626)&gt;1,"Duplicate","Unique")</f>
        <v>Unique</v>
      </c>
      <c r="K2626" s="2" t="str">
        <f aca="false">IF(Raw_Orders!F2626&lt;0,"Anomaly","OK")</f>
        <v>OK</v>
      </c>
      <c r="L2626" s="2" t="str">
        <f aca="false">IFERROR(VLOOKUP(C2626,Raw_Restaurants!$A$2:$C$151,3,FALSE()),"Unknown")</f>
        <v>Bhopal</v>
      </c>
    </row>
    <row r="2627" customFormat="false" ht="15" hidden="false" customHeight="false" outlineLevel="0" collapsed="false">
      <c r="A2627" s="2" t="n">
        <f aca="false">Raw_Orders!A2627</f>
        <v>503421</v>
      </c>
      <c r="B2627" s="2" t="str">
        <f aca="false">Raw_Orders!B2627</f>
        <v>CUST1598</v>
      </c>
      <c r="C2627" s="2" t="str">
        <f aca="false">Raw_Orders!C2627</f>
        <v>REST227</v>
      </c>
      <c r="D2627" s="2" t="str">
        <f aca="false">Raw_Orders!D2627</f>
        <v>DP367</v>
      </c>
      <c r="E2627" s="2" t="str">
        <f aca="false">Raw_Orders!E2627</f>
        <v>2024-10-14</v>
      </c>
      <c r="F2627" s="2" t="n">
        <f aca="false">IF(Raw_Orders!F2627&lt;0,0,Raw_Orders!F2627)</f>
        <v>870.73</v>
      </c>
      <c r="G2627" s="2" t="str">
        <f aca="false">Raw_Orders!G2627</f>
        <v>Delivered</v>
      </c>
      <c r="H2627" s="2" t="n">
        <f aca="false">IF(Raw_Orders!H2627="","N/A",Raw_Orders!H2627)</f>
        <v>34.5</v>
      </c>
      <c r="I2627" s="2" t="n">
        <f aca="false">IF(Raw_Orders!I2627="","Not Rated",Raw_Orders!I2627)</f>
        <v>4.4</v>
      </c>
      <c r="J2627" s="2" t="str">
        <f aca="false">IF(COUNTIF($A$2:A2627,A2627)&gt;1,"Duplicate","Unique")</f>
        <v>Duplicate</v>
      </c>
      <c r="K2627" s="2" t="str">
        <f aca="false">IF(Raw_Orders!F2627&lt;0,"Anomaly","OK")</f>
        <v>OK</v>
      </c>
      <c r="L2627" s="2" t="str">
        <f aca="false">IFERROR(VLOOKUP(C2627,Raw_Restaurants!$A$2:$C$151,3,FALSE()),"Unknown")</f>
        <v>Bhopal</v>
      </c>
    </row>
    <row r="2628" customFormat="false" ht="15" hidden="false" customHeight="false" outlineLevel="0" collapsed="false">
      <c r="A2628" s="2" t="n">
        <f aca="false">Raw_Orders!A2628</f>
        <v>500094</v>
      </c>
      <c r="B2628" s="2" t="str">
        <f aca="false">Raw_Orders!B2628</f>
        <v>CUST1728</v>
      </c>
      <c r="C2628" s="2" t="str">
        <f aca="false">Raw_Orders!C2628</f>
        <v>REST242</v>
      </c>
      <c r="D2628" s="2" t="str">
        <f aca="false">Raw_Orders!D2628</f>
        <v>DP491</v>
      </c>
      <c r="E2628" s="2" t="str">
        <f aca="false">Raw_Orders!E2628</f>
        <v>2024-12-01</v>
      </c>
      <c r="F2628" s="2" t="n">
        <f aca="false">IF(Raw_Orders!F2628&lt;0,0,Raw_Orders!F2628)</f>
        <v>148.53</v>
      </c>
      <c r="G2628" s="2" t="str">
        <f aca="false">Raw_Orders!G2628</f>
        <v>Delivered</v>
      </c>
      <c r="H2628" s="2" t="n">
        <f aca="false">IF(Raw_Orders!H2628="","N/A",Raw_Orders!H2628)</f>
        <v>79.7</v>
      </c>
      <c r="I2628" s="2" t="n">
        <f aca="false">IF(Raw_Orders!I2628="","Not Rated",Raw_Orders!I2628)</f>
        <v>4.1</v>
      </c>
      <c r="J2628" s="2" t="str">
        <f aca="false">IF(COUNTIF($A$2:A2628,A2628)&gt;1,"Duplicate","Unique")</f>
        <v>Unique</v>
      </c>
      <c r="K2628" s="2" t="str">
        <f aca="false">IF(Raw_Orders!F2628&lt;0,"Anomaly","OK")</f>
        <v>OK</v>
      </c>
      <c r="L2628" s="2" t="str">
        <f aca="false">IFERROR(VLOOKUP(C2628,Raw_Restaurants!$A$2:$C$151,3,FALSE()),"Unknown")</f>
        <v>Bhopal</v>
      </c>
    </row>
    <row r="2629" customFormat="false" ht="15" hidden="false" customHeight="false" outlineLevel="0" collapsed="false">
      <c r="A2629" s="2" t="n">
        <f aca="false">Raw_Orders!A2629</f>
        <v>501341</v>
      </c>
      <c r="B2629" s="2" t="str">
        <f aca="false">Raw_Orders!B2629</f>
        <v>CUST1601</v>
      </c>
      <c r="C2629" s="2" t="str">
        <f aca="false">Raw_Orders!C2629</f>
        <v>REST267</v>
      </c>
      <c r="D2629" s="2" t="str">
        <f aca="false">Raw_Orders!D2629</f>
        <v>DP432</v>
      </c>
      <c r="E2629" s="2" t="str">
        <f aca="false">Raw_Orders!E2629</f>
        <v>2024-05-03</v>
      </c>
      <c r="F2629" s="2" t="n">
        <f aca="false">IF(Raw_Orders!F2629&lt;0,0,Raw_Orders!F2629)</f>
        <v>1314.55</v>
      </c>
      <c r="G2629" s="2" t="str">
        <f aca="false">Raw_Orders!G2629</f>
        <v>Cancelled</v>
      </c>
      <c r="H2629" s="2" t="str">
        <f aca="false">IF(Raw_Orders!H2629="","N/A",Raw_Orders!H2629)</f>
        <v>N/A</v>
      </c>
      <c r="I2629" s="2" t="str">
        <f aca="false">IF(Raw_Orders!I2629="","Not Rated",Raw_Orders!I2629)</f>
        <v>Not Rated</v>
      </c>
      <c r="J2629" s="2" t="str">
        <f aca="false">IF(COUNTIF($A$2:A2629,A2629)&gt;1,"Duplicate","Unique")</f>
        <v>Unique</v>
      </c>
      <c r="K2629" s="2" t="str">
        <f aca="false">IF(Raw_Orders!F2629&lt;0,"Anomaly","OK")</f>
        <v>OK</v>
      </c>
      <c r="L2629" s="2" t="str">
        <f aca="false">IFERROR(VLOOKUP(C2629,Raw_Restaurants!$A$2:$C$151,3,FALSE()),"Unknown")</f>
        <v>Jaipur</v>
      </c>
    </row>
    <row r="2630" customFormat="false" ht="15" hidden="false" customHeight="false" outlineLevel="0" collapsed="false">
      <c r="A2630" s="2" t="n">
        <f aca="false">Raw_Orders!A2630</f>
        <v>500710</v>
      </c>
      <c r="B2630" s="2" t="str">
        <f aca="false">Raw_Orders!B2630</f>
        <v>CUST1451</v>
      </c>
      <c r="C2630" s="2" t="str">
        <f aca="false">Raw_Orders!C2630</f>
        <v>REST340</v>
      </c>
      <c r="D2630" s="2" t="str">
        <f aca="false">Raw_Orders!D2630</f>
        <v>DP416</v>
      </c>
      <c r="E2630" s="2" t="str">
        <f aca="false">Raw_Orders!E2630</f>
        <v>2024-11-30</v>
      </c>
      <c r="F2630" s="2" t="n">
        <f aca="false">IF(Raw_Orders!F2630&lt;0,0,Raw_Orders!F2630)</f>
        <v>418.58</v>
      </c>
      <c r="G2630" s="2" t="str">
        <f aca="false">Raw_Orders!G2630</f>
        <v>Cancelled</v>
      </c>
      <c r="H2630" s="2" t="str">
        <f aca="false">IF(Raw_Orders!H2630="","N/A",Raw_Orders!H2630)</f>
        <v>N/A</v>
      </c>
      <c r="I2630" s="2" t="str">
        <f aca="false">IF(Raw_Orders!I2630="","Not Rated",Raw_Orders!I2630)</f>
        <v>Not Rated</v>
      </c>
      <c r="J2630" s="2" t="str">
        <f aca="false">IF(COUNTIF($A$2:A2630,A2630)&gt;1,"Duplicate","Unique")</f>
        <v>Unique</v>
      </c>
      <c r="K2630" s="2" t="str">
        <f aca="false">IF(Raw_Orders!F2630&lt;0,"Anomaly","OK")</f>
        <v>OK</v>
      </c>
      <c r="L2630" s="2" t="str">
        <f aca="false">IFERROR(VLOOKUP(C2630,Raw_Restaurants!$A$2:$C$151,3,FALSE()),"Unknown")</f>
        <v>Hyderabad</v>
      </c>
    </row>
    <row r="2631" customFormat="false" ht="15" hidden="false" customHeight="false" outlineLevel="0" collapsed="false">
      <c r="A2631" s="2" t="n">
        <f aca="false">Raw_Orders!A2631</f>
        <v>502593</v>
      </c>
      <c r="B2631" s="2" t="str">
        <f aca="false">Raw_Orders!B2631</f>
        <v>CUST1265</v>
      </c>
      <c r="C2631" s="2" t="str">
        <f aca="false">Raw_Orders!C2631</f>
        <v>REST343</v>
      </c>
      <c r="D2631" s="2" t="str">
        <f aca="false">Raw_Orders!D2631</f>
        <v>DP384</v>
      </c>
      <c r="E2631" s="2" t="str">
        <f aca="false">Raw_Orders!E2631</f>
        <v>2024-07-21</v>
      </c>
      <c r="F2631" s="2" t="n">
        <f aca="false">IF(Raw_Orders!F2631&lt;0,0,Raw_Orders!F2631)</f>
        <v>949.19</v>
      </c>
      <c r="G2631" s="2" t="str">
        <f aca="false">Raw_Orders!G2631</f>
        <v>Delivered</v>
      </c>
      <c r="H2631" s="2" t="n">
        <f aca="false">IF(Raw_Orders!H2631="","N/A",Raw_Orders!H2631)</f>
        <v>29.7</v>
      </c>
      <c r="I2631" s="2" t="n">
        <f aca="false">IF(Raw_Orders!I2631="","Not Rated",Raw_Orders!I2631)</f>
        <v>4.6</v>
      </c>
      <c r="J2631" s="2" t="str">
        <f aca="false">IF(COUNTIF($A$2:A2631,A2631)&gt;1,"Duplicate","Unique")</f>
        <v>Unique</v>
      </c>
      <c r="K2631" s="2" t="str">
        <f aca="false">IF(Raw_Orders!F2631&lt;0,"Anomaly","OK")</f>
        <v>OK</v>
      </c>
      <c r="L2631" s="2" t="str">
        <f aca="false">IFERROR(VLOOKUP(C2631,Raw_Restaurants!$A$2:$C$151,3,FALSE()),"Unknown")</f>
        <v>Delhi</v>
      </c>
    </row>
    <row r="2632" customFormat="false" ht="15" hidden="false" customHeight="false" outlineLevel="0" collapsed="false">
      <c r="A2632" s="2" t="n">
        <f aca="false">Raw_Orders!A2632</f>
        <v>500408</v>
      </c>
      <c r="B2632" s="2" t="str">
        <f aca="false">Raw_Orders!B2632</f>
        <v>CUST1668</v>
      </c>
      <c r="C2632" s="2" t="str">
        <f aca="false">Raw_Orders!C2632</f>
        <v>REST290</v>
      </c>
      <c r="D2632" s="2" t="str">
        <f aca="false">Raw_Orders!D2632</f>
        <v>DP423</v>
      </c>
      <c r="E2632" s="2" t="str">
        <f aca="false">Raw_Orders!E2632</f>
        <v>2024-07-31</v>
      </c>
      <c r="F2632" s="2" t="n">
        <f aca="false">IF(Raw_Orders!F2632&lt;0,0,Raw_Orders!F2632)</f>
        <v>1135.73</v>
      </c>
      <c r="G2632" s="2" t="str">
        <f aca="false">Raw_Orders!G2632</f>
        <v>Delivered</v>
      </c>
      <c r="H2632" s="2" t="n">
        <f aca="false">IF(Raw_Orders!H2632="","N/A",Raw_Orders!H2632)</f>
        <v>44.5</v>
      </c>
      <c r="I2632" s="2" t="n">
        <f aca="false">IF(Raw_Orders!I2632="","Not Rated",Raw_Orders!I2632)</f>
        <v>2.7</v>
      </c>
      <c r="J2632" s="2" t="str">
        <f aca="false">IF(COUNTIF($A$2:A2632,A2632)&gt;1,"Duplicate","Unique")</f>
        <v>Duplicate</v>
      </c>
      <c r="K2632" s="2" t="str">
        <f aca="false">IF(Raw_Orders!F2632&lt;0,"Anomaly","OK")</f>
        <v>OK</v>
      </c>
      <c r="L2632" s="2" t="str">
        <f aca="false">IFERROR(VLOOKUP(C2632,Raw_Restaurants!$A$2:$C$151,3,FALSE()),"Unknown")</f>
        <v>Delhi</v>
      </c>
    </row>
    <row r="2633" customFormat="false" ht="15" hidden="false" customHeight="false" outlineLevel="0" collapsed="false">
      <c r="A2633" s="2" t="n">
        <f aca="false">Raw_Orders!A2633</f>
        <v>500426</v>
      </c>
      <c r="B2633" s="2" t="str">
        <f aca="false">Raw_Orders!B2633</f>
        <v>CUST1763</v>
      </c>
      <c r="C2633" s="2" t="str">
        <f aca="false">Raw_Orders!C2633</f>
        <v>REST341</v>
      </c>
      <c r="D2633" s="2" t="str">
        <f aca="false">Raw_Orders!D2633</f>
        <v>DP476</v>
      </c>
      <c r="E2633" s="2" t="str">
        <f aca="false">Raw_Orders!E2633</f>
        <v>2024-03-30</v>
      </c>
      <c r="F2633" s="2" t="n">
        <f aca="false">IF(Raw_Orders!F2633&lt;0,0,Raw_Orders!F2633)</f>
        <v>1120.4</v>
      </c>
      <c r="G2633" s="2" t="str">
        <f aca="false">Raw_Orders!G2633</f>
        <v>Delivered</v>
      </c>
      <c r="H2633" s="2" t="n">
        <f aca="false">IF(Raw_Orders!H2633="","N/A",Raw_Orders!H2633)</f>
        <v>58.7</v>
      </c>
      <c r="I2633" s="2" t="n">
        <f aca="false">IF(Raw_Orders!I2633="","Not Rated",Raw_Orders!I2633)</f>
        <v>2.8</v>
      </c>
      <c r="J2633" s="2" t="str">
        <f aca="false">IF(COUNTIF($A$2:A2633,A2633)&gt;1,"Duplicate","Unique")</f>
        <v>Unique</v>
      </c>
      <c r="K2633" s="2" t="str">
        <f aca="false">IF(Raw_Orders!F2633&lt;0,"Anomaly","OK")</f>
        <v>OK</v>
      </c>
      <c r="L2633" s="2" t="str">
        <f aca="false">IFERROR(VLOOKUP(C2633,Raw_Restaurants!$A$2:$C$151,3,FALSE()),"Unknown")</f>
        <v>Kolkata</v>
      </c>
    </row>
    <row r="2634" customFormat="false" ht="15" hidden="false" customHeight="false" outlineLevel="0" collapsed="false">
      <c r="A2634" s="2" t="n">
        <f aca="false">Raw_Orders!A2634</f>
        <v>502549</v>
      </c>
      <c r="B2634" s="2" t="str">
        <f aca="false">Raw_Orders!B2634</f>
        <v>CUST1740</v>
      </c>
      <c r="C2634" s="2" t="str">
        <f aca="false">Raw_Orders!C2634</f>
        <v>REST342</v>
      </c>
      <c r="D2634" s="2" t="str">
        <f aca="false">Raw_Orders!D2634</f>
        <v>DP467</v>
      </c>
      <c r="E2634" s="2" t="str">
        <f aca="false">Raw_Orders!E2634</f>
        <v>2024-09-04</v>
      </c>
      <c r="F2634" s="2" t="n">
        <f aca="false">IF(Raw_Orders!F2634&lt;0,0,Raw_Orders!F2634)</f>
        <v>815.25</v>
      </c>
      <c r="G2634" s="2" t="str">
        <f aca="false">Raw_Orders!G2634</f>
        <v>Delivered</v>
      </c>
      <c r="H2634" s="2" t="n">
        <f aca="false">IF(Raw_Orders!H2634="","N/A",Raw_Orders!H2634)</f>
        <v>50.1</v>
      </c>
      <c r="I2634" s="2" t="n">
        <f aca="false">IF(Raw_Orders!I2634="","Not Rated",Raw_Orders!I2634)</f>
        <v>4.4</v>
      </c>
      <c r="J2634" s="2" t="str">
        <f aca="false">IF(COUNTIF($A$2:A2634,A2634)&gt;1,"Duplicate","Unique")</f>
        <v>Unique</v>
      </c>
      <c r="K2634" s="2" t="str">
        <f aca="false">IF(Raw_Orders!F2634&lt;0,"Anomaly","OK")</f>
        <v>OK</v>
      </c>
      <c r="L2634" s="2" t="str">
        <f aca="false">IFERROR(VLOOKUP(C2634,Raw_Restaurants!$A$2:$C$151,3,FALSE()),"Unknown")</f>
        <v>Hyderabad</v>
      </c>
    </row>
    <row r="2635" customFormat="false" ht="15" hidden="false" customHeight="false" outlineLevel="0" collapsed="false">
      <c r="A2635" s="2" t="n">
        <f aca="false">Raw_Orders!A2635</f>
        <v>500257</v>
      </c>
      <c r="B2635" s="2" t="str">
        <f aca="false">Raw_Orders!B2635</f>
        <v>CUST1113</v>
      </c>
      <c r="C2635" s="2" t="str">
        <f aca="false">Raw_Orders!C2635</f>
        <v>REST285</v>
      </c>
      <c r="D2635" s="2" t="str">
        <f aca="false">Raw_Orders!D2635</f>
        <v>DP329</v>
      </c>
      <c r="E2635" s="2" t="str">
        <f aca="false">Raw_Orders!E2635</f>
        <v>2024-06-01</v>
      </c>
      <c r="F2635" s="2" t="n">
        <f aca="false">IF(Raw_Orders!F2635&lt;0,0,Raw_Orders!F2635)</f>
        <v>750.01</v>
      </c>
      <c r="G2635" s="2" t="str">
        <f aca="false">Raw_Orders!G2635</f>
        <v>Delivered</v>
      </c>
      <c r="H2635" s="2" t="n">
        <f aca="false">IF(Raw_Orders!H2635="","N/A",Raw_Orders!H2635)</f>
        <v>41</v>
      </c>
      <c r="I2635" s="2" t="n">
        <f aca="false">IF(Raw_Orders!I2635="","Not Rated",Raw_Orders!I2635)</f>
        <v>3.6</v>
      </c>
      <c r="J2635" s="2" t="str">
        <f aca="false">IF(COUNTIF($A$2:A2635,A2635)&gt;1,"Duplicate","Unique")</f>
        <v>Unique</v>
      </c>
      <c r="K2635" s="2" t="str">
        <f aca="false">IF(Raw_Orders!F2635&lt;0,"Anomaly","OK")</f>
        <v>OK</v>
      </c>
      <c r="L2635" s="2" t="str">
        <f aca="false">IFERROR(VLOOKUP(C2635,Raw_Restaurants!$A$2:$C$151,3,FALSE()),"Unknown")</f>
        <v>Bangalore</v>
      </c>
    </row>
    <row r="2636" customFormat="false" ht="15" hidden="false" customHeight="false" outlineLevel="0" collapsed="false">
      <c r="A2636" s="2" t="n">
        <f aca="false">Raw_Orders!A2636</f>
        <v>504817</v>
      </c>
      <c r="B2636" s="2" t="str">
        <f aca="false">Raw_Orders!B2636</f>
        <v>CUST1219</v>
      </c>
      <c r="C2636" s="2" t="str">
        <f aca="false">Raw_Orders!C2636</f>
        <v>REST209</v>
      </c>
      <c r="D2636" s="2" t="str">
        <f aca="false">Raw_Orders!D2636</f>
        <v>DP432</v>
      </c>
      <c r="E2636" s="2" t="str">
        <f aca="false">Raw_Orders!E2636</f>
        <v>2024-07-21</v>
      </c>
      <c r="F2636" s="2" t="n">
        <f aca="false">IF(Raw_Orders!F2636&lt;0,0,Raw_Orders!F2636)</f>
        <v>643.28</v>
      </c>
      <c r="G2636" s="2" t="str">
        <f aca="false">Raw_Orders!G2636</f>
        <v>Delivered</v>
      </c>
      <c r="H2636" s="2" t="n">
        <f aca="false">IF(Raw_Orders!H2636="","N/A",Raw_Orders!H2636)</f>
        <v>79.6</v>
      </c>
      <c r="I2636" s="2" t="n">
        <f aca="false">IF(Raw_Orders!I2636="","Not Rated",Raw_Orders!I2636)</f>
        <v>3.8</v>
      </c>
      <c r="J2636" s="2" t="str">
        <f aca="false">IF(COUNTIF($A$2:A2636,A2636)&gt;1,"Duplicate","Unique")</f>
        <v>Unique</v>
      </c>
      <c r="K2636" s="2" t="str">
        <f aca="false">IF(Raw_Orders!F2636&lt;0,"Anomaly","OK")</f>
        <v>OK</v>
      </c>
      <c r="L2636" s="2" t="str">
        <f aca="false">IFERROR(VLOOKUP(C2636,Raw_Restaurants!$A$2:$C$151,3,FALSE()),"Unknown")</f>
        <v>Bangalore</v>
      </c>
    </row>
    <row r="2637" customFormat="false" ht="15" hidden="false" customHeight="false" outlineLevel="0" collapsed="false">
      <c r="A2637" s="2" t="n">
        <f aca="false">Raw_Orders!A2637</f>
        <v>501355</v>
      </c>
      <c r="B2637" s="2" t="str">
        <f aca="false">Raw_Orders!B2637</f>
        <v>CUST1582</v>
      </c>
      <c r="C2637" s="2" t="str">
        <f aca="false">Raw_Orders!C2637</f>
        <v>REST346</v>
      </c>
      <c r="D2637" s="2" t="str">
        <f aca="false">Raw_Orders!D2637</f>
        <v>DP398</v>
      </c>
      <c r="E2637" s="2" t="str">
        <f aca="false">Raw_Orders!E2637</f>
        <v>2024-07-03</v>
      </c>
      <c r="F2637" s="2" t="n">
        <f aca="false">IF(Raw_Orders!F2637&lt;0,0,Raw_Orders!F2637)</f>
        <v>939.68</v>
      </c>
      <c r="G2637" s="2" t="str">
        <f aca="false">Raw_Orders!G2637</f>
        <v>Delivered</v>
      </c>
      <c r="H2637" s="2" t="n">
        <f aca="false">IF(Raw_Orders!H2637="","N/A",Raw_Orders!H2637)</f>
        <v>70.3</v>
      </c>
      <c r="I2637" s="2" t="n">
        <f aca="false">IF(Raw_Orders!I2637="","Not Rated",Raw_Orders!I2637)</f>
        <v>4.6</v>
      </c>
      <c r="J2637" s="2" t="str">
        <f aca="false">IF(COUNTIF($A$2:A2637,A2637)&gt;1,"Duplicate","Unique")</f>
        <v>Unique</v>
      </c>
      <c r="K2637" s="2" t="str">
        <f aca="false">IF(Raw_Orders!F2637&lt;0,"Anomaly","OK")</f>
        <v>OK</v>
      </c>
      <c r="L2637" s="2" t="str">
        <f aca="false">IFERROR(VLOOKUP(C2637,Raw_Restaurants!$A$2:$C$151,3,FALSE()),"Unknown")</f>
        <v>Jaipur</v>
      </c>
    </row>
    <row r="2638" customFormat="false" ht="15" hidden="false" customHeight="false" outlineLevel="0" collapsed="false">
      <c r="A2638" s="2" t="n">
        <f aca="false">Raw_Orders!A2638</f>
        <v>500049</v>
      </c>
      <c r="B2638" s="2" t="str">
        <f aca="false">Raw_Orders!B2638</f>
        <v>CUST1398</v>
      </c>
      <c r="C2638" s="2" t="str">
        <f aca="false">Raw_Orders!C2638</f>
        <v>REST325</v>
      </c>
      <c r="D2638" s="2" t="str">
        <f aca="false">Raw_Orders!D2638</f>
        <v>DP399</v>
      </c>
      <c r="E2638" s="2" t="str">
        <f aca="false">Raw_Orders!E2638</f>
        <v>2024-02-09</v>
      </c>
      <c r="F2638" s="2" t="n">
        <f aca="false">IF(Raw_Orders!F2638&lt;0,0,Raw_Orders!F2638)</f>
        <v>236.83</v>
      </c>
      <c r="G2638" s="2" t="str">
        <f aca="false">Raw_Orders!G2638</f>
        <v>Delivered</v>
      </c>
      <c r="H2638" s="2" t="n">
        <f aca="false">IF(Raw_Orders!H2638="","N/A",Raw_Orders!H2638)</f>
        <v>46.6</v>
      </c>
      <c r="I2638" s="2" t="n">
        <f aca="false">IF(Raw_Orders!I2638="","Not Rated",Raw_Orders!I2638)</f>
        <v>2.7</v>
      </c>
      <c r="J2638" s="2" t="str">
        <f aca="false">IF(COUNTIF($A$2:A2638,A2638)&gt;1,"Duplicate","Unique")</f>
        <v>Unique</v>
      </c>
      <c r="K2638" s="2" t="str">
        <f aca="false">IF(Raw_Orders!F2638&lt;0,"Anomaly","OK")</f>
        <v>OK</v>
      </c>
      <c r="L2638" s="2" t="str">
        <f aca="false">IFERROR(VLOOKUP(C2638,Raw_Restaurants!$A$2:$C$151,3,FALSE()),"Unknown")</f>
        <v>Indore</v>
      </c>
    </row>
    <row r="2639" customFormat="false" ht="15" hidden="false" customHeight="false" outlineLevel="0" collapsed="false">
      <c r="A2639" s="2" t="n">
        <f aca="false">Raw_Orders!A2639</f>
        <v>504356</v>
      </c>
      <c r="B2639" s="2" t="str">
        <f aca="false">Raw_Orders!B2639</f>
        <v>CUST1664</v>
      </c>
      <c r="C2639" s="2" t="str">
        <f aca="false">Raw_Orders!C2639</f>
        <v>REST206</v>
      </c>
      <c r="D2639" s="2" t="str">
        <f aca="false">Raw_Orders!D2639</f>
        <v>DP338</v>
      </c>
      <c r="E2639" s="2" t="str">
        <f aca="false">Raw_Orders!E2639</f>
        <v>2024-07-24</v>
      </c>
      <c r="F2639" s="2" t="n">
        <f aca="false">IF(Raw_Orders!F2639&lt;0,0,Raw_Orders!F2639)</f>
        <v>662.1</v>
      </c>
      <c r="G2639" s="2" t="str">
        <f aca="false">Raw_Orders!G2639</f>
        <v>Delivered</v>
      </c>
      <c r="H2639" s="2" t="n">
        <f aca="false">IF(Raw_Orders!H2639="","N/A",Raw_Orders!H2639)</f>
        <v>46.7</v>
      </c>
      <c r="I2639" s="2" t="n">
        <f aca="false">IF(Raw_Orders!I2639="","Not Rated",Raw_Orders!I2639)</f>
        <v>2.6</v>
      </c>
      <c r="J2639" s="2" t="str">
        <f aca="false">IF(COUNTIF($A$2:A2639,A2639)&gt;1,"Duplicate","Unique")</f>
        <v>Unique</v>
      </c>
      <c r="K2639" s="2" t="str">
        <f aca="false">IF(Raw_Orders!F2639&lt;0,"Anomaly","OK")</f>
        <v>OK</v>
      </c>
      <c r="L2639" s="2" t="str">
        <f aca="false">IFERROR(VLOOKUP(C2639,Raw_Restaurants!$A$2:$C$151,3,FALSE()),"Unknown")</f>
        <v>Indore</v>
      </c>
    </row>
    <row r="2640" customFormat="false" ht="15" hidden="false" customHeight="false" outlineLevel="0" collapsed="false">
      <c r="A2640" s="2" t="n">
        <f aca="false">Raw_Orders!A2640</f>
        <v>504079</v>
      </c>
      <c r="B2640" s="2" t="str">
        <f aca="false">Raw_Orders!B2640</f>
        <v>CUST1085</v>
      </c>
      <c r="C2640" s="2" t="str">
        <f aca="false">Raw_Orders!C2640</f>
        <v>REST334</v>
      </c>
      <c r="D2640" s="2" t="str">
        <f aca="false">Raw_Orders!D2640</f>
        <v>DP475</v>
      </c>
      <c r="E2640" s="2" t="str">
        <f aca="false">Raw_Orders!E2640</f>
        <v>2024-06-09</v>
      </c>
      <c r="F2640" s="2" t="n">
        <f aca="false">IF(Raw_Orders!F2640&lt;0,0,Raw_Orders!F2640)</f>
        <v>832.35</v>
      </c>
      <c r="G2640" s="2" t="str">
        <f aca="false">Raw_Orders!G2640</f>
        <v>Cancelled</v>
      </c>
      <c r="H2640" s="2" t="str">
        <f aca="false">IF(Raw_Orders!H2640="","N/A",Raw_Orders!H2640)</f>
        <v>N/A</v>
      </c>
      <c r="I2640" s="2" t="str">
        <f aca="false">IF(Raw_Orders!I2640="","Not Rated",Raw_Orders!I2640)</f>
        <v>Not Rated</v>
      </c>
      <c r="J2640" s="2" t="str">
        <f aca="false">IF(COUNTIF($A$2:A2640,A2640)&gt;1,"Duplicate","Unique")</f>
        <v>Unique</v>
      </c>
      <c r="K2640" s="2" t="str">
        <f aca="false">IF(Raw_Orders!F2640&lt;0,"Anomaly","OK")</f>
        <v>OK</v>
      </c>
      <c r="L2640" s="2" t="str">
        <f aca="false">IFERROR(VLOOKUP(C2640,Raw_Restaurants!$A$2:$C$151,3,FALSE()),"Unknown")</f>
        <v>Chennai</v>
      </c>
    </row>
    <row r="2641" customFormat="false" ht="15" hidden="false" customHeight="false" outlineLevel="0" collapsed="false">
      <c r="A2641" s="2" t="n">
        <f aca="false">Raw_Orders!A2641</f>
        <v>500186</v>
      </c>
      <c r="B2641" s="2" t="str">
        <f aca="false">Raw_Orders!B2641</f>
        <v>CUST1525</v>
      </c>
      <c r="C2641" s="2" t="str">
        <f aca="false">Raw_Orders!C2641</f>
        <v>REST211</v>
      </c>
      <c r="D2641" s="2" t="str">
        <f aca="false">Raw_Orders!D2641</f>
        <v>DP403</v>
      </c>
      <c r="E2641" s="2" t="str">
        <f aca="false">Raw_Orders!E2641</f>
        <v>2024-03-18</v>
      </c>
      <c r="F2641" s="2" t="n">
        <f aca="false">IF(Raw_Orders!F2641&lt;0,0,Raw_Orders!F2641)</f>
        <v>220.88</v>
      </c>
      <c r="G2641" s="2" t="str">
        <f aca="false">Raw_Orders!G2641</f>
        <v>Delivered</v>
      </c>
      <c r="H2641" s="2" t="n">
        <f aca="false">IF(Raw_Orders!H2641="","N/A",Raw_Orders!H2641)</f>
        <v>23.1</v>
      </c>
      <c r="I2641" s="2" t="n">
        <f aca="false">IF(Raw_Orders!I2641="","Not Rated",Raw_Orders!I2641)</f>
        <v>3.2</v>
      </c>
      <c r="J2641" s="2" t="str">
        <f aca="false">IF(COUNTIF($A$2:A2641,A2641)&gt;1,"Duplicate","Unique")</f>
        <v>Unique</v>
      </c>
      <c r="K2641" s="2" t="str">
        <f aca="false">IF(Raw_Orders!F2641&lt;0,"Anomaly","OK")</f>
        <v>OK</v>
      </c>
      <c r="L2641" s="2" t="str">
        <f aca="false">IFERROR(VLOOKUP(C2641,Raw_Restaurants!$A$2:$C$151,3,FALSE()),"Unknown")</f>
        <v>Mumbai</v>
      </c>
    </row>
    <row r="2642" customFormat="false" ht="15" hidden="false" customHeight="false" outlineLevel="0" collapsed="false">
      <c r="A2642" s="2" t="n">
        <f aca="false">Raw_Orders!A2642</f>
        <v>500522</v>
      </c>
      <c r="B2642" s="2" t="str">
        <f aca="false">Raw_Orders!B2642</f>
        <v>CUST1196</v>
      </c>
      <c r="C2642" s="2" t="str">
        <f aca="false">Raw_Orders!C2642</f>
        <v>REST348</v>
      </c>
      <c r="D2642" s="2" t="str">
        <f aca="false">Raw_Orders!D2642</f>
        <v>DP382</v>
      </c>
      <c r="E2642" s="2" t="str">
        <f aca="false">Raw_Orders!E2642</f>
        <v>2024-02-28</v>
      </c>
      <c r="F2642" s="2" t="n">
        <f aca="false">IF(Raw_Orders!F2642&lt;0,0,Raw_Orders!F2642)</f>
        <v>1129.73</v>
      </c>
      <c r="G2642" s="2" t="str">
        <f aca="false">Raw_Orders!G2642</f>
        <v>Delivered</v>
      </c>
      <c r="H2642" s="2" t="n">
        <f aca="false">IF(Raw_Orders!H2642="","N/A",Raw_Orders!H2642)</f>
        <v>32.3</v>
      </c>
      <c r="I2642" s="2" t="n">
        <f aca="false">IF(Raw_Orders!I2642="","Not Rated",Raw_Orders!I2642)</f>
        <v>4.5</v>
      </c>
      <c r="J2642" s="2" t="str">
        <f aca="false">IF(COUNTIF($A$2:A2642,A2642)&gt;1,"Duplicate","Unique")</f>
        <v>Unique</v>
      </c>
      <c r="K2642" s="2" t="str">
        <f aca="false">IF(Raw_Orders!F2642&lt;0,"Anomaly","OK")</f>
        <v>OK</v>
      </c>
      <c r="L2642" s="2" t="str">
        <f aca="false">IFERROR(VLOOKUP(C2642,Raw_Restaurants!$A$2:$C$151,3,FALSE()),"Unknown")</f>
        <v>Bangalore</v>
      </c>
    </row>
    <row r="2643" customFormat="false" ht="15" hidden="false" customHeight="false" outlineLevel="0" collapsed="false">
      <c r="A2643" s="2" t="n">
        <f aca="false">Raw_Orders!A2643</f>
        <v>503242</v>
      </c>
      <c r="B2643" s="2" t="str">
        <f aca="false">Raw_Orders!B2643</f>
        <v>CUST1131</v>
      </c>
      <c r="C2643" s="2" t="str">
        <f aca="false">Raw_Orders!C2643</f>
        <v>REST276</v>
      </c>
      <c r="D2643" s="2" t="str">
        <f aca="false">Raw_Orders!D2643</f>
        <v>DP341</v>
      </c>
      <c r="E2643" s="2" t="str">
        <f aca="false">Raw_Orders!E2643</f>
        <v>2024-12-17</v>
      </c>
      <c r="F2643" s="2" t="n">
        <f aca="false">IF(Raw_Orders!F2643&lt;0,0,Raw_Orders!F2643)</f>
        <v>247.97</v>
      </c>
      <c r="G2643" s="2" t="str">
        <f aca="false">Raw_Orders!G2643</f>
        <v>Delivered</v>
      </c>
      <c r="H2643" s="2" t="n">
        <f aca="false">IF(Raw_Orders!H2643="","N/A",Raw_Orders!H2643)</f>
        <v>31.9</v>
      </c>
      <c r="I2643" s="2" t="n">
        <f aca="false">IF(Raw_Orders!I2643="","Not Rated",Raw_Orders!I2643)</f>
        <v>4.5</v>
      </c>
      <c r="J2643" s="2" t="str">
        <f aca="false">IF(COUNTIF($A$2:A2643,A2643)&gt;1,"Duplicate","Unique")</f>
        <v>Unique</v>
      </c>
      <c r="K2643" s="2" t="str">
        <f aca="false">IF(Raw_Orders!F2643&lt;0,"Anomaly","OK")</f>
        <v>OK</v>
      </c>
      <c r="L2643" s="2" t="str">
        <f aca="false">IFERROR(VLOOKUP(C2643,Raw_Restaurants!$A$2:$C$151,3,FALSE()),"Unknown")</f>
        <v>Bangalore</v>
      </c>
    </row>
    <row r="2644" customFormat="false" ht="15" hidden="false" customHeight="false" outlineLevel="0" collapsed="false">
      <c r="A2644" s="2" t="n">
        <f aca="false">Raw_Orders!A2644</f>
        <v>504809</v>
      </c>
      <c r="B2644" s="2" t="str">
        <f aca="false">Raw_Orders!B2644</f>
        <v>CUST1633</v>
      </c>
      <c r="C2644" s="2" t="str">
        <f aca="false">Raw_Orders!C2644</f>
        <v>REST218</v>
      </c>
      <c r="D2644" s="2" t="str">
        <f aca="false">Raw_Orders!D2644</f>
        <v>DP443</v>
      </c>
      <c r="E2644" s="2" t="str">
        <f aca="false">Raw_Orders!E2644</f>
        <v>2024-05-13</v>
      </c>
      <c r="F2644" s="2" t="n">
        <f aca="false">IF(Raw_Orders!F2644&lt;0,0,Raw_Orders!F2644)</f>
        <v>956.59</v>
      </c>
      <c r="G2644" s="2" t="str">
        <f aca="false">Raw_Orders!G2644</f>
        <v>Delivered</v>
      </c>
      <c r="H2644" s="2" t="n">
        <f aca="false">IF(Raw_Orders!H2644="","N/A",Raw_Orders!H2644)</f>
        <v>59.8</v>
      </c>
      <c r="I2644" s="2" t="str">
        <f aca="false">IF(Raw_Orders!I2644="","Not Rated",Raw_Orders!I2644)</f>
        <v>Not Rated</v>
      </c>
      <c r="J2644" s="2" t="str">
        <f aca="false">IF(COUNTIF($A$2:A2644,A2644)&gt;1,"Duplicate","Unique")</f>
        <v>Unique</v>
      </c>
      <c r="K2644" s="2" t="str">
        <f aca="false">IF(Raw_Orders!F2644&lt;0,"Anomaly","OK")</f>
        <v>OK</v>
      </c>
      <c r="L2644" s="2" t="str">
        <f aca="false">IFERROR(VLOOKUP(C2644,Raw_Restaurants!$A$2:$C$151,3,FALSE()),"Unknown")</f>
        <v>Pune</v>
      </c>
    </row>
    <row r="2645" customFormat="false" ht="15" hidden="false" customHeight="false" outlineLevel="0" collapsed="false">
      <c r="A2645" s="2" t="n">
        <f aca="false">Raw_Orders!A2645</f>
        <v>502096</v>
      </c>
      <c r="B2645" s="2" t="str">
        <f aca="false">Raw_Orders!B2645</f>
        <v>CUST1221</v>
      </c>
      <c r="C2645" s="2" t="str">
        <f aca="false">Raw_Orders!C2645</f>
        <v>REST201</v>
      </c>
      <c r="D2645" s="2" t="str">
        <f aca="false">Raw_Orders!D2645</f>
        <v>DP387</v>
      </c>
      <c r="E2645" s="2" t="str">
        <f aca="false">Raw_Orders!E2645</f>
        <v>2024-09-21</v>
      </c>
      <c r="F2645" s="2" t="n">
        <f aca="false">IF(Raw_Orders!F2645&lt;0,0,Raw_Orders!F2645)</f>
        <v>858.16</v>
      </c>
      <c r="G2645" s="2" t="str">
        <f aca="false">Raw_Orders!G2645</f>
        <v>Delivered</v>
      </c>
      <c r="H2645" s="2" t="n">
        <f aca="false">IF(Raw_Orders!H2645="","N/A",Raw_Orders!H2645)</f>
        <v>73.3</v>
      </c>
      <c r="I2645" s="2" t="n">
        <f aca="false">IF(Raw_Orders!I2645="","Not Rated",Raw_Orders!I2645)</f>
        <v>2.5</v>
      </c>
      <c r="J2645" s="2" t="str">
        <f aca="false">IF(COUNTIF($A$2:A2645,A2645)&gt;1,"Duplicate","Unique")</f>
        <v>Unique</v>
      </c>
      <c r="K2645" s="2" t="str">
        <f aca="false">IF(Raw_Orders!F2645&lt;0,"Anomaly","OK")</f>
        <v>OK</v>
      </c>
      <c r="L2645" s="2" t="str">
        <f aca="false">IFERROR(VLOOKUP(C2645,Raw_Restaurants!$A$2:$C$151,3,FALSE()),"Unknown")</f>
        <v>Kolkata</v>
      </c>
    </row>
    <row r="2646" customFormat="false" ht="15" hidden="false" customHeight="false" outlineLevel="0" collapsed="false">
      <c r="A2646" s="2" t="n">
        <f aca="false">Raw_Orders!A2646</f>
        <v>500748</v>
      </c>
      <c r="B2646" s="2" t="str">
        <f aca="false">Raw_Orders!B2646</f>
        <v>CUST1524</v>
      </c>
      <c r="C2646" s="2" t="str">
        <f aca="false">Raw_Orders!C2646</f>
        <v>REST273</v>
      </c>
      <c r="D2646" s="2" t="str">
        <f aca="false">Raw_Orders!D2646</f>
        <v>DP413</v>
      </c>
      <c r="E2646" s="2" t="str">
        <f aca="false">Raw_Orders!E2646</f>
        <v>2024-02-04</v>
      </c>
      <c r="F2646" s="2" t="n">
        <f aca="false">IF(Raw_Orders!F2646&lt;0,0,Raw_Orders!F2646)</f>
        <v>969.49</v>
      </c>
      <c r="G2646" s="2" t="str">
        <f aca="false">Raw_Orders!G2646</f>
        <v>Delivered</v>
      </c>
      <c r="H2646" s="2" t="n">
        <f aca="false">IF(Raw_Orders!H2646="","N/A",Raw_Orders!H2646)</f>
        <v>33</v>
      </c>
      <c r="I2646" s="2" t="n">
        <f aca="false">IF(Raw_Orders!I2646="","Not Rated",Raw_Orders!I2646)</f>
        <v>2.7</v>
      </c>
      <c r="J2646" s="2" t="str">
        <f aca="false">IF(COUNTIF($A$2:A2646,A2646)&gt;1,"Duplicate","Unique")</f>
        <v>Unique</v>
      </c>
      <c r="K2646" s="2" t="str">
        <f aca="false">IF(Raw_Orders!F2646&lt;0,"Anomaly","OK")</f>
        <v>OK</v>
      </c>
      <c r="L2646" s="2" t="str">
        <f aca="false">IFERROR(VLOOKUP(C2646,Raw_Restaurants!$A$2:$C$151,3,FALSE()),"Unknown")</f>
        <v>Bhopal</v>
      </c>
    </row>
    <row r="2647" customFormat="false" ht="15" hidden="false" customHeight="false" outlineLevel="0" collapsed="false">
      <c r="A2647" s="2" t="n">
        <f aca="false">Raw_Orders!A2647</f>
        <v>502231</v>
      </c>
      <c r="B2647" s="2" t="str">
        <f aca="false">Raw_Orders!B2647</f>
        <v>CUST1796</v>
      </c>
      <c r="C2647" s="2" t="str">
        <f aca="false">Raw_Orders!C2647</f>
        <v>REST254</v>
      </c>
      <c r="D2647" s="2" t="str">
        <f aca="false">Raw_Orders!D2647</f>
        <v>DP400</v>
      </c>
      <c r="E2647" s="2" t="str">
        <f aca="false">Raw_Orders!E2647</f>
        <v>2024-09-08</v>
      </c>
      <c r="F2647" s="2" t="n">
        <f aca="false">IF(Raw_Orders!F2647&lt;0,0,Raw_Orders!F2647)</f>
        <v>944.39</v>
      </c>
      <c r="G2647" s="2" t="str">
        <f aca="false">Raw_Orders!G2647</f>
        <v>Delivered</v>
      </c>
      <c r="H2647" s="2" t="n">
        <f aca="false">IF(Raw_Orders!H2647="","N/A",Raw_Orders!H2647)</f>
        <v>17.5</v>
      </c>
      <c r="I2647" s="2" t="n">
        <f aca="false">IF(Raw_Orders!I2647="","Not Rated",Raw_Orders!I2647)</f>
        <v>2.6</v>
      </c>
      <c r="J2647" s="2" t="str">
        <f aca="false">IF(COUNTIF($A$2:A2647,A2647)&gt;1,"Duplicate","Unique")</f>
        <v>Duplicate</v>
      </c>
      <c r="K2647" s="2" t="str">
        <f aca="false">IF(Raw_Orders!F2647&lt;0,"Anomaly","OK")</f>
        <v>OK</v>
      </c>
      <c r="L2647" s="2" t="str">
        <f aca="false">IFERROR(VLOOKUP(C2647,Raw_Restaurants!$A$2:$C$151,3,FALSE()),"Unknown")</f>
        <v>Hyderabad</v>
      </c>
    </row>
    <row r="2648" customFormat="false" ht="15" hidden="false" customHeight="false" outlineLevel="0" collapsed="false">
      <c r="A2648" s="2" t="n">
        <f aca="false">Raw_Orders!A2648</f>
        <v>502962</v>
      </c>
      <c r="B2648" s="2" t="str">
        <f aca="false">Raw_Orders!B2648</f>
        <v>CUST1669</v>
      </c>
      <c r="C2648" s="2" t="str">
        <f aca="false">Raw_Orders!C2648</f>
        <v>REST343</v>
      </c>
      <c r="D2648" s="2" t="str">
        <f aca="false">Raw_Orders!D2648</f>
        <v>DP460</v>
      </c>
      <c r="E2648" s="2" t="str">
        <f aca="false">Raw_Orders!E2648</f>
        <v>2024-03-12</v>
      </c>
      <c r="F2648" s="2" t="n">
        <f aca="false">IF(Raw_Orders!F2648&lt;0,0,Raw_Orders!F2648)</f>
        <v>611.14</v>
      </c>
      <c r="G2648" s="2" t="str">
        <f aca="false">Raw_Orders!G2648</f>
        <v>Delivered</v>
      </c>
      <c r="H2648" s="2" t="n">
        <f aca="false">IF(Raw_Orders!H2648="","N/A",Raw_Orders!H2648)</f>
        <v>28.5</v>
      </c>
      <c r="I2648" s="2" t="n">
        <f aca="false">IF(Raw_Orders!I2648="","Not Rated",Raw_Orders!I2648)</f>
        <v>4.2</v>
      </c>
      <c r="J2648" s="2" t="str">
        <f aca="false">IF(COUNTIF($A$2:A2648,A2648)&gt;1,"Duplicate","Unique")</f>
        <v>Unique</v>
      </c>
      <c r="K2648" s="2" t="str">
        <f aca="false">IF(Raw_Orders!F2648&lt;0,"Anomaly","OK")</f>
        <v>OK</v>
      </c>
      <c r="L2648" s="2" t="str">
        <f aca="false">IFERROR(VLOOKUP(C2648,Raw_Restaurants!$A$2:$C$151,3,FALSE()),"Unknown")</f>
        <v>Delhi</v>
      </c>
    </row>
    <row r="2649" customFormat="false" ht="15" hidden="false" customHeight="false" outlineLevel="0" collapsed="false">
      <c r="A2649" s="2" t="n">
        <f aca="false">Raw_Orders!A2649</f>
        <v>500599</v>
      </c>
      <c r="B2649" s="2" t="str">
        <f aca="false">Raw_Orders!B2649</f>
        <v>CUST1229</v>
      </c>
      <c r="C2649" s="2" t="str">
        <f aca="false">Raw_Orders!C2649</f>
        <v>REST270</v>
      </c>
      <c r="D2649" s="2" t="str">
        <f aca="false">Raw_Orders!D2649</f>
        <v>DP409</v>
      </c>
      <c r="E2649" s="2" t="str">
        <f aca="false">Raw_Orders!E2649</f>
        <v>2024-06-13</v>
      </c>
      <c r="F2649" s="2" t="n">
        <f aca="false">IF(Raw_Orders!F2649&lt;0,0,Raw_Orders!F2649)</f>
        <v>577.61</v>
      </c>
      <c r="G2649" s="2" t="str">
        <f aca="false">Raw_Orders!G2649</f>
        <v>Cancelled</v>
      </c>
      <c r="H2649" s="2" t="str">
        <f aca="false">IF(Raw_Orders!H2649="","N/A",Raw_Orders!H2649)</f>
        <v>N/A</v>
      </c>
      <c r="I2649" s="2" t="str">
        <f aca="false">IF(Raw_Orders!I2649="","Not Rated",Raw_Orders!I2649)</f>
        <v>Not Rated</v>
      </c>
      <c r="J2649" s="2" t="str">
        <f aca="false">IF(COUNTIF($A$2:A2649,A2649)&gt;1,"Duplicate","Unique")</f>
        <v>Unique</v>
      </c>
      <c r="K2649" s="2" t="str">
        <f aca="false">IF(Raw_Orders!F2649&lt;0,"Anomaly","OK")</f>
        <v>OK</v>
      </c>
      <c r="L2649" s="2" t="str">
        <f aca="false">IFERROR(VLOOKUP(C2649,Raw_Restaurants!$A$2:$C$151,3,FALSE()),"Unknown")</f>
        <v>Hyderabad</v>
      </c>
    </row>
    <row r="2650" customFormat="false" ht="15" hidden="false" customHeight="false" outlineLevel="0" collapsed="false">
      <c r="A2650" s="2" t="n">
        <f aca="false">Raw_Orders!A2650</f>
        <v>502904</v>
      </c>
      <c r="B2650" s="2" t="str">
        <f aca="false">Raw_Orders!B2650</f>
        <v>CUST1770</v>
      </c>
      <c r="C2650" s="2" t="str">
        <f aca="false">Raw_Orders!C2650</f>
        <v>REST302</v>
      </c>
      <c r="D2650" s="2" t="str">
        <f aca="false">Raw_Orders!D2650</f>
        <v>DP483</v>
      </c>
      <c r="E2650" s="2" t="str">
        <f aca="false">Raw_Orders!E2650</f>
        <v>2024-02-02</v>
      </c>
      <c r="F2650" s="2" t="n">
        <f aca="false">IF(Raw_Orders!F2650&lt;0,0,Raw_Orders!F2650)</f>
        <v>896.77</v>
      </c>
      <c r="G2650" s="2" t="str">
        <f aca="false">Raw_Orders!G2650</f>
        <v>Delivered</v>
      </c>
      <c r="H2650" s="2" t="n">
        <f aca="false">IF(Raw_Orders!H2650="","N/A",Raw_Orders!H2650)</f>
        <v>29.5</v>
      </c>
      <c r="I2650" s="2" t="n">
        <f aca="false">IF(Raw_Orders!I2650="","Not Rated",Raw_Orders!I2650)</f>
        <v>3.9</v>
      </c>
      <c r="J2650" s="2" t="str">
        <f aca="false">IF(COUNTIF($A$2:A2650,A2650)&gt;1,"Duplicate","Unique")</f>
        <v>Unique</v>
      </c>
      <c r="K2650" s="2" t="str">
        <f aca="false">IF(Raw_Orders!F2650&lt;0,"Anomaly","OK")</f>
        <v>OK</v>
      </c>
      <c r="L2650" s="2" t="str">
        <f aca="false">IFERROR(VLOOKUP(C2650,Raw_Restaurants!$A$2:$C$151,3,FALSE()),"Unknown")</f>
        <v>Indore</v>
      </c>
    </row>
    <row r="2651" customFormat="false" ht="15" hidden="false" customHeight="false" outlineLevel="0" collapsed="false">
      <c r="A2651" s="2" t="n">
        <f aca="false">Raw_Orders!A2651</f>
        <v>503456</v>
      </c>
      <c r="B2651" s="2" t="str">
        <f aca="false">Raw_Orders!B2651</f>
        <v>CUST1481</v>
      </c>
      <c r="C2651" s="2" t="str">
        <f aca="false">Raw_Orders!C2651</f>
        <v>REST337</v>
      </c>
      <c r="D2651" s="2" t="str">
        <f aca="false">Raw_Orders!D2651</f>
        <v>DP446</v>
      </c>
      <c r="E2651" s="2" t="str">
        <f aca="false">Raw_Orders!E2651</f>
        <v>2024-03-05</v>
      </c>
      <c r="F2651" s="2" t="n">
        <f aca="false">IF(Raw_Orders!F2651&lt;0,0,Raw_Orders!F2651)</f>
        <v>214.89</v>
      </c>
      <c r="G2651" s="2" t="str">
        <f aca="false">Raw_Orders!G2651</f>
        <v>Delivered</v>
      </c>
      <c r="H2651" s="2" t="n">
        <f aca="false">IF(Raw_Orders!H2651="","N/A",Raw_Orders!H2651)</f>
        <v>42.1</v>
      </c>
      <c r="I2651" s="2" t="n">
        <f aca="false">IF(Raw_Orders!I2651="","Not Rated",Raw_Orders!I2651)</f>
        <v>3.4</v>
      </c>
      <c r="J2651" s="2" t="str">
        <f aca="false">IF(COUNTIF($A$2:A2651,A2651)&gt;1,"Duplicate","Unique")</f>
        <v>Unique</v>
      </c>
      <c r="K2651" s="2" t="str">
        <f aca="false">IF(Raw_Orders!F2651&lt;0,"Anomaly","OK")</f>
        <v>OK</v>
      </c>
      <c r="L2651" s="2" t="str">
        <f aca="false">IFERROR(VLOOKUP(C2651,Raw_Restaurants!$A$2:$C$151,3,FALSE()),"Unknown")</f>
        <v>Pune</v>
      </c>
    </row>
    <row r="2652" customFormat="false" ht="15" hidden="false" customHeight="false" outlineLevel="0" collapsed="false">
      <c r="A2652" s="2" t="n">
        <f aca="false">Raw_Orders!A2652</f>
        <v>500577</v>
      </c>
      <c r="B2652" s="2" t="str">
        <f aca="false">Raw_Orders!B2652</f>
        <v>CUST1591</v>
      </c>
      <c r="C2652" s="2" t="str">
        <f aca="false">Raw_Orders!C2652</f>
        <v>REST327</v>
      </c>
      <c r="D2652" s="2" t="str">
        <f aca="false">Raw_Orders!D2652</f>
        <v>DP344</v>
      </c>
      <c r="E2652" s="2" t="str">
        <f aca="false">Raw_Orders!E2652</f>
        <v>2024-05-25</v>
      </c>
      <c r="F2652" s="2" t="n">
        <f aca="false">IF(Raw_Orders!F2652&lt;0,0,Raw_Orders!F2652)</f>
        <v>664.84</v>
      </c>
      <c r="G2652" s="2" t="str">
        <f aca="false">Raw_Orders!G2652</f>
        <v>Cancelled</v>
      </c>
      <c r="H2652" s="2" t="str">
        <f aca="false">IF(Raw_Orders!H2652="","N/A",Raw_Orders!H2652)</f>
        <v>N/A</v>
      </c>
      <c r="I2652" s="2" t="str">
        <f aca="false">IF(Raw_Orders!I2652="","Not Rated",Raw_Orders!I2652)</f>
        <v>Not Rated</v>
      </c>
      <c r="J2652" s="2" t="str">
        <f aca="false">IF(COUNTIF($A$2:A2652,A2652)&gt;1,"Duplicate","Unique")</f>
        <v>Unique</v>
      </c>
      <c r="K2652" s="2" t="str">
        <f aca="false">IF(Raw_Orders!F2652&lt;0,"Anomaly","OK")</f>
        <v>OK</v>
      </c>
      <c r="L2652" s="2" t="str">
        <f aca="false">IFERROR(VLOOKUP(C2652,Raw_Restaurants!$A$2:$C$151,3,FALSE()),"Unknown")</f>
        <v>Kolkata</v>
      </c>
    </row>
    <row r="2653" customFormat="false" ht="15" hidden="false" customHeight="false" outlineLevel="0" collapsed="false">
      <c r="A2653" s="2" t="n">
        <f aca="false">Raw_Orders!A2653</f>
        <v>502784</v>
      </c>
      <c r="B2653" s="2" t="str">
        <f aca="false">Raw_Orders!B2653</f>
        <v>CUST1549</v>
      </c>
      <c r="C2653" s="2" t="str">
        <f aca="false">Raw_Orders!C2653</f>
        <v>REST262</v>
      </c>
      <c r="D2653" s="2" t="str">
        <f aca="false">Raw_Orders!D2653</f>
        <v>DP454</v>
      </c>
      <c r="E2653" s="2" t="str">
        <f aca="false">Raw_Orders!E2653</f>
        <v>2024-06-17</v>
      </c>
      <c r="F2653" s="2" t="n">
        <f aca="false">IF(Raw_Orders!F2653&lt;0,0,Raw_Orders!F2653)</f>
        <v>208.33</v>
      </c>
      <c r="G2653" s="2" t="str">
        <f aca="false">Raw_Orders!G2653</f>
        <v>Delivered</v>
      </c>
      <c r="H2653" s="2" t="n">
        <f aca="false">IF(Raw_Orders!H2653="","N/A",Raw_Orders!H2653)</f>
        <v>26.6</v>
      </c>
      <c r="I2653" s="2" t="n">
        <f aca="false">IF(Raw_Orders!I2653="","Not Rated",Raw_Orders!I2653)</f>
        <v>2.5</v>
      </c>
      <c r="J2653" s="2" t="str">
        <f aca="false">IF(COUNTIF($A$2:A2653,A2653)&gt;1,"Duplicate","Unique")</f>
        <v>Unique</v>
      </c>
      <c r="K2653" s="2" t="str">
        <f aca="false">IF(Raw_Orders!F2653&lt;0,"Anomaly","OK")</f>
        <v>OK</v>
      </c>
      <c r="L2653" s="2" t="str">
        <f aca="false">IFERROR(VLOOKUP(C2653,Raw_Restaurants!$A$2:$C$151,3,FALSE()),"Unknown")</f>
        <v>Mumbai</v>
      </c>
    </row>
    <row r="2654" customFormat="false" ht="15" hidden="false" customHeight="false" outlineLevel="0" collapsed="false">
      <c r="A2654" s="2" t="n">
        <f aca="false">Raw_Orders!A2654</f>
        <v>500359</v>
      </c>
      <c r="B2654" s="2" t="str">
        <f aca="false">Raw_Orders!B2654</f>
        <v>CUST1752</v>
      </c>
      <c r="C2654" s="2" t="str">
        <f aca="false">Raw_Orders!C2654</f>
        <v>REST340</v>
      </c>
      <c r="D2654" s="2" t="str">
        <f aca="false">Raw_Orders!D2654</f>
        <v>DP359</v>
      </c>
      <c r="E2654" s="2" t="str">
        <f aca="false">Raw_Orders!E2654</f>
        <v>2024-05-10</v>
      </c>
      <c r="F2654" s="2" t="n">
        <f aca="false">IF(Raw_Orders!F2654&lt;0,0,Raw_Orders!F2654)</f>
        <v>1151.94</v>
      </c>
      <c r="G2654" s="2" t="str">
        <f aca="false">Raw_Orders!G2654</f>
        <v>Cancelled</v>
      </c>
      <c r="H2654" s="2" t="str">
        <f aca="false">IF(Raw_Orders!H2654="","N/A",Raw_Orders!H2654)</f>
        <v>N/A</v>
      </c>
      <c r="I2654" s="2" t="str">
        <f aca="false">IF(Raw_Orders!I2654="","Not Rated",Raw_Orders!I2654)</f>
        <v>Not Rated</v>
      </c>
      <c r="J2654" s="2" t="str">
        <f aca="false">IF(COUNTIF($A$2:A2654,A2654)&gt;1,"Duplicate","Unique")</f>
        <v>Unique</v>
      </c>
      <c r="K2654" s="2" t="str">
        <f aca="false">IF(Raw_Orders!F2654&lt;0,"Anomaly","OK")</f>
        <v>OK</v>
      </c>
      <c r="L2654" s="2" t="str">
        <f aca="false">IFERROR(VLOOKUP(C2654,Raw_Restaurants!$A$2:$C$151,3,FALSE()),"Unknown")</f>
        <v>Hyderabad</v>
      </c>
    </row>
    <row r="2655" customFormat="false" ht="15" hidden="false" customHeight="false" outlineLevel="0" collapsed="false">
      <c r="A2655" s="2" t="n">
        <f aca="false">Raw_Orders!A2655</f>
        <v>504551</v>
      </c>
      <c r="B2655" s="2" t="str">
        <f aca="false">Raw_Orders!B2655</f>
        <v>CUST1431</v>
      </c>
      <c r="C2655" s="2" t="str">
        <f aca="false">Raw_Orders!C2655</f>
        <v>REST269</v>
      </c>
      <c r="D2655" s="2" t="str">
        <f aca="false">Raw_Orders!D2655</f>
        <v>DP466</v>
      </c>
      <c r="E2655" s="2" t="str">
        <f aca="false">Raw_Orders!E2655</f>
        <v>2024-10-25</v>
      </c>
      <c r="F2655" s="2" t="n">
        <f aca="false">IF(Raw_Orders!F2655&lt;0,0,Raw_Orders!F2655)</f>
        <v>661.38</v>
      </c>
      <c r="G2655" s="2" t="str">
        <f aca="false">Raw_Orders!G2655</f>
        <v>Delayed</v>
      </c>
      <c r="H2655" s="2" t="n">
        <f aca="false">IF(Raw_Orders!H2655="","N/A",Raw_Orders!H2655)</f>
        <v>16.9</v>
      </c>
      <c r="I2655" s="2" t="n">
        <f aca="false">IF(Raw_Orders!I2655="","Not Rated",Raw_Orders!I2655)</f>
        <v>4.2</v>
      </c>
      <c r="J2655" s="2" t="str">
        <f aca="false">IF(COUNTIF($A$2:A2655,A2655)&gt;1,"Duplicate","Unique")</f>
        <v>Unique</v>
      </c>
      <c r="K2655" s="2" t="str">
        <f aca="false">IF(Raw_Orders!F2655&lt;0,"Anomaly","OK")</f>
        <v>OK</v>
      </c>
      <c r="L2655" s="2" t="str">
        <f aca="false">IFERROR(VLOOKUP(C2655,Raw_Restaurants!$A$2:$C$151,3,FALSE()),"Unknown")</f>
        <v>Delhi</v>
      </c>
    </row>
    <row r="2656" customFormat="false" ht="15" hidden="false" customHeight="false" outlineLevel="0" collapsed="false">
      <c r="A2656" s="2" t="n">
        <f aca="false">Raw_Orders!A2656</f>
        <v>500461</v>
      </c>
      <c r="B2656" s="2" t="str">
        <f aca="false">Raw_Orders!B2656</f>
        <v>CUST1310</v>
      </c>
      <c r="C2656" s="2" t="str">
        <f aca="false">Raw_Orders!C2656</f>
        <v>REST208</v>
      </c>
      <c r="D2656" s="2" t="str">
        <f aca="false">Raw_Orders!D2656</f>
        <v>DP392</v>
      </c>
      <c r="E2656" s="2" t="str">
        <f aca="false">Raw_Orders!E2656</f>
        <v>2024-02-11</v>
      </c>
      <c r="F2656" s="2" t="n">
        <f aca="false">IF(Raw_Orders!F2656&lt;0,0,Raw_Orders!F2656)</f>
        <v>1249.02</v>
      </c>
      <c r="G2656" s="2" t="str">
        <f aca="false">Raw_Orders!G2656</f>
        <v>Delayed</v>
      </c>
      <c r="H2656" s="2" t="n">
        <f aca="false">IF(Raw_Orders!H2656="","N/A",Raw_Orders!H2656)</f>
        <v>74.7</v>
      </c>
      <c r="I2656" s="2" t="n">
        <f aca="false">IF(Raw_Orders!I2656="","Not Rated",Raw_Orders!I2656)</f>
        <v>3.2</v>
      </c>
      <c r="J2656" s="2" t="str">
        <f aca="false">IF(COUNTIF($A$2:A2656,A2656)&gt;1,"Duplicate","Unique")</f>
        <v>Unique</v>
      </c>
      <c r="K2656" s="2" t="str">
        <f aca="false">IF(Raw_Orders!F2656&lt;0,"Anomaly","OK")</f>
        <v>OK</v>
      </c>
      <c r="L2656" s="2" t="str">
        <f aca="false">IFERROR(VLOOKUP(C2656,Raw_Restaurants!$A$2:$C$151,3,FALSE()),"Unknown")</f>
        <v>Mumbai</v>
      </c>
    </row>
    <row r="2657" customFormat="false" ht="15" hidden="false" customHeight="false" outlineLevel="0" collapsed="false">
      <c r="A2657" s="2" t="n">
        <f aca="false">Raw_Orders!A2657</f>
        <v>500121</v>
      </c>
      <c r="B2657" s="2" t="str">
        <f aca="false">Raw_Orders!B2657</f>
        <v>CUST1131</v>
      </c>
      <c r="C2657" s="2" t="str">
        <f aca="false">Raw_Orders!C2657</f>
        <v>REST339</v>
      </c>
      <c r="D2657" s="2" t="str">
        <f aca="false">Raw_Orders!D2657</f>
        <v>DP334</v>
      </c>
      <c r="E2657" s="2" t="str">
        <f aca="false">Raw_Orders!E2657</f>
        <v>2024-07-10</v>
      </c>
      <c r="F2657" s="2" t="n">
        <f aca="false">IF(Raw_Orders!F2657&lt;0,0,Raw_Orders!F2657)</f>
        <v>1084.8</v>
      </c>
      <c r="G2657" s="2" t="str">
        <f aca="false">Raw_Orders!G2657</f>
        <v>Delivered</v>
      </c>
      <c r="H2657" s="2" t="n">
        <f aca="false">IF(Raw_Orders!H2657="","N/A",Raw_Orders!H2657)</f>
        <v>53.8</v>
      </c>
      <c r="I2657" s="2" t="n">
        <f aca="false">IF(Raw_Orders!I2657="","Not Rated",Raw_Orders!I2657)</f>
        <v>4.9</v>
      </c>
      <c r="J2657" s="2" t="str">
        <f aca="false">IF(COUNTIF($A$2:A2657,A2657)&gt;1,"Duplicate","Unique")</f>
        <v>Unique</v>
      </c>
      <c r="K2657" s="2" t="str">
        <f aca="false">IF(Raw_Orders!F2657&lt;0,"Anomaly","OK")</f>
        <v>OK</v>
      </c>
      <c r="L2657" s="2" t="str">
        <f aca="false">IFERROR(VLOOKUP(C2657,Raw_Restaurants!$A$2:$C$151,3,FALSE()),"Unknown")</f>
        <v>Bangalore</v>
      </c>
    </row>
    <row r="2658" customFormat="false" ht="15" hidden="false" customHeight="false" outlineLevel="0" collapsed="false">
      <c r="A2658" s="2" t="n">
        <f aca="false">Raw_Orders!A2658</f>
        <v>500098</v>
      </c>
      <c r="B2658" s="2" t="str">
        <f aca="false">Raw_Orders!B2658</f>
        <v>CUST1527</v>
      </c>
      <c r="C2658" s="2" t="str">
        <f aca="false">Raw_Orders!C2658</f>
        <v>REST234</v>
      </c>
      <c r="D2658" s="2" t="str">
        <f aca="false">Raw_Orders!D2658</f>
        <v>DP315</v>
      </c>
      <c r="E2658" s="2" t="str">
        <f aca="false">Raw_Orders!E2658</f>
        <v>2024-10-03</v>
      </c>
      <c r="F2658" s="2" t="n">
        <f aca="false">IF(Raw_Orders!F2658&lt;0,0,Raw_Orders!F2658)</f>
        <v>762.04</v>
      </c>
      <c r="G2658" s="2" t="str">
        <f aca="false">Raw_Orders!G2658</f>
        <v>Delivered</v>
      </c>
      <c r="H2658" s="2" t="n">
        <f aca="false">IF(Raw_Orders!H2658="","N/A",Raw_Orders!H2658)</f>
        <v>38.6</v>
      </c>
      <c r="I2658" s="2" t="str">
        <f aca="false">IF(Raw_Orders!I2658="","Not Rated",Raw_Orders!I2658)</f>
        <v>Not Rated</v>
      </c>
      <c r="J2658" s="2" t="str">
        <f aca="false">IF(COUNTIF($A$2:A2658,A2658)&gt;1,"Duplicate","Unique")</f>
        <v>Unique</v>
      </c>
      <c r="K2658" s="2" t="str">
        <f aca="false">IF(Raw_Orders!F2658&lt;0,"Anomaly","OK")</f>
        <v>OK</v>
      </c>
      <c r="L2658" s="2" t="str">
        <f aca="false">IFERROR(VLOOKUP(C2658,Raw_Restaurants!$A$2:$C$151,3,FALSE()),"Unknown")</f>
        <v>Bhopal</v>
      </c>
    </row>
    <row r="2659" customFormat="false" ht="15" hidden="false" customHeight="false" outlineLevel="0" collapsed="false">
      <c r="A2659" s="2" t="n">
        <f aca="false">Raw_Orders!A2659</f>
        <v>501292</v>
      </c>
      <c r="B2659" s="2" t="str">
        <f aca="false">Raw_Orders!B2659</f>
        <v>CUST1781</v>
      </c>
      <c r="C2659" s="2" t="str">
        <f aca="false">Raw_Orders!C2659</f>
        <v>REST248</v>
      </c>
      <c r="D2659" s="2" t="str">
        <f aca="false">Raw_Orders!D2659</f>
        <v>DP373</v>
      </c>
      <c r="E2659" s="2" t="str">
        <f aca="false">Raw_Orders!E2659</f>
        <v>2024-10-25</v>
      </c>
      <c r="F2659" s="2" t="n">
        <f aca="false">IF(Raw_Orders!F2659&lt;0,0,Raw_Orders!F2659)</f>
        <v>999.46</v>
      </c>
      <c r="G2659" s="2" t="str">
        <f aca="false">Raw_Orders!G2659</f>
        <v>Delayed</v>
      </c>
      <c r="H2659" s="2" t="n">
        <f aca="false">IF(Raw_Orders!H2659="","N/A",Raw_Orders!H2659)</f>
        <v>76.8</v>
      </c>
      <c r="I2659" s="2" t="n">
        <f aca="false">IF(Raw_Orders!I2659="","Not Rated",Raw_Orders!I2659)</f>
        <v>4</v>
      </c>
      <c r="J2659" s="2" t="str">
        <f aca="false">IF(COUNTIF($A$2:A2659,A2659)&gt;1,"Duplicate","Unique")</f>
        <v>Unique</v>
      </c>
      <c r="K2659" s="2" t="str">
        <f aca="false">IF(Raw_Orders!F2659&lt;0,"Anomaly","OK")</f>
        <v>OK</v>
      </c>
      <c r="L2659" s="2" t="str">
        <f aca="false">IFERROR(VLOOKUP(C2659,Raw_Restaurants!$A$2:$C$151,3,FALSE()),"Unknown")</f>
        <v>Mumbai</v>
      </c>
    </row>
    <row r="2660" customFormat="false" ht="15" hidden="false" customHeight="false" outlineLevel="0" collapsed="false">
      <c r="A2660" s="2" t="n">
        <f aca="false">Raw_Orders!A2660</f>
        <v>500408</v>
      </c>
      <c r="B2660" s="2" t="str">
        <f aca="false">Raw_Orders!B2660</f>
        <v>CUST1668</v>
      </c>
      <c r="C2660" s="2" t="str">
        <f aca="false">Raw_Orders!C2660</f>
        <v>REST290</v>
      </c>
      <c r="D2660" s="2" t="str">
        <f aca="false">Raw_Orders!D2660</f>
        <v>DP423</v>
      </c>
      <c r="E2660" s="2" t="str">
        <f aca="false">Raw_Orders!E2660</f>
        <v>2024-07-31</v>
      </c>
      <c r="F2660" s="2" t="n">
        <f aca="false">IF(Raw_Orders!F2660&lt;0,0,Raw_Orders!F2660)</f>
        <v>1135.73</v>
      </c>
      <c r="G2660" s="2" t="str">
        <f aca="false">Raw_Orders!G2660</f>
        <v>Delivered</v>
      </c>
      <c r="H2660" s="2" t="n">
        <f aca="false">IF(Raw_Orders!H2660="","N/A",Raw_Orders!H2660)</f>
        <v>44.5</v>
      </c>
      <c r="I2660" s="2" t="n">
        <f aca="false">IF(Raw_Orders!I2660="","Not Rated",Raw_Orders!I2660)</f>
        <v>2.7</v>
      </c>
      <c r="J2660" s="2" t="str">
        <f aca="false">IF(COUNTIF($A$2:A2660,A2660)&gt;1,"Duplicate","Unique")</f>
        <v>Duplicate</v>
      </c>
      <c r="K2660" s="2" t="str">
        <f aca="false">IF(Raw_Orders!F2660&lt;0,"Anomaly","OK")</f>
        <v>OK</v>
      </c>
      <c r="L2660" s="2" t="str">
        <f aca="false">IFERROR(VLOOKUP(C2660,Raw_Restaurants!$A$2:$C$151,3,FALSE()),"Unknown")</f>
        <v>Delhi</v>
      </c>
    </row>
    <row r="2661" customFormat="false" ht="15" hidden="false" customHeight="false" outlineLevel="0" collapsed="false">
      <c r="A2661" s="2" t="n">
        <f aca="false">Raw_Orders!A2661</f>
        <v>504723</v>
      </c>
      <c r="B2661" s="2" t="str">
        <f aca="false">Raw_Orders!B2661</f>
        <v>CUST1106</v>
      </c>
      <c r="C2661" s="2" t="str">
        <f aca="false">Raw_Orders!C2661</f>
        <v>REST348</v>
      </c>
      <c r="D2661" s="2" t="str">
        <f aca="false">Raw_Orders!D2661</f>
        <v>DP382</v>
      </c>
      <c r="E2661" s="2" t="str">
        <f aca="false">Raw_Orders!E2661</f>
        <v>2024-11-08</v>
      </c>
      <c r="F2661" s="2" t="n">
        <f aca="false">IF(Raw_Orders!F2661&lt;0,0,Raw_Orders!F2661)</f>
        <v>559.61</v>
      </c>
      <c r="G2661" s="2" t="str">
        <f aca="false">Raw_Orders!G2661</f>
        <v>Delivered</v>
      </c>
      <c r="H2661" s="2" t="n">
        <f aca="false">IF(Raw_Orders!H2661="","N/A",Raw_Orders!H2661)</f>
        <v>44.1</v>
      </c>
      <c r="I2661" s="2" t="n">
        <f aca="false">IF(Raw_Orders!I2661="","Not Rated",Raw_Orders!I2661)</f>
        <v>2.7</v>
      </c>
      <c r="J2661" s="2" t="str">
        <f aca="false">IF(COUNTIF($A$2:A2661,A2661)&gt;1,"Duplicate","Unique")</f>
        <v>Unique</v>
      </c>
      <c r="K2661" s="2" t="str">
        <f aca="false">IF(Raw_Orders!F2661&lt;0,"Anomaly","OK")</f>
        <v>OK</v>
      </c>
      <c r="L2661" s="2" t="str">
        <f aca="false">IFERROR(VLOOKUP(C2661,Raw_Restaurants!$A$2:$C$151,3,FALSE()),"Unknown")</f>
        <v>Bangalore</v>
      </c>
    </row>
    <row r="2662" customFormat="false" ht="15" hidden="false" customHeight="false" outlineLevel="0" collapsed="false">
      <c r="A2662" s="2" t="n">
        <f aca="false">Raw_Orders!A2662</f>
        <v>504268</v>
      </c>
      <c r="B2662" s="2" t="str">
        <f aca="false">Raw_Orders!B2662</f>
        <v>CUST1734</v>
      </c>
      <c r="C2662" s="2" t="str">
        <f aca="false">Raw_Orders!C2662</f>
        <v>REST274</v>
      </c>
      <c r="D2662" s="2" t="str">
        <f aca="false">Raw_Orders!D2662</f>
        <v>DP475</v>
      </c>
      <c r="E2662" s="2" t="str">
        <f aca="false">Raw_Orders!E2662</f>
        <v>2024-12-10</v>
      </c>
      <c r="F2662" s="2" t="n">
        <f aca="false">IF(Raw_Orders!F2662&lt;0,0,Raw_Orders!F2662)</f>
        <v>1301.64</v>
      </c>
      <c r="G2662" s="2" t="str">
        <f aca="false">Raw_Orders!G2662</f>
        <v>Delayed</v>
      </c>
      <c r="H2662" s="2" t="n">
        <f aca="false">IF(Raw_Orders!H2662="","N/A",Raw_Orders!H2662)</f>
        <v>32.5</v>
      </c>
      <c r="I2662" s="2" t="n">
        <f aca="false">IF(Raw_Orders!I2662="","Not Rated",Raw_Orders!I2662)</f>
        <v>4.4</v>
      </c>
      <c r="J2662" s="2" t="str">
        <f aca="false">IF(COUNTIF($A$2:A2662,A2662)&gt;1,"Duplicate","Unique")</f>
        <v>Unique</v>
      </c>
      <c r="K2662" s="2" t="str">
        <f aca="false">IF(Raw_Orders!F2662&lt;0,"Anomaly","OK")</f>
        <v>OK</v>
      </c>
      <c r="L2662" s="2" t="str">
        <f aca="false">IFERROR(VLOOKUP(C2662,Raw_Restaurants!$A$2:$C$151,3,FALSE()),"Unknown")</f>
        <v>Chennai</v>
      </c>
    </row>
    <row r="2663" customFormat="false" ht="15" hidden="false" customHeight="false" outlineLevel="0" collapsed="false">
      <c r="A2663" s="2" t="n">
        <f aca="false">Raw_Orders!A2663</f>
        <v>504681</v>
      </c>
      <c r="B2663" s="2" t="str">
        <f aca="false">Raw_Orders!B2663</f>
        <v>CUST1615</v>
      </c>
      <c r="C2663" s="2" t="str">
        <f aca="false">Raw_Orders!C2663</f>
        <v>REST207</v>
      </c>
      <c r="D2663" s="2" t="str">
        <f aca="false">Raw_Orders!D2663</f>
        <v>DP401</v>
      </c>
      <c r="E2663" s="2" t="str">
        <f aca="false">Raw_Orders!E2663</f>
        <v>2024-06-10</v>
      </c>
      <c r="F2663" s="2" t="n">
        <f aca="false">IF(Raw_Orders!F2663&lt;0,0,Raw_Orders!F2663)</f>
        <v>644.37</v>
      </c>
      <c r="G2663" s="2" t="str">
        <f aca="false">Raw_Orders!G2663</f>
        <v>Delivered</v>
      </c>
      <c r="H2663" s="2" t="n">
        <f aca="false">IF(Raw_Orders!H2663="","N/A",Raw_Orders!H2663)</f>
        <v>18.6</v>
      </c>
      <c r="I2663" s="2" t="n">
        <f aca="false">IF(Raw_Orders!I2663="","Not Rated",Raw_Orders!I2663)</f>
        <v>3.9</v>
      </c>
      <c r="J2663" s="2" t="str">
        <f aca="false">IF(COUNTIF($A$2:A2663,A2663)&gt;1,"Duplicate","Unique")</f>
        <v>Unique</v>
      </c>
      <c r="K2663" s="2" t="str">
        <f aca="false">IF(Raw_Orders!F2663&lt;0,"Anomaly","OK")</f>
        <v>OK</v>
      </c>
      <c r="L2663" s="2" t="str">
        <f aca="false">IFERROR(VLOOKUP(C2663,Raw_Restaurants!$A$2:$C$151,3,FALSE()),"Unknown")</f>
        <v>Chennai</v>
      </c>
    </row>
    <row r="2664" customFormat="false" ht="15" hidden="false" customHeight="false" outlineLevel="0" collapsed="false">
      <c r="A2664" s="2" t="n">
        <f aca="false">Raw_Orders!A2664</f>
        <v>502723</v>
      </c>
      <c r="B2664" s="2" t="str">
        <f aca="false">Raw_Orders!B2664</f>
        <v>CUST1070</v>
      </c>
      <c r="C2664" s="2" t="str">
        <f aca="false">Raw_Orders!C2664</f>
        <v>REST296</v>
      </c>
      <c r="D2664" s="2" t="str">
        <f aca="false">Raw_Orders!D2664</f>
        <v>DP450</v>
      </c>
      <c r="E2664" s="2" t="str">
        <f aca="false">Raw_Orders!E2664</f>
        <v>2024-03-18</v>
      </c>
      <c r="F2664" s="2" t="n">
        <f aca="false">IF(Raw_Orders!F2664&lt;0,0,Raw_Orders!F2664)</f>
        <v>1339.69</v>
      </c>
      <c r="G2664" s="2" t="str">
        <f aca="false">Raw_Orders!G2664</f>
        <v>Delivered</v>
      </c>
      <c r="H2664" s="2" t="n">
        <f aca="false">IF(Raw_Orders!H2664="","N/A",Raw_Orders!H2664)</f>
        <v>44</v>
      </c>
      <c r="I2664" s="2" t="n">
        <f aca="false">IF(Raw_Orders!I2664="","Not Rated",Raw_Orders!I2664)</f>
        <v>2.5</v>
      </c>
      <c r="J2664" s="2" t="str">
        <f aca="false">IF(COUNTIF($A$2:A2664,A2664)&gt;1,"Duplicate","Unique")</f>
        <v>Unique</v>
      </c>
      <c r="K2664" s="2" t="str">
        <f aca="false">IF(Raw_Orders!F2664&lt;0,"Anomaly","OK")</f>
        <v>OK</v>
      </c>
      <c r="L2664" s="2" t="str">
        <f aca="false">IFERROR(VLOOKUP(C2664,Raw_Restaurants!$A$2:$C$151,3,FALSE()),"Unknown")</f>
        <v>Chennai</v>
      </c>
    </row>
    <row r="2665" customFormat="false" ht="15" hidden="false" customHeight="false" outlineLevel="0" collapsed="false">
      <c r="A2665" s="2" t="n">
        <f aca="false">Raw_Orders!A2665</f>
        <v>504864</v>
      </c>
      <c r="B2665" s="2" t="str">
        <f aca="false">Raw_Orders!B2665</f>
        <v>CUST1639</v>
      </c>
      <c r="C2665" s="2" t="str">
        <f aca="false">Raw_Orders!C2665</f>
        <v>REST322</v>
      </c>
      <c r="D2665" s="2" t="str">
        <f aca="false">Raw_Orders!D2665</f>
        <v>DP437</v>
      </c>
      <c r="E2665" s="2" t="str">
        <f aca="false">Raw_Orders!E2665</f>
        <v>2024-06-04</v>
      </c>
      <c r="F2665" s="2" t="n">
        <f aca="false">IF(Raw_Orders!F2665&lt;0,0,Raw_Orders!F2665)</f>
        <v>0</v>
      </c>
      <c r="G2665" s="2" t="str">
        <f aca="false">Raw_Orders!G2665</f>
        <v>Delivered</v>
      </c>
      <c r="H2665" s="2" t="n">
        <f aca="false">IF(Raw_Orders!H2665="","N/A",Raw_Orders!H2665)</f>
        <v>32</v>
      </c>
      <c r="I2665" s="2" t="n">
        <f aca="false">IF(Raw_Orders!I2665="","Not Rated",Raw_Orders!I2665)</f>
        <v>4.9</v>
      </c>
      <c r="J2665" s="2" t="str">
        <f aca="false">IF(COUNTIF($A$2:A2665,A2665)&gt;1,"Duplicate","Unique")</f>
        <v>Unique</v>
      </c>
      <c r="K2665" s="2" t="str">
        <f aca="false">IF(Raw_Orders!F2665&lt;0,"Anomaly","OK")</f>
        <v>Anomaly</v>
      </c>
      <c r="L2665" s="2" t="str">
        <f aca="false">IFERROR(VLOOKUP(C2665,Raw_Restaurants!$A$2:$C$151,3,FALSE()),"Unknown")</f>
        <v>Delhi</v>
      </c>
    </row>
    <row r="2666" customFormat="false" ht="15" hidden="false" customHeight="false" outlineLevel="0" collapsed="false">
      <c r="A2666" s="2" t="n">
        <f aca="false">Raw_Orders!A2666</f>
        <v>504984</v>
      </c>
      <c r="B2666" s="2" t="str">
        <f aca="false">Raw_Orders!B2666</f>
        <v>CUST1126</v>
      </c>
      <c r="C2666" s="2" t="str">
        <f aca="false">Raw_Orders!C2666</f>
        <v>REST343</v>
      </c>
      <c r="D2666" s="2" t="str">
        <f aca="false">Raw_Orders!D2666</f>
        <v>DP461</v>
      </c>
      <c r="E2666" s="2" t="str">
        <f aca="false">Raw_Orders!E2666</f>
        <v>2024-12-25</v>
      </c>
      <c r="F2666" s="2" t="n">
        <f aca="false">IF(Raw_Orders!F2666&lt;0,0,Raw_Orders!F2666)</f>
        <v>1246.92</v>
      </c>
      <c r="G2666" s="2" t="str">
        <f aca="false">Raw_Orders!G2666</f>
        <v>Delivered</v>
      </c>
      <c r="H2666" s="2" t="n">
        <f aca="false">IF(Raw_Orders!H2666="","N/A",Raw_Orders!H2666)</f>
        <v>71.3</v>
      </c>
      <c r="I2666" s="2" t="n">
        <f aca="false">IF(Raw_Orders!I2666="","Not Rated",Raw_Orders!I2666)</f>
        <v>3.7</v>
      </c>
      <c r="J2666" s="2" t="str">
        <f aca="false">IF(COUNTIF($A$2:A2666,A2666)&gt;1,"Duplicate","Unique")</f>
        <v>Unique</v>
      </c>
      <c r="K2666" s="2" t="str">
        <f aca="false">IF(Raw_Orders!F2666&lt;0,"Anomaly","OK")</f>
        <v>OK</v>
      </c>
      <c r="L2666" s="2" t="str">
        <f aca="false">IFERROR(VLOOKUP(C2666,Raw_Restaurants!$A$2:$C$151,3,FALSE()),"Unknown")</f>
        <v>Delhi</v>
      </c>
    </row>
    <row r="2667" customFormat="false" ht="15" hidden="false" customHeight="false" outlineLevel="0" collapsed="false">
      <c r="A2667" s="2" t="n">
        <f aca="false">Raw_Orders!A2667</f>
        <v>504162</v>
      </c>
      <c r="B2667" s="2" t="str">
        <f aca="false">Raw_Orders!B2667</f>
        <v>CUST1662</v>
      </c>
      <c r="C2667" s="2" t="str">
        <f aca="false">Raw_Orders!C2667</f>
        <v>REST282</v>
      </c>
      <c r="D2667" s="2" t="str">
        <f aca="false">Raw_Orders!D2667</f>
        <v>DP405</v>
      </c>
      <c r="E2667" s="2" t="str">
        <f aca="false">Raw_Orders!E2667</f>
        <v>2024-01-14</v>
      </c>
      <c r="F2667" s="2" t="n">
        <f aca="false">IF(Raw_Orders!F2667&lt;0,0,Raw_Orders!F2667)</f>
        <v>853.93</v>
      </c>
      <c r="G2667" s="2" t="str">
        <f aca="false">Raw_Orders!G2667</f>
        <v>Delivered</v>
      </c>
      <c r="H2667" s="2" t="n">
        <f aca="false">IF(Raw_Orders!H2667="","N/A",Raw_Orders!H2667)</f>
        <v>35.5</v>
      </c>
      <c r="I2667" s="2" t="n">
        <f aca="false">IF(Raw_Orders!I2667="","Not Rated",Raw_Orders!I2667)</f>
        <v>4.1</v>
      </c>
      <c r="J2667" s="2" t="str">
        <f aca="false">IF(COUNTIF($A$2:A2667,A2667)&gt;1,"Duplicate","Unique")</f>
        <v>Unique</v>
      </c>
      <c r="K2667" s="2" t="str">
        <f aca="false">IF(Raw_Orders!F2667&lt;0,"Anomaly","OK")</f>
        <v>OK</v>
      </c>
      <c r="L2667" s="2" t="str">
        <f aca="false">IFERROR(VLOOKUP(C2667,Raw_Restaurants!$A$2:$C$151,3,FALSE()),"Unknown")</f>
        <v>Mumbai</v>
      </c>
    </row>
    <row r="2668" customFormat="false" ht="15" hidden="false" customHeight="false" outlineLevel="0" collapsed="false">
      <c r="A2668" s="2" t="n">
        <f aca="false">Raw_Orders!A2668</f>
        <v>502807</v>
      </c>
      <c r="B2668" s="2" t="str">
        <f aca="false">Raw_Orders!B2668</f>
        <v>CUST1685</v>
      </c>
      <c r="C2668" s="2" t="str">
        <f aca="false">Raw_Orders!C2668</f>
        <v>REST258</v>
      </c>
      <c r="D2668" s="2" t="str">
        <f aca="false">Raw_Orders!D2668</f>
        <v>DP429</v>
      </c>
      <c r="E2668" s="2" t="str">
        <f aca="false">Raw_Orders!E2668</f>
        <v>2024-03-11</v>
      </c>
      <c r="F2668" s="2" t="n">
        <f aca="false">IF(Raw_Orders!F2668&lt;0,0,Raw_Orders!F2668)</f>
        <v>750.4</v>
      </c>
      <c r="G2668" s="2" t="str">
        <f aca="false">Raw_Orders!G2668</f>
        <v>Delivered</v>
      </c>
      <c r="H2668" s="2" t="n">
        <f aca="false">IF(Raw_Orders!H2668="","N/A",Raw_Orders!H2668)</f>
        <v>45.8</v>
      </c>
      <c r="I2668" s="2" t="n">
        <f aca="false">IF(Raw_Orders!I2668="","Not Rated",Raw_Orders!I2668)</f>
        <v>4</v>
      </c>
      <c r="J2668" s="2" t="str">
        <f aca="false">IF(COUNTIF($A$2:A2668,A2668)&gt;1,"Duplicate","Unique")</f>
        <v>Unique</v>
      </c>
      <c r="K2668" s="2" t="str">
        <f aca="false">IF(Raw_Orders!F2668&lt;0,"Anomaly","OK")</f>
        <v>OK</v>
      </c>
      <c r="L2668" s="2" t="str">
        <f aca="false">IFERROR(VLOOKUP(C2668,Raw_Restaurants!$A$2:$C$151,3,FALSE()),"Unknown")</f>
        <v>Mumbai</v>
      </c>
    </row>
    <row r="2669" customFormat="false" ht="15" hidden="false" customHeight="false" outlineLevel="0" collapsed="false">
      <c r="A2669" s="2" t="n">
        <f aca="false">Raw_Orders!A2669</f>
        <v>502518</v>
      </c>
      <c r="B2669" s="2" t="str">
        <f aca="false">Raw_Orders!B2669</f>
        <v>CUST1189</v>
      </c>
      <c r="C2669" s="2" t="str">
        <f aca="false">Raw_Orders!C2669</f>
        <v>REST301</v>
      </c>
      <c r="D2669" s="2" t="str">
        <f aca="false">Raw_Orders!D2669</f>
        <v>DP308</v>
      </c>
      <c r="E2669" s="2" t="str">
        <f aca="false">Raw_Orders!E2669</f>
        <v>2024-01-27</v>
      </c>
      <c r="F2669" s="2" t="n">
        <f aca="false">IF(Raw_Orders!F2669&lt;0,0,Raw_Orders!F2669)</f>
        <v>943.32</v>
      </c>
      <c r="G2669" s="2" t="str">
        <f aca="false">Raw_Orders!G2669</f>
        <v>Cancelled</v>
      </c>
      <c r="H2669" s="2" t="str">
        <f aca="false">IF(Raw_Orders!H2669="","N/A",Raw_Orders!H2669)</f>
        <v>N/A</v>
      </c>
      <c r="I2669" s="2" t="str">
        <f aca="false">IF(Raw_Orders!I2669="","Not Rated",Raw_Orders!I2669)</f>
        <v>Not Rated</v>
      </c>
      <c r="J2669" s="2" t="str">
        <f aca="false">IF(COUNTIF($A$2:A2669,A2669)&gt;1,"Duplicate","Unique")</f>
        <v>Unique</v>
      </c>
      <c r="K2669" s="2" t="str">
        <f aca="false">IF(Raw_Orders!F2669&lt;0,"Anomaly","OK")</f>
        <v>OK</v>
      </c>
      <c r="L2669" s="2" t="str">
        <f aca="false">IFERROR(VLOOKUP(C2669,Raw_Restaurants!$A$2:$C$151,3,FALSE()),"Unknown")</f>
        <v>Kolkata</v>
      </c>
    </row>
    <row r="2670" customFormat="false" ht="15" hidden="false" customHeight="false" outlineLevel="0" collapsed="false">
      <c r="A2670" s="2" t="n">
        <f aca="false">Raw_Orders!A2670</f>
        <v>501669</v>
      </c>
      <c r="B2670" s="2" t="str">
        <f aca="false">Raw_Orders!B2670</f>
        <v>CUST1397</v>
      </c>
      <c r="C2670" s="2" t="str">
        <f aca="false">Raw_Orders!C2670</f>
        <v>REST313</v>
      </c>
      <c r="D2670" s="2" t="str">
        <f aca="false">Raw_Orders!D2670</f>
        <v>DP344</v>
      </c>
      <c r="E2670" s="2" t="str">
        <f aca="false">Raw_Orders!E2670</f>
        <v>2024-04-08</v>
      </c>
      <c r="F2670" s="2" t="n">
        <f aca="false">IF(Raw_Orders!F2670&lt;0,0,Raw_Orders!F2670)</f>
        <v>957.88</v>
      </c>
      <c r="G2670" s="2" t="str">
        <f aca="false">Raw_Orders!G2670</f>
        <v>Delivered</v>
      </c>
      <c r="H2670" s="2" t="n">
        <f aca="false">IF(Raw_Orders!H2670="","N/A",Raw_Orders!H2670)</f>
        <v>31</v>
      </c>
      <c r="I2670" s="2" t="n">
        <f aca="false">IF(Raw_Orders!I2670="","Not Rated",Raw_Orders!I2670)</f>
        <v>3</v>
      </c>
      <c r="J2670" s="2" t="str">
        <f aca="false">IF(COUNTIF($A$2:A2670,A2670)&gt;1,"Duplicate","Unique")</f>
        <v>Unique</v>
      </c>
      <c r="K2670" s="2" t="str">
        <f aca="false">IF(Raw_Orders!F2670&lt;0,"Anomaly","OK")</f>
        <v>OK</v>
      </c>
      <c r="L2670" s="2" t="str">
        <f aca="false">IFERROR(VLOOKUP(C2670,Raw_Restaurants!$A$2:$C$151,3,FALSE()),"Unknown")</f>
        <v>Kolkata</v>
      </c>
    </row>
    <row r="2671" customFormat="false" ht="15" hidden="false" customHeight="false" outlineLevel="0" collapsed="false">
      <c r="A2671" s="2" t="n">
        <f aca="false">Raw_Orders!A2671</f>
        <v>503950</v>
      </c>
      <c r="B2671" s="2" t="str">
        <f aca="false">Raw_Orders!B2671</f>
        <v>CUST1395</v>
      </c>
      <c r="C2671" s="2" t="str">
        <f aca="false">Raw_Orders!C2671</f>
        <v>REST235</v>
      </c>
      <c r="D2671" s="2" t="str">
        <f aca="false">Raw_Orders!D2671</f>
        <v>DP443</v>
      </c>
      <c r="E2671" s="2" t="str">
        <f aca="false">Raw_Orders!E2671</f>
        <v>2024-01-30</v>
      </c>
      <c r="F2671" s="2" t="n">
        <f aca="false">IF(Raw_Orders!F2671&lt;0,0,Raw_Orders!F2671)</f>
        <v>1311.73</v>
      </c>
      <c r="G2671" s="2" t="str">
        <f aca="false">Raw_Orders!G2671</f>
        <v>Delivered</v>
      </c>
      <c r="H2671" s="2" t="n">
        <f aca="false">IF(Raw_Orders!H2671="","N/A",Raw_Orders!H2671)</f>
        <v>61.6</v>
      </c>
      <c r="I2671" s="2" t="str">
        <f aca="false">IF(Raw_Orders!I2671="","Not Rated",Raw_Orders!I2671)</f>
        <v>Not Rated</v>
      </c>
      <c r="J2671" s="2" t="str">
        <f aca="false">IF(COUNTIF($A$2:A2671,A2671)&gt;1,"Duplicate","Unique")</f>
        <v>Unique</v>
      </c>
      <c r="K2671" s="2" t="str">
        <f aca="false">IF(Raw_Orders!F2671&lt;0,"Anomaly","OK")</f>
        <v>OK</v>
      </c>
      <c r="L2671" s="2" t="str">
        <f aca="false">IFERROR(VLOOKUP(C2671,Raw_Restaurants!$A$2:$C$151,3,FALSE()),"Unknown")</f>
        <v>Kolkata</v>
      </c>
    </row>
    <row r="2672" customFormat="false" ht="15" hidden="false" customHeight="false" outlineLevel="0" collapsed="false">
      <c r="A2672" s="2" t="n">
        <f aca="false">Raw_Orders!A2672</f>
        <v>502035</v>
      </c>
      <c r="B2672" s="2" t="str">
        <f aca="false">Raw_Orders!B2672</f>
        <v>CUST1531</v>
      </c>
      <c r="C2672" s="2" t="str">
        <f aca="false">Raw_Orders!C2672</f>
        <v>REST316</v>
      </c>
      <c r="D2672" s="2" t="str">
        <f aca="false">Raw_Orders!D2672</f>
        <v>DP352</v>
      </c>
      <c r="E2672" s="2" t="str">
        <f aca="false">Raw_Orders!E2672</f>
        <v>2024-04-12</v>
      </c>
      <c r="F2672" s="2" t="n">
        <f aca="false">IF(Raw_Orders!F2672&lt;0,0,Raw_Orders!F2672)</f>
        <v>461.62</v>
      </c>
      <c r="G2672" s="2" t="str">
        <f aca="false">Raw_Orders!G2672</f>
        <v>Delayed</v>
      </c>
      <c r="H2672" s="2" t="n">
        <f aca="false">IF(Raw_Orders!H2672="","N/A",Raw_Orders!H2672)</f>
        <v>35.1</v>
      </c>
      <c r="I2672" s="2" t="n">
        <f aca="false">IF(Raw_Orders!I2672="","Not Rated",Raw_Orders!I2672)</f>
        <v>4.8</v>
      </c>
      <c r="J2672" s="2" t="str">
        <f aca="false">IF(COUNTIF($A$2:A2672,A2672)&gt;1,"Duplicate","Unique")</f>
        <v>Unique</v>
      </c>
      <c r="K2672" s="2" t="str">
        <f aca="false">IF(Raw_Orders!F2672&lt;0,"Anomaly","OK")</f>
        <v>OK</v>
      </c>
      <c r="L2672" s="2" t="str">
        <f aca="false">IFERROR(VLOOKUP(C2672,Raw_Restaurants!$A$2:$C$151,3,FALSE()),"Unknown")</f>
        <v>Kolkata</v>
      </c>
    </row>
    <row r="2673" customFormat="false" ht="15" hidden="false" customHeight="false" outlineLevel="0" collapsed="false">
      <c r="A2673" s="2" t="n">
        <f aca="false">Raw_Orders!A2673</f>
        <v>504475</v>
      </c>
      <c r="B2673" s="2" t="str">
        <f aca="false">Raw_Orders!B2673</f>
        <v>CUST1028</v>
      </c>
      <c r="C2673" s="2" t="str">
        <f aca="false">Raw_Orders!C2673</f>
        <v>REST206</v>
      </c>
      <c r="D2673" s="2" t="str">
        <f aca="false">Raw_Orders!D2673</f>
        <v>DP469</v>
      </c>
      <c r="E2673" s="2" t="str">
        <f aca="false">Raw_Orders!E2673</f>
        <v>2024-08-02</v>
      </c>
      <c r="F2673" s="2" t="n">
        <f aca="false">IF(Raw_Orders!F2673&lt;0,0,Raw_Orders!F2673)</f>
        <v>206.55</v>
      </c>
      <c r="G2673" s="2" t="str">
        <f aca="false">Raw_Orders!G2673</f>
        <v>Delivered</v>
      </c>
      <c r="H2673" s="2" t="n">
        <f aca="false">IF(Raw_Orders!H2673="","N/A",Raw_Orders!H2673)</f>
        <v>57.2</v>
      </c>
      <c r="I2673" s="2" t="n">
        <f aca="false">IF(Raw_Orders!I2673="","Not Rated",Raw_Orders!I2673)</f>
        <v>2.6</v>
      </c>
      <c r="J2673" s="2" t="str">
        <f aca="false">IF(COUNTIF($A$2:A2673,A2673)&gt;1,"Duplicate","Unique")</f>
        <v>Unique</v>
      </c>
      <c r="K2673" s="2" t="str">
        <f aca="false">IF(Raw_Orders!F2673&lt;0,"Anomaly","OK")</f>
        <v>OK</v>
      </c>
      <c r="L2673" s="2" t="str">
        <f aca="false">IFERROR(VLOOKUP(C2673,Raw_Restaurants!$A$2:$C$151,3,FALSE()),"Unknown")</f>
        <v>Indore</v>
      </c>
    </row>
    <row r="2674" customFormat="false" ht="15" hidden="false" customHeight="false" outlineLevel="0" collapsed="false">
      <c r="A2674" s="2" t="n">
        <f aca="false">Raw_Orders!A2674</f>
        <v>504398</v>
      </c>
      <c r="B2674" s="2" t="str">
        <f aca="false">Raw_Orders!B2674</f>
        <v>CUST1506</v>
      </c>
      <c r="C2674" s="2" t="str">
        <f aca="false">Raw_Orders!C2674</f>
        <v>REST278</v>
      </c>
      <c r="D2674" s="2" t="str">
        <f aca="false">Raw_Orders!D2674</f>
        <v>DP409</v>
      </c>
      <c r="E2674" s="2" t="str">
        <f aca="false">Raw_Orders!E2674</f>
        <v>2024-04-26</v>
      </c>
      <c r="F2674" s="2" t="n">
        <f aca="false">IF(Raw_Orders!F2674&lt;0,0,Raw_Orders!F2674)</f>
        <v>1007.33</v>
      </c>
      <c r="G2674" s="2" t="str">
        <f aca="false">Raw_Orders!G2674</f>
        <v>Delivered</v>
      </c>
      <c r="H2674" s="2" t="n">
        <f aca="false">IF(Raw_Orders!H2674="","N/A",Raw_Orders!H2674)</f>
        <v>19.4</v>
      </c>
      <c r="I2674" s="2" t="n">
        <f aca="false">IF(Raw_Orders!I2674="","Not Rated",Raw_Orders!I2674)</f>
        <v>3.6</v>
      </c>
      <c r="J2674" s="2" t="str">
        <f aca="false">IF(COUNTIF($A$2:A2674,A2674)&gt;1,"Duplicate","Unique")</f>
        <v>Unique</v>
      </c>
      <c r="K2674" s="2" t="str">
        <f aca="false">IF(Raw_Orders!F2674&lt;0,"Anomaly","OK")</f>
        <v>OK</v>
      </c>
      <c r="L2674" s="2" t="str">
        <f aca="false">IFERROR(VLOOKUP(C2674,Raw_Restaurants!$A$2:$C$151,3,FALSE()),"Unknown")</f>
        <v>Kolkata</v>
      </c>
    </row>
    <row r="2675" customFormat="false" ht="15" hidden="false" customHeight="false" outlineLevel="0" collapsed="false">
      <c r="A2675" s="2" t="n">
        <f aca="false">Raw_Orders!A2675</f>
        <v>504506</v>
      </c>
      <c r="B2675" s="2" t="str">
        <f aca="false">Raw_Orders!B2675</f>
        <v>CUST1662</v>
      </c>
      <c r="C2675" s="2" t="str">
        <f aca="false">Raw_Orders!C2675</f>
        <v>REST298</v>
      </c>
      <c r="D2675" s="2" t="str">
        <f aca="false">Raw_Orders!D2675</f>
        <v>DP381</v>
      </c>
      <c r="E2675" s="2" t="str">
        <f aca="false">Raw_Orders!E2675</f>
        <v>2024-12-13</v>
      </c>
      <c r="F2675" s="2" t="n">
        <f aca="false">IF(Raw_Orders!F2675&lt;0,0,Raw_Orders!F2675)</f>
        <v>290.91</v>
      </c>
      <c r="G2675" s="2" t="str">
        <f aca="false">Raw_Orders!G2675</f>
        <v>Cancelled</v>
      </c>
      <c r="H2675" s="2" t="str">
        <f aca="false">IF(Raw_Orders!H2675="","N/A",Raw_Orders!H2675)</f>
        <v>N/A</v>
      </c>
      <c r="I2675" s="2" t="str">
        <f aca="false">IF(Raw_Orders!I2675="","Not Rated",Raw_Orders!I2675)</f>
        <v>Not Rated</v>
      </c>
      <c r="J2675" s="2" t="str">
        <f aca="false">IF(COUNTIF($A$2:A2675,A2675)&gt;1,"Duplicate","Unique")</f>
        <v>Unique</v>
      </c>
      <c r="K2675" s="2" t="str">
        <f aca="false">IF(Raw_Orders!F2675&lt;0,"Anomaly","OK")</f>
        <v>OK</v>
      </c>
      <c r="L2675" s="2" t="str">
        <f aca="false">IFERROR(VLOOKUP(C2675,Raw_Restaurants!$A$2:$C$151,3,FALSE()),"Unknown")</f>
        <v>Mumbai</v>
      </c>
    </row>
    <row r="2676" customFormat="false" ht="15" hidden="false" customHeight="false" outlineLevel="0" collapsed="false">
      <c r="A2676" s="2" t="n">
        <f aca="false">Raw_Orders!A2676</f>
        <v>500220</v>
      </c>
      <c r="B2676" s="2" t="str">
        <f aca="false">Raw_Orders!B2676</f>
        <v>CUST1743</v>
      </c>
      <c r="C2676" s="2" t="str">
        <f aca="false">Raw_Orders!C2676</f>
        <v>REST332</v>
      </c>
      <c r="D2676" s="2" t="str">
        <f aca="false">Raw_Orders!D2676</f>
        <v>DP343</v>
      </c>
      <c r="E2676" s="2" t="str">
        <f aca="false">Raw_Orders!E2676</f>
        <v>2024-10-23</v>
      </c>
      <c r="F2676" s="2" t="n">
        <f aca="false">IF(Raw_Orders!F2676&lt;0,0,Raw_Orders!F2676)</f>
        <v>883.05</v>
      </c>
      <c r="G2676" s="2" t="str">
        <f aca="false">Raw_Orders!G2676</f>
        <v>Delivered</v>
      </c>
      <c r="H2676" s="2" t="n">
        <f aca="false">IF(Raw_Orders!H2676="","N/A",Raw_Orders!H2676)</f>
        <v>56.8</v>
      </c>
      <c r="I2676" s="2" t="n">
        <f aca="false">IF(Raw_Orders!I2676="","Not Rated",Raw_Orders!I2676)</f>
        <v>4.1</v>
      </c>
      <c r="J2676" s="2" t="str">
        <f aca="false">IF(COUNTIF($A$2:A2676,A2676)&gt;1,"Duplicate","Unique")</f>
        <v>Unique</v>
      </c>
      <c r="K2676" s="2" t="str">
        <f aca="false">IF(Raw_Orders!F2676&lt;0,"Anomaly","OK")</f>
        <v>OK</v>
      </c>
      <c r="L2676" s="2" t="str">
        <f aca="false">IFERROR(VLOOKUP(C2676,Raw_Restaurants!$A$2:$C$151,3,FALSE()),"Unknown")</f>
        <v>Pune</v>
      </c>
    </row>
    <row r="2677" customFormat="false" ht="15" hidden="false" customHeight="false" outlineLevel="0" collapsed="false">
      <c r="A2677" s="2" t="n">
        <f aca="false">Raw_Orders!A2677</f>
        <v>502914</v>
      </c>
      <c r="B2677" s="2" t="str">
        <f aca="false">Raw_Orders!B2677</f>
        <v>CUST1193</v>
      </c>
      <c r="C2677" s="2" t="str">
        <f aca="false">Raw_Orders!C2677</f>
        <v>REST276</v>
      </c>
      <c r="D2677" s="2" t="str">
        <f aca="false">Raw_Orders!D2677</f>
        <v>DP377</v>
      </c>
      <c r="E2677" s="2" t="str">
        <f aca="false">Raw_Orders!E2677</f>
        <v>2024-01-02</v>
      </c>
      <c r="F2677" s="2" t="n">
        <f aca="false">IF(Raw_Orders!F2677&lt;0,0,Raw_Orders!F2677)</f>
        <v>1062.67</v>
      </c>
      <c r="G2677" s="2" t="str">
        <f aca="false">Raw_Orders!G2677</f>
        <v>Cancelled</v>
      </c>
      <c r="H2677" s="2" t="str">
        <f aca="false">IF(Raw_Orders!H2677="","N/A",Raw_Orders!H2677)</f>
        <v>N/A</v>
      </c>
      <c r="I2677" s="2" t="str">
        <f aca="false">IF(Raw_Orders!I2677="","Not Rated",Raw_Orders!I2677)</f>
        <v>Not Rated</v>
      </c>
      <c r="J2677" s="2" t="str">
        <f aca="false">IF(COUNTIF($A$2:A2677,A2677)&gt;1,"Duplicate","Unique")</f>
        <v>Unique</v>
      </c>
      <c r="K2677" s="2" t="str">
        <f aca="false">IF(Raw_Orders!F2677&lt;0,"Anomaly","OK")</f>
        <v>OK</v>
      </c>
      <c r="L2677" s="2" t="str">
        <f aca="false">IFERROR(VLOOKUP(C2677,Raw_Restaurants!$A$2:$C$151,3,FALSE()),"Unknown")</f>
        <v>Bangalore</v>
      </c>
    </row>
    <row r="2678" customFormat="false" ht="15" hidden="false" customHeight="false" outlineLevel="0" collapsed="false">
      <c r="A2678" s="2" t="n">
        <f aca="false">Raw_Orders!A2678</f>
        <v>504734</v>
      </c>
      <c r="B2678" s="2" t="str">
        <f aca="false">Raw_Orders!B2678</f>
        <v>CUST1193</v>
      </c>
      <c r="C2678" s="2" t="str">
        <f aca="false">Raw_Orders!C2678</f>
        <v>REST348</v>
      </c>
      <c r="D2678" s="2" t="str">
        <f aca="false">Raw_Orders!D2678</f>
        <v>DP397</v>
      </c>
      <c r="E2678" s="2" t="str">
        <f aca="false">Raw_Orders!E2678</f>
        <v>2024-06-15</v>
      </c>
      <c r="F2678" s="2" t="n">
        <f aca="false">IF(Raw_Orders!F2678&lt;0,0,Raw_Orders!F2678)</f>
        <v>552.02</v>
      </c>
      <c r="G2678" s="2" t="str">
        <f aca="false">Raw_Orders!G2678</f>
        <v>Delivered</v>
      </c>
      <c r="H2678" s="2" t="n">
        <f aca="false">IF(Raw_Orders!H2678="","N/A",Raw_Orders!H2678)</f>
        <v>35.6</v>
      </c>
      <c r="I2678" s="2" t="n">
        <f aca="false">IF(Raw_Orders!I2678="","Not Rated",Raw_Orders!I2678)</f>
        <v>3.4</v>
      </c>
      <c r="J2678" s="2" t="str">
        <f aca="false">IF(COUNTIF($A$2:A2678,A2678)&gt;1,"Duplicate","Unique")</f>
        <v>Unique</v>
      </c>
      <c r="K2678" s="2" t="str">
        <f aca="false">IF(Raw_Orders!F2678&lt;0,"Anomaly","OK")</f>
        <v>OK</v>
      </c>
      <c r="L2678" s="2" t="str">
        <f aca="false">IFERROR(VLOOKUP(C2678,Raw_Restaurants!$A$2:$C$151,3,FALSE()),"Unknown")</f>
        <v>Bangalore</v>
      </c>
    </row>
    <row r="2679" customFormat="false" ht="15" hidden="false" customHeight="false" outlineLevel="0" collapsed="false">
      <c r="A2679" s="2" t="n">
        <f aca="false">Raw_Orders!A2679</f>
        <v>500283</v>
      </c>
      <c r="B2679" s="2" t="str">
        <f aca="false">Raw_Orders!B2679</f>
        <v>CUST1324</v>
      </c>
      <c r="C2679" s="2" t="str">
        <f aca="false">Raw_Orders!C2679</f>
        <v>REST282</v>
      </c>
      <c r="D2679" s="2" t="str">
        <f aca="false">Raw_Orders!D2679</f>
        <v>DP418</v>
      </c>
      <c r="E2679" s="2" t="str">
        <f aca="false">Raw_Orders!E2679</f>
        <v>2024-08-25</v>
      </c>
      <c r="F2679" s="2" t="n">
        <f aca="false">IF(Raw_Orders!F2679&lt;0,0,Raw_Orders!F2679)</f>
        <v>791.7</v>
      </c>
      <c r="G2679" s="2" t="str">
        <f aca="false">Raw_Orders!G2679</f>
        <v>Delivered</v>
      </c>
      <c r="H2679" s="2" t="n">
        <f aca="false">IF(Raw_Orders!H2679="","N/A",Raw_Orders!H2679)</f>
        <v>19.3</v>
      </c>
      <c r="I2679" s="2" t="str">
        <f aca="false">IF(Raw_Orders!I2679="","Not Rated",Raw_Orders!I2679)</f>
        <v>Not Rated</v>
      </c>
      <c r="J2679" s="2" t="str">
        <f aca="false">IF(COUNTIF($A$2:A2679,A2679)&gt;1,"Duplicate","Unique")</f>
        <v>Unique</v>
      </c>
      <c r="K2679" s="2" t="str">
        <f aca="false">IF(Raw_Orders!F2679&lt;0,"Anomaly","OK")</f>
        <v>OK</v>
      </c>
      <c r="L2679" s="2" t="str">
        <f aca="false">IFERROR(VLOOKUP(C2679,Raw_Restaurants!$A$2:$C$151,3,FALSE()),"Unknown")</f>
        <v>Mumbai</v>
      </c>
    </row>
    <row r="2680" customFormat="false" ht="15" hidden="false" customHeight="false" outlineLevel="0" collapsed="false">
      <c r="A2680" s="2" t="n">
        <f aca="false">Raw_Orders!A2680</f>
        <v>503346</v>
      </c>
      <c r="B2680" s="2" t="str">
        <f aca="false">Raw_Orders!B2680</f>
        <v>CUST1423</v>
      </c>
      <c r="C2680" s="2" t="str">
        <f aca="false">Raw_Orders!C2680</f>
        <v>REST205</v>
      </c>
      <c r="D2680" s="2" t="str">
        <f aca="false">Raw_Orders!D2680</f>
        <v>DP415</v>
      </c>
      <c r="E2680" s="2" t="str">
        <f aca="false">Raw_Orders!E2680</f>
        <v>2024-11-03</v>
      </c>
      <c r="F2680" s="2" t="n">
        <f aca="false">IF(Raw_Orders!F2680&lt;0,0,Raw_Orders!F2680)</f>
        <v>126.6</v>
      </c>
      <c r="G2680" s="2" t="str">
        <f aca="false">Raw_Orders!G2680</f>
        <v>Delayed</v>
      </c>
      <c r="H2680" s="2" t="n">
        <f aca="false">IF(Raw_Orders!H2680="","N/A",Raw_Orders!H2680)</f>
        <v>42.8</v>
      </c>
      <c r="I2680" s="2" t="n">
        <f aca="false">IF(Raw_Orders!I2680="","Not Rated",Raw_Orders!I2680)</f>
        <v>2.9</v>
      </c>
      <c r="J2680" s="2" t="str">
        <f aca="false">IF(COUNTIF($A$2:A2680,A2680)&gt;1,"Duplicate","Unique")</f>
        <v>Unique</v>
      </c>
      <c r="K2680" s="2" t="str">
        <f aca="false">IF(Raw_Orders!F2680&lt;0,"Anomaly","OK")</f>
        <v>OK</v>
      </c>
      <c r="L2680" s="2" t="str">
        <f aca="false">IFERROR(VLOOKUP(C2680,Raw_Restaurants!$A$2:$C$151,3,FALSE()),"Unknown")</f>
        <v>Delhi</v>
      </c>
    </row>
    <row r="2681" customFormat="false" ht="15" hidden="false" customHeight="false" outlineLevel="0" collapsed="false">
      <c r="A2681" s="2" t="n">
        <f aca="false">Raw_Orders!A2681</f>
        <v>500069</v>
      </c>
      <c r="B2681" s="2" t="str">
        <f aca="false">Raw_Orders!B2681</f>
        <v>CUST1155</v>
      </c>
      <c r="C2681" s="2" t="str">
        <f aca="false">Raw_Orders!C2681</f>
        <v>REST233</v>
      </c>
      <c r="D2681" s="2" t="str">
        <f aca="false">Raw_Orders!D2681</f>
        <v>DP327</v>
      </c>
      <c r="E2681" s="2" t="str">
        <f aca="false">Raw_Orders!E2681</f>
        <v>2024-12-23</v>
      </c>
      <c r="F2681" s="2" t="n">
        <f aca="false">IF(Raw_Orders!F2681&lt;0,0,Raw_Orders!F2681)</f>
        <v>1239.53</v>
      </c>
      <c r="G2681" s="2" t="str">
        <f aca="false">Raw_Orders!G2681</f>
        <v>Cancelled</v>
      </c>
      <c r="H2681" s="2" t="str">
        <f aca="false">IF(Raw_Orders!H2681="","N/A",Raw_Orders!H2681)</f>
        <v>N/A</v>
      </c>
      <c r="I2681" s="2" t="str">
        <f aca="false">IF(Raw_Orders!I2681="","Not Rated",Raw_Orders!I2681)</f>
        <v>Not Rated</v>
      </c>
      <c r="J2681" s="2" t="str">
        <f aca="false">IF(COUNTIF($A$2:A2681,A2681)&gt;1,"Duplicate","Unique")</f>
        <v>Unique</v>
      </c>
      <c r="K2681" s="2" t="str">
        <f aca="false">IF(Raw_Orders!F2681&lt;0,"Anomaly","OK")</f>
        <v>OK</v>
      </c>
      <c r="L2681" s="2" t="str">
        <f aca="false">IFERROR(VLOOKUP(C2681,Raw_Restaurants!$A$2:$C$151,3,FALSE()),"Unknown")</f>
        <v>Kolkata</v>
      </c>
    </row>
    <row r="2682" customFormat="false" ht="15" hidden="false" customHeight="false" outlineLevel="0" collapsed="false">
      <c r="A2682" s="2" t="n">
        <f aca="false">Raw_Orders!A2682</f>
        <v>501673</v>
      </c>
      <c r="B2682" s="2" t="str">
        <f aca="false">Raw_Orders!B2682</f>
        <v>CUST1718</v>
      </c>
      <c r="C2682" s="2" t="str">
        <f aca="false">Raw_Orders!C2682</f>
        <v>REST282</v>
      </c>
      <c r="D2682" s="2" t="str">
        <f aca="false">Raw_Orders!D2682</f>
        <v>DP403</v>
      </c>
      <c r="E2682" s="2" t="str">
        <f aca="false">Raw_Orders!E2682</f>
        <v>2024-05-16</v>
      </c>
      <c r="F2682" s="2" t="n">
        <f aca="false">IF(Raw_Orders!F2682&lt;0,0,Raw_Orders!F2682)</f>
        <v>368.26</v>
      </c>
      <c r="G2682" s="2" t="str">
        <f aca="false">Raw_Orders!G2682</f>
        <v>Delivered</v>
      </c>
      <c r="H2682" s="2" t="n">
        <f aca="false">IF(Raw_Orders!H2682="","N/A",Raw_Orders!H2682)</f>
        <v>22.6</v>
      </c>
      <c r="I2682" s="2" t="n">
        <f aca="false">IF(Raw_Orders!I2682="","Not Rated",Raw_Orders!I2682)</f>
        <v>3.2</v>
      </c>
      <c r="J2682" s="2" t="str">
        <f aca="false">IF(COUNTIF($A$2:A2682,A2682)&gt;1,"Duplicate","Unique")</f>
        <v>Unique</v>
      </c>
      <c r="K2682" s="2" t="str">
        <f aca="false">IF(Raw_Orders!F2682&lt;0,"Anomaly","OK")</f>
        <v>OK</v>
      </c>
      <c r="L2682" s="2" t="str">
        <f aca="false">IFERROR(VLOOKUP(C2682,Raw_Restaurants!$A$2:$C$151,3,FALSE()),"Unknown")</f>
        <v>Mumbai</v>
      </c>
    </row>
    <row r="2683" customFormat="false" ht="15" hidden="false" customHeight="false" outlineLevel="0" collapsed="false">
      <c r="A2683" s="2" t="n">
        <f aca="false">Raw_Orders!A2683</f>
        <v>502923</v>
      </c>
      <c r="B2683" s="2" t="str">
        <f aca="false">Raw_Orders!B2683</f>
        <v>CUST1739</v>
      </c>
      <c r="C2683" s="2" t="str">
        <f aca="false">Raw_Orders!C2683</f>
        <v>REST251</v>
      </c>
      <c r="D2683" s="2" t="str">
        <f aca="false">Raw_Orders!D2683</f>
        <v>DP396</v>
      </c>
      <c r="E2683" s="2" t="str">
        <f aca="false">Raw_Orders!E2683</f>
        <v>2024-04-10</v>
      </c>
      <c r="F2683" s="2" t="n">
        <f aca="false">IF(Raw_Orders!F2683&lt;0,0,Raw_Orders!F2683)</f>
        <v>641.24</v>
      </c>
      <c r="G2683" s="2" t="str">
        <f aca="false">Raw_Orders!G2683</f>
        <v>Delivered</v>
      </c>
      <c r="H2683" s="2" t="n">
        <f aca="false">IF(Raw_Orders!H2683="","N/A",Raw_Orders!H2683)</f>
        <v>69.6</v>
      </c>
      <c r="I2683" s="2" t="n">
        <f aca="false">IF(Raw_Orders!I2683="","Not Rated",Raw_Orders!I2683)</f>
        <v>4.7</v>
      </c>
      <c r="J2683" s="2" t="str">
        <f aca="false">IF(COUNTIF($A$2:A2683,A2683)&gt;1,"Duplicate","Unique")</f>
        <v>Unique</v>
      </c>
      <c r="K2683" s="2" t="str">
        <f aca="false">IF(Raw_Orders!F2683&lt;0,"Anomaly","OK")</f>
        <v>OK</v>
      </c>
      <c r="L2683" s="2" t="str">
        <f aca="false">IFERROR(VLOOKUP(C2683,Raw_Restaurants!$A$2:$C$151,3,FALSE()),"Unknown")</f>
        <v>Bhopal</v>
      </c>
    </row>
    <row r="2684" customFormat="false" ht="15" hidden="false" customHeight="false" outlineLevel="0" collapsed="false">
      <c r="A2684" s="2" t="n">
        <f aca="false">Raw_Orders!A2684</f>
        <v>503874</v>
      </c>
      <c r="B2684" s="2" t="str">
        <f aca="false">Raw_Orders!B2684</f>
        <v>CUST1304</v>
      </c>
      <c r="C2684" s="2" t="str">
        <f aca="false">Raw_Orders!C2684</f>
        <v>REST338</v>
      </c>
      <c r="D2684" s="2" t="str">
        <f aca="false">Raw_Orders!D2684</f>
        <v>DP379</v>
      </c>
      <c r="E2684" s="2" t="str">
        <f aca="false">Raw_Orders!E2684</f>
        <v>2024-01-28</v>
      </c>
      <c r="F2684" s="2" t="n">
        <f aca="false">IF(Raw_Orders!F2684&lt;0,0,Raw_Orders!F2684)</f>
        <v>143.83</v>
      </c>
      <c r="G2684" s="2" t="str">
        <f aca="false">Raw_Orders!G2684</f>
        <v>Delivered</v>
      </c>
      <c r="H2684" s="2" t="n">
        <f aca="false">IF(Raw_Orders!H2684="","N/A",Raw_Orders!H2684)</f>
        <v>17.3</v>
      </c>
      <c r="I2684" s="2" t="n">
        <f aca="false">IF(Raw_Orders!I2684="","Not Rated",Raw_Orders!I2684)</f>
        <v>3.2</v>
      </c>
      <c r="J2684" s="2" t="str">
        <f aca="false">IF(COUNTIF($A$2:A2684,A2684)&gt;1,"Duplicate","Unique")</f>
        <v>Unique</v>
      </c>
      <c r="K2684" s="2" t="str">
        <f aca="false">IF(Raw_Orders!F2684&lt;0,"Anomaly","OK")</f>
        <v>OK</v>
      </c>
      <c r="L2684" s="2" t="str">
        <f aca="false">IFERROR(VLOOKUP(C2684,Raw_Restaurants!$A$2:$C$151,3,FALSE()),"Unknown")</f>
        <v>Bangalore</v>
      </c>
    </row>
    <row r="2685" customFormat="false" ht="15" hidden="false" customHeight="false" outlineLevel="0" collapsed="false">
      <c r="A2685" s="2" t="n">
        <f aca="false">Raw_Orders!A2685</f>
        <v>502296</v>
      </c>
      <c r="B2685" s="2" t="str">
        <f aca="false">Raw_Orders!B2685</f>
        <v>CUST1380</v>
      </c>
      <c r="C2685" s="2" t="str">
        <f aca="false">Raw_Orders!C2685</f>
        <v>REST342</v>
      </c>
      <c r="D2685" s="2" t="str">
        <f aca="false">Raw_Orders!D2685</f>
        <v>DP408</v>
      </c>
      <c r="E2685" s="2" t="str">
        <f aca="false">Raw_Orders!E2685</f>
        <v>2024-06-25</v>
      </c>
      <c r="F2685" s="2" t="n">
        <f aca="false">IF(Raw_Orders!F2685&lt;0,0,Raw_Orders!F2685)</f>
        <v>443.25</v>
      </c>
      <c r="G2685" s="2" t="str">
        <f aca="false">Raw_Orders!G2685</f>
        <v>Delivered</v>
      </c>
      <c r="H2685" s="2" t="n">
        <f aca="false">IF(Raw_Orders!H2685="","N/A",Raw_Orders!H2685)</f>
        <v>79</v>
      </c>
      <c r="I2685" s="2" t="n">
        <f aca="false">IF(Raw_Orders!I2685="","Not Rated",Raw_Orders!I2685)</f>
        <v>3.7</v>
      </c>
      <c r="J2685" s="2" t="str">
        <f aca="false">IF(COUNTIF($A$2:A2685,A2685)&gt;1,"Duplicate","Unique")</f>
        <v>Unique</v>
      </c>
      <c r="K2685" s="2" t="str">
        <f aca="false">IF(Raw_Orders!F2685&lt;0,"Anomaly","OK")</f>
        <v>OK</v>
      </c>
      <c r="L2685" s="2" t="str">
        <f aca="false">IFERROR(VLOOKUP(C2685,Raw_Restaurants!$A$2:$C$151,3,FALSE()),"Unknown")</f>
        <v>Hyderabad</v>
      </c>
    </row>
    <row r="2686" customFormat="false" ht="15" hidden="false" customHeight="false" outlineLevel="0" collapsed="false">
      <c r="A2686" s="2" t="n">
        <f aca="false">Raw_Orders!A2686</f>
        <v>504108</v>
      </c>
      <c r="B2686" s="2" t="str">
        <f aca="false">Raw_Orders!B2686</f>
        <v>CUST1366</v>
      </c>
      <c r="C2686" s="2" t="str">
        <f aca="false">Raw_Orders!C2686</f>
        <v>REST212</v>
      </c>
      <c r="D2686" s="2" t="str">
        <f aca="false">Raw_Orders!D2686</f>
        <v>DP302</v>
      </c>
      <c r="E2686" s="2" t="str">
        <f aca="false">Raw_Orders!E2686</f>
        <v>2024-04-24</v>
      </c>
      <c r="F2686" s="2" t="n">
        <f aca="false">IF(Raw_Orders!F2686&lt;0,0,Raw_Orders!F2686)</f>
        <v>438.25</v>
      </c>
      <c r="G2686" s="2" t="str">
        <f aca="false">Raw_Orders!G2686</f>
        <v>Delayed</v>
      </c>
      <c r="H2686" s="2" t="n">
        <f aca="false">IF(Raw_Orders!H2686="","N/A",Raw_Orders!H2686)</f>
        <v>49.6</v>
      </c>
      <c r="I2686" s="2" t="n">
        <f aca="false">IF(Raw_Orders!I2686="","Not Rated",Raw_Orders!I2686)</f>
        <v>4.1</v>
      </c>
      <c r="J2686" s="2" t="str">
        <f aca="false">IF(COUNTIF($A$2:A2686,A2686)&gt;1,"Duplicate","Unique")</f>
        <v>Unique</v>
      </c>
      <c r="K2686" s="2" t="str">
        <f aca="false">IF(Raw_Orders!F2686&lt;0,"Anomaly","OK")</f>
        <v>OK</v>
      </c>
      <c r="L2686" s="2" t="str">
        <f aca="false">IFERROR(VLOOKUP(C2686,Raw_Restaurants!$A$2:$C$151,3,FALSE()),"Unknown")</f>
        <v>Jaipur</v>
      </c>
    </row>
    <row r="2687" customFormat="false" ht="15" hidden="false" customHeight="false" outlineLevel="0" collapsed="false">
      <c r="A2687" s="2" t="n">
        <f aca="false">Raw_Orders!A2687</f>
        <v>500184</v>
      </c>
      <c r="B2687" s="2" t="str">
        <f aca="false">Raw_Orders!B2687</f>
        <v>CUST1531</v>
      </c>
      <c r="C2687" s="2" t="str">
        <f aca="false">Raw_Orders!C2687</f>
        <v>REST251</v>
      </c>
      <c r="D2687" s="2" t="str">
        <f aca="false">Raw_Orders!D2687</f>
        <v>DP413</v>
      </c>
      <c r="E2687" s="2" t="str">
        <f aca="false">Raw_Orders!E2687</f>
        <v>2024-12-08</v>
      </c>
      <c r="F2687" s="2" t="n">
        <f aca="false">IF(Raw_Orders!F2687&lt;0,0,Raw_Orders!F2687)</f>
        <v>0</v>
      </c>
      <c r="G2687" s="2" t="str">
        <f aca="false">Raw_Orders!G2687</f>
        <v>Delivered</v>
      </c>
      <c r="H2687" s="2" t="n">
        <f aca="false">IF(Raw_Orders!H2687="","N/A",Raw_Orders!H2687)</f>
        <v>55.2</v>
      </c>
      <c r="I2687" s="2" t="str">
        <f aca="false">IF(Raw_Orders!I2687="","Not Rated",Raw_Orders!I2687)</f>
        <v>Not Rated</v>
      </c>
      <c r="J2687" s="2" t="str">
        <f aca="false">IF(COUNTIF($A$2:A2687,A2687)&gt;1,"Duplicate","Unique")</f>
        <v>Unique</v>
      </c>
      <c r="K2687" s="2" t="str">
        <f aca="false">IF(Raw_Orders!F2687&lt;0,"Anomaly","OK")</f>
        <v>Anomaly</v>
      </c>
      <c r="L2687" s="2" t="str">
        <f aca="false">IFERROR(VLOOKUP(C2687,Raw_Restaurants!$A$2:$C$151,3,FALSE()),"Unknown")</f>
        <v>Bhopal</v>
      </c>
    </row>
    <row r="2688" customFormat="false" ht="15" hidden="false" customHeight="false" outlineLevel="0" collapsed="false">
      <c r="A2688" s="2" t="n">
        <f aca="false">Raw_Orders!A2688</f>
        <v>501767</v>
      </c>
      <c r="B2688" s="2" t="str">
        <f aca="false">Raw_Orders!B2688</f>
        <v>CUST1304</v>
      </c>
      <c r="C2688" s="2" t="str">
        <f aca="false">Raw_Orders!C2688</f>
        <v>REST264</v>
      </c>
      <c r="D2688" s="2" t="str">
        <f aca="false">Raw_Orders!D2688</f>
        <v>DP314</v>
      </c>
      <c r="E2688" s="2" t="str">
        <f aca="false">Raw_Orders!E2688</f>
        <v>2024-09-05</v>
      </c>
      <c r="F2688" s="2" t="n">
        <f aca="false">IF(Raw_Orders!F2688&lt;0,0,Raw_Orders!F2688)</f>
        <v>1173.32</v>
      </c>
      <c r="G2688" s="2" t="str">
        <f aca="false">Raw_Orders!G2688</f>
        <v>Delivered</v>
      </c>
      <c r="H2688" s="2" t="n">
        <f aca="false">IF(Raw_Orders!H2688="","N/A",Raw_Orders!H2688)</f>
        <v>75</v>
      </c>
      <c r="I2688" s="2" t="n">
        <f aca="false">IF(Raw_Orders!I2688="","Not Rated",Raw_Orders!I2688)</f>
        <v>3.3</v>
      </c>
      <c r="J2688" s="2" t="str">
        <f aca="false">IF(COUNTIF($A$2:A2688,A2688)&gt;1,"Duplicate","Unique")</f>
        <v>Unique</v>
      </c>
      <c r="K2688" s="2" t="str">
        <f aca="false">IF(Raw_Orders!F2688&lt;0,"Anomaly","OK")</f>
        <v>OK</v>
      </c>
      <c r="L2688" s="2" t="str">
        <f aca="false">IFERROR(VLOOKUP(C2688,Raw_Restaurants!$A$2:$C$151,3,FALSE()),"Unknown")</f>
        <v>Bangalore</v>
      </c>
    </row>
    <row r="2689" customFormat="false" ht="15" hidden="false" customHeight="false" outlineLevel="0" collapsed="false">
      <c r="A2689" s="2" t="n">
        <f aca="false">Raw_Orders!A2689</f>
        <v>503633</v>
      </c>
      <c r="B2689" s="2" t="str">
        <f aca="false">Raw_Orders!B2689</f>
        <v>CUST1079</v>
      </c>
      <c r="C2689" s="2" t="str">
        <f aca="false">Raw_Orders!C2689</f>
        <v>REST280</v>
      </c>
      <c r="D2689" s="2" t="str">
        <f aca="false">Raw_Orders!D2689</f>
        <v>DP411</v>
      </c>
      <c r="E2689" s="2" t="str">
        <f aca="false">Raw_Orders!E2689</f>
        <v>2024-09-16</v>
      </c>
      <c r="F2689" s="2" t="n">
        <f aca="false">IF(Raw_Orders!F2689&lt;0,0,Raw_Orders!F2689)</f>
        <v>0</v>
      </c>
      <c r="G2689" s="2" t="str">
        <f aca="false">Raw_Orders!G2689</f>
        <v>Delivered</v>
      </c>
      <c r="H2689" s="2" t="n">
        <f aca="false">IF(Raw_Orders!H2689="","N/A",Raw_Orders!H2689)</f>
        <v>79.1</v>
      </c>
      <c r="I2689" s="2" t="n">
        <f aca="false">IF(Raw_Orders!I2689="","Not Rated",Raw_Orders!I2689)</f>
        <v>3.1</v>
      </c>
      <c r="J2689" s="2" t="str">
        <f aca="false">IF(COUNTIF($A$2:A2689,A2689)&gt;1,"Duplicate","Unique")</f>
        <v>Unique</v>
      </c>
      <c r="K2689" s="2" t="str">
        <f aca="false">IF(Raw_Orders!F2689&lt;0,"Anomaly","OK")</f>
        <v>Anomaly</v>
      </c>
      <c r="L2689" s="2" t="str">
        <f aca="false">IFERROR(VLOOKUP(C2689,Raw_Restaurants!$A$2:$C$151,3,FALSE()),"Unknown")</f>
        <v>Chennai</v>
      </c>
    </row>
    <row r="2690" customFormat="false" ht="15" hidden="false" customHeight="false" outlineLevel="0" collapsed="false">
      <c r="A2690" s="2" t="n">
        <f aca="false">Raw_Orders!A2690</f>
        <v>504113</v>
      </c>
      <c r="B2690" s="2" t="str">
        <f aca="false">Raw_Orders!B2690</f>
        <v>CUST1491</v>
      </c>
      <c r="C2690" s="2" t="str">
        <f aca="false">Raw_Orders!C2690</f>
        <v>REST340</v>
      </c>
      <c r="D2690" s="2" t="str">
        <f aca="false">Raw_Orders!D2690</f>
        <v>DP487</v>
      </c>
      <c r="E2690" s="2" t="str">
        <f aca="false">Raw_Orders!E2690</f>
        <v>2024-10-29</v>
      </c>
      <c r="F2690" s="2" t="n">
        <f aca="false">IF(Raw_Orders!F2690&lt;0,0,Raw_Orders!F2690)</f>
        <v>136.93</v>
      </c>
      <c r="G2690" s="2" t="str">
        <f aca="false">Raw_Orders!G2690</f>
        <v>Cancelled</v>
      </c>
      <c r="H2690" s="2" t="str">
        <f aca="false">IF(Raw_Orders!H2690="","N/A",Raw_Orders!H2690)</f>
        <v>N/A</v>
      </c>
      <c r="I2690" s="2" t="str">
        <f aca="false">IF(Raw_Orders!I2690="","Not Rated",Raw_Orders!I2690)</f>
        <v>Not Rated</v>
      </c>
      <c r="J2690" s="2" t="str">
        <f aca="false">IF(COUNTIF($A$2:A2690,A2690)&gt;1,"Duplicate","Unique")</f>
        <v>Unique</v>
      </c>
      <c r="K2690" s="2" t="str">
        <f aca="false">IF(Raw_Orders!F2690&lt;0,"Anomaly","OK")</f>
        <v>OK</v>
      </c>
      <c r="L2690" s="2" t="str">
        <f aca="false">IFERROR(VLOOKUP(C2690,Raw_Restaurants!$A$2:$C$151,3,FALSE()),"Unknown")</f>
        <v>Hyderabad</v>
      </c>
    </row>
    <row r="2691" customFormat="false" ht="15" hidden="false" customHeight="false" outlineLevel="0" collapsed="false">
      <c r="A2691" s="2" t="n">
        <f aca="false">Raw_Orders!A2691</f>
        <v>503938</v>
      </c>
      <c r="B2691" s="2" t="str">
        <f aca="false">Raw_Orders!B2691</f>
        <v>CUST1276</v>
      </c>
      <c r="C2691" s="2" t="str">
        <f aca="false">Raw_Orders!C2691</f>
        <v>REST324</v>
      </c>
      <c r="D2691" s="2" t="str">
        <f aca="false">Raw_Orders!D2691</f>
        <v>DP330</v>
      </c>
      <c r="E2691" s="2" t="str">
        <f aca="false">Raw_Orders!E2691</f>
        <v>2024-12-02</v>
      </c>
      <c r="F2691" s="2" t="n">
        <f aca="false">IF(Raw_Orders!F2691&lt;0,0,Raw_Orders!F2691)</f>
        <v>176.71</v>
      </c>
      <c r="G2691" s="2" t="str">
        <f aca="false">Raw_Orders!G2691</f>
        <v>Delayed</v>
      </c>
      <c r="H2691" s="2" t="n">
        <f aca="false">IF(Raw_Orders!H2691="","N/A",Raw_Orders!H2691)</f>
        <v>56.5</v>
      </c>
      <c r="I2691" s="2" t="n">
        <f aca="false">IF(Raw_Orders!I2691="","Not Rated",Raw_Orders!I2691)</f>
        <v>3.5</v>
      </c>
      <c r="J2691" s="2" t="str">
        <f aca="false">IF(COUNTIF($A$2:A2691,A2691)&gt;1,"Duplicate","Unique")</f>
        <v>Unique</v>
      </c>
      <c r="K2691" s="2" t="str">
        <f aca="false">IF(Raw_Orders!F2691&lt;0,"Anomaly","OK")</f>
        <v>OK</v>
      </c>
      <c r="L2691" s="2" t="str">
        <f aca="false">IFERROR(VLOOKUP(C2691,Raw_Restaurants!$A$2:$C$151,3,FALSE()),"Unknown")</f>
        <v>Bhopal</v>
      </c>
    </row>
    <row r="2692" customFormat="false" ht="15" hidden="false" customHeight="false" outlineLevel="0" collapsed="false">
      <c r="A2692" s="2" t="n">
        <f aca="false">Raw_Orders!A2692</f>
        <v>503094</v>
      </c>
      <c r="B2692" s="2" t="str">
        <f aca="false">Raw_Orders!B2692</f>
        <v>CUST1159</v>
      </c>
      <c r="C2692" s="2" t="str">
        <f aca="false">Raw_Orders!C2692</f>
        <v>REST212</v>
      </c>
      <c r="D2692" s="2" t="str">
        <f aca="false">Raw_Orders!D2692</f>
        <v>DP474</v>
      </c>
      <c r="E2692" s="2" t="str">
        <f aca="false">Raw_Orders!E2692</f>
        <v>2024-09-07</v>
      </c>
      <c r="F2692" s="2" t="n">
        <f aca="false">IF(Raw_Orders!F2692&lt;0,0,Raw_Orders!F2692)</f>
        <v>798.6</v>
      </c>
      <c r="G2692" s="2" t="str">
        <f aca="false">Raw_Orders!G2692</f>
        <v>Delivered</v>
      </c>
      <c r="H2692" s="2" t="n">
        <f aca="false">IF(Raw_Orders!H2692="","N/A",Raw_Orders!H2692)</f>
        <v>27.4</v>
      </c>
      <c r="I2692" s="2" t="n">
        <f aca="false">IF(Raw_Orders!I2692="","Not Rated",Raw_Orders!I2692)</f>
        <v>3.4</v>
      </c>
      <c r="J2692" s="2" t="str">
        <f aca="false">IF(COUNTIF($A$2:A2692,A2692)&gt;1,"Duplicate","Unique")</f>
        <v>Unique</v>
      </c>
      <c r="K2692" s="2" t="str">
        <f aca="false">IF(Raw_Orders!F2692&lt;0,"Anomaly","OK")</f>
        <v>OK</v>
      </c>
      <c r="L2692" s="2" t="str">
        <f aca="false">IFERROR(VLOOKUP(C2692,Raw_Restaurants!$A$2:$C$151,3,FALSE()),"Unknown")</f>
        <v>Jaipur</v>
      </c>
    </row>
    <row r="2693" customFormat="false" ht="15" hidden="false" customHeight="false" outlineLevel="0" collapsed="false">
      <c r="A2693" s="2" t="n">
        <f aca="false">Raw_Orders!A2693</f>
        <v>501997</v>
      </c>
      <c r="B2693" s="2" t="str">
        <f aca="false">Raw_Orders!B2693</f>
        <v>CUST1234</v>
      </c>
      <c r="C2693" s="2" t="str">
        <f aca="false">Raw_Orders!C2693</f>
        <v>REST327</v>
      </c>
      <c r="D2693" s="2" t="str">
        <f aca="false">Raw_Orders!D2693</f>
        <v>DP478</v>
      </c>
      <c r="E2693" s="2" t="str">
        <f aca="false">Raw_Orders!E2693</f>
        <v>2024-08-30</v>
      </c>
      <c r="F2693" s="2" t="n">
        <f aca="false">IF(Raw_Orders!F2693&lt;0,0,Raw_Orders!F2693)</f>
        <v>1095.28</v>
      </c>
      <c r="G2693" s="2" t="str">
        <f aca="false">Raw_Orders!G2693</f>
        <v>Delivered</v>
      </c>
      <c r="H2693" s="2" t="n">
        <f aca="false">IF(Raw_Orders!H2693="","N/A",Raw_Orders!H2693)</f>
        <v>63.4</v>
      </c>
      <c r="I2693" s="2" t="n">
        <f aca="false">IF(Raw_Orders!I2693="","Not Rated",Raw_Orders!I2693)</f>
        <v>4.9</v>
      </c>
      <c r="J2693" s="2" t="str">
        <f aca="false">IF(COUNTIF($A$2:A2693,A2693)&gt;1,"Duplicate","Unique")</f>
        <v>Unique</v>
      </c>
      <c r="K2693" s="2" t="str">
        <f aca="false">IF(Raw_Orders!F2693&lt;0,"Anomaly","OK")</f>
        <v>OK</v>
      </c>
      <c r="L2693" s="2" t="str">
        <f aca="false">IFERROR(VLOOKUP(C2693,Raw_Restaurants!$A$2:$C$151,3,FALSE()),"Unknown")</f>
        <v>Kolkata</v>
      </c>
    </row>
    <row r="2694" customFormat="false" ht="15" hidden="false" customHeight="false" outlineLevel="0" collapsed="false">
      <c r="A2694" s="2" t="n">
        <f aca="false">Raw_Orders!A2694</f>
        <v>500040</v>
      </c>
      <c r="B2694" s="2" t="str">
        <f aca="false">Raw_Orders!B2694</f>
        <v>CUST1507</v>
      </c>
      <c r="C2694" s="2" t="str">
        <f aca="false">Raw_Orders!C2694</f>
        <v>REST242</v>
      </c>
      <c r="D2694" s="2" t="str">
        <f aca="false">Raw_Orders!D2694</f>
        <v>DP427</v>
      </c>
      <c r="E2694" s="2" t="str">
        <f aca="false">Raw_Orders!E2694</f>
        <v>2024-06-18</v>
      </c>
      <c r="F2694" s="2" t="n">
        <f aca="false">IF(Raw_Orders!F2694&lt;0,0,Raw_Orders!F2694)</f>
        <v>203.52</v>
      </c>
      <c r="G2694" s="2" t="str">
        <f aca="false">Raw_Orders!G2694</f>
        <v>Delivered</v>
      </c>
      <c r="H2694" s="2" t="n">
        <f aca="false">IF(Raw_Orders!H2694="","N/A",Raw_Orders!H2694)</f>
        <v>63.4</v>
      </c>
      <c r="I2694" s="2" t="n">
        <f aca="false">IF(Raw_Orders!I2694="","Not Rated",Raw_Orders!I2694)</f>
        <v>4.8</v>
      </c>
      <c r="J2694" s="2" t="str">
        <f aca="false">IF(COUNTIF($A$2:A2694,A2694)&gt;1,"Duplicate","Unique")</f>
        <v>Unique</v>
      </c>
      <c r="K2694" s="2" t="str">
        <f aca="false">IF(Raw_Orders!F2694&lt;0,"Anomaly","OK")</f>
        <v>OK</v>
      </c>
      <c r="L2694" s="2" t="str">
        <f aca="false">IFERROR(VLOOKUP(C2694,Raw_Restaurants!$A$2:$C$151,3,FALSE()),"Unknown")</f>
        <v>Bhopal</v>
      </c>
    </row>
    <row r="2695" customFormat="false" ht="15" hidden="false" customHeight="false" outlineLevel="0" collapsed="false">
      <c r="A2695" s="2" t="n">
        <f aca="false">Raw_Orders!A2695</f>
        <v>504907</v>
      </c>
      <c r="B2695" s="2" t="str">
        <f aca="false">Raw_Orders!B2695</f>
        <v>CUST1654</v>
      </c>
      <c r="C2695" s="2" t="str">
        <f aca="false">Raw_Orders!C2695</f>
        <v>REST348</v>
      </c>
      <c r="D2695" s="2" t="str">
        <f aca="false">Raw_Orders!D2695</f>
        <v>DP348</v>
      </c>
      <c r="E2695" s="2" t="str">
        <f aca="false">Raw_Orders!E2695</f>
        <v>2024-06-27</v>
      </c>
      <c r="F2695" s="2" t="n">
        <f aca="false">IF(Raw_Orders!F2695&lt;0,0,Raw_Orders!F2695)</f>
        <v>1373.36</v>
      </c>
      <c r="G2695" s="2" t="str">
        <f aca="false">Raw_Orders!G2695</f>
        <v>Delivered</v>
      </c>
      <c r="H2695" s="2" t="n">
        <f aca="false">IF(Raw_Orders!H2695="","N/A",Raw_Orders!H2695)</f>
        <v>74.4</v>
      </c>
      <c r="I2695" s="2" t="n">
        <f aca="false">IF(Raw_Orders!I2695="","Not Rated",Raw_Orders!I2695)</f>
        <v>2.7</v>
      </c>
      <c r="J2695" s="2" t="str">
        <f aca="false">IF(COUNTIF($A$2:A2695,A2695)&gt;1,"Duplicate","Unique")</f>
        <v>Unique</v>
      </c>
      <c r="K2695" s="2" t="str">
        <f aca="false">IF(Raw_Orders!F2695&lt;0,"Anomaly","OK")</f>
        <v>OK</v>
      </c>
      <c r="L2695" s="2" t="str">
        <f aca="false">IFERROR(VLOOKUP(C2695,Raw_Restaurants!$A$2:$C$151,3,FALSE()),"Unknown")</f>
        <v>Bangalore</v>
      </c>
    </row>
    <row r="2696" customFormat="false" ht="15" hidden="false" customHeight="false" outlineLevel="0" collapsed="false">
      <c r="A2696" s="2" t="n">
        <f aca="false">Raw_Orders!A2696</f>
        <v>500076</v>
      </c>
      <c r="B2696" s="2" t="str">
        <f aca="false">Raw_Orders!B2696</f>
        <v>CUST1124</v>
      </c>
      <c r="C2696" s="2" t="str">
        <f aca="false">Raw_Orders!C2696</f>
        <v>REST288</v>
      </c>
      <c r="D2696" s="2" t="str">
        <f aca="false">Raw_Orders!D2696</f>
        <v>DP370</v>
      </c>
      <c r="E2696" s="2" t="str">
        <f aca="false">Raw_Orders!E2696</f>
        <v>2024-10-31</v>
      </c>
      <c r="F2696" s="2" t="n">
        <f aca="false">IF(Raw_Orders!F2696&lt;0,0,Raw_Orders!F2696)</f>
        <v>934.81</v>
      </c>
      <c r="G2696" s="2" t="str">
        <f aca="false">Raw_Orders!G2696</f>
        <v>Delayed</v>
      </c>
      <c r="H2696" s="2" t="n">
        <f aca="false">IF(Raw_Orders!H2696="","N/A",Raw_Orders!H2696)</f>
        <v>71.2</v>
      </c>
      <c r="I2696" s="2" t="n">
        <f aca="false">IF(Raw_Orders!I2696="","Not Rated",Raw_Orders!I2696)</f>
        <v>4.5</v>
      </c>
      <c r="J2696" s="2" t="str">
        <f aca="false">IF(COUNTIF($A$2:A2696,A2696)&gt;1,"Duplicate","Unique")</f>
        <v>Unique</v>
      </c>
      <c r="K2696" s="2" t="str">
        <f aca="false">IF(Raw_Orders!F2696&lt;0,"Anomaly","OK")</f>
        <v>OK</v>
      </c>
      <c r="L2696" s="2" t="str">
        <f aca="false">IFERROR(VLOOKUP(C2696,Raw_Restaurants!$A$2:$C$151,3,FALSE()),"Unknown")</f>
        <v>Bhopal</v>
      </c>
    </row>
    <row r="2697" customFormat="false" ht="15" hidden="false" customHeight="false" outlineLevel="0" collapsed="false">
      <c r="A2697" s="2" t="n">
        <f aca="false">Raw_Orders!A2697</f>
        <v>501787</v>
      </c>
      <c r="B2697" s="2" t="str">
        <f aca="false">Raw_Orders!B2697</f>
        <v>CUST1529</v>
      </c>
      <c r="C2697" s="2" t="str">
        <f aca="false">Raw_Orders!C2697</f>
        <v>REST243</v>
      </c>
      <c r="D2697" s="2" t="str">
        <f aca="false">Raw_Orders!D2697</f>
        <v>DP429</v>
      </c>
      <c r="E2697" s="2" t="str">
        <f aca="false">Raw_Orders!E2697</f>
        <v>2024-06-19</v>
      </c>
      <c r="F2697" s="2" t="n">
        <f aca="false">IF(Raw_Orders!F2697&lt;0,0,Raw_Orders!F2697)</f>
        <v>985.41</v>
      </c>
      <c r="G2697" s="2" t="str">
        <f aca="false">Raw_Orders!G2697</f>
        <v>Delivered</v>
      </c>
      <c r="H2697" s="2" t="n">
        <f aca="false">IF(Raw_Orders!H2697="","N/A",Raw_Orders!H2697)</f>
        <v>20.7</v>
      </c>
      <c r="I2697" s="2" t="n">
        <f aca="false">IF(Raw_Orders!I2697="","Not Rated",Raw_Orders!I2697)</f>
        <v>4.3</v>
      </c>
      <c r="J2697" s="2" t="str">
        <f aca="false">IF(COUNTIF($A$2:A2697,A2697)&gt;1,"Duplicate","Unique")</f>
        <v>Unique</v>
      </c>
      <c r="K2697" s="2" t="str">
        <f aca="false">IF(Raw_Orders!F2697&lt;0,"Anomaly","OK")</f>
        <v>OK</v>
      </c>
      <c r="L2697" s="2" t="str">
        <f aca="false">IFERROR(VLOOKUP(C2697,Raw_Restaurants!$A$2:$C$151,3,FALSE()),"Unknown")</f>
        <v>Mumbai</v>
      </c>
    </row>
    <row r="2698" customFormat="false" ht="15" hidden="false" customHeight="false" outlineLevel="0" collapsed="false">
      <c r="A2698" s="2" t="n">
        <f aca="false">Raw_Orders!A2698</f>
        <v>500714</v>
      </c>
      <c r="B2698" s="2" t="str">
        <f aca="false">Raw_Orders!B2698</f>
        <v>CUST1437</v>
      </c>
      <c r="C2698" s="2" t="str">
        <f aca="false">Raw_Orders!C2698</f>
        <v>REST266</v>
      </c>
      <c r="D2698" s="2" t="str">
        <f aca="false">Raw_Orders!D2698</f>
        <v>DP407</v>
      </c>
      <c r="E2698" s="2" t="str">
        <f aca="false">Raw_Orders!E2698</f>
        <v>2024-08-20</v>
      </c>
      <c r="F2698" s="2" t="n">
        <f aca="false">IF(Raw_Orders!F2698&lt;0,0,Raw_Orders!F2698)</f>
        <v>606.6</v>
      </c>
      <c r="G2698" s="2" t="str">
        <f aca="false">Raw_Orders!G2698</f>
        <v>Cancelled</v>
      </c>
      <c r="H2698" s="2" t="str">
        <f aca="false">IF(Raw_Orders!H2698="","N/A",Raw_Orders!H2698)</f>
        <v>N/A</v>
      </c>
      <c r="I2698" s="2" t="str">
        <f aca="false">IF(Raw_Orders!I2698="","Not Rated",Raw_Orders!I2698)</f>
        <v>Not Rated</v>
      </c>
      <c r="J2698" s="2" t="str">
        <f aca="false">IF(COUNTIF($A$2:A2698,A2698)&gt;1,"Duplicate","Unique")</f>
        <v>Unique</v>
      </c>
      <c r="K2698" s="2" t="str">
        <f aca="false">IF(Raw_Orders!F2698&lt;0,"Anomaly","OK")</f>
        <v>OK</v>
      </c>
      <c r="L2698" s="2" t="str">
        <f aca="false">IFERROR(VLOOKUP(C2698,Raw_Restaurants!$A$2:$C$151,3,FALSE()),"Unknown")</f>
        <v>Jaipur</v>
      </c>
    </row>
    <row r="2699" customFormat="false" ht="15" hidden="false" customHeight="false" outlineLevel="0" collapsed="false">
      <c r="A2699" s="2" t="n">
        <f aca="false">Raw_Orders!A2699</f>
        <v>503591</v>
      </c>
      <c r="B2699" s="2" t="str">
        <f aca="false">Raw_Orders!B2699</f>
        <v>CUST1350</v>
      </c>
      <c r="C2699" s="2" t="str">
        <f aca="false">Raw_Orders!C2699</f>
        <v>REST324</v>
      </c>
      <c r="D2699" s="2" t="str">
        <f aca="false">Raw_Orders!D2699</f>
        <v>DP383</v>
      </c>
      <c r="E2699" s="2" t="str">
        <f aca="false">Raw_Orders!E2699</f>
        <v>2024-01-10</v>
      </c>
      <c r="F2699" s="2" t="n">
        <f aca="false">IF(Raw_Orders!F2699&lt;0,0,Raw_Orders!F2699)</f>
        <v>454.24</v>
      </c>
      <c r="G2699" s="2" t="str">
        <f aca="false">Raw_Orders!G2699</f>
        <v>Delivered</v>
      </c>
      <c r="H2699" s="2" t="n">
        <f aca="false">IF(Raw_Orders!H2699="","N/A",Raw_Orders!H2699)</f>
        <v>46.7</v>
      </c>
      <c r="I2699" s="2" t="n">
        <f aca="false">IF(Raw_Orders!I2699="","Not Rated",Raw_Orders!I2699)</f>
        <v>4</v>
      </c>
      <c r="J2699" s="2" t="str">
        <f aca="false">IF(COUNTIF($A$2:A2699,A2699)&gt;1,"Duplicate","Unique")</f>
        <v>Unique</v>
      </c>
      <c r="K2699" s="2" t="str">
        <f aca="false">IF(Raw_Orders!F2699&lt;0,"Anomaly","OK")</f>
        <v>OK</v>
      </c>
      <c r="L2699" s="2" t="str">
        <f aca="false">IFERROR(VLOOKUP(C2699,Raw_Restaurants!$A$2:$C$151,3,FALSE()),"Unknown")</f>
        <v>Bhopal</v>
      </c>
    </row>
    <row r="2700" customFormat="false" ht="15" hidden="false" customHeight="false" outlineLevel="0" collapsed="false">
      <c r="A2700" s="2" t="n">
        <f aca="false">Raw_Orders!A2700</f>
        <v>500526</v>
      </c>
      <c r="B2700" s="2" t="str">
        <f aca="false">Raw_Orders!B2700</f>
        <v>CUST1054</v>
      </c>
      <c r="C2700" s="2" t="str">
        <f aca="false">Raw_Orders!C2700</f>
        <v>REST234</v>
      </c>
      <c r="D2700" s="2" t="str">
        <f aca="false">Raw_Orders!D2700</f>
        <v>DP383</v>
      </c>
      <c r="E2700" s="2" t="str">
        <f aca="false">Raw_Orders!E2700</f>
        <v>2024-03-26</v>
      </c>
      <c r="F2700" s="2" t="n">
        <f aca="false">IF(Raw_Orders!F2700&lt;0,0,Raw_Orders!F2700)</f>
        <v>1199.32</v>
      </c>
      <c r="G2700" s="2" t="str">
        <f aca="false">Raw_Orders!G2700</f>
        <v>Delivered</v>
      </c>
      <c r="H2700" s="2" t="n">
        <f aca="false">IF(Raw_Orders!H2700="","N/A",Raw_Orders!H2700)</f>
        <v>25.8</v>
      </c>
      <c r="I2700" s="2" t="n">
        <f aca="false">IF(Raw_Orders!I2700="","Not Rated",Raw_Orders!I2700)</f>
        <v>3.6</v>
      </c>
      <c r="J2700" s="2" t="str">
        <f aca="false">IF(COUNTIF($A$2:A2700,A2700)&gt;1,"Duplicate","Unique")</f>
        <v>Unique</v>
      </c>
      <c r="K2700" s="2" t="str">
        <f aca="false">IF(Raw_Orders!F2700&lt;0,"Anomaly","OK")</f>
        <v>OK</v>
      </c>
      <c r="L2700" s="2" t="str">
        <f aca="false">IFERROR(VLOOKUP(C2700,Raw_Restaurants!$A$2:$C$151,3,FALSE()),"Unknown")</f>
        <v>Bhopal</v>
      </c>
    </row>
    <row r="2701" customFormat="false" ht="15" hidden="false" customHeight="false" outlineLevel="0" collapsed="false">
      <c r="A2701" s="2" t="n">
        <f aca="false">Raw_Orders!A2701</f>
        <v>504616</v>
      </c>
      <c r="B2701" s="2" t="str">
        <f aca="false">Raw_Orders!B2701</f>
        <v>CUST1452</v>
      </c>
      <c r="C2701" s="2" t="str">
        <f aca="false">Raw_Orders!C2701</f>
        <v>REST305</v>
      </c>
      <c r="D2701" s="2" t="str">
        <f aca="false">Raw_Orders!D2701</f>
        <v>DP432</v>
      </c>
      <c r="E2701" s="2" t="str">
        <f aca="false">Raw_Orders!E2701</f>
        <v>2024-11-06</v>
      </c>
      <c r="F2701" s="2" t="n">
        <f aca="false">IF(Raw_Orders!F2701&lt;0,0,Raw_Orders!F2701)</f>
        <v>1141.08</v>
      </c>
      <c r="G2701" s="2" t="str">
        <f aca="false">Raw_Orders!G2701</f>
        <v>Delayed</v>
      </c>
      <c r="H2701" s="2" t="n">
        <f aca="false">IF(Raw_Orders!H2701="","N/A",Raw_Orders!H2701)</f>
        <v>50</v>
      </c>
      <c r="I2701" s="2" t="n">
        <f aca="false">IF(Raw_Orders!I2701="","Not Rated",Raw_Orders!I2701)</f>
        <v>2.6</v>
      </c>
      <c r="J2701" s="2" t="str">
        <f aca="false">IF(COUNTIF($A$2:A2701,A2701)&gt;1,"Duplicate","Unique")</f>
        <v>Unique</v>
      </c>
      <c r="K2701" s="2" t="str">
        <f aca="false">IF(Raw_Orders!F2701&lt;0,"Anomaly","OK")</f>
        <v>OK</v>
      </c>
      <c r="L2701" s="2" t="str">
        <f aca="false">IFERROR(VLOOKUP(C2701,Raw_Restaurants!$A$2:$C$151,3,FALSE()),"Unknown")</f>
        <v>Jaipur</v>
      </c>
    </row>
    <row r="2702" customFormat="false" ht="15" hidden="false" customHeight="false" outlineLevel="0" collapsed="false">
      <c r="A2702" s="2" t="n">
        <f aca="false">Raw_Orders!A2702</f>
        <v>500288</v>
      </c>
      <c r="B2702" s="2" t="str">
        <f aca="false">Raw_Orders!B2702</f>
        <v>CUST1150</v>
      </c>
      <c r="C2702" s="2" t="str">
        <f aca="false">Raw_Orders!C2702</f>
        <v>REST260</v>
      </c>
      <c r="D2702" s="2" t="str">
        <f aca="false">Raw_Orders!D2702</f>
        <v>DP354</v>
      </c>
      <c r="E2702" s="2" t="str">
        <f aca="false">Raw_Orders!E2702</f>
        <v>2024-12-07</v>
      </c>
      <c r="F2702" s="2" t="n">
        <f aca="false">IF(Raw_Orders!F2702&lt;0,0,Raw_Orders!F2702)</f>
        <v>0</v>
      </c>
      <c r="G2702" s="2" t="str">
        <f aca="false">Raw_Orders!G2702</f>
        <v>Delivered</v>
      </c>
      <c r="H2702" s="2" t="n">
        <f aca="false">IF(Raw_Orders!H2702="","N/A",Raw_Orders!H2702)</f>
        <v>47.6</v>
      </c>
      <c r="I2702" s="2" t="n">
        <f aca="false">IF(Raw_Orders!I2702="","Not Rated",Raw_Orders!I2702)</f>
        <v>3.1</v>
      </c>
      <c r="J2702" s="2" t="str">
        <f aca="false">IF(COUNTIF($A$2:A2702,A2702)&gt;1,"Duplicate","Unique")</f>
        <v>Unique</v>
      </c>
      <c r="K2702" s="2" t="str">
        <f aca="false">IF(Raw_Orders!F2702&lt;0,"Anomaly","OK")</f>
        <v>Anomaly</v>
      </c>
      <c r="L2702" s="2" t="str">
        <f aca="false">IFERROR(VLOOKUP(C2702,Raw_Restaurants!$A$2:$C$151,3,FALSE()),"Unknown")</f>
        <v>Indore</v>
      </c>
    </row>
    <row r="2703" customFormat="false" ht="15" hidden="false" customHeight="false" outlineLevel="0" collapsed="false">
      <c r="A2703" s="2" t="n">
        <f aca="false">Raw_Orders!A2703</f>
        <v>504894</v>
      </c>
      <c r="B2703" s="2" t="str">
        <f aca="false">Raw_Orders!B2703</f>
        <v>CUST1539</v>
      </c>
      <c r="C2703" s="2" t="str">
        <f aca="false">Raw_Orders!C2703</f>
        <v>REST319</v>
      </c>
      <c r="D2703" s="2" t="str">
        <f aca="false">Raw_Orders!D2703</f>
        <v>DP491</v>
      </c>
      <c r="E2703" s="2" t="str">
        <f aca="false">Raw_Orders!E2703</f>
        <v>2024-03-22</v>
      </c>
      <c r="F2703" s="2" t="n">
        <f aca="false">IF(Raw_Orders!F2703&lt;0,0,Raw_Orders!F2703)</f>
        <v>785.65</v>
      </c>
      <c r="G2703" s="2" t="str">
        <f aca="false">Raw_Orders!G2703</f>
        <v>Cancelled</v>
      </c>
      <c r="H2703" s="2" t="str">
        <f aca="false">IF(Raw_Orders!H2703="","N/A",Raw_Orders!H2703)</f>
        <v>N/A</v>
      </c>
      <c r="I2703" s="2" t="str">
        <f aca="false">IF(Raw_Orders!I2703="","Not Rated",Raw_Orders!I2703)</f>
        <v>Not Rated</v>
      </c>
      <c r="J2703" s="2" t="str">
        <f aca="false">IF(COUNTIF($A$2:A2703,A2703)&gt;1,"Duplicate","Unique")</f>
        <v>Unique</v>
      </c>
      <c r="K2703" s="2" t="str">
        <f aca="false">IF(Raw_Orders!F2703&lt;0,"Anomaly","OK")</f>
        <v>OK</v>
      </c>
      <c r="L2703" s="2" t="str">
        <f aca="false">IFERROR(VLOOKUP(C2703,Raw_Restaurants!$A$2:$C$151,3,FALSE()),"Unknown")</f>
        <v>Bhopal</v>
      </c>
    </row>
    <row r="2704" customFormat="false" ht="15" hidden="false" customHeight="false" outlineLevel="0" collapsed="false">
      <c r="A2704" s="2" t="n">
        <f aca="false">Raw_Orders!A2704</f>
        <v>503522</v>
      </c>
      <c r="B2704" s="2" t="str">
        <f aca="false">Raw_Orders!B2704</f>
        <v>CUST1361</v>
      </c>
      <c r="C2704" s="2" t="str">
        <f aca="false">Raw_Orders!C2704</f>
        <v>REST236</v>
      </c>
      <c r="D2704" s="2" t="str">
        <f aca="false">Raw_Orders!D2704</f>
        <v>DP422</v>
      </c>
      <c r="E2704" s="2" t="str">
        <f aca="false">Raw_Orders!E2704</f>
        <v>2024-03-19</v>
      </c>
      <c r="F2704" s="2" t="n">
        <f aca="false">IF(Raw_Orders!F2704&lt;0,0,Raw_Orders!F2704)</f>
        <v>815.1</v>
      </c>
      <c r="G2704" s="2" t="str">
        <f aca="false">Raw_Orders!G2704</f>
        <v>Delayed</v>
      </c>
      <c r="H2704" s="2" t="n">
        <f aca="false">IF(Raw_Orders!H2704="","N/A",Raw_Orders!H2704)</f>
        <v>52.2</v>
      </c>
      <c r="I2704" s="2" t="n">
        <f aca="false">IF(Raw_Orders!I2704="","Not Rated",Raw_Orders!I2704)</f>
        <v>4.6</v>
      </c>
      <c r="J2704" s="2" t="str">
        <f aca="false">IF(COUNTIF($A$2:A2704,A2704)&gt;1,"Duplicate","Unique")</f>
        <v>Unique</v>
      </c>
      <c r="K2704" s="2" t="str">
        <f aca="false">IF(Raw_Orders!F2704&lt;0,"Anomaly","OK")</f>
        <v>OK</v>
      </c>
      <c r="L2704" s="2" t="str">
        <f aca="false">IFERROR(VLOOKUP(C2704,Raw_Restaurants!$A$2:$C$151,3,FALSE()),"Unknown")</f>
        <v>Mumbai</v>
      </c>
    </row>
    <row r="2705" customFormat="false" ht="15" hidden="false" customHeight="false" outlineLevel="0" collapsed="false">
      <c r="A2705" s="2" t="n">
        <f aca="false">Raw_Orders!A2705</f>
        <v>504930</v>
      </c>
      <c r="B2705" s="2" t="str">
        <f aca="false">Raw_Orders!B2705</f>
        <v>CUST1334</v>
      </c>
      <c r="C2705" s="2" t="str">
        <f aca="false">Raw_Orders!C2705</f>
        <v>REST267</v>
      </c>
      <c r="D2705" s="2" t="str">
        <f aca="false">Raw_Orders!D2705</f>
        <v>DP469</v>
      </c>
      <c r="E2705" s="2" t="str">
        <f aca="false">Raw_Orders!E2705</f>
        <v>2024-03-09</v>
      </c>
      <c r="F2705" s="2" t="n">
        <f aca="false">IF(Raw_Orders!F2705&lt;0,0,Raw_Orders!F2705)</f>
        <v>651.03</v>
      </c>
      <c r="G2705" s="2" t="str">
        <f aca="false">Raw_Orders!G2705</f>
        <v>Delivered</v>
      </c>
      <c r="H2705" s="2" t="n">
        <f aca="false">IF(Raw_Orders!H2705="","N/A",Raw_Orders!H2705)</f>
        <v>36.1</v>
      </c>
      <c r="I2705" s="2" t="str">
        <f aca="false">IF(Raw_Orders!I2705="","Not Rated",Raw_Orders!I2705)</f>
        <v>Not Rated</v>
      </c>
      <c r="J2705" s="2" t="str">
        <f aca="false">IF(COUNTIF($A$2:A2705,A2705)&gt;1,"Duplicate","Unique")</f>
        <v>Unique</v>
      </c>
      <c r="K2705" s="2" t="str">
        <f aca="false">IF(Raw_Orders!F2705&lt;0,"Anomaly","OK")</f>
        <v>OK</v>
      </c>
      <c r="L2705" s="2" t="str">
        <f aca="false">IFERROR(VLOOKUP(C2705,Raw_Restaurants!$A$2:$C$151,3,FALSE()),"Unknown")</f>
        <v>Jaipur</v>
      </c>
    </row>
    <row r="2706" customFormat="false" ht="15" hidden="false" customHeight="false" outlineLevel="0" collapsed="false">
      <c r="A2706" s="2" t="n">
        <f aca="false">Raw_Orders!A2706</f>
        <v>503189</v>
      </c>
      <c r="B2706" s="2" t="str">
        <f aca="false">Raw_Orders!B2706</f>
        <v>CUST1698</v>
      </c>
      <c r="C2706" s="2" t="str">
        <f aca="false">Raw_Orders!C2706</f>
        <v>REST273</v>
      </c>
      <c r="D2706" s="2" t="str">
        <f aca="false">Raw_Orders!D2706</f>
        <v>DP491</v>
      </c>
      <c r="E2706" s="2" t="str">
        <f aca="false">Raw_Orders!E2706</f>
        <v>2024-09-01</v>
      </c>
      <c r="F2706" s="2" t="n">
        <f aca="false">IF(Raw_Orders!F2706&lt;0,0,Raw_Orders!F2706)</f>
        <v>283.76</v>
      </c>
      <c r="G2706" s="2" t="str">
        <f aca="false">Raw_Orders!G2706</f>
        <v>Delayed</v>
      </c>
      <c r="H2706" s="2" t="n">
        <f aca="false">IF(Raw_Orders!H2706="","N/A",Raw_Orders!H2706)</f>
        <v>67.9</v>
      </c>
      <c r="I2706" s="2" t="n">
        <f aca="false">IF(Raw_Orders!I2706="","Not Rated",Raw_Orders!I2706)</f>
        <v>2.5</v>
      </c>
      <c r="J2706" s="2" t="str">
        <f aca="false">IF(COUNTIF($A$2:A2706,A2706)&gt;1,"Duplicate","Unique")</f>
        <v>Unique</v>
      </c>
      <c r="K2706" s="2" t="str">
        <f aca="false">IF(Raw_Orders!F2706&lt;0,"Anomaly","OK")</f>
        <v>OK</v>
      </c>
      <c r="L2706" s="2" t="str">
        <f aca="false">IFERROR(VLOOKUP(C2706,Raw_Restaurants!$A$2:$C$151,3,FALSE()),"Unknown")</f>
        <v>Bhopal</v>
      </c>
    </row>
    <row r="2707" customFormat="false" ht="15" hidden="false" customHeight="false" outlineLevel="0" collapsed="false">
      <c r="A2707" s="2" t="n">
        <f aca="false">Raw_Orders!A2707</f>
        <v>503501</v>
      </c>
      <c r="B2707" s="2" t="str">
        <f aca="false">Raw_Orders!B2707</f>
        <v>CUST1187</v>
      </c>
      <c r="C2707" s="2" t="str">
        <f aca="false">Raw_Orders!C2707</f>
        <v>REST342</v>
      </c>
      <c r="D2707" s="2" t="str">
        <f aca="false">Raw_Orders!D2707</f>
        <v>DP430</v>
      </c>
      <c r="E2707" s="2" t="str">
        <f aca="false">Raw_Orders!E2707</f>
        <v>2024-12-27</v>
      </c>
      <c r="F2707" s="2" t="n">
        <f aca="false">IF(Raw_Orders!F2707&lt;0,0,Raw_Orders!F2707)</f>
        <v>966.77</v>
      </c>
      <c r="G2707" s="2" t="str">
        <f aca="false">Raw_Orders!G2707</f>
        <v>Delivered</v>
      </c>
      <c r="H2707" s="2" t="n">
        <f aca="false">IF(Raw_Orders!H2707="","N/A",Raw_Orders!H2707)</f>
        <v>45.5</v>
      </c>
      <c r="I2707" s="2" t="n">
        <f aca="false">IF(Raw_Orders!I2707="","Not Rated",Raw_Orders!I2707)</f>
        <v>2.8</v>
      </c>
      <c r="J2707" s="2" t="str">
        <f aca="false">IF(COUNTIF($A$2:A2707,A2707)&gt;1,"Duplicate","Unique")</f>
        <v>Unique</v>
      </c>
      <c r="K2707" s="2" t="str">
        <f aca="false">IF(Raw_Orders!F2707&lt;0,"Anomaly","OK")</f>
        <v>OK</v>
      </c>
      <c r="L2707" s="2" t="str">
        <f aca="false">IFERROR(VLOOKUP(C2707,Raw_Restaurants!$A$2:$C$151,3,FALSE()),"Unknown")</f>
        <v>Hyderabad</v>
      </c>
    </row>
    <row r="2708" customFormat="false" ht="15" hidden="false" customHeight="false" outlineLevel="0" collapsed="false">
      <c r="A2708" s="2" t="n">
        <f aca="false">Raw_Orders!A2708</f>
        <v>502733</v>
      </c>
      <c r="B2708" s="2" t="str">
        <f aca="false">Raw_Orders!B2708</f>
        <v>CUST1032</v>
      </c>
      <c r="C2708" s="2" t="str">
        <f aca="false">Raw_Orders!C2708</f>
        <v>REST283</v>
      </c>
      <c r="D2708" s="2" t="str">
        <f aca="false">Raw_Orders!D2708</f>
        <v>DP462</v>
      </c>
      <c r="E2708" s="2" t="str">
        <f aca="false">Raw_Orders!E2708</f>
        <v>2024-09-09</v>
      </c>
      <c r="F2708" s="2" t="n">
        <f aca="false">IF(Raw_Orders!F2708&lt;0,0,Raw_Orders!F2708)</f>
        <v>1362.75</v>
      </c>
      <c r="G2708" s="2" t="str">
        <f aca="false">Raw_Orders!G2708</f>
        <v>Delivered</v>
      </c>
      <c r="H2708" s="2" t="n">
        <f aca="false">IF(Raw_Orders!H2708="","N/A",Raw_Orders!H2708)</f>
        <v>50.4</v>
      </c>
      <c r="I2708" s="2" t="n">
        <f aca="false">IF(Raw_Orders!I2708="","Not Rated",Raw_Orders!I2708)</f>
        <v>2.6</v>
      </c>
      <c r="J2708" s="2" t="str">
        <f aca="false">IF(COUNTIF($A$2:A2708,A2708)&gt;1,"Duplicate","Unique")</f>
        <v>Unique</v>
      </c>
      <c r="K2708" s="2" t="str">
        <f aca="false">IF(Raw_Orders!F2708&lt;0,"Anomaly","OK")</f>
        <v>OK</v>
      </c>
      <c r="L2708" s="2" t="str">
        <f aca="false">IFERROR(VLOOKUP(C2708,Raw_Restaurants!$A$2:$C$151,3,FALSE()),"Unknown")</f>
        <v>Delhi</v>
      </c>
    </row>
    <row r="2709" customFormat="false" ht="15" hidden="false" customHeight="false" outlineLevel="0" collapsed="false">
      <c r="A2709" s="2" t="n">
        <f aca="false">Raw_Orders!A2709</f>
        <v>502660</v>
      </c>
      <c r="B2709" s="2" t="str">
        <f aca="false">Raw_Orders!B2709</f>
        <v>CUST1224</v>
      </c>
      <c r="C2709" s="2" t="str">
        <f aca="false">Raw_Orders!C2709</f>
        <v>REST215</v>
      </c>
      <c r="D2709" s="2" t="str">
        <f aca="false">Raw_Orders!D2709</f>
        <v>DP302</v>
      </c>
      <c r="E2709" s="2" t="str">
        <f aca="false">Raw_Orders!E2709</f>
        <v>2024-02-25</v>
      </c>
      <c r="F2709" s="2" t="n">
        <f aca="false">IF(Raw_Orders!F2709&lt;0,0,Raw_Orders!F2709)</f>
        <v>1001.04</v>
      </c>
      <c r="G2709" s="2" t="str">
        <f aca="false">Raw_Orders!G2709</f>
        <v>Delivered</v>
      </c>
      <c r="H2709" s="2" t="n">
        <f aca="false">IF(Raw_Orders!H2709="","N/A",Raw_Orders!H2709)</f>
        <v>48.4</v>
      </c>
      <c r="I2709" s="2" t="n">
        <f aca="false">IF(Raw_Orders!I2709="","Not Rated",Raw_Orders!I2709)</f>
        <v>2.7</v>
      </c>
      <c r="J2709" s="2" t="str">
        <f aca="false">IF(COUNTIF($A$2:A2709,A2709)&gt;1,"Duplicate","Unique")</f>
        <v>Unique</v>
      </c>
      <c r="K2709" s="2" t="str">
        <f aca="false">IF(Raw_Orders!F2709&lt;0,"Anomaly","OK")</f>
        <v>OK</v>
      </c>
      <c r="L2709" s="2" t="str">
        <f aca="false">IFERROR(VLOOKUP(C2709,Raw_Restaurants!$A$2:$C$151,3,FALSE()),"Unknown")</f>
        <v>Indore</v>
      </c>
    </row>
    <row r="2710" customFormat="false" ht="15" hidden="false" customHeight="false" outlineLevel="0" collapsed="false">
      <c r="A2710" s="2" t="n">
        <f aca="false">Raw_Orders!A2710</f>
        <v>502774</v>
      </c>
      <c r="B2710" s="2" t="str">
        <f aca="false">Raw_Orders!B2710</f>
        <v>CUST1678</v>
      </c>
      <c r="C2710" s="2" t="str">
        <f aca="false">Raw_Orders!C2710</f>
        <v>REST255</v>
      </c>
      <c r="D2710" s="2" t="str">
        <f aca="false">Raw_Orders!D2710</f>
        <v>DP327</v>
      </c>
      <c r="E2710" s="2" t="str">
        <f aca="false">Raw_Orders!E2710</f>
        <v>2024-03-03</v>
      </c>
      <c r="F2710" s="2" t="n">
        <f aca="false">IF(Raw_Orders!F2710&lt;0,0,Raw_Orders!F2710)</f>
        <v>716.99</v>
      </c>
      <c r="G2710" s="2" t="str">
        <f aca="false">Raw_Orders!G2710</f>
        <v>Delivered</v>
      </c>
      <c r="H2710" s="2" t="n">
        <f aca="false">IF(Raw_Orders!H2710="","N/A",Raw_Orders!H2710)</f>
        <v>62.1</v>
      </c>
      <c r="I2710" s="2" t="n">
        <f aca="false">IF(Raw_Orders!I2710="","Not Rated",Raw_Orders!I2710)</f>
        <v>4.3</v>
      </c>
      <c r="J2710" s="2" t="str">
        <f aca="false">IF(COUNTIF($A$2:A2710,A2710)&gt;1,"Duplicate","Unique")</f>
        <v>Unique</v>
      </c>
      <c r="K2710" s="2" t="str">
        <f aca="false">IF(Raw_Orders!F2710&lt;0,"Anomaly","OK")</f>
        <v>OK</v>
      </c>
      <c r="L2710" s="2" t="str">
        <f aca="false">IFERROR(VLOOKUP(C2710,Raw_Restaurants!$A$2:$C$151,3,FALSE()),"Unknown")</f>
        <v>Kolkata</v>
      </c>
    </row>
    <row r="2711" customFormat="false" ht="15" hidden="false" customHeight="false" outlineLevel="0" collapsed="false">
      <c r="A2711" s="2" t="n">
        <f aca="false">Raw_Orders!A2711</f>
        <v>500090</v>
      </c>
      <c r="B2711" s="2" t="str">
        <f aca="false">Raw_Orders!B2711</f>
        <v>CUST1146</v>
      </c>
      <c r="C2711" s="2" t="str">
        <f aca="false">Raw_Orders!C2711</f>
        <v>REST222</v>
      </c>
      <c r="D2711" s="2" t="str">
        <f aca="false">Raw_Orders!D2711</f>
        <v>DP449</v>
      </c>
      <c r="E2711" s="2" t="str">
        <f aca="false">Raw_Orders!E2711</f>
        <v>2024-10-04</v>
      </c>
      <c r="F2711" s="2" t="n">
        <f aca="false">IF(Raw_Orders!F2711&lt;0,0,Raw_Orders!F2711)</f>
        <v>604.65</v>
      </c>
      <c r="G2711" s="2" t="str">
        <f aca="false">Raw_Orders!G2711</f>
        <v>Delayed</v>
      </c>
      <c r="H2711" s="2" t="n">
        <f aca="false">IF(Raw_Orders!H2711="","N/A",Raw_Orders!H2711)</f>
        <v>35.9</v>
      </c>
      <c r="I2711" s="2" t="n">
        <f aca="false">IF(Raw_Orders!I2711="","Not Rated",Raw_Orders!I2711)</f>
        <v>4.5</v>
      </c>
      <c r="J2711" s="2" t="str">
        <f aca="false">IF(COUNTIF($A$2:A2711,A2711)&gt;1,"Duplicate","Unique")</f>
        <v>Unique</v>
      </c>
      <c r="K2711" s="2" t="str">
        <f aca="false">IF(Raw_Orders!F2711&lt;0,"Anomaly","OK")</f>
        <v>OK</v>
      </c>
      <c r="L2711" s="2" t="str">
        <f aca="false">IFERROR(VLOOKUP(C2711,Raw_Restaurants!$A$2:$C$151,3,FALSE()),"Unknown")</f>
        <v>Delhi</v>
      </c>
    </row>
    <row r="2712" customFormat="false" ht="15" hidden="false" customHeight="false" outlineLevel="0" collapsed="false">
      <c r="A2712" s="2" t="n">
        <f aca="false">Raw_Orders!A2712</f>
        <v>504080</v>
      </c>
      <c r="B2712" s="2" t="str">
        <f aca="false">Raw_Orders!B2712</f>
        <v>CUST1380</v>
      </c>
      <c r="C2712" s="2" t="str">
        <f aca="false">Raw_Orders!C2712</f>
        <v>REST239</v>
      </c>
      <c r="D2712" s="2" t="str">
        <f aca="false">Raw_Orders!D2712</f>
        <v>DP460</v>
      </c>
      <c r="E2712" s="2" t="str">
        <f aca="false">Raw_Orders!E2712</f>
        <v>2024-03-10</v>
      </c>
      <c r="F2712" s="2" t="n">
        <f aca="false">IF(Raw_Orders!F2712&lt;0,0,Raw_Orders!F2712)</f>
        <v>149.23</v>
      </c>
      <c r="G2712" s="2" t="str">
        <f aca="false">Raw_Orders!G2712</f>
        <v>Cancelled</v>
      </c>
      <c r="H2712" s="2" t="str">
        <f aca="false">IF(Raw_Orders!H2712="","N/A",Raw_Orders!H2712)</f>
        <v>N/A</v>
      </c>
      <c r="I2712" s="2" t="str">
        <f aca="false">IF(Raw_Orders!I2712="","Not Rated",Raw_Orders!I2712)</f>
        <v>Not Rated</v>
      </c>
      <c r="J2712" s="2" t="str">
        <f aca="false">IF(COUNTIF($A$2:A2712,A2712)&gt;1,"Duplicate","Unique")</f>
        <v>Unique</v>
      </c>
      <c r="K2712" s="2" t="str">
        <f aca="false">IF(Raw_Orders!F2712&lt;0,"Anomaly","OK")</f>
        <v>OK</v>
      </c>
      <c r="L2712" s="2" t="str">
        <f aca="false">IFERROR(VLOOKUP(C2712,Raw_Restaurants!$A$2:$C$151,3,FALSE()),"Unknown")</f>
        <v>Hyderabad</v>
      </c>
    </row>
    <row r="2713" customFormat="false" ht="15" hidden="false" customHeight="false" outlineLevel="0" collapsed="false">
      <c r="A2713" s="2" t="n">
        <f aca="false">Raw_Orders!A2713</f>
        <v>504193</v>
      </c>
      <c r="B2713" s="2" t="str">
        <f aca="false">Raw_Orders!B2713</f>
        <v>CUST1455</v>
      </c>
      <c r="C2713" s="2" t="str">
        <f aca="false">Raw_Orders!C2713</f>
        <v>REST242</v>
      </c>
      <c r="D2713" s="2" t="str">
        <f aca="false">Raw_Orders!D2713</f>
        <v>DP383</v>
      </c>
      <c r="E2713" s="2" t="str">
        <f aca="false">Raw_Orders!E2713</f>
        <v>2024-12-22</v>
      </c>
      <c r="F2713" s="2" t="n">
        <f aca="false">IF(Raw_Orders!F2713&lt;0,0,Raw_Orders!F2713)</f>
        <v>515.4</v>
      </c>
      <c r="G2713" s="2" t="str">
        <f aca="false">Raw_Orders!G2713</f>
        <v>Delivered</v>
      </c>
      <c r="H2713" s="2" t="n">
        <f aca="false">IF(Raw_Orders!H2713="","N/A",Raw_Orders!H2713)</f>
        <v>28.1</v>
      </c>
      <c r="I2713" s="2" t="n">
        <f aca="false">IF(Raw_Orders!I2713="","Not Rated",Raw_Orders!I2713)</f>
        <v>3.6</v>
      </c>
      <c r="J2713" s="2" t="str">
        <f aca="false">IF(COUNTIF($A$2:A2713,A2713)&gt;1,"Duplicate","Unique")</f>
        <v>Unique</v>
      </c>
      <c r="K2713" s="2" t="str">
        <f aca="false">IF(Raw_Orders!F2713&lt;0,"Anomaly","OK")</f>
        <v>OK</v>
      </c>
      <c r="L2713" s="2" t="str">
        <f aca="false">IFERROR(VLOOKUP(C2713,Raw_Restaurants!$A$2:$C$151,3,FALSE()),"Unknown")</f>
        <v>Bhopal</v>
      </c>
    </row>
    <row r="2714" customFormat="false" ht="15" hidden="false" customHeight="false" outlineLevel="0" collapsed="false">
      <c r="A2714" s="2" t="n">
        <f aca="false">Raw_Orders!A2714</f>
        <v>504683</v>
      </c>
      <c r="B2714" s="2" t="str">
        <f aca="false">Raw_Orders!B2714</f>
        <v>CUST1302</v>
      </c>
      <c r="C2714" s="2" t="str">
        <f aca="false">Raw_Orders!C2714</f>
        <v>REST348</v>
      </c>
      <c r="D2714" s="2" t="str">
        <f aca="false">Raw_Orders!D2714</f>
        <v>DP427</v>
      </c>
      <c r="E2714" s="2" t="str">
        <f aca="false">Raw_Orders!E2714</f>
        <v>2024-01-10</v>
      </c>
      <c r="F2714" s="2" t="n">
        <f aca="false">IF(Raw_Orders!F2714&lt;0,0,Raw_Orders!F2714)</f>
        <v>224.65</v>
      </c>
      <c r="G2714" s="2" t="str">
        <f aca="false">Raw_Orders!G2714</f>
        <v>Delivered</v>
      </c>
      <c r="H2714" s="2" t="n">
        <f aca="false">IF(Raw_Orders!H2714="","N/A",Raw_Orders!H2714)</f>
        <v>75.9</v>
      </c>
      <c r="I2714" s="2" t="n">
        <f aca="false">IF(Raw_Orders!I2714="","Not Rated",Raw_Orders!I2714)</f>
        <v>4.3</v>
      </c>
      <c r="J2714" s="2" t="str">
        <f aca="false">IF(COUNTIF($A$2:A2714,A2714)&gt;1,"Duplicate","Unique")</f>
        <v>Unique</v>
      </c>
      <c r="K2714" s="2" t="str">
        <f aca="false">IF(Raw_Orders!F2714&lt;0,"Anomaly","OK")</f>
        <v>OK</v>
      </c>
      <c r="L2714" s="2" t="str">
        <f aca="false">IFERROR(VLOOKUP(C2714,Raw_Restaurants!$A$2:$C$151,3,FALSE()),"Unknown")</f>
        <v>Bangalore</v>
      </c>
    </row>
    <row r="2715" customFormat="false" ht="15" hidden="false" customHeight="false" outlineLevel="0" collapsed="false">
      <c r="A2715" s="2" t="n">
        <f aca="false">Raw_Orders!A2715</f>
        <v>503092</v>
      </c>
      <c r="B2715" s="2" t="str">
        <f aca="false">Raw_Orders!B2715</f>
        <v>CUST1243</v>
      </c>
      <c r="C2715" s="2" t="str">
        <f aca="false">Raw_Orders!C2715</f>
        <v>REST224</v>
      </c>
      <c r="D2715" s="2" t="str">
        <f aca="false">Raw_Orders!D2715</f>
        <v>DP418</v>
      </c>
      <c r="E2715" s="2" t="str">
        <f aca="false">Raw_Orders!E2715</f>
        <v>2024-03-13</v>
      </c>
      <c r="F2715" s="2" t="n">
        <f aca="false">IF(Raw_Orders!F2715&lt;0,0,Raw_Orders!F2715)</f>
        <v>837.33</v>
      </c>
      <c r="G2715" s="2" t="str">
        <f aca="false">Raw_Orders!G2715</f>
        <v>Delivered</v>
      </c>
      <c r="H2715" s="2" t="n">
        <f aca="false">IF(Raw_Orders!H2715="","N/A",Raw_Orders!H2715)</f>
        <v>51.4</v>
      </c>
      <c r="I2715" s="2" t="n">
        <f aca="false">IF(Raw_Orders!I2715="","Not Rated",Raw_Orders!I2715)</f>
        <v>2.8</v>
      </c>
      <c r="J2715" s="2" t="str">
        <f aca="false">IF(COUNTIF($A$2:A2715,A2715)&gt;1,"Duplicate","Unique")</f>
        <v>Unique</v>
      </c>
      <c r="K2715" s="2" t="str">
        <f aca="false">IF(Raw_Orders!F2715&lt;0,"Anomaly","OK")</f>
        <v>OK</v>
      </c>
      <c r="L2715" s="2" t="str">
        <f aca="false">IFERROR(VLOOKUP(C2715,Raw_Restaurants!$A$2:$C$151,3,FALSE()),"Unknown")</f>
        <v>Indore</v>
      </c>
    </row>
    <row r="2716" customFormat="false" ht="15" hidden="false" customHeight="false" outlineLevel="0" collapsed="false">
      <c r="A2716" s="2" t="n">
        <f aca="false">Raw_Orders!A2716</f>
        <v>501558</v>
      </c>
      <c r="B2716" s="2" t="str">
        <f aca="false">Raw_Orders!B2716</f>
        <v>CUST1156</v>
      </c>
      <c r="C2716" s="2" t="str">
        <f aca="false">Raw_Orders!C2716</f>
        <v>REST211</v>
      </c>
      <c r="D2716" s="2" t="str">
        <f aca="false">Raw_Orders!D2716</f>
        <v>DP410</v>
      </c>
      <c r="E2716" s="2" t="str">
        <f aca="false">Raw_Orders!E2716</f>
        <v>2024-01-18</v>
      </c>
      <c r="F2716" s="2" t="n">
        <f aca="false">IF(Raw_Orders!F2716&lt;0,0,Raw_Orders!F2716)</f>
        <v>1392.76</v>
      </c>
      <c r="G2716" s="2" t="str">
        <f aca="false">Raw_Orders!G2716</f>
        <v>Delivered</v>
      </c>
      <c r="H2716" s="2" t="n">
        <f aca="false">IF(Raw_Orders!H2716="","N/A",Raw_Orders!H2716)</f>
        <v>17.6</v>
      </c>
      <c r="I2716" s="2" t="n">
        <f aca="false">IF(Raw_Orders!I2716="","Not Rated",Raw_Orders!I2716)</f>
        <v>2.8</v>
      </c>
      <c r="J2716" s="2" t="str">
        <f aca="false">IF(COUNTIF($A$2:A2716,A2716)&gt;1,"Duplicate","Unique")</f>
        <v>Unique</v>
      </c>
      <c r="K2716" s="2" t="str">
        <f aca="false">IF(Raw_Orders!F2716&lt;0,"Anomaly","OK")</f>
        <v>OK</v>
      </c>
      <c r="L2716" s="2" t="str">
        <f aca="false">IFERROR(VLOOKUP(C2716,Raw_Restaurants!$A$2:$C$151,3,FALSE()),"Unknown")</f>
        <v>Mumbai</v>
      </c>
    </row>
    <row r="2717" customFormat="false" ht="15" hidden="false" customHeight="false" outlineLevel="0" collapsed="false">
      <c r="A2717" s="2" t="n">
        <f aca="false">Raw_Orders!A2717</f>
        <v>504895</v>
      </c>
      <c r="B2717" s="2" t="str">
        <f aca="false">Raw_Orders!B2717</f>
        <v>CUST1286</v>
      </c>
      <c r="C2717" s="2" t="str">
        <f aca="false">Raw_Orders!C2717</f>
        <v>REST280</v>
      </c>
      <c r="D2717" s="2" t="str">
        <f aca="false">Raw_Orders!D2717</f>
        <v>DP310</v>
      </c>
      <c r="E2717" s="2" t="str">
        <f aca="false">Raw_Orders!E2717</f>
        <v>2024-09-14</v>
      </c>
      <c r="F2717" s="2" t="n">
        <f aca="false">IF(Raw_Orders!F2717&lt;0,0,Raw_Orders!F2717)</f>
        <v>1079.77</v>
      </c>
      <c r="G2717" s="2" t="str">
        <f aca="false">Raw_Orders!G2717</f>
        <v>Delivered</v>
      </c>
      <c r="H2717" s="2" t="n">
        <f aca="false">IF(Raw_Orders!H2717="","N/A",Raw_Orders!H2717)</f>
        <v>51.5</v>
      </c>
      <c r="I2717" s="2" t="n">
        <f aca="false">IF(Raw_Orders!I2717="","Not Rated",Raw_Orders!I2717)</f>
        <v>4.2</v>
      </c>
      <c r="J2717" s="2" t="str">
        <f aca="false">IF(COUNTIF($A$2:A2717,A2717)&gt;1,"Duplicate","Unique")</f>
        <v>Unique</v>
      </c>
      <c r="K2717" s="2" t="str">
        <f aca="false">IF(Raw_Orders!F2717&lt;0,"Anomaly","OK")</f>
        <v>OK</v>
      </c>
      <c r="L2717" s="2" t="str">
        <f aca="false">IFERROR(VLOOKUP(C2717,Raw_Restaurants!$A$2:$C$151,3,FALSE()),"Unknown")</f>
        <v>Chennai</v>
      </c>
    </row>
    <row r="2718" customFormat="false" ht="15" hidden="false" customHeight="false" outlineLevel="0" collapsed="false">
      <c r="A2718" s="2" t="n">
        <f aca="false">Raw_Orders!A2718</f>
        <v>501808</v>
      </c>
      <c r="B2718" s="2" t="str">
        <f aca="false">Raw_Orders!B2718</f>
        <v>CUST1636</v>
      </c>
      <c r="C2718" s="2" t="str">
        <f aca="false">Raw_Orders!C2718</f>
        <v>REST206</v>
      </c>
      <c r="D2718" s="2" t="str">
        <f aca="false">Raw_Orders!D2718</f>
        <v>DP353</v>
      </c>
      <c r="E2718" s="2" t="str">
        <f aca="false">Raw_Orders!E2718</f>
        <v>2024-07-24</v>
      </c>
      <c r="F2718" s="2" t="n">
        <f aca="false">IF(Raw_Orders!F2718&lt;0,0,Raw_Orders!F2718)</f>
        <v>734.79</v>
      </c>
      <c r="G2718" s="2" t="str">
        <f aca="false">Raw_Orders!G2718</f>
        <v>Delivered</v>
      </c>
      <c r="H2718" s="2" t="n">
        <f aca="false">IF(Raw_Orders!H2718="","N/A",Raw_Orders!H2718)</f>
        <v>15.5</v>
      </c>
      <c r="I2718" s="2" t="n">
        <f aca="false">IF(Raw_Orders!I2718="","Not Rated",Raw_Orders!I2718)</f>
        <v>2.7</v>
      </c>
      <c r="J2718" s="2" t="str">
        <f aca="false">IF(COUNTIF($A$2:A2718,A2718)&gt;1,"Duplicate","Unique")</f>
        <v>Unique</v>
      </c>
      <c r="K2718" s="2" t="str">
        <f aca="false">IF(Raw_Orders!F2718&lt;0,"Anomaly","OK")</f>
        <v>OK</v>
      </c>
      <c r="L2718" s="2" t="str">
        <f aca="false">IFERROR(VLOOKUP(C2718,Raw_Restaurants!$A$2:$C$151,3,FALSE()),"Unknown")</f>
        <v>Indore</v>
      </c>
    </row>
    <row r="2719" customFormat="false" ht="15" hidden="false" customHeight="false" outlineLevel="0" collapsed="false">
      <c r="A2719" s="2" t="n">
        <f aca="false">Raw_Orders!A2719</f>
        <v>503355</v>
      </c>
      <c r="B2719" s="2" t="str">
        <f aca="false">Raw_Orders!B2719</f>
        <v>CUST1753</v>
      </c>
      <c r="C2719" s="2" t="str">
        <f aca="false">Raw_Orders!C2719</f>
        <v>REST236</v>
      </c>
      <c r="D2719" s="2" t="str">
        <f aca="false">Raw_Orders!D2719</f>
        <v>DP381</v>
      </c>
      <c r="E2719" s="2" t="str">
        <f aca="false">Raw_Orders!E2719</f>
        <v>2024-04-17</v>
      </c>
      <c r="F2719" s="2" t="n">
        <f aca="false">IF(Raw_Orders!F2719&lt;0,0,Raw_Orders!F2719)</f>
        <v>1001.39</v>
      </c>
      <c r="G2719" s="2" t="str">
        <f aca="false">Raw_Orders!G2719</f>
        <v>Cancelled</v>
      </c>
      <c r="H2719" s="2" t="str">
        <f aca="false">IF(Raw_Orders!H2719="","N/A",Raw_Orders!H2719)</f>
        <v>N/A</v>
      </c>
      <c r="I2719" s="2" t="str">
        <f aca="false">IF(Raw_Orders!I2719="","Not Rated",Raw_Orders!I2719)</f>
        <v>Not Rated</v>
      </c>
      <c r="J2719" s="2" t="str">
        <f aca="false">IF(COUNTIF($A$2:A2719,A2719)&gt;1,"Duplicate","Unique")</f>
        <v>Unique</v>
      </c>
      <c r="K2719" s="2" t="str">
        <f aca="false">IF(Raw_Orders!F2719&lt;0,"Anomaly","OK")</f>
        <v>OK</v>
      </c>
      <c r="L2719" s="2" t="str">
        <f aca="false">IFERROR(VLOOKUP(C2719,Raw_Restaurants!$A$2:$C$151,3,FALSE()),"Unknown")</f>
        <v>Mumbai</v>
      </c>
    </row>
    <row r="2720" customFormat="false" ht="15" hidden="false" customHeight="false" outlineLevel="0" collapsed="false">
      <c r="A2720" s="2" t="n">
        <f aca="false">Raw_Orders!A2720</f>
        <v>502532</v>
      </c>
      <c r="B2720" s="2" t="str">
        <f aca="false">Raw_Orders!B2720</f>
        <v>CUST1560</v>
      </c>
      <c r="C2720" s="2" t="str">
        <f aca="false">Raw_Orders!C2720</f>
        <v>REST208</v>
      </c>
      <c r="D2720" s="2" t="str">
        <f aca="false">Raw_Orders!D2720</f>
        <v>DP350</v>
      </c>
      <c r="E2720" s="2" t="str">
        <f aca="false">Raw_Orders!E2720</f>
        <v>2024-04-05</v>
      </c>
      <c r="F2720" s="2" t="n">
        <f aca="false">IF(Raw_Orders!F2720&lt;0,0,Raw_Orders!F2720)</f>
        <v>170.37</v>
      </c>
      <c r="G2720" s="2" t="str">
        <f aca="false">Raw_Orders!G2720</f>
        <v>Delivered</v>
      </c>
      <c r="H2720" s="2" t="n">
        <f aca="false">IF(Raw_Orders!H2720="","N/A",Raw_Orders!H2720)</f>
        <v>65.4</v>
      </c>
      <c r="I2720" s="2" t="n">
        <f aca="false">IF(Raw_Orders!I2720="","Not Rated",Raw_Orders!I2720)</f>
        <v>3.1</v>
      </c>
      <c r="J2720" s="2" t="str">
        <f aca="false">IF(COUNTIF($A$2:A2720,A2720)&gt;1,"Duplicate","Unique")</f>
        <v>Unique</v>
      </c>
      <c r="K2720" s="2" t="str">
        <f aca="false">IF(Raw_Orders!F2720&lt;0,"Anomaly","OK")</f>
        <v>OK</v>
      </c>
      <c r="L2720" s="2" t="str">
        <f aca="false">IFERROR(VLOOKUP(C2720,Raw_Restaurants!$A$2:$C$151,3,FALSE()),"Unknown")</f>
        <v>Mumbai</v>
      </c>
    </row>
    <row r="2721" customFormat="false" ht="15" hidden="false" customHeight="false" outlineLevel="0" collapsed="false">
      <c r="A2721" s="2" t="n">
        <f aca="false">Raw_Orders!A2721</f>
        <v>504216</v>
      </c>
      <c r="B2721" s="2" t="str">
        <f aca="false">Raw_Orders!B2721</f>
        <v>CUST1738</v>
      </c>
      <c r="C2721" s="2" t="str">
        <f aca="false">Raw_Orders!C2721</f>
        <v>REST252</v>
      </c>
      <c r="D2721" s="2" t="str">
        <f aca="false">Raw_Orders!D2721</f>
        <v>DP474</v>
      </c>
      <c r="E2721" s="2" t="str">
        <f aca="false">Raw_Orders!E2721</f>
        <v>2024-03-07</v>
      </c>
      <c r="F2721" s="2" t="n">
        <f aca="false">IF(Raw_Orders!F2721&lt;0,0,Raw_Orders!F2721)</f>
        <v>568.79</v>
      </c>
      <c r="G2721" s="2" t="str">
        <f aca="false">Raw_Orders!G2721</f>
        <v>Delivered</v>
      </c>
      <c r="H2721" s="2" t="n">
        <f aca="false">IF(Raw_Orders!H2721="","N/A",Raw_Orders!H2721)</f>
        <v>65</v>
      </c>
      <c r="I2721" s="2" t="n">
        <f aca="false">IF(Raw_Orders!I2721="","Not Rated",Raw_Orders!I2721)</f>
        <v>3.3</v>
      </c>
      <c r="J2721" s="2" t="str">
        <f aca="false">IF(COUNTIF($A$2:A2721,A2721)&gt;1,"Duplicate","Unique")</f>
        <v>Unique</v>
      </c>
      <c r="K2721" s="2" t="str">
        <f aca="false">IF(Raw_Orders!F2721&lt;0,"Anomaly","OK")</f>
        <v>OK</v>
      </c>
      <c r="L2721" s="2" t="str">
        <f aca="false">IFERROR(VLOOKUP(C2721,Raw_Restaurants!$A$2:$C$151,3,FALSE()),"Unknown")</f>
        <v>Indore</v>
      </c>
    </row>
    <row r="2722" customFormat="false" ht="15" hidden="false" customHeight="false" outlineLevel="0" collapsed="false">
      <c r="A2722" s="2" t="n">
        <f aca="false">Raw_Orders!A2722</f>
        <v>501876</v>
      </c>
      <c r="B2722" s="2" t="str">
        <f aca="false">Raw_Orders!B2722</f>
        <v>CUST1191</v>
      </c>
      <c r="C2722" s="2" t="str">
        <f aca="false">Raw_Orders!C2722</f>
        <v>REST206</v>
      </c>
      <c r="D2722" s="2" t="str">
        <f aca="false">Raw_Orders!D2722</f>
        <v>DP404</v>
      </c>
      <c r="E2722" s="2" t="str">
        <f aca="false">Raw_Orders!E2722</f>
        <v>2024-05-31</v>
      </c>
      <c r="F2722" s="2" t="n">
        <f aca="false">IF(Raw_Orders!F2722&lt;0,0,Raw_Orders!F2722)</f>
        <v>936.47</v>
      </c>
      <c r="G2722" s="2" t="str">
        <f aca="false">Raw_Orders!G2722</f>
        <v>Delivered</v>
      </c>
      <c r="H2722" s="2" t="n">
        <f aca="false">IF(Raw_Orders!H2722="","N/A",Raw_Orders!H2722)</f>
        <v>41.3</v>
      </c>
      <c r="I2722" s="2" t="n">
        <f aca="false">IF(Raw_Orders!I2722="","Not Rated",Raw_Orders!I2722)</f>
        <v>3.7</v>
      </c>
      <c r="J2722" s="2" t="str">
        <f aca="false">IF(COUNTIF($A$2:A2722,A2722)&gt;1,"Duplicate","Unique")</f>
        <v>Unique</v>
      </c>
      <c r="K2722" s="2" t="str">
        <f aca="false">IF(Raw_Orders!F2722&lt;0,"Anomaly","OK")</f>
        <v>OK</v>
      </c>
      <c r="L2722" s="2" t="str">
        <f aca="false">IFERROR(VLOOKUP(C2722,Raw_Restaurants!$A$2:$C$151,3,FALSE()),"Unknown")</f>
        <v>Indore</v>
      </c>
    </row>
    <row r="2723" customFormat="false" ht="15" hidden="false" customHeight="false" outlineLevel="0" collapsed="false">
      <c r="A2723" s="2" t="n">
        <f aca="false">Raw_Orders!A2723</f>
        <v>502102</v>
      </c>
      <c r="B2723" s="2" t="str">
        <f aca="false">Raw_Orders!B2723</f>
        <v>CUST1335</v>
      </c>
      <c r="C2723" s="2" t="str">
        <f aca="false">Raw_Orders!C2723</f>
        <v>REST238</v>
      </c>
      <c r="D2723" s="2" t="str">
        <f aca="false">Raw_Orders!D2723</f>
        <v>DP317</v>
      </c>
      <c r="E2723" s="2" t="str">
        <f aca="false">Raw_Orders!E2723</f>
        <v>2024-04-05</v>
      </c>
      <c r="F2723" s="2" t="n">
        <f aca="false">IF(Raw_Orders!F2723&lt;0,0,Raw_Orders!F2723)</f>
        <v>388.83</v>
      </c>
      <c r="G2723" s="2" t="str">
        <f aca="false">Raw_Orders!G2723</f>
        <v>Delivered</v>
      </c>
      <c r="H2723" s="2" t="n">
        <f aca="false">IF(Raw_Orders!H2723="","N/A",Raw_Orders!H2723)</f>
        <v>72</v>
      </c>
      <c r="I2723" s="2" t="n">
        <f aca="false">IF(Raw_Orders!I2723="","Not Rated",Raw_Orders!I2723)</f>
        <v>2.6</v>
      </c>
      <c r="J2723" s="2" t="str">
        <f aca="false">IF(COUNTIF($A$2:A2723,A2723)&gt;1,"Duplicate","Unique")</f>
        <v>Unique</v>
      </c>
      <c r="K2723" s="2" t="str">
        <f aca="false">IF(Raw_Orders!F2723&lt;0,"Anomaly","OK")</f>
        <v>OK</v>
      </c>
      <c r="L2723" s="2" t="str">
        <f aca="false">IFERROR(VLOOKUP(C2723,Raw_Restaurants!$A$2:$C$151,3,FALSE()),"Unknown")</f>
        <v>Chennai</v>
      </c>
    </row>
    <row r="2724" customFormat="false" ht="15" hidden="false" customHeight="false" outlineLevel="0" collapsed="false">
      <c r="A2724" s="2" t="n">
        <f aca="false">Raw_Orders!A2724</f>
        <v>503197</v>
      </c>
      <c r="B2724" s="2" t="str">
        <f aca="false">Raw_Orders!B2724</f>
        <v>CUST1136</v>
      </c>
      <c r="C2724" s="2" t="str">
        <f aca="false">Raw_Orders!C2724</f>
        <v>REST344</v>
      </c>
      <c r="D2724" s="2" t="str">
        <f aca="false">Raw_Orders!D2724</f>
        <v>DP321</v>
      </c>
      <c r="E2724" s="2" t="str">
        <f aca="false">Raw_Orders!E2724</f>
        <v>2024-09-05</v>
      </c>
      <c r="F2724" s="2" t="n">
        <f aca="false">IF(Raw_Orders!F2724&lt;0,0,Raw_Orders!F2724)</f>
        <v>760.42</v>
      </c>
      <c r="G2724" s="2" t="str">
        <f aca="false">Raw_Orders!G2724</f>
        <v>Delivered</v>
      </c>
      <c r="H2724" s="2" t="n">
        <f aca="false">IF(Raw_Orders!H2724="","N/A",Raw_Orders!H2724)</f>
        <v>41</v>
      </c>
      <c r="I2724" s="2" t="n">
        <f aca="false">IF(Raw_Orders!I2724="","Not Rated",Raw_Orders!I2724)</f>
        <v>4.5</v>
      </c>
      <c r="J2724" s="2" t="str">
        <f aca="false">IF(COUNTIF($A$2:A2724,A2724)&gt;1,"Duplicate","Unique")</f>
        <v>Duplicate</v>
      </c>
      <c r="K2724" s="2" t="str">
        <f aca="false">IF(Raw_Orders!F2724&lt;0,"Anomaly","OK")</f>
        <v>OK</v>
      </c>
      <c r="L2724" s="2" t="str">
        <f aca="false">IFERROR(VLOOKUP(C2724,Raw_Restaurants!$A$2:$C$151,3,FALSE()),"Unknown")</f>
        <v>Chennai</v>
      </c>
    </row>
    <row r="2725" customFormat="false" ht="15" hidden="false" customHeight="false" outlineLevel="0" collapsed="false">
      <c r="A2725" s="2" t="n">
        <f aca="false">Raw_Orders!A2725</f>
        <v>502964</v>
      </c>
      <c r="B2725" s="2" t="str">
        <f aca="false">Raw_Orders!B2725</f>
        <v>CUST1288</v>
      </c>
      <c r="C2725" s="2" t="str">
        <f aca="false">Raw_Orders!C2725</f>
        <v>REST245</v>
      </c>
      <c r="D2725" s="2" t="str">
        <f aca="false">Raw_Orders!D2725</f>
        <v>DP418</v>
      </c>
      <c r="E2725" s="2" t="str">
        <f aca="false">Raw_Orders!E2725</f>
        <v>2024-02-28</v>
      </c>
      <c r="F2725" s="2" t="n">
        <f aca="false">IF(Raw_Orders!F2725&lt;0,0,Raw_Orders!F2725)</f>
        <v>169.1</v>
      </c>
      <c r="G2725" s="2" t="str">
        <f aca="false">Raw_Orders!G2725</f>
        <v>Delivered</v>
      </c>
      <c r="H2725" s="2" t="n">
        <f aca="false">IF(Raw_Orders!H2725="","N/A",Raw_Orders!H2725)</f>
        <v>47.6</v>
      </c>
      <c r="I2725" s="2" t="n">
        <f aca="false">IF(Raw_Orders!I2725="","Not Rated",Raw_Orders!I2725)</f>
        <v>4</v>
      </c>
      <c r="J2725" s="2" t="str">
        <f aca="false">IF(COUNTIF($A$2:A2725,A2725)&gt;1,"Duplicate","Unique")</f>
        <v>Unique</v>
      </c>
      <c r="K2725" s="2" t="str">
        <f aca="false">IF(Raw_Orders!F2725&lt;0,"Anomaly","OK")</f>
        <v>OK</v>
      </c>
      <c r="L2725" s="2" t="str">
        <f aca="false">IFERROR(VLOOKUP(C2725,Raw_Restaurants!$A$2:$C$151,3,FALSE()),"Unknown")</f>
        <v>Indore</v>
      </c>
    </row>
    <row r="2726" customFormat="false" ht="15" hidden="false" customHeight="false" outlineLevel="0" collapsed="false">
      <c r="A2726" s="2" t="n">
        <f aca="false">Raw_Orders!A2726</f>
        <v>504840</v>
      </c>
      <c r="B2726" s="2" t="str">
        <f aca="false">Raw_Orders!B2726</f>
        <v>CUST1527</v>
      </c>
      <c r="C2726" s="2" t="str">
        <f aca="false">Raw_Orders!C2726</f>
        <v>REST326</v>
      </c>
      <c r="D2726" s="2" t="str">
        <f aca="false">Raw_Orders!D2726</f>
        <v>DP366</v>
      </c>
      <c r="E2726" s="2" t="str">
        <f aca="false">Raw_Orders!E2726</f>
        <v>2024-10-27</v>
      </c>
      <c r="F2726" s="2" t="n">
        <f aca="false">IF(Raw_Orders!F2726&lt;0,0,Raw_Orders!F2726)</f>
        <v>486.36</v>
      </c>
      <c r="G2726" s="2" t="str">
        <f aca="false">Raw_Orders!G2726</f>
        <v>Delivered</v>
      </c>
      <c r="H2726" s="2" t="n">
        <f aca="false">IF(Raw_Orders!H2726="","N/A",Raw_Orders!H2726)</f>
        <v>77.4</v>
      </c>
      <c r="I2726" s="2" t="str">
        <f aca="false">IF(Raw_Orders!I2726="","Not Rated",Raw_Orders!I2726)</f>
        <v>Not Rated</v>
      </c>
      <c r="J2726" s="2" t="str">
        <f aca="false">IF(COUNTIF($A$2:A2726,A2726)&gt;1,"Duplicate","Unique")</f>
        <v>Unique</v>
      </c>
      <c r="K2726" s="2" t="str">
        <f aca="false">IF(Raw_Orders!F2726&lt;0,"Anomaly","OK")</f>
        <v>OK</v>
      </c>
      <c r="L2726" s="2" t="str">
        <f aca="false">IFERROR(VLOOKUP(C2726,Raw_Restaurants!$A$2:$C$151,3,FALSE()),"Unknown")</f>
        <v>Bhopal</v>
      </c>
    </row>
    <row r="2727" customFormat="false" ht="15" hidden="false" customHeight="false" outlineLevel="0" collapsed="false">
      <c r="A2727" s="2" t="n">
        <f aca="false">Raw_Orders!A2727</f>
        <v>501680</v>
      </c>
      <c r="B2727" s="2" t="str">
        <f aca="false">Raw_Orders!B2727</f>
        <v>CUST1546</v>
      </c>
      <c r="C2727" s="2" t="str">
        <f aca="false">Raw_Orders!C2727</f>
        <v>REST307</v>
      </c>
      <c r="D2727" s="2" t="str">
        <f aca="false">Raw_Orders!D2727</f>
        <v>DP383</v>
      </c>
      <c r="E2727" s="2" t="str">
        <f aca="false">Raw_Orders!E2727</f>
        <v>2024-03-22</v>
      </c>
      <c r="F2727" s="2" t="n">
        <f aca="false">IF(Raw_Orders!F2727&lt;0,0,Raw_Orders!F2727)</f>
        <v>1327.39</v>
      </c>
      <c r="G2727" s="2" t="str">
        <f aca="false">Raw_Orders!G2727</f>
        <v>Delivered</v>
      </c>
      <c r="H2727" s="2" t="n">
        <f aca="false">IF(Raw_Orders!H2727="","N/A",Raw_Orders!H2727)</f>
        <v>45.2</v>
      </c>
      <c r="I2727" s="2" t="n">
        <f aca="false">IF(Raw_Orders!I2727="","Not Rated",Raw_Orders!I2727)</f>
        <v>3.2</v>
      </c>
      <c r="J2727" s="2" t="str">
        <f aca="false">IF(COUNTIF($A$2:A2727,A2727)&gt;1,"Duplicate","Unique")</f>
        <v>Unique</v>
      </c>
      <c r="K2727" s="2" t="str">
        <f aca="false">IF(Raw_Orders!F2727&lt;0,"Anomaly","OK")</f>
        <v>OK</v>
      </c>
      <c r="L2727" s="2" t="str">
        <f aca="false">IFERROR(VLOOKUP(C2727,Raw_Restaurants!$A$2:$C$151,3,FALSE()),"Unknown")</f>
        <v>Bhopal</v>
      </c>
    </row>
    <row r="2728" customFormat="false" ht="15" hidden="false" customHeight="false" outlineLevel="0" collapsed="false">
      <c r="A2728" s="2" t="n">
        <f aca="false">Raw_Orders!A2728</f>
        <v>502695</v>
      </c>
      <c r="B2728" s="2" t="str">
        <f aca="false">Raw_Orders!B2728</f>
        <v>CUST1386</v>
      </c>
      <c r="C2728" s="2" t="str">
        <f aca="false">Raw_Orders!C2728</f>
        <v>REST202</v>
      </c>
      <c r="D2728" s="2" t="str">
        <f aca="false">Raw_Orders!D2728</f>
        <v>DP333</v>
      </c>
      <c r="E2728" s="2" t="str">
        <f aca="false">Raw_Orders!E2728</f>
        <v>2024-11-05</v>
      </c>
      <c r="F2728" s="2" t="n">
        <f aca="false">IF(Raw_Orders!F2728&lt;0,0,Raw_Orders!F2728)</f>
        <v>1113.03</v>
      </c>
      <c r="G2728" s="2" t="str">
        <f aca="false">Raw_Orders!G2728</f>
        <v>Delivered</v>
      </c>
      <c r="H2728" s="2" t="n">
        <f aca="false">IF(Raw_Orders!H2728="","N/A",Raw_Orders!H2728)</f>
        <v>29.6</v>
      </c>
      <c r="I2728" s="2" t="n">
        <f aca="false">IF(Raw_Orders!I2728="","Not Rated",Raw_Orders!I2728)</f>
        <v>3.8</v>
      </c>
      <c r="J2728" s="2" t="str">
        <f aca="false">IF(COUNTIF($A$2:A2728,A2728)&gt;1,"Duplicate","Unique")</f>
        <v>Unique</v>
      </c>
      <c r="K2728" s="2" t="str">
        <f aca="false">IF(Raw_Orders!F2728&lt;0,"Anomaly","OK")</f>
        <v>OK</v>
      </c>
      <c r="L2728" s="2" t="str">
        <f aca="false">IFERROR(VLOOKUP(C2728,Raw_Restaurants!$A$2:$C$151,3,FALSE()),"Unknown")</f>
        <v>Bangalore</v>
      </c>
    </row>
    <row r="2729" customFormat="false" ht="15" hidden="false" customHeight="false" outlineLevel="0" collapsed="false">
      <c r="A2729" s="2" t="n">
        <f aca="false">Raw_Orders!A2729</f>
        <v>502530</v>
      </c>
      <c r="B2729" s="2" t="str">
        <f aca="false">Raw_Orders!B2729</f>
        <v>CUST1408</v>
      </c>
      <c r="C2729" s="2" t="str">
        <f aca="false">Raw_Orders!C2729</f>
        <v>REST260</v>
      </c>
      <c r="D2729" s="2" t="str">
        <f aca="false">Raw_Orders!D2729</f>
        <v>DP500</v>
      </c>
      <c r="E2729" s="2" t="str">
        <f aca="false">Raw_Orders!E2729</f>
        <v>2024-07-15</v>
      </c>
      <c r="F2729" s="2" t="n">
        <f aca="false">IF(Raw_Orders!F2729&lt;0,0,Raw_Orders!F2729)</f>
        <v>527.27</v>
      </c>
      <c r="G2729" s="2" t="str">
        <f aca="false">Raw_Orders!G2729</f>
        <v>Delivered</v>
      </c>
      <c r="H2729" s="2" t="n">
        <f aca="false">IF(Raw_Orders!H2729="","N/A",Raw_Orders!H2729)</f>
        <v>26.8</v>
      </c>
      <c r="I2729" s="2" t="n">
        <f aca="false">IF(Raw_Orders!I2729="","Not Rated",Raw_Orders!I2729)</f>
        <v>4.9</v>
      </c>
      <c r="J2729" s="2" t="str">
        <f aca="false">IF(COUNTIF($A$2:A2729,A2729)&gt;1,"Duplicate","Unique")</f>
        <v>Unique</v>
      </c>
      <c r="K2729" s="2" t="str">
        <f aca="false">IF(Raw_Orders!F2729&lt;0,"Anomaly","OK")</f>
        <v>OK</v>
      </c>
      <c r="L2729" s="2" t="str">
        <f aca="false">IFERROR(VLOOKUP(C2729,Raw_Restaurants!$A$2:$C$151,3,FALSE()),"Unknown")</f>
        <v>Indore</v>
      </c>
    </row>
    <row r="2730" customFormat="false" ht="15" hidden="false" customHeight="false" outlineLevel="0" collapsed="false">
      <c r="A2730" s="2" t="n">
        <f aca="false">Raw_Orders!A2730</f>
        <v>500890</v>
      </c>
      <c r="B2730" s="2" t="str">
        <f aca="false">Raw_Orders!B2730</f>
        <v>CUST1633</v>
      </c>
      <c r="C2730" s="2" t="str">
        <f aca="false">Raw_Orders!C2730</f>
        <v>REST316</v>
      </c>
      <c r="D2730" s="2" t="str">
        <f aca="false">Raw_Orders!D2730</f>
        <v>DP458</v>
      </c>
      <c r="E2730" s="2" t="str">
        <f aca="false">Raw_Orders!E2730</f>
        <v>2024-09-04</v>
      </c>
      <c r="F2730" s="2" t="n">
        <f aca="false">IF(Raw_Orders!F2730&lt;0,0,Raw_Orders!F2730)</f>
        <v>591.29</v>
      </c>
      <c r="G2730" s="2" t="str">
        <f aca="false">Raw_Orders!G2730</f>
        <v>Delivered</v>
      </c>
      <c r="H2730" s="2" t="n">
        <f aca="false">IF(Raw_Orders!H2730="","N/A",Raw_Orders!H2730)</f>
        <v>56.5</v>
      </c>
      <c r="I2730" s="2" t="n">
        <f aca="false">IF(Raw_Orders!I2730="","Not Rated",Raw_Orders!I2730)</f>
        <v>4.7</v>
      </c>
      <c r="J2730" s="2" t="str">
        <f aca="false">IF(COUNTIF($A$2:A2730,A2730)&gt;1,"Duplicate","Unique")</f>
        <v>Unique</v>
      </c>
      <c r="K2730" s="2" t="str">
        <f aca="false">IF(Raw_Orders!F2730&lt;0,"Anomaly","OK")</f>
        <v>OK</v>
      </c>
      <c r="L2730" s="2" t="str">
        <f aca="false">IFERROR(VLOOKUP(C2730,Raw_Restaurants!$A$2:$C$151,3,FALSE()),"Unknown")</f>
        <v>Kolkata</v>
      </c>
    </row>
    <row r="2731" customFormat="false" ht="15" hidden="false" customHeight="false" outlineLevel="0" collapsed="false">
      <c r="A2731" s="2" t="n">
        <f aca="false">Raw_Orders!A2731</f>
        <v>503472</v>
      </c>
      <c r="B2731" s="2" t="str">
        <f aca="false">Raw_Orders!B2731</f>
        <v>CUST1252</v>
      </c>
      <c r="C2731" s="2" t="str">
        <f aca="false">Raw_Orders!C2731</f>
        <v>REST218</v>
      </c>
      <c r="D2731" s="2" t="str">
        <f aca="false">Raw_Orders!D2731</f>
        <v>DP451</v>
      </c>
      <c r="E2731" s="2" t="str">
        <f aca="false">Raw_Orders!E2731</f>
        <v>2024-07-23</v>
      </c>
      <c r="F2731" s="2" t="n">
        <f aca="false">IF(Raw_Orders!F2731&lt;0,0,Raw_Orders!F2731)</f>
        <v>1033.22</v>
      </c>
      <c r="G2731" s="2" t="str">
        <f aca="false">Raw_Orders!G2731</f>
        <v>Delivered</v>
      </c>
      <c r="H2731" s="2" t="n">
        <f aca="false">IF(Raw_Orders!H2731="","N/A",Raw_Orders!H2731)</f>
        <v>29.6</v>
      </c>
      <c r="I2731" s="2" t="n">
        <f aca="false">IF(Raw_Orders!I2731="","Not Rated",Raw_Orders!I2731)</f>
        <v>3.8</v>
      </c>
      <c r="J2731" s="2" t="str">
        <f aca="false">IF(COUNTIF($A$2:A2731,A2731)&gt;1,"Duplicate","Unique")</f>
        <v>Unique</v>
      </c>
      <c r="K2731" s="2" t="str">
        <f aca="false">IF(Raw_Orders!F2731&lt;0,"Anomaly","OK")</f>
        <v>OK</v>
      </c>
      <c r="L2731" s="2" t="str">
        <f aca="false">IFERROR(VLOOKUP(C2731,Raw_Restaurants!$A$2:$C$151,3,FALSE()),"Unknown")</f>
        <v>Pune</v>
      </c>
    </row>
    <row r="2732" customFormat="false" ht="15" hidden="false" customHeight="false" outlineLevel="0" collapsed="false">
      <c r="A2732" s="2" t="n">
        <f aca="false">Raw_Orders!A2732</f>
        <v>501615</v>
      </c>
      <c r="B2732" s="2" t="str">
        <f aca="false">Raw_Orders!B2732</f>
        <v>CUST1501</v>
      </c>
      <c r="C2732" s="2" t="str">
        <f aca="false">Raw_Orders!C2732</f>
        <v>REST318</v>
      </c>
      <c r="D2732" s="2" t="str">
        <f aca="false">Raw_Orders!D2732</f>
        <v>DP494</v>
      </c>
      <c r="E2732" s="2" t="str">
        <f aca="false">Raw_Orders!E2732</f>
        <v>2024-02-12</v>
      </c>
      <c r="F2732" s="2" t="n">
        <f aca="false">IF(Raw_Orders!F2732&lt;0,0,Raw_Orders!F2732)</f>
        <v>786.9</v>
      </c>
      <c r="G2732" s="2" t="str">
        <f aca="false">Raw_Orders!G2732</f>
        <v>Delivered</v>
      </c>
      <c r="H2732" s="2" t="n">
        <f aca="false">IF(Raw_Orders!H2732="","N/A",Raw_Orders!H2732)</f>
        <v>44.6</v>
      </c>
      <c r="I2732" s="2" t="n">
        <f aca="false">IF(Raw_Orders!I2732="","Not Rated",Raw_Orders!I2732)</f>
        <v>4.9</v>
      </c>
      <c r="J2732" s="2" t="str">
        <f aca="false">IF(COUNTIF($A$2:A2732,A2732)&gt;1,"Duplicate","Unique")</f>
        <v>Unique</v>
      </c>
      <c r="K2732" s="2" t="str">
        <f aca="false">IF(Raw_Orders!F2732&lt;0,"Anomaly","OK")</f>
        <v>OK</v>
      </c>
      <c r="L2732" s="2" t="str">
        <f aca="false">IFERROR(VLOOKUP(C2732,Raw_Restaurants!$A$2:$C$151,3,FALSE()),"Unknown")</f>
        <v>Mumbai</v>
      </c>
    </row>
    <row r="2733" customFormat="false" ht="15" hidden="false" customHeight="false" outlineLevel="0" collapsed="false">
      <c r="A2733" s="2" t="n">
        <f aca="false">Raw_Orders!A2733</f>
        <v>500466</v>
      </c>
      <c r="B2733" s="2" t="str">
        <f aca="false">Raw_Orders!B2733</f>
        <v>CUST1612</v>
      </c>
      <c r="C2733" s="2" t="str">
        <f aca="false">Raw_Orders!C2733</f>
        <v>REST347</v>
      </c>
      <c r="D2733" s="2" t="str">
        <f aca="false">Raw_Orders!D2733</f>
        <v>DP452</v>
      </c>
      <c r="E2733" s="2" t="str">
        <f aca="false">Raw_Orders!E2733</f>
        <v>2024-08-05</v>
      </c>
      <c r="F2733" s="2" t="n">
        <f aca="false">IF(Raw_Orders!F2733&lt;0,0,Raw_Orders!F2733)</f>
        <v>1294.29</v>
      </c>
      <c r="G2733" s="2" t="str">
        <f aca="false">Raw_Orders!G2733</f>
        <v>Delayed</v>
      </c>
      <c r="H2733" s="2" t="n">
        <f aca="false">IF(Raw_Orders!H2733="","N/A",Raw_Orders!H2733)</f>
        <v>46.1</v>
      </c>
      <c r="I2733" s="2" t="n">
        <f aca="false">IF(Raw_Orders!I2733="","Not Rated",Raw_Orders!I2733)</f>
        <v>2.6</v>
      </c>
      <c r="J2733" s="2" t="str">
        <f aca="false">IF(COUNTIF($A$2:A2733,A2733)&gt;1,"Duplicate","Unique")</f>
        <v>Unique</v>
      </c>
      <c r="K2733" s="2" t="str">
        <f aca="false">IF(Raw_Orders!F2733&lt;0,"Anomaly","OK")</f>
        <v>OK</v>
      </c>
      <c r="L2733" s="2" t="str">
        <f aca="false">IFERROR(VLOOKUP(C2733,Raw_Restaurants!$A$2:$C$151,3,FALSE()),"Unknown")</f>
        <v>Indore</v>
      </c>
    </row>
    <row r="2734" customFormat="false" ht="15" hidden="false" customHeight="false" outlineLevel="0" collapsed="false">
      <c r="A2734" s="2" t="n">
        <f aca="false">Raw_Orders!A2734</f>
        <v>501246</v>
      </c>
      <c r="B2734" s="2" t="str">
        <f aca="false">Raw_Orders!B2734</f>
        <v>CUST1047</v>
      </c>
      <c r="C2734" s="2" t="str">
        <f aca="false">Raw_Orders!C2734</f>
        <v>REST229</v>
      </c>
      <c r="D2734" s="2" t="str">
        <f aca="false">Raw_Orders!D2734</f>
        <v>DP474</v>
      </c>
      <c r="E2734" s="2" t="str">
        <f aca="false">Raw_Orders!E2734</f>
        <v>2024-07-01</v>
      </c>
      <c r="F2734" s="2" t="n">
        <f aca="false">IF(Raw_Orders!F2734&lt;0,0,Raw_Orders!F2734)</f>
        <v>766.68</v>
      </c>
      <c r="G2734" s="2" t="str">
        <f aca="false">Raw_Orders!G2734</f>
        <v>Delivered</v>
      </c>
      <c r="H2734" s="2" t="n">
        <f aca="false">IF(Raw_Orders!H2734="","N/A",Raw_Orders!H2734)</f>
        <v>38.8</v>
      </c>
      <c r="I2734" s="2" t="n">
        <f aca="false">IF(Raw_Orders!I2734="","Not Rated",Raw_Orders!I2734)</f>
        <v>3.9</v>
      </c>
      <c r="J2734" s="2" t="str">
        <f aca="false">IF(COUNTIF($A$2:A2734,A2734)&gt;1,"Duplicate","Unique")</f>
        <v>Unique</v>
      </c>
      <c r="K2734" s="2" t="str">
        <f aca="false">IF(Raw_Orders!F2734&lt;0,"Anomaly","OK")</f>
        <v>OK</v>
      </c>
      <c r="L2734" s="2" t="str">
        <f aca="false">IFERROR(VLOOKUP(C2734,Raw_Restaurants!$A$2:$C$151,3,FALSE()),"Unknown")</f>
        <v>Jaipur</v>
      </c>
    </row>
    <row r="2735" customFormat="false" ht="15" hidden="false" customHeight="false" outlineLevel="0" collapsed="false">
      <c r="A2735" s="2" t="n">
        <f aca="false">Raw_Orders!A2735</f>
        <v>500105</v>
      </c>
      <c r="B2735" s="2" t="str">
        <f aca="false">Raw_Orders!B2735</f>
        <v>CUST1267</v>
      </c>
      <c r="C2735" s="2" t="str">
        <f aca="false">Raw_Orders!C2735</f>
        <v>REST233</v>
      </c>
      <c r="D2735" s="2" t="str">
        <f aca="false">Raw_Orders!D2735</f>
        <v>DP412</v>
      </c>
      <c r="E2735" s="2" t="str">
        <f aca="false">Raw_Orders!E2735</f>
        <v>2024-12-30</v>
      </c>
      <c r="F2735" s="2" t="n">
        <f aca="false">IF(Raw_Orders!F2735&lt;0,0,Raw_Orders!F2735)</f>
        <v>655.42</v>
      </c>
      <c r="G2735" s="2" t="str">
        <f aca="false">Raw_Orders!G2735</f>
        <v>Delivered</v>
      </c>
      <c r="H2735" s="2" t="n">
        <f aca="false">IF(Raw_Orders!H2735="","N/A",Raw_Orders!H2735)</f>
        <v>33.2</v>
      </c>
      <c r="I2735" s="2" t="n">
        <f aca="false">IF(Raw_Orders!I2735="","Not Rated",Raw_Orders!I2735)</f>
        <v>3</v>
      </c>
      <c r="J2735" s="2" t="str">
        <f aca="false">IF(COUNTIF($A$2:A2735,A2735)&gt;1,"Duplicate","Unique")</f>
        <v>Unique</v>
      </c>
      <c r="K2735" s="2" t="str">
        <f aca="false">IF(Raw_Orders!F2735&lt;0,"Anomaly","OK")</f>
        <v>OK</v>
      </c>
      <c r="L2735" s="2" t="str">
        <f aca="false">IFERROR(VLOOKUP(C2735,Raw_Restaurants!$A$2:$C$151,3,FALSE()),"Unknown")</f>
        <v>Kolkata</v>
      </c>
    </row>
    <row r="2736" customFormat="false" ht="15" hidden="false" customHeight="false" outlineLevel="0" collapsed="false">
      <c r="A2736" s="2" t="n">
        <f aca="false">Raw_Orders!A2736</f>
        <v>500796</v>
      </c>
      <c r="B2736" s="2" t="str">
        <f aca="false">Raw_Orders!B2736</f>
        <v>CUST1024</v>
      </c>
      <c r="C2736" s="2" t="str">
        <f aca="false">Raw_Orders!C2736</f>
        <v>REST306</v>
      </c>
      <c r="D2736" s="2" t="str">
        <f aca="false">Raw_Orders!D2736</f>
        <v>DP414</v>
      </c>
      <c r="E2736" s="2" t="str">
        <f aca="false">Raw_Orders!E2736</f>
        <v>2024-11-30</v>
      </c>
      <c r="F2736" s="2" t="n">
        <f aca="false">IF(Raw_Orders!F2736&lt;0,0,Raw_Orders!F2736)</f>
        <v>1397.59</v>
      </c>
      <c r="G2736" s="2" t="str">
        <f aca="false">Raw_Orders!G2736</f>
        <v>Delivered</v>
      </c>
      <c r="H2736" s="2" t="n">
        <f aca="false">IF(Raw_Orders!H2736="","N/A",Raw_Orders!H2736)</f>
        <v>40.8</v>
      </c>
      <c r="I2736" s="2" t="n">
        <f aca="false">IF(Raw_Orders!I2736="","Not Rated",Raw_Orders!I2736)</f>
        <v>2.7</v>
      </c>
      <c r="J2736" s="2" t="str">
        <f aca="false">IF(COUNTIF($A$2:A2736,A2736)&gt;1,"Duplicate","Unique")</f>
        <v>Unique</v>
      </c>
      <c r="K2736" s="2" t="str">
        <f aca="false">IF(Raw_Orders!F2736&lt;0,"Anomaly","OK")</f>
        <v>OK</v>
      </c>
      <c r="L2736" s="2" t="str">
        <f aca="false">IFERROR(VLOOKUP(C2736,Raw_Restaurants!$A$2:$C$151,3,FALSE()),"Unknown")</f>
        <v>Pune</v>
      </c>
    </row>
    <row r="2737" customFormat="false" ht="15" hidden="false" customHeight="false" outlineLevel="0" collapsed="false">
      <c r="A2737" s="2" t="n">
        <f aca="false">Raw_Orders!A2737</f>
        <v>502405</v>
      </c>
      <c r="B2737" s="2" t="str">
        <f aca="false">Raw_Orders!B2737</f>
        <v>CUST1331</v>
      </c>
      <c r="C2737" s="2" t="str">
        <f aca="false">Raw_Orders!C2737</f>
        <v>REST201</v>
      </c>
      <c r="D2737" s="2" t="str">
        <f aca="false">Raw_Orders!D2737</f>
        <v>DP364</v>
      </c>
      <c r="E2737" s="2" t="str">
        <f aca="false">Raw_Orders!E2737</f>
        <v>2024-09-06</v>
      </c>
      <c r="F2737" s="2" t="n">
        <f aca="false">IF(Raw_Orders!F2737&lt;0,0,Raw_Orders!F2737)</f>
        <v>242.94</v>
      </c>
      <c r="G2737" s="2" t="str">
        <f aca="false">Raw_Orders!G2737</f>
        <v>Delivered</v>
      </c>
      <c r="H2737" s="2" t="n">
        <f aca="false">IF(Raw_Orders!H2737="","N/A",Raw_Orders!H2737)</f>
        <v>53</v>
      </c>
      <c r="I2737" s="2" t="n">
        <f aca="false">IF(Raw_Orders!I2737="","Not Rated",Raw_Orders!I2737)</f>
        <v>4.5</v>
      </c>
      <c r="J2737" s="2" t="str">
        <f aca="false">IF(COUNTIF($A$2:A2737,A2737)&gt;1,"Duplicate","Unique")</f>
        <v>Unique</v>
      </c>
      <c r="K2737" s="2" t="str">
        <f aca="false">IF(Raw_Orders!F2737&lt;0,"Anomaly","OK")</f>
        <v>OK</v>
      </c>
      <c r="L2737" s="2" t="str">
        <f aca="false">IFERROR(VLOOKUP(C2737,Raw_Restaurants!$A$2:$C$151,3,FALSE()),"Unknown")</f>
        <v>Kolkata</v>
      </c>
    </row>
    <row r="2738" customFormat="false" ht="15" hidden="false" customHeight="false" outlineLevel="0" collapsed="false">
      <c r="A2738" s="2" t="n">
        <f aca="false">Raw_Orders!A2738</f>
        <v>504731</v>
      </c>
      <c r="B2738" s="2" t="str">
        <f aca="false">Raw_Orders!B2738</f>
        <v>CUST1426</v>
      </c>
      <c r="C2738" s="2" t="str">
        <f aca="false">Raw_Orders!C2738</f>
        <v>REST304</v>
      </c>
      <c r="D2738" s="2" t="str">
        <f aca="false">Raw_Orders!D2738</f>
        <v>DP309</v>
      </c>
      <c r="E2738" s="2" t="str">
        <f aca="false">Raw_Orders!E2738</f>
        <v>2024-11-18</v>
      </c>
      <c r="F2738" s="2" t="n">
        <f aca="false">IF(Raw_Orders!F2738&lt;0,0,Raw_Orders!F2738)</f>
        <v>451.79</v>
      </c>
      <c r="G2738" s="2" t="str">
        <f aca="false">Raw_Orders!G2738</f>
        <v>Delivered</v>
      </c>
      <c r="H2738" s="2" t="n">
        <f aca="false">IF(Raw_Orders!H2738="","N/A",Raw_Orders!H2738)</f>
        <v>24.2</v>
      </c>
      <c r="I2738" s="2" t="n">
        <f aca="false">IF(Raw_Orders!I2738="","Not Rated",Raw_Orders!I2738)</f>
        <v>4.3</v>
      </c>
      <c r="J2738" s="2" t="str">
        <f aca="false">IF(COUNTIF($A$2:A2738,A2738)&gt;1,"Duplicate","Unique")</f>
        <v>Unique</v>
      </c>
      <c r="K2738" s="2" t="str">
        <f aca="false">IF(Raw_Orders!F2738&lt;0,"Anomaly","OK")</f>
        <v>OK</v>
      </c>
      <c r="L2738" s="2" t="str">
        <f aca="false">IFERROR(VLOOKUP(C2738,Raw_Restaurants!$A$2:$C$151,3,FALSE()),"Unknown")</f>
        <v>Jaipur</v>
      </c>
    </row>
    <row r="2739" customFormat="false" ht="15" hidden="false" customHeight="false" outlineLevel="0" collapsed="false">
      <c r="A2739" s="2" t="n">
        <f aca="false">Raw_Orders!A2739</f>
        <v>502377</v>
      </c>
      <c r="B2739" s="2" t="str">
        <f aca="false">Raw_Orders!B2739</f>
        <v>CUST1339</v>
      </c>
      <c r="C2739" s="2" t="str">
        <f aca="false">Raw_Orders!C2739</f>
        <v>REST314</v>
      </c>
      <c r="D2739" s="2" t="str">
        <f aca="false">Raw_Orders!D2739</f>
        <v>DP469</v>
      </c>
      <c r="E2739" s="2" t="str">
        <f aca="false">Raw_Orders!E2739</f>
        <v>2024-12-24</v>
      </c>
      <c r="F2739" s="2" t="n">
        <f aca="false">IF(Raw_Orders!F2739&lt;0,0,Raw_Orders!F2739)</f>
        <v>1230.26</v>
      </c>
      <c r="G2739" s="2" t="str">
        <f aca="false">Raw_Orders!G2739</f>
        <v>Delivered</v>
      </c>
      <c r="H2739" s="2" t="n">
        <f aca="false">IF(Raw_Orders!H2739="","N/A",Raw_Orders!H2739)</f>
        <v>58.4</v>
      </c>
      <c r="I2739" s="2" t="n">
        <f aca="false">IF(Raw_Orders!I2739="","Not Rated",Raw_Orders!I2739)</f>
        <v>3.2</v>
      </c>
      <c r="J2739" s="2" t="str">
        <f aca="false">IF(COUNTIF($A$2:A2739,A2739)&gt;1,"Duplicate","Unique")</f>
        <v>Unique</v>
      </c>
      <c r="K2739" s="2" t="str">
        <f aca="false">IF(Raw_Orders!F2739&lt;0,"Anomaly","OK")</f>
        <v>OK</v>
      </c>
      <c r="L2739" s="2" t="str">
        <f aca="false">IFERROR(VLOOKUP(C2739,Raw_Restaurants!$A$2:$C$151,3,FALSE()),"Unknown")</f>
        <v>Bangalore</v>
      </c>
    </row>
    <row r="2740" customFormat="false" ht="15" hidden="false" customHeight="false" outlineLevel="0" collapsed="false">
      <c r="A2740" s="2" t="n">
        <f aca="false">Raw_Orders!A2740</f>
        <v>504390</v>
      </c>
      <c r="B2740" s="2" t="str">
        <f aca="false">Raw_Orders!B2740</f>
        <v>CUST1480</v>
      </c>
      <c r="C2740" s="2" t="str">
        <f aca="false">Raw_Orders!C2740</f>
        <v>REST302</v>
      </c>
      <c r="D2740" s="2" t="str">
        <f aca="false">Raw_Orders!D2740</f>
        <v>DP388</v>
      </c>
      <c r="E2740" s="2" t="str">
        <f aca="false">Raw_Orders!E2740</f>
        <v>2024-05-18</v>
      </c>
      <c r="F2740" s="2" t="n">
        <f aca="false">IF(Raw_Orders!F2740&lt;0,0,Raw_Orders!F2740)</f>
        <v>905.8</v>
      </c>
      <c r="G2740" s="2" t="str">
        <f aca="false">Raw_Orders!G2740</f>
        <v>Delivered</v>
      </c>
      <c r="H2740" s="2" t="n">
        <f aca="false">IF(Raw_Orders!H2740="","N/A",Raw_Orders!H2740)</f>
        <v>74.8</v>
      </c>
      <c r="I2740" s="2" t="n">
        <f aca="false">IF(Raw_Orders!I2740="","Not Rated",Raw_Orders!I2740)</f>
        <v>4.3</v>
      </c>
      <c r="J2740" s="2" t="str">
        <f aca="false">IF(COUNTIF($A$2:A2740,A2740)&gt;1,"Duplicate","Unique")</f>
        <v>Unique</v>
      </c>
      <c r="K2740" s="2" t="str">
        <f aca="false">IF(Raw_Orders!F2740&lt;0,"Anomaly","OK")</f>
        <v>OK</v>
      </c>
      <c r="L2740" s="2" t="str">
        <f aca="false">IFERROR(VLOOKUP(C2740,Raw_Restaurants!$A$2:$C$151,3,FALSE()),"Unknown")</f>
        <v>Indore</v>
      </c>
    </row>
    <row r="2741" customFormat="false" ht="15" hidden="false" customHeight="false" outlineLevel="0" collapsed="false">
      <c r="A2741" s="2" t="n">
        <f aca="false">Raw_Orders!A2741</f>
        <v>500829</v>
      </c>
      <c r="B2741" s="2" t="str">
        <f aca="false">Raw_Orders!B2741</f>
        <v>CUST1573</v>
      </c>
      <c r="C2741" s="2" t="str">
        <f aca="false">Raw_Orders!C2741</f>
        <v>REST320</v>
      </c>
      <c r="D2741" s="2" t="str">
        <f aca="false">Raw_Orders!D2741</f>
        <v>DP448</v>
      </c>
      <c r="E2741" s="2" t="str">
        <f aca="false">Raw_Orders!E2741</f>
        <v>2024-10-28</v>
      </c>
      <c r="F2741" s="2" t="n">
        <f aca="false">IF(Raw_Orders!F2741&lt;0,0,Raw_Orders!F2741)</f>
        <v>128.05</v>
      </c>
      <c r="G2741" s="2" t="str">
        <f aca="false">Raw_Orders!G2741</f>
        <v>Delayed</v>
      </c>
      <c r="H2741" s="2" t="n">
        <f aca="false">IF(Raw_Orders!H2741="","N/A",Raw_Orders!H2741)</f>
        <v>43.7</v>
      </c>
      <c r="I2741" s="2" t="n">
        <f aca="false">IF(Raw_Orders!I2741="","Not Rated",Raw_Orders!I2741)</f>
        <v>2.8</v>
      </c>
      <c r="J2741" s="2" t="str">
        <f aca="false">IF(COUNTIF($A$2:A2741,A2741)&gt;1,"Duplicate","Unique")</f>
        <v>Unique</v>
      </c>
      <c r="K2741" s="2" t="str">
        <f aca="false">IF(Raw_Orders!F2741&lt;0,"Anomaly","OK")</f>
        <v>OK</v>
      </c>
      <c r="L2741" s="2" t="str">
        <f aca="false">IFERROR(VLOOKUP(C2741,Raw_Restaurants!$A$2:$C$151,3,FALSE()),"Unknown")</f>
        <v>Mumbai</v>
      </c>
    </row>
    <row r="2742" customFormat="false" ht="15" hidden="false" customHeight="false" outlineLevel="0" collapsed="false">
      <c r="A2742" s="2" t="n">
        <f aca="false">Raw_Orders!A2742</f>
        <v>502300</v>
      </c>
      <c r="B2742" s="2" t="str">
        <f aca="false">Raw_Orders!B2742</f>
        <v>CUST1525</v>
      </c>
      <c r="C2742" s="2" t="str">
        <f aca="false">Raw_Orders!C2742</f>
        <v>REST262</v>
      </c>
      <c r="D2742" s="2" t="str">
        <f aca="false">Raw_Orders!D2742</f>
        <v>DP429</v>
      </c>
      <c r="E2742" s="2" t="str">
        <f aca="false">Raw_Orders!E2742</f>
        <v>2024-09-13</v>
      </c>
      <c r="F2742" s="2" t="n">
        <f aca="false">IF(Raw_Orders!F2742&lt;0,0,Raw_Orders!F2742)</f>
        <v>1302.89</v>
      </c>
      <c r="G2742" s="2" t="str">
        <f aca="false">Raw_Orders!G2742</f>
        <v>Delivered</v>
      </c>
      <c r="H2742" s="2" t="n">
        <f aca="false">IF(Raw_Orders!H2742="","N/A",Raw_Orders!H2742)</f>
        <v>47.9</v>
      </c>
      <c r="I2742" s="2" t="n">
        <f aca="false">IF(Raw_Orders!I2742="","Not Rated",Raw_Orders!I2742)</f>
        <v>4.2</v>
      </c>
      <c r="J2742" s="2" t="str">
        <f aca="false">IF(COUNTIF($A$2:A2742,A2742)&gt;1,"Duplicate","Unique")</f>
        <v>Unique</v>
      </c>
      <c r="K2742" s="2" t="str">
        <f aca="false">IF(Raw_Orders!F2742&lt;0,"Anomaly","OK")</f>
        <v>OK</v>
      </c>
      <c r="L2742" s="2" t="str">
        <f aca="false">IFERROR(VLOOKUP(C2742,Raw_Restaurants!$A$2:$C$151,3,FALSE()),"Unknown")</f>
        <v>Mumbai</v>
      </c>
    </row>
    <row r="2743" customFormat="false" ht="15" hidden="false" customHeight="false" outlineLevel="0" collapsed="false">
      <c r="A2743" s="2" t="n">
        <f aca="false">Raw_Orders!A2743</f>
        <v>502092</v>
      </c>
      <c r="B2743" s="2" t="str">
        <f aca="false">Raw_Orders!B2743</f>
        <v>CUST1076</v>
      </c>
      <c r="C2743" s="2" t="str">
        <f aca="false">Raw_Orders!C2743</f>
        <v>REST298</v>
      </c>
      <c r="D2743" s="2" t="str">
        <f aca="false">Raw_Orders!D2743</f>
        <v>DP480</v>
      </c>
      <c r="E2743" s="2" t="str">
        <f aca="false">Raw_Orders!E2743</f>
        <v>2024-01-31</v>
      </c>
      <c r="F2743" s="2" t="n">
        <f aca="false">IF(Raw_Orders!F2743&lt;0,0,Raw_Orders!F2743)</f>
        <v>382.05</v>
      </c>
      <c r="G2743" s="2" t="str">
        <f aca="false">Raw_Orders!G2743</f>
        <v>Delivered</v>
      </c>
      <c r="H2743" s="2" t="n">
        <f aca="false">IF(Raw_Orders!H2743="","N/A",Raw_Orders!H2743)</f>
        <v>68.8</v>
      </c>
      <c r="I2743" s="2" t="n">
        <f aca="false">IF(Raw_Orders!I2743="","Not Rated",Raw_Orders!I2743)</f>
        <v>2.8</v>
      </c>
      <c r="J2743" s="2" t="str">
        <f aca="false">IF(COUNTIF($A$2:A2743,A2743)&gt;1,"Duplicate","Unique")</f>
        <v>Unique</v>
      </c>
      <c r="K2743" s="2" t="str">
        <f aca="false">IF(Raw_Orders!F2743&lt;0,"Anomaly","OK")</f>
        <v>OK</v>
      </c>
      <c r="L2743" s="2" t="str">
        <f aca="false">IFERROR(VLOOKUP(C2743,Raw_Restaurants!$A$2:$C$151,3,FALSE()),"Unknown")</f>
        <v>Mumbai</v>
      </c>
    </row>
    <row r="2744" customFormat="false" ht="15" hidden="false" customHeight="false" outlineLevel="0" collapsed="false">
      <c r="A2744" s="2" t="n">
        <f aca="false">Raw_Orders!A2744</f>
        <v>501042</v>
      </c>
      <c r="B2744" s="2" t="str">
        <f aca="false">Raw_Orders!B2744</f>
        <v>CUST1539</v>
      </c>
      <c r="C2744" s="2" t="str">
        <f aca="false">Raw_Orders!C2744</f>
        <v>REST300</v>
      </c>
      <c r="D2744" s="2" t="str">
        <f aca="false">Raw_Orders!D2744</f>
        <v>DP343</v>
      </c>
      <c r="E2744" s="2" t="str">
        <f aca="false">Raw_Orders!E2744</f>
        <v>2024-01-02</v>
      </c>
      <c r="F2744" s="2" t="n">
        <f aca="false">IF(Raw_Orders!F2744&lt;0,0,Raw_Orders!F2744)</f>
        <v>593.02</v>
      </c>
      <c r="G2744" s="2" t="str">
        <f aca="false">Raw_Orders!G2744</f>
        <v>Delivered</v>
      </c>
      <c r="H2744" s="2" t="str">
        <f aca="false">IF(Raw_Orders!H2744="","N/A",Raw_Orders!H2744)</f>
        <v>N/A</v>
      </c>
      <c r="I2744" s="2" t="n">
        <f aca="false">IF(Raw_Orders!I2744="","Not Rated",Raw_Orders!I2744)</f>
        <v>3.4</v>
      </c>
      <c r="J2744" s="2" t="str">
        <f aca="false">IF(COUNTIF($A$2:A2744,A2744)&gt;1,"Duplicate","Unique")</f>
        <v>Unique</v>
      </c>
      <c r="K2744" s="2" t="str">
        <f aca="false">IF(Raw_Orders!F2744&lt;0,"Anomaly","OK")</f>
        <v>OK</v>
      </c>
      <c r="L2744" s="2" t="str">
        <f aca="false">IFERROR(VLOOKUP(C2744,Raw_Restaurants!$A$2:$C$151,3,FALSE()),"Unknown")</f>
        <v>Indore</v>
      </c>
    </row>
    <row r="2745" customFormat="false" ht="15" hidden="false" customHeight="false" outlineLevel="0" collapsed="false">
      <c r="A2745" s="2" t="n">
        <f aca="false">Raw_Orders!A2745</f>
        <v>504215</v>
      </c>
      <c r="B2745" s="2" t="str">
        <f aca="false">Raw_Orders!B2745</f>
        <v>CUST1395</v>
      </c>
      <c r="C2745" s="2" t="str">
        <f aca="false">Raw_Orders!C2745</f>
        <v>REST263</v>
      </c>
      <c r="D2745" s="2" t="str">
        <f aca="false">Raw_Orders!D2745</f>
        <v>DP325</v>
      </c>
      <c r="E2745" s="2" t="str">
        <f aca="false">Raw_Orders!E2745</f>
        <v>2024-12-21</v>
      </c>
      <c r="F2745" s="2" t="n">
        <f aca="false">IF(Raw_Orders!F2745&lt;0,0,Raw_Orders!F2745)</f>
        <v>894.14</v>
      </c>
      <c r="G2745" s="2" t="str">
        <f aca="false">Raw_Orders!G2745</f>
        <v>Delivered</v>
      </c>
      <c r="H2745" s="2" t="n">
        <f aca="false">IF(Raw_Orders!H2745="","N/A",Raw_Orders!H2745)</f>
        <v>17.7</v>
      </c>
      <c r="I2745" s="2" t="n">
        <f aca="false">IF(Raw_Orders!I2745="","Not Rated",Raw_Orders!I2745)</f>
        <v>2.7</v>
      </c>
      <c r="J2745" s="2" t="str">
        <f aca="false">IF(COUNTIF($A$2:A2745,A2745)&gt;1,"Duplicate","Unique")</f>
        <v>Unique</v>
      </c>
      <c r="K2745" s="2" t="str">
        <f aca="false">IF(Raw_Orders!F2745&lt;0,"Anomaly","OK")</f>
        <v>OK</v>
      </c>
      <c r="L2745" s="2" t="str">
        <f aca="false">IFERROR(VLOOKUP(C2745,Raw_Restaurants!$A$2:$C$151,3,FALSE()),"Unknown")</f>
        <v>Kolkata</v>
      </c>
    </row>
    <row r="2746" customFormat="false" ht="15" hidden="false" customHeight="false" outlineLevel="0" collapsed="false">
      <c r="A2746" s="2" t="n">
        <f aca="false">Raw_Orders!A2746</f>
        <v>503399</v>
      </c>
      <c r="B2746" s="2" t="str">
        <f aca="false">Raw_Orders!B2746</f>
        <v>CUST1129</v>
      </c>
      <c r="C2746" s="2" t="str">
        <f aca="false">Raw_Orders!C2746</f>
        <v>REST326</v>
      </c>
      <c r="D2746" s="2" t="str">
        <f aca="false">Raw_Orders!D2746</f>
        <v>DP367</v>
      </c>
      <c r="E2746" s="2" t="str">
        <f aca="false">Raw_Orders!E2746</f>
        <v>2024-12-01</v>
      </c>
      <c r="F2746" s="2" t="n">
        <f aca="false">IF(Raw_Orders!F2746&lt;0,0,Raw_Orders!F2746)</f>
        <v>839.41</v>
      </c>
      <c r="G2746" s="2" t="str">
        <f aca="false">Raw_Orders!G2746</f>
        <v>Delivered</v>
      </c>
      <c r="H2746" s="2" t="n">
        <f aca="false">IF(Raw_Orders!H2746="","N/A",Raw_Orders!H2746)</f>
        <v>67.9</v>
      </c>
      <c r="I2746" s="2" t="n">
        <f aca="false">IF(Raw_Orders!I2746="","Not Rated",Raw_Orders!I2746)</f>
        <v>3.9</v>
      </c>
      <c r="J2746" s="2" t="str">
        <f aca="false">IF(COUNTIF($A$2:A2746,A2746)&gt;1,"Duplicate","Unique")</f>
        <v>Unique</v>
      </c>
      <c r="K2746" s="2" t="str">
        <f aca="false">IF(Raw_Orders!F2746&lt;0,"Anomaly","OK")</f>
        <v>OK</v>
      </c>
      <c r="L2746" s="2" t="str">
        <f aca="false">IFERROR(VLOOKUP(C2746,Raw_Restaurants!$A$2:$C$151,3,FALSE()),"Unknown")</f>
        <v>Bhopal</v>
      </c>
    </row>
    <row r="2747" customFormat="false" ht="15" hidden="false" customHeight="false" outlineLevel="0" collapsed="false">
      <c r="A2747" s="2" t="n">
        <f aca="false">Raw_Orders!A2747</f>
        <v>504305</v>
      </c>
      <c r="B2747" s="2" t="str">
        <f aca="false">Raw_Orders!B2747</f>
        <v>CUST1218</v>
      </c>
      <c r="C2747" s="2" t="str">
        <f aca="false">Raw_Orders!C2747</f>
        <v>REST225</v>
      </c>
      <c r="D2747" s="2" t="str">
        <f aca="false">Raw_Orders!D2747</f>
        <v>DP444</v>
      </c>
      <c r="E2747" s="2" t="str">
        <f aca="false">Raw_Orders!E2747</f>
        <v>2024-03-17</v>
      </c>
      <c r="F2747" s="2" t="n">
        <f aca="false">IF(Raw_Orders!F2747&lt;0,0,Raw_Orders!F2747)</f>
        <v>996.55</v>
      </c>
      <c r="G2747" s="2" t="str">
        <f aca="false">Raw_Orders!G2747</f>
        <v>Delayed</v>
      </c>
      <c r="H2747" s="2" t="n">
        <f aca="false">IF(Raw_Orders!H2747="","N/A",Raw_Orders!H2747)</f>
        <v>28.7</v>
      </c>
      <c r="I2747" s="2" t="n">
        <f aca="false">IF(Raw_Orders!I2747="","Not Rated",Raw_Orders!I2747)</f>
        <v>4.3</v>
      </c>
      <c r="J2747" s="2" t="str">
        <f aca="false">IF(COUNTIF($A$2:A2747,A2747)&gt;1,"Duplicate","Unique")</f>
        <v>Unique</v>
      </c>
      <c r="K2747" s="2" t="str">
        <f aca="false">IF(Raw_Orders!F2747&lt;0,"Anomaly","OK")</f>
        <v>OK</v>
      </c>
      <c r="L2747" s="2" t="str">
        <f aca="false">IFERROR(VLOOKUP(C2747,Raw_Restaurants!$A$2:$C$151,3,FALSE()),"Unknown")</f>
        <v>Kolkata</v>
      </c>
    </row>
    <row r="2748" customFormat="false" ht="15" hidden="false" customHeight="false" outlineLevel="0" collapsed="false">
      <c r="A2748" s="2" t="n">
        <f aca="false">Raw_Orders!A2748</f>
        <v>502056</v>
      </c>
      <c r="B2748" s="2" t="str">
        <f aca="false">Raw_Orders!B2748</f>
        <v>CUST1127</v>
      </c>
      <c r="C2748" s="2" t="str">
        <f aca="false">Raw_Orders!C2748</f>
        <v>REST265</v>
      </c>
      <c r="D2748" s="2" t="str">
        <f aca="false">Raw_Orders!D2748</f>
        <v>DP309</v>
      </c>
      <c r="E2748" s="2" t="str">
        <f aca="false">Raw_Orders!E2748</f>
        <v>2024-10-13</v>
      </c>
      <c r="F2748" s="2" t="n">
        <f aca="false">IF(Raw_Orders!F2748&lt;0,0,Raw_Orders!F2748)</f>
        <v>1266.08</v>
      </c>
      <c r="G2748" s="2" t="str">
        <f aca="false">Raw_Orders!G2748</f>
        <v>Cancelled</v>
      </c>
      <c r="H2748" s="2" t="str">
        <f aca="false">IF(Raw_Orders!H2748="","N/A",Raw_Orders!H2748)</f>
        <v>N/A</v>
      </c>
      <c r="I2748" s="2" t="str">
        <f aca="false">IF(Raw_Orders!I2748="","Not Rated",Raw_Orders!I2748)</f>
        <v>Not Rated</v>
      </c>
      <c r="J2748" s="2" t="str">
        <f aca="false">IF(COUNTIF($A$2:A2748,A2748)&gt;1,"Duplicate","Unique")</f>
        <v>Unique</v>
      </c>
      <c r="K2748" s="2" t="str">
        <f aca="false">IF(Raw_Orders!F2748&lt;0,"Anomaly","OK")</f>
        <v>OK</v>
      </c>
      <c r="L2748" s="2" t="str">
        <f aca="false">IFERROR(VLOOKUP(C2748,Raw_Restaurants!$A$2:$C$151,3,FALSE()),"Unknown")</f>
        <v>Bhopal</v>
      </c>
    </row>
    <row r="2749" customFormat="false" ht="15" hidden="false" customHeight="false" outlineLevel="0" collapsed="false">
      <c r="A2749" s="2" t="n">
        <f aca="false">Raw_Orders!A2749</f>
        <v>502221</v>
      </c>
      <c r="B2749" s="2" t="str">
        <f aca="false">Raw_Orders!B2749</f>
        <v>CUST1596</v>
      </c>
      <c r="C2749" s="2" t="str">
        <f aca="false">Raw_Orders!C2749</f>
        <v>REST213</v>
      </c>
      <c r="D2749" s="2" t="str">
        <f aca="false">Raw_Orders!D2749</f>
        <v>DP452</v>
      </c>
      <c r="E2749" s="2" t="str">
        <f aca="false">Raw_Orders!E2749</f>
        <v>2024-03-26</v>
      </c>
      <c r="F2749" s="2" t="n">
        <f aca="false">IF(Raw_Orders!F2749&lt;0,0,Raw_Orders!F2749)</f>
        <v>753.82</v>
      </c>
      <c r="G2749" s="2" t="str">
        <f aca="false">Raw_Orders!G2749</f>
        <v>Delivered</v>
      </c>
      <c r="H2749" s="2" t="n">
        <f aca="false">IF(Raw_Orders!H2749="","N/A",Raw_Orders!H2749)</f>
        <v>49</v>
      </c>
      <c r="I2749" s="2" t="n">
        <f aca="false">IF(Raw_Orders!I2749="","Not Rated",Raw_Orders!I2749)</f>
        <v>4.2</v>
      </c>
      <c r="J2749" s="2" t="str">
        <f aca="false">IF(COUNTIF($A$2:A2749,A2749)&gt;1,"Duplicate","Unique")</f>
        <v>Duplicate</v>
      </c>
      <c r="K2749" s="2" t="str">
        <f aca="false">IF(Raw_Orders!F2749&lt;0,"Anomaly","OK")</f>
        <v>OK</v>
      </c>
      <c r="L2749" s="2" t="str">
        <f aca="false">IFERROR(VLOOKUP(C2749,Raw_Restaurants!$A$2:$C$151,3,FALSE()),"Unknown")</f>
        <v>Pune</v>
      </c>
    </row>
    <row r="2750" customFormat="false" ht="15" hidden="false" customHeight="false" outlineLevel="0" collapsed="false">
      <c r="A2750" s="2" t="n">
        <f aca="false">Raw_Orders!A2750</f>
        <v>502041</v>
      </c>
      <c r="B2750" s="2" t="str">
        <f aca="false">Raw_Orders!B2750</f>
        <v>CUST1109</v>
      </c>
      <c r="C2750" s="2" t="str">
        <f aca="false">Raw_Orders!C2750</f>
        <v>REST214</v>
      </c>
      <c r="D2750" s="2" t="str">
        <f aca="false">Raw_Orders!D2750</f>
        <v>DP471</v>
      </c>
      <c r="E2750" s="2" t="str">
        <f aca="false">Raw_Orders!E2750</f>
        <v>2024-12-13</v>
      </c>
      <c r="F2750" s="2" t="n">
        <f aca="false">IF(Raw_Orders!F2750&lt;0,0,Raw_Orders!F2750)</f>
        <v>683.54</v>
      </c>
      <c r="G2750" s="2" t="str">
        <f aca="false">Raw_Orders!G2750</f>
        <v>Delivered</v>
      </c>
      <c r="H2750" s="2" t="str">
        <f aca="false">IF(Raw_Orders!H2750="","N/A",Raw_Orders!H2750)</f>
        <v>N/A</v>
      </c>
      <c r="I2750" s="2" t="n">
        <f aca="false">IF(Raw_Orders!I2750="","Not Rated",Raw_Orders!I2750)</f>
        <v>3.2</v>
      </c>
      <c r="J2750" s="2" t="str">
        <f aca="false">IF(COUNTIF($A$2:A2750,A2750)&gt;1,"Duplicate","Unique")</f>
        <v>Unique</v>
      </c>
      <c r="K2750" s="2" t="str">
        <f aca="false">IF(Raw_Orders!F2750&lt;0,"Anomaly","OK")</f>
        <v>OK</v>
      </c>
      <c r="L2750" s="2" t="str">
        <f aca="false">IFERROR(VLOOKUP(C2750,Raw_Restaurants!$A$2:$C$151,3,FALSE()),"Unknown")</f>
        <v>Chennai</v>
      </c>
    </row>
    <row r="2751" customFormat="false" ht="15" hidden="false" customHeight="false" outlineLevel="0" collapsed="false">
      <c r="A2751" s="2" t="n">
        <f aca="false">Raw_Orders!A2751</f>
        <v>503020</v>
      </c>
      <c r="B2751" s="2" t="str">
        <f aca="false">Raw_Orders!B2751</f>
        <v>CUST1033</v>
      </c>
      <c r="C2751" s="2" t="str">
        <f aca="false">Raw_Orders!C2751</f>
        <v>REST277</v>
      </c>
      <c r="D2751" s="2" t="str">
        <f aca="false">Raw_Orders!D2751</f>
        <v>DP444</v>
      </c>
      <c r="E2751" s="2" t="str">
        <f aca="false">Raw_Orders!E2751</f>
        <v>2024-07-18</v>
      </c>
      <c r="F2751" s="2" t="n">
        <f aca="false">IF(Raw_Orders!F2751&lt;0,0,Raw_Orders!F2751)</f>
        <v>656.18</v>
      </c>
      <c r="G2751" s="2" t="str">
        <f aca="false">Raw_Orders!G2751</f>
        <v>Delivered</v>
      </c>
      <c r="H2751" s="2" t="n">
        <f aca="false">IF(Raw_Orders!H2751="","N/A",Raw_Orders!H2751)</f>
        <v>60.3</v>
      </c>
      <c r="I2751" s="2" t="n">
        <f aca="false">IF(Raw_Orders!I2751="","Not Rated",Raw_Orders!I2751)</f>
        <v>3.5</v>
      </c>
      <c r="J2751" s="2" t="str">
        <f aca="false">IF(COUNTIF($A$2:A2751,A2751)&gt;1,"Duplicate","Unique")</f>
        <v>Unique</v>
      </c>
      <c r="K2751" s="2" t="str">
        <f aca="false">IF(Raw_Orders!F2751&lt;0,"Anomaly","OK")</f>
        <v>OK</v>
      </c>
      <c r="L2751" s="2" t="str">
        <f aca="false">IFERROR(VLOOKUP(C2751,Raw_Restaurants!$A$2:$C$151,3,FALSE()),"Unknown")</f>
        <v>Pune</v>
      </c>
    </row>
    <row r="2752" customFormat="false" ht="15" hidden="false" customHeight="false" outlineLevel="0" collapsed="false">
      <c r="A2752" s="2" t="n">
        <f aca="false">Raw_Orders!A2752</f>
        <v>501176</v>
      </c>
      <c r="B2752" s="2" t="str">
        <f aca="false">Raw_Orders!B2752</f>
        <v>CUST1256</v>
      </c>
      <c r="C2752" s="2" t="str">
        <f aca="false">Raw_Orders!C2752</f>
        <v>REST234</v>
      </c>
      <c r="D2752" s="2" t="str">
        <f aca="false">Raw_Orders!D2752</f>
        <v>DP486</v>
      </c>
      <c r="E2752" s="2" t="str">
        <f aca="false">Raw_Orders!E2752</f>
        <v>2024-04-13</v>
      </c>
      <c r="F2752" s="2" t="n">
        <f aca="false">IF(Raw_Orders!F2752&lt;0,0,Raw_Orders!F2752)</f>
        <v>1325.24</v>
      </c>
      <c r="G2752" s="2" t="str">
        <f aca="false">Raw_Orders!G2752</f>
        <v>Delivered</v>
      </c>
      <c r="H2752" s="2" t="n">
        <f aca="false">IF(Raw_Orders!H2752="","N/A",Raw_Orders!H2752)</f>
        <v>25.2</v>
      </c>
      <c r="I2752" s="2" t="str">
        <f aca="false">IF(Raw_Orders!I2752="","Not Rated",Raw_Orders!I2752)</f>
        <v>Not Rated</v>
      </c>
      <c r="J2752" s="2" t="str">
        <f aca="false">IF(COUNTIF($A$2:A2752,A2752)&gt;1,"Duplicate","Unique")</f>
        <v>Unique</v>
      </c>
      <c r="K2752" s="2" t="str">
        <f aca="false">IF(Raw_Orders!F2752&lt;0,"Anomaly","OK")</f>
        <v>OK</v>
      </c>
      <c r="L2752" s="2" t="str">
        <f aca="false">IFERROR(VLOOKUP(C2752,Raw_Restaurants!$A$2:$C$151,3,FALSE()),"Unknown")</f>
        <v>Bhopal</v>
      </c>
    </row>
    <row r="2753" customFormat="false" ht="15" hidden="false" customHeight="false" outlineLevel="0" collapsed="false">
      <c r="A2753" s="2" t="n">
        <f aca="false">Raw_Orders!A2753</f>
        <v>502930</v>
      </c>
      <c r="B2753" s="2" t="str">
        <f aca="false">Raw_Orders!B2753</f>
        <v>CUST1134</v>
      </c>
      <c r="C2753" s="2" t="str">
        <f aca="false">Raw_Orders!C2753</f>
        <v>REST305</v>
      </c>
      <c r="D2753" s="2" t="str">
        <f aca="false">Raw_Orders!D2753</f>
        <v>DP442</v>
      </c>
      <c r="E2753" s="2" t="str">
        <f aca="false">Raw_Orders!E2753</f>
        <v>2024-05-15</v>
      </c>
      <c r="F2753" s="2" t="n">
        <f aca="false">IF(Raw_Orders!F2753&lt;0,0,Raw_Orders!F2753)</f>
        <v>251.24</v>
      </c>
      <c r="G2753" s="2" t="str">
        <f aca="false">Raw_Orders!G2753</f>
        <v>Delivered</v>
      </c>
      <c r="H2753" s="2" t="n">
        <f aca="false">IF(Raw_Orders!H2753="","N/A",Raw_Orders!H2753)</f>
        <v>64</v>
      </c>
      <c r="I2753" s="2" t="str">
        <f aca="false">IF(Raw_Orders!I2753="","Not Rated",Raw_Orders!I2753)</f>
        <v>Not Rated</v>
      </c>
      <c r="J2753" s="2" t="str">
        <f aca="false">IF(COUNTIF($A$2:A2753,A2753)&gt;1,"Duplicate","Unique")</f>
        <v>Unique</v>
      </c>
      <c r="K2753" s="2" t="str">
        <f aca="false">IF(Raw_Orders!F2753&lt;0,"Anomaly","OK")</f>
        <v>OK</v>
      </c>
      <c r="L2753" s="2" t="str">
        <f aca="false">IFERROR(VLOOKUP(C2753,Raw_Restaurants!$A$2:$C$151,3,FALSE()),"Unknown")</f>
        <v>Jaipur</v>
      </c>
    </row>
    <row r="2754" customFormat="false" ht="15" hidden="false" customHeight="false" outlineLevel="0" collapsed="false">
      <c r="A2754" s="2" t="n">
        <f aca="false">Raw_Orders!A2754</f>
        <v>501041</v>
      </c>
      <c r="B2754" s="2" t="str">
        <f aca="false">Raw_Orders!B2754</f>
        <v>CUST1128</v>
      </c>
      <c r="C2754" s="2" t="str">
        <f aca="false">Raw_Orders!C2754</f>
        <v>REST291</v>
      </c>
      <c r="D2754" s="2" t="str">
        <f aca="false">Raw_Orders!D2754</f>
        <v>DP417</v>
      </c>
      <c r="E2754" s="2" t="str">
        <f aca="false">Raw_Orders!E2754</f>
        <v>2024-09-12</v>
      </c>
      <c r="F2754" s="2" t="n">
        <f aca="false">IF(Raw_Orders!F2754&lt;0,0,Raw_Orders!F2754)</f>
        <v>1240.84</v>
      </c>
      <c r="G2754" s="2" t="str">
        <f aca="false">Raw_Orders!G2754</f>
        <v>Delivered</v>
      </c>
      <c r="H2754" s="2" t="n">
        <f aca="false">IF(Raw_Orders!H2754="","N/A",Raw_Orders!H2754)</f>
        <v>64</v>
      </c>
      <c r="I2754" s="2" t="n">
        <f aca="false">IF(Raw_Orders!I2754="","Not Rated",Raw_Orders!I2754)</f>
        <v>3.9</v>
      </c>
      <c r="J2754" s="2" t="str">
        <f aca="false">IF(COUNTIF($A$2:A2754,A2754)&gt;1,"Duplicate","Unique")</f>
        <v>Unique</v>
      </c>
      <c r="K2754" s="2" t="str">
        <f aca="false">IF(Raw_Orders!F2754&lt;0,"Anomaly","OK")</f>
        <v>OK</v>
      </c>
      <c r="L2754" s="2" t="str">
        <f aca="false">IFERROR(VLOOKUP(C2754,Raw_Restaurants!$A$2:$C$151,3,FALSE()),"Unknown")</f>
        <v>Pune</v>
      </c>
    </row>
    <row r="2755" customFormat="false" ht="15" hidden="false" customHeight="false" outlineLevel="0" collapsed="false">
      <c r="A2755" s="2" t="n">
        <f aca="false">Raw_Orders!A2755</f>
        <v>501541</v>
      </c>
      <c r="B2755" s="2" t="str">
        <f aca="false">Raw_Orders!B2755</f>
        <v>CUST1319</v>
      </c>
      <c r="C2755" s="2" t="str">
        <f aca="false">Raw_Orders!C2755</f>
        <v>REST281</v>
      </c>
      <c r="D2755" s="2" t="str">
        <f aca="false">Raw_Orders!D2755</f>
        <v>DP338</v>
      </c>
      <c r="E2755" s="2" t="str">
        <f aca="false">Raw_Orders!E2755</f>
        <v>2024-07-24</v>
      </c>
      <c r="F2755" s="2" t="n">
        <f aca="false">IF(Raw_Orders!F2755&lt;0,0,Raw_Orders!F2755)</f>
        <v>142.25</v>
      </c>
      <c r="G2755" s="2" t="str">
        <f aca="false">Raw_Orders!G2755</f>
        <v>Delivered</v>
      </c>
      <c r="H2755" s="2" t="n">
        <f aca="false">IF(Raw_Orders!H2755="","N/A",Raw_Orders!H2755)</f>
        <v>18.5</v>
      </c>
      <c r="I2755" s="2" t="n">
        <f aca="false">IF(Raw_Orders!I2755="","Not Rated",Raw_Orders!I2755)</f>
        <v>4</v>
      </c>
      <c r="J2755" s="2" t="str">
        <f aca="false">IF(COUNTIF($A$2:A2755,A2755)&gt;1,"Duplicate","Unique")</f>
        <v>Unique</v>
      </c>
      <c r="K2755" s="2" t="str">
        <f aca="false">IF(Raw_Orders!F2755&lt;0,"Anomaly","OK")</f>
        <v>OK</v>
      </c>
      <c r="L2755" s="2" t="str">
        <f aca="false">IFERROR(VLOOKUP(C2755,Raw_Restaurants!$A$2:$C$151,3,FALSE()),"Unknown")</f>
        <v>Chennai</v>
      </c>
    </row>
    <row r="2756" customFormat="false" ht="15" hidden="false" customHeight="false" outlineLevel="0" collapsed="false">
      <c r="A2756" s="2" t="n">
        <f aca="false">Raw_Orders!A2756</f>
        <v>504565</v>
      </c>
      <c r="B2756" s="2" t="str">
        <f aca="false">Raw_Orders!B2756</f>
        <v>CUST1128</v>
      </c>
      <c r="C2756" s="2" t="str">
        <f aca="false">Raw_Orders!C2756</f>
        <v>REST335</v>
      </c>
      <c r="D2756" s="2" t="str">
        <f aca="false">Raw_Orders!D2756</f>
        <v>DP387</v>
      </c>
      <c r="E2756" s="2" t="str">
        <f aca="false">Raw_Orders!E2756</f>
        <v>2024-02-03</v>
      </c>
      <c r="F2756" s="2" t="n">
        <f aca="false">IF(Raw_Orders!F2756&lt;0,0,Raw_Orders!F2756)</f>
        <v>1074.01</v>
      </c>
      <c r="G2756" s="2" t="str">
        <f aca="false">Raw_Orders!G2756</f>
        <v>Delivered</v>
      </c>
      <c r="H2756" s="2" t="n">
        <f aca="false">IF(Raw_Orders!H2756="","N/A",Raw_Orders!H2756)</f>
        <v>29.8</v>
      </c>
      <c r="I2756" s="2" t="n">
        <f aca="false">IF(Raw_Orders!I2756="","Not Rated",Raw_Orders!I2756)</f>
        <v>3.7</v>
      </c>
      <c r="J2756" s="2" t="str">
        <f aca="false">IF(COUNTIF($A$2:A2756,A2756)&gt;1,"Duplicate","Unique")</f>
        <v>Unique</v>
      </c>
      <c r="K2756" s="2" t="str">
        <f aca="false">IF(Raw_Orders!F2756&lt;0,"Anomaly","OK")</f>
        <v>OK</v>
      </c>
      <c r="L2756" s="2" t="str">
        <f aca="false">IFERROR(VLOOKUP(C2756,Raw_Restaurants!$A$2:$C$151,3,FALSE()),"Unknown")</f>
        <v>Pune</v>
      </c>
    </row>
    <row r="2757" customFormat="false" ht="15" hidden="false" customHeight="false" outlineLevel="0" collapsed="false">
      <c r="A2757" s="2" t="n">
        <f aca="false">Raw_Orders!A2757</f>
        <v>500932</v>
      </c>
      <c r="B2757" s="2" t="str">
        <f aca="false">Raw_Orders!B2757</f>
        <v>CUST1031</v>
      </c>
      <c r="C2757" s="2" t="str">
        <f aca="false">Raw_Orders!C2757</f>
        <v>REST345</v>
      </c>
      <c r="D2757" s="2" t="str">
        <f aca="false">Raw_Orders!D2757</f>
        <v>DP356</v>
      </c>
      <c r="E2757" s="2" t="str">
        <f aca="false">Raw_Orders!E2757</f>
        <v>2024-02-27</v>
      </c>
      <c r="F2757" s="2" t="n">
        <f aca="false">IF(Raw_Orders!F2757&lt;0,0,Raw_Orders!F2757)</f>
        <v>1143.59</v>
      </c>
      <c r="G2757" s="2" t="str">
        <f aca="false">Raw_Orders!G2757</f>
        <v>Cancelled</v>
      </c>
      <c r="H2757" s="2" t="str">
        <f aca="false">IF(Raw_Orders!H2757="","N/A",Raw_Orders!H2757)</f>
        <v>N/A</v>
      </c>
      <c r="I2757" s="2" t="str">
        <f aca="false">IF(Raw_Orders!I2757="","Not Rated",Raw_Orders!I2757)</f>
        <v>Not Rated</v>
      </c>
      <c r="J2757" s="2" t="str">
        <f aca="false">IF(COUNTIF($A$2:A2757,A2757)&gt;1,"Duplicate","Unique")</f>
        <v>Unique</v>
      </c>
      <c r="K2757" s="2" t="str">
        <f aca="false">IF(Raw_Orders!F2757&lt;0,"Anomaly","OK")</f>
        <v>OK</v>
      </c>
      <c r="L2757" s="2" t="str">
        <f aca="false">IFERROR(VLOOKUP(C2757,Raw_Restaurants!$A$2:$C$151,3,FALSE()),"Unknown")</f>
        <v>Jaipur</v>
      </c>
    </row>
    <row r="2758" customFormat="false" ht="15" hidden="false" customHeight="false" outlineLevel="0" collapsed="false">
      <c r="A2758" s="2" t="n">
        <f aca="false">Raw_Orders!A2758</f>
        <v>502421</v>
      </c>
      <c r="B2758" s="2" t="str">
        <f aca="false">Raw_Orders!B2758</f>
        <v>CUST1438</v>
      </c>
      <c r="C2758" s="2" t="str">
        <f aca="false">Raw_Orders!C2758</f>
        <v>REST220</v>
      </c>
      <c r="D2758" s="2" t="str">
        <f aca="false">Raw_Orders!D2758</f>
        <v>DP440</v>
      </c>
      <c r="E2758" s="2" t="str">
        <f aca="false">Raw_Orders!E2758</f>
        <v>2024-12-15</v>
      </c>
      <c r="F2758" s="2" t="n">
        <f aca="false">IF(Raw_Orders!F2758&lt;0,0,Raw_Orders!F2758)</f>
        <v>1399.45</v>
      </c>
      <c r="G2758" s="2" t="str">
        <f aca="false">Raw_Orders!G2758</f>
        <v>Delivered</v>
      </c>
      <c r="H2758" s="2" t="n">
        <f aca="false">IF(Raw_Orders!H2758="","N/A",Raw_Orders!H2758)</f>
        <v>43.8</v>
      </c>
      <c r="I2758" s="2" t="n">
        <f aca="false">IF(Raw_Orders!I2758="","Not Rated",Raw_Orders!I2758)</f>
        <v>3</v>
      </c>
      <c r="J2758" s="2" t="str">
        <f aca="false">IF(COUNTIF($A$2:A2758,A2758)&gt;1,"Duplicate","Unique")</f>
        <v>Unique</v>
      </c>
      <c r="K2758" s="2" t="str">
        <f aca="false">IF(Raw_Orders!F2758&lt;0,"Anomaly","OK")</f>
        <v>OK</v>
      </c>
      <c r="L2758" s="2" t="str">
        <f aca="false">IFERROR(VLOOKUP(C2758,Raw_Restaurants!$A$2:$C$151,3,FALSE()),"Unknown")</f>
        <v>Pune</v>
      </c>
    </row>
    <row r="2759" customFormat="false" ht="15" hidden="false" customHeight="false" outlineLevel="0" collapsed="false">
      <c r="A2759" s="2" t="n">
        <f aca="false">Raw_Orders!A2759</f>
        <v>503729</v>
      </c>
      <c r="B2759" s="2" t="str">
        <f aca="false">Raw_Orders!B2759</f>
        <v>CUST1071</v>
      </c>
      <c r="C2759" s="2" t="str">
        <f aca="false">Raw_Orders!C2759</f>
        <v>REST205</v>
      </c>
      <c r="D2759" s="2" t="str">
        <f aca="false">Raw_Orders!D2759</f>
        <v>DP437</v>
      </c>
      <c r="E2759" s="2" t="str">
        <f aca="false">Raw_Orders!E2759</f>
        <v>2024-10-17</v>
      </c>
      <c r="F2759" s="2" t="n">
        <f aca="false">IF(Raw_Orders!F2759&lt;0,0,Raw_Orders!F2759)</f>
        <v>568.5</v>
      </c>
      <c r="G2759" s="2" t="str">
        <f aca="false">Raw_Orders!G2759</f>
        <v>Delivered</v>
      </c>
      <c r="H2759" s="2" t="n">
        <f aca="false">IF(Raw_Orders!H2759="","N/A",Raw_Orders!H2759)</f>
        <v>34.1</v>
      </c>
      <c r="I2759" s="2" t="n">
        <f aca="false">IF(Raw_Orders!I2759="","Not Rated",Raw_Orders!I2759)</f>
        <v>4.4</v>
      </c>
      <c r="J2759" s="2" t="str">
        <f aca="false">IF(COUNTIF($A$2:A2759,A2759)&gt;1,"Duplicate","Unique")</f>
        <v>Unique</v>
      </c>
      <c r="K2759" s="2" t="str">
        <f aca="false">IF(Raw_Orders!F2759&lt;0,"Anomaly","OK")</f>
        <v>OK</v>
      </c>
      <c r="L2759" s="2" t="str">
        <f aca="false">IFERROR(VLOOKUP(C2759,Raw_Restaurants!$A$2:$C$151,3,FALSE()),"Unknown")</f>
        <v>Delhi</v>
      </c>
    </row>
    <row r="2760" customFormat="false" ht="15" hidden="false" customHeight="false" outlineLevel="0" collapsed="false">
      <c r="A2760" s="2" t="n">
        <f aca="false">Raw_Orders!A2760</f>
        <v>502016</v>
      </c>
      <c r="B2760" s="2" t="str">
        <f aca="false">Raw_Orders!B2760</f>
        <v>CUST1529</v>
      </c>
      <c r="C2760" s="2" t="str">
        <f aca="false">Raw_Orders!C2760</f>
        <v>REST237</v>
      </c>
      <c r="D2760" s="2" t="str">
        <f aca="false">Raw_Orders!D2760</f>
        <v>DP399</v>
      </c>
      <c r="E2760" s="2" t="str">
        <f aca="false">Raw_Orders!E2760</f>
        <v>2024-02-04</v>
      </c>
      <c r="F2760" s="2" t="n">
        <f aca="false">IF(Raw_Orders!F2760&lt;0,0,Raw_Orders!F2760)</f>
        <v>914.95</v>
      </c>
      <c r="G2760" s="2" t="str">
        <f aca="false">Raw_Orders!G2760</f>
        <v>Delivered</v>
      </c>
      <c r="H2760" s="2" t="n">
        <f aca="false">IF(Raw_Orders!H2760="","N/A",Raw_Orders!H2760)</f>
        <v>56.2</v>
      </c>
      <c r="I2760" s="2" t="n">
        <f aca="false">IF(Raw_Orders!I2760="","Not Rated",Raw_Orders!I2760)</f>
        <v>4.6</v>
      </c>
      <c r="J2760" s="2" t="str">
        <f aca="false">IF(COUNTIF($A$2:A2760,A2760)&gt;1,"Duplicate","Unique")</f>
        <v>Unique</v>
      </c>
      <c r="K2760" s="2" t="str">
        <f aca="false">IF(Raw_Orders!F2760&lt;0,"Anomaly","OK")</f>
        <v>OK</v>
      </c>
      <c r="L2760" s="2" t="str">
        <f aca="false">IFERROR(VLOOKUP(C2760,Raw_Restaurants!$A$2:$C$151,3,FALSE()),"Unknown")</f>
        <v>Mumbai</v>
      </c>
    </row>
    <row r="2761" customFormat="false" ht="15" hidden="false" customHeight="false" outlineLevel="0" collapsed="false">
      <c r="A2761" s="2" t="n">
        <f aca="false">Raw_Orders!A2761</f>
        <v>501874</v>
      </c>
      <c r="B2761" s="2" t="str">
        <f aca="false">Raw_Orders!B2761</f>
        <v>CUST1551</v>
      </c>
      <c r="C2761" s="2" t="str">
        <f aca="false">Raw_Orders!C2761</f>
        <v>REST304</v>
      </c>
      <c r="D2761" s="2" t="str">
        <f aca="false">Raw_Orders!D2761</f>
        <v>DP412</v>
      </c>
      <c r="E2761" s="2" t="str">
        <f aca="false">Raw_Orders!E2761</f>
        <v>2024-07-29</v>
      </c>
      <c r="F2761" s="2" t="n">
        <f aca="false">IF(Raw_Orders!F2761&lt;0,0,Raw_Orders!F2761)</f>
        <v>607.84</v>
      </c>
      <c r="G2761" s="2" t="str">
        <f aca="false">Raw_Orders!G2761</f>
        <v>Delayed</v>
      </c>
      <c r="H2761" s="2" t="n">
        <f aca="false">IF(Raw_Orders!H2761="","N/A",Raw_Orders!H2761)</f>
        <v>58.2</v>
      </c>
      <c r="I2761" s="2" t="n">
        <f aca="false">IF(Raw_Orders!I2761="","Not Rated",Raw_Orders!I2761)</f>
        <v>3.6</v>
      </c>
      <c r="J2761" s="2" t="str">
        <f aca="false">IF(COUNTIF($A$2:A2761,A2761)&gt;1,"Duplicate","Unique")</f>
        <v>Unique</v>
      </c>
      <c r="K2761" s="2" t="str">
        <f aca="false">IF(Raw_Orders!F2761&lt;0,"Anomaly","OK")</f>
        <v>OK</v>
      </c>
      <c r="L2761" s="2" t="str">
        <f aca="false">IFERROR(VLOOKUP(C2761,Raw_Restaurants!$A$2:$C$151,3,FALSE()),"Unknown")</f>
        <v>Jaipur</v>
      </c>
    </row>
    <row r="2762" customFormat="false" ht="15" hidden="false" customHeight="false" outlineLevel="0" collapsed="false">
      <c r="A2762" s="2" t="n">
        <f aca="false">Raw_Orders!A2762</f>
        <v>501090</v>
      </c>
      <c r="B2762" s="2" t="str">
        <f aca="false">Raw_Orders!B2762</f>
        <v>CUST1485</v>
      </c>
      <c r="C2762" s="2" t="str">
        <f aca="false">Raw_Orders!C2762</f>
        <v>REST230</v>
      </c>
      <c r="D2762" s="2" t="str">
        <f aca="false">Raw_Orders!D2762</f>
        <v>DP392</v>
      </c>
      <c r="E2762" s="2" t="str">
        <f aca="false">Raw_Orders!E2762</f>
        <v>2024-12-17</v>
      </c>
      <c r="F2762" s="2" t="n">
        <f aca="false">IF(Raw_Orders!F2762&lt;0,0,Raw_Orders!F2762)</f>
        <v>496.17</v>
      </c>
      <c r="G2762" s="2" t="str">
        <f aca="false">Raw_Orders!G2762</f>
        <v>Delivered</v>
      </c>
      <c r="H2762" s="2" t="n">
        <f aca="false">IF(Raw_Orders!H2762="","N/A",Raw_Orders!H2762)</f>
        <v>33</v>
      </c>
      <c r="I2762" s="2" t="n">
        <f aca="false">IF(Raw_Orders!I2762="","Not Rated",Raw_Orders!I2762)</f>
        <v>4.1</v>
      </c>
      <c r="J2762" s="2" t="str">
        <f aca="false">IF(COUNTIF($A$2:A2762,A2762)&gt;1,"Duplicate","Unique")</f>
        <v>Unique</v>
      </c>
      <c r="K2762" s="2" t="str">
        <f aca="false">IF(Raw_Orders!F2762&lt;0,"Anomaly","OK")</f>
        <v>OK</v>
      </c>
      <c r="L2762" s="2" t="str">
        <f aca="false">IFERROR(VLOOKUP(C2762,Raw_Restaurants!$A$2:$C$151,3,FALSE()),"Unknown")</f>
        <v>Mumbai</v>
      </c>
    </row>
    <row r="2763" customFormat="false" ht="15" hidden="false" customHeight="false" outlineLevel="0" collapsed="false">
      <c r="A2763" s="2" t="n">
        <f aca="false">Raw_Orders!A2763</f>
        <v>502629</v>
      </c>
      <c r="B2763" s="2" t="str">
        <f aca="false">Raw_Orders!B2763</f>
        <v>CUST1161</v>
      </c>
      <c r="C2763" s="2" t="str">
        <f aca="false">Raw_Orders!C2763</f>
        <v>REST280</v>
      </c>
      <c r="D2763" s="2" t="str">
        <f aca="false">Raw_Orders!D2763</f>
        <v>DP312</v>
      </c>
      <c r="E2763" s="2" t="str">
        <f aca="false">Raw_Orders!E2763</f>
        <v>2024-10-01</v>
      </c>
      <c r="F2763" s="2" t="n">
        <f aca="false">IF(Raw_Orders!F2763&lt;0,0,Raw_Orders!F2763)</f>
        <v>1290.56</v>
      </c>
      <c r="G2763" s="2" t="str">
        <f aca="false">Raw_Orders!G2763</f>
        <v>Delivered</v>
      </c>
      <c r="H2763" s="2" t="n">
        <f aca="false">IF(Raw_Orders!H2763="","N/A",Raw_Orders!H2763)</f>
        <v>73.1</v>
      </c>
      <c r="I2763" s="2" t="n">
        <f aca="false">IF(Raw_Orders!I2763="","Not Rated",Raw_Orders!I2763)</f>
        <v>2.7</v>
      </c>
      <c r="J2763" s="2" t="str">
        <f aca="false">IF(COUNTIF($A$2:A2763,A2763)&gt;1,"Duplicate","Unique")</f>
        <v>Unique</v>
      </c>
      <c r="K2763" s="2" t="str">
        <f aca="false">IF(Raw_Orders!F2763&lt;0,"Anomaly","OK")</f>
        <v>OK</v>
      </c>
      <c r="L2763" s="2" t="str">
        <f aca="false">IFERROR(VLOOKUP(C2763,Raw_Restaurants!$A$2:$C$151,3,FALSE()),"Unknown")</f>
        <v>Chennai</v>
      </c>
    </row>
    <row r="2764" customFormat="false" ht="15" hidden="false" customHeight="false" outlineLevel="0" collapsed="false">
      <c r="A2764" s="2" t="n">
        <f aca="false">Raw_Orders!A2764</f>
        <v>503015</v>
      </c>
      <c r="B2764" s="2" t="str">
        <f aca="false">Raw_Orders!B2764</f>
        <v>CUST1475</v>
      </c>
      <c r="C2764" s="2" t="str">
        <f aca="false">Raw_Orders!C2764</f>
        <v>REST297</v>
      </c>
      <c r="D2764" s="2" t="str">
        <f aca="false">Raw_Orders!D2764</f>
        <v>DP307</v>
      </c>
      <c r="E2764" s="2" t="str">
        <f aca="false">Raw_Orders!E2764</f>
        <v>2024-05-31</v>
      </c>
      <c r="F2764" s="2" t="n">
        <f aca="false">IF(Raw_Orders!F2764&lt;0,0,Raw_Orders!F2764)</f>
        <v>457.87</v>
      </c>
      <c r="G2764" s="2" t="str">
        <f aca="false">Raw_Orders!G2764</f>
        <v>Cancelled</v>
      </c>
      <c r="H2764" s="2" t="str">
        <f aca="false">IF(Raw_Orders!H2764="","N/A",Raw_Orders!H2764)</f>
        <v>N/A</v>
      </c>
      <c r="I2764" s="2" t="str">
        <f aca="false">IF(Raw_Orders!I2764="","Not Rated",Raw_Orders!I2764)</f>
        <v>Not Rated</v>
      </c>
      <c r="J2764" s="2" t="str">
        <f aca="false">IF(COUNTIF($A$2:A2764,A2764)&gt;1,"Duplicate","Unique")</f>
        <v>Unique</v>
      </c>
      <c r="K2764" s="2" t="str">
        <f aca="false">IF(Raw_Orders!F2764&lt;0,"Anomaly","OK")</f>
        <v>OK</v>
      </c>
      <c r="L2764" s="2" t="str">
        <f aca="false">IFERROR(VLOOKUP(C2764,Raw_Restaurants!$A$2:$C$151,3,FALSE()),"Unknown")</f>
        <v>Jaipur</v>
      </c>
    </row>
    <row r="2765" customFormat="false" ht="15" hidden="false" customHeight="false" outlineLevel="0" collapsed="false">
      <c r="A2765" s="2" t="n">
        <f aca="false">Raw_Orders!A2765</f>
        <v>501526</v>
      </c>
      <c r="B2765" s="2" t="str">
        <f aca="false">Raw_Orders!B2765</f>
        <v>CUST1288</v>
      </c>
      <c r="C2765" s="2" t="str">
        <f aca="false">Raw_Orders!C2765</f>
        <v>REST325</v>
      </c>
      <c r="D2765" s="2" t="str">
        <f aca="false">Raw_Orders!D2765</f>
        <v>DP418</v>
      </c>
      <c r="E2765" s="2" t="str">
        <f aca="false">Raw_Orders!E2765</f>
        <v>2024-10-17</v>
      </c>
      <c r="F2765" s="2" t="n">
        <f aca="false">IF(Raw_Orders!F2765&lt;0,0,Raw_Orders!F2765)</f>
        <v>491.34</v>
      </c>
      <c r="G2765" s="2" t="str">
        <f aca="false">Raw_Orders!G2765</f>
        <v>Delivered</v>
      </c>
      <c r="H2765" s="2" t="str">
        <f aca="false">IF(Raw_Orders!H2765="","N/A",Raw_Orders!H2765)</f>
        <v>N/A</v>
      </c>
      <c r="I2765" s="2" t="n">
        <f aca="false">IF(Raw_Orders!I2765="","Not Rated",Raw_Orders!I2765)</f>
        <v>3.6</v>
      </c>
      <c r="J2765" s="2" t="str">
        <f aca="false">IF(COUNTIF($A$2:A2765,A2765)&gt;1,"Duplicate","Unique")</f>
        <v>Unique</v>
      </c>
      <c r="K2765" s="2" t="str">
        <f aca="false">IF(Raw_Orders!F2765&lt;0,"Anomaly","OK")</f>
        <v>OK</v>
      </c>
      <c r="L2765" s="2" t="str">
        <f aca="false">IFERROR(VLOOKUP(C2765,Raw_Restaurants!$A$2:$C$151,3,FALSE()),"Unknown")</f>
        <v>Indore</v>
      </c>
    </row>
    <row r="2766" customFormat="false" ht="15" hidden="false" customHeight="false" outlineLevel="0" collapsed="false">
      <c r="A2766" s="2" t="n">
        <f aca="false">Raw_Orders!A2766</f>
        <v>500192</v>
      </c>
      <c r="B2766" s="2" t="str">
        <f aca="false">Raw_Orders!B2766</f>
        <v>CUST1328</v>
      </c>
      <c r="C2766" s="2" t="str">
        <f aca="false">Raw_Orders!C2766</f>
        <v>REST333</v>
      </c>
      <c r="D2766" s="2" t="str">
        <f aca="false">Raw_Orders!D2766</f>
        <v>DP479</v>
      </c>
      <c r="E2766" s="2" t="str">
        <f aca="false">Raw_Orders!E2766</f>
        <v>2024-07-19</v>
      </c>
      <c r="F2766" s="2" t="n">
        <f aca="false">IF(Raw_Orders!F2766&lt;0,0,Raw_Orders!F2766)</f>
        <v>190.51</v>
      </c>
      <c r="G2766" s="2" t="str">
        <f aca="false">Raw_Orders!G2766</f>
        <v>Delivered</v>
      </c>
      <c r="H2766" s="2" t="n">
        <f aca="false">IF(Raw_Orders!H2766="","N/A",Raw_Orders!H2766)</f>
        <v>35.9</v>
      </c>
      <c r="I2766" s="2" t="n">
        <f aca="false">IF(Raw_Orders!I2766="","Not Rated",Raw_Orders!I2766)</f>
        <v>2.6</v>
      </c>
      <c r="J2766" s="2" t="str">
        <f aca="false">IF(COUNTIF($A$2:A2766,A2766)&gt;1,"Duplicate","Unique")</f>
        <v>Unique</v>
      </c>
      <c r="K2766" s="2" t="str">
        <f aca="false">IF(Raw_Orders!F2766&lt;0,"Anomaly","OK")</f>
        <v>OK</v>
      </c>
      <c r="L2766" s="2" t="str">
        <f aca="false">IFERROR(VLOOKUP(C2766,Raw_Restaurants!$A$2:$C$151,3,FALSE()),"Unknown")</f>
        <v>Hyderabad</v>
      </c>
    </row>
    <row r="2767" customFormat="false" ht="15" hidden="false" customHeight="false" outlineLevel="0" collapsed="false">
      <c r="A2767" s="2" t="n">
        <f aca="false">Raw_Orders!A2767</f>
        <v>501970</v>
      </c>
      <c r="B2767" s="2" t="str">
        <f aca="false">Raw_Orders!B2767</f>
        <v>CUST1695</v>
      </c>
      <c r="C2767" s="2" t="str">
        <f aca="false">Raw_Orders!C2767</f>
        <v>REST277</v>
      </c>
      <c r="D2767" s="2" t="str">
        <f aca="false">Raw_Orders!D2767</f>
        <v>DP412</v>
      </c>
      <c r="E2767" s="2" t="str">
        <f aca="false">Raw_Orders!E2767</f>
        <v>2024-01-27</v>
      </c>
      <c r="F2767" s="2" t="n">
        <f aca="false">IF(Raw_Orders!F2767&lt;0,0,Raw_Orders!F2767)</f>
        <v>1139.69</v>
      </c>
      <c r="G2767" s="2" t="str">
        <f aca="false">Raw_Orders!G2767</f>
        <v>Delivered</v>
      </c>
      <c r="H2767" s="2" t="n">
        <f aca="false">IF(Raw_Orders!H2767="","N/A",Raw_Orders!H2767)</f>
        <v>47.5</v>
      </c>
      <c r="I2767" s="2" t="n">
        <f aca="false">IF(Raw_Orders!I2767="","Not Rated",Raw_Orders!I2767)</f>
        <v>2.6</v>
      </c>
      <c r="J2767" s="2" t="str">
        <f aca="false">IF(COUNTIF($A$2:A2767,A2767)&gt;1,"Duplicate","Unique")</f>
        <v>Unique</v>
      </c>
      <c r="K2767" s="2" t="str">
        <f aca="false">IF(Raw_Orders!F2767&lt;0,"Anomaly","OK")</f>
        <v>OK</v>
      </c>
      <c r="L2767" s="2" t="str">
        <f aca="false">IFERROR(VLOOKUP(C2767,Raw_Restaurants!$A$2:$C$151,3,FALSE()),"Unknown")</f>
        <v>Pune</v>
      </c>
    </row>
    <row r="2768" customFormat="false" ht="15" hidden="false" customHeight="false" outlineLevel="0" collapsed="false">
      <c r="A2768" s="2" t="n">
        <f aca="false">Raw_Orders!A2768</f>
        <v>500840</v>
      </c>
      <c r="B2768" s="2" t="str">
        <f aca="false">Raw_Orders!B2768</f>
        <v>CUST1690</v>
      </c>
      <c r="C2768" s="2" t="str">
        <f aca="false">Raw_Orders!C2768</f>
        <v>REST317</v>
      </c>
      <c r="D2768" s="2" t="str">
        <f aca="false">Raw_Orders!D2768</f>
        <v>DP380</v>
      </c>
      <c r="E2768" s="2" t="str">
        <f aca="false">Raw_Orders!E2768</f>
        <v>2024-04-19</v>
      </c>
      <c r="F2768" s="2" t="n">
        <f aca="false">IF(Raw_Orders!F2768&lt;0,0,Raw_Orders!F2768)</f>
        <v>1109.8</v>
      </c>
      <c r="G2768" s="2" t="str">
        <f aca="false">Raw_Orders!G2768</f>
        <v>Delivered</v>
      </c>
      <c r="H2768" s="2" t="n">
        <f aca="false">IF(Raw_Orders!H2768="","N/A",Raw_Orders!H2768)</f>
        <v>15.3</v>
      </c>
      <c r="I2768" s="2" t="str">
        <f aca="false">IF(Raw_Orders!I2768="","Not Rated",Raw_Orders!I2768)</f>
        <v>Not Rated</v>
      </c>
      <c r="J2768" s="2" t="str">
        <f aca="false">IF(COUNTIF($A$2:A2768,A2768)&gt;1,"Duplicate","Unique")</f>
        <v>Unique</v>
      </c>
      <c r="K2768" s="2" t="str">
        <f aca="false">IF(Raw_Orders!F2768&lt;0,"Anomaly","OK")</f>
        <v>OK</v>
      </c>
      <c r="L2768" s="2" t="str">
        <f aca="false">IFERROR(VLOOKUP(C2768,Raw_Restaurants!$A$2:$C$151,3,FALSE()),"Unknown")</f>
        <v>Jaipur</v>
      </c>
    </row>
    <row r="2769" customFormat="false" ht="15" hidden="false" customHeight="false" outlineLevel="0" collapsed="false">
      <c r="A2769" s="2" t="n">
        <f aca="false">Raw_Orders!A2769</f>
        <v>503895</v>
      </c>
      <c r="B2769" s="2" t="str">
        <f aca="false">Raw_Orders!B2769</f>
        <v>CUST1633</v>
      </c>
      <c r="C2769" s="2" t="str">
        <f aca="false">Raw_Orders!C2769</f>
        <v>REST313</v>
      </c>
      <c r="D2769" s="2" t="str">
        <f aca="false">Raw_Orders!D2769</f>
        <v>DP431</v>
      </c>
      <c r="E2769" s="2" t="str">
        <f aca="false">Raw_Orders!E2769</f>
        <v>2024-04-25</v>
      </c>
      <c r="F2769" s="2" t="n">
        <f aca="false">IF(Raw_Orders!F2769&lt;0,0,Raw_Orders!F2769)</f>
        <v>1261.77</v>
      </c>
      <c r="G2769" s="2" t="str">
        <f aca="false">Raw_Orders!G2769</f>
        <v>Delivered</v>
      </c>
      <c r="H2769" s="2" t="n">
        <f aca="false">IF(Raw_Orders!H2769="","N/A",Raw_Orders!H2769)</f>
        <v>41.4</v>
      </c>
      <c r="I2769" s="2" t="n">
        <f aca="false">IF(Raw_Orders!I2769="","Not Rated",Raw_Orders!I2769)</f>
        <v>4.1</v>
      </c>
      <c r="J2769" s="2" t="str">
        <f aca="false">IF(COUNTIF($A$2:A2769,A2769)&gt;1,"Duplicate","Unique")</f>
        <v>Unique</v>
      </c>
      <c r="K2769" s="2" t="str">
        <f aca="false">IF(Raw_Orders!F2769&lt;0,"Anomaly","OK")</f>
        <v>OK</v>
      </c>
      <c r="L2769" s="2" t="str">
        <f aca="false">IFERROR(VLOOKUP(C2769,Raw_Restaurants!$A$2:$C$151,3,FALSE()),"Unknown")</f>
        <v>Kolkata</v>
      </c>
    </row>
    <row r="2770" customFormat="false" ht="15" hidden="false" customHeight="false" outlineLevel="0" collapsed="false">
      <c r="A2770" s="2" t="n">
        <f aca="false">Raw_Orders!A2770</f>
        <v>501019</v>
      </c>
      <c r="B2770" s="2" t="str">
        <f aca="false">Raw_Orders!B2770</f>
        <v>CUST1586</v>
      </c>
      <c r="C2770" s="2" t="str">
        <f aca="false">Raw_Orders!C2770</f>
        <v>REST291</v>
      </c>
      <c r="D2770" s="2" t="str">
        <f aca="false">Raw_Orders!D2770</f>
        <v>DP414</v>
      </c>
      <c r="E2770" s="2" t="str">
        <f aca="false">Raw_Orders!E2770</f>
        <v>2024-11-19</v>
      </c>
      <c r="F2770" s="2" t="n">
        <f aca="false">IF(Raw_Orders!F2770&lt;0,0,Raw_Orders!F2770)</f>
        <v>1274.4</v>
      </c>
      <c r="G2770" s="2" t="str">
        <f aca="false">Raw_Orders!G2770</f>
        <v>Delivered</v>
      </c>
      <c r="H2770" s="2" t="n">
        <f aca="false">IF(Raw_Orders!H2770="","N/A",Raw_Orders!H2770)</f>
        <v>76.5</v>
      </c>
      <c r="I2770" s="2" t="n">
        <f aca="false">IF(Raw_Orders!I2770="","Not Rated",Raw_Orders!I2770)</f>
        <v>4.9</v>
      </c>
      <c r="J2770" s="2" t="str">
        <f aca="false">IF(COUNTIF($A$2:A2770,A2770)&gt;1,"Duplicate","Unique")</f>
        <v>Unique</v>
      </c>
      <c r="K2770" s="2" t="str">
        <f aca="false">IF(Raw_Orders!F2770&lt;0,"Anomaly","OK")</f>
        <v>OK</v>
      </c>
      <c r="L2770" s="2" t="str">
        <f aca="false">IFERROR(VLOOKUP(C2770,Raw_Restaurants!$A$2:$C$151,3,FALSE()),"Unknown")</f>
        <v>Pune</v>
      </c>
    </row>
    <row r="2771" customFormat="false" ht="15" hidden="false" customHeight="false" outlineLevel="0" collapsed="false">
      <c r="A2771" s="2" t="n">
        <f aca="false">Raw_Orders!A2771</f>
        <v>503159</v>
      </c>
      <c r="B2771" s="2" t="str">
        <f aca="false">Raw_Orders!B2771</f>
        <v>CUST1571</v>
      </c>
      <c r="C2771" s="2" t="str">
        <f aca="false">Raw_Orders!C2771</f>
        <v>REST288</v>
      </c>
      <c r="D2771" s="2" t="str">
        <f aca="false">Raw_Orders!D2771</f>
        <v>DP383</v>
      </c>
      <c r="E2771" s="2" t="str">
        <f aca="false">Raw_Orders!E2771</f>
        <v>2024-05-28</v>
      </c>
      <c r="F2771" s="2" t="n">
        <f aca="false">IF(Raw_Orders!F2771&lt;0,0,Raw_Orders!F2771)</f>
        <v>887.22</v>
      </c>
      <c r="G2771" s="2" t="str">
        <f aca="false">Raw_Orders!G2771</f>
        <v>Delivered</v>
      </c>
      <c r="H2771" s="2" t="n">
        <f aca="false">IF(Raw_Orders!H2771="","N/A",Raw_Orders!H2771)</f>
        <v>27.1</v>
      </c>
      <c r="I2771" s="2" t="n">
        <f aca="false">IF(Raw_Orders!I2771="","Not Rated",Raw_Orders!I2771)</f>
        <v>2.8</v>
      </c>
      <c r="J2771" s="2" t="str">
        <f aca="false">IF(COUNTIF($A$2:A2771,A2771)&gt;1,"Duplicate","Unique")</f>
        <v>Unique</v>
      </c>
      <c r="K2771" s="2" t="str">
        <f aca="false">IF(Raw_Orders!F2771&lt;0,"Anomaly","OK")</f>
        <v>OK</v>
      </c>
      <c r="L2771" s="2" t="str">
        <f aca="false">IFERROR(VLOOKUP(C2771,Raw_Restaurants!$A$2:$C$151,3,FALSE()),"Unknown")</f>
        <v>Bhopal</v>
      </c>
    </row>
    <row r="2772" customFormat="false" ht="15" hidden="false" customHeight="false" outlineLevel="0" collapsed="false">
      <c r="A2772" s="2" t="n">
        <f aca="false">Raw_Orders!A2772</f>
        <v>500361</v>
      </c>
      <c r="B2772" s="2" t="str">
        <f aca="false">Raw_Orders!B2772</f>
        <v>CUST1735</v>
      </c>
      <c r="C2772" s="2" t="str">
        <f aca="false">Raw_Orders!C2772</f>
        <v>REST284</v>
      </c>
      <c r="D2772" s="2" t="str">
        <f aca="false">Raw_Orders!D2772</f>
        <v>DP430</v>
      </c>
      <c r="E2772" s="2" t="str">
        <f aca="false">Raw_Orders!E2772</f>
        <v>2024-07-09</v>
      </c>
      <c r="F2772" s="2" t="n">
        <f aca="false">IF(Raw_Orders!F2772&lt;0,0,Raw_Orders!F2772)</f>
        <v>394.35</v>
      </c>
      <c r="G2772" s="2" t="str">
        <f aca="false">Raw_Orders!G2772</f>
        <v>Delivered</v>
      </c>
      <c r="H2772" s="2" t="n">
        <f aca="false">IF(Raw_Orders!H2772="","N/A",Raw_Orders!H2772)</f>
        <v>30.1</v>
      </c>
      <c r="I2772" s="2" t="n">
        <f aca="false">IF(Raw_Orders!I2772="","Not Rated",Raw_Orders!I2772)</f>
        <v>3.2</v>
      </c>
      <c r="J2772" s="2" t="str">
        <f aca="false">IF(COUNTIF($A$2:A2772,A2772)&gt;1,"Duplicate","Unique")</f>
        <v>Unique</v>
      </c>
      <c r="K2772" s="2" t="str">
        <f aca="false">IF(Raw_Orders!F2772&lt;0,"Anomaly","OK")</f>
        <v>OK</v>
      </c>
      <c r="L2772" s="2" t="str">
        <f aca="false">IFERROR(VLOOKUP(C2772,Raw_Restaurants!$A$2:$C$151,3,FALSE()),"Unknown")</f>
        <v>Hyderabad</v>
      </c>
    </row>
    <row r="2773" customFormat="false" ht="15" hidden="false" customHeight="false" outlineLevel="0" collapsed="false">
      <c r="A2773" s="2" t="n">
        <f aca="false">Raw_Orders!A2773</f>
        <v>501481</v>
      </c>
      <c r="B2773" s="2" t="str">
        <f aca="false">Raw_Orders!B2773</f>
        <v>CUST1392</v>
      </c>
      <c r="C2773" s="2" t="str">
        <f aca="false">Raw_Orders!C2773</f>
        <v>REST265</v>
      </c>
      <c r="D2773" s="2" t="str">
        <f aca="false">Raw_Orders!D2773</f>
        <v>DP455</v>
      </c>
      <c r="E2773" s="2" t="str">
        <f aca="false">Raw_Orders!E2773</f>
        <v>2024-04-20</v>
      </c>
      <c r="F2773" s="2" t="n">
        <f aca="false">IF(Raw_Orders!F2773&lt;0,0,Raw_Orders!F2773)</f>
        <v>354.67</v>
      </c>
      <c r="G2773" s="2" t="str">
        <f aca="false">Raw_Orders!G2773</f>
        <v>Delivered</v>
      </c>
      <c r="H2773" s="2" t="n">
        <f aca="false">IF(Raw_Orders!H2773="","N/A",Raw_Orders!H2773)</f>
        <v>73.2</v>
      </c>
      <c r="I2773" s="2" t="n">
        <f aca="false">IF(Raw_Orders!I2773="","Not Rated",Raw_Orders!I2773)</f>
        <v>2.6</v>
      </c>
      <c r="J2773" s="2" t="str">
        <f aca="false">IF(COUNTIF($A$2:A2773,A2773)&gt;1,"Duplicate","Unique")</f>
        <v>Unique</v>
      </c>
      <c r="K2773" s="2" t="str">
        <f aca="false">IF(Raw_Orders!F2773&lt;0,"Anomaly","OK")</f>
        <v>OK</v>
      </c>
      <c r="L2773" s="2" t="str">
        <f aca="false">IFERROR(VLOOKUP(C2773,Raw_Restaurants!$A$2:$C$151,3,FALSE()),"Unknown")</f>
        <v>Bhopal</v>
      </c>
    </row>
    <row r="2774" customFormat="false" ht="15" hidden="false" customHeight="false" outlineLevel="0" collapsed="false">
      <c r="A2774" s="2" t="n">
        <f aca="false">Raw_Orders!A2774</f>
        <v>501636</v>
      </c>
      <c r="B2774" s="2" t="str">
        <f aca="false">Raw_Orders!B2774</f>
        <v>CUST1602</v>
      </c>
      <c r="C2774" s="2" t="str">
        <f aca="false">Raw_Orders!C2774</f>
        <v>REST315</v>
      </c>
      <c r="D2774" s="2" t="str">
        <f aca="false">Raw_Orders!D2774</f>
        <v>DP346</v>
      </c>
      <c r="E2774" s="2" t="str">
        <f aca="false">Raw_Orders!E2774</f>
        <v>2024-06-04</v>
      </c>
      <c r="F2774" s="2" t="n">
        <f aca="false">IF(Raw_Orders!F2774&lt;0,0,Raw_Orders!F2774)</f>
        <v>1290.64</v>
      </c>
      <c r="G2774" s="2" t="str">
        <f aca="false">Raw_Orders!G2774</f>
        <v>Delivered</v>
      </c>
      <c r="H2774" s="2" t="n">
        <f aca="false">IF(Raw_Orders!H2774="","N/A",Raw_Orders!H2774)</f>
        <v>40.7</v>
      </c>
      <c r="I2774" s="2" t="n">
        <f aca="false">IF(Raw_Orders!I2774="","Not Rated",Raw_Orders!I2774)</f>
        <v>4.7</v>
      </c>
      <c r="J2774" s="2" t="str">
        <f aca="false">IF(COUNTIF($A$2:A2774,A2774)&gt;1,"Duplicate","Unique")</f>
        <v>Unique</v>
      </c>
      <c r="K2774" s="2" t="str">
        <f aca="false">IF(Raw_Orders!F2774&lt;0,"Anomaly","OK")</f>
        <v>OK</v>
      </c>
      <c r="L2774" s="2" t="str">
        <f aca="false">IFERROR(VLOOKUP(C2774,Raw_Restaurants!$A$2:$C$151,3,FALSE()),"Unknown")</f>
        <v>Indore</v>
      </c>
    </row>
    <row r="2775" customFormat="false" ht="15" hidden="false" customHeight="false" outlineLevel="0" collapsed="false">
      <c r="A2775" s="2" t="n">
        <f aca="false">Raw_Orders!A2775</f>
        <v>503253</v>
      </c>
      <c r="B2775" s="2" t="str">
        <f aca="false">Raw_Orders!B2775</f>
        <v>CUST1373</v>
      </c>
      <c r="C2775" s="2" t="str">
        <f aca="false">Raw_Orders!C2775</f>
        <v>REST265</v>
      </c>
      <c r="D2775" s="2" t="str">
        <f aca="false">Raw_Orders!D2775</f>
        <v>DP383</v>
      </c>
      <c r="E2775" s="2" t="str">
        <f aca="false">Raw_Orders!E2775</f>
        <v>2024-10-01</v>
      </c>
      <c r="F2775" s="2" t="n">
        <f aca="false">IF(Raw_Orders!F2775&lt;0,0,Raw_Orders!F2775)</f>
        <v>811.41</v>
      </c>
      <c r="G2775" s="2" t="str">
        <f aca="false">Raw_Orders!G2775</f>
        <v>Delivered</v>
      </c>
      <c r="H2775" s="2" t="n">
        <f aca="false">IF(Raw_Orders!H2775="","N/A",Raw_Orders!H2775)</f>
        <v>31.5</v>
      </c>
      <c r="I2775" s="2" t="n">
        <f aca="false">IF(Raw_Orders!I2775="","Not Rated",Raw_Orders!I2775)</f>
        <v>3.1</v>
      </c>
      <c r="J2775" s="2" t="str">
        <f aca="false">IF(COUNTIF($A$2:A2775,A2775)&gt;1,"Duplicate","Unique")</f>
        <v>Unique</v>
      </c>
      <c r="K2775" s="2" t="str">
        <f aca="false">IF(Raw_Orders!F2775&lt;0,"Anomaly","OK")</f>
        <v>OK</v>
      </c>
      <c r="L2775" s="2" t="str">
        <f aca="false">IFERROR(VLOOKUP(C2775,Raw_Restaurants!$A$2:$C$151,3,FALSE()),"Unknown")</f>
        <v>Bhopal</v>
      </c>
    </row>
    <row r="2776" customFormat="false" ht="15" hidden="false" customHeight="false" outlineLevel="0" collapsed="false">
      <c r="A2776" s="2" t="n">
        <f aca="false">Raw_Orders!A2776</f>
        <v>504687</v>
      </c>
      <c r="B2776" s="2" t="str">
        <f aca="false">Raw_Orders!B2776</f>
        <v>CUST1397</v>
      </c>
      <c r="C2776" s="2" t="str">
        <f aca="false">Raw_Orders!C2776</f>
        <v>REST341</v>
      </c>
      <c r="D2776" s="2" t="str">
        <f aca="false">Raw_Orders!D2776</f>
        <v>DP420</v>
      </c>
      <c r="E2776" s="2" t="str">
        <f aca="false">Raw_Orders!E2776</f>
        <v>2024-08-17</v>
      </c>
      <c r="F2776" s="2" t="n">
        <f aca="false">IF(Raw_Orders!F2776&lt;0,0,Raw_Orders!F2776)</f>
        <v>543.77</v>
      </c>
      <c r="G2776" s="2" t="str">
        <f aca="false">Raw_Orders!G2776</f>
        <v>Delivered</v>
      </c>
      <c r="H2776" s="2" t="n">
        <f aca="false">IF(Raw_Orders!H2776="","N/A",Raw_Orders!H2776)</f>
        <v>23.2</v>
      </c>
      <c r="I2776" s="2" t="n">
        <f aca="false">IF(Raw_Orders!I2776="","Not Rated",Raw_Orders!I2776)</f>
        <v>4.1</v>
      </c>
      <c r="J2776" s="2" t="str">
        <f aca="false">IF(COUNTIF($A$2:A2776,A2776)&gt;1,"Duplicate","Unique")</f>
        <v>Unique</v>
      </c>
      <c r="K2776" s="2" t="str">
        <f aca="false">IF(Raw_Orders!F2776&lt;0,"Anomaly","OK")</f>
        <v>OK</v>
      </c>
      <c r="L2776" s="2" t="str">
        <f aca="false">IFERROR(VLOOKUP(C2776,Raw_Restaurants!$A$2:$C$151,3,FALSE()),"Unknown")</f>
        <v>Kolkata</v>
      </c>
    </row>
    <row r="2777" customFormat="false" ht="15" hidden="false" customHeight="false" outlineLevel="0" collapsed="false">
      <c r="A2777" s="2" t="n">
        <f aca="false">Raw_Orders!A2777</f>
        <v>501694</v>
      </c>
      <c r="B2777" s="2" t="str">
        <f aca="false">Raw_Orders!B2777</f>
        <v>CUST1628</v>
      </c>
      <c r="C2777" s="2" t="str">
        <f aca="false">Raw_Orders!C2777</f>
        <v>REST205</v>
      </c>
      <c r="D2777" s="2" t="str">
        <f aca="false">Raw_Orders!D2777</f>
        <v>DP429</v>
      </c>
      <c r="E2777" s="2" t="str">
        <f aca="false">Raw_Orders!E2777</f>
        <v>2024-02-08</v>
      </c>
      <c r="F2777" s="2" t="n">
        <f aca="false">IF(Raw_Orders!F2777&lt;0,0,Raw_Orders!F2777)</f>
        <v>834.48</v>
      </c>
      <c r="G2777" s="2" t="str">
        <f aca="false">Raw_Orders!G2777</f>
        <v>Delivered</v>
      </c>
      <c r="H2777" s="2" t="n">
        <f aca="false">IF(Raw_Orders!H2777="","N/A",Raw_Orders!H2777)</f>
        <v>26.7</v>
      </c>
      <c r="I2777" s="2" t="n">
        <f aca="false">IF(Raw_Orders!I2777="","Not Rated",Raw_Orders!I2777)</f>
        <v>4.1</v>
      </c>
      <c r="J2777" s="2" t="str">
        <f aca="false">IF(COUNTIF($A$2:A2777,A2777)&gt;1,"Duplicate","Unique")</f>
        <v>Unique</v>
      </c>
      <c r="K2777" s="2" t="str">
        <f aca="false">IF(Raw_Orders!F2777&lt;0,"Anomaly","OK")</f>
        <v>OK</v>
      </c>
      <c r="L2777" s="2" t="str">
        <f aca="false">IFERROR(VLOOKUP(C2777,Raw_Restaurants!$A$2:$C$151,3,FALSE()),"Unknown")</f>
        <v>Delhi</v>
      </c>
    </row>
    <row r="2778" customFormat="false" ht="15" hidden="false" customHeight="false" outlineLevel="0" collapsed="false">
      <c r="A2778" s="2" t="n">
        <f aca="false">Raw_Orders!A2778</f>
        <v>503766</v>
      </c>
      <c r="B2778" s="2" t="str">
        <f aca="false">Raw_Orders!B2778</f>
        <v>CUST1776</v>
      </c>
      <c r="C2778" s="2" t="str">
        <f aca="false">Raw_Orders!C2778</f>
        <v>REST217</v>
      </c>
      <c r="D2778" s="2" t="str">
        <f aca="false">Raw_Orders!D2778</f>
        <v>DP327</v>
      </c>
      <c r="E2778" s="2" t="str">
        <f aca="false">Raw_Orders!E2778</f>
        <v>2024-05-30</v>
      </c>
      <c r="F2778" s="2" t="n">
        <f aca="false">IF(Raw_Orders!F2778&lt;0,0,Raw_Orders!F2778)</f>
        <v>1232.5</v>
      </c>
      <c r="G2778" s="2" t="str">
        <f aca="false">Raw_Orders!G2778</f>
        <v>Delivered</v>
      </c>
      <c r="H2778" s="2" t="n">
        <f aca="false">IF(Raw_Orders!H2778="","N/A",Raw_Orders!H2778)</f>
        <v>77.5</v>
      </c>
      <c r="I2778" s="2" t="n">
        <f aca="false">IF(Raw_Orders!I2778="","Not Rated",Raw_Orders!I2778)</f>
        <v>4.3</v>
      </c>
      <c r="J2778" s="2" t="str">
        <f aca="false">IF(COUNTIF($A$2:A2778,A2778)&gt;1,"Duplicate","Unique")</f>
        <v>Unique</v>
      </c>
      <c r="K2778" s="2" t="str">
        <f aca="false">IF(Raw_Orders!F2778&lt;0,"Anomaly","OK")</f>
        <v>OK</v>
      </c>
      <c r="L2778" s="2" t="str">
        <f aca="false">IFERROR(VLOOKUP(C2778,Raw_Restaurants!$A$2:$C$151,3,FALSE()),"Unknown")</f>
        <v>Kolkata</v>
      </c>
    </row>
    <row r="2779" customFormat="false" ht="15" hidden="false" customHeight="false" outlineLevel="0" collapsed="false">
      <c r="A2779" s="2" t="n">
        <f aca="false">Raw_Orders!A2779</f>
        <v>501428</v>
      </c>
      <c r="B2779" s="2" t="str">
        <f aca="false">Raw_Orders!B2779</f>
        <v>CUST1111</v>
      </c>
      <c r="C2779" s="2" t="str">
        <f aca="false">Raw_Orders!C2779</f>
        <v>REST326</v>
      </c>
      <c r="D2779" s="2" t="str">
        <f aca="false">Raw_Orders!D2779</f>
        <v>DP495</v>
      </c>
      <c r="E2779" s="2" t="str">
        <f aca="false">Raw_Orders!E2779</f>
        <v>2024-09-08</v>
      </c>
      <c r="F2779" s="2" t="n">
        <f aca="false">IF(Raw_Orders!F2779&lt;0,0,Raw_Orders!F2779)</f>
        <v>1273.29</v>
      </c>
      <c r="G2779" s="2" t="str">
        <f aca="false">Raw_Orders!G2779</f>
        <v>Delayed</v>
      </c>
      <c r="H2779" s="2" t="n">
        <f aca="false">IF(Raw_Orders!H2779="","N/A",Raw_Orders!H2779)</f>
        <v>24.3</v>
      </c>
      <c r="I2779" s="2" t="n">
        <f aca="false">IF(Raw_Orders!I2779="","Not Rated",Raw_Orders!I2779)</f>
        <v>2.5</v>
      </c>
      <c r="J2779" s="2" t="str">
        <f aca="false">IF(COUNTIF($A$2:A2779,A2779)&gt;1,"Duplicate","Unique")</f>
        <v>Unique</v>
      </c>
      <c r="K2779" s="2" t="str">
        <f aca="false">IF(Raw_Orders!F2779&lt;0,"Anomaly","OK")</f>
        <v>OK</v>
      </c>
      <c r="L2779" s="2" t="str">
        <f aca="false">IFERROR(VLOOKUP(C2779,Raw_Restaurants!$A$2:$C$151,3,FALSE()),"Unknown")</f>
        <v>Bhopal</v>
      </c>
    </row>
    <row r="2780" customFormat="false" ht="15" hidden="false" customHeight="false" outlineLevel="0" collapsed="false">
      <c r="A2780" s="2" t="n">
        <f aca="false">Raw_Orders!A2780</f>
        <v>503994</v>
      </c>
      <c r="B2780" s="2" t="str">
        <f aca="false">Raw_Orders!B2780</f>
        <v>CUST1625</v>
      </c>
      <c r="C2780" s="2" t="str">
        <f aca="false">Raw_Orders!C2780</f>
        <v>REST206</v>
      </c>
      <c r="D2780" s="2" t="str">
        <f aca="false">Raw_Orders!D2780</f>
        <v>DP395</v>
      </c>
      <c r="E2780" s="2" t="str">
        <f aca="false">Raw_Orders!E2780</f>
        <v>2024-12-16</v>
      </c>
      <c r="F2780" s="2" t="n">
        <f aca="false">IF(Raw_Orders!F2780&lt;0,0,Raw_Orders!F2780)</f>
        <v>342.28</v>
      </c>
      <c r="G2780" s="2" t="str">
        <f aca="false">Raw_Orders!G2780</f>
        <v>Delayed</v>
      </c>
      <c r="H2780" s="2" t="str">
        <f aca="false">IF(Raw_Orders!H2780="","N/A",Raw_Orders!H2780)</f>
        <v>N/A</v>
      </c>
      <c r="I2780" s="2" t="n">
        <f aca="false">IF(Raw_Orders!I2780="","Not Rated",Raw_Orders!I2780)</f>
        <v>4.9</v>
      </c>
      <c r="J2780" s="2" t="str">
        <f aca="false">IF(COUNTIF($A$2:A2780,A2780)&gt;1,"Duplicate","Unique")</f>
        <v>Unique</v>
      </c>
      <c r="K2780" s="2" t="str">
        <f aca="false">IF(Raw_Orders!F2780&lt;0,"Anomaly","OK")</f>
        <v>OK</v>
      </c>
      <c r="L2780" s="2" t="str">
        <f aca="false">IFERROR(VLOOKUP(C2780,Raw_Restaurants!$A$2:$C$151,3,FALSE()),"Unknown")</f>
        <v>Indore</v>
      </c>
    </row>
    <row r="2781" customFormat="false" ht="15" hidden="false" customHeight="false" outlineLevel="0" collapsed="false">
      <c r="A2781" s="2" t="n">
        <f aca="false">Raw_Orders!A2781</f>
        <v>501456</v>
      </c>
      <c r="B2781" s="2" t="str">
        <f aca="false">Raw_Orders!B2781</f>
        <v>CUST1317</v>
      </c>
      <c r="C2781" s="2" t="str">
        <f aca="false">Raw_Orders!C2781</f>
        <v>REST350</v>
      </c>
      <c r="D2781" s="2" t="str">
        <f aca="false">Raw_Orders!D2781</f>
        <v>DP354</v>
      </c>
      <c r="E2781" s="2" t="str">
        <f aca="false">Raw_Orders!E2781</f>
        <v>2024-10-24</v>
      </c>
      <c r="F2781" s="2" t="n">
        <f aca="false">IF(Raw_Orders!F2781&lt;0,0,Raw_Orders!F2781)</f>
        <v>688.27</v>
      </c>
      <c r="G2781" s="2" t="str">
        <f aca="false">Raw_Orders!G2781</f>
        <v>Delivered</v>
      </c>
      <c r="H2781" s="2" t="n">
        <f aca="false">IF(Raw_Orders!H2781="","N/A",Raw_Orders!H2781)</f>
        <v>53.9</v>
      </c>
      <c r="I2781" s="2" t="n">
        <f aca="false">IF(Raw_Orders!I2781="","Not Rated",Raw_Orders!I2781)</f>
        <v>2.6</v>
      </c>
      <c r="J2781" s="2" t="str">
        <f aca="false">IF(COUNTIF($A$2:A2781,A2781)&gt;1,"Duplicate","Unique")</f>
        <v>Unique</v>
      </c>
      <c r="K2781" s="2" t="str">
        <f aca="false">IF(Raw_Orders!F2781&lt;0,"Anomaly","OK")</f>
        <v>OK</v>
      </c>
      <c r="L2781" s="2" t="str">
        <f aca="false">IFERROR(VLOOKUP(C2781,Raw_Restaurants!$A$2:$C$151,3,FALSE()),"Unknown")</f>
        <v>Indore</v>
      </c>
    </row>
    <row r="2782" customFormat="false" ht="15" hidden="false" customHeight="false" outlineLevel="0" collapsed="false">
      <c r="A2782" s="2" t="n">
        <f aca="false">Raw_Orders!A2782</f>
        <v>503382</v>
      </c>
      <c r="B2782" s="2" t="str">
        <f aca="false">Raw_Orders!B2782</f>
        <v>CUST1157</v>
      </c>
      <c r="C2782" s="2" t="str">
        <f aca="false">Raw_Orders!C2782</f>
        <v>REST309</v>
      </c>
      <c r="D2782" s="2" t="str">
        <f aca="false">Raw_Orders!D2782</f>
        <v>DP460</v>
      </c>
      <c r="E2782" s="2" t="str">
        <f aca="false">Raw_Orders!E2782</f>
        <v>2024-10-27</v>
      </c>
      <c r="F2782" s="2" t="n">
        <f aca="false">IF(Raw_Orders!F2782&lt;0,0,Raw_Orders!F2782)</f>
        <v>294.74</v>
      </c>
      <c r="G2782" s="2" t="str">
        <f aca="false">Raw_Orders!G2782</f>
        <v>Delivered</v>
      </c>
      <c r="H2782" s="2" t="n">
        <f aca="false">IF(Raw_Orders!H2782="","N/A",Raw_Orders!H2782)</f>
        <v>22.6</v>
      </c>
      <c r="I2782" s="2" t="n">
        <f aca="false">IF(Raw_Orders!I2782="","Not Rated",Raw_Orders!I2782)</f>
        <v>4.8</v>
      </c>
      <c r="J2782" s="2" t="str">
        <f aca="false">IF(COUNTIF($A$2:A2782,A2782)&gt;1,"Duplicate","Unique")</f>
        <v>Unique</v>
      </c>
      <c r="K2782" s="2" t="str">
        <f aca="false">IF(Raw_Orders!F2782&lt;0,"Anomaly","OK")</f>
        <v>OK</v>
      </c>
      <c r="L2782" s="2" t="str">
        <f aca="false">IFERROR(VLOOKUP(C2782,Raw_Restaurants!$A$2:$C$151,3,FALSE()),"Unknown")</f>
        <v>Mumbai</v>
      </c>
    </row>
    <row r="2783" customFormat="false" ht="15" hidden="false" customHeight="false" outlineLevel="0" collapsed="false">
      <c r="A2783" s="2" t="n">
        <f aca="false">Raw_Orders!A2783</f>
        <v>504748</v>
      </c>
      <c r="B2783" s="2" t="str">
        <f aca="false">Raw_Orders!B2783</f>
        <v>CUST1245</v>
      </c>
      <c r="C2783" s="2" t="str">
        <f aca="false">Raw_Orders!C2783</f>
        <v>REST250</v>
      </c>
      <c r="D2783" s="2" t="str">
        <f aca="false">Raw_Orders!D2783</f>
        <v>DP453</v>
      </c>
      <c r="E2783" s="2" t="str">
        <f aca="false">Raw_Orders!E2783</f>
        <v>2024-08-22</v>
      </c>
      <c r="F2783" s="2" t="n">
        <f aca="false">IF(Raw_Orders!F2783&lt;0,0,Raw_Orders!F2783)</f>
        <v>776.04</v>
      </c>
      <c r="G2783" s="2" t="str">
        <f aca="false">Raw_Orders!G2783</f>
        <v>Delivered</v>
      </c>
      <c r="H2783" s="2" t="n">
        <f aca="false">IF(Raw_Orders!H2783="","N/A",Raw_Orders!H2783)</f>
        <v>44.9</v>
      </c>
      <c r="I2783" s="2" t="n">
        <f aca="false">IF(Raw_Orders!I2783="","Not Rated",Raw_Orders!I2783)</f>
        <v>3.5</v>
      </c>
      <c r="J2783" s="2" t="str">
        <f aca="false">IF(COUNTIF($A$2:A2783,A2783)&gt;1,"Duplicate","Unique")</f>
        <v>Unique</v>
      </c>
      <c r="K2783" s="2" t="str">
        <f aca="false">IF(Raw_Orders!F2783&lt;0,"Anomaly","OK")</f>
        <v>OK</v>
      </c>
      <c r="L2783" s="2" t="str">
        <f aca="false">IFERROR(VLOOKUP(C2783,Raw_Restaurants!$A$2:$C$151,3,FALSE()),"Unknown")</f>
        <v>Delhi</v>
      </c>
    </row>
    <row r="2784" customFormat="false" ht="15" hidden="false" customHeight="false" outlineLevel="0" collapsed="false">
      <c r="A2784" s="2" t="n">
        <f aca="false">Raw_Orders!A2784</f>
        <v>504049</v>
      </c>
      <c r="B2784" s="2" t="str">
        <f aca="false">Raw_Orders!B2784</f>
        <v>CUST1148</v>
      </c>
      <c r="C2784" s="2" t="str">
        <f aca="false">Raw_Orders!C2784</f>
        <v>REST305</v>
      </c>
      <c r="D2784" s="2" t="str">
        <f aca="false">Raw_Orders!D2784</f>
        <v>DP412</v>
      </c>
      <c r="E2784" s="2" t="str">
        <f aca="false">Raw_Orders!E2784</f>
        <v>2024-11-01</v>
      </c>
      <c r="F2784" s="2" t="n">
        <f aca="false">IF(Raw_Orders!F2784&lt;0,0,Raw_Orders!F2784)</f>
        <v>456.53</v>
      </c>
      <c r="G2784" s="2" t="str">
        <f aca="false">Raw_Orders!G2784</f>
        <v>Delivered</v>
      </c>
      <c r="H2784" s="2" t="n">
        <f aca="false">IF(Raw_Orders!H2784="","N/A",Raw_Orders!H2784)</f>
        <v>64.2</v>
      </c>
      <c r="I2784" s="2" t="n">
        <f aca="false">IF(Raw_Orders!I2784="","Not Rated",Raw_Orders!I2784)</f>
        <v>2.6</v>
      </c>
      <c r="J2784" s="2" t="str">
        <f aca="false">IF(COUNTIF($A$2:A2784,A2784)&gt;1,"Duplicate","Unique")</f>
        <v>Unique</v>
      </c>
      <c r="K2784" s="2" t="str">
        <f aca="false">IF(Raw_Orders!F2784&lt;0,"Anomaly","OK")</f>
        <v>OK</v>
      </c>
      <c r="L2784" s="2" t="str">
        <f aca="false">IFERROR(VLOOKUP(C2784,Raw_Restaurants!$A$2:$C$151,3,FALSE()),"Unknown")</f>
        <v>Jaipur</v>
      </c>
    </row>
    <row r="2785" customFormat="false" ht="15" hidden="false" customHeight="false" outlineLevel="0" collapsed="false">
      <c r="A2785" s="2" t="n">
        <f aca="false">Raw_Orders!A2785</f>
        <v>500856</v>
      </c>
      <c r="B2785" s="2" t="str">
        <f aca="false">Raw_Orders!B2785</f>
        <v>CUST1011</v>
      </c>
      <c r="C2785" s="2" t="str">
        <f aca="false">Raw_Orders!C2785</f>
        <v>REST344</v>
      </c>
      <c r="D2785" s="2" t="str">
        <f aca="false">Raw_Orders!D2785</f>
        <v>DP465</v>
      </c>
      <c r="E2785" s="2" t="str">
        <f aca="false">Raw_Orders!E2785</f>
        <v>2024-02-18</v>
      </c>
      <c r="F2785" s="2" t="n">
        <f aca="false">IF(Raw_Orders!F2785&lt;0,0,Raw_Orders!F2785)</f>
        <v>148.06</v>
      </c>
      <c r="G2785" s="2" t="str">
        <f aca="false">Raw_Orders!G2785</f>
        <v>Delivered</v>
      </c>
      <c r="H2785" s="2" t="n">
        <f aca="false">IF(Raw_Orders!H2785="","N/A",Raw_Orders!H2785)</f>
        <v>44.9</v>
      </c>
      <c r="I2785" s="2" t="n">
        <f aca="false">IF(Raw_Orders!I2785="","Not Rated",Raw_Orders!I2785)</f>
        <v>2.9</v>
      </c>
      <c r="J2785" s="2" t="str">
        <f aca="false">IF(COUNTIF($A$2:A2785,A2785)&gt;1,"Duplicate","Unique")</f>
        <v>Unique</v>
      </c>
      <c r="K2785" s="2" t="str">
        <f aca="false">IF(Raw_Orders!F2785&lt;0,"Anomaly","OK")</f>
        <v>OK</v>
      </c>
      <c r="L2785" s="2" t="str">
        <f aca="false">IFERROR(VLOOKUP(C2785,Raw_Restaurants!$A$2:$C$151,3,FALSE()),"Unknown")</f>
        <v>Chennai</v>
      </c>
    </row>
    <row r="2786" customFormat="false" ht="15" hidden="false" customHeight="false" outlineLevel="0" collapsed="false">
      <c r="A2786" s="2" t="n">
        <f aca="false">Raw_Orders!A2786</f>
        <v>503359</v>
      </c>
      <c r="B2786" s="2" t="str">
        <f aca="false">Raw_Orders!B2786</f>
        <v>CUST1764</v>
      </c>
      <c r="C2786" s="2" t="str">
        <f aca="false">Raw_Orders!C2786</f>
        <v>REST277</v>
      </c>
      <c r="D2786" s="2" t="str">
        <f aca="false">Raw_Orders!D2786</f>
        <v>DP363</v>
      </c>
      <c r="E2786" s="2" t="str">
        <f aca="false">Raw_Orders!E2786</f>
        <v>2024-05-06</v>
      </c>
      <c r="F2786" s="2" t="n">
        <f aca="false">IF(Raw_Orders!F2786&lt;0,0,Raw_Orders!F2786)</f>
        <v>629.78</v>
      </c>
      <c r="G2786" s="2" t="str">
        <f aca="false">Raw_Orders!G2786</f>
        <v>Delivered</v>
      </c>
      <c r="H2786" s="2" t="n">
        <f aca="false">IF(Raw_Orders!H2786="","N/A",Raw_Orders!H2786)</f>
        <v>62.9</v>
      </c>
      <c r="I2786" s="2" t="n">
        <f aca="false">IF(Raw_Orders!I2786="","Not Rated",Raw_Orders!I2786)</f>
        <v>4.3</v>
      </c>
      <c r="J2786" s="2" t="str">
        <f aca="false">IF(COUNTIF($A$2:A2786,A2786)&gt;1,"Duplicate","Unique")</f>
        <v>Unique</v>
      </c>
      <c r="K2786" s="2" t="str">
        <f aca="false">IF(Raw_Orders!F2786&lt;0,"Anomaly","OK")</f>
        <v>OK</v>
      </c>
      <c r="L2786" s="2" t="str">
        <f aca="false">IFERROR(VLOOKUP(C2786,Raw_Restaurants!$A$2:$C$151,3,FALSE()),"Unknown")</f>
        <v>Pune</v>
      </c>
    </row>
    <row r="2787" customFormat="false" ht="15" hidden="false" customHeight="false" outlineLevel="0" collapsed="false">
      <c r="A2787" s="2" t="n">
        <f aca="false">Raw_Orders!A2787</f>
        <v>503311</v>
      </c>
      <c r="B2787" s="2" t="str">
        <f aca="false">Raw_Orders!B2787</f>
        <v>CUST1301</v>
      </c>
      <c r="C2787" s="2" t="str">
        <f aca="false">Raw_Orders!C2787</f>
        <v>REST339</v>
      </c>
      <c r="D2787" s="2" t="str">
        <f aca="false">Raw_Orders!D2787</f>
        <v>DP303</v>
      </c>
      <c r="E2787" s="2" t="str">
        <f aca="false">Raw_Orders!E2787</f>
        <v>2024-02-11</v>
      </c>
      <c r="F2787" s="2" t="n">
        <f aca="false">IF(Raw_Orders!F2787&lt;0,0,Raw_Orders!F2787)</f>
        <v>546.54</v>
      </c>
      <c r="G2787" s="2" t="str">
        <f aca="false">Raw_Orders!G2787</f>
        <v>Delivered</v>
      </c>
      <c r="H2787" s="2" t="n">
        <f aca="false">IF(Raw_Orders!H2787="","N/A",Raw_Orders!H2787)</f>
        <v>21.9</v>
      </c>
      <c r="I2787" s="2" t="n">
        <f aca="false">IF(Raw_Orders!I2787="","Not Rated",Raw_Orders!I2787)</f>
        <v>3.6</v>
      </c>
      <c r="J2787" s="2" t="str">
        <f aca="false">IF(COUNTIF($A$2:A2787,A2787)&gt;1,"Duplicate","Unique")</f>
        <v>Unique</v>
      </c>
      <c r="K2787" s="2" t="str">
        <f aca="false">IF(Raw_Orders!F2787&lt;0,"Anomaly","OK")</f>
        <v>OK</v>
      </c>
      <c r="L2787" s="2" t="str">
        <f aca="false">IFERROR(VLOOKUP(C2787,Raw_Restaurants!$A$2:$C$151,3,FALSE()),"Unknown")</f>
        <v>Bangalore</v>
      </c>
    </row>
    <row r="2788" customFormat="false" ht="15" hidden="false" customHeight="false" outlineLevel="0" collapsed="false">
      <c r="A2788" s="2" t="n">
        <f aca="false">Raw_Orders!A2788</f>
        <v>504501</v>
      </c>
      <c r="B2788" s="2" t="str">
        <f aca="false">Raw_Orders!B2788</f>
        <v>CUST1431</v>
      </c>
      <c r="C2788" s="2" t="str">
        <f aca="false">Raw_Orders!C2788</f>
        <v>REST292</v>
      </c>
      <c r="D2788" s="2" t="str">
        <f aca="false">Raw_Orders!D2788</f>
        <v>DP461</v>
      </c>
      <c r="E2788" s="2" t="str">
        <f aca="false">Raw_Orders!E2788</f>
        <v>2024-05-05</v>
      </c>
      <c r="F2788" s="2" t="n">
        <f aca="false">IF(Raw_Orders!F2788&lt;0,0,Raw_Orders!F2788)</f>
        <v>647.92</v>
      </c>
      <c r="G2788" s="2" t="str">
        <f aca="false">Raw_Orders!G2788</f>
        <v>Delivered</v>
      </c>
      <c r="H2788" s="2" t="n">
        <f aca="false">IF(Raw_Orders!H2788="","N/A",Raw_Orders!H2788)</f>
        <v>62.1</v>
      </c>
      <c r="I2788" s="2" t="n">
        <f aca="false">IF(Raw_Orders!I2788="","Not Rated",Raw_Orders!I2788)</f>
        <v>4.2</v>
      </c>
      <c r="J2788" s="2" t="str">
        <f aca="false">IF(COUNTIF($A$2:A2788,A2788)&gt;1,"Duplicate","Unique")</f>
        <v>Unique</v>
      </c>
      <c r="K2788" s="2" t="str">
        <f aca="false">IF(Raw_Orders!F2788&lt;0,"Anomaly","OK")</f>
        <v>OK</v>
      </c>
      <c r="L2788" s="2" t="str">
        <f aca="false">IFERROR(VLOOKUP(C2788,Raw_Restaurants!$A$2:$C$151,3,FALSE()),"Unknown")</f>
        <v>Delhi</v>
      </c>
    </row>
    <row r="2789" customFormat="false" ht="15" hidden="false" customHeight="false" outlineLevel="0" collapsed="false">
      <c r="A2789" s="2" t="n">
        <f aca="false">Raw_Orders!A2789</f>
        <v>504918</v>
      </c>
      <c r="B2789" s="2" t="str">
        <f aca="false">Raw_Orders!B2789</f>
        <v>CUST1716</v>
      </c>
      <c r="C2789" s="2" t="str">
        <f aca="false">Raw_Orders!C2789</f>
        <v>REST319</v>
      </c>
      <c r="D2789" s="2" t="str">
        <f aca="false">Raw_Orders!D2789</f>
        <v>DP342</v>
      </c>
      <c r="E2789" s="2" t="str">
        <f aca="false">Raw_Orders!E2789</f>
        <v>2024-02-14</v>
      </c>
      <c r="F2789" s="2" t="n">
        <f aca="false">IF(Raw_Orders!F2789&lt;0,0,Raw_Orders!F2789)</f>
        <v>134.72</v>
      </c>
      <c r="G2789" s="2" t="str">
        <f aca="false">Raw_Orders!G2789</f>
        <v>Delayed</v>
      </c>
      <c r="H2789" s="2" t="n">
        <f aca="false">IF(Raw_Orders!H2789="","N/A",Raw_Orders!H2789)</f>
        <v>64.1</v>
      </c>
      <c r="I2789" s="2" t="n">
        <f aca="false">IF(Raw_Orders!I2789="","Not Rated",Raw_Orders!I2789)</f>
        <v>4.3</v>
      </c>
      <c r="J2789" s="2" t="str">
        <f aca="false">IF(COUNTIF($A$2:A2789,A2789)&gt;1,"Duplicate","Unique")</f>
        <v>Unique</v>
      </c>
      <c r="K2789" s="2" t="str">
        <f aca="false">IF(Raw_Orders!F2789&lt;0,"Anomaly","OK")</f>
        <v>OK</v>
      </c>
      <c r="L2789" s="2" t="str">
        <f aca="false">IFERROR(VLOOKUP(C2789,Raw_Restaurants!$A$2:$C$151,3,FALSE()),"Unknown")</f>
        <v>Bhopal</v>
      </c>
    </row>
    <row r="2790" customFormat="false" ht="15" hidden="false" customHeight="false" outlineLevel="0" collapsed="false">
      <c r="A2790" s="2" t="n">
        <f aca="false">Raw_Orders!A2790</f>
        <v>501486</v>
      </c>
      <c r="B2790" s="2" t="str">
        <f aca="false">Raw_Orders!B2790</f>
        <v>CUST1572</v>
      </c>
      <c r="C2790" s="2" t="str">
        <f aca="false">Raw_Orders!C2790</f>
        <v>REST209</v>
      </c>
      <c r="D2790" s="2" t="str">
        <f aca="false">Raw_Orders!D2790</f>
        <v>DP362</v>
      </c>
      <c r="E2790" s="2" t="str">
        <f aca="false">Raw_Orders!E2790</f>
        <v>2024-01-06</v>
      </c>
      <c r="F2790" s="2" t="n">
        <f aca="false">IF(Raw_Orders!F2790&lt;0,0,Raw_Orders!F2790)</f>
        <v>630.53</v>
      </c>
      <c r="G2790" s="2" t="str">
        <f aca="false">Raw_Orders!G2790</f>
        <v>Delivered</v>
      </c>
      <c r="H2790" s="2" t="n">
        <f aca="false">IF(Raw_Orders!H2790="","N/A",Raw_Orders!H2790)</f>
        <v>17.4</v>
      </c>
      <c r="I2790" s="2" t="str">
        <f aca="false">IF(Raw_Orders!I2790="","Not Rated",Raw_Orders!I2790)</f>
        <v>Not Rated</v>
      </c>
      <c r="J2790" s="2" t="str">
        <f aca="false">IF(COUNTIF($A$2:A2790,A2790)&gt;1,"Duplicate","Unique")</f>
        <v>Unique</v>
      </c>
      <c r="K2790" s="2" t="str">
        <f aca="false">IF(Raw_Orders!F2790&lt;0,"Anomaly","OK")</f>
        <v>OK</v>
      </c>
      <c r="L2790" s="2" t="str">
        <f aca="false">IFERROR(VLOOKUP(C2790,Raw_Restaurants!$A$2:$C$151,3,FALSE()),"Unknown")</f>
        <v>Bangalore</v>
      </c>
    </row>
    <row r="2791" customFormat="false" ht="15" hidden="false" customHeight="false" outlineLevel="0" collapsed="false">
      <c r="A2791" s="2" t="n">
        <f aca="false">Raw_Orders!A2791</f>
        <v>503557</v>
      </c>
      <c r="B2791" s="2" t="str">
        <f aca="false">Raw_Orders!B2791</f>
        <v>CUST1394</v>
      </c>
      <c r="C2791" s="2" t="str">
        <f aca="false">Raw_Orders!C2791</f>
        <v>REST252</v>
      </c>
      <c r="D2791" s="2" t="str">
        <f aca="false">Raw_Orders!D2791</f>
        <v>DP350</v>
      </c>
      <c r="E2791" s="2" t="str">
        <f aca="false">Raw_Orders!E2791</f>
        <v>2024-05-11</v>
      </c>
      <c r="F2791" s="2" t="n">
        <f aca="false">IF(Raw_Orders!F2791&lt;0,0,Raw_Orders!F2791)</f>
        <v>271.06</v>
      </c>
      <c r="G2791" s="2" t="str">
        <f aca="false">Raw_Orders!G2791</f>
        <v>Delivered</v>
      </c>
      <c r="H2791" s="2" t="n">
        <f aca="false">IF(Raw_Orders!H2791="","N/A",Raw_Orders!H2791)</f>
        <v>54</v>
      </c>
      <c r="I2791" s="2" t="n">
        <f aca="false">IF(Raw_Orders!I2791="","Not Rated",Raw_Orders!I2791)</f>
        <v>3.8</v>
      </c>
      <c r="J2791" s="2" t="str">
        <f aca="false">IF(COUNTIF($A$2:A2791,A2791)&gt;1,"Duplicate","Unique")</f>
        <v>Unique</v>
      </c>
      <c r="K2791" s="2" t="str">
        <f aca="false">IF(Raw_Orders!F2791&lt;0,"Anomaly","OK")</f>
        <v>OK</v>
      </c>
      <c r="L2791" s="2" t="str">
        <f aca="false">IFERROR(VLOOKUP(C2791,Raw_Restaurants!$A$2:$C$151,3,FALSE()),"Unknown")</f>
        <v>Indore</v>
      </c>
    </row>
    <row r="2792" customFormat="false" ht="15" hidden="false" customHeight="false" outlineLevel="0" collapsed="false">
      <c r="A2792" s="2" t="n">
        <f aca="false">Raw_Orders!A2792</f>
        <v>501372</v>
      </c>
      <c r="B2792" s="2" t="str">
        <f aca="false">Raw_Orders!B2792</f>
        <v>CUST1062</v>
      </c>
      <c r="C2792" s="2" t="str">
        <f aca="false">Raw_Orders!C2792</f>
        <v>REST338</v>
      </c>
      <c r="D2792" s="2" t="str">
        <f aca="false">Raw_Orders!D2792</f>
        <v>DP334</v>
      </c>
      <c r="E2792" s="2" t="str">
        <f aca="false">Raw_Orders!E2792</f>
        <v>2024-12-17</v>
      </c>
      <c r="F2792" s="2" t="n">
        <f aca="false">IF(Raw_Orders!F2792&lt;0,0,Raw_Orders!F2792)</f>
        <v>1094.73</v>
      </c>
      <c r="G2792" s="2" t="str">
        <f aca="false">Raw_Orders!G2792</f>
        <v>Delayed</v>
      </c>
      <c r="H2792" s="2" t="n">
        <f aca="false">IF(Raw_Orders!H2792="","N/A",Raw_Orders!H2792)</f>
        <v>21.9</v>
      </c>
      <c r="I2792" s="2" t="n">
        <f aca="false">IF(Raw_Orders!I2792="","Not Rated",Raw_Orders!I2792)</f>
        <v>2.7</v>
      </c>
      <c r="J2792" s="2" t="str">
        <f aca="false">IF(COUNTIF($A$2:A2792,A2792)&gt;1,"Duplicate","Unique")</f>
        <v>Duplicate</v>
      </c>
      <c r="K2792" s="2" t="str">
        <f aca="false">IF(Raw_Orders!F2792&lt;0,"Anomaly","OK")</f>
        <v>OK</v>
      </c>
      <c r="L2792" s="2" t="str">
        <f aca="false">IFERROR(VLOOKUP(C2792,Raw_Restaurants!$A$2:$C$151,3,FALSE()),"Unknown")</f>
        <v>Bangalore</v>
      </c>
    </row>
    <row r="2793" customFormat="false" ht="15" hidden="false" customHeight="false" outlineLevel="0" collapsed="false">
      <c r="A2793" s="2" t="n">
        <f aca="false">Raw_Orders!A2793</f>
        <v>500613</v>
      </c>
      <c r="B2793" s="2" t="str">
        <f aca="false">Raw_Orders!B2793</f>
        <v>CUST1258</v>
      </c>
      <c r="C2793" s="2" t="str">
        <f aca="false">Raw_Orders!C2793</f>
        <v>REST230</v>
      </c>
      <c r="D2793" s="2" t="str">
        <f aca="false">Raw_Orders!D2793</f>
        <v>DP494</v>
      </c>
      <c r="E2793" s="2" t="str">
        <f aca="false">Raw_Orders!E2793</f>
        <v>2024-09-18</v>
      </c>
      <c r="F2793" s="2" t="n">
        <f aca="false">IF(Raw_Orders!F2793&lt;0,0,Raw_Orders!F2793)</f>
        <v>1372.25</v>
      </c>
      <c r="G2793" s="2" t="str">
        <f aca="false">Raw_Orders!G2793</f>
        <v>Delivered</v>
      </c>
      <c r="H2793" s="2" t="str">
        <f aca="false">IF(Raw_Orders!H2793="","N/A",Raw_Orders!H2793)</f>
        <v>N/A</v>
      </c>
      <c r="I2793" s="2" t="str">
        <f aca="false">IF(Raw_Orders!I2793="","Not Rated",Raw_Orders!I2793)</f>
        <v>Not Rated</v>
      </c>
      <c r="J2793" s="2" t="str">
        <f aca="false">IF(COUNTIF($A$2:A2793,A2793)&gt;1,"Duplicate","Unique")</f>
        <v>Unique</v>
      </c>
      <c r="K2793" s="2" t="str">
        <f aca="false">IF(Raw_Orders!F2793&lt;0,"Anomaly","OK")</f>
        <v>OK</v>
      </c>
      <c r="L2793" s="2" t="str">
        <f aca="false">IFERROR(VLOOKUP(C2793,Raw_Restaurants!$A$2:$C$151,3,FALSE()),"Unknown")</f>
        <v>Mumbai</v>
      </c>
    </row>
    <row r="2794" customFormat="false" ht="15" hidden="false" customHeight="false" outlineLevel="0" collapsed="false">
      <c r="A2794" s="2" t="n">
        <f aca="false">Raw_Orders!A2794</f>
        <v>502638</v>
      </c>
      <c r="B2794" s="2" t="str">
        <f aca="false">Raw_Orders!B2794</f>
        <v>CUST1416</v>
      </c>
      <c r="C2794" s="2" t="str">
        <f aca="false">Raw_Orders!C2794</f>
        <v>REST235</v>
      </c>
      <c r="D2794" s="2" t="str">
        <f aca="false">Raw_Orders!D2794</f>
        <v>DP424</v>
      </c>
      <c r="E2794" s="2" t="str">
        <f aca="false">Raw_Orders!E2794</f>
        <v>2024-09-29</v>
      </c>
      <c r="F2794" s="2" t="n">
        <f aca="false">IF(Raw_Orders!F2794&lt;0,0,Raw_Orders!F2794)</f>
        <v>1263.42</v>
      </c>
      <c r="G2794" s="2" t="str">
        <f aca="false">Raw_Orders!G2794</f>
        <v>Delivered</v>
      </c>
      <c r="H2794" s="2" t="n">
        <f aca="false">IF(Raw_Orders!H2794="","N/A",Raw_Orders!H2794)</f>
        <v>28.2</v>
      </c>
      <c r="I2794" s="2" t="n">
        <f aca="false">IF(Raw_Orders!I2794="","Not Rated",Raw_Orders!I2794)</f>
        <v>2.9</v>
      </c>
      <c r="J2794" s="2" t="str">
        <f aca="false">IF(COUNTIF($A$2:A2794,A2794)&gt;1,"Duplicate","Unique")</f>
        <v>Unique</v>
      </c>
      <c r="K2794" s="2" t="str">
        <f aca="false">IF(Raw_Orders!F2794&lt;0,"Anomaly","OK")</f>
        <v>OK</v>
      </c>
      <c r="L2794" s="2" t="str">
        <f aca="false">IFERROR(VLOOKUP(C2794,Raw_Restaurants!$A$2:$C$151,3,FALSE()),"Unknown")</f>
        <v>Kolkata</v>
      </c>
    </row>
    <row r="2795" customFormat="false" ht="15" hidden="false" customHeight="false" outlineLevel="0" collapsed="false">
      <c r="A2795" s="2" t="n">
        <f aca="false">Raw_Orders!A2795</f>
        <v>504335</v>
      </c>
      <c r="B2795" s="2" t="str">
        <f aca="false">Raw_Orders!B2795</f>
        <v>CUST1431</v>
      </c>
      <c r="C2795" s="2" t="str">
        <f aca="false">Raw_Orders!C2795</f>
        <v>REST322</v>
      </c>
      <c r="D2795" s="2" t="str">
        <f aca="false">Raw_Orders!D2795</f>
        <v>DP461</v>
      </c>
      <c r="E2795" s="2" t="str">
        <f aca="false">Raw_Orders!E2795</f>
        <v>2024-12-29</v>
      </c>
      <c r="F2795" s="2" t="n">
        <f aca="false">IF(Raw_Orders!F2795&lt;0,0,Raw_Orders!F2795)</f>
        <v>539.93</v>
      </c>
      <c r="G2795" s="2" t="str">
        <f aca="false">Raw_Orders!G2795</f>
        <v>Delivered</v>
      </c>
      <c r="H2795" s="2" t="n">
        <f aca="false">IF(Raw_Orders!H2795="","N/A",Raw_Orders!H2795)</f>
        <v>59.4</v>
      </c>
      <c r="I2795" s="2" t="n">
        <f aca="false">IF(Raw_Orders!I2795="","Not Rated",Raw_Orders!I2795)</f>
        <v>4.3</v>
      </c>
      <c r="J2795" s="2" t="str">
        <f aca="false">IF(COUNTIF($A$2:A2795,A2795)&gt;1,"Duplicate","Unique")</f>
        <v>Unique</v>
      </c>
      <c r="K2795" s="2" t="str">
        <f aca="false">IF(Raw_Orders!F2795&lt;0,"Anomaly","OK")</f>
        <v>OK</v>
      </c>
      <c r="L2795" s="2" t="str">
        <f aca="false">IFERROR(VLOOKUP(C2795,Raw_Restaurants!$A$2:$C$151,3,FALSE()),"Unknown")</f>
        <v>Delhi</v>
      </c>
    </row>
    <row r="2796" customFormat="false" ht="15" hidden="false" customHeight="false" outlineLevel="0" collapsed="false">
      <c r="A2796" s="2" t="n">
        <f aca="false">Raw_Orders!A2796</f>
        <v>504772</v>
      </c>
      <c r="B2796" s="2" t="str">
        <f aca="false">Raw_Orders!B2796</f>
        <v>CUST1142</v>
      </c>
      <c r="C2796" s="2" t="str">
        <f aca="false">Raw_Orders!C2796</f>
        <v>REST341</v>
      </c>
      <c r="D2796" s="2" t="str">
        <f aca="false">Raw_Orders!D2796</f>
        <v>DP359</v>
      </c>
      <c r="E2796" s="2" t="str">
        <f aca="false">Raw_Orders!E2796</f>
        <v>2024-03-05</v>
      </c>
      <c r="F2796" s="2" t="n">
        <f aca="false">IF(Raw_Orders!F2796&lt;0,0,Raw_Orders!F2796)</f>
        <v>836.33</v>
      </c>
      <c r="G2796" s="2" t="str">
        <f aca="false">Raw_Orders!G2796</f>
        <v>Cancelled</v>
      </c>
      <c r="H2796" s="2" t="str">
        <f aca="false">IF(Raw_Orders!H2796="","N/A",Raw_Orders!H2796)</f>
        <v>N/A</v>
      </c>
      <c r="I2796" s="2" t="str">
        <f aca="false">IF(Raw_Orders!I2796="","Not Rated",Raw_Orders!I2796)</f>
        <v>Not Rated</v>
      </c>
      <c r="J2796" s="2" t="str">
        <f aca="false">IF(COUNTIF($A$2:A2796,A2796)&gt;1,"Duplicate","Unique")</f>
        <v>Unique</v>
      </c>
      <c r="K2796" s="2" t="str">
        <f aca="false">IF(Raw_Orders!F2796&lt;0,"Anomaly","OK")</f>
        <v>OK</v>
      </c>
      <c r="L2796" s="2" t="str">
        <f aca="false">IFERROR(VLOOKUP(C2796,Raw_Restaurants!$A$2:$C$151,3,FALSE()),"Unknown")</f>
        <v>Kolkata</v>
      </c>
    </row>
    <row r="2797" customFormat="false" ht="15" hidden="false" customHeight="false" outlineLevel="0" collapsed="false">
      <c r="A2797" s="2" t="n">
        <f aca="false">Raw_Orders!A2797</f>
        <v>501446</v>
      </c>
      <c r="B2797" s="2" t="str">
        <f aca="false">Raw_Orders!B2797</f>
        <v>CUST1730</v>
      </c>
      <c r="C2797" s="2" t="str">
        <f aca="false">Raw_Orders!C2797</f>
        <v>REST337</v>
      </c>
      <c r="D2797" s="2" t="str">
        <f aca="false">Raw_Orders!D2797</f>
        <v>DP343</v>
      </c>
      <c r="E2797" s="2" t="str">
        <f aca="false">Raw_Orders!E2797</f>
        <v>2024-11-05</v>
      </c>
      <c r="F2797" s="2" t="n">
        <f aca="false">IF(Raw_Orders!F2797&lt;0,0,Raw_Orders!F2797)</f>
        <v>573.01</v>
      </c>
      <c r="G2797" s="2" t="str">
        <f aca="false">Raw_Orders!G2797</f>
        <v>Delivered</v>
      </c>
      <c r="H2797" s="2" t="n">
        <f aca="false">IF(Raw_Orders!H2797="","N/A",Raw_Orders!H2797)</f>
        <v>18.6</v>
      </c>
      <c r="I2797" s="2" t="n">
        <f aca="false">IF(Raw_Orders!I2797="","Not Rated",Raw_Orders!I2797)</f>
        <v>3.9</v>
      </c>
      <c r="J2797" s="2" t="str">
        <f aca="false">IF(COUNTIF($A$2:A2797,A2797)&gt;1,"Duplicate","Unique")</f>
        <v>Unique</v>
      </c>
      <c r="K2797" s="2" t="str">
        <f aca="false">IF(Raw_Orders!F2797&lt;0,"Anomaly","OK")</f>
        <v>OK</v>
      </c>
      <c r="L2797" s="2" t="str">
        <f aca="false">IFERROR(VLOOKUP(C2797,Raw_Restaurants!$A$2:$C$151,3,FALSE()),"Unknown")</f>
        <v>Pune</v>
      </c>
    </row>
    <row r="2798" customFormat="false" ht="15" hidden="false" customHeight="false" outlineLevel="0" collapsed="false">
      <c r="A2798" s="2" t="n">
        <f aca="false">Raw_Orders!A2798</f>
        <v>504055</v>
      </c>
      <c r="B2798" s="2" t="str">
        <f aca="false">Raw_Orders!B2798</f>
        <v>CUST1108</v>
      </c>
      <c r="C2798" s="2" t="str">
        <f aca="false">Raw_Orders!C2798</f>
        <v>REST203</v>
      </c>
      <c r="D2798" s="2" t="str">
        <f aca="false">Raw_Orders!D2798</f>
        <v>DP386</v>
      </c>
      <c r="E2798" s="2" t="str">
        <f aca="false">Raw_Orders!E2798</f>
        <v>2024-09-28</v>
      </c>
      <c r="F2798" s="2" t="n">
        <f aca="false">IF(Raw_Orders!F2798&lt;0,0,Raw_Orders!F2798)</f>
        <v>573.4</v>
      </c>
      <c r="G2798" s="2" t="str">
        <f aca="false">Raw_Orders!G2798</f>
        <v>Delivered</v>
      </c>
      <c r="H2798" s="2" t="n">
        <f aca="false">IF(Raw_Orders!H2798="","N/A",Raw_Orders!H2798)</f>
        <v>63.6</v>
      </c>
      <c r="I2798" s="2" t="n">
        <f aca="false">IF(Raw_Orders!I2798="","Not Rated",Raw_Orders!I2798)</f>
        <v>3.6</v>
      </c>
      <c r="J2798" s="2" t="str">
        <f aca="false">IF(COUNTIF($A$2:A2798,A2798)&gt;1,"Duplicate","Unique")</f>
        <v>Unique</v>
      </c>
      <c r="K2798" s="2" t="str">
        <f aca="false">IF(Raw_Orders!F2798&lt;0,"Anomaly","OK")</f>
        <v>OK</v>
      </c>
      <c r="L2798" s="2" t="str">
        <f aca="false">IFERROR(VLOOKUP(C2798,Raw_Restaurants!$A$2:$C$151,3,FALSE()),"Unknown")</f>
        <v>Chennai</v>
      </c>
    </row>
    <row r="2799" customFormat="false" ht="15" hidden="false" customHeight="false" outlineLevel="0" collapsed="false">
      <c r="A2799" s="2" t="n">
        <f aca="false">Raw_Orders!A2799</f>
        <v>502727</v>
      </c>
      <c r="B2799" s="2" t="str">
        <f aca="false">Raw_Orders!B2799</f>
        <v>CUST1784</v>
      </c>
      <c r="C2799" s="2" t="str">
        <f aca="false">Raw_Orders!C2799</f>
        <v>REST227</v>
      </c>
      <c r="D2799" s="2" t="str">
        <f aca="false">Raw_Orders!D2799</f>
        <v>DP366</v>
      </c>
      <c r="E2799" s="2" t="str">
        <f aca="false">Raw_Orders!E2799</f>
        <v>2024-11-28</v>
      </c>
      <c r="F2799" s="2" t="n">
        <f aca="false">IF(Raw_Orders!F2799&lt;0,0,Raw_Orders!F2799)</f>
        <v>261.45</v>
      </c>
      <c r="G2799" s="2" t="str">
        <f aca="false">Raw_Orders!G2799</f>
        <v>Delivered</v>
      </c>
      <c r="H2799" s="2" t="n">
        <f aca="false">IF(Raw_Orders!H2799="","N/A",Raw_Orders!H2799)</f>
        <v>18.1</v>
      </c>
      <c r="I2799" s="2" t="n">
        <f aca="false">IF(Raw_Orders!I2799="","Not Rated",Raw_Orders!I2799)</f>
        <v>2.6</v>
      </c>
      <c r="J2799" s="2" t="str">
        <f aca="false">IF(COUNTIF($A$2:A2799,A2799)&gt;1,"Duplicate","Unique")</f>
        <v>Unique</v>
      </c>
      <c r="K2799" s="2" t="str">
        <f aca="false">IF(Raw_Orders!F2799&lt;0,"Anomaly","OK")</f>
        <v>OK</v>
      </c>
      <c r="L2799" s="2" t="str">
        <f aca="false">IFERROR(VLOOKUP(C2799,Raw_Restaurants!$A$2:$C$151,3,FALSE()),"Unknown")</f>
        <v>Bhopal</v>
      </c>
    </row>
    <row r="2800" customFormat="false" ht="15" hidden="false" customHeight="false" outlineLevel="0" collapsed="false">
      <c r="A2800" s="2" t="n">
        <f aca="false">Raw_Orders!A2800</f>
        <v>504761</v>
      </c>
      <c r="B2800" s="2" t="str">
        <f aca="false">Raw_Orders!B2800</f>
        <v>CUST1741</v>
      </c>
      <c r="C2800" s="2" t="str">
        <f aca="false">Raw_Orders!C2800</f>
        <v>REST218</v>
      </c>
      <c r="D2800" s="2" t="str">
        <f aca="false">Raw_Orders!D2800</f>
        <v>DP451</v>
      </c>
      <c r="E2800" s="2" t="str">
        <f aca="false">Raw_Orders!E2800</f>
        <v>2024-01-20</v>
      </c>
      <c r="F2800" s="2" t="n">
        <f aca="false">IF(Raw_Orders!F2800&lt;0,0,Raw_Orders!F2800)</f>
        <v>223.35</v>
      </c>
      <c r="G2800" s="2" t="str">
        <f aca="false">Raw_Orders!G2800</f>
        <v>Delivered</v>
      </c>
      <c r="H2800" s="2" t="n">
        <f aca="false">IF(Raw_Orders!H2800="","N/A",Raw_Orders!H2800)</f>
        <v>21.8</v>
      </c>
      <c r="I2800" s="2" t="n">
        <f aca="false">IF(Raw_Orders!I2800="","Not Rated",Raw_Orders!I2800)</f>
        <v>4.4</v>
      </c>
      <c r="J2800" s="2" t="str">
        <f aca="false">IF(COUNTIF($A$2:A2800,A2800)&gt;1,"Duplicate","Unique")</f>
        <v>Unique</v>
      </c>
      <c r="K2800" s="2" t="str">
        <f aca="false">IF(Raw_Orders!F2800&lt;0,"Anomaly","OK")</f>
        <v>OK</v>
      </c>
      <c r="L2800" s="2" t="str">
        <f aca="false">IFERROR(VLOOKUP(C2800,Raw_Restaurants!$A$2:$C$151,3,FALSE()),"Unknown")</f>
        <v>Pune</v>
      </c>
    </row>
    <row r="2801" customFormat="false" ht="15" hidden="false" customHeight="false" outlineLevel="0" collapsed="false">
      <c r="A2801" s="2" t="n">
        <f aca="false">Raw_Orders!A2801</f>
        <v>503461</v>
      </c>
      <c r="B2801" s="2" t="str">
        <f aca="false">Raw_Orders!B2801</f>
        <v>CUST1629</v>
      </c>
      <c r="C2801" s="2" t="str">
        <f aca="false">Raw_Orders!C2801</f>
        <v>REST223</v>
      </c>
      <c r="D2801" s="2" t="str">
        <f aca="false">Raw_Orders!D2801</f>
        <v>DP349</v>
      </c>
      <c r="E2801" s="2" t="str">
        <f aca="false">Raw_Orders!E2801</f>
        <v>2024-06-06</v>
      </c>
      <c r="F2801" s="2" t="n">
        <f aca="false">IF(Raw_Orders!F2801&lt;0,0,Raw_Orders!F2801)</f>
        <v>1140.24</v>
      </c>
      <c r="G2801" s="2" t="str">
        <f aca="false">Raw_Orders!G2801</f>
        <v>Delivered</v>
      </c>
      <c r="H2801" s="2" t="str">
        <f aca="false">IF(Raw_Orders!H2801="","N/A",Raw_Orders!H2801)</f>
        <v>N/A</v>
      </c>
      <c r="I2801" s="2" t="n">
        <f aca="false">IF(Raw_Orders!I2801="","Not Rated",Raw_Orders!I2801)</f>
        <v>4.1</v>
      </c>
      <c r="J2801" s="2" t="str">
        <f aca="false">IF(COUNTIF($A$2:A2801,A2801)&gt;1,"Duplicate","Unique")</f>
        <v>Unique</v>
      </c>
      <c r="K2801" s="2" t="str">
        <f aca="false">IF(Raw_Orders!F2801&lt;0,"Anomaly","OK")</f>
        <v>OK</v>
      </c>
      <c r="L2801" s="2" t="str">
        <f aca="false">IFERROR(VLOOKUP(C2801,Raw_Restaurants!$A$2:$C$151,3,FALSE()),"Unknown")</f>
        <v>Delhi</v>
      </c>
    </row>
    <row r="2802" customFormat="false" ht="15" hidden="false" customHeight="false" outlineLevel="0" collapsed="false">
      <c r="A2802" s="2" t="n">
        <f aca="false">Raw_Orders!A2802</f>
        <v>500606</v>
      </c>
      <c r="B2802" s="2" t="str">
        <f aca="false">Raw_Orders!B2802</f>
        <v>CUST1329</v>
      </c>
      <c r="C2802" s="2" t="str">
        <f aca="false">Raw_Orders!C2802</f>
        <v>REST331</v>
      </c>
      <c r="D2802" s="2" t="str">
        <f aca="false">Raw_Orders!D2802</f>
        <v>DP372</v>
      </c>
      <c r="E2802" s="2" t="str">
        <f aca="false">Raw_Orders!E2802</f>
        <v>2024-06-17</v>
      </c>
      <c r="F2802" s="2" t="n">
        <f aca="false">IF(Raw_Orders!F2802&lt;0,0,Raw_Orders!F2802)</f>
        <v>0</v>
      </c>
      <c r="G2802" s="2" t="str">
        <f aca="false">Raw_Orders!G2802</f>
        <v>Delivered</v>
      </c>
      <c r="H2802" s="2" t="n">
        <f aca="false">IF(Raw_Orders!H2802="","N/A",Raw_Orders!H2802)</f>
        <v>44.7</v>
      </c>
      <c r="I2802" s="2" t="str">
        <f aca="false">IF(Raw_Orders!I2802="","Not Rated",Raw_Orders!I2802)</f>
        <v>Not Rated</v>
      </c>
      <c r="J2802" s="2" t="str">
        <f aca="false">IF(COUNTIF($A$2:A2802,A2802)&gt;1,"Duplicate","Unique")</f>
        <v>Unique</v>
      </c>
      <c r="K2802" s="2" t="str">
        <f aca="false">IF(Raw_Orders!F2802&lt;0,"Anomaly","OK")</f>
        <v>Anomaly</v>
      </c>
      <c r="L2802" s="2" t="str">
        <f aca="false">IFERROR(VLOOKUP(C2802,Raw_Restaurants!$A$2:$C$151,3,FALSE()),"Unknown")</f>
        <v>Chennai</v>
      </c>
    </row>
    <row r="2803" customFormat="false" ht="15" hidden="false" customHeight="false" outlineLevel="0" collapsed="false">
      <c r="A2803" s="2" t="n">
        <f aca="false">Raw_Orders!A2803</f>
        <v>500101</v>
      </c>
      <c r="B2803" s="2" t="str">
        <f aca="false">Raw_Orders!B2803</f>
        <v>CUST1531</v>
      </c>
      <c r="C2803" s="2" t="str">
        <f aca="false">Raw_Orders!C2803</f>
        <v>REST295</v>
      </c>
      <c r="D2803" s="2" t="str">
        <f aca="false">Raw_Orders!D2803</f>
        <v>DP335</v>
      </c>
      <c r="E2803" s="2" t="str">
        <f aca="false">Raw_Orders!E2803</f>
        <v>2024-06-30</v>
      </c>
      <c r="F2803" s="2" t="n">
        <f aca="false">IF(Raw_Orders!F2803&lt;0,0,Raw_Orders!F2803)</f>
        <v>1037.38</v>
      </c>
      <c r="G2803" s="2" t="str">
        <f aca="false">Raw_Orders!G2803</f>
        <v>Cancelled</v>
      </c>
      <c r="H2803" s="2" t="str">
        <f aca="false">IF(Raw_Orders!H2803="","N/A",Raw_Orders!H2803)</f>
        <v>N/A</v>
      </c>
      <c r="I2803" s="2" t="str">
        <f aca="false">IF(Raw_Orders!I2803="","Not Rated",Raw_Orders!I2803)</f>
        <v>Not Rated</v>
      </c>
      <c r="J2803" s="2" t="str">
        <f aca="false">IF(COUNTIF($A$2:A2803,A2803)&gt;1,"Duplicate","Unique")</f>
        <v>Unique</v>
      </c>
      <c r="K2803" s="2" t="str">
        <f aca="false">IF(Raw_Orders!F2803&lt;0,"Anomaly","OK")</f>
        <v>OK</v>
      </c>
      <c r="L2803" s="2" t="str">
        <f aca="false">IFERROR(VLOOKUP(C2803,Raw_Restaurants!$A$2:$C$151,3,FALSE()),"Unknown")</f>
        <v>Kolkata</v>
      </c>
    </row>
    <row r="2804" customFormat="false" ht="15" hidden="false" customHeight="false" outlineLevel="0" collapsed="false">
      <c r="A2804" s="2" t="n">
        <f aca="false">Raw_Orders!A2804</f>
        <v>503349</v>
      </c>
      <c r="B2804" s="2" t="str">
        <f aca="false">Raw_Orders!B2804</f>
        <v>CUST1574</v>
      </c>
      <c r="C2804" s="2" t="str">
        <f aca="false">Raw_Orders!C2804</f>
        <v>REST205</v>
      </c>
      <c r="D2804" s="2" t="str">
        <f aca="false">Raw_Orders!D2804</f>
        <v>DP374</v>
      </c>
      <c r="E2804" s="2" t="str">
        <f aca="false">Raw_Orders!E2804</f>
        <v>2024-02-07</v>
      </c>
      <c r="F2804" s="2" t="n">
        <f aca="false">IF(Raw_Orders!F2804&lt;0,0,Raw_Orders!F2804)</f>
        <v>1327.77</v>
      </c>
      <c r="G2804" s="2" t="str">
        <f aca="false">Raw_Orders!G2804</f>
        <v>Cancelled</v>
      </c>
      <c r="H2804" s="2" t="str">
        <f aca="false">IF(Raw_Orders!H2804="","N/A",Raw_Orders!H2804)</f>
        <v>N/A</v>
      </c>
      <c r="I2804" s="2" t="str">
        <f aca="false">IF(Raw_Orders!I2804="","Not Rated",Raw_Orders!I2804)</f>
        <v>Not Rated</v>
      </c>
      <c r="J2804" s="2" t="str">
        <f aca="false">IF(COUNTIF($A$2:A2804,A2804)&gt;1,"Duplicate","Unique")</f>
        <v>Unique</v>
      </c>
      <c r="K2804" s="2" t="str">
        <f aca="false">IF(Raw_Orders!F2804&lt;0,"Anomaly","OK")</f>
        <v>OK</v>
      </c>
      <c r="L2804" s="2" t="str">
        <f aca="false">IFERROR(VLOOKUP(C2804,Raw_Restaurants!$A$2:$C$151,3,FALSE()),"Unknown")</f>
        <v>Delhi</v>
      </c>
    </row>
    <row r="2805" customFormat="false" ht="15" hidden="false" customHeight="false" outlineLevel="0" collapsed="false">
      <c r="A2805" s="2" t="n">
        <f aca="false">Raw_Orders!A2805</f>
        <v>502777</v>
      </c>
      <c r="B2805" s="2" t="str">
        <f aca="false">Raw_Orders!B2805</f>
        <v>CUST1085</v>
      </c>
      <c r="C2805" s="2" t="str">
        <f aca="false">Raw_Orders!C2805</f>
        <v>REST331</v>
      </c>
      <c r="D2805" s="2" t="str">
        <f aca="false">Raw_Orders!D2805</f>
        <v>DP416</v>
      </c>
      <c r="E2805" s="2" t="str">
        <f aca="false">Raw_Orders!E2805</f>
        <v>2024-08-21</v>
      </c>
      <c r="F2805" s="2" t="n">
        <f aca="false">IF(Raw_Orders!F2805&lt;0,0,Raw_Orders!F2805)</f>
        <v>585.24</v>
      </c>
      <c r="G2805" s="2" t="str">
        <f aca="false">Raw_Orders!G2805</f>
        <v>Delivered</v>
      </c>
      <c r="H2805" s="2" t="n">
        <f aca="false">IF(Raw_Orders!H2805="","N/A",Raw_Orders!H2805)</f>
        <v>62.8</v>
      </c>
      <c r="I2805" s="2" t="str">
        <f aca="false">IF(Raw_Orders!I2805="","Not Rated",Raw_Orders!I2805)</f>
        <v>Not Rated</v>
      </c>
      <c r="J2805" s="2" t="str">
        <f aca="false">IF(COUNTIF($A$2:A2805,A2805)&gt;1,"Duplicate","Unique")</f>
        <v>Unique</v>
      </c>
      <c r="K2805" s="2" t="str">
        <f aca="false">IF(Raw_Orders!F2805&lt;0,"Anomaly","OK")</f>
        <v>OK</v>
      </c>
      <c r="L2805" s="2" t="str">
        <f aca="false">IFERROR(VLOOKUP(C2805,Raw_Restaurants!$A$2:$C$151,3,FALSE()),"Unknown")</f>
        <v>Chennai</v>
      </c>
    </row>
    <row r="2806" customFormat="false" ht="15" hidden="false" customHeight="false" outlineLevel="0" collapsed="false">
      <c r="A2806" s="2" t="n">
        <f aca="false">Raw_Orders!A2806</f>
        <v>502650</v>
      </c>
      <c r="B2806" s="2" t="str">
        <f aca="false">Raw_Orders!B2806</f>
        <v>CUST1658</v>
      </c>
      <c r="C2806" s="2" t="str">
        <f aca="false">Raw_Orders!C2806</f>
        <v>REST209</v>
      </c>
      <c r="D2806" s="2" t="str">
        <f aca="false">Raw_Orders!D2806</f>
        <v>DP491</v>
      </c>
      <c r="E2806" s="2" t="str">
        <f aca="false">Raw_Orders!E2806</f>
        <v>2024-09-06</v>
      </c>
      <c r="F2806" s="2" t="n">
        <f aca="false">IF(Raw_Orders!F2806&lt;0,0,Raw_Orders!F2806)</f>
        <v>1338.18</v>
      </c>
      <c r="G2806" s="2" t="str">
        <f aca="false">Raw_Orders!G2806</f>
        <v>Cancelled</v>
      </c>
      <c r="H2806" s="2" t="str">
        <f aca="false">IF(Raw_Orders!H2806="","N/A",Raw_Orders!H2806)</f>
        <v>N/A</v>
      </c>
      <c r="I2806" s="2" t="str">
        <f aca="false">IF(Raw_Orders!I2806="","Not Rated",Raw_Orders!I2806)</f>
        <v>Not Rated</v>
      </c>
      <c r="J2806" s="2" t="str">
        <f aca="false">IF(COUNTIF($A$2:A2806,A2806)&gt;1,"Duplicate","Unique")</f>
        <v>Unique</v>
      </c>
      <c r="K2806" s="2" t="str">
        <f aca="false">IF(Raw_Orders!F2806&lt;0,"Anomaly","OK")</f>
        <v>OK</v>
      </c>
      <c r="L2806" s="2" t="str">
        <f aca="false">IFERROR(VLOOKUP(C2806,Raw_Restaurants!$A$2:$C$151,3,FALSE()),"Unknown")</f>
        <v>Bangalore</v>
      </c>
    </row>
    <row r="2807" customFormat="false" ht="15" hidden="false" customHeight="false" outlineLevel="0" collapsed="false">
      <c r="A2807" s="2" t="n">
        <f aca="false">Raw_Orders!A2807</f>
        <v>504594</v>
      </c>
      <c r="B2807" s="2" t="str">
        <f aca="false">Raw_Orders!B2807</f>
        <v>CUST1794</v>
      </c>
      <c r="C2807" s="2" t="str">
        <f aca="false">Raw_Orders!C2807</f>
        <v>REST259</v>
      </c>
      <c r="D2807" s="2" t="str">
        <f aca="false">Raw_Orders!D2807</f>
        <v>DP367</v>
      </c>
      <c r="E2807" s="2" t="str">
        <f aca="false">Raw_Orders!E2807</f>
        <v>2024-09-29</v>
      </c>
      <c r="F2807" s="2" t="n">
        <f aca="false">IF(Raw_Orders!F2807&lt;0,0,Raw_Orders!F2807)</f>
        <v>616.2</v>
      </c>
      <c r="G2807" s="2" t="str">
        <f aca="false">Raw_Orders!G2807</f>
        <v>Delivered</v>
      </c>
      <c r="H2807" s="2" t="n">
        <f aca="false">IF(Raw_Orders!H2807="","N/A",Raw_Orders!H2807)</f>
        <v>70.5</v>
      </c>
      <c r="I2807" s="2" t="n">
        <f aca="false">IF(Raw_Orders!I2807="","Not Rated",Raw_Orders!I2807)</f>
        <v>4.7</v>
      </c>
      <c r="J2807" s="2" t="str">
        <f aca="false">IF(COUNTIF($A$2:A2807,A2807)&gt;1,"Duplicate","Unique")</f>
        <v>Unique</v>
      </c>
      <c r="K2807" s="2" t="str">
        <f aca="false">IF(Raw_Orders!F2807&lt;0,"Anomaly","OK")</f>
        <v>OK</v>
      </c>
      <c r="L2807" s="2" t="str">
        <f aca="false">IFERROR(VLOOKUP(C2807,Raw_Restaurants!$A$2:$C$151,3,FALSE()),"Unknown")</f>
        <v>Bhopal</v>
      </c>
    </row>
    <row r="2808" customFormat="false" ht="15" hidden="false" customHeight="false" outlineLevel="0" collapsed="false">
      <c r="A2808" s="2" t="n">
        <f aca="false">Raw_Orders!A2808</f>
        <v>503661</v>
      </c>
      <c r="B2808" s="2" t="str">
        <f aca="false">Raw_Orders!B2808</f>
        <v>CUST1171</v>
      </c>
      <c r="C2808" s="2" t="str">
        <f aca="false">Raw_Orders!C2808</f>
        <v>REST266</v>
      </c>
      <c r="D2808" s="2" t="str">
        <f aca="false">Raw_Orders!D2808</f>
        <v>DP432</v>
      </c>
      <c r="E2808" s="2" t="str">
        <f aca="false">Raw_Orders!E2808</f>
        <v>2024-04-03</v>
      </c>
      <c r="F2808" s="2" t="n">
        <f aca="false">IF(Raw_Orders!F2808&lt;0,0,Raw_Orders!F2808)</f>
        <v>277.99</v>
      </c>
      <c r="G2808" s="2" t="str">
        <f aca="false">Raw_Orders!G2808</f>
        <v>Delivered</v>
      </c>
      <c r="H2808" s="2" t="n">
        <f aca="false">IF(Raw_Orders!H2808="","N/A",Raw_Orders!H2808)</f>
        <v>28</v>
      </c>
      <c r="I2808" s="2" t="str">
        <f aca="false">IF(Raw_Orders!I2808="","Not Rated",Raw_Orders!I2808)</f>
        <v>Not Rated</v>
      </c>
      <c r="J2808" s="2" t="str">
        <f aca="false">IF(COUNTIF($A$2:A2808,A2808)&gt;1,"Duplicate","Unique")</f>
        <v>Unique</v>
      </c>
      <c r="K2808" s="2" t="str">
        <f aca="false">IF(Raw_Orders!F2808&lt;0,"Anomaly","OK")</f>
        <v>OK</v>
      </c>
      <c r="L2808" s="2" t="str">
        <f aca="false">IFERROR(VLOOKUP(C2808,Raw_Restaurants!$A$2:$C$151,3,FALSE()),"Unknown")</f>
        <v>Jaipur</v>
      </c>
    </row>
    <row r="2809" customFormat="false" ht="15" hidden="false" customHeight="false" outlineLevel="0" collapsed="false">
      <c r="A2809" s="2" t="n">
        <f aca="false">Raw_Orders!A2809</f>
        <v>501373</v>
      </c>
      <c r="B2809" s="2" t="str">
        <f aca="false">Raw_Orders!B2809</f>
        <v>CUST1473</v>
      </c>
      <c r="C2809" s="2" t="str">
        <f aca="false">Raw_Orders!C2809</f>
        <v>REST284</v>
      </c>
      <c r="D2809" s="2" t="str">
        <f aca="false">Raw_Orders!D2809</f>
        <v>DP318</v>
      </c>
      <c r="E2809" s="2" t="str">
        <f aca="false">Raw_Orders!E2809</f>
        <v>2024-11-04</v>
      </c>
      <c r="F2809" s="2" t="n">
        <f aca="false">IF(Raw_Orders!F2809&lt;0,0,Raw_Orders!F2809)</f>
        <v>857.58</v>
      </c>
      <c r="G2809" s="2" t="str">
        <f aca="false">Raw_Orders!G2809</f>
        <v>Cancelled</v>
      </c>
      <c r="H2809" s="2" t="str">
        <f aca="false">IF(Raw_Orders!H2809="","N/A",Raw_Orders!H2809)</f>
        <v>N/A</v>
      </c>
      <c r="I2809" s="2" t="str">
        <f aca="false">IF(Raw_Orders!I2809="","Not Rated",Raw_Orders!I2809)</f>
        <v>Not Rated</v>
      </c>
      <c r="J2809" s="2" t="str">
        <f aca="false">IF(COUNTIF($A$2:A2809,A2809)&gt;1,"Duplicate","Unique")</f>
        <v>Unique</v>
      </c>
      <c r="K2809" s="2" t="str">
        <f aca="false">IF(Raw_Orders!F2809&lt;0,"Anomaly","OK")</f>
        <v>OK</v>
      </c>
      <c r="L2809" s="2" t="str">
        <f aca="false">IFERROR(VLOOKUP(C2809,Raw_Restaurants!$A$2:$C$151,3,FALSE()),"Unknown")</f>
        <v>Hyderabad</v>
      </c>
    </row>
    <row r="2810" customFormat="false" ht="15" hidden="false" customHeight="false" outlineLevel="0" collapsed="false">
      <c r="A2810" s="2" t="n">
        <f aca="false">Raw_Orders!A2810</f>
        <v>500783</v>
      </c>
      <c r="B2810" s="2" t="str">
        <f aca="false">Raw_Orders!B2810</f>
        <v>CUST1230</v>
      </c>
      <c r="C2810" s="2" t="str">
        <f aca="false">Raw_Orders!C2810</f>
        <v>REST218</v>
      </c>
      <c r="D2810" s="2" t="str">
        <f aca="false">Raw_Orders!D2810</f>
        <v>DP386</v>
      </c>
      <c r="E2810" s="2" t="str">
        <f aca="false">Raw_Orders!E2810</f>
        <v>2024-01-10</v>
      </c>
      <c r="F2810" s="2" t="n">
        <f aca="false">IF(Raw_Orders!F2810&lt;0,0,Raw_Orders!F2810)</f>
        <v>911.64</v>
      </c>
      <c r="G2810" s="2" t="str">
        <f aca="false">Raw_Orders!G2810</f>
        <v>Delivered</v>
      </c>
      <c r="H2810" s="2" t="n">
        <f aca="false">IF(Raw_Orders!H2810="","N/A",Raw_Orders!H2810)</f>
        <v>43.4</v>
      </c>
      <c r="I2810" s="2" t="n">
        <f aca="false">IF(Raw_Orders!I2810="","Not Rated",Raw_Orders!I2810)</f>
        <v>5</v>
      </c>
      <c r="J2810" s="2" t="str">
        <f aca="false">IF(COUNTIF($A$2:A2810,A2810)&gt;1,"Duplicate","Unique")</f>
        <v>Unique</v>
      </c>
      <c r="K2810" s="2" t="str">
        <f aca="false">IF(Raw_Orders!F2810&lt;0,"Anomaly","OK")</f>
        <v>OK</v>
      </c>
      <c r="L2810" s="2" t="str">
        <f aca="false">IFERROR(VLOOKUP(C2810,Raw_Restaurants!$A$2:$C$151,3,FALSE()),"Unknown")</f>
        <v>Pune</v>
      </c>
    </row>
    <row r="2811" customFormat="false" ht="15" hidden="false" customHeight="false" outlineLevel="0" collapsed="false">
      <c r="A2811" s="2" t="n">
        <f aca="false">Raw_Orders!A2811</f>
        <v>500036</v>
      </c>
      <c r="B2811" s="2" t="str">
        <f aca="false">Raw_Orders!B2811</f>
        <v>CUST1215</v>
      </c>
      <c r="C2811" s="2" t="str">
        <f aca="false">Raw_Orders!C2811</f>
        <v>REST259</v>
      </c>
      <c r="D2811" s="2" t="str">
        <f aca="false">Raw_Orders!D2811</f>
        <v>DP367</v>
      </c>
      <c r="E2811" s="2" t="str">
        <f aca="false">Raw_Orders!E2811</f>
        <v>2024-02-20</v>
      </c>
      <c r="F2811" s="2" t="n">
        <f aca="false">IF(Raw_Orders!F2811&lt;0,0,Raw_Orders!F2811)</f>
        <v>682.17</v>
      </c>
      <c r="G2811" s="2" t="str">
        <f aca="false">Raw_Orders!G2811</f>
        <v>Delivered</v>
      </c>
      <c r="H2811" s="2" t="n">
        <f aca="false">IF(Raw_Orders!H2811="","N/A",Raw_Orders!H2811)</f>
        <v>35.5</v>
      </c>
      <c r="I2811" s="2" t="n">
        <f aca="false">IF(Raw_Orders!I2811="","Not Rated",Raw_Orders!I2811)</f>
        <v>2.9</v>
      </c>
      <c r="J2811" s="2" t="str">
        <f aca="false">IF(COUNTIF($A$2:A2811,A2811)&gt;1,"Duplicate","Unique")</f>
        <v>Unique</v>
      </c>
      <c r="K2811" s="2" t="str">
        <f aca="false">IF(Raw_Orders!F2811&lt;0,"Anomaly","OK")</f>
        <v>OK</v>
      </c>
      <c r="L2811" s="2" t="str">
        <f aca="false">IFERROR(VLOOKUP(C2811,Raw_Restaurants!$A$2:$C$151,3,FALSE()),"Unknown")</f>
        <v>Bhopal</v>
      </c>
    </row>
    <row r="2812" customFormat="false" ht="15" hidden="false" customHeight="false" outlineLevel="0" collapsed="false">
      <c r="A2812" s="2" t="n">
        <f aca="false">Raw_Orders!A2812</f>
        <v>502744</v>
      </c>
      <c r="B2812" s="2" t="str">
        <f aca="false">Raw_Orders!B2812</f>
        <v>CUST1005</v>
      </c>
      <c r="C2812" s="2" t="str">
        <f aca="false">Raw_Orders!C2812</f>
        <v>REST320</v>
      </c>
      <c r="D2812" s="2" t="str">
        <f aca="false">Raw_Orders!D2812</f>
        <v>DP454</v>
      </c>
      <c r="E2812" s="2" t="str">
        <f aca="false">Raw_Orders!E2812</f>
        <v>2024-11-12</v>
      </c>
      <c r="F2812" s="2" t="n">
        <f aca="false">IF(Raw_Orders!F2812&lt;0,0,Raw_Orders!F2812)</f>
        <v>1115.27</v>
      </c>
      <c r="G2812" s="2" t="str">
        <f aca="false">Raw_Orders!G2812</f>
        <v>Delivered</v>
      </c>
      <c r="H2812" s="2" t="n">
        <f aca="false">IF(Raw_Orders!H2812="","N/A",Raw_Orders!H2812)</f>
        <v>18.8</v>
      </c>
      <c r="I2812" s="2" t="n">
        <f aca="false">IF(Raw_Orders!I2812="","Not Rated",Raw_Orders!I2812)</f>
        <v>4</v>
      </c>
      <c r="J2812" s="2" t="str">
        <f aca="false">IF(COUNTIF($A$2:A2812,A2812)&gt;1,"Duplicate","Unique")</f>
        <v>Unique</v>
      </c>
      <c r="K2812" s="2" t="str">
        <f aca="false">IF(Raw_Orders!F2812&lt;0,"Anomaly","OK")</f>
        <v>OK</v>
      </c>
      <c r="L2812" s="2" t="str">
        <f aca="false">IFERROR(VLOOKUP(C2812,Raw_Restaurants!$A$2:$C$151,3,FALSE()),"Unknown")</f>
        <v>Mumbai</v>
      </c>
    </row>
    <row r="2813" customFormat="false" ht="15" hidden="false" customHeight="false" outlineLevel="0" collapsed="false">
      <c r="A2813" s="2" t="n">
        <f aca="false">Raw_Orders!A2813</f>
        <v>504678</v>
      </c>
      <c r="B2813" s="2" t="str">
        <f aca="false">Raw_Orders!B2813</f>
        <v>CUST1274</v>
      </c>
      <c r="C2813" s="2" t="str">
        <f aca="false">Raw_Orders!C2813</f>
        <v>REST290</v>
      </c>
      <c r="D2813" s="2" t="str">
        <f aca="false">Raw_Orders!D2813</f>
        <v>DP450</v>
      </c>
      <c r="E2813" s="2" t="str">
        <f aca="false">Raw_Orders!E2813</f>
        <v>2024-01-01</v>
      </c>
      <c r="F2813" s="2" t="n">
        <f aca="false">IF(Raw_Orders!F2813&lt;0,0,Raw_Orders!F2813)</f>
        <v>1289.7</v>
      </c>
      <c r="G2813" s="2" t="str">
        <f aca="false">Raw_Orders!G2813</f>
        <v>Delivered</v>
      </c>
      <c r="H2813" s="2" t="n">
        <f aca="false">IF(Raw_Orders!H2813="","N/A",Raw_Orders!H2813)</f>
        <v>49.7</v>
      </c>
      <c r="I2813" s="2" t="n">
        <f aca="false">IF(Raw_Orders!I2813="","Not Rated",Raw_Orders!I2813)</f>
        <v>4.6</v>
      </c>
      <c r="J2813" s="2" t="str">
        <f aca="false">IF(COUNTIF($A$2:A2813,A2813)&gt;1,"Duplicate","Unique")</f>
        <v>Unique</v>
      </c>
      <c r="K2813" s="2" t="str">
        <f aca="false">IF(Raw_Orders!F2813&lt;0,"Anomaly","OK")</f>
        <v>OK</v>
      </c>
      <c r="L2813" s="2" t="str">
        <f aca="false">IFERROR(VLOOKUP(C2813,Raw_Restaurants!$A$2:$C$151,3,FALSE()),"Unknown")</f>
        <v>Delhi</v>
      </c>
    </row>
    <row r="2814" customFormat="false" ht="15" hidden="false" customHeight="false" outlineLevel="0" collapsed="false">
      <c r="A2814" s="2" t="n">
        <f aca="false">Raw_Orders!A2814</f>
        <v>503607</v>
      </c>
      <c r="B2814" s="2" t="str">
        <f aca="false">Raw_Orders!B2814</f>
        <v>CUST1337</v>
      </c>
      <c r="C2814" s="2" t="str">
        <f aca="false">Raw_Orders!C2814</f>
        <v>REST261</v>
      </c>
      <c r="D2814" s="2" t="str">
        <f aca="false">Raw_Orders!D2814</f>
        <v>DP492</v>
      </c>
      <c r="E2814" s="2" t="str">
        <f aca="false">Raw_Orders!E2814</f>
        <v>2024-08-31</v>
      </c>
      <c r="F2814" s="2" t="n">
        <f aca="false">IF(Raw_Orders!F2814&lt;0,0,Raw_Orders!F2814)</f>
        <v>428</v>
      </c>
      <c r="G2814" s="2" t="str">
        <f aca="false">Raw_Orders!G2814</f>
        <v>Delivered</v>
      </c>
      <c r="H2814" s="2" t="n">
        <f aca="false">IF(Raw_Orders!H2814="","N/A",Raw_Orders!H2814)</f>
        <v>57.4</v>
      </c>
      <c r="I2814" s="2" t="n">
        <f aca="false">IF(Raw_Orders!I2814="","Not Rated",Raw_Orders!I2814)</f>
        <v>4.1</v>
      </c>
      <c r="J2814" s="2" t="str">
        <f aca="false">IF(COUNTIF($A$2:A2814,A2814)&gt;1,"Duplicate","Unique")</f>
        <v>Unique</v>
      </c>
      <c r="K2814" s="2" t="str">
        <f aca="false">IF(Raw_Orders!F2814&lt;0,"Anomaly","OK")</f>
        <v>OK</v>
      </c>
      <c r="L2814" s="2" t="str">
        <f aca="false">IFERROR(VLOOKUP(C2814,Raw_Restaurants!$A$2:$C$151,3,FALSE()),"Unknown")</f>
        <v>Pune</v>
      </c>
    </row>
    <row r="2815" customFormat="false" ht="15" hidden="false" customHeight="false" outlineLevel="0" collapsed="false">
      <c r="A2815" s="2" t="n">
        <f aca="false">Raw_Orders!A2815</f>
        <v>500887</v>
      </c>
      <c r="B2815" s="2" t="str">
        <f aca="false">Raw_Orders!B2815</f>
        <v>CUST1511</v>
      </c>
      <c r="C2815" s="2" t="str">
        <f aca="false">Raw_Orders!C2815</f>
        <v>REST317</v>
      </c>
      <c r="D2815" s="2" t="str">
        <f aca="false">Raw_Orders!D2815</f>
        <v>DP338</v>
      </c>
      <c r="E2815" s="2" t="str">
        <f aca="false">Raw_Orders!E2815</f>
        <v>2024-01-29</v>
      </c>
      <c r="F2815" s="2" t="n">
        <f aca="false">IF(Raw_Orders!F2815&lt;0,0,Raw_Orders!F2815)</f>
        <v>341.34</v>
      </c>
      <c r="G2815" s="2" t="str">
        <f aca="false">Raw_Orders!G2815</f>
        <v>Delivered</v>
      </c>
      <c r="H2815" s="2" t="n">
        <f aca="false">IF(Raw_Orders!H2815="","N/A",Raw_Orders!H2815)</f>
        <v>41.3</v>
      </c>
      <c r="I2815" s="2" t="n">
        <f aca="false">IF(Raw_Orders!I2815="","Not Rated",Raw_Orders!I2815)</f>
        <v>3.1</v>
      </c>
      <c r="J2815" s="2" t="str">
        <f aca="false">IF(COUNTIF($A$2:A2815,A2815)&gt;1,"Duplicate","Unique")</f>
        <v>Unique</v>
      </c>
      <c r="K2815" s="2" t="str">
        <f aca="false">IF(Raw_Orders!F2815&lt;0,"Anomaly","OK")</f>
        <v>OK</v>
      </c>
      <c r="L2815" s="2" t="str">
        <f aca="false">IFERROR(VLOOKUP(C2815,Raw_Restaurants!$A$2:$C$151,3,FALSE()),"Unknown")</f>
        <v>Jaipur</v>
      </c>
    </row>
    <row r="2816" customFormat="false" ht="15" hidden="false" customHeight="false" outlineLevel="0" collapsed="false">
      <c r="A2816" s="2" t="n">
        <f aca="false">Raw_Orders!A2816</f>
        <v>500551</v>
      </c>
      <c r="B2816" s="2" t="str">
        <f aca="false">Raw_Orders!B2816</f>
        <v>CUST1316</v>
      </c>
      <c r="C2816" s="2" t="str">
        <f aca="false">Raw_Orders!C2816</f>
        <v>REST221</v>
      </c>
      <c r="D2816" s="2" t="str">
        <f aca="false">Raw_Orders!D2816</f>
        <v>DP363</v>
      </c>
      <c r="E2816" s="2" t="str">
        <f aca="false">Raw_Orders!E2816</f>
        <v>2024-10-29</v>
      </c>
      <c r="F2816" s="2" t="n">
        <f aca="false">IF(Raw_Orders!F2816&lt;0,0,Raw_Orders!F2816)</f>
        <v>978.91</v>
      </c>
      <c r="G2816" s="2" t="str">
        <f aca="false">Raw_Orders!G2816</f>
        <v>Delivered</v>
      </c>
      <c r="H2816" s="2" t="n">
        <f aca="false">IF(Raw_Orders!H2816="","N/A",Raw_Orders!H2816)</f>
        <v>58.1</v>
      </c>
      <c r="I2816" s="2" t="n">
        <f aca="false">IF(Raw_Orders!I2816="","Not Rated",Raw_Orders!I2816)</f>
        <v>3.4</v>
      </c>
      <c r="J2816" s="2" t="str">
        <f aca="false">IF(COUNTIF($A$2:A2816,A2816)&gt;1,"Duplicate","Unique")</f>
        <v>Unique</v>
      </c>
      <c r="K2816" s="2" t="str">
        <f aca="false">IF(Raw_Orders!F2816&lt;0,"Anomaly","OK")</f>
        <v>OK</v>
      </c>
      <c r="L2816" s="2" t="str">
        <f aca="false">IFERROR(VLOOKUP(C2816,Raw_Restaurants!$A$2:$C$151,3,FALSE()),"Unknown")</f>
        <v>Pune</v>
      </c>
    </row>
    <row r="2817" customFormat="false" ht="15" hidden="false" customHeight="false" outlineLevel="0" collapsed="false">
      <c r="A2817" s="2" t="n">
        <f aca="false">Raw_Orders!A2817</f>
        <v>504353</v>
      </c>
      <c r="B2817" s="2" t="str">
        <f aca="false">Raw_Orders!B2817</f>
        <v>CUST1064</v>
      </c>
      <c r="C2817" s="2" t="str">
        <f aca="false">Raw_Orders!C2817</f>
        <v>REST324</v>
      </c>
      <c r="D2817" s="2" t="str">
        <f aca="false">Raw_Orders!D2817</f>
        <v>DP309</v>
      </c>
      <c r="E2817" s="2" t="str">
        <f aca="false">Raw_Orders!E2817</f>
        <v>2024-12-19</v>
      </c>
      <c r="F2817" s="2" t="n">
        <f aca="false">IF(Raw_Orders!F2817&lt;0,0,Raw_Orders!F2817)</f>
        <v>413.86</v>
      </c>
      <c r="G2817" s="2" t="str">
        <f aca="false">Raw_Orders!G2817</f>
        <v>Delivered</v>
      </c>
      <c r="H2817" s="2" t="n">
        <f aca="false">IF(Raw_Orders!H2817="","N/A",Raw_Orders!H2817)</f>
        <v>38.3</v>
      </c>
      <c r="I2817" s="2" t="n">
        <f aca="false">IF(Raw_Orders!I2817="","Not Rated",Raw_Orders!I2817)</f>
        <v>4.7</v>
      </c>
      <c r="J2817" s="2" t="str">
        <f aca="false">IF(COUNTIF($A$2:A2817,A2817)&gt;1,"Duplicate","Unique")</f>
        <v>Unique</v>
      </c>
      <c r="K2817" s="2" t="str">
        <f aca="false">IF(Raw_Orders!F2817&lt;0,"Anomaly","OK")</f>
        <v>OK</v>
      </c>
      <c r="L2817" s="2" t="str">
        <f aca="false">IFERROR(VLOOKUP(C2817,Raw_Restaurants!$A$2:$C$151,3,FALSE()),"Unknown")</f>
        <v>Bhopal</v>
      </c>
    </row>
    <row r="2818" customFormat="false" ht="15" hidden="false" customHeight="false" outlineLevel="0" collapsed="false">
      <c r="A2818" s="2" t="n">
        <f aca="false">Raw_Orders!A2818</f>
        <v>503761</v>
      </c>
      <c r="B2818" s="2" t="str">
        <f aca="false">Raw_Orders!B2818</f>
        <v>CUST1343</v>
      </c>
      <c r="C2818" s="2" t="str">
        <f aca="false">Raw_Orders!C2818</f>
        <v>REST243</v>
      </c>
      <c r="D2818" s="2" t="str">
        <f aca="false">Raw_Orders!D2818</f>
        <v>DP472</v>
      </c>
      <c r="E2818" s="2" t="str">
        <f aca="false">Raw_Orders!E2818</f>
        <v>2024-05-09</v>
      </c>
      <c r="F2818" s="2" t="n">
        <f aca="false">IF(Raw_Orders!F2818&lt;0,0,Raw_Orders!F2818)</f>
        <v>701.34</v>
      </c>
      <c r="G2818" s="2" t="str">
        <f aca="false">Raw_Orders!G2818</f>
        <v>Cancelled</v>
      </c>
      <c r="H2818" s="2" t="str">
        <f aca="false">IF(Raw_Orders!H2818="","N/A",Raw_Orders!H2818)</f>
        <v>N/A</v>
      </c>
      <c r="I2818" s="2" t="str">
        <f aca="false">IF(Raw_Orders!I2818="","Not Rated",Raw_Orders!I2818)</f>
        <v>Not Rated</v>
      </c>
      <c r="J2818" s="2" t="str">
        <f aca="false">IF(COUNTIF($A$2:A2818,A2818)&gt;1,"Duplicate","Unique")</f>
        <v>Unique</v>
      </c>
      <c r="K2818" s="2" t="str">
        <f aca="false">IF(Raw_Orders!F2818&lt;0,"Anomaly","OK")</f>
        <v>OK</v>
      </c>
      <c r="L2818" s="2" t="str">
        <f aca="false">IFERROR(VLOOKUP(C2818,Raw_Restaurants!$A$2:$C$151,3,FALSE()),"Unknown")</f>
        <v>Mumbai</v>
      </c>
    </row>
    <row r="2819" customFormat="false" ht="15" hidden="false" customHeight="false" outlineLevel="0" collapsed="false">
      <c r="A2819" s="2" t="n">
        <f aca="false">Raw_Orders!A2819</f>
        <v>502562</v>
      </c>
      <c r="B2819" s="2" t="str">
        <f aca="false">Raw_Orders!B2819</f>
        <v>CUST1404</v>
      </c>
      <c r="C2819" s="2" t="str">
        <f aca="false">Raw_Orders!C2819</f>
        <v>REST212</v>
      </c>
      <c r="D2819" s="2" t="str">
        <f aca="false">Raw_Orders!D2819</f>
        <v>DP360</v>
      </c>
      <c r="E2819" s="2" t="str">
        <f aca="false">Raw_Orders!E2819</f>
        <v>2024-08-31</v>
      </c>
      <c r="F2819" s="2" t="n">
        <f aca="false">IF(Raw_Orders!F2819&lt;0,0,Raw_Orders!F2819)</f>
        <v>1228.08</v>
      </c>
      <c r="G2819" s="2" t="str">
        <f aca="false">Raw_Orders!G2819</f>
        <v>Delivered</v>
      </c>
      <c r="H2819" s="2" t="n">
        <f aca="false">IF(Raw_Orders!H2819="","N/A",Raw_Orders!H2819)</f>
        <v>75.7</v>
      </c>
      <c r="I2819" s="2" t="n">
        <f aca="false">IF(Raw_Orders!I2819="","Not Rated",Raw_Orders!I2819)</f>
        <v>3.8</v>
      </c>
      <c r="J2819" s="2" t="str">
        <f aca="false">IF(COUNTIF($A$2:A2819,A2819)&gt;1,"Duplicate","Unique")</f>
        <v>Unique</v>
      </c>
      <c r="K2819" s="2" t="str">
        <f aca="false">IF(Raw_Orders!F2819&lt;0,"Anomaly","OK")</f>
        <v>OK</v>
      </c>
      <c r="L2819" s="2" t="str">
        <f aca="false">IFERROR(VLOOKUP(C2819,Raw_Restaurants!$A$2:$C$151,3,FALSE()),"Unknown")</f>
        <v>Jaipur</v>
      </c>
    </row>
    <row r="2820" customFormat="false" ht="15" hidden="false" customHeight="false" outlineLevel="0" collapsed="false">
      <c r="A2820" s="2" t="n">
        <f aca="false">Raw_Orders!A2820</f>
        <v>504749</v>
      </c>
      <c r="B2820" s="2" t="str">
        <f aca="false">Raw_Orders!B2820</f>
        <v>CUST1087</v>
      </c>
      <c r="C2820" s="2" t="str">
        <f aca="false">Raw_Orders!C2820</f>
        <v>REST210</v>
      </c>
      <c r="D2820" s="2" t="str">
        <f aca="false">Raw_Orders!D2820</f>
        <v>DP482</v>
      </c>
      <c r="E2820" s="2" t="str">
        <f aca="false">Raw_Orders!E2820</f>
        <v>2024-01-26</v>
      </c>
      <c r="F2820" s="2" t="n">
        <f aca="false">IF(Raw_Orders!F2820&lt;0,0,Raw_Orders!F2820)</f>
        <v>412.92</v>
      </c>
      <c r="G2820" s="2" t="str">
        <f aca="false">Raw_Orders!G2820</f>
        <v>Delivered</v>
      </c>
      <c r="H2820" s="2" t="n">
        <f aca="false">IF(Raw_Orders!H2820="","N/A",Raw_Orders!H2820)</f>
        <v>18.2</v>
      </c>
      <c r="I2820" s="2" t="n">
        <f aca="false">IF(Raw_Orders!I2820="","Not Rated",Raw_Orders!I2820)</f>
        <v>3.2</v>
      </c>
      <c r="J2820" s="2" t="str">
        <f aca="false">IF(COUNTIF($A$2:A2820,A2820)&gt;1,"Duplicate","Unique")</f>
        <v>Unique</v>
      </c>
      <c r="K2820" s="2" t="str">
        <f aca="false">IF(Raw_Orders!F2820&lt;0,"Anomaly","OK")</f>
        <v>OK</v>
      </c>
      <c r="L2820" s="2" t="str">
        <f aca="false">IFERROR(VLOOKUP(C2820,Raw_Restaurants!$A$2:$C$151,3,FALSE()),"Unknown")</f>
        <v>Chennai</v>
      </c>
    </row>
    <row r="2821" customFormat="false" ht="15" hidden="false" customHeight="false" outlineLevel="0" collapsed="false">
      <c r="A2821" s="2" t="n">
        <f aca="false">Raw_Orders!A2821</f>
        <v>504015</v>
      </c>
      <c r="B2821" s="2" t="str">
        <f aca="false">Raw_Orders!B2821</f>
        <v>CUST1408</v>
      </c>
      <c r="C2821" s="2" t="str">
        <f aca="false">Raw_Orders!C2821</f>
        <v>REST206</v>
      </c>
      <c r="D2821" s="2" t="str">
        <f aca="false">Raw_Orders!D2821</f>
        <v>DP359</v>
      </c>
      <c r="E2821" s="2" t="str">
        <f aca="false">Raw_Orders!E2821</f>
        <v>2024-04-30</v>
      </c>
      <c r="F2821" s="2" t="n">
        <f aca="false">IF(Raw_Orders!F2821&lt;0,0,Raw_Orders!F2821)</f>
        <v>587.67</v>
      </c>
      <c r="G2821" s="2" t="str">
        <f aca="false">Raw_Orders!G2821</f>
        <v>Delayed</v>
      </c>
      <c r="H2821" s="2" t="n">
        <f aca="false">IF(Raw_Orders!H2821="","N/A",Raw_Orders!H2821)</f>
        <v>31.2</v>
      </c>
      <c r="I2821" s="2" t="str">
        <f aca="false">IF(Raw_Orders!I2821="","Not Rated",Raw_Orders!I2821)</f>
        <v>Not Rated</v>
      </c>
      <c r="J2821" s="2" t="str">
        <f aca="false">IF(COUNTIF($A$2:A2821,A2821)&gt;1,"Duplicate","Unique")</f>
        <v>Unique</v>
      </c>
      <c r="K2821" s="2" t="str">
        <f aca="false">IF(Raw_Orders!F2821&lt;0,"Anomaly","OK")</f>
        <v>OK</v>
      </c>
      <c r="L2821" s="2" t="str">
        <f aca="false">IFERROR(VLOOKUP(C2821,Raw_Restaurants!$A$2:$C$151,3,FALSE()),"Unknown")</f>
        <v>Indore</v>
      </c>
    </row>
    <row r="2822" customFormat="false" ht="15" hidden="false" customHeight="false" outlineLevel="0" collapsed="false">
      <c r="A2822" s="2" t="n">
        <f aca="false">Raw_Orders!A2822</f>
        <v>501487</v>
      </c>
      <c r="B2822" s="2" t="str">
        <f aca="false">Raw_Orders!B2822</f>
        <v>CUST1134</v>
      </c>
      <c r="C2822" s="2" t="str">
        <f aca="false">Raw_Orders!C2822</f>
        <v>REST346</v>
      </c>
      <c r="D2822" s="2" t="str">
        <f aca="false">Raw_Orders!D2822</f>
        <v>DP419</v>
      </c>
      <c r="E2822" s="2" t="str">
        <f aca="false">Raw_Orders!E2822</f>
        <v>2024-07-17</v>
      </c>
      <c r="F2822" s="2" t="n">
        <f aca="false">IF(Raw_Orders!F2822&lt;0,0,Raw_Orders!F2822)</f>
        <v>137.34</v>
      </c>
      <c r="G2822" s="2" t="str">
        <f aca="false">Raw_Orders!G2822</f>
        <v>Delivered</v>
      </c>
      <c r="H2822" s="2" t="n">
        <f aca="false">IF(Raw_Orders!H2822="","N/A",Raw_Orders!H2822)</f>
        <v>74.5</v>
      </c>
      <c r="I2822" s="2" t="n">
        <f aca="false">IF(Raw_Orders!I2822="","Not Rated",Raw_Orders!I2822)</f>
        <v>4.2</v>
      </c>
      <c r="J2822" s="2" t="str">
        <f aca="false">IF(COUNTIF($A$2:A2822,A2822)&gt;1,"Duplicate","Unique")</f>
        <v>Unique</v>
      </c>
      <c r="K2822" s="2" t="str">
        <f aca="false">IF(Raw_Orders!F2822&lt;0,"Anomaly","OK")</f>
        <v>OK</v>
      </c>
      <c r="L2822" s="2" t="str">
        <f aca="false">IFERROR(VLOOKUP(C2822,Raw_Restaurants!$A$2:$C$151,3,FALSE()),"Unknown")</f>
        <v>Jaipur</v>
      </c>
    </row>
    <row r="2823" customFormat="false" ht="15" hidden="false" customHeight="false" outlineLevel="0" collapsed="false">
      <c r="A2823" s="2" t="n">
        <f aca="false">Raw_Orders!A2823</f>
        <v>500853</v>
      </c>
      <c r="B2823" s="2" t="str">
        <f aca="false">Raw_Orders!B2823</f>
        <v>CUST1473</v>
      </c>
      <c r="C2823" s="2" t="str">
        <f aca="false">Raw_Orders!C2823</f>
        <v>REST268</v>
      </c>
      <c r="D2823" s="2" t="str">
        <f aca="false">Raw_Orders!D2823</f>
        <v>DP452</v>
      </c>
      <c r="E2823" s="2" t="str">
        <f aca="false">Raw_Orders!E2823</f>
        <v>2024-05-06</v>
      </c>
      <c r="F2823" s="2" t="n">
        <f aca="false">IF(Raw_Orders!F2823&lt;0,0,Raw_Orders!F2823)</f>
        <v>856.67</v>
      </c>
      <c r="G2823" s="2" t="str">
        <f aca="false">Raw_Orders!G2823</f>
        <v>Delivered</v>
      </c>
      <c r="H2823" s="2" t="n">
        <f aca="false">IF(Raw_Orders!H2823="","N/A",Raw_Orders!H2823)</f>
        <v>47.7</v>
      </c>
      <c r="I2823" s="2" t="n">
        <f aca="false">IF(Raw_Orders!I2823="","Not Rated",Raw_Orders!I2823)</f>
        <v>3.9</v>
      </c>
      <c r="J2823" s="2" t="str">
        <f aca="false">IF(COUNTIF($A$2:A2823,A2823)&gt;1,"Duplicate","Unique")</f>
        <v>Unique</v>
      </c>
      <c r="K2823" s="2" t="str">
        <f aca="false">IF(Raw_Orders!F2823&lt;0,"Anomaly","OK")</f>
        <v>OK</v>
      </c>
      <c r="L2823" s="2" t="str">
        <f aca="false">IFERROR(VLOOKUP(C2823,Raw_Restaurants!$A$2:$C$151,3,FALSE()),"Unknown")</f>
        <v>Pune</v>
      </c>
    </row>
    <row r="2824" customFormat="false" ht="15" hidden="false" customHeight="false" outlineLevel="0" collapsed="false">
      <c r="A2824" s="2" t="n">
        <f aca="false">Raw_Orders!A2824</f>
        <v>503888</v>
      </c>
      <c r="B2824" s="2" t="str">
        <f aca="false">Raw_Orders!B2824</f>
        <v>CUST1053</v>
      </c>
      <c r="C2824" s="2" t="str">
        <f aca="false">Raw_Orders!C2824</f>
        <v>REST239</v>
      </c>
      <c r="D2824" s="2" t="str">
        <f aca="false">Raw_Orders!D2824</f>
        <v>DP487</v>
      </c>
      <c r="E2824" s="2" t="str">
        <f aca="false">Raw_Orders!E2824</f>
        <v>2024-02-29</v>
      </c>
      <c r="F2824" s="2" t="n">
        <f aca="false">IF(Raw_Orders!F2824&lt;0,0,Raw_Orders!F2824)</f>
        <v>235.4</v>
      </c>
      <c r="G2824" s="2" t="str">
        <f aca="false">Raw_Orders!G2824</f>
        <v>Delivered</v>
      </c>
      <c r="H2824" s="2" t="n">
        <f aca="false">IF(Raw_Orders!H2824="","N/A",Raw_Orders!H2824)</f>
        <v>49.8</v>
      </c>
      <c r="I2824" s="2" t="n">
        <f aca="false">IF(Raw_Orders!I2824="","Not Rated",Raw_Orders!I2824)</f>
        <v>3.1</v>
      </c>
      <c r="J2824" s="2" t="str">
        <f aca="false">IF(COUNTIF($A$2:A2824,A2824)&gt;1,"Duplicate","Unique")</f>
        <v>Unique</v>
      </c>
      <c r="K2824" s="2" t="str">
        <f aca="false">IF(Raw_Orders!F2824&lt;0,"Anomaly","OK")</f>
        <v>OK</v>
      </c>
      <c r="L2824" s="2" t="str">
        <f aca="false">IFERROR(VLOOKUP(C2824,Raw_Restaurants!$A$2:$C$151,3,FALSE()),"Unknown")</f>
        <v>Hyderabad</v>
      </c>
    </row>
    <row r="2825" customFormat="false" ht="15" hidden="false" customHeight="false" outlineLevel="0" collapsed="false">
      <c r="A2825" s="2" t="n">
        <f aca="false">Raw_Orders!A2825</f>
        <v>503167</v>
      </c>
      <c r="B2825" s="2" t="str">
        <f aca="false">Raw_Orders!B2825</f>
        <v>CUST1518</v>
      </c>
      <c r="C2825" s="2" t="str">
        <f aca="false">Raw_Orders!C2825</f>
        <v>REST293</v>
      </c>
      <c r="D2825" s="2" t="str">
        <f aca="false">Raw_Orders!D2825</f>
        <v>DP333</v>
      </c>
      <c r="E2825" s="2" t="str">
        <f aca="false">Raw_Orders!E2825</f>
        <v>2024-05-31</v>
      </c>
      <c r="F2825" s="2" t="n">
        <f aca="false">IF(Raw_Orders!F2825&lt;0,0,Raw_Orders!F2825)</f>
        <v>522.05</v>
      </c>
      <c r="G2825" s="2" t="str">
        <f aca="false">Raw_Orders!G2825</f>
        <v>Delivered</v>
      </c>
      <c r="H2825" s="2" t="n">
        <f aca="false">IF(Raw_Orders!H2825="","N/A",Raw_Orders!H2825)</f>
        <v>69.2</v>
      </c>
      <c r="I2825" s="2" t="n">
        <f aca="false">IF(Raw_Orders!I2825="","Not Rated",Raw_Orders!I2825)</f>
        <v>3.3</v>
      </c>
      <c r="J2825" s="2" t="str">
        <f aca="false">IF(COUNTIF($A$2:A2825,A2825)&gt;1,"Duplicate","Unique")</f>
        <v>Unique</v>
      </c>
      <c r="K2825" s="2" t="str">
        <f aca="false">IF(Raw_Orders!F2825&lt;0,"Anomaly","OK")</f>
        <v>OK</v>
      </c>
      <c r="L2825" s="2" t="str">
        <f aca="false">IFERROR(VLOOKUP(C2825,Raw_Restaurants!$A$2:$C$151,3,FALSE()),"Unknown")</f>
        <v>Bhopal</v>
      </c>
    </row>
    <row r="2826" customFormat="false" ht="15" hidden="false" customHeight="false" outlineLevel="0" collapsed="false">
      <c r="A2826" s="2" t="n">
        <f aca="false">Raw_Orders!A2826</f>
        <v>504350</v>
      </c>
      <c r="B2826" s="2" t="str">
        <f aca="false">Raw_Orders!B2826</f>
        <v>CUST1137</v>
      </c>
      <c r="C2826" s="2" t="str">
        <f aca="false">Raw_Orders!C2826</f>
        <v>REST305</v>
      </c>
      <c r="D2826" s="2" t="str">
        <f aca="false">Raw_Orders!D2826</f>
        <v>DP360</v>
      </c>
      <c r="E2826" s="2" t="str">
        <f aca="false">Raw_Orders!E2826</f>
        <v>2024-08-04</v>
      </c>
      <c r="F2826" s="2" t="n">
        <f aca="false">IF(Raw_Orders!F2826&lt;0,0,Raw_Orders!F2826)</f>
        <v>823.05</v>
      </c>
      <c r="G2826" s="2" t="str">
        <f aca="false">Raw_Orders!G2826</f>
        <v>Delivered</v>
      </c>
      <c r="H2826" s="2" t="n">
        <f aca="false">IF(Raw_Orders!H2826="","N/A",Raw_Orders!H2826)</f>
        <v>57.3</v>
      </c>
      <c r="I2826" s="2" t="n">
        <f aca="false">IF(Raw_Orders!I2826="","Not Rated",Raw_Orders!I2826)</f>
        <v>4.1</v>
      </c>
      <c r="J2826" s="2" t="str">
        <f aca="false">IF(COUNTIF($A$2:A2826,A2826)&gt;1,"Duplicate","Unique")</f>
        <v>Unique</v>
      </c>
      <c r="K2826" s="2" t="str">
        <f aca="false">IF(Raw_Orders!F2826&lt;0,"Anomaly","OK")</f>
        <v>OK</v>
      </c>
      <c r="L2826" s="2" t="str">
        <f aca="false">IFERROR(VLOOKUP(C2826,Raw_Restaurants!$A$2:$C$151,3,FALSE()),"Unknown")</f>
        <v>Jaipur</v>
      </c>
    </row>
    <row r="2827" customFormat="false" ht="15" hidden="false" customHeight="false" outlineLevel="0" collapsed="false">
      <c r="A2827" s="2" t="n">
        <f aca="false">Raw_Orders!A2827</f>
        <v>502177</v>
      </c>
      <c r="B2827" s="2" t="str">
        <f aca="false">Raw_Orders!B2827</f>
        <v>CUST1088</v>
      </c>
      <c r="C2827" s="2" t="str">
        <f aca="false">Raw_Orders!C2827</f>
        <v>REST223</v>
      </c>
      <c r="D2827" s="2" t="str">
        <f aca="false">Raw_Orders!D2827</f>
        <v>DP435</v>
      </c>
      <c r="E2827" s="2" t="str">
        <f aca="false">Raw_Orders!E2827</f>
        <v>2024-10-22</v>
      </c>
      <c r="F2827" s="2" t="n">
        <f aca="false">IF(Raw_Orders!F2827&lt;0,0,Raw_Orders!F2827)</f>
        <v>420.02</v>
      </c>
      <c r="G2827" s="2" t="str">
        <f aca="false">Raw_Orders!G2827</f>
        <v>Delivered</v>
      </c>
      <c r="H2827" s="2" t="n">
        <f aca="false">IF(Raw_Orders!H2827="","N/A",Raw_Orders!H2827)</f>
        <v>26.4</v>
      </c>
      <c r="I2827" s="2" t="n">
        <f aca="false">IF(Raw_Orders!I2827="","Not Rated",Raw_Orders!I2827)</f>
        <v>3.8</v>
      </c>
      <c r="J2827" s="2" t="str">
        <f aca="false">IF(COUNTIF($A$2:A2827,A2827)&gt;1,"Duplicate","Unique")</f>
        <v>Unique</v>
      </c>
      <c r="K2827" s="2" t="str">
        <f aca="false">IF(Raw_Orders!F2827&lt;0,"Anomaly","OK")</f>
        <v>OK</v>
      </c>
      <c r="L2827" s="2" t="str">
        <f aca="false">IFERROR(VLOOKUP(C2827,Raw_Restaurants!$A$2:$C$151,3,FALSE()),"Unknown")</f>
        <v>Delhi</v>
      </c>
    </row>
    <row r="2828" customFormat="false" ht="15" hidden="false" customHeight="false" outlineLevel="0" collapsed="false">
      <c r="A2828" s="2" t="n">
        <f aca="false">Raw_Orders!A2828</f>
        <v>501803</v>
      </c>
      <c r="B2828" s="2" t="str">
        <f aca="false">Raw_Orders!B2828</f>
        <v>CUST1291</v>
      </c>
      <c r="C2828" s="2" t="str">
        <f aca="false">Raw_Orders!C2828</f>
        <v>REST223</v>
      </c>
      <c r="D2828" s="2" t="str">
        <f aca="false">Raw_Orders!D2828</f>
        <v>DP466</v>
      </c>
      <c r="E2828" s="2" t="str">
        <f aca="false">Raw_Orders!E2828</f>
        <v>2024-02-29</v>
      </c>
      <c r="F2828" s="2" t="n">
        <f aca="false">IF(Raw_Orders!F2828&lt;0,0,Raw_Orders!F2828)</f>
        <v>513.6</v>
      </c>
      <c r="G2828" s="2" t="str">
        <f aca="false">Raw_Orders!G2828</f>
        <v>Delivered</v>
      </c>
      <c r="H2828" s="2" t="n">
        <f aca="false">IF(Raw_Orders!H2828="","N/A",Raw_Orders!H2828)</f>
        <v>28.2</v>
      </c>
      <c r="I2828" s="2" t="n">
        <f aca="false">IF(Raw_Orders!I2828="","Not Rated",Raw_Orders!I2828)</f>
        <v>4.9</v>
      </c>
      <c r="J2828" s="2" t="str">
        <f aca="false">IF(COUNTIF($A$2:A2828,A2828)&gt;1,"Duplicate","Unique")</f>
        <v>Unique</v>
      </c>
      <c r="K2828" s="2" t="str">
        <f aca="false">IF(Raw_Orders!F2828&lt;0,"Anomaly","OK")</f>
        <v>OK</v>
      </c>
      <c r="L2828" s="2" t="str">
        <f aca="false">IFERROR(VLOOKUP(C2828,Raw_Restaurants!$A$2:$C$151,3,FALSE()),"Unknown")</f>
        <v>Delhi</v>
      </c>
    </row>
    <row r="2829" customFormat="false" ht="15" hidden="false" customHeight="false" outlineLevel="0" collapsed="false">
      <c r="A2829" s="2" t="n">
        <f aca="false">Raw_Orders!A2829</f>
        <v>503813</v>
      </c>
      <c r="B2829" s="2" t="str">
        <f aca="false">Raw_Orders!B2829</f>
        <v>CUST1176</v>
      </c>
      <c r="C2829" s="2" t="str">
        <f aca="false">Raw_Orders!C2829</f>
        <v>REST215</v>
      </c>
      <c r="D2829" s="2" t="str">
        <f aca="false">Raw_Orders!D2829</f>
        <v>DP464</v>
      </c>
      <c r="E2829" s="2" t="str">
        <f aca="false">Raw_Orders!E2829</f>
        <v>2024-10-03</v>
      </c>
      <c r="F2829" s="2" t="n">
        <f aca="false">IF(Raw_Orders!F2829&lt;0,0,Raw_Orders!F2829)</f>
        <v>885.37</v>
      </c>
      <c r="G2829" s="2" t="str">
        <f aca="false">Raw_Orders!G2829</f>
        <v>Delivered</v>
      </c>
      <c r="H2829" s="2" t="n">
        <f aca="false">IF(Raw_Orders!H2829="","N/A",Raw_Orders!H2829)</f>
        <v>24.7</v>
      </c>
      <c r="I2829" s="2" t="str">
        <f aca="false">IF(Raw_Orders!I2829="","Not Rated",Raw_Orders!I2829)</f>
        <v>Not Rated</v>
      </c>
      <c r="J2829" s="2" t="str">
        <f aca="false">IF(COUNTIF($A$2:A2829,A2829)&gt;1,"Duplicate","Unique")</f>
        <v>Unique</v>
      </c>
      <c r="K2829" s="2" t="str">
        <f aca="false">IF(Raw_Orders!F2829&lt;0,"Anomaly","OK")</f>
        <v>OK</v>
      </c>
      <c r="L2829" s="2" t="str">
        <f aca="false">IFERROR(VLOOKUP(C2829,Raw_Restaurants!$A$2:$C$151,3,FALSE()),"Unknown")</f>
        <v>Indore</v>
      </c>
    </row>
    <row r="2830" customFormat="false" ht="15" hidden="false" customHeight="false" outlineLevel="0" collapsed="false">
      <c r="A2830" s="2" t="n">
        <f aca="false">Raw_Orders!A2830</f>
        <v>502940</v>
      </c>
      <c r="B2830" s="2" t="str">
        <f aca="false">Raw_Orders!B2830</f>
        <v>CUST1735</v>
      </c>
      <c r="C2830" s="2" t="str">
        <f aca="false">Raw_Orders!C2830</f>
        <v>REST239</v>
      </c>
      <c r="D2830" s="2" t="str">
        <f aca="false">Raw_Orders!D2830</f>
        <v>DP409</v>
      </c>
      <c r="E2830" s="2" t="str">
        <f aca="false">Raw_Orders!E2830</f>
        <v>2024-07-25</v>
      </c>
      <c r="F2830" s="2" t="n">
        <f aca="false">IF(Raw_Orders!F2830&lt;0,0,Raw_Orders!F2830)</f>
        <v>252.17</v>
      </c>
      <c r="G2830" s="2" t="str">
        <f aca="false">Raw_Orders!G2830</f>
        <v>Delivered</v>
      </c>
      <c r="H2830" s="2" t="n">
        <f aca="false">IF(Raw_Orders!H2830="","N/A",Raw_Orders!H2830)</f>
        <v>40.5</v>
      </c>
      <c r="I2830" s="2" t="n">
        <f aca="false">IF(Raw_Orders!I2830="","Not Rated",Raw_Orders!I2830)</f>
        <v>3.9</v>
      </c>
      <c r="J2830" s="2" t="str">
        <f aca="false">IF(COUNTIF($A$2:A2830,A2830)&gt;1,"Duplicate","Unique")</f>
        <v>Unique</v>
      </c>
      <c r="K2830" s="2" t="str">
        <f aca="false">IF(Raw_Orders!F2830&lt;0,"Anomaly","OK")</f>
        <v>OK</v>
      </c>
      <c r="L2830" s="2" t="str">
        <f aca="false">IFERROR(VLOOKUP(C2830,Raw_Restaurants!$A$2:$C$151,3,FALSE()),"Unknown")</f>
        <v>Hyderabad</v>
      </c>
    </row>
    <row r="2831" customFormat="false" ht="15" hidden="false" customHeight="false" outlineLevel="0" collapsed="false">
      <c r="A2831" s="2" t="n">
        <f aca="false">Raw_Orders!A2831</f>
        <v>501025</v>
      </c>
      <c r="B2831" s="2" t="str">
        <f aca="false">Raw_Orders!B2831</f>
        <v>CUST1297</v>
      </c>
      <c r="C2831" s="2" t="str">
        <f aca="false">Raw_Orders!C2831</f>
        <v>REST345</v>
      </c>
      <c r="D2831" s="2" t="str">
        <f aca="false">Raw_Orders!D2831</f>
        <v>DP402</v>
      </c>
      <c r="E2831" s="2" t="str">
        <f aca="false">Raw_Orders!E2831</f>
        <v>2024-03-07</v>
      </c>
      <c r="F2831" s="2" t="n">
        <f aca="false">IF(Raw_Orders!F2831&lt;0,0,Raw_Orders!F2831)</f>
        <v>140.73</v>
      </c>
      <c r="G2831" s="2" t="str">
        <f aca="false">Raw_Orders!G2831</f>
        <v>Delayed</v>
      </c>
      <c r="H2831" s="2" t="n">
        <f aca="false">IF(Raw_Orders!H2831="","N/A",Raw_Orders!H2831)</f>
        <v>53.5</v>
      </c>
      <c r="I2831" s="2" t="n">
        <f aca="false">IF(Raw_Orders!I2831="","Not Rated",Raw_Orders!I2831)</f>
        <v>3.6</v>
      </c>
      <c r="J2831" s="2" t="str">
        <f aca="false">IF(COUNTIF($A$2:A2831,A2831)&gt;1,"Duplicate","Unique")</f>
        <v>Unique</v>
      </c>
      <c r="K2831" s="2" t="str">
        <f aca="false">IF(Raw_Orders!F2831&lt;0,"Anomaly","OK")</f>
        <v>OK</v>
      </c>
      <c r="L2831" s="2" t="str">
        <f aca="false">IFERROR(VLOOKUP(C2831,Raw_Restaurants!$A$2:$C$151,3,FALSE()),"Unknown")</f>
        <v>Jaipur</v>
      </c>
    </row>
    <row r="2832" customFormat="false" ht="15" hidden="false" customHeight="false" outlineLevel="0" collapsed="false">
      <c r="A2832" s="2" t="n">
        <f aca="false">Raw_Orders!A2832</f>
        <v>500864</v>
      </c>
      <c r="B2832" s="2" t="str">
        <f aca="false">Raw_Orders!B2832</f>
        <v>CUST1065</v>
      </c>
      <c r="C2832" s="2" t="str">
        <f aca="false">Raw_Orders!C2832</f>
        <v>REST231</v>
      </c>
      <c r="D2832" s="2" t="str">
        <f aca="false">Raw_Orders!D2832</f>
        <v>DP360</v>
      </c>
      <c r="E2832" s="2" t="str">
        <f aca="false">Raw_Orders!E2832</f>
        <v>2024-08-07</v>
      </c>
      <c r="F2832" s="2" t="n">
        <f aca="false">IF(Raw_Orders!F2832&lt;0,0,Raw_Orders!F2832)</f>
        <v>1012.13</v>
      </c>
      <c r="G2832" s="2" t="str">
        <f aca="false">Raw_Orders!G2832</f>
        <v>Delivered</v>
      </c>
      <c r="H2832" s="2" t="n">
        <f aca="false">IF(Raw_Orders!H2832="","N/A",Raw_Orders!H2832)</f>
        <v>27.7</v>
      </c>
      <c r="I2832" s="2" t="n">
        <f aca="false">IF(Raw_Orders!I2832="","Not Rated",Raw_Orders!I2832)</f>
        <v>3.3</v>
      </c>
      <c r="J2832" s="2" t="str">
        <f aca="false">IF(COUNTIF($A$2:A2832,A2832)&gt;1,"Duplicate","Unique")</f>
        <v>Unique</v>
      </c>
      <c r="K2832" s="2" t="str">
        <f aca="false">IF(Raw_Orders!F2832&lt;0,"Anomaly","OK")</f>
        <v>OK</v>
      </c>
      <c r="L2832" s="2" t="str">
        <f aca="false">IFERROR(VLOOKUP(C2832,Raw_Restaurants!$A$2:$C$151,3,FALSE()),"Unknown")</f>
        <v>Jaipur</v>
      </c>
    </row>
    <row r="2833" customFormat="false" ht="15" hidden="false" customHeight="false" outlineLevel="0" collapsed="false">
      <c r="A2833" s="2" t="n">
        <f aca="false">Raw_Orders!A2833</f>
        <v>501994</v>
      </c>
      <c r="B2833" s="2" t="str">
        <f aca="false">Raw_Orders!B2833</f>
        <v>CUST1400</v>
      </c>
      <c r="C2833" s="2" t="str">
        <f aca="false">Raw_Orders!C2833</f>
        <v>REST236</v>
      </c>
      <c r="D2833" s="2" t="str">
        <f aca="false">Raw_Orders!D2833</f>
        <v>DP410</v>
      </c>
      <c r="E2833" s="2" t="str">
        <f aca="false">Raw_Orders!E2833</f>
        <v>2024-11-09</v>
      </c>
      <c r="F2833" s="2" t="n">
        <f aca="false">IF(Raw_Orders!F2833&lt;0,0,Raw_Orders!F2833)</f>
        <v>487.67</v>
      </c>
      <c r="G2833" s="2" t="str">
        <f aca="false">Raw_Orders!G2833</f>
        <v>Delivered</v>
      </c>
      <c r="H2833" s="2" t="n">
        <f aca="false">IF(Raw_Orders!H2833="","N/A",Raw_Orders!H2833)</f>
        <v>47.6</v>
      </c>
      <c r="I2833" s="2" t="n">
        <f aca="false">IF(Raw_Orders!I2833="","Not Rated",Raw_Orders!I2833)</f>
        <v>3.2</v>
      </c>
      <c r="J2833" s="2" t="str">
        <f aca="false">IF(COUNTIF($A$2:A2833,A2833)&gt;1,"Duplicate","Unique")</f>
        <v>Unique</v>
      </c>
      <c r="K2833" s="2" t="str">
        <f aca="false">IF(Raw_Orders!F2833&lt;0,"Anomaly","OK")</f>
        <v>OK</v>
      </c>
      <c r="L2833" s="2" t="str">
        <f aca="false">IFERROR(VLOOKUP(C2833,Raw_Restaurants!$A$2:$C$151,3,FALSE()),"Unknown")</f>
        <v>Mumbai</v>
      </c>
    </row>
    <row r="2834" customFormat="false" ht="15" hidden="false" customHeight="false" outlineLevel="0" collapsed="false">
      <c r="A2834" s="2" t="n">
        <f aca="false">Raw_Orders!A2834</f>
        <v>503230</v>
      </c>
      <c r="B2834" s="2" t="str">
        <f aca="false">Raw_Orders!B2834</f>
        <v>CUST1400</v>
      </c>
      <c r="C2834" s="2" t="str">
        <f aca="false">Raw_Orders!C2834</f>
        <v>REST309</v>
      </c>
      <c r="D2834" s="2" t="str">
        <f aca="false">Raw_Orders!D2834</f>
        <v>DP352</v>
      </c>
      <c r="E2834" s="2" t="str">
        <f aca="false">Raw_Orders!E2834</f>
        <v>2024-06-02</v>
      </c>
      <c r="F2834" s="2" t="n">
        <f aca="false">IF(Raw_Orders!F2834&lt;0,0,Raw_Orders!F2834)</f>
        <v>577.66</v>
      </c>
      <c r="G2834" s="2" t="str">
        <f aca="false">Raw_Orders!G2834</f>
        <v>Delayed</v>
      </c>
      <c r="H2834" s="2" t="n">
        <f aca="false">IF(Raw_Orders!H2834="","N/A",Raw_Orders!H2834)</f>
        <v>18.8</v>
      </c>
      <c r="I2834" s="2" t="n">
        <f aca="false">IF(Raw_Orders!I2834="","Not Rated",Raw_Orders!I2834)</f>
        <v>2.8</v>
      </c>
      <c r="J2834" s="2" t="str">
        <f aca="false">IF(COUNTIF($A$2:A2834,A2834)&gt;1,"Duplicate","Unique")</f>
        <v>Unique</v>
      </c>
      <c r="K2834" s="2" t="str">
        <f aca="false">IF(Raw_Orders!F2834&lt;0,"Anomaly","OK")</f>
        <v>OK</v>
      </c>
      <c r="L2834" s="2" t="str">
        <f aca="false">IFERROR(VLOOKUP(C2834,Raw_Restaurants!$A$2:$C$151,3,FALSE()),"Unknown")</f>
        <v>Mumbai</v>
      </c>
    </row>
    <row r="2835" customFormat="false" ht="15" hidden="false" customHeight="false" outlineLevel="0" collapsed="false">
      <c r="A2835" s="2" t="n">
        <f aca="false">Raw_Orders!A2835</f>
        <v>503998</v>
      </c>
      <c r="B2835" s="2" t="str">
        <f aca="false">Raw_Orders!B2835</f>
        <v>CUST1570</v>
      </c>
      <c r="C2835" s="2" t="str">
        <f aca="false">Raw_Orders!C2835</f>
        <v>REST221</v>
      </c>
      <c r="D2835" s="2" t="str">
        <f aca="false">Raw_Orders!D2835</f>
        <v>DP479</v>
      </c>
      <c r="E2835" s="2" t="str">
        <f aca="false">Raw_Orders!E2835</f>
        <v>2024-01-25</v>
      </c>
      <c r="F2835" s="2" t="n">
        <f aca="false">IF(Raw_Orders!F2835&lt;0,0,Raw_Orders!F2835)</f>
        <v>1230.65</v>
      </c>
      <c r="G2835" s="2" t="str">
        <f aca="false">Raw_Orders!G2835</f>
        <v>Delivered</v>
      </c>
      <c r="H2835" s="2" t="str">
        <f aca="false">IF(Raw_Orders!H2835="","N/A",Raw_Orders!H2835)</f>
        <v>N/A</v>
      </c>
      <c r="I2835" s="2" t="n">
        <f aca="false">IF(Raw_Orders!I2835="","Not Rated",Raw_Orders!I2835)</f>
        <v>3</v>
      </c>
      <c r="J2835" s="2" t="str">
        <f aca="false">IF(COUNTIF($A$2:A2835,A2835)&gt;1,"Duplicate","Unique")</f>
        <v>Unique</v>
      </c>
      <c r="K2835" s="2" t="str">
        <f aca="false">IF(Raw_Orders!F2835&lt;0,"Anomaly","OK")</f>
        <v>OK</v>
      </c>
      <c r="L2835" s="2" t="str">
        <f aca="false">IFERROR(VLOOKUP(C2835,Raw_Restaurants!$A$2:$C$151,3,FALSE()),"Unknown")</f>
        <v>Pune</v>
      </c>
    </row>
    <row r="2836" customFormat="false" ht="15" hidden="false" customHeight="false" outlineLevel="0" collapsed="false">
      <c r="A2836" s="2" t="n">
        <f aca="false">Raw_Orders!A2836</f>
        <v>504102</v>
      </c>
      <c r="B2836" s="2" t="str">
        <f aca="false">Raw_Orders!B2836</f>
        <v>CUST1377</v>
      </c>
      <c r="C2836" s="2" t="str">
        <f aca="false">Raw_Orders!C2836</f>
        <v>REST331</v>
      </c>
      <c r="D2836" s="2" t="str">
        <f aca="false">Raw_Orders!D2836</f>
        <v>DP496</v>
      </c>
      <c r="E2836" s="2" t="str">
        <f aca="false">Raw_Orders!E2836</f>
        <v>2024-06-09</v>
      </c>
      <c r="F2836" s="2" t="n">
        <f aca="false">IF(Raw_Orders!F2836&lt;0,0,Raw_Orders!F2836)</f>
        <v>585.85</v>
      </c>
      <c r="G2836" s="2" t="str">
        <f aca="false">Raw_Orders!G2836</f>
        <v>Delivered</v>
      </c>
      <c r="H2836" s="2" t="n">
        <f aca="false">IF(Raw_Orders!H2836="","N/A",Raw_Orders!H2836)</f>
        <v>53.4</v>
      </c>
      <c r="I2836" s="2" t="n">
        <f aca="false">IF(Raw_Orders!I2836="","Not Rated",Raw_Orders!I2836)</f>
        <v>4</v>
      </c>
      <c r="J2836" s="2" t="str">
        <f aca="false">IF(COUNTIF($A$2:A2836,A2836)&gt;1,"Duplicate","Unique")</f>
        <v>Unique</v>
      </c>
      <c r="K2836" s="2" t="str">
        <f aca="false">IF(Raw_Orders!F2836&lt;0,"Anomaly","OK")</f>
        <v>OK</v>
      </c>
      <c r="L2836" s="2" t="str">
        <f aca="false">IFERROR(VLOOKUP(C2836,Raw_Restaurants!$A$2:$C$151,3,FALSE()),"Unknown")</f>
        <v>Chennai</v>
      </c>
    </row>
    <row r="2837" customFormat="false" ht="15" hidden="false" customHeight="false" outlineLevel="0" collapsed="false">
      <c r="A2837" s="2" t="n">
        <f aca="false">Raw_Orders!A2837</f>
        <v>500497</v>
      </c>
      <c r="B2837" s="2" t="str">
        <f aca="false">Raw_Orders!B2837</f>
        <v>CUST1150</v>
      </c>
      <c r="C2837" s="2" t="str">
        <f aca="false">Raw_Orders!C2837</f>
        <v>REST302</v>
      </c>
      <c r="D2837" s="2" t="str">
        <f aca="false">Raw_Orders!D2837</f>
        <v>DP449</v>
      </c>
      <c r="E2837" s="2" t="str">
        <f aca="false">Raw_Orders!E2837</f>
        <v>2024-05-09</v>
      </c>
      <c r="F2837" s="2" t="n">
        <f aca="false">IF(Raw_Orders!F2837&lt;0,0,Raw_Orders!F2837)</f>
        <v>1229.86</v>
      </c>
      <c r="G2837" s="2" t="str">
        <f aca="false">Raw_Orders!G2837</f>
        <v>Cancelled</v>
      </c>
      <c r="H2837" s="2" t="str">
        <f aca="false">IF(Raw_Orders!H2837="","N/A",Raw_Orders!H2837)</f>
        <v>N/A</v>
      </c>
      <c r="I2837" s="2" t="str">
        <f aca="false">IF(Raw_Orders!I2837="","Not Rated",Raw_Orders!I2837)</f>
        <v>Not Rated</v>
      </c>
      <c r="J2837" s="2" t="str">
        <f aca="false">IF(COUNTIF($A$2:A2837,A2837)&gt;1,"Duplicate","Unique")</f>
        <v>Unique</v>
      </c>
      <c r="K2837" s="2" t="str">
        <f aca="false">IF(Raw_Orders!F2837&lt;0,"Anomaly","OK")</f>
        <v>OK</v>
      </c>
      <c r="L2837" s="2" t="str">
        <f aca="false">IFERROR(VLOOKUP(C2837,Raw_Restaurants!$A$2:$C$151,3,FALSE()),"Unknown")</f>
        <v>Indore</v>
      </c>
    </row>
    <row r="2838" customFormat="false" ht="15" hidden="false" customHeight="false" outlineLevel="0" collapsed="false">
      <c r="A2838" s="2" t="n">
        <f aca="false">Raw_Orders!A2838</f>
        <v>502788</v>
      </c>
      <c r="B2838" s="2" t="str">
        <f aca="false">Raw_Orders!B2838</f>
        <v>CUST1585</v>
      </c>
      <c r="C2838" s="2" t="str">
        <f aca="false">Raw_Orders!C2838</f>
        <v>REST311</v>
      </c>
      <c r="D2838" s="2" t="str">
        <f aca="false">Raw_Orders!D2838</f>
        <v>DP367</v>
      </c>
      <c r="E2838" s="2" t="str">
        <f aca="false">Raw_Orders!E2838</f>
        <v>2024-02-17</v>
      </c>
      <c r="F2838" s="2" t="n">
        <f aca="false">IF(Raw_Orders!F2838&lt;0,0,Raw_Orders!F2838)</f>
        <v>1274.99</v>
      </c>
      <c r="G2838" s="2" t="str">
        <f aca="false">Raw_Orders!G2838</f>
        <v>Delivered</v>
      </c>
      <c r="H2838" s="2" t="n">
        <f aca="false">IF(Raw_Orders!H2838="","N/A",Raw_Orders!H2838)</f>
        <v>23.2</v>
      </c>
      <c r="I2838" s="2" t="n">
        <f aca="false">IF(Raw_Orders!I2838="","Not Rated",Raw_Orders!I2838)</f>
        <v>4</v>
      </c>
      <c r="J2838" s="2" t="str">
        <f aca="false">IF(COUNTIF($A$2:A2838,A2838)&gt;1,"Duplicate","Unique")</f>
        <v>Unique</v>
      </c>
      <c r="K2838" s="2" t="str">
        <f aca="false">IF(Raw_Orders!F2838&lt;0,"Anomaly","OK")</f>
        <v>OK</v>
      </c>
      <c r="L2838" s="2" t="str">
        <f aca="false">IFERROR(VLOOKUP(C2838,Raw_Restaurants!$A$2:$C$151,3,FALSE()),"Unknown")</f>
        <v>Bhopal</v>
      </c>
    </row>
    <row r="2839" customFormat="false" ht="15" hidden="false" customHeight="false" outlineLevel="0" collapsed="false">
      <c r="A2839" s="2" t="n">
        <f aca="false">Raw_Orders!A2839</f>
        <v>502148</v>
      </c>
      <c r="B2839" s="2" t="str">
        <f aca="false">Raw_Orders!B2839</f>
        <v>CUST1257</v>
      </c>
      <c r="C2839" s="2" t="str">
        <f aca="false">Raw_Orders!C2839</f>
        <v>REST315</v>
      </c>
      <c r="D2839" s="2" t="str">
        <f aca="false">Raw_Orders!D2839</f>
        <v>DP464</v>
      </c>
      <c r="E2839" s="2" t="str">
        <f aca="false">Raw_Orders!E2839</f>
        <v>2024-03-21</v>
      </c>
      <c r="F2839" s="2" t="n">
        <f aca="false">IF(Raw_Orders!F2839&lt;0,0,Raw_Orders!F2839)</f>
        <v>1152.24</v>
      </c>
      <c r="G2839" s="2" t="str">
        <f aca="false">Raw_Orders!G2839</f>
        <v>Delivered</v>
      </c>
      <c r="H2839" s="2" t="n">
        <f aca="false">IF(Raw_Orders!H2839="","N/A",Raw_Orders!H2839)</f>
        <v>23</v>
      </c>
      <c r="I2839" s="2" t="n">
        <f aca="false">IF(Raw_Orders!I2839="","Not Rated",Raw_Orders!I2839)</f>
        <v>2.7</v>
      </c>
      <c r="J2839" s="2" t="str">
        <f aca="false">IF(COUNTIF($A$2:A2839,A2839)&gt;1,"Duplicate","Unique")</f>
        <v>Unique</v>
      </c>
      <c r="K2839" s="2" t="str">
        <f aca="false">IF(Raw_Orders!F2839&lt;0,"Anomaly","OK")</f>
        <v>OK</v>
      </c>
      <c r="L2839" s="2" t="str">
        <f aca="false">IFERROR(VLOOKUP(C2839,Raw_Restaurants!$A$2:$C$151,3,FALSE()),"Unknown")</f>
        <v>Indore</v>
      </c>
    </row>
    <row r="2840" customFormat="false" ht="15" hidden="false" customHeight="false" outlineLevel="0" collapsed="false">
      <c r="A2840" s="2" t="n">
        <f aca="false">Raw_Orders!A2840</f>
        <v>504667</v>
      </c>
      <c r="B2840" s="2" t="str">
        <f aca="false">Raw_Orders!B2840</f>
        <v>CUST1065</v>
      </c>
      <c r="C2840" s="2" t="str">
        <f aca="false">Raw_Orders!C2840</f>
        <v>REST336</v>
      </c>
      <c r="D2840" s="2" t="str">
        <f aca="false">Raw_Orders!D2840</f>
        <v>DP375</v>
      </c>
      <c r="E2840" s="2" t="str">
        <f aca="false">Raw_Orders!E2840</f>
        <v>2024-05-29</v>
      </c>
      <c r="F2840" s="2" t="n">
        <f aca="false">IF(Raw_Orders!F2840&lt;0,0,Raw_Orders!F2840)</f>
        <v>725.51</v>
      </c>
      <c r="G2840" s="2" t="str">
        <f aca="false">Raw_Orders!G2840</f>
        <v>Cancelled</v>
      </c>
      <c r="H2840" s="2" t="str">
        <f aca="false">IF(Raw_Orders!H2840="","N/A",Raw_Orders!H2840)</f>
        <v>N/A</v>
      </c>
      <c r="I2840" s="2" t="str">
        <f aca="false">IF(Raw_Orders!I2840="","Not Rated",Raw_Orders!I2840)</f>
        <v>Not Rated</v>
      </c>
      <c r="J2840" s="2" t="str">
        <f aca="false">IF(COUNTIF($A$2:A2840,A2840)&gt;1,"Duplicate","Unique")</f>
        <v>Unique</v>
      </c>
      <c r="K2840" s="2" t="str">
        <f aca="false">IF(Raw_Orders!F2840&lt;0,"Anomaly","OK")</f>
        <v>OK</v>
      </c>
      <c r="L2840" s="2" t="str">
        <f aca="false">IFERROR(VLOOKUP(C2840,Raw_Restaurants!$A$2:$C$151,3,FALSE()),"Unknown")</f>
        <v>Indore</v>
      </c>
    </row>
    <row r="2841" customFormat="false" ht="15" hidden="false" customHeight="false" outlineLevel="0" collapsed="false">
      <c r="A2841" s="2" t="n">
        <f aca="false">Raw_Orders!A2841</f>
        <v>504464</v>
      </c>
      <c r="B2841" s="2" t="str">
        <f aca="false">Raw_Orders!B2841</f>
        <v>CUST1034</v>
      </c>
      <c r="C2841" s="2" t="str">
        <f aca="false">Raw_Orders!C2841</f>
        <v>REST250</v>
      </c>
      <c r="D2841" s="2" t="str">
        <f aca="false">Raw_Orders!D2841</f>
        <v>DP368</v>
      </c>
      <c r="E2841" s="2" t="str">
        <f aca="false">Raw_Orders!E2841</f>
        <v>2024-02-16</v>
      </c>
      <c r="F2841" s="2" t="n">
        <f aca="false">IF(Raw_Orders!F2841&lt;0,0,Raw_Orders!F2841)</f>
        <v>920.66</v>
      </c>
      <c r="G2841" s="2" t="str">
        <f aca="false">Raw_Orders!G2841</f>
        <v>Delivered</v>
      </c>
      <c r="H2841" s="2" t="n">
        <f aca="false">IF(Raw_Orders!H2841="","N/A",Raw_Orders!H2841)</f>
        <v>60.4</v>
      </c>
      <c r="I2841" s="2" t="n">
        <f aca="false">IF(Raw_Orders!I2841="","Not Rated",Raw_Orders!I2841)</f>
        <v>3.2</v>
      </c>
      <c r="J2841" s="2" t="str">
        <f aca="false">IF(COUNTIF($A$2:A2841,A2841)&gt;1,"Duplicate","Unique")</f>
        <v>Unique</v>
      </c>
      <c r="K2841" s="2" t="str">
        <f aca="false">IF(Raw_Orders!F2841&lt;0,"Anomaly","OK")</f>
        <v>OK</v>
      </c>
      <c r="L2841" s="2" t="str">
        <f aca="false">IFERROR(VLOOKUP(C2841,Raw_Restaurants!$A$2:$C$151,3,FALSE()),"Unknown")</f>
        <v>Delhi</v>
      </c>
    </row>
    <row r="2842" customFormat="false" ht="15" hidden="false" customHeight="false" outlineLevel="0" collapsed="false">
      <c r="A2842" s="2" t="n">
        <f aca="false">Raw_Orders!A2842</f>
        <v>502114</v>
      </c>
      <c r="B2842" s="2" t="str">
        <f aca="false">Raw_Orders!B2842</f>
        <v>CUST1503</v>
      </c>
      <c r="C2842" s="2" t="str">
        <f aca="false">Raw_Orders!C2842</f>
        <v>REST224</v>
      </c>
      <c r="D2842" s="2" t="str">
        <f aca="false">Raw_Orders!D2842</f>
        <v>DP330</v>
      </c>
      <c r="E2842" s="2" t="str">
        <f aca="false">Raw_Orders!E2842</f>
        <v>2024-11-25</v>
      </c>
      <c r="F2842" s="2" t="n">
        <f aca="false">IF(Raw_Orders!F2842&lt;0,0,Raw_Orders!F2842)</f>
        <v>451.35</v>
      </c>
      <c r="G2842" s="2" t="str">
        <f aca="false">Raw_Orders!G2842</f>
        <v>Cancelled</v>
      </c>
      <c r="H2842" s="2" t="str">
        <f aca="false">IF(Raw_Orders!H2842="","N/A",Raw_Orders!H2842)</f>
        <v>N/A</v>
      </c>
      <c r="I2842" s="2" t="str">
        <f aca="false">IF(Raw_Orders!I2842="","Not Rated",Raw_Orders!I2842)</f>
        <v>Not Rated</v>
      </c>
      <c r="J2842" s="2" t="str">
        <f aca="false">IF(COUNTIF($A$2:A2842,A2842)&gt;1,"Duplicate","Unique")</f>
        <v>Unique</v>
      </c>
      <c r="K2842" s="2" t="str">
        <f aca="false">IF(Raw_Orders!F2842&lt;0,"Anomaly","OK")</f>
        <v>OK</v>
      </c>
      <c r="L2842" s="2" t="str">
        <f aca="false">IFERROR(VLOOKUP(C2842,Raw_Restaurants!$A$2:$C$151,3,FALSE()),"Unknown")</f>
        <v>Indore</v>
      </c>
    </row>
    <row r="2843" customFormat="false" ht="15" hidden="false" customHeight="false" outlineLevel="0" collapsed="false">
      <c r="A2843" s="2" t="n">
        <f aca="false">Raw_Orders!A2843</f>
        <v>501663</v>
      </c>
      <c r="B2843" s="2" t="str">
        <f aca="false">Raw_Orders!B2843</f>
        <v>CUST1274</v>
      </c>
      <c r="C2843" s="2" t="str">
        <f aca="false">Raw_Orders!C2843</f>
        <v>REST321</v>
      </c>
      <c r="D2843" s="2" t="str">
        <f aca="false">Raw_Orders!D2843</f>
        <v>DP378</v>
      </c>
      <c r="E2843" s="2" t="str">
        <f aca="false">Raw_Orders!E2843</f>
        <v>2024-01-28</v>
      </c>
      <c r="F2843" s="2" t="n">
        <f aca="false">IF(Raw_Orders!F2843&lt;0,0,Raw_Orders!F2843)</f>
        <v>941.69</v>
      </c>
      <c r="G2843" s="2" t="str">
        <f aca="false">Raw_Orders!G2843</f>
        <v>Delivered</v>
      </c>
      <c r="H2843" s="2" t="n">
        <f aca="false">IF(Raw_Orders!H2843="","N/A",Raw_Orders!H2843)</f>
        <v>41.8</v>
      </c>
      <c r="I2843" s="2" t="n">
        <f aca="false">IF(Raw_Orders!I2843="","Not Rated",Raw_Orders!I2843)</f>
        <v>4.8</v>
      </c>
      <c r="J2843" s="2" t="str">
        <f aca="false">IF(COUNTIF($A$2:A2843,A2843)&gt;1,"Duplicate","Unique")</f>
        <v>Unique</v>
      </c>
      <c r="K2843" s="2" t="str">
        <f aca="false">IF(Raw_Orders!F2843&lt;0,"Anomaly","OK")</f>
        <v>OK</v>
      </c>
      <c r="L2843" s="2" t="str">
        <f aca="false">IFERROR(VLOOKUP(C2843,Raw_Restaurants!$A$2:$C$151,3,FALSE()),"Unknown")</f>
        <v>Chennai</v>
      </c>
    </row>
    <row r="2844" customFormat="false" ht="15" hidden="false" customHeight="false" outlineLevel="0" collapsed="false">
      <c r="A2844" s="2" t="n">
        <f aca="false">Raw_Orders!A2844</f>
        <v>501531</v>
      </c>
      <c r="B2844" s="2" t="str">
        <f aca="false">Raw_Orders!B2844</f>
        <v>CUST1546</v>
      </c>
      <c r="C2844" s="2" t="str">
        <f aca="false">Raw_Orders!C2844</f>
        <v>REST259</v>
      </c>
      <c r="D2844" s="2" t="str">
        <f aca="false">Raw_Orders!D2844</f>
        <v>DP480</v>
      </c>
      <c r="E2844" s="2" t="str">
        <f aca="false">Raw_Orders!E2844</f>
        <v>2024-07-20</v>
      </c>
      <c r="F2844" s="2" t="n">
        <f aca="false">IF(Raw_Orders!F2844&lt;0,0,Raw_Orders!F2844)</f>
        <v>975.82</v>
      </c>
      <c r="G2844" s="2" t="str">
        <f aca="false">Raw_Orders!G2844</f>
        <v>Delivered</v>
      </c>
      <c r="H2844" s="2" t="n">
        <f aca="false">IF(Raw_Orders!H2844="","N/A",Raw_Orders!H2844)</f>
        <v>57.3</v>
      </c>
      <c r="I2844" s="2" t="n">
        <f aca="false">IF(Raw_Orders!I2844="","Not Rated",Raw_Orders!I2844)</f>
        <v>2.9</v>
      </c>
      <c r="J2844" s="2" t="str">
        <f aca="false">IF(COUNTIF($A$2:A2844,A2844)&gt;1,"Duplicate","Unique")</f>
        <v>Duplicate</v>
      </c>
      <c r="K2844" s="2" t="str">
        <f aca="false">IF(Raw_Orders!F2844&lt;0,"Anomaly","OK")</f>
        <v>OK</v>
      </c>
      <c r="L2844" s="2" t="str">
        <f aca="false">IFERROR(VLOOKUP(C2844,Raw_Restaurants!$A$2:$C$151,3,FALSE()),"Unknown")</f>
        <v>Bhopal</v>
      </c>
    </row>
    <row r="2845" customFormat="false" ht="15" hidden="false" customHeight="false" outlineLevel="0" collapsed="false">
      <c r="A2845" s="2" t="n">
        <f aca="false">Raw_Orders!A2845</f>
        <v>501619</v>
      </c>
      <c r="B2845" s="2" t="str">
        <f aca="false">Raw_Orders!B2845</f>
        <v>CUST1130</v>
      </c>
      <c r="C2845" s="2" t="str">
        <f aca="false">Raw_Orders!C2845</f>
        <v>REST350</v>
      </c>
      <c r="D2845" s="2" t="str">
        <f aca="false">Raw_Orders!D2845</f>
        <v>DP346</v>
      </c>
      <c r="E2845" s="2" t="str">
        <f aca="false">Raw_Orders!E2845</f>
        <v>2024-05-27</v>
      </c>
      <c r="F2845" s="2" t="n">
        <f aca="false">IF(Raw_Orders!F2845&lt;0,0,Raw_Orders!F2845)</f>
        <v>826.43</v>
      </c>
      <c r="G2845" s="2" t="str">
        <f aca="false">Raw_Orders!G2845</f>
        <v>Delivered</v>
      </c>
      <c r="H2845" s="2" t="n">
        <f aca="false">IF(Raw_Orders!H2845="","N/A",Raw_Orders!H2845)</f>
        <v>20.2</v>
      </c>
      <c r="I2845" s="2" t="n">
        <f aca="false">IF(Raw_Orders!I2845="","Not Rated",Raw_Orders!I2845)</f>
        <v>2.8</v>
      </c>
      <c r="J2845" s="2" t="str">
        <f aca="false">IF(COUNTIF($A$2:A2845,A2845)&gt;1,"Duplicate","Unique")</f>
        <v>Unique</v>
      </c>
      <c r="K2845" s="2" t="str">
        <f aca="false">IF(Raw_Orders!F2845&lt;0,"Anomaly","OK")</f>
        <v>OK</v>
      </c>
      <c r="L2845" s="2" t="str">
        <f aca="false">IFERROR(VLOOKUP(C2845,Raw_Restaurants!$A$2:$C$151,3,FALSE()),"Unknown")</f>
        <v>Indore</v>
      </c>
    </row>
    <row r="2846" customFormat="false" ht="15" hidden="false" customHeight="false" outlineLevel="0" collapsed="false">
      <c r="A2846" s="2" t="n">
        <f aca="false">Raw_Orders!A2846</f>
        <v>504768</v>
      </c>
      <c r="B2846" s="2" t="str">
        <f aca="false">Raw_Orders!B2846</f>
        <v>CUST1058</v>
      </c>
      <c r="C2846" s="2" t="str">
        <f aca="false">Raw_Orders!C2846</f>
        <v>REST328</v>
      </c>
      <c r="D2846" s="2" t="str">
        <f aca="false">Raw_Orders!D2846</f>
        <v>DP347</v>
      </c>
      <c r="E2846" s="2" t="str">
        <f aca="false">Raw_Orders!E2846</f>
        <v>2024-06-17</v>
      </c>
      <c r="F2846" s="2" t="n">
        <f aca="false">IF(Raw_Orders!F2846&lt;0,0,Raw_Orders!F2846)</f>
        <v>129.18</v>
      </c>
      <c r="G2846" s="2" t="str">
        <f aca="false">Raw_Orders!G2846</f>
        <v>Delivered</v>
      </c>
      <c r="H2846" s="2" t="str">
        <f aca="false">IF(Raw_Orders!H2846="","N/A",Raw_Orders!H2846)</f>
        <v>N/A</v>
      </c>
      <c r="I2846" s="2" t="n">
        <f aca="false">IF(Raw_Orders!I2846="","Not Rated",Raw_Orders!I2846)</f>
        <v>4.3</v>
      </c>
      <c r="J2846" s="2" t="str">
        <f aca="false">IF(COUNTIF($A$2:A2846,A2846)&gt;1,"Duplicate","Unique")</f>
        <v>Unique</v>
      </c>
      <c r="K2846" s="2" t="str">
        <f aca="false">IF(Raw_Orders!F2846&lt;0,"Anomaly","OK")</f>
        <v>OK</v>
      </c>
      <c r="L2846" s="2" t="str">
        <f aca="false">IFERROR(VLOOKUP(C2846,Raw_Restaurants!$A$2:$C$151,3,FALSE()),"Unknown")</f>
        <v>Chennai</v>
      </c>
    </row>
    <row r="2847" customFormat="false" ht="15" hidden="false" customHeight="false" outlineLevel="0" collapsed="false">
      <c r="A2847" s="2" t="n">
        <f aca="false">Raw_Orders!A2847</f>
        <v>504307</v>
      </c>
      <c r="B2847" s="2" t="str">
        <f aca="false">Raw_Orders!B2847</f>
        <v>CUST1192</v>
      </c>
      <c r="C2847" s="2" t="str">
        <f aca="false">Raw_Orders!C2847</f>
        <v>REST339</v>
      </c>
      <c r="D2847" s="2" t="str">
        <f aca="false">Raw_Orders!D2847</f>
        <v>DP390</v>
      </c>
      <c r="E2847" s="2" t="str">
        <f aca="false">Raw_Orders!E2847</f>
        <v>2024-09-02</v>
      </c>
      <c r="F2847" s="2" t="n">
        <f aca="false">IF(Raw_Orders!F2847&lt;0,0,Raw_Orders!F2847)</f>
        <v>1386.76</v>
      </c>
      <c r="G2847" s="2" t="str">
        <f aca="false">Raw_Orders!G2847</f>
        <v>Cancelled</v>
      </c>
      <c r="H2847" s="2" t="str">
        <f aca="false">IF(Raw_Orders!H2847="","N/A",Raw_Orders!H2847)</f>
        <v>N/A</v>
      </c>
      <c r="I2847" s="2" t="str">
        <f aca="false">IF(Raw_Orders!I2847="","Not Rated",Raw_Orders!I2847)</f>
        <v>Not Rated</v>
      </c>
      <c r="J2847" s="2" t="str">
        <f aca="false">IF(COUNTIF($A$2:A2847,A2847)&gt;1,"Duplicate","Unique")</f>
        <v>Unique</v>
      </c>
      <c r="K2847" s="2" t="str">
        <f aca="false">IF(Raw_Orders!F2847&lt;0,"Anomaly","OK")</f>
        <v>OK</v>
      </c>
      <c r="L2847" s="2" t="str">
        <f aca="false">IFERROR(VLOOKUP(C2847,Raw_Restaurants!$A$2:$C$151,3,FALSE()),"Unknown")</f>
        <v>Bangalore</v>
      </c>
    </row>
    <row r="2848" customFormat="false" ht="15" hidden="false" customHeight="false" outlineLevel="0" collapsed="false">
      <c r="A2848" s="2" t="n">
        <f aca="false">Raw_Orders!A2848</f>
        <v>500674</v>
      </c>
      <c r="B2848" s="2" t="str">
        <f aca="false">Raw_Orders!B2848</f>
        <v>CUST1375</v>
      </c>
      <c r="C2848" s="2" t="str">
        <f aca="false">Raw_Orders!C2848</f>
        <v>REST294</v>
      </c>
      <c r="D2848" s="2" t="str">
        <f aca="false">Raw_Orders!D2848</f>
        <v>DP408</v>
      </c>
      <c r="E2848" s="2" t="str">
        <f aca="false">Raw_Orders!E2848</f>
        <v>2024-11-22</v>
      </c>
      <c r="F2848" s="2" t="n">
        <f aca="false">IF(Raw_Orders!F2848&lt;0,0,Raw_Orders!F2848)</f>
        <v>1213.39</v>
      </c>
      <c r="G2848" s="2" t="str">
        <f aca="false">Raw_Orders!G2848</f>
        <v>Delivered</v>
      </c>
      <c r="H2848" s="2" t="n">
        <f aca="false">IF(Raw_Orders!H2848="","N/A",Raw_Orders!H2848)</f>
        <v>35.2</v>
      </c>
      <c r="I2848" s="2" t="str">
        <f aca="false">IF(Raw_Orders!I2848="","Not Rated",Raw_Orders!I2848)</f>
        <v>Not Rated</v>
      </c>
      <c r="J2848" s="2" t="str">
        <f aca="false">IF(COUNTIF($A$2:A2848,A2848)&gt;1,"Duplicate","Unique")</f>
        <v>Unique</v>
      </c>
      <c r="K2848" s="2" t="str">
        <f aca="false">IF(Raw_Orders!F2848&lt;0,"Anomaly","OK")</f>
        <v>OK</v>
      </c>
      <c r="L2848" s="2" t="str">
        <f aca="false">IFERROR(VLOOKUP(C2848,Raw_Restaurants!$A$2:$C$151,3,FALSE()),"Unknown")</f>
        <v>Hyderabad</v>
      </c>
    </row>
    <row r="2849" customFormat="false" ht="15" hidden="false" customHeight="false" outlineLevel="0" collapsed="false">
      <c r="A2849" s="2" t="n">
        <f aca="false">Raw_Orders!A2849</f>
        <v>501654</v>
      </c>
      <c r="B2849" s="2" t="str">
        <f aca="false">Raw_Orders!B2849</f>
        <v>CUST1545</v>
      </c>
      <c r="C2849" s="2" t="str">
        <f aca="false">Raw_Orders!C2849</f>
        <v>REST325</v>
      </c>
      <c r="D2849" s="2" t="str">
        <f aca="false">Raw_Orders!D2849</f>
        <v>DP393</v>
      </c>
      <c r="E2849" s="2" t="str">
        <f aca="false">Raw_Orders!E2849</f>
        <v>2024-03-10</v>
      </c>
      <c r="F2849" s="2" t="n">
        <f aca="false">IF(Raw_Orders!F2849&lt;0,0,Raw_Orders!F2849)</f>
        <v>700.11</v>
      </c>
      <c r="G2849" s="2" t="str">
        <f aca="false">Raw_Orders!G2849</f>
        <v>Delivered</v>
      </c>
      <c r="H2849" s="2" t="n">
        <f aca="false">IF(Raw_Orders!H2849="","N/A",Raw_Orders!H2849)</f>
        <v>74.9</v>
      </c>
      <c r="I2849" s="2" t="n">
        <f aca="false">IF(Raw_Orders!I2849="","Not Rated",Raw_Orders!I2849)</f>
        <v>2.5</v>
      </c>
      <c r="J2849" s="2" t="str">
        <f aca="false">IF(COUNTIF($A$2:A2849,A2849)&gt;1,"Duplicate","Unique")</f>
        <v>Unique</v>
      </c>
      <c r="K2849" s="2" t="str">
        <f aca="false">IF(Raw_Orders!F2849&lt;0,"Anomaly","OK")</f>
        <v>OK</v>
      </c>
      <c r="L2849" s="2" t="str">
        <f aca="false">IFERROR(VLOOKUP(C2849,Raw_Restaurants!$A$2:$C$151,3,FALSE()),"Unknown")</f>
        <v>Indore</v>
      </c>
    </row>
    <row r="2850" customFormat="false" ht="15" hidden="false" customHeight="false" outlineLevel="0" collapsed="false">
      <c r="A2850" s="2" t="n">
        <f aca="false">Raw_Orders!A2850</f>
        <v>503508</v>
      </c>
      <c r="B2850" s="2" t="str">
        <f aca="false">Raw_Orders!B2850</f>
        <v>CUST1120</v>
      </c>
      <c r="C2850" s="2" t="str">
        <f aca="false">Raw_Orders!C2850</f>
        <v>REST282</v>
      </c>
      <c r="D2850" s="2" t="str">
        <f aca="false">Raw_Orders!D2850</f>
        <v>DP317</v>
      </c>
      <c r="E2850" s="2" t="str">
        <f aca="false">Raw_Orders!E2850</f>
        <v>2024-02-26</v>
      </c>
      <c r="F2850" s="2" t="n">
        <f aca="false">IF(Raw_Orders!F2850&lt;0,0,Raw_Orders!F2850)</f>
        <v>642.42</v>
      </c>
      <c r="G2850" s="2" t="str">
        <f aca="false">Raw_Orders!G2850</f>
        <v>Cancelled</v>
      </c>
      <c r="H2850" s="2" t="str">
        <f aca="false">IF(Raw_Orders!H2850="","N/A",Raw_Orders!H2850)</f>
        <v>N/A</v>
      </c>
      <c r="I2850" s="2" t="str">
        <f aca="false">IF(Raw_Orders!I2850="","Not Rated",Raw_Orders!I2850)</f>
        <v>Not Rated</v>
      </c>
      <c r="J2850" s="2" t="str">
        <f aca="false">IF(COUNTIF($A$2:A2850,A2850)&gt;1,"Duplicate","Unique")</f>
        <v>Unique</v>
      </c>
      <c r="K2850" s="2" t="str">
        <f aca="false">IF(Raw_Orders!F2850&lt;0,"Anomaly","OK")</f>
        <v>OK</v>
      </c>
      <c r="L2850" s="2" t="str">
        <f aca="false">IFERROR(VLOOKUP(C2850,Raw_Restaurants!$A$2:$C$151,3,FALSE()),"Unknown")</f>
        <v>Mumbai</v>
      </c>
    </row>
    <row r="2851" customFormat="false" ht="15" hidden="false" customHeight="false" outlineLevel="0" collapsed="false">
      <c r="A2851" s="2" t="n">
        <f aca="false">Raw_Orders!A2851</f>
        <v>503700</v>
      </c>
      <c r="B2851" s="2" t="str">
        <f aca="false">Raw_Orders!B2851</f>
        <v>CUST1585</v>
      </c>
      <c r="C2851" s="2" t="str">
        <f aca="false">Raw_Orders!C2851</f>
        <v>REST247</v>
      </c>
      <c r="D2851" s="2" t="str">
        <f aca="false">Raw_Orders!D2851</f>
        <v>DP390</v>
      </c>
      <c r="E2851" s="2" t="str">
        <f aca="false">Raw_Orders!E2851</f>
        <v>2024-02-26</v>
      </c>
      <c r="F2851" s="2" t="n">
        <f aca="false">IF(Raw_Orders!F2851&lt;0,0,Raw_Orders!F2851)</f>
        <v>1005.46</v>
      </c>
      <c r="G2851" s="2" t="str">
        <f aca="false">Raw_Orders!G2851</f>
        <v>Delayed</v>
      </c>
      <c r="H2851" s="2" t="n">
        <f aca="false">IF(Raw_Orders!H2851="","N/A",Raw_Orders!H2851)</f>
        <v>58.1</v>
      </c>
      <c r="I2851" s="2" t="n">
        <f aca="false">IF(Raw_Orders!I2851="","Not Rated",Raw_Orders!I2851)</f>
        <v>4.2</v>
      </c>
      <c r="J2851" s="2" t="str">
        <f aca="false">IF(COUNTIF($A$2:A2851,A2851)&gt;1,"Duplicate","Unique")</f>
        <v>Unique</v>
      </c>
      <c r="K2851" s="2" t="str">
        <f aca="false">IF(Raw_Orders!F2851&lt;0,"Anomaly","OK")</f>
        <v>OK</v>
      </c>
      <c r="L2851" s="2" t="str">
        <f aca="false">IFERROR(VLOOKUP(C2851,Raw_Restaurants!$A$2:$C$151,3,FALSE()),"Unknown")</f>
        <v>Kolkata</v>
      </c>
    </row>
    <row r="2852" customFormat="false" ht="15" hidden="false" customHeight="false" outlineLevel="0" collapsed="false">
      <c r="A2852" s="2" t="n">
        <f aca="false">Raw_Orders!A2852</f>
        <v>503097</v>
      </c>
      <c r="B2852" s="2" t="str">
        <f aca="false">Raw_Orders!B2852</f>
        <v>CUST1326</v>
      </c>
      <c r="C2852" s="2" t="str">
        <f aca="false">Raw_Orders!C2852</f>
        <v>REST333</v>
      </c>
      <c r="D2852" s="2" t="str">
        <f aca="false">Raw_Orders!D2852</f>
        <v>DP411</v>
      </c>
      <c r="E2852" s="2" t="str">
        <f aca="false">Raw_Orders!E2852</f>
        <v>2024-12-08</v>
      </c>
      <c r="F2852" s="2" t="n">
        <f aca="false">IF(Raw_Orders!F2852&lt;0,0,Raw_Orders!F2852)</f>
        <v>874.33</v>
      </c>
      <c r="G2852" s="2" t="str">
        <f aca="false">Raw_Orders!G2852</f>
        <v>Delivered</v>
      </c>
      <c r="H2852" s="2" t="n">
        <f aca="false">IF(Raw_Orders!H2852="","N/A",Raw_Orders!H2852)</f>
        <v>70.6</v>
      </c>
      <c r="I2852" s="2" t="n">
        <f aca="false">IF(Raw_Orders!I2852="","Not Rated",Raw_Orders!I2852)</f>
        <v>3</v>
      </c>
      <c r="J2852" s="2" t="str">
        <f aca="false">IF(COUNTIF($A$2:A2852,A2852)&gt;1,"Duplicate","Unique")</f>
        <v>Unique</v>
      </c>
      <c r="K2852" s="2" t="str">
        <f aca="false">IF(Raw_Orders!F2852&lt;0,"Anomaly","OK")</f>
        <v>OK</v>
      </c>
      <c r="L2852" s="2" t="str">
        <f aca="false">IFERROR(VLOOKUP(C2852,Raw_Restaurants!$A$2:$C$151,3,FALSE()),"Unknown")</f>
        <v>Hyderabad</v>
      </c>
    </row>
    <row r="2853" customFormat="false" ht="15" hidden="false" customHeight="false" outlineLevel="0" collapsed="false">
      <c r="A2853" s="2" t="n">
        <f aca="false">Raw_Orders!A2853</f>
        <v>503390</v>
      </c>
      <c r="B2853" s="2" t="str">
        <f aca="false">Raw_Orders!B2853</f>
        <v>CUST1586</v>
      </c>
      <c r="C2853" s="2" t="str">
        <f aca="false">Raw_Orders!C2853</f>
        <v>REST329</v>
      </c>
      <c r="D2853" s="2" t="str">
        <f aca="false">Raw_Orders!D2853</f>
        <v>DP360</v>
      </c>
      <c r="E2853" s="2" t="str">
        <f aca="false">Raw_Orders!E2853</f>
        <v>2024-12-31</v>
      </c>
      <c r="F2853" s="2" t="n">
        <f aca="false">IF(Raw_Orders!F2853&lt;0,0,Raw_Orders!F2853)</f>
        <v>1218.47</v>
      </c>
      <c r="G2853" s="2" t="str">
        <f aca="false">Raw_Orders!G2853</f>
        <v>Delivered</v>
      </c>
      <c r="H2853" s="2" t="n">
        <f aca="false">IF(Raw_Orders!H2853="","N/A",Raw_Orders!H2853)</f>
        <v>61.5</v>
      </c>
      <c r="I2853" s="2" t="n">
        <f aca="false">IF(Raw_Orders!I2853="","Not Rated",Raw_Orders!I2853)</f>
        <v>4.2</v>
      </c>
      <c r="J2853" s="2" t="str">
        <f aca="false">IF(COUNTIF($A$2:A2853,A2853)&gt;1,"Duplicate","Unique")</f>
        <v>Unique</v>
      </c>
      <c r="K2853" s="2" t="str">
        <f aca="false">IF(Raw_Orders!F2853&lt;0,"Anomaly","OK")</f>
        <v>OK</v>
      </c>
      <c r="L2853" s="2" t="str">
        <f aca="false">IFERROR(VLOOKUP(C2853,Raw_Restaurants!$A$2:$C$151,3,FALSE()),"Unknown")</f>
        <v>Bangalore</v>
      </c>
    </row>
    <row r="2854" customFormat="false" ht="15" hidden="false" customHeight="false" outlineLevel="0" collapsed="false">
      <c r="A2854" s="2" t="n">
        <f aca="false">Raw_Orders!A2854</f>
        <v>502019</v>
      </c>
      <c r="B2854" s="2" t="str">
        <f aca="false">Raw_Orders!B2854</f>
        <v>CUST1713</v>
      </c>
      <c r="C2854" s="2" t="str">
        <f aca="false">Raw_Orders!C2854</f>
        <v>REST331</v>
      </c>
      <c r="D2854" s="2" t="str">
        <f aca="false">Raw_Orders!D2854</f>
        <v>DP400</v>
      </c>
      <c r="E2854" s="2" t="str">
        <f aca="false">Raw_Orders!E2854</f>
        <v>2024-03-09</v>
      </c>
      <c r="F2854" s="2" t="n">
        <f aca="false">IF(Raw_Orders!F2854&lt;0,0,Raw_Orders!F2854)</f>
        <v>298.64</v>
      </c>
      <c r="G2854" s="2" t="str">
        <f aca="false">Raw_Orders!G2854</f>
        <v>Delivered</v>
      </c>
      <c r="H2854" s="2" t="n">
        <f aca="false">IF(Raw_Orders!H2854="","N/A",Raw_Orders!H2854)</f>
        <v>19.2</v>
      </c>
      <c r="I2854" s="2" t="n">
        <f aca="false">IF(Raw_Orders!I2854="","Not Rated",Raw_Orders!I2854)</f>
        <v>2.7</v>
      </c>
      <c r="J2854" s="2" t="str">
        <f aca="false">IF(COUNTIF($A$2:A2854,A2854)&gt;1,"Duplicate","Unique")</f>
        <v>Unique</v>
      </c>
      <c r="K2854" s="2" t="str">
        <f aca="false">IF(Raw_Orders!F2854&lt;0,"Anomaly","OK")</f>
        <v>OK</v>
      </c>
      <c r="L2854" s="2" t="str">
        <f aca="false">IFERROR(VLOOKUP(C2854,Raw_Restaurants!$A$2:$C$151,3,FALSE()),"Unknown")</f>
        <v>Chennai</v>
      </c>
    </row>
    <row r="2855" customFormat="false" ht="15" hidden="false" customHeight="false" outlineLevel="0" collapsed="false">
      <c r="A2855" s="2" t="n">
        <f aca="false">Raw_Orders!A2855</f>
        <v>502416</v>
      </c>
      <c r="B2855" s="2" t="str">
        <f aca="false">Raw_Orders!B2855</f>
        <v>CUST1744</v>
      </c>
      <c r="C2855" s="2" t="str">
        <f aca="false">Raw_Orders!C2855</f>
        <v>REST261</v>
      </c>
      <c r="D2855" s="2" t="str">
        <f aca="false">Raw_Orders!D2855</f>
        <v>DP479</v>
      </c>
      <c r="E2855" s="2" t="str">
        <f aca="false">Raw_Orders!E2855</f>
        <v>2024-08-08</v>
      </c>
      <c r="F2855" s="2" t="n">
        <f aca="false">IF(Raw_Orders!F2855&lt;0,0,Raw_Orders!F2855)</f>
        <v>531.33</v>
      </c>
      <c r="G2855" s="2" t="str">
        <f aca="false">Raw_Orders!G2855</f>
        <v>Delivered</v>
      </c>
      <c r="H2855" s="2" t="n">
        <f aca="false">IF(Raw_Orders!H2855="","N/A",Raw_Orders!H2855)</f>
        <v>64.8</v>
      </c>
      <c r="I2855" s="2" t="n">
        <f aca="false">IF(Raw_Orders!I2855="","Not Rated",Raw_Orders!I2855)</f>
        <v>4.3</v>
      </c>
      <c r="J2855" s="2" t="str">
        <f aca="false">IF(COUNTIF($A$2:A2855,A2855)&gt;1,"Duplicate","Unique")</f>
        <v>Unique</v>
      </c>
      <c r="K2855" s="2" t="str">
        <f aca="false">IF(Raw_Orders!F2855&lt;0,"Anomaly","OK")</f>
        <v>OK</v>
      </c>
      <c r="L2855" s="2" t="str">
        <f aca="false">IFERROR(VLOOKUP(C2855,Raw_Restaurants!$A$2:$C$151,3,FALSE()),"Unknown")</f>
        <v>Pune</v>
      </c>
    </row>
    <row r="2856" customFormat="false" ht="15" hidden="false" customHeight="false" outlineLevel="0" collapsed="false">
      <c r="A2856" s="2" t="n">
        <f aca="false">Raw_Orders!A2856</f>
        <v>501494</v>
      </c>
      <c r="B2856" s="2" t="str">
        <f aca="false">Raw_Orders!B2856</f>
        <v>CUST1242</v>
      </c>
      <c r="C2856" s="2" t="str">
        <f aca="false">Raw_Orders!C2856</f>
        <v>REST345</v>
      </c>
      <c r="D2856" s="2" t="str">
        <f aca="false">Raw_Orders!D2856</f>
        <v>DP356</v>
      </c>
      <c r="E2856" s="2" t="str">
        <f aca="false">Raw_Orders!E2856</f>
        <v>2024-08-20</v>
      </c>
      <c r="F2856" s="2" t="n">
        <f aca="false">IF(Raw_Orders!F2856&lt;0,0,Raw_Orders!F2856)</f>
        <v>1199.69</v>
      </c>
      <c r="G2856" s="2" t="str">
        <f aca="false">Raw_Orders!G2856</f>
        <v>Delivered</v>
      </c>
      <c r="H2856" s="2" t="n">
        <f aca="false">IF(Raw_Orders!H2856="","N/A",Raw_Orders!H2856)</f>
        <v>40.4</v>
      </c>
      <c r="I2856" s="2" t="n">
        <f aca="false">IF(Raw_Orders!I2856="","Not Rated",Raw_Orders!I2856)</f>
        <v>2.8</v>
      </c>
      <c r="J2856" s="2" t="str">
        <f aca="false">IF(COUNTIF($A$2:A2856,A2856)&gt;1,"Duplicate","Unique")</f>
        <v>Unique</v>
      </c>
      <c r="K2856" s="2" t="str">
        <f aca="false">IF(Raw_Orders!F2856&lt;0,"Anomaly","OK")</f>
        <v>OK</v>
      </c>
      <c r="L2856" s="2" t="str">
        <f aca="false">IFERROR(VLOOKUP(C2856,Raw_Restaurants!$A$2:$C$151,3,FALSE()),"Unknown")</f>
        <v>Jaipur</v>
      </c>
    </row>
    <row r="2857" customFormat="false" ht="15" hidden="false" customHeight="false" outlineLevel="0" collapsed="false">
      <c r="A2857" s="2" t="n">
        <f aca="false">Raw_Orders!A2857</f>
        <v>501103</v>
      </c>
      <c r="B2857" s="2" t="str">
        <f aca="false">Raw_Orders!B2857</f>
        <v>CUST1516</v>
      </c>
      <c r="C2857" s="2" t="str">
        <f aca="false">Raw_Orders!C2857</f>
        <v>REST333</v>
      </c>
      <c r="D2857" s="2" t="str">
        <f aca="false">Raw_Orders!D2857</f>
        <v>DP319</v>
      </c>
      <c r="E2857" s="2" t="str">
        <f aca="false">Raw_Orders!E2857</f>
        <v>2024-04-17</v>
      </c>
      <c r="F2857" s="2" t="n">
        <f aca="false">IF(Raw_Orders!F2857&lt;0,0,Raw_Orders!F2857)</f>
        <v>714.16</v>
      </c>
      <c r="G2857" s="2" t="str">
        <f aca="false">Raw_Orders!G2857</f>
        <v>Delivered</v>
      </c>
      <c r="H2857" s="2" t="n">
        <f aca="false">IF(Raw_Orders!H2857="","N/A",Raw_Orders!H2857)</f>
        <v>56.4</v>
      </c>
      <c r="I2857" s="2" t="str">
        <f aca="false">IF(Raw_Orders!I2857="","Not Rated",Raw_Orders!I2857)</f>
        <v>Not Rated</v>
      </c>
      <c r="J2857" s="2" t="str">
        <f aca="false">IF(COUNTIF($A$2:A2857,A2857)&gt;1,"Duplicate","Unique")</f>
        <v>Unique</v>
      </c>
      <c r="K2857" s="2" t="str">
        <f aca="false">IF(Raw_Orders!F2857&lt;0,"Anomaly","OK")</f>
        <v>OK</v>
      </c>
      <c r="L2857" s="2" t="str">
        <f aca="false">IFERROR(VLOOKUP(C2857,Raw_Restaurants!$A$2:$C$151,3,FALSE()),"Unknown")</f>
        <v>Hyderabad</v>
      </c>
    </row>
    <row r="2858" customFormat="false" ht="15" hidden="false" customHeight="false" outlineLevel="0" collapsed="false">
      <c r="A2858" s="2" t="n">
        <f aca="false">Raw_Orders!A2858</f>
        <v>501879</v>
      </c>
      <c r="B2858" s="2" t="str">
        <f aca="false">Raw_Orders!B2858</f>
        <v>CUST1636</v>
      </c>
      <c r="C2858" s="2" t="str">
        <f aca="false">Raw_Orders!C2858</f>
        <v>REST303</v>
      </c>
      <c r="D2858" s="2" t="str">
        <f aca="false">Raw_Orders!D2858</f>
        <v>DP478</v>
      </c>
      <c r="E2858" s="2" t="str">
        <f aca="false">Raw_Orders!E2858</f>
        <v>2024-08-10</v>
      </c>
      <c r="F2858" s="2" t="n">
        <f aca="false">IF(Raw_Orders!F2858&lt;0,0,Raw_Orders!F2858)</f>
        <v>500.98</v>
      </c>
      <c r="G2858" s="2" t="str">
        <f aca="false">Raw_Orders!G2858</f>
        <v>Delivered</v>
      </c>
      <c r="H2858" s="2" t="n">
        <f aca="false">IF(Raw_Orders!H2858="","N/A",Raw_Orders!H2858)</f>
        <v>68.2</v>
      </c>
      <c r="I2858" s="2" t="n">
        <f aca="false">IF(Raw_Orders!I2858="","Not Rated",Raw_Orders!I2858)</f>
        <v>3.3</v>
      </c>
      <c r="J2858" s="2" t="str">
        <f aca="false">IF(COUNTIF($A$2:A2858,A2858)&gt;1,"Duplicate","Unique")</f>
        <v>Unique</v>
      </c>
      <c r="K2858" s="2" t="str">
        <f aca="false">IF(Raw_Orders!F2858&lt;0,"Anomaly","OK")</f>
        <v>OK</v>
      </c>
      <c r="L2858" s="2" t="str">
        <f aca="false">IFERROR(VLOOKUP(C2858,Raw_Restaurants!$A$2:$C$151,3,FALSE()),"Unknown")</f>
        <v>Kolkata</v>
      </c>
    </row>
    <row r="2859" customFormat="false" ht="15" hidden="false" customHeight="false" outlineLevel="0" collapsed="false">
      <c r="A2859" s="2" t="n">
        <f aca="false">Raw_Orders!A2859</f>
        <v>504843</v>
      </c>
      <c r="B2859" s="2" t="str">
        <f aca="false">Raw_Orders!B2859</f>
        <v>CUST1335</v>
      </c>
      <c r="C2859" s="2" t="str">
        <f aca="false">Raw_Orders!C2859</f>
        <v>REST296</v>
      </c>
      <c r="D2859" s="2" t="str">
        <f aca="false">Raw_Orders!D2859</f>
        <v>DP457</v>
      </c>
      <c r="E2859" s="2" t="str">
        <f aca="false">Raw_Orders!E2859</f>
        <v>2024-01-16</v>
      </c>
      <c r="F2859" s="2" t="n">
        <f aca="false">IF(Raw_Orders!F2859&lt;0,0,Raw_Orders!F2859)</f>
        <v>121.97</v>
      </c>
      <c r="G2859" s="2" t="str">
        <f aca="false">Raw_Orders!G2859</f>
        <v>Delivered</v>
      </c>
      <c r="H2859" s="2" t="str">
        <f aca="false">IF(Raw_Orders!H2859="","N/A",Raw_Orders!H2859)</f>
        <v>N/A</v>
      </c>
      <c r="I2859" s="2" t="str">
        <f aca="false">IF(Raw_Orders!I2859="","Not Rated",Raw_Orders!I2859)</f>
        <v>Not Rated</v>
      </c>
      <c r="J2859" s="2" t="str">
        <f aca="false">IF(COUNTIF($A$2:A2859,A2859)&gt;1,"Duplicate","Unique")</f>
        <v>Unique</v>
      </c>
      <c r="K2859" s="2" t="str">
        <f aca="false">IF(Raw_Orders!F2859&lt;0,"Anomaly","OK")</f>
        <v>OK</v>
      </c>
      <c r="L2859" s="2" t="str">
        <f aca="false">IFERROR(VLOOKUP(C2859,Raw_Restaurants!$A$2:$C$151,3,FALSE()),"Unknown")</f>
        <v>Chennai</v>
      </c>
    </row>
    <row r="2860" customFormat="false" ht="15" hidden="false" customHeight="false" outlineLevel="0" collapsed="false">
      <c r="A2860" s="2" t="n">
        <f aca="false">Raw_Orders!A2860</f>
        <v>503704</v>
      </c>
      <c r="B2860" s="2" t="str">
        <f aca="false">Raw_Orders!B2860</f>
        <v>CUST1004</v>
      </c>
      <c r="C2860" s="2" t="str">
        <f aca="false">Raw_Orders!C2860</f>
        <v>REST317</v>
      </c>
      <c r="D2860" s="2" t="str">
        <f aca="false">Raw_Orders!D2860</f>
        <v>DP420</v>
      </c>
      <c r="E2860" s="2" t="str">
        <f aca="false">Raw_Orders!E2860</f>
        <v>2024-09-06</v>
      </c>
      <c r="F2860" s="2" t="n">
        <f aca="false">IF(Raw_Orders!F2860&lt;0,0,Raw_Orders!F2860)</f>
        <v>807.46</v>
      </c>
      <c r="G2860" s="2" t="str">
        <f aca="false">Raw_Orders!G2860</f>
        <v>Delivered</v>
      </c>
      <c r="H2860" s="2" t="n">
        <f aca="false">IF(Raw_Orders!H2860="","N/A",Raw_Orders!H2860)</f>
        <v>76.6</v>
      </c>
      <c r="I2860" s="2" t="n">
        <f aca="false">IF(Raw_Orders!I2860="","Not Rated",Raw_Orders!I2860)</f>
        <v>4.5</v>
      </c>
      <c r="J2860" s="2" t="str">
        <f aca="false">IF(COUNTIF($A$2:A2860,A2860)&gt;1,"Duplicate","Unique")</f>
        <v>Unique</v>
      </c>
      <c r="K2860" s="2" t="str">
        <f aca="false">IF(Raw_Orders!F2860&lt;0,"Anomaly","OK")</f>
        <v>OK</v>
      </c>
      <c r="L2860" s="2" t="str">
        <f aca="false">IFERROR(VLOOKUP(C2860,Raw_Restaurants!$A$2:$C$151,3,FALSE()),"Unknown")</f>
        <v>Jaipur</v>
      </c>
    </row>
    <row r="2861" customFormat="false" ht="15" hidden="false" customHeight="false" outlineLevel="0" collapsed="false">
      <c r="A2861" s="2" t="n">
        <f aca="false">Raw_Orders!A2861</f>
        <v>501744</v>
      </c>
      <c r="B2861" s="2" t="str">
        <f aca="false">Raw_Orders!B2861</f>
        <v>CUST1625</v>
      </c>
      <c r="C2861" s="2" t="str">
        <f aca="false">Raw_Orders!C2861</f>
        <v>REST302</v>
      </c>
      <c r="D2861" s="2" t="str">
        <f aca="false">Raw_Orders!D2861</f>
        <v>DP331</v>
      </c>
      <c r="E2861" s="2" t="str">
        <f aca="false">Raw_Orders!E2861</f>
        <v>2024-02-29</v>
      </c>
      <c r="F2861" s="2" t="n">
        <f aca="false">IF(Raw_Orders!F2861&lt;0,0,Raw_Orders!F2861)</f>
        <v>451.38</v>
      </c>
      <c r="G2861" s="2" t="str">
        <f aca="false">Raw_Orders!G2861</f>
        <v>Delivered</v>
      </c>
      <c r="H2861" s="2" t="n">
        <f aca="false">IF(Raw_Orders!H2861="","N/A",Raw_Orders!H2861)</f>
        <v>50.9</v>
      </c>
      <c r="I2861" s="2" t="n">
        <f aca="false">IF(Raw_Orders!I2861="","Not Rated",Raw_Orders!I2861)</f>
        <v>3.1</v>
      </c>
      <c r="J2861" s="2" t="str">
        <f aca="false">IF(COUNTIF($A$2:A2861,A2861)&gt;1,"Duplicate","Unique")</f>
        <v>Unique</v>
      </c>
      <c r="K2861" s="2" t="str">
        <f aca="false">IF(Raw_Orders!F2861&lt;0,"Anomaly","OK")</f>
        <v>OK</v>
      </c>
      <c r="L2861" s="2" t="str">
        <f aca="false">IFERROR(VLOOKUP(C2861,Raw_Restaurants!$A$2:$C$151,3,FALSE()),"Unknown")</f>
        <v>Indore</v>
      </c>
    </row>
    <row r="2862" customFormat="false" ht="15" hidden="false" customHeight="false" outlineLevel="0" collapsed="false">
      <c r="A2862" s="2" t="n">
        <f aca="false">Raw_Orders!A2862</f>
        <v>500692</v>
      </c>
      <c r="B2862" s="2" t="str">
        <f aca="false">Raw_Orders!B2862</f>
        <v>CUST1510</v>
      </c>
      <c r="C2862" s="2" t="str">
        <f aca="false">Raw_Orders!C2862</f>
        <v>REST343</v>
      </c>
      <c r="D2862" s="2" t="str">
        <f aca="false">Raw_Orders!D2862</f>
        <v>DP423</v>
      </c>
      <c r="E2862" s="2" t="str">
        <f aca="false">Raw_Orders!E2862</f>
        <v>2024-06-27</v>
      </c>
      <c r="F2862" s="2" t="n">
        <f aca="false">IF(Raw_Orders!F2862&lt;0,0,Raw_Orders!F2862)</f>
        <v>1163.37</v>
      </c>
      <c r="G2862" s="2" t="str">
        <f aca="false">Raw_Orders!G2862</f>
        <v>Delivered</v>
      </c>
      <c r="H2862" s="2" t="n">
        <f aca="false">IF(Raw_Orders!H2862="","N/A",Raw_Orders!H2862)</f>
        <v>73.4</v>
      </c>
      <c r="I2862" s="2" t="n">
        <f aca="false">IF(Raw_Orders!I2862="","Not Rated",Raw_Orders!I2862)</f>
        <v>4.9</v>
      </c>
      <c r="J2862" s="2" t="str">
        <f aca="false">IF(COUNTIF($A$2:A2862,A2862)&gt;1,"Duplicate","Unique")</f>
        <v>Unique</v>
      </c>
      <c r="K2862" s="2" t="str">
        <f aca="false">IF(Raw_Orders!F2862&lt;0,"Anomaly","OK")</f>
        <v>OK</v>
      </c>
      <c r="L2862" s="2" t="str">
        <f aca="false">IFERROR(VLOOKUP(C2862,Raw_Restaurants!$A$2:$C$151,3,FALSE()),"Unknown")</f>
        <v>Delhi</v>
      </c>
    </row>
    <row r="2863" customFormat="false" ht="15" hidden="false" customHeight="false" outlineLevel="0" collapsed="false">
      <c r="A2863" s="2" t="n">
        <f aca="false">Raw_Orders!A2863</f>
        <v>500536</v>
      </c>
      <c r="B2863" s="2" t="str">
        <f aca="false">Raw_Orders!B2863</f>
        <v>CUST1273</v>
      </c>
      <c r="C2863" s="2" t="str">
        <f aca="false">Raw_Orders!C2863</f>
        <v>REST317</v>
      </c>
      <c r="D2863" s="2" t="str">
        <f aca="false">Raw_Orders!D2863</f>
        <v>DP335</v>
      </c>
      <c r="E2863" s="2" t="str">
        <f aca="false">Raw_Orders!E2863</f>
        <v>2024-05-10</v>
      </c>
      <c r="F2863" s="2" t="n">
        <f aca="false">IF(Raw_Orders!F2863&lt;0,0,Raw_Orders!F2863)</f>
        <v>728.87</v>
      </c>
      <c r="G2863" s="2" t="str">
        <f aca="false">Raw_Orders!G2863</f>
        <v>Delivered</v>
      </c>
      <c r="H2863" s="2" t="n">
        <f aca="false">IF(Raw_Orders!H2863="","N/A",Raw_Orders!H2863)</f>
        <v>42.6</v>
      </c>
      <c r="I2863" s="2" t="n">
        <f aca="false">IF(Raw_Orders!I2863="","Not Rated",Raw_Orders!I2863)</f>
        <v>2.7</v>
      </c>
      <c r="J2863" s="2" t="str">
        <f aca="false">IF(COUNTIF($A$2:A2863,A2863)&gt;1,"Duplicate","Unique")</f>
        <v>Unique</v>
      </c>
      <c r="K2863" s="2" t="str">
        <f aca="false">IF(Raw_Orders!F2863&lt;0,"Anomaly","OK")</f>
        <v>OK</v>
      </c>
      <c r="L2863" s="2" t="str">
        <f aca="false">IFERROR(VLOOKUP(C2863,Raw_Restaurants!$A$2:$C$151,3,FALSE()),"Unknown")</f>
        <v>Jaipur</v>
      </c>
    </row>
    <row r="2864" customFormat="false" ht="15" hidden="false" customHeight="false" outlineLevel="0" collapsed="false">
      <c r="A2864" s="2" t="n">
        <f aca="false">Raw_Orders!A2864</f>
        <v>501655</v>
      </c>
      <c r="B2864" s="2" t="str">
        <f aca="false">Raw_Orders!B2864</f>
        <v>CUST1686</v>
      </c>
      <c r="C2864" s="2" t="str">
        <f aca="false">Raw_Orders!C2864</f>
        <v>REST222</v>
      </c>
      <c r="D2864" s="2" t="str">
        <f aca="false">Raw_Orders!D2864</f>
        <v>DP434</v>
      </c>
      <c r="E2864" s="2" t="str">
        <f aca="false">Raw_Orders!E2864</f>
        <v>2024-07-13</v>
      </c>
      <c r="F2864" s="2" t="n">
        <f aca="false">IF(Raw_Orders!F2864&lt;0,0,Raw_Orders!F2864)</f>
        <v>370.11</v>
      </c>
      <c r="G2864" s="2" t="str">
        <f aca="false">Raw_Orders!G2864</f>
        <v>Delivered</v>
      </c>
      <c r="H2864" s="2" t="n">
        <f aca="false">IF(Raw_Orders!H2864="","N/A",Raw_Orders!H2864)</f>
        <v>46.7</v>
      </c>
      <c r="I2864" s="2" t="n">
        <f aca="false">IF(Raw_Orders!I2864="","Not Rated",Raw_Orders!I2864)</f>
        <v>4.7</v>
      </c>
      <c r="J2864" s="2" t="str">
        <f aca="false">IF(COUNTIF($A$2:A2864,A2864)&gt;1,"Duplicate","Unique")</f>
        <v>Unique</v>
      </c>
      <c r="K2864" s="2" t="str">
        <f aca="false">IF(Raw_Orders!F2864&lt;0,"Anomaly","OK")</f>
        <v>OK</v>
      </c>
      <c r="L2864" s="2" t="str">
        <f aca="false">IFERROR(VLOOKUP(C2864,Raw_Restaurants!$A$2:$C$151,3,FALSE()),"Unknown")</f>
        <v>Delhi</v>
      </c>
    </row>
    <row r="2865" customFormat="false" ht="15" hidden="false" customHeight="false" outlineLevel="0" collapsed="false">
      <c r="A2865" s="2" t="n">
        <f aca="false">Raw_Orders!A2865</f>
        <v>502181</v>
      </c>
      <c r="B2865" s="2" t="str">
        <f aca="false">Raw_Orders!B2865</f>
        <v>CUST1043</v>
      </c>
      <c r="C2865" s="2" t="str">
        <f aca="false">Raw_Orders!C2865</f>
        <v>REST234</v>
      </c>
      <c r="D2865" s="2" t="str">
        <f aca="false">Raw_Orders!D2865</f>
        <v>DP309</v>
      </c>
      <c r="E2865" s="2" t="str">
        <f aca="false">Raw_Orders!E2865</f>
        <v>2024-08-07</v>
      </c>
      <c r="F2865" s="2" t="n">
        <f aca="false">IF(Raw_Orders!F2865&lt;0,0,Raw_Orders!F2865)</f>
        <v>821.3</v>
      </c>
      <c r="G2865" s="2" t="str">
        <f aca="false">Raw_Orders!G2865</f>
        <v>Delivered</v>
      </c>
      <c r="H2865" s="2" t="n">
        <f aca="false">IF(Raw_Orders!H2865="","N/A",Raw_Orders!H2865)</f>
        <v>51.3</v>
      </c>
      <c r="I2865" s="2" t="n">
        <f aca="false">IF(Raw_Orders!I2865="","Not Rated",Raw_Orders!I2865)</f>
        <v>3.1</v>
      </c>
      <c r="J2865" s="2" t="str">
        <f aca="false">IF(COUNTIF($A$2:A2865,A2865)&gt;1,"Duplicate","Unique")</f>
        <v>Unique</v>
      </c>
      <c r="K2865" s="2" t="str">
        <f aca="false">IF(Raw_Orders!F2865&lt;0,"Anomaly","OK")</f>
        <v>OK</v>
      </c>
      <c r="L2865" s="2" t="str">
        <f aca="false">IFERROR(VLOOKUP(C2865,Raw_Restaurants!$A$2:$C$151,3,FALSE()),"Unknown")</f>
        <v>Bhopal</v>
      </c>
    </row>
    <row r="2866" customFormat="false" ht="15" hidden="false" customHeight="false" outlineLevel="0" collapsed="false">
      <c r="A2866" s="2" t="n">
        <f aca="false">Raw_Orders!A2866</f>
        <v>503127</v>
      </c>
      <c r="B2866" s="2" t="str">
        <f aca="false">Raw_Orders!B2866</f>
        <v>CUST1548</v>
      </c>
      <c r="C2866" s="2" t="str">
        <f aca="false">Raw_Orders!C2866</f>
        <v>REST243</v>
      </c>
      <c r="D2866" s="2" t="str">
        <f aca="false">Raw_Orders!D2866</f>
        <v>DP394</v>
      </c>
      <c r="E2866" s="2" t="str">
        <f aca="false">Raw_Orders!E2866</f>
        <v>2024-01-16</v>
      </c>
      <c r="F2866" s="2" t="n">
        <f aca="false">IF(Raw_Orders!F2866&lt;0,0,Raw_Orders!F2866)</f>
        <v>200.43</v>
      </c>
      <c r="G2866" s="2" t="str">
        <f aca="false">Raw_Orders!G2866</f>
        <v>Delivered</v>
      </c>
      <c r="H2866" s="2" t="str">
        <f aca="false">IF(Raw_Orders!H2866="","N/A",Raw_Orders!H2866)</f>
        <v>N/A</v>
      </c>
      <c r="I2866" s="2" t="str">
        <f aca="false">IF(Raw_Orders!I2866="","Not Rated",Raw_Orders!I2866)</f>
        <v>Not Rated</v>
      </c>
      <c r="J2866" s="2" t="str">
        <f aca="false">IF(COUNTIF($A$2:A2866,A2866)&gt;1,"Duplicate","Unique")</f>
        <v>Unique</v>
      </c>
      <c r="K2866" s="2" t="str">
        <f aca="false">IF(Raw_Orders!F2866&lt;0,"Anomaly","OK")</f>
        <v>OK</v>
      </c>
      <c r="L2866" s="2" t="str">
        <f aca="false">IFERROR(VLOOKUP(C2866,Raw_Restaurants!$A$2:$C$151,3,FALSE()),"Unknown")</f>
        <v>Mumbai</v>
      </c>
    </row>
    <row r="2867" customFormat="false" ht="15" hidden="false" customHeight="false" outlineLevel="0" collapsed="false">
      <c r="A2867" s="2" t="n">
        <f aca="false">Raw_Orders!A2867</f>
        <v>502271</v>
      </c>
      <c r="B2867" s="2" t="str">
        <f aca="false">Raw_Orders!B2867</f>
        <v>CUST1033</v>
      </c>
      <c r="C2867" s="2" t="str">
        <f aca="false">Raw_Orders!C2867</f>
        <v>REST261</v>
      </c>
      <c r="D2867" s="2" t="str">
        <f aca="false">Raw_Orders!D2867</f>
        <v>DP389</v>
      </c>
      <c r="E2867" s="2" t="str">
        <f aca="false">Raw_Orders!E2867</f>
        <v>2024-01-04</v>
      </c>
      <c r="F2867" s="2" t="n">
        <f aca="false">IF(Raw_Orders!F2867&lt;0,0,Raw_Orders!F2867)</f>
        <v>1373.32</v>
      </c>
      <c r="G2867" s="2" t="str">
        <f aca="false">Raw_Orders!G2867</f>
        <v>Delivered</v>
      </c>
      <c r="H2867" s="2" t="n">
        <f aca="false">IF(Raw_Orders!H2867="","N/A",Raw_Orders!H2867)</f>
        <v>31.4</v>
      </c>
      <c r="I2867" s="2" t="n">
        <f aca="false">IF(Raw_Orders!I2867="","Not Rated",Raw_Orders!I2867)</f>
        <v>3.1</v>
      </c>
      <c r="J2867" s="2" t="str">
        <f aca="false">IF(COUNTIF($A$2:A2867,A2867)&gt;1,"Duplicate","Unique")</f>
        <v>Unique</v>
      </c>
      <c r="K2867" s="2" t="str">
        <f aca="false">IF(Raw_Orders!F2867&lt;0,"Anomaly","OK")</f>
        <v>OK</v>
      </c>
      <c r="L2867" s="2" t="str">
        <f aca="false">IFERROR(VLOOKUP(C2867,Raw_Restaurants!$A$2:$C$151,3,FALSE()),"Unknown")</f>
        <v>Pune</v>
      </c>
    </row>
    <row r="2868" customFormat="false" ht="15" hidden="false" customHeight="false" outlineLevel="0" collapsed="false">
      <c r="A2868" s="2" t="n">
        <f aca="false">Raw_Orders!A2868</f>
        <v>501582</v>
      </c>
      <c r="B2868" s="2" t="str">
        <f aca="false">Raw_Orders!B2868</f>
        <v>CUST1706</v>
      </c>
      <c r="C2868" s="2" t="str">
        <f aca="false">Raw_Orders!C2868</f>
        <v>REST232</v>
      </c>
      <c r="D2868" s="2" t="str">
        <f aca="false">Raw_Orders!D2868</f>
        <v>DP464</v>
      </c>
      <c r="E2868" s="2" t="str">
        <f aca="false">Raw_Orders!E2868</f>
        <v>2024-05-29</v>
      </c>
      <c r="F2868" s="2" t="n">
        <f aca="false">IF(Raw_Orders!F2868&lt;0,0,Raw_Orders!F2868)</f>
        <v>455.75</v>
      </c>
      <c r="G2868" s="2" t="str">
        <f aca="false">Raw_Orders!G2868</f>
        <v>Delivered</v>
      </c>
      <c r="H2868" s="2" t="n">
        <f aca="false">IF(Raw_Orders!H2868="","N/A",Raw_Orders!H2868)</f>
        <v>63.1</v>
      </c>
      <c r="I2868" s="2" t="n">
        <f aca="false">IF(Raw_Orders!I2868="","Not Rated",Raw_Orders!I2868)</f>
        <v>4.8</v>
      </c>
      <c r="J2868" s="2" t="str">
        <f aca="false">IF(COUNTIF($A$2:A2868,A2868)&gt;1,"Duplicate","Unique")</f>
        <v>Unique</v>
      </c>
      <c r="K2868" s="2" t="str">
        <f aca="false">IF(Raw_Orders!F2868&lt;0,"Anomaly","OK")</f>
        <v>OK</v>
      </c>
      <c r="L2868" s="2" t="str">
        <f aca="false">IFERROR(VLOOKUP(C2868,Raw_Restaurants!$A$2:$C$151,3,FALSE()),"Unknown")</f>
        <v>Bhopal</v>
      </c>
    </row>
    <row r="2869" customFormat="false" ht="15" hidden="false" customHeight="false" outlineLevel="0" collapsed="false">
      <c r="A2869" s="2" t="n">
        <f aca="false">Raw_Orders!A2869</f>
        <v>504985</v>
      </c>
      <c r="B2869" s="2" t="str">
        <f aca="false">Raw_Orders!B2869</f>
        <v>CUST1090</v>
      </c>
      <c r="C2869" s="2" t="str">
        <f aca="false">Raw_Orders!C2869</f>
        <v>REST326</v>
      </c>
      <c r="D2869" s="2" t="str">
        <f aca="false">Raw_Orders!D2869</f>
        <v>DP307</v>
      </c>
      <c r="E2869" s="2" t="str">
        <f aca="false">Raw_Orders!E2869</f>
        <v>2024-05-24</v>
      </c>
      <c r="F2869" s="2" t="n">
        <f aca="false">IF(Raw_Orders!F2869&lt;0,0,Raw_Orders!F2869)</f>
        <v>952.81</v>
      </c>
      <c r="G2869" s="2" t="str">
        <f aca="false">Raw_Orders!G2869</f>
        <v>Delivered</v>
      </c>
      <c r="H2869" s="2" t="n">
        <f aca="false">IF(Raw_Orders!H2869="","N/A",Raw_Orders!H2869)</f>
        <v>70.6</v>
      </c>
      <c r="I2869" s="2" t="n">
        <f aca="false">IF(Raw_Orders!I2869="","Not Rated",Raw_Orders!I2869)</f>
        <v>4.3</v>
      </c>
      <c r="J2869" s="2" t="str">
        <f aca="false">IF(COUNTIF($A$2:A2869,A2869)&gt;1,"Duplicate","Unique")</f>
        <v>Unique</v>
      </c>
      <c r="K2869" s="2" t="str">
        <f aca="false">IF(Raw_Orders!F2869&lt;0,"Anomaly","OK")</f>
        <v>OK</v>
      </c>
      <c r="L2869" s="2" t="str">
        <f aca="false">IFERROR(VLOOKUP(C2869,Raw_Restaurants!$A$2:$C$151,3,FALSE()),"Unknown")</f>
        <v>Bhopal</v>
      </c>
    </row>
    <row r="2870" customFormat="false" ht="15" hidden="false" customHeight="false" outlineLevel="0" collapsed="false">
      <c r="A2870" s="2" t="n">
        <f aca="false">Raw_Orders!A2870</f>
        <v>503405</v>
      </c>
      <c r="B2870" s="2" t="str">
        <f aca="false">Raw_Orders!B2870</f>
        <v>CUST1741</v>
      </c>
      <c r="C2870" s="2" t="str">
        <f aca="false">Raw_Orders!C2870</f>
        <v>REST213</v>
      </c>
      <c r="D2870" s="2" t="str">
        <f aca="false">Raw_Orders!D2870</f>
        <v>DP479</v>
      </c>
      <c r="E2870" s="2" t="str">
        <f aca="false">Raw_Orders!E2870</f>
        <v>2024-10-02</v>
      </c>
      <c r="F2870" s="2" t="n">
        <f aca="false">IF(Raw_Orders!F2870&lt;0,0,Raw_Orders!F2870)</f>
        <v>346.89</v>
      </c>
      <c r="G2870" s="2" t="str">
        <f aca="false">Raw_Orders!G2870</f>
        <v>Cancelled</v>
      </c>
      <c r="H2870" s="2" t="str">
        <f aca="false">IF(Raw_Orders!H2870="","N/A",Raw_Orders!H2870)</f>
        <v>N/A</v>
      </c>
      <c r="I2870" s="2" t="str">
        <f aca="false">IF(Raw_Orders!I2870="","Not Rated",Raw_Orders!I2870)</f>
        <v>Not Rated</v>
      </c>
      <c r="J2870" s="2" t="str">
        <f aca="false">IF(COUNTIF($A$2:A2870,A2870)&gt;1,"Duplicate","Unique")</f>
        <v>Unique</v>
      </c>
      <c r="K2870" s="2" t="str">
        <f aca="false">IF(Raw_Orders!F2870&lt;0,"Anomaly","OK")</f>
        <v>OK</v>
      </c>
      <c r="L2870" s="2" t="str">
        <f aca="false">IFERROR(VLOOKUP(C2870,Raw_Restaurants!$A$2:$C$151,3,FALSE()),"Unknown")</f>
        <v>Pune</v>
      </c>
    </row>
    <row r="2871" customFormat="false" ht="15" hidden="false" customHeight="false" outlineLevel="0" collapsed="false">
      <c r="A2871" s="2" t="n">
        <f aca="false">Raw_Orders!A2871</f>
        <v>503928</v>
      </c>
      <c r="B2871" s="2" t="str">
        <f aca="false">Raw_Orders!B2871</f>
        <v>CUST1508</v>
      </c>
      <c r="C2871" s="2" t="str">
        <f aca="false">Raw_Orders!C2871</f>
        <v>REST314</v>
      </c>
      <c r="D2871" s="2" t="str">
        <f aca="false">Raw_Orders!D2871</f>
        <v>DP334</v>
      </c>
      <c r="E2871" s="2" t="str">
        <f aca="false">Raw_Orders!E2871</f>
        <v>2024-08-17</v>
      </c>
      <c r="F2871" s="2" t="n">
        <f aca="false">IF(Raw_Orders!F2871&lt;0,0,Raw_Orders!F2871)</f>
        <v>980.24</v>
      </c>
      <c r="G2871" s="2" t="str">
        <f aca="false">Raw_Orders!G2871</f>
        <v>Delayed</v>
      </c>
      <c r="H2871" s="2" t="n">
        <f aca="false">IF(Raw_Orders!H2871="","N/A",Raw_Orders!H2871)</f>
        <v>27.4</v>
      </c>
      <c r="I2871" s="2" t="str">
        <f aca="false">IF(Raw_Orders!I2871="","Not Rated",Raw_Orders!I2871)</f>
        <v>Not Rated</v>
      </c>
      <c r="J2871" s="2" t="str">
        <f aca="false">IF(COUNTIF($A$2:A2871,A2871)&gt;1,"Duplicate","Unique")</f>
        <v>Unique</v>
      </c>
      <c r="K2871" s="2" t="str">
        <f aca="false">IF(Raw_Orders!F2871&lt;0,"Anomaly","OK")</f>
        <v>OK</v>
      </c>
      <c r="L2871" s="2" t="str">
        <f aca="false">IFERROR(VLOOKUP(C2871,Raw_Restaurants!$A$2:$C$151,3,FALSE()),"Unknown")</f>
        <v>Bangalore</v>
      </c>
    </row>
    <row r="2872" customFormat="false" ht="15" hidden="false" customHeight="false" outlineLevel="0" collapsed="false">
      <c r="A2872" s="2" t="n">
        <f aca="false">Raw_Orders!A2872</f>
        <v>504154</v>
      </c>
      <c r="B2872" s="2" t="str">
        <f aca="false">Raw_Orders!B2872</f>
        <v>CUST1071</v>
      </c>
      <c r="C2872" s="2" t="str">
        <f aca="false">Raw_Orders!C2872</f>
        <v>REST217</v>
      </c>
      <c r="D2872" s="2" t="str">
        <f aca="false">Raw_Orders!D2872</f>
        <v>DP344</v>
      </c>
      <c r="E2872" s="2" t="str">
        <f aca="false">Raw_Orders!E2872</f>
        <v>2024-07-19</v>
      </c>
      <c r="F2872" s="2" t="n">
        <f aca="false">IF(Raw_Orders!F2872&lt;0,0,Raw_Orders!F2872)</f>
        <v>1258.25</v>
      </c>
      <c r="G2872" s="2" t="str">
        <f aca="false">Raw_Orders!G2872</f>
        <v>Delivered</v>
      </c>
      <c r="H2872" s="2" t="n">
        <f aca="false">IF(Raw_Orders!H2872="","N/A",Raw_Orders!H2872)</f>
        <v>15.7</v>
      </c>
      <c r="I2872" s="2" t="n">
        <f aca="false">IF(Raw_Orders!I2872="","Not Rated",Raw_Orders!I2872)</f>
        <v>3.2</v>
      </c>
      <c r="J2872" s="2" t="str">
        <f aca="false">IF(COUNTIF($A$2:A2872,A2872)&gt;1,"Duplicate","Unique")</f>
        <v>Unique</v>
      </c>
      <c r="K2872" s="2" t="str">
        <f aca="false">IF(Raw_Orders!F2872&lt;0,"Anomaly","OK")</f>
        <v>OK</v>
      </c>
      <c r="L2872" s="2" t="str">
        <f aca="false">IFERROR(VLOOKUP(C2872,Raw_Restaurants!$A$2:$C$151,3,FALSE()),"Unknown")</f>
        <v>Kolkata</v>
      </c>
    </row>
    <row r="2873" customFormat="false" ht="15" hidden="false" customHeight="false" outlineLevel="0" collapsed="false">
      <c r="A2873" s="2" t="n">
        <f aca="false">Raw_Orders!A2873</f>
        <v>504414</v>
      </c>
      <c r="B2873" s="2" t="str">
        <f aca="false">Raw_Orders!B2873</f>
        <v>CUST1008</v>
      </c>
      <c r="C2873" s="2" t="str">
        <f aca="false">Raw_Orders!C2873</f>
        <v>REST257</v>
      </c>
      <c r="D2873" s="2" t="str">
        <f aca="false">Raw_Orders!D2873</f>
        <v>DP382</v>
      </c>
      <c r="E2873" s="2" t="str">
        <f aca="false">Raw_Orders!E2873</f>
        <v>2024-06-29</v>
      </c>
      <c r="F2873" s="2" t="n">
        <f aca="false">IF(Raw_Orders!F2873&lt;0,0,Raw_Orders!F2873)</f>
        <v>1253.85</v>
      </c>
      <c r="G2873" s="2" t="str">
        <f aca="false">Raw_Orders!G2873</f>
        <v>Delivered</v>
      </c>
      <c r="H2873" s="2" t="n">
        <f aca="false">IF(Raw_Orders!H2873="","N/A",Raw_Orders!H2873)</f>
        <v>25</v>
      </c>
      <c r="I2873" s="2" t="n">
        <f aca="false">IF(Raw_Orders!I2873="","Not Rated",Raw_Orders!I2873)</f>
        <v>2.6</v>
      </c>
      <c r="J2873" s="2" t="str">
        <f aca="false">IF(COUNTIF($A$2:A2873,A2873)&gt;1,"Duplicate","Unique")</f>
        <v>Unique</v>
      </c>
      <c r="K2873" s="2" t="str">
        <f aca="false">IF(Raw_Orders!F2873&lt;0,"Anomaly","OK")</f>
        <v>OK</v>
      </c>
      <c r="L2873" s="2" t="str">
        <f aca="false">IFERROR(VLOOKUP(C2873,Raw_Restaurants!$A$2:$C$151,3,FALSE()),"Unknown")</f>
        <v>Jaipur</v>
      </c>
    </row>
    <row r="2874" customFormat="false" ht="15" hidden="false" customHeight="false" outlineLevel="0" collapsed="false">
      <c r="A2874" s="2" t="n">
        <f aca="false">Raw_Orders!A2874</f>
        <v>503383</v>
      </c>
      <c r="B2874" s="2" t="str">
        <f aca="false">Raw_Orders!B2874</f>
        <v>CUST1152</v>
      </c>
      <c r="C2874" s="2" t="str">
        <f aca="false">Raw_Orders!C2874</f>
        <v>REST204</v>
      </c>
      <c r="D2874" s="2" t="str">
        <f aca="false">Raw_Orders!D2874</f>
        <v>DP359</v>
      </c>
      <c r="E2874" s="2" t="str">
        <f aca="false">Raw_Orders!E2874</f>
        <v>2024-05-11</v>
      </c>
      <c r="F2874" s="2" t="n">
        <f aca="false">IF(Raw_Orders!F2874&lt;0,0,Raw_Orders!F2874)</f>
        <v>548.43</v>
      </c>
      <c r="G2874" s="2" t="str">
        <f aca="false">Raw_Orders!G2874</f>
        <v>Delivered</v>
      </c>
      <c r="H2874" s="2" t="n">
        <f aca="false">IF(Raw_Orders!H2874="","N/A",Raw_Orders!H2874)</f>
        <v>73.7</v>
      </c>
      <c r="I2874" s="2" t="str">
        <f aca="false">IF(Raw_Orders!I2874="","Not Rated",Raw_Orders!I2874)</f>
        <v>Not Rated</v>
      </c>
      <c r="J2874" s="2" t="str">
        <f aca="false">IF(COUNTIF($A$2:A2874,A2874)&gt;1,"Duplicate","Unique")</f>
        <v>Unique</v>
      </c>
      <c r="K2874" s="2" t="str">
        <f aca="false">IF(Raw_Orders!F2874&lt;0,"Anomaly","OK")</f>
        <v>OK</v>
      </c>
      <c r="L2874" s="2" t="str">
        <f aca="false">IFERROR(VLOOKUP(C2874,Raw_Restaurants!$A$2:$C$151,3,FALSE()),"Unknown")</f>
        <v>Bhopal</v>
      </c>
    </row>
    <row r="2875" customFormat="false" ht="15" hidden="false" customHeight="false" outlineLevel="0" collapsed="false">
      <c r="A2875" s="2" t="n">
        <f aca="false">Raw_Orders!A2875</f>
        <v>501581</v>
      </c>
      <c r="B2875" s="2" t="str">
        <f aca="false">Raw_Orders!B2875</f>
        <v>CUST1071</v>
      </c>
      <c r="C2875" s="2" t="str">
        <f aca="false">Raw_Orders!C2875</f>
        <v>REST269</v>
      </c>
      <c r="D2875" s="2" t="str">
        <f aca="false">Raw_Orders!D2875</f>
        <v>DP371</v>
      </c>
      <c r="E2875" s="2" t="str">
        <f aca="false">Raw_Orders!E2875</f>
        <v>2024-07-22</v>
      </c>
      <c r="F2875" s="2" t="n">
        <f aca="false">IF(Raw_Orders!F2875&lt;0,0,Raw_Orders!F2875)</f>
        <v>930.24</v>
      </c>
      <c r="G2875" s="2" t="str">
        <f aca="false">Raw_Orders!G2875</f>
        <v>Delivered</v>
      </c>
      <c r="H2875" s="2" t="n">
        <f aca="false">IF(Raw_Orders!H2875="","N/A",Raw_Orders!H2875)</f>
        <v>57.5</v>
      </c>
      <c r="I2875" s="2" t="n">
        <f aca="false">IF(Raw_Orders!I2875="","Not Rated",Raw_Orders!I2875)</f>
        <v>3.8</v>
      </c>
      <c r="J2875" s="2" t="str">
        <f aca="false">IF(COUNTIF($A$2:A2875,A2875)&gt;1,"Duplicate","Unique")</f>
        <v>Unique</v>
      </c>
      <c r="K2875" s="2" t="str">
        <f aca="false">IF(Raw_Orders!F2875&lt;0,"Anomaly","OK")</f>
        <v>OK</v>
      </c>
      <c r="L2875" s="2" t="str">
        <f aca="false">IFERROR(VLOOKUP(C2875,Raw_Restaurants!$A$2:$C$151,3,FALSE()),"Unknown")</f>
        <v>Delhi</v>
      </c>
    </row>
    <row r="2876" customFormat="false" ht="15" hidden="false" customHeight="false" outlineLevel="0" collapsed="false">
      <c r="A2876" s="2" t="n">
        <f aca="false">Raw_Orders!A2876</f>
        <v>502506</v>
      </c>
      <c r="B2876" s="2" t="str">
        <f aca="false">Raw_Orders!B2876</f>
        <v>CUST1780</v>
      </c>
      <c r="C2876" s="2" t="str">
        <f aca="false">Raw_Orders!C2876</f>
        <v>REST252</v>
      </c>
      <c r="D2876" s="2" t="str">
        <f aca="false">Raw_Orders!D2876</f>
        <v>DP425</v>
      </c>
      <c r="E2876" s="2" t="str">
        <f aca="false">Raw_Orders!E2876</f>
        <v>2024-11-13</v>
      </c>
      <c r="F2876" s="2" t="n">
        <f aca="false">IF(Raw_Orders!F2876&lt;0,0,Raw_Orders!F2876)</f>
        <v>776.54</v>
      </c>
      <c r="G2876" s="2" t="str">
        <f aca="false">Raw_Orders!G2876</f>
        <v>Delivered</v>
      </c>
      <c r="H2876" s="2" t="n">
        <f aca="false">IF(Raw_Orders!H2876="","N/A",Raw_Orders!H2876)</f>
        <v>73.3</v>
      </c>
      <c r="I2876" s="2" t="n">
        <f aca="false">IF(Raw_Orders!I2876="","Not Rated",Raw_Orders!I2876)</f>
        <v>2.7</v>
      </c>
      <c r="J2876" s="2" t="str">
        <f aca="false">IF(COUNTIF($A$2:A2876,A2876)&gt;1,"Duplicate","Unique")</f>
        <v>Unique</v>
      </c>
      <c r="K2876" s="2" t="str">
        <f aca="false">IF(Raw_Orders!F2876&lt;0,"Anomaly","OK")</f>
        <v>OK</v>
      </c>
      <c r="L2876" s="2" t="str">
        <f aca="false">IFERROR(VLOOKUP(C2876,Raw_Restaurants!$A$2:$C$151,3,FALSE()),"Unknown")</f>
        <v>Indore</v>
      </c>
    </row>
    <row r="2877" customFormat="false" ht="15" hidden="false" customHeight="false" outlineLevel="0" collapsed="false">
      <c r="A2877" s="2" t="n">
        <f aca="false">Raw_Orders!A2877</f>
        <v>503204</v>
      </c>
      <c r="B2877" s="2" t="str">
        <f aca="false">Raw_Orders!B2877</f>
        <v>CUST1056</v>
      </c>
      <c r="C2877" s="2" t="str">
        <f aca="false">Raw_Orders!C2877</f>
        <v>REST275</v>
      </c>
      <c r="D2877" s="2" t="str">
        <f aca="false">Raw_Orders!D2877</f>
        <v>DP365</v>
      </c>
      <c r="E2877" s="2" t="str">
        <f aca="false">Raw_Orders!E2877</f>
        <v>2024-11-12</v>
      </c>
      <c r="F2877" s="2" t="n">
        <f aca="false">IF(Raw_Orders!F2877&lt;0,0,Raw_Orders!F2877)</f>
        <v>1025.2</v>
      </c>
      <c r="G2877" s="2" t="str">
        <f aca="false">Raw_Orders!G2877</f>
        <v>Delivered</v>
      </c>
      <c r="H2877" s="2" t="n">
        <f aca="false">IF(Raw_Orders!H2877="","N/A",Raw_Orders!H2877)</f>
        <v>28.8</v>
      </c>
      <c r="I2877" s="2" t="str">
        <f aca="false">IF(Raw_Orders!I2877="","Not Rated",Raw_Orders!I2877)</f>
        <v>Not Rated</v>
      </c>
      <c r="J2877" s="2" t="str">
        <f aca="false">IF(COUNTIF($A$2:A2877,A2877)&gt;1,"Duplicate","Unique")</f>
        <v>Unique</v>
      </c>
      <c r="K2877" s="2" t="str">
        <f aca="false">IF(Raw_Orders!F2877&lt;0,"Anomaly","OK")</f>
        <v>OK</v>
      </c>
      <c r="L2877" s="2" t="str">
        <f aca="false">IFERROR(VLOOKUP(C2877,Raw_Restaurants!$A$2:$C$151,3,FALSE()),"Unknown")</f>
        <v>Pune</v>
      </c>
    </row>
    <row r="2878" customFormat="false" ht="15" hidden="false" customHeight="false" outlineLevel="0" collapsed="false">
      <c r="A2878" s="2" t="n">
        <f aca="false">Raw_Orders!A2878</f>
        <v>504400</v>
      </c>
      <c r="B2878" s="2" t="str">
        <f aca="false">Raw_Orders!B2878</f>
        <v>CUST1223</v>
      </c>
      <c r="C2878" s="2" t="str">
        <f aca="false">Raw_Orders!C2878</f>
        <v>REST229</v>
      </c>
      <c r="D2878" s="2" t="str">
        <f aca="false">Raw_Orders!D2878</f>
        <v>DP384</v>
      </c>
      <c r="E2878" s="2" t="str">
        <f aca="false">Raw_Orders!E2878</f>
        <v>2024-01-04</v>
      </c>
      <c r="F2878" s="2" t="n">
        <f aca="false">IF(Raw_Orders!F2878&lt;0,0,Raw_Orders!F2878)</f>
        <v>1225.99</v>
      </c>
      <c r="G2878" s="2" t="str">
        <f aca="false">Raw_Orders!G2878</f>
        <v>Delivered</v>
      </c>
      <c r="H2878" s="2" t="n">
        <f aca="false">IF(Raw_Orders!H2878="","N/A",Raw_Orders!H2878)</f>
        <v>76</v>
      </c>
      <c r="I2878" s="2" t="n">
        <f aca="false">IF(Raw_Orders!I2878="","Not Rated",Raw_Orders!I2878)</f>
        <v>3.2</v>
      </c>
      <c r="J2878" s="2" t="str">
        <f aca="false">IF(COUNTIF($A$2:A2878,A2878)&gt;1,"Duplicate","Unique")</f>
        <v>Unique</v>
      </c>
      <c r="K2878" s="2" t="str">
        <f aca="false">IF(Raw_Orders!F2878&lt;0,"Anomaly","OK")</f>
        <v>OK</v>
      </c>
      <c r="L2878" s="2" t="str">
        <f aca="false">IFERROR(VLOOKUP(C2878,Raw_Restaurants!$A$2:$C$151,3,FALSE()),"Unknown")</f>
        <v>Jaipur</v>
      </c>
    </row>
    <row r="2879" customFormat="false" ht="15" hidden="false" customHeight="false" outlineLevel="0" collapsed="false">
      <c r="A2879" s="2" t="n">
        <f aca="false">Raw_Orders!A2879</f>
        <v>504898</v>
      </c>
      <c r="B2879" s="2" t="str">
        <f aca="false">Raw_Orders!B2879</f>
        <v>CUST1090</v>
      </c>
      <c r="C2879" s="2" t="str">
        <f aca="false">Raw_Orders!C2879</f>
        <v>REST344</v>
      </c>
      <c r="D2879" s="2" t="str">
        <f aca="false">Raw_Orders!D2879</f>
        <v>DP475</v>
      </c>
      <c r="E2879" s="2" t="str">
        <f aca="false">Raw_Orders!E2879</f>
        <v>2024-04-07</v>
      </c>
      <c r="F2879" s="2" t="n">
        <f aca="false">IF(Raw_Orders!F2879&lt;0,0,Raw_Orders!F2879)</f>
        <v>574.47</v>
      </c>
      <c r="G2879" s="2" t="str">
        <f aca="false">Raw_Orders!G2879</f>
        <v>Delivered</v>
      </c>
      <c r="H2879" s="2" t="n">
        <f aca="false">IF(Raw_Orders!H2879="","N/A",Raw_Orders!H2879)</f>
        <v>52</v>
      </c>
      <c r="I2879" s="2" t="n">
        <f aca="false">IF(Raw_Orders!I2879="","Not Rated",Raw_Orders!I2879)</f>
        <v>3.4</v>
      </c>
      <c r="J2879" s="2" t="str">
        <f aca="false">IF(COUNTIF($A$2:A2879,A2879)&gt;1,"Duplicate","Unique")</f>
        <v>Unique</v>
      </c>
      <c r="K2879" s="2" t="str">
        <f aca="false">IF(Raw_Orders!F2879&lt;0,"Anomaly","OK")</f>
        <v>OK</v>
      </c>
      <c r="L2879" s="2" t="str">
        <f aca="false">IFERROR(VLOOKUP(C2879,Raw_Restaurants!$A$2:$C$151,3,FALSE()),"Unknown")</f>
        <v>Chennai</v>
      </c>
    </row>
    <row r="2880" customFormat="false" ht="15" hidden="false" customHeight="false" outlineLevel="0" collapsed="false">
      <c r="A2880" s="2" t="n">
        <f aca="false">Raw_Orders!A2880</f>
        <v>504629</v>
      </c>
      <c r="B2880" s="2" t="str">
        <f aca="false">Raw_Orders!B2880</f>
        <v>CUST1563</v>
      </c>
      <c r="C2880" s="2" t="str">
        <f aca="false">Raw_Orders!C2880</f>
        <v>REST335</v>
      </c>
      <c r="D2880" s="2" t="str">
        <f aca="false">Raw_Orders!D2880</f>
        <v>DP386</v>
      </c>
      <c r="E2880" s="2" t="str">
        <f aca="false">Raw_Orders!E2880</f>
        <v>2024-05-02</v>
      </c>
      <c r="F2880" s="2" t="n">
        <f aca="false">IF(Raw_Orders!F2880&lt;0,0,Raw_Orders!F2880)</f>
        <v>1071.73</v>
      </c>
      <c r="G2880" s="2" t="str">
        <f aca="false">Raw_Orders!G2880</f>
        <v>Delivered</v>
      </c>
      <c r="H2880" s="2" t="n">
        <f aca="false">IF(Raw_Orders!H2880="","N/A",Raw_Orders!H2880)</f>
        <v>45.1</v>
      </c>
      <c r="I2880" s="2" t="n">
        <f aca="false">IF(Raw_Orders!I2880="","Not Rated",Raw_Orders!I2880)</f>
        <v>4.8</v>
      </c>
      <c r="J2880" s="2" t="str">
        <f aca="false">IF(COUNTIF($A$2:A2880,A2880)&gt;1,"Duplicate","Unique")</f>
        <v>Unique</v>
      </c>
      <c r="K2880" s="2" t="str">
        <f aca="false">IF(Raw_Orders!F2880&lt;0,"Anomaly","OK")</f>
        <v>OK</v>
      </c>
      <c r="L2880" s="2" t="str">
        <f aca="false">IFERROR(VLOOKUP(C2880,Raw_Restaurants!$A$2:$C$151,3,FALSE()),"Unknown")</f>
        <v>Pune</v>
      </c>
    </row>
    <row r="2881" customFormat="false" ht="15" hidden="false" customHeight="false" outlineLevel="0" collapsed="false">
      <c r="A2881" s="2" t="n">
        <f aca="false">Raw_Orders!A2881</f>
        <v>502136</v>
      </c>
      <c r="B2881" s="2" t="str">
        <f aca="false">Raw_Orders!B2881</f>
        <v>CUST1697</v>
      </c>
      <c r="C2881" s="2" t="str">
        <f aca="false">Raw_Orders!C2881</f>
        <v>REST280</v>
      </c>
      <c r="D2881" s="2" t="str">
        <f aca="false">Raw_Orders!D2881</f>
        <v>DP453</v>
      </c>
      <c r="E2881" s="2" t="str">
        <f aca="false">Raw_Orders!E2881</f>
        <v>2024-09-15</v>
      </c>
      <c r="F2881" s="2" t="n">
        <f aca="false">IF(Raw_Orders!F2881&lt;0,0,Raw_Orders!F2881)</f>
        <v>277.88</v>
      </c>
      <c r="G2881" s="2" t="str">
        <f aca="false">Raw_Orders!G2881</f>
        <v>Delayed</v>
      </c>
      <c r="H2881" s="2" t="n">
        <f aca="false">IF(Raw_Orders!H2881="","N/A",Raw_Orders!H2881)</f>
        <v>39.1</v>
      </c>
      <c r="I2881" s="2" t="n">
        <f aca="false">IF(Raw_Orders!I2881="","Not Rated",Raw_Orders!I2881)</f>
        <v>3.6</v>
      </c>
      <c r="J2881" s="2" t="str">
        <f aca="false">IF(COUNTIF($A$2:A2881,A2881)&gt;1,"Duplicate","Unique")</f>
        <v>Duplicate</v>
      </c>
      <c r="K2881" s="2" t="str">
        <f aca="false">IF(Raw_Orders!F2881&lt;0,"Anomaly","OK")</f>
        <v>OK</v>
      </c>
      <c r="L2881" s="2" t="str">
        <f aca="false">IFERROR(VLOOKUP(C2881,Raw_Restaurants!$A$2:$C$151,3,FALSE()),"Unknown")</f>
        <v>Chennai</v>
      </c>
    </row>
    <row r="2882" customFormat="false" ht="15" hidden="false" customHeight="false" outlineLevel="0" collapsed="false">
      <c r="A2882" s="2" t="n">
        <f aca="false">Raw_Orders!A2882</f>
        <v>503172</v>
      </c>
      <c r="B2882" s="2" t="str">
        <f aca="false">Raw_Orders!B2882</f>
        <v>CUST1209</v>
      </c>
      <c r="C2882" s="2" t="str">
        <f aca="false">Raw_Orders!C2882</f>
        <v>REST343</v>
      </c>
      <c r="D2882" s="2" t="str">
        <f aca="false">Raw_Orders!D2882</f>
        <v>DP349</v>
      </c>
      <c r="E2882" s="2" t="str">
        <f aca="false">Raw_Orders!E2882</f>
        <v>2024-10-02</v>
      </c>
      <c r="F2882" s="2" t="n">
        <f aca="false">IF(Raw_Orders!F2882&lt;0,0,Raw_Orders!F2882)</f>
        <v>589.53</v>
      </c>
      <c r="G2882" s="2" t="str">
        <f aca="false">Raw_Orders!G2882</f>
        <v>Delivered</v>
      </c>
      <c r="H2882" s="2" t="n">
        <f aca="false">IF(Raw_Orders!H2882="","N/A",Raw_Orders!H2882)</f>
        <v>60.9</v>
      </c>
      <c r="I2882" s="2" t="n">
        <f aca="false">IF(Raw_Orders!I2882="","Not Rated",Raw_Orders!I2882)</f>
        <v>4.9</v>
      </c>
      <c r="J2882" s="2" t="str">
        <f aca="false">IF(COUNTIF($A$2:A2882,A2882)&gt;1,"Duplicate","Unique")</f>
        <v>Unique</v>
      </c>
      <c r="K2882" s="2" t="str">
        <f aca="false">IF(Raw_Orders!F2882&lt;0,"Anomaly","OK")</f>
        <v>OK</v>
      </c>
      <c r="L2882" s="2" t="str">
        <f aca="false">IFERROR(VLOOKUP(C2882,Raw_Restaurants!$A$2:$C$151,3,FALSE()),"Unknown")</f>
        <v>Delhi</v>
      </c>
    </row>
    <row r="2883" customFormat="false" ht="15" hidden="false" customHeight="false" outlineLevel="0" collapsed="false">
      <c r="A2883" s="2" t="n">
        <f aca="false">Raw_Orders!A2883</f>
        <v>501840</v>
      </c>
      <c r="B2883" s="2" t="str">
        <f aca="false">Raw_Orders!B2883</f>
        <v>CUST1086</v>
      </c>
      <c r="C2883" s="2" t="str">
        <f aca="false">Raw_Orders!C2883</f>
        <v>REST247</v>
      </c>
      <c r="D2883" s="2" t="str">
        <f aca="false">Raw_Orders!D2883</f>
        <v>DP444</v>
      </c>
      <c r="E2883" s="2" t="str">
        <f aca="false">Raw_Orders!E2883</f>
        <v>2024-10-03</v>
      </c>
      <c r="F2883" s="2" t="n">
        <f aca="false">IF(Raw_Orders!F2883&lt;0,0,Raw_Orders!F2883)</f>
        <v>621.21</v>
      </c>
      <c r="G2883" s="2" t="str">
        <f aca="false">Raw_Orders!G2883</f>
        <v>Delivered</v>
      </c>
      <c r="H2883" s="2" t="n">
        <f aca="false">IF(Raw_Orders!H2883="","N/A",Raw_Orders!H2883)</f>
        <v>60.5</v>
      </c>
      <c r="I2883" s="2" t="n">
        <f aca="false">IF(Raw_Orders!I2883="","Not Rated",Raw_Orders!I2883)</f>
        <v>2.7</v>
      </c>
      <c r="J2883" s="2" t="str">
        <f aca="false">IF(COUNTIF($A$2:A2883,A2883)&gt;1,"Duplicate","Unique")</f>
        <v>Unique</v>
      </c>
      <c r="K2883" s="2" t="str">
        <f aca="false">IF(Raw_Orders!F2883&lt;0,"Anomaly","OK")</f>
        <v>OK</v>
      </c>
      <c r="L2883" s="2" t="str">
        <f aca="false">IFERROR(VLOOKUP(C2883,Raw_Restaurants!$A$2:$C$151,3,FALSE()),"Unknown")</f>
        <v>Kolkata</v>
      </c>
    </row>
    <row r="2884" customFormat="false" ht="15" hidden="false" customHeight="false" outlineLevel="0" collapsed="false">
      <c r="A2884" s="2" t="n">
        <f aca="false">Raw_Orders!A2884</f>
        <v>502826</v>
      </c>
      <c r="B2884" s="2" t="str">
        <f aca="false">Raw_Orders!B2884</f>
        <v>CUST1233</v>
      </c>
      <c r="C2884" s="2" t="str">
        <f aca="false">Raw_Orders!C2884</f>
        <v>REST222</v>
      </c>
      <c r="D2884" s="2" t="str">
        <f aca="false">Raw_Orders!D2884</f>
        <v>DP352</v>
      </c>
      <c r="E2884" s="2" t="str">
        <f aca="false">Raw_Orders!E2884</f>
        <v>2024-08-24</v>
      </c>
      <c r="F2884" s="2" t="n">
        <f aca="false">IF(Raw_Orders!F2884&lt;0,0,Raw_Orders!F2884)</f>
        <v>1095.06</v>
      </c>
      <c r="G2884" s="2" t="str">
        <f aca="false">Raw_Orders!G2884</f>
        <v>Delivered</v>
      </c>
      <c r="H2884" s="2" t="n">
        <f aca="false">IF(Raw_Orders!H2884="","N/A",Raw_Orders!H2884)</f>
        <v>56.9</v>
      </c>
      <c r="I2884" s="2" t="n">
        <f aca="false">IF(Raw_Orders!I2884="","Not Rated",Raw_Orders!I2884)</f>
        <v>2.7</v>
      </c>
      <c r="J2884" s="2" t="str">
        <f aca="false">IF(COUNTIF($A$2:A2884,A2884)&gt;1,"Duplicate","Unique")</f>
        <v>Unique</v>
      </c>
      <c r="K2884" s="2" t="str">
        <f aca="false">IF(Raw_Orders!F2884&lt;0,"Anomaly","OK")</f>
        <v>OK</v>
      </c>
      <c r="L2884" s="2" t="str">
        <f aca="false">IFERROR(VLOOKUP(C2884,Raw_Restaurants!$A$2:$C$151,3,FALSE()),"Unknown")</f>
        <v>Delhi</v>
      </c>
    </row>
    <row r="2885" customFormat="false" ht="15" hidden="false" customHeight="false" outlineLevel="0" collapsed="false">
      <c r="A2885" s="2" t="n">
        <f aca="false">Raw_Orders!A2885</f>
        <v>500433</v>
      </c>
      <c r="B2885" s="2" t="str">
        <f aca="false">Raw_Orders!B2885</f>
        <v>CUST1111</v>
      </c>
      <c r="C2885" s="2" t="str">
        <f aca="false">Raw_Orders!C2885</f>
        <v>REST259</v>
      </c>
      <c r="D2885" s="2" t="str">
        <f aca="false">Raw_Orders!D2885</f>
        <v>DP307</v>
      </c>
      <c r="E2885" s="2" t="str">
        <f aca="false">Raw_Orders!E2885</f>
        <v>2024-11-26</v>
      </c>
      <c r="F2885" s="2" t="n">
        <f aca="false">IF(Raw_Orders!F2885&lt;0,0,Raw_Orders!F2885)</f>
        <v>152.86</v>
      </c>
      <c r="G2885" s="2" t="str">
        <f aca="false">Raw_Orders!G2885</f>
        <v>Delivered</v>
      </c>
      <c r="H2885" s="2" t="n">
        <f aca="false">IF(Raw_Orders!H2885="","N/A",Raw_Orders!H2885)</f>
        <v>25.8</v>
      </c>
      <c r="I2885" s="2" t="n">
        <f aca="false">IF(Raw_Orders!I2885="","Not Rated",Raw_Orders!I2885)</f>
        <v>4.9</v>
      </c>
      <c r="J2885" s="2" t="str">
        <f aca="false">IF(COUNTIF($A$2:A2885,A2885)&gt;1,"Duplicate","Unique")</f>
        <v>Unique</v>
      </c>
      <c r="K2885" s="2" t="str">
        <f aca="false">IF(Raw_Orders!F2885&lt;0,"Anomaly","OK")</f>
        <v>OK</v>
      </c>
      <c r="L2885" s="2" t="str">
        <f aca="false">IFERROR(VLOOKUP(C2885,Raw_Restaurants!$A$2:$C$151,3,FALSE()),"Unknown")</f>
        <v>Bhopal</v>
      </c>
    </row>
    <row r="2886" customFormat="false" ht="15" hidden="false" customHeight="false" outlineLevel="0" collapsed="false">
      <c r="A2886" s="2" t="n">
        <f aca="false">Raw_Orders!A2886</f>
        <v>502838</v>
      </c>
      <c r="B2886" s="2" t="str">
        <f aca="false">Raw_Orders!B2886</f>
        <v>CUST1367</v>
      </c>
      <c r="C2886" s="2" t="str">
        <f aca="false">Raw_Orders!C2886</f>
        <v>REST349</v>
      </c>
      <c r="D2886" s="2" t="str">
        <f aca="false">Raw_Orders!D2886</f>
        <v>DP323</v>
      </c>
      <c r="E2886" s="2" t="str">
        <f aca="false">Raw_Orders!E2886</f>
        <v>2024-11-17</v>
      </c>
      <c r="F2886" s="2" t="n">
        <f aca="false">IF(Raw_Orders!F2886&lt;0,0,Raw_Orders!F2886)</f>
        <v>1073.28</v>
      </c>
      <c r="G2886" s="2" t="str">
        <f aca="false">Raw_Orders!G2886</f>
        <v>Cancelled</v>
      </c>
      <c r="H2886" s="2" t="str">
        <f aca="false">IF(Raw_Orders!H2886="","N/A",Raw_Orders!H2886)</f>
        <v>N/A</v>
      </c>
      <c r="I2886" s="2" t="str">
        <f aca="false">IF(Raw_Orders!I2886="","Not Rated",Raw_Orders!I2886)</f>
        <v>Not Rated</v>
      </c>
      <c r="J2886" s="2" t="str">
        <f aca="false">IF(COUNTIF($A$2:A2886,A2886)&gt;1,"Duplicate","Unique")</f>
        <v>Unique</v>
      </c>
      <c r="K2886" s="2" t="str">
        <f aca="false">IF(Raw_Orders!F2886&lt;0,"Anomaly","OK")</f>
        <v>OK</v>
      </c>
      <c r="L2886" s="2" t="str">
        <f aca="false">IFERROR(VLOOKUP(C2886,Raw_Restaurants!$A$2:$C$151,3,FALSE()),"Unknown")</f>
        <v>Bhopal</v>
      </c>
    </row>
    <row r="2887" customFormat="false" ht="15" hidden="false" customHeight="false" outlineLevel="0" collapsed="false">
      <c r="A2887" s="2" t="n">
        <f aca="false">Raw_Orders!A2887</f>
        <v>500733</v>
      </c>
      <c r="B2887" s="2" t="str">
        <f aca="false">Raw_Orders!B2887</f>
        <v>CUST1092</v>
      </c>
      <c r="C2887" s="2" t="str">
        <f aca="false">Raw_Orders!C2887</f>
        <v>REST288</v>
      </c>
      <c r="D2887" s="2" t="str">
        <f aca="false">Raw_Orders!D2887</f>
        <v>DP331</v>
      </c>
      <c r="E2887" s="2" t="str">
        <f aca="false">Raw_Orders!E2887</f>
        <v>2024-03-06</v>
      </c>
      <c r="F2887" s="2" t="n">
        <f aca="false">IF(Raw_Orders!F2887&lt;0,0,Raw_Orders!F2887)</f>
        <v>224.76</v>
      </c>
      <c r="G2887" s="2" t="str">
        <f aca="false">Raw_Orders!G2887</f>
        <v>Delivered</v>
      </c>
      <c r="H2887" s="2" t="str">
        <f aca="false">IF(Raw_Orders!H2887="","N/A",Raw_Orders!H2887)</f>
        <v>N/A</v>
      </c>
      <c r="I2887" s="2" t="n">
        <f aca="false">IF(Raw_Orders!I2887="","Not Rated",Raw_Orders!I2887)</f>
        <v>3</v>
      </c>
      <c r="J2887" s="2" t="str">
        <f aca="false">IF(COUNTIF($A$2:A2887,A2887)&gt;1,"Duplicate","Unique")</f>
        <v>Unique</v>
      </c>
      <c r="K2887" s="2" t="str">
        <f aca="false">IF(Raw_Orders!F2887&lt;0,"Anomaly","OK")</f>
        <v>OK</v>
      </c>
      <c r="L2887" s="2" t="str">
        <f aca="false">IFERROR(VLOOKUP(C2887,Raw_Restaurants!$A$2:$C$151,3,FALSE()),"Unknown")</f>
        <v>Bhopal</v>
      </c>
    </row>
    <row r="2888" customFormat="false" ht="15" hidden="false" customHeight="false" outlineLevel="0" collapsed="false">
      <c r="A2888" s="2" t="n">
        <f aca="false">Raw_Orders!A2888</f>
        <v>504249</v>
      </c>
      <c r="B2888" s="2" t="str">
        <f aca="false">Raw_Orders!B2888</f>
        <v>CUST1200</v>
      </c>
      <c r="C2888" s="2" t="str">
        <f aca="false">Raw_Orders!C2888</f>
        <v>REST342</v>
      </c>
      <c r="D2888" s="2" t="str">
        <f aca="false">Raw_Orders!D2888</f>
        <v>DP441</v>
      </c>
      <c r="E2888" s="2" t="str">
        <f aca="false">Raw_Orders!E2888</f>
        <v>2024-12-29</v>
      </c>
      <c r="F2888" s="2" t="n">
        <f aca="false">IF(Raw_Orders!F2888&lt;0,0,Raw_Orders!F2888)</f>
        <v>918.33</v>
      </c>
      <c r="G2888" s="2" t="str">
        <f aca="false">Raw_Orders!G2888</f>
        <v>Delivered</v>
      </c>
      <c r="H2888" s="2" t="n">
        <f aca="false">IF(Raw_Orders!H2888="","N/A",Raw_Orders!H2888)</f>
        <v>69.8</v>
      </c>
      <c r="I2888" s="2" t="str">
        <f aca="false">IF(Raw_Orders!I2888="","Not Rated",Raw_Orders!I2888)</f>
        <v>Not Rated</v>
      </c>
      <c r="J2888" s="2" t="str">
        <f aca="false">IF(COUNTIF($A$2:A2888,A2888)&gt;1,"Duplicate","Unique")</f>
        <v>Unique</v>
      </c>
      <c r="K2888" s="2" t="str">
        <f aca="false">IF(Raw_Orders!F2888&lt;0,"Anomaly","OK")</f>
        <v>OK</v>
      </c>
      <c r="L2888" s="2" t="str">
        <f aca="false">IFERROR(VLOOKUP(C2888,Raw_Restaurants!$A$2:$C$151,3,FALSE()),"Unknown")</f>
        <v>Hyderabad</v>
      </c>
    </row>
    <row r="2889" customFormat="false" ht="15" hidden="false" customHeight="false" outlineLevel="0" collapsed="false">
      <c r="A2889" s="2" t="n">
        <f aca="false">Raw_Orders!A2889</f>
        <v>500579</v>
      </c>
      <c r="B2889" s="2" t="str">
        <f aca="false">Raw_Orders!B2889</f>
        <v>CUST1133</v>
      </c>
      <c r="C2889" s="2" t="str">
        <f aca="false">Raw_Orders!C2889</f>
        <v>REST284</v>
      </c>
      <c r="D2889" s="2" t="str">
        <f aca="false">Raw_Orders!D2889</f>
        <v>DP497</v>
      </c>
      <c r="E2889" s="2" t="str">
        <f aca="false">Raw_Orders!E2889</f>
        <v>2024-04-22</v>
      </c>
      <c r="F2889" s="2" t="n">
        <f aca="false">IF(Raw_Orders!F2889&lt;0,0,Raw_Orders!F2889)</f>
        <v>875.47</v>
      </c>
      <c r="G2889" s="2" t="str">
        <f aca="false">Raw_Orders!G2889</f>
        <v>Delayed</v>
      </c>
      <c r="H2889" s="2" t="str">
        <f aca="false">IF(Raw_Orders!H2889="","N/A",Raw_Orders!H2889)</f>
        <v>N/A</v>
      </c>
      <c r="I2889" s="2" t="str">
        <f aca="false">IF(Raw_Orders!I2889="","Not Rated",Raw_Orders!I2889)</f>
        <v>Not Rated</v>
      </c>
      <c r="J2889" s="2" t="str">
        <f aca="false">IF(COUNTIF($A$2:A2889,A2889)&gt;1,"Duplicate","Unique")</f>
        <v>Unique</v>
      </c>
      <c r="K2889" s="2" t="str">
        <f aca="false">IF(Raw_Orders!F2889&lt;0,"Anomaly","OK")</f>
        <v>OK</v>
      </c>
      <c r="L2889" s="2" t="str">
        <f aca="false">IFERROR(VLOOKUP(C2889,Raw_Restaurants!$A$2:$C$151,3,FALSE()),"Unknown")</f>
        <v>Hyderabad</v>
      </c>
    </row>
    <row r="2890" customFormat="false" ht="15" hidden="false" customHeight="false" outlineLevel="0" collapsed="false">
      <c r="A2890" s="2" t="n">
        <f aca="false">Raw_Orders!A2890</f>
        <v>501859</v>
      </c>
      <c r="B2890" s="2" t="str">
        <f aca="false">Raw_Orders!B2890</f>
        <v>CUST1218</v>
      </c>
      <c r="C2890" s="2" t="str">
        <f aca="false">Raw_Orders!C2890</f>
        <v>REST336</v>
      </c>
      <c r="D2890" s="2" t="str">
        <f aca="false">Raw_Orders!D2890</f>
        <v>DP353</v>
      </c>
      <c r="E2890" s="2" t="str">
        <f aca="false">Raw_Orders!E2890</f>
        <v>2024-05-22</v>
      </c>
      <c r="F2890" s="2" t="n">
        <f aca="false">IF(Raw_Orders!F2890&lt;0,0,Raw_Orders!F2890)</f>
        <v>507.33</v>
      </c>
      <c r="G2890" s="2" t="str">
        <f aca="false">Raw_Orders!G2890</f>
        <v>Delivered</v>
      </c>
      <c r="H2890" s="2" t="n">
        <f aca="false">IF(Raw_Orders!H2890="","N/A",Raw_Orders!H2890)</f>
        <v>43.5</v>
      </c>
      <c r="I2890" s="2" t="n">
        <f aca="false">IF(Raw_Orders!I2890="","Not Rated",Raw_Orders!I2890)</f>
        <v>4.2</v>
      </c>
      <c r="J2890" s="2" t="str">
        <f aca="false">IF(COUNTIF($A$2:A2890,A2890)&gt;1,"Duplicate","Unique")</f>
        <v>Unique</v>
      </c>
      <c r="K2890" s="2" t="str">
        <f aca="false">IF(Raw_Orders!F2890&lt;0,"Anomaly","OK")</f>
        <v>OK</v>
      </c>
      <c r="L2890" s="2" t="str">
        <f aca="false">IFERROR(VLOOKUP(C2890,Raw_Restaurants!$A$2:$C$151,3,FALSE()),"Unknown")</f>
        <v>Indore</v>
      </c>
    </row>
    <row r="2891" customFormat="false" ht="15" hidden="false" customHeight="false" outlineLevel="0" collapsed="false">
      <c r="A2891" s="2" t="n">
        <f aca="false">Raw_Orders!A2891</f>
        <v>501500</v>
      </c>
      <c r="B2891" s="2" t="str">
        <f aca="false">Raw_Orders!B2891</f>
        <v>CUST1134</v>
      </c>
      <c r="C2891" s="2" t="str">
        <f aca="false">Raw_Orders!C2891</f>
        <v>REST269</v>
      </c>
      <c r="D2891" s="2" t="str">
        <f aca="false">Raw_Orders!D2891</f>
        <v>DP396</v>
      </c>
      <c r="E2891" s="2" t="str">
        <f aca="false">Raw_Orders!E2891</f>
        <v>2024-07-11</v>
      </c>
      <c r="F2891" s="2" t="n">
        <f aca="false">IF(Raw_Orders!F2891&lt;0,0,Raw_Orders!F2891)</f>
        <v>211.04</v>
      </c>
      <c r="G2891" s="2" t="str">
        <f aca="false">Raw_Orders!G2891</f>
        <v>Delivered</v>
      </c>
      <c r="H2891" s="2" t="n">
        <f aca="false">IF(Raw_Orders!H2891="","N/A",Raw_Orders!H2891)</f>
        <v>46.3</v>
      </c>
      <c r="I2891" s="2" t="n">
        <f aca="false">IF(Raw_Orders!I2891="","Not Rated",Raw_Orders!I2891)</f>
        <v>3.2</v>
      </c>
      <c r="J2891" s="2" t="str">
        <f aca="false">IF(COUNTIF($A$2:A2891,A2891)&gt;1,"Duplicate","Unique")</f>
        <v>Unique</v>
      </c>
      <c r="K2891" s="2" t="str">
        <f aca="false">IF(Raw_Orders!F2891&lt;0,"Anomaly","OK")</f>
        <v>OK</v>
      </c>
      <c r="L2891" s="2" t="str">
        <f aca="false">IFERROR(VLOOKUP(C2891,Raw_Restaurants!$A$2:$C$151,3,FALSE()),"Unknown")</f>
        <v>Delhi</v>
      </c>
    </row>
    <row r="2892" customFormat="false" ht="15" hidden="false" customHeight="false" outlineLevel="0" collapsed="false">
      <c r="A2892" s="2" t="n">
        <f aca="false">Raw_Orders!A2892</f>
        <v>503420</v>
      </c>
      <c r="B2892" s="2" t="str">
        <f aca="false">Raw_Orders!B2892</f>
        <v>CUST1524</v>
      </c>
      <c r="C2892" s="2" t="str">
        <f aca="false">Raw_Orders!C2892</f>
        <v>REST293</v>
      </c>
      <c r="D2892" s="2" t="str">
        <f aca="false">Raw_Orders!D2892</f>
        <v>DP475</v>
      </c>
      <c r="E2892" s="2" t="str">
        <f aca="false">Raw_Orders!E2892</f>
        <v>2024-03-09</v>
      </c>
      <c r="F2892" s="2" t="n">
        <f aca="false">IF(Raw_Orders!F2892&lt;0,0,Raw_Orders!F2892)</f>
        <v>0</v>
      </c>
      <c r="G2892" s="2" t="str">
        <f aca="false">Raw_Orders!G2892</f>
        <v>Delivered</v>
      </c>
      <c r="H2892" s="2" t="n">
        <f aca="false">IF(Raw_Orders!H2892="","N/A",Raw_Orders!H2892)</f>
        <v>24.4</v>
      </c>
      <c r="I2892" s="2" t="n">
        <f aca="false">IF(Raw_Orders!I2892="","Not Rated",Raw_Orders!I2892)</f>
        <v>2.9</v>
      </c>
      <c r="J2892" s="2" t="str">
        <f aca="false">IF(COUNTIF($A$2:A2892,A2892)&gt;1,"Duplicate","Unique")</f>
        <v>Unique</v>
      </c>
      <c r="K2892" s="2" t="str">
        <f aca="false">IF(Raw_Orders!F2892&lt;0,"Anomaly","OK")</f>
        <v>Anomaly</v>
      </c>
      <c r="L2892" s="2" t="str">
        <f aca="false">IFERROR(VLOOKUP(C2892,Raw_Restaurants!$A$2:$C$151,3,FALSE()),"Unknown")</f>
        <v>Bhopal</v>
      </c>
    </row>
    <row r="2893" customFormat="false" ht="15" hidden="false" customHeight="false" outlineLevel="0" collapsed="false">
      <c r="A2893" s="2" t="n">
        <f aca="false">Raw_Orders!A2893</f>
        <v>503150</v>
      </c>
      <c r="B2893" s="2" t="str">
        <f aca="false">Raw_Orders!B2893</f>
        <v>CUST1158</v>
      </c>
      <c r="C2893" s="2" t="str">
        <f aca="false">Raw_Orders!C2893</f>
        <v>REST230</v>
      </c>
      <c r="D2893" s="2" t="str">
        <f aca="false">Raw_Orders!D2893</f>
        <v>DP474</v>
      </c>
      <c r="E2893" s="2" t="str">
        <f aca="false">Raw_Orders!E2893</f>
        <v>2024-08-14</v>
      </c>
      <c r="F2893" s="2" t="n">
        <f aca="false">IF(Raw_Orders!F2893&lt;0,0,Raw_Orders!F2893)</f>
        <v>507.58</v>
      </c>
      <c r="G2893" s="2" t="str">
        <f aca="false">Raw_Orders!G2893</f>
        <v>Cancelled</v>
      </c>
      <c r="H2893" s="2" t="str">
        <f aca="false">IF(Raw_Orders!H2893="","N/A",Raw_Orders!H2893)</f>
        <v>N/A</v>
      </c>
      <c r="I2893" s="2" t="str">
        <f aca="false">IF(Raw_Orders!I2893="","Not Rated",Raw_Orders!I2893)</f>
        <v>Not Rated</v>
      </c>
      <c r="J2893" s="2" t="str">
        <f aca="false">IF(COUNTIF($A$2:A2893,A2893)&gt;1,"Duplicate","Unique")</f>
        <v>Unique</v>
      </c>
      <c r="K2893" s="2" t="str">
        <f aca="false">IF(Raw_Orders!F2893&lt;0,"Anomaly","OK")</f>
        <v>OK</v>
      </c>
      <c r="L2893" s="2" t="str">
        <f aca="false">IFERROR(VLOOKUP(C2893,Raw_Restaurants!$A$2:$C$151,3,FALSE()),"Unknown")</f>
        <v>Mumbai</v>
      </c>
    </row>
    <row r="2894" customFormat="false" ht="15" hidden="false" customHeight="false" outlineLevel="0" collapsed="false">
      <c r="A2894" s="2" t="n">
        <f aca="false">Raw_Orders!A2894</f>
        <v>504314</v>
      </c>
      <c r="B2894" s="2" t="str">
        <f aca="false">Raw_Orders!B2894</f>
        <v>CUST1621</v>
      </c>
      <c r="C2894" s="2" t="str">
        <f aca="false">Raw_Orders!C2894</f>
        <v>REST324</v>
      </c>
      <c r="D2894" s="2" t="str">
        <f aca="false">Raw_Orders!D2894</f>
        <v>DP315</v>
      </c>
      <c r="E2894" s="2" t="str">
        <f aca="false">Raw_Orders!E2894</f>
        <v>2024-01-16</v>
      </c>
      <c r="F2894" s="2" t="n">
        <f aca="false">IF(Raw_Orders!F2894&lt;0,0,Raw_Orders!F2894)</f>
        <v>250.93</v>
      </c>
      <c r="G2894" s="2" t="str">
        <f aca="false">Raw_Orders!G2894</f>
        <v>Delivered</v>
      </c>
      <c r="H2894" s="2" t="n">
        <f aca="false">IF(Raw_Orders!H2894="","N/A",Raw_Orders!H2894)</f>
        <v>74.5</v>
      </c>
      <c r="I2894" s="2" t="n">
        <f aca="false">IF(Raw_Orders!I2894="","Not Rated",Raw_Orders!I2894)</f>
        <v>3.8</v>
      </c>
      <c r="J2894" s="2" t="str">
        <f aca="false">IF(COUNTIF($A$2:A2894,A2894)&gt;1,"Duplicate","Unique")</f>
        <v>Unique</v>
      </c>
      <c r="K2894" s="2" t="str">
        <f aca="false">IF(Raw_Orders!F2894&lt;0,"Anomaly","OK")</f>
        <v>OK</v>
      </c>
      <c r="L2894" s="2" t="str">
        <f aca="false">IFERROR(VLOOKUP(C2894,Raw_Restaurants!$A$2:$C$151,3,FALSE()),"Unknown")</f>
        <v>Bhopal</v>
      </c>
    </row>
    <row r="2895" customFormat="false" ht="15" hidden="false" customHeight="false" outlineLevel="0" collapsed="false">
      <c r="A2895" s="2" t="n">
        <f aca="false">Raw_Orders!A2895</f>
        <v>500273</v>
      </c>
      <c r="B2895" s="2" t="str">
        <f aca="false">Raw_Orders!B2895</f>
        <v>CUST1721</v>
      </c>
      <c r="C2895" s="2" t="str">
        <f aca="false">Raw_Orders!C2895</f>
        <v>REST207</v>
      </c>
      <c r="D2895" s="2" t="str">
        <f aca="false">Raw_Orders!D2895</f>
        <v>DP496</v>
      </c>
      <c r="E2895" s="2" t="str">
        <f aca="false">Raw_Orders!E2895</f>
        <v>2024-02-27</v>
      </c>
      <c r="F2895" s="2" t="n">
        <f aca="false">IF(Raw_Orders!F2895&lt;0,0,Raw_Orders!F2895)</f>
        <v>765.12</v>
      </c>
      <c r="G2895" s="2" t="str">
        <f aca="false">Raw_Orders!G2895</f>
        <v>Delivered</v>
      </c>
      <c r="H2895" s="2" t="n">
        <f aca="false">IF(Raw_Orders!H2895="","N/A",Raw_Orders!H2895)</f>
        <v>78.2</v>
      </c>
      <c r="I2895" s="2" t="n">
        <f aca="false">IF(Raw_Orders!I2895="","Not Rated",Raw_Orders!I2895)</f>
        <v>3.9</v>
      </c>
      <c r="J2895" s="2" t="str">
        <f aca="false">IF(COUNTIF($A$2:A2895,A2895)&gt;1,"Duplicate","Unique")</f>
        <v>Unique</v>
      </c>
      <c r="K2895" s="2" t="str">
        <f aca="false">IF(Raw_Orders!F2895&lt;0,"Anomaly","OK")</f>
        <v>OK</v>
      </c>
      <c r="L2895" s="2" t="str">
        <f aca="false">IFERROR(VLOOKUP(C2895,Raw_Restaurants!$A$2:$C$151,3,FALSE()),"Unknown")</f>
        <v>Chennai</v>
      </c>
    </row>
    <row r="2896" customFormat="false" ht="15" hidden="false" customHeight="false" outlineLevel="0" collapsed="false">
      <c r="A2896" s="2" t="n">
        <f aca="false">Raw_Orders!A2896</f>
        <v>504184</v>
      </c>
      <c r="B2896" s="2" t="str">
        <f aca="false">Raw_Orders!B2896</f>
        <v>CUST1579</v>
      </c>
      <c r="C2896" s="2" t="str">
        <f aca="false">Raw_Orders!C2896</f>
        <v>REST242</v>
      </c>
      <c r="D2896" s="2" t="str">
        <f aca="false">Raw_Orders!D2896</f>
        <v>DP413</v>
      </c>
      <c r="E2896" s="2" t="str">
        <f aca="false">Raw_Orders!E2896</f>
        <v>2024-05-19</v>
      </c>
      <c r="F2896" s="2" t="n">
        <f aca="false">IF(Raw_Orders!F2896&lt;0,0,Raw_Orders!F2896)</f>
        <v>989.75</v>
      </c>
      <c r="G2896" s="2" t="str">
        <f aca="false">Raw_Orders!G2896</f>
        <v>Cancelled</v>
      </c>
      <c r="H2896" s="2" t="str">
        <f aca="false">IF(Raw_Orders!H2896="","N/A",Raw_Orders!H2896)</f>
        <v>N/A</v>
      </c>
      <c r="I2896" s="2" t="str">
        <f aca="false">IF(Raw_Orders!I2896="","Not Rated",Raw_Orders!I2896)</f>
        <v>Not Rated</v>
      </c>
      <c r="J2896" s="2" t="str">
        <f aca="false">IF(COUNTIF($A$2:A2896,A2896)&gt;1,"Duplicate","Unique")</f>
        <v>Unique</v>
      </c>
      <c r="K2896" s="2" t="str">
        <f aca="false">IF(Raw_Orders!F2896&lt;0,"Anomaly","OK")</f>
        <v>OK</v>
      </c>
      <c r="L2896" s="2" t="str">
        <f aca="false">IFERROR(VLOOKUP(C2896,Raw_Restaurants!$A$2:$C$151,3,FALSE()),"Unknown")</f>
        <v>Bhopal</v>
      </c>
    </row>
    <row r="2897" customFormat="false" ht="15" hidden="false" customHeight="false" outlineLevel="0" collapsed="false">
      <c r="A2897" s="2" t="n">
        <f aca="false">Raw_Orders!A2897</f>
        <v>502548</v>
      </c>
      <c r="B2897" s="2" t="str">
        <f aca="false">Raw_Orders!B2897</f>
        <v>CUST1032</v>
      </c>
      <c r="C2897" s="2" t="str">
        <f aca="false">Raw_Orders!C2897</f>
        <v>REST333</v>
      </c>
      <c r="D2897" s="2" t="str">
        <f aca="false">Raw_Orders!D2897</f>
        <v>DP311</v>
      </c>
      <c r="E2897" s="2" t="str">
        <f aca="false">Raw_Orders!E2897</f>
        <v>2024-01-26</v>
      </c>
      <c r="F2897" s="2" t="n">
        <f aca="false">IF(Raw_Orders!F2897&lt;0,0,Raw_Orders!F2897)</f>
        <v>320.98</v>
      </c>
      <c r="G2897" s="2" t="str">
        <f aca="false">Raw_Orders!G2897</f>
        <v>Delivered</v>
      </c>
      <c r="H2897" s="2" t="n">
        <f aca="false">IF(Raw_Orders!H2897="","N/A",Raw_Orders!H2897)</f>
        <v>40.6</v>
      </c>
      <c r="I2897" s="2" t="str">
        <f aca="false">IF(Raw_Orders!I2897="","Not Rated",Raw_Orders!I2897)</f>
        <v>Not Rated</v>
      </c>
      <c r="J2897" s="2" t="str">
        <f aca="false">IF(COUNTIF($A$2:A2897,A2897)&gt;1,"Duplicate","Unique")</f>
        <v>Unique</v>
      </c>
      <c r="K2897" s="2" t="str">
        <f aca="false">IF(Raw_Orders!F2897&lt;0,"Anomaly","OK")</f>
        <v>OK</v>
      </c>
      <c r="L2897" s="2" t="str">
        <f aca="false">IFERROR(VLOOKUP(C2897,Raw_Restaurants!$A$2:$C$151,3,FALSE()),"Unknown")</f>
        <v>Hyderabad</v>
      </c>
    </row>
    <row r="2898" customFormat="false" ht="15" hidden="false" customHeight="false" outlineLevel="0" collapsed="false">
      <c r="A2898" s="2" t="n">
        <f aca="false">Raw_Orders!A2898</f>
        <v>500569</v>
      </c>
      <c r="B2898" s="2" t="str">
        <f aca="false">Raw_Orders!B2898</f>
        <v>CUST1313</v>
      </c>
      <c r="C2898" s="2" t="str">
        <f aca="false">Raw_Orders!C2898</f>
        <v>REST265</v>
      </c>
      <c r="D2898" s="2" t="str">
        <f aca="false">Raw_Orders!D2898</f>
        <v>DP411</v>
      </c>
      <c r="E2898" s="2" t="str">
        <f aca="false">Raw_Orders!E2898</f>
        <v>2024-03-15</v>
      </c>
      <c r="F2898" s="2" t="n">
        <f aca="false">IF(Raw_Orders!F2898&lt;0,0,Raw_Orders!F2898)</f>
        <v>206.71</v>
      </c>
      <c r="G2898" s="2" t="str">
        <f aca="false">Raw_Orders!G2898</f>
        <v>Delivered</v>
      </c>
      <c r="H2898" s="2" t="n">
        <f aca="false">IF(Raw_Orders!H2898="","N/A",Raw_Orders!H2898)</f>
        <v>64.6</v>
      </c>
      <c r="I2898" s="2" t="n">
        <f aca="false">IF(Raw_Orders!I2898="","Not Rated",Raw_Orders!I2898)</f>
        <v>4.4</v>
      </c>
      <c r="J2898" s="2" t="str">
        <f aca="false">IF(COUNTIF($A$2:A2898,A2898)&gt;1,"Duplicate","Unique")</f>
        <v>Unique</v>
      </c>
      <c r="K2898" s="2" t="str">
        <f aca="false">IF(Raw_Orders!F2898&lt;0,"Anomaly","OK")</f>
        <v>OK</v>
      </c>
      <c r="L2898" s="2" t="str">
        <f aca="false">IFERROR(VLOOKUP(C2898,Raw_Restaurants!$A$2:$C$151,3,FALSE()),"Unknown")</f>
        <v>Bhopal</v>
      </c>
    </row>
    <row r="2899" customFormat="false" ht="15" hidden="false" customHeight="false" outlineLevel="0" collapsed="false">
      <c r="A2899" s="2" t="n">
        <f aca="false">Raw_Orders!A2899</f>
        <v>501131</v>
      </c>
      <c r="B2899" s="2" t="str">
        <f aca="false">Raw_Orders!B2899</f>
        <v>CUST1109</v>
      </c>
      <c r="C2899" s="2" t="str">
        <f aca="false">Raw_Orders!C2899</f>
        <v>REST224</v>
      </c>
      <c r="D2899" s="2" t="str">
        <f aca="false">Raw_Orders!D2899</f>
        <v>DP404</v>
      </c>
      <c r="E2899" s="2" t="str">
        <f aca="false">Raw_Orders!E2899</f>
        <v>2024-12-27</v>
      </c>
      <c r="F2899" s="2" t="n">
        <f aca="false">IF(Raw_Orders!F2899&lt;0,0,Raw_Orders!F2899)</f>
        <v>1338.3</v>
      </c>
      <c r="G2899" s="2" t="str">
        <f aca="false">Raw_Orders!G2899</f>
        <v>Cancelled</v>
      </c>
      <c r="H2899" s="2" t="str">
        <f aca="false">IF(Raw_Orders!H2899="","N/A",Raw_Orders!H2899)</f>
        <v>N/A</v>
      </c>
      <c r="I2899" s="2" t="str">
        <f aca="false">IF(Raw_Orders!I2899="","Not Rated",Raw_Orders!I2899)</f>
        <v>Not Rated</v>
      </c>
      <c r="J2899" s="2" t="str">
        <f aca="false">IF(COUNTIF($A$2:A2899,A2899)&gt;1,"Duplicate","Unique")</f>
        <v>Unique</v>
      </c>
      <c r="K2899" s="2" t="str">
        <f aca="false">IF(Raw_Orders!F2899&lt;0,"Anomaly","OK")</f>
        <v>OK</v>
      </c>
      <c r="L2899" s="2" t="str">
        <f aca="false">IFERROR(VLOOKUP(C2899,Raw_Restaurants!$A$2:$C$151,3,FALSE()),"Unknown")</f>
        <v>Indore</v>
      </c>
    </row>
    <row r="2900" customFormat="false" ht="15" hidden="false" customHeight="false" outlineLevel="0" collapsed="false">
      <c r="A2900" s="2" t="n">
        <f aca="false">Raw_Orders!A2900</f>
        <v>502596</v>
      </c>
      <c r="B2900" s="2" t="str">
        <f aca="false">Raw_Orders!B2900</f>
        <v>CUST1331</v>
      </c>
      <c r="C2900" s="2" t="str">
        <f aca="false">Raw_Orders!C2900</f>
        <v>REST249</v>
      </c>
      <c r="D2900" s="2" t="str">
        <f aca="false">Raw_Orders!D2900</f>
        <v>DP444</v>
      </c>
      <c r="E2900" s="2" t="str">
        <f aca="false">Raw_Orders!E2900</f>
        <v>2024-04-23</v>
      </c>
      <c r="F2900" s="2" t="n">
        <f aca="false">IF(Raw_Orders!F2900&lt;0,0,Raw_Orders!F2900)</f>
        <v>1235.68</v>
      </c>
      <c r="G2900" s="2" t="str">
        <f aca="false">Raw_Orders!G2900</f>
        <v>Delivered</v>
      </c>
      <c r="H2900" s="2" t="n">
        <f aca="false">IF(Raw_Orders!H2900="","N/A",Raw_Orders!H2900)</f>
        <v>79.1</v>
      </c>
      <c r="I2900" s="2" t="n">
        <f aca="false">IF(Raw_Orders!I2900="","Not Rated",Raw_Orders!I2900)</f>
        <v>5</v>
      </c>
      <c r="J2900" s="2" t="str">
        <f aca="false">IF(COUNTIF($A$2:A2900,A2900)&gt;1,"Duplicate","Unique")</f>
        <v>Unique</v>
      </c>
      <c r="K2900" s="2" t="str">
        <f aca="false">IF(Raw_Orders!F2900&lt;0,"Anomaly","OK")</f>
        <v>OK</v>
      </c>
      <c r="L2900" s="2" t="str">
        <f aca="false">IFERROR(VLOOKUP(C2900,Raw_Restaurants!$A$2:$C$151,3,FALSE()),"Unknown")</f>
        <v>Kolkata</v>
      </c>
    </row>
    <row r="2901" customFormat="false" ht="15" hidden="false" customHeight="false" outlineLevel="0" collapsed="false">
      <c r="A2901" s="2" t="n">
        <f aca="false">Raw_Orders!A2901</f>
        <v>501192</v>
      </c>
      <c r="B2901" s="2" t="str">
        <f aca="false">Raw_Orders!B2901</f>
        <v>CUST1366</v>
      </c>
      <c r="C2901" s="2" t="str">
        <f aca="false">Raw_Orders!C2901</f>
        <v>REST305</v>
      </c>
      <c r="D2901" s="2" t="str">
        <f aca="false">Raw_Orders!D2901</f>
        <v>DP476</v>
      </c>
      <c r="E2901" s="2" t="str">
        <f aca="false">Raw_Orders!E2901</f>
        <v>2024-11-21</v>
      </c>
      <c r="F2901" s="2" t="n">
        <f aca="false">IF(Raw_Orders!F2901&lt;0,0,Raw_Orders!F2901)</f>
        <v>1057.26</v>
      </c>
      <c r="G2901" s="2" t="str">
        <f aca="false">Raw_Orders!G2901</f>
        <v>Delivered</v>
      </c>
      <c r="H2901" s="2" t="n">
        <f aca="false">IF(Raw_Orders!H2901="","N/A",Raw_Orders!H2901)</f>
        <v>79.4</v>
      </c>
      <c r="I2901" s="2" t="str">
        <f aca="false">IF(Raw_Orders!I2901="","Not Rated",Raw_Orders!I2901)</f>
        <v>Not Rated</v>
      </c>
      <c r="J2901" s="2" t="str">
        <f aca="false">IF(COUNTIF($A$2:A2901,A2901)&gt;1,"Duplicate","Unique")</f>
        <v>Unique</v>
      </c>
      <c r="K2901" s="2" t="str">
        <f aca="false">IF(Raw_Orders!F2901&lt;0,"Anomaly","OK")</f>
        <v>OK</v>
      </c>
      <c r="L2901" s="2" t="str">
        <f aca="false">IFERROR(VLOOKUP(C2901,Raw_Restaurants!$A$2:$C$151,3,FALSE()),"Unknown")</f>
        <v>Jaipur</v>
      </c>
    </row>
    <row r="2902" customFormat="false" ht="15" hidden="false" customHeight="false" outlineLevel="0" collapsed="false">
      <c r="A2902" s="2" t="n">
        <f aca="false">Raw_Orders!A2902</f>
        <v>502706</v>
      </c>
      <c r="B2902" s="2" t="str">
        <f aca="false">Raw_Orders!B2902</f>
        <v>CUST1243</v>
      </c>
      <c r="C2902" s="2" t="str">
        <f aca="false">Raw_Orders!C2902</f>
        <v>REST300</v>
      </c>
      <c r="D2902" s="2" t="str">
        <f aca="false">Raw_Orders!D2902</f>
        <v>DP496</v>
      </c>
      <c r="E2902" s="2" t="str">
        <f aca="false">Raw_Orders!E2902</f>
        <v>2024-02-19</v>
      </c>
      <c r="F2902" s="2" t="n">
        <f aca="false">IF(Raw_Orders!F2902&lt;0,0,Raw_Orders!F2902)</f>
        <v>589.76</v>
      </c>
      <c r="G2902" s="2" t="str">
        <f aca="false">Raw_Orders!G2902</f>
        <v>Delivered</v>
      </c>
      <c r="H2902" s="2" t="n">
        <f aca="false">IF(Raw_Orders!H2902="","N/A",Raw_Orders!H2902)</f>
        <v>68.9</v>
      </c>
      <c r="I2902" s="2" t="n">
        <f aca="false">IF(Raw_Orders!I2902="","Not Rated",Raw_Orders!I2902)</f>
        <v>4.2</v>
      </c>
      <c r="J2902" s="2" t="str">
        <f aca="false">IF(COUNTIF($A$2:A2902,A2902)&gt;1,"Duplicate","Unique")</f>
        <v>Unique</v>
      </c>
      <c r="K2902" s="2" t="str">
        <f aca="false">IF(Raw_Orders!F2902&lt;0,"Anomaly","OK")</f>
        <v>OK</v>
      </c>
      <c r="L2902" s="2" t="str">
        <f aca="false">IFERROR(VLOOKUP(C2902,Raw_Restaurants!$A$2:$C$151,3,FALSE()),"Unknown")</f>
        <v>Indore</v>
      </c>
    </row>
    <row r="2903" customFormat="false" ht="15" hidden="false" customHeight="false" outlineLevel="0" collapsed="false">
      <c r="A2903" s="2" t="n">
        <f aca="false">Raw_Orders!A2903</f>
        <v>503118</v>
      </c>
      <c r="B2903" s="2" t="str">
        <f aca="false">Raw_Orders!B2903</f>
        <v>CUST1047</v>
      </c>
      <c r="C2903" s="2" t="str">
        <f aca="false">Raw_Orders!C2903</f>
        <v>REST212</v>
      </c>
      <c r="D2903" s="2" t="str">
        <f aca="false">Raw_Orders!D2903</f>
        <v>DP485</v>
      </c>
      <c r="E2903" s="2" t="str">
        <f aca="false">Raw_Orders!E2903</f>
        <v>2024-12-20</v>
      </c>
      <c r="F2903" s="2" t="n">
        <f aca="false">IF(Raw_Orders!F2903&lt;0,0,Raw_Orders!F2903)</f>
        <v>1069.23</v>
      </c>
      <c r="G2903" s="2" t="str">
        <f aca="false">Raw_Orders!G2903</f>
        <v>Delivered</v>
      </c>
      <c r="H2903" s="2" t="n">
        <f aca="false">IF(Raw_Orders!H2903="","N/A",Raw_Orders!H2903)</f>
        <v>77.5</v>
      </c>
      <c r="I2903" s="2" t="n">
        <f aca="false">IF(Raw_Orders!I2903="","Not Rated",Raw_Orders!I2903)</f>
        <v>5</v>
      </c>
      <c r="J2903" s="2" t="str">
        <f aca="false">IF(COUNTIF($A$2:A2903,A2903)&gt;1,"Duplicate","Unique")</f>
        <v>Unique</v>
      </c>
      <c r="K2903" s="2" t="str">
        <f aca="false">IF(Raw_Orders!F2903&lt;0,"Anomaly","OK")</f>
        <v>OK</v>
      </c>
      <c r="L2903" s="2" t="str">
        <f aca="false">IFERROR(VLOOKUP(C2903,Raw_Restaurants!$A$2:$C$151,3,FALSE()),"Unknown")</f>
        <v>Jaipur</v>
      </c>
    </row>
    <row r="2904" customFormat="false" ht="15" hidden="false" customHeight="false" outlineLevel="0" collapsed="false">
      <c r="A2904" s="2" t="n">
        <f aca="false">Raw_Orders!A2904</f>
        <v>501156</v>
      </c>
      <c r="B2904" s="2" t="str">
        <f aca="false">Raw_Orders!B2904</f>
        <v>CUST1643</v>
      </c>
      <c r="C2904" s="2" t="str">
        <f aca="false">Raw_Orders!C2904</f>
        <v>REST321</v>
      </c>
      <c r="D2904" s="2" t="str">
        <f aca="false">Raw_Orders!D2904</f>
        <v>DP364</v>
      </c>
      <c r="E2904" s="2" t="str">
        <f aca="false">Raw_Orders!E2904</f>
        <v>2024-09-03</v>
      </c>
      <c r="F2904" s="2" t="n">
        <f aca="false">IF(Raw_Orders!F2904&lt;0,0,Raw_Orders!F2904)</f>
        <v>745.89</v>
      </c>
      <c r="G2904" s="2" t="str">
        <f aca="false">Raw_Orders!G2904</f>
        <v>Delivered</v>
      </c>
      <c r="H2904" s="2" t="n">
        <f aca="false">IF(Raw_Orders!H2904="","N/A",Raw_Orders!H2904)</f>
        <v>16.2</v>
      </c>
      <c r="I2904" s="2" t="n">
        <f aca="false">IF(Raw_Orders!I2904="","Not Rated",Raw_Orders!I2904)</f>
        <v>2.6</v>
      </c>
      <c r="J2904" s="2" t="str">
        <f aca="false">IF(COUNTIF($A$2:A2904,A2904)&gt;1,"Duplicate","Unique")</f>
        <v>Unique</v>
      </c>
      <c r="K2904" s="2" t="str">
        <f aca="false">IF(Raw_Orders!F2904&lt;0,"Anomaly","OK")</f>
        <v>OK</v>
      </c>
      <c r="L2904" s="2" t="str">
        <f aca="false">IFERROR(VLOOKUP(C2904,Raw_Restaurants!$A$2:$C$151,3,FALSE()),"Unknown")</f>
        <v>Chennai</v>
      </c>
    </row>
    <row r="2905" customFormat="false" ht="15" hidden="false" customHeight="false" outlineLevel="0" collapsed="false">
      <c r="A2905" s="2" t="n">
        <f aca="false">Raw_Orders!A2905</f>
        <v>503474</v>
      </c>
      <c r="B2905" s="2" t="str">
        <f aca="false">Raw_Orders!B2905</f>
        <v>CUST1517</v>
      </c>
      <c r="C2905" s="2" t="str">
        <f aca="false">Raw_Orders!C2905</f>
        <v>REST350</v>
      </c>
      <c r="D2905" s="2" t="str">
        <f aca="false">Raw_Orders!D2905</f>
        <v>DP425</v>
      </c>
      <c r="E2905" s="2" t="str">
        <f aca="false">Raw_Orders!E2905</f>
        <v>2024-03-23</v>
      </c>
      <c r="F2905" s="2" t="n">
        <f aca="false">IF(Raw_Orders!F2905&lt;0,0,Raw_Orders!F2905)</f>
        <v>810.46</v>
      </c>
      <c r="G2905" s="2" t="str">
        <f aca="false">Raw_Orders!G2905</f>
        <v>Delivered</v>
      </c>
      <c r="H2905" s="2" t="n">
        <f aca="false">IF(Raw_Orders!H2905="","N/A",Raw_Orders!H2905)</f>
        <v>77.4</v>
      </c>
      <c r="I2905" s="2" t="n">
        <f aca="false">IF(Raw_Orders!I2905="","Not Rated",Raw_Orders!I2905)</f>
        <v>4</v>
      </c>
      <c r="J2905" s="2" t="str">
        <f aca="false">IF(COUNTIF($A$2:A2905,A2905)&gt;1,"Duplicate","Unique")</f>
        <v>Unique</v>
      </c>
      <c r="K2905" s="2" t="str">
        <f aca="false">IF(Raw_Orders!F2905&lt;0,"Anomaly","OK")</f>
        <v>OK</v>
      </c>
      <c r="L2905" s="2" t="str">
        <f aca="false">IFERROR(VLOOKUP(C2905,Raw_Restaurants!$A$2:$C$151,3,FALSE()),"Unknown")</f>
        <v>Indore</v>
      </c>
    </row>
    <row r="2906" customFormat="false" ht="15" hidden="false" customHeight="false" outlineLevel="0" collapsed="false">
      <c r="A2906" s="2" t="n">
        <f aca="false">Raw_Orders!A2906</f>
        <v>502534</v>
      </c>
      <c r="B2906" s="2" t="str">
        <f aca="false">Raw_Orders!B2906</f>
        <v>CUST1312</v>
      </c>
      <c r="C2906" s="2" t="str">
        <f aca="false">Raw_Orders!C2906</f>
        <v>REST273</v>
      </c>
      <c r="D2906" s="2" t="str">
        <f aca="false">Raw_Orders!D2906</f>
        <v>DP483</v>
      </c>
      <c r="E2906" s="2" t="str">
        <f aca="false">Raw_Orders!E2906</f>
        <v>2024-05-26</v>
      </c>
      <c r="F2906" s="2" t="n">
        <f aca="false">IF(Raw_Orders!F2906&lt;0,0,Raw_Orders!F2906)</f>
        <v>176.39</v>
      </c>
      <c r="G2906" s="2" t="str">
        <f aca="false">Raw_Orders!G2906</f>
        <v>Delivered</v>
      </c>
      <c r="H2906" s="2" t="n">
        <f aca="false">IF(Raw_Orders!H2906="","N/A",Raw_Orders!H2906)</f>
        <v>77.1</v>
      </c>
      <c r="I2906" s="2" t="n">
        <f aca="false">IF(Raw_Orders!I2906="","Not Rated",Raw_Orders!I2906)</f>
        <v>4.8</v>
      </c>
      <c r="J2906" s="2" t="str">
        <f aca="false">IF(COUNTIF($A$2:A2906,A2906)&gt;1,"Duplicate","Unique")</f>
        <v>Unique</v>
      </c>
      <c r="K2906" s="2" t="str">
        <f aca="false">IF(Raw_Orders!F2906&lt;0,"Anomaly","OK")</f>
        <v>OK</v>
      </c>
      <c r="L2906" s="2" t="str">
        <f aca="false">IFERROR(VLOOKUP(C2906,Raw_Restaurants!$A$2:$C$151,3,FALSE()),"Unknown")</f>
        <v>Bhopal</v>
      </c>
    </row>
    <row r="2907" customFormat="false" ht="15" hidden="false" customHeight="false" outlineLevel="0" collapsed="false">
      <c r="A2907" s="2" t="n">
        <f aca="false">Raw_Orders!A2907</f>
        <v>504176</v>
      </c>
      <c r="B2907" s="2" t="str">
        <f aca="false">Raw_Orders!B2907</f>
        <v>CUST1727</v>
      </c>
      <c r="C2907" s="2" t="str">
        <f aca="false">Raw_Orders!C2907</f>
        <v>REST279</v>
      </c>
      <c r="D2907" s="2" t="str">
        <f aca="false">Raw_Orders!D2907</f>
        <v>DP418</v>
      </c>
      <c r="E2907" s="2" t="str">
        <f aca="false">Raw_Orders!E2907</f>
        <v>2024-12-03</v>
      </c>
      <c r="F2907" s="2" t="n">
        <f aca="false">IF(Raw_Orders!F2907&lt;0,0,Raw_Orders!F2907)</f>
        <v>678.25</v>
      </c>
      <c r="G2907" s="2" t="str">
        <f aca="false">Raw_Orders!G2907</f>
        <v>Cancelled</v>
      </c>
      <c r="H2907" s="2" t="str">
        <f aca="false">IF(Raw_Orders!H2907="","N/A",Raw_Orders!H2907)</f>
        <v>N/A</v>
      </c>
      <c r="I2907" s="2" t="str">
        <f aca="false">IF(Raw_Orders!I2907="","Not Rated",Raw_Orders!I2907)</f>
        <v>Not Rated</v>
      </c>
      <c r="J2907" s="2" t="str">
        <f aca="false">IF(COUNTIF($A$2:A2907,A2907)&gt;1,"Duplicate","Unique")</f>
        <v>Unique</v>
      </c>
      <c r="K2907" s="2" t="str">
        <f aca="false">IF(Raw_Orders!F2907&lt;0,"Anomaly","OK")</f>
        <v>OK</v>
      </c>
      <c r="L2907" s="2" t="str">
        <f aca="false">IFERROR(VLOOKUP(C2907,Raw_Restaurants!$A$2:$C$151,3,FALSE()),"Unknown")</f>
        <v>Indore</v>
      </c>
    </row>
    <row r="2908" customFormat="false" ht="15" hidden="false" customHeight="false" outlineLevel="0" collapsed="false">
      <c r="A2908" s="2" t="n">
        <f aca="false">Raw_Orders!A2908</f>
        <v>500590</v>
      </c>
      <c r="B2908" s="2" t="str">
        <f aca="false">Raw_Orders!B2908</f>
        <v>CUST1395</v>
      </c>
      <c r="C2908" s="2" t="str">
        <f aca="false">Raw_Orders!C2908</f>
        <v>REST249</v>
      </c>
      <c r="D2908" s="2" t="str">
        <f aca="false">Raw_Orders!D2908</f>
        <v>DP459</v>
      </c>
      <c r="E2908" s="2" t="str">
        <f aca="false">Raw_Orders!E2908</f>
        <v>2024-09-20</v>
      </c>
      <c r="F2908" s="2" t="n">
        <f aca="false">IF(Raw_Orders!F2908&lt;0,0,Raw_Orders!F2908)</f>
        <v>889.13</v>
      </c>
      <c r="G2908" s="2" t="str">
        <f aca="false">Raw_Orders!G2908</f>
        <v>Cancelled</v>
      </c>
      <c r="H2908" s="2" t="str">
        <f aca="false">IF(Raw_Orders!H2908="","N/A",Raw_Orders!H2908)</f>
        <v>N/A</v>
      </c>
      <c r="I2908" s="2" t="str">
        <f aca="false">IF(Raw_Orders!I2908="","Not Rated",Raw_Orders!I2908)</f>
        <v>Not Rated</v>
      </c>
      <c r="J2908" s="2" t="str">
        <f aca="false">IF(COUNTIF($A$2:A2908,A2908)&gt;1,"Duplicate","Unique")</f>
        <v>Unique</v>
      </c>
      <c r="K2908" s="2" t="str">
        <f aca="false">IF(Raw_Orders!F2908&lt;0,"Anomaly","OK")</f>
        <v>OK</v>
      </c>
      <c r="L2908" s="2" t="str">
        <f aca="false">IFERROR(VLOOKUP(C2908,Raw_Restaurants!$A$2:$C$151,3,FALSE()),"Unknown")</f>
        <v>Kolkata</v>
      </c>
    </row>
    <row r="2909" customFormat="false" ht="15" hidden="false" customHeight="false" outlineLevel="0" collapsed="false">
      <c r="A2909" s="2" t="n">
        <f aca="false">Raw_Orders!A2909</f>
        <v>501549</v>
      </c>
      <c r="B2909" s="2" t="str">
        <f aca="false">Raw_Orders!B2909</f>
        <v>CUST1017</v>
      </c>
      <c r="C2909" s="2" t="str">
        <f aca="false">Raw_Orders!C2909</f>
        <v>REST314</v>
      </c>
      <c r="D2909" s="2" t="str">
        <f aca="false">Raw_Orders!D2909</f>
        <v>DP493</v>
      </c>
      <c r="E2909" s="2" t="str">
        <f aca="false">Raw_Orders!E2909</f>
        <v>2024-06-28</v>
      </c>
      <c r="F2909" s="2" t="n">
        <f aca="false">IF(Raw_Orders!F2909&lt;0,0,Raw_Orders!F2909)</f>
        <v>627.54</v>
      </c>
      <c r="G2909" s="2" t="str">
        <f aca="false">Raw_Orders!G2909</f>
        <v>Delivered</v>
      </c>
      <c r="H2909" s="2" t="n">
        <f aca="false">IF(Raw_Orders!H2909="","N/A",Raw_Orders!H2909)</f>
        <v>39.7</v>
      </c>
      <c r="I2909" s="2" t="str">
        <f aca="false">IF(Raw_Orders!I2909="","Not Rated",Raw_Orders!I2909)</f>
        <v>Not Rated</v>
      </c>
      <c r="J2909" s="2" t="str">
        <f aca="false">IF(COUNTIF($A$2:A2909,A2909)&gt;1,"Duplicate","Unique")</f>
        <v>Unique</v>
      </c>
      <c r="K2909" s="2" t="str">
        <f aca="false">IF(Raw_Orders!F2909&lt;0,"Anomaly","OK")</f>
        <v>OK</v>
      </c>
      <c r="L2909" s="2" t="str">
        <f aca="false">IFERROR(VLOOKUP(C2909,Raw_Restaurants!$A$2:$C$151,3,FALSE()),"Unknown")</f>
        <v>Bangalore</v>
      </c>
    </row>
    <row r="2910" customFormat="false" ht="15" hidden="false" customHeight="false" outlineLevel="0" collapsed="false">
      <c r="A2910" s="2" t="n">
        <f aca="false">Raw_Orders!A2910</f>
        <v>502527</v>
      </c>
      <c r="B2910" s="2" t="str">
        <f aca="false">Raw_Orders!B2910</f>
        <v>CUST1040</v>
      </c>
      <c r="C2910" s="2" t="str">
        <f aca="false">Raw_Orders!C2910</f>
        <v>REST227</v>
      </c>
      <c r="D2910" s="2" t="str">
        <f aca="false">Raw_Orders!D2910</f>
        <v>DP436</v>
      </c>
      <c r="E2910" s="2" t="str">
        <f aca="false">Raw_Orders!E2910</f>
        <v>2024-10-06</v>
      </c>
      <c r="F2910" s="2" t="n">
        <f aca="false">IF(Raw_Orders!F2910&lt;0,0,Raw_Orders!F2910)</f>
        <v>383.16</v>
      </c>
      <c r="G2910" s="2" t="str">
        <f aca="false">Raw_Orders!G2910</f>
        <v>Delivered</v>
      </c>
      <c r="H2910" s="2" t="n">
        <f aca="false">IF(Raw_Orders!H2910="","N/A",Raw_Orders!H2910)</f>
        <v>30.6</v>
      </c>
      <c r="I2910" s="2" t="n">
        <f aca="false">IF(Raw_Orders!I2910="","Not Rated",Raw_Orders!I2910)</f>
        <v>3.8</v>
      </c>
      <c r="J2910" s="2" t="str">
        <f aca="false">IF(COUNTIF($A$2:A2910,A2910)&gt;1,"Duplicate","Unique")</f>
        <v>Unique</v>
      </c>
      <c r="K2910" s="2" t="str">
        <f aca="false">IF(Raw_Orders!F2910&lt;0,"Anomaly","OK")</f>
        <v>OK</v>
      </c>
      <c r="L2910" s="2" t="str">
        <f aca="false">IFERROR(VLOOKUP(C2910,Raw_Restaurants!$A$2:$C$151,3,FALSE()),"Unknown")</f>
        <v>Bhopal</v>
      </c>
    </row>
    <row r="2911" customFormat="false" ht="15" hidden="false" customHeight="false" outlineLevel="0" collapsed="false">
      <c r="A2911" s="2" t="n">
        <f aca="false">Raw_Orders!A2911</f>
        <v>502018</v>
      </c>
      <c r="B2911" s="2" t="str">
        <f aca="false">Raw_Orders!B2911</f>
        <v>CUST1090</v>
      </c>
      <c r="C2911" s="2" t="str">
        <f aca="false">Raw_Orders!C2911</f>
        <v>REST224</v>
      </c>
      <c r="D2911" s="2" t="str">
        <f aca="false">Raw_Orders!D2911</f>
        <v>DP407</v>
      </c>
      <c r="E2911" s="2" t="str">
        <f aca="false">Raw_Orders!E2911</f>
        <v>2024-08-17</v>
      </c>
      <c r="F2911" s="2" t="n">
        <f aca="false">IF(Raw_Orders!F2911&lt;0,0,Raw_Orders!F2911)</f>
        <v>1361.31</v>
      </c>
      <c r="G2911" s="2" t="str">
        <f aca="false">Raw_Orders!G2911</f>
        <v>Delivered</v>
      </c>
      <c r="H2911" s="2" t="n">
        <f aca="false">IF(Raw_Orders!H2911="","N/A",Raw_Orders!H2911)</f>
        <v>58.3</v>
      </c>
      <c r="I2911" s="2" t="n">
        <f aca="false">IF(Raw_Orders!I2911="","Not Rated",Raw_Orders!I2911)</f>
        <v>2.9</v>
      </c>
      <c r="J2911" s="2" t="str">
        <f aca="false">IF(COUNTIF($A$2:A2911,A2911)&gt;1,"Duplicate","Unique")</f>
        <v>Unique</v>
      </c>
      <c r="K2911" s="2" t="str">
        <f aca="false">IF(Raw_Orders!F2911&lt;0,"Anomaly","OK")</f>
        <v>OK</v>
      </c>
      <c r="L2911" s="2" t="str">
        <f aca="false">IFERROR(VLOOKUP(C2911,Raw_Restaurants!$A$2:$C$151,3,FALSE()),"Unknown")</f>
        <v>Indore</v>
      </c>
    </row>
    <row r="2912" customFormat="false" ht="15" hidden="false" customHeight="false" outlineLevel="0" collapsed="false">
      <c r="A2912" s="2" t="n">
        <f aca="false">Raw_Orders!A2912</f>
        <v>501007</v>
      </c>
      <c r="B2912" s="2" t="str">
        <f aca="false">Raw_Orders!B2912</f>
        <v>CUST1771</v>
      </c>
      <c r="C2912" s="2" t="str">
        <f aca="false">Raw_Orders!C2912</f>
        <v>REST210</v>
      </c>
      <c r="D2912" s="2" t="str">
        <f aca="false">Raw_Orders!D2912</f>
        <v>DP312</v>
      </c>
      <c r="E2912" s="2" t="str">
        <f aca="false">Raw_Orders!E2912</f>
        <v>2024-12-21</v>
      </c>
      <c r="F2912" s="2" t="n">
        <f aca="false">IF(Raw_Orders!F2912&lt;0,0,Raw_Orders!F2912)</f>
        <v>719.93</v>
      </c>
      <c r="G2912" s="2" t="str">
        <f aca="false">Raw_Orders!G2912</f>
        <v>Delivered</v>
      </c>
      <c r="H2912" s="2" t="n">
        <f aca="false">IF(Raw_Orders!H2912="","N/A",Raw_Orders!H2912)</f>
        <v>40.6</v>
      </c>
      <c r="I2912" s="2" t="n">
        <f aca="false">IF(Raw_Orders!I2912="","Not Rated",Raw_Orders!I2912)</f>
        <v>3.1</v>
      </c>
      <c r="J2912" s="2" t="str">
        <f aca="false">IF(COUNTIF($A$2:A2912,A2912)&gt;1,"Duplicate","Unique")</f>
        <v>Unique</v>
      </c>
      <c r="K2912" s="2" t="str">
        <f aca="false">IF(Raw_Orders!F2912&lt;0,"Anomaly","OK")</f>
        <v>OK</v>
      </c>
      <c r="L2912" s="2" t="str">
        <f aca="false">IFERROR(VLOOKUP(C2912,Raw_Restaurants!$A$2:$C$151,3,FALSE()),"Unknown")</f>
        <v>Chennai</v>
      </c>
    </row>
    <row r="2913" customFormat="false" ht="15" hidden="false" customHeight="false" outlineLevel="0" collapsed="false">
      <c r="A2913" s="2" t="n">
        <f aca="false">Raw_Orders!A2913</f>
        <v>503062</v>
      </c>
      <c r="B2913" s="2" t="str">
        <f aca="false">Raw_Orders!B2913</f>
        <v>CUST1197</v>
      </c>
      <c r="C2913" s="2" t="str">
        <f aca="false">Raw_Orders!C2913</f>
        <v>REST312</v>
      </c>
      <c r="D2913" s="2" t="str">
        <f aca="false">Raw_Orders!D2913</f>
        <v>DP348</v>
      </c>
      <c r="E2913" s="2" t="str">
        <f aca="false">Raw_Orders!E2913</f>
        <v>2024-02-21</v>
      </c>
      <c r="F2913" s="2" t="n">
        <f aca="false">IF(Raw_Orders!F2913&lt;0,0,Raw_Orders!F2913)</f>
        <v>729.86</v>
      </c>
      <c r="G2913" s="2" t="str">
        <f aca="false">Raw_Orders!G2913</f>
        <v>Cancelled</v>
      </c>
      <c r="H2913" s="2" t="str">
        <f aca="false">IF(Raw_Orders!H2913="","N/A",Raw_Orders!H2913)</f>
        <v>N/A</v>
      </c>
      <c r="I2913" s="2" t="str">
        <f aca="false">IF(Raw_Orders!I2913="","Not Rated",Raw_Orders!I2913)</f>
        <v>Not Rated</v>
      </c>
      <c r="J2913" s="2" t="str">
        <f aca="false">IF(COUNTIF($A$2:A2913,A2913)&gt;1,"Duplicate","Unique")</f>
        <v>Unique</v>
      </c>
      <c r="K2913" s="2" t="str">
        <f aca="false">IF(Raw_Orders!F2913&lt;0,"Anomaly","OK")</f>
        <v>OK</v>
      </c>
      <c r="L2913" s="2" t="str">
        <f aca="false">IFERROR(VLOOKUP(C2913,Raw_Restaurants!$A$2:$C$151,3,FALSE()),"Unknown")</f>
        <v>Mumbai</v>
      </c>
    </row>
    <row r="2914" customFormat="false" ht="15" hidden="false" customHeight="false" outlineLevel="0" collapsed="false">
      <c r="A2914" s="2" t="n">
        <f aca="false">Raw_Orders!A2914</f>
        <v>502769</v>
      </c>
      <c r="B2914" s="2" t="str">
        <f aca="false">Raw_Orders!B2914</f>
        <v>CUST1705</v>
      </c>
      <c r="C2914" s="2" t="str">
        <f aca="false">Raw_Orders!C2914</f>
        <v>REST319</v>
      </c>
      <c r="D2914" s="2" t="str">
        <f aca="false">Raw_Orders!D2914</f>
        <v>DP436</v>
      </c>
      <c r="E2914" s="2" t="str">
        <f aca="false">Raw_Orders!E2914</f>
        <v>2024-11-09</v>
      </c>
      <c r="F2914" s="2" t="n">
        <f aca="false">IF(Raw_Orders!F2914&lt;0,0,Raw_Orders!F2914)</f>
        <v>519.22</v>
      </c>
      <c r="G2914" s="2" t="str">
        <f aca="false">Raw_Orders!G2914</f>
        <v>Cancelled</v>
      </c>
      <c r="H2914" s="2" t="str">
        <f aca="false">IF(Raw_Orders!H2914="","N/A",Raw_Orders!H2914)</f>
        <v>N/A</v>
      </c>
      <c r="I2914" s="2" t="str">
        <f aca="false">IF(Raw_Orders!I2914="","Not Rated",Raw_Orders!I2914)</f>
        <v>Not Rated</v>
      </c>
      <c r="J2914" s="2" t="str">
        <f aca="false">IF(COUNTIF($A$2:A2914,A2914)&gt;1,"Duplicate","Unique")</f>
        <v>Unique</v>
      </c>
      <c r="K2914" s="2" t="str">
        <f aca="false">IF(Raw_Orders!F2914&lt;0,"Anomaly","OK")</f>
        <v>OK</v>
      </c>
      <c r="L2914" s="2" t="str">
        <f aca="false">IFERROR(VLOOKUP(C2914,Raw_Restaurants!$A$2:$C$151,3,FALSE()),"Unknown")</f>
        <v>Bhopal</v>
      </c>
    </row>
    <row r="2915" customFormat="false" ht="15" hidden="false" customHeight="false" outlineLevel="0" collapsed="false">
      <c r="A2915" s="2" t="n">
        <f aca="false">Raw_Orders!A2915</f>
        <v>503199</v>
      </c>
      <c r="B2915" s="2" t="str">
        <f aca="false">Raw_Orders!B2915</f>
        <v>CUST1539</v>
      </c>
      <c r="C2915" s="2" t="str">
        <f aca="false">Raw_Orders!C2915</f>
        <v>REST350</v>
      </c>
      <c r="D2915" s="2" t="str">
        <f aca="false">Raw_Orders!D2915</f>
        <v>DP330</v>
      </c>
      <c r="E2915" s="2" t="str">
        <f aca="false">Raw_Orders!E2915</f>
        <v>2024-08-12</v>
      </c>
      <c r="F2915" s="2" t="n">
        <f aca="false">IF(Raw_Orders!F2915&lt;0,0,Raw_Orders!F2915)</f>
        <v>216.59</v>
      </c>
      <c r="G2915" s="2" t="str">
        <f aca="false">Raw_Orders!G2915</f>
        <v>Delivered</v>
      </c>
      <c r="H2915" s="2" t="n">
        <f aca="false">IF(Raw_Orders!H2915="","N/A",Raw_Orders!H2915)</f>
        <v>61.1</v>
      </c>
      <c r="I2915" s="2" t="n">
        <f aca="false">IF(Raw_Orders!I2915="","Not Rated",Raw_Orders!I2915)</f>
        <v>4.4</v>
      </c>
      <c r="J2915" s="2" t="str">
        <f aca="false">IF(COUNTIF($A$2:A2915,A2915)&gt;1,"Duplicate","Unique")</f>
        <v>Unique</v>
      </c>
      <c r="K2915" s="2" t="str">
        <f aca="false">IF(Raw_Orders!F2915&lt;0,"Anomaly","OK")</f>
        <v>OK</v>
      </c>
      <c r="L2915" s="2" t="str">
        <f aca="false">IFERROR(VLOOKUP(C2915,Raw_Restaurants!$A$2:$C$151,3,FALSE()),"Unknown")</f>
        <v>Indore</v>
      </c>
    </row>
    <row r="2916" customFormat="false" ht="15" hidden="false" customHeight="false" outlineLevel="0" collapsed="false">
      <c r="A2916" s="2" t="n">
        <f aca="false">Raw_Orders!A2916</f>
        <v>504035</v>
      </c>
      <c r="B2916" s="2" t="str">
        <f aca="false">Raw_Orders!B2916</f>
        <v>CUST1175</v>
      </c>
      <c r="C2916" s="2" t="str">
        <f aca="false">Raw_Orders!C2916</f>
        <v>REST339</v>
      </c>
      <c r="D2916" s="2" t="str">
        <f aca="false">Raw_Orders!D2916</f>
        <v>DP472</v>
      </c>
      <c r="E2916" s="2" t="str">
        <f aca="false">Raw_Orders!E2916</f>
        <v>2024-06-08</v>
      </c>
      <c r="F2916" s="2" t="n">
        <f aca="false">IF(Raw_Orders!F2916&lt;0,0,Raw_Orders!F2916)</f>
        <v>1231.94</v>
      </c>
      <c r="G2916" s="2" t="str">
        <f aca="false">Raw_Orders!G2916</f>
        <v>Delivered</v>
      </c>
      <c r="H2916" s="2" t="n">
        <f aca="false">IF(Raw_Orders!H2916="","N/A",Raw_Orders!H2916)</f>
        <v>36.8</v>
      </c>
      <c r="I2916" s="2" t="n">
        <f aca="false">IF(Raw_Orders!I2916="","Not Rated",Raw_Orders!I2916)</f>
        <v>2.7</v>
      </c>
      <c r="J2916" s="2" t="str">
        <f aca="false">IF(COUNTIF($A$2:A2916,A2916)&gt;1,"Duplicate","Unique")</f>
        <v>Unique</v>
      </c>
      <c r="K2916" s="2" t="str">
        <f aca="false">IF(Raw_Orders!F2916&lt;0,"Anomaly","OK")</f>
        <v>OK</v>
      </c>
      <c r="L2916" s="2" t="str">
        <f aca="false">IFERROR(VLOOKUP(C2916,Raw_Restaurants!$A$2:$C$151,3,FALSE()),"Unknown")</f>
        <v>Bangalore</v>
      </c>
    </row>
    <row r="2917" customFormat="false" ht="15" hidden="false" customHeight="false" outlineLevel="0" collapsed="false">
      <c r="A2917" s="2" t="n">
        <f aca="false">Raw_Orders!A2917</f>
        <v>500330</v>
      </c>
      <c r="B2917" s="2" t="str">
        <f aca="false">Raw_Orders!B2917</f>
        <v>CUST1452</v>
      </c>
      <c r="C2917" s="2" t="str">
        <f aca="false">Raw_Orders!C2917</f>
        <v>REST304</v>
      </c>
      <c r="D2917" s="2" t="str">
        <f aca="false">Raw_Orders!D2917</f>
        <v>DP385</v>
      </c>
      <c r="E2917" s="2" t="str">
        <f aca="false">Raw_Orders!E2917</f>
        <v>2024-06-25</v>
      </c>
      <c r="F2917" s="2" t="n">
        <f aca="false">IF(Raw_Orders!F2917&lt;0,0,Raw_Orders!F2917)</f>
        <v>289.89</v>
      </c>
      <c r="G2917" s="2" t="str">
        <f aca="false">Raw_Orders!G2917</f>
        <v>Delivered</v>
      </c>
      <c r="H2917" s="2" t="n">
        <f aca="false">IF(Raw_Orders!H2917="","N/A",Raw_Orders!H2917)</f>
        <v>25.6</v>
      </c>
      <c r="I2917" s="2" t="str">
        <f aca="false">IF(Raw_Orders!I2917="","Not Rated",Raw_Orders!I2917)</f>
        <v>Not Rated</v>
      </c>
      <c r="J2917" s="2" t="str">
        <f aca="false">IF(COUNTIF($A$2:A2917,A2917)&gt;1,"Duplicate","Unique")</f>
        <v>Unique</v>
      </c>
      <c r="K2917" s="2" t="str">
        <f aca="false">IF(Raw_Orders!F2917&lt;0,"Anomaly","OK")</f>
        <v>OK</v>
      </c>
      <c r="L2917" s="2" t="str">
        <f aca="false">IFERROR(VLOOKUP(C2917,Raw_Restaurants!$A$2:$C$151,3,FALSE()),"Unknown")</f>
        <v>Jaipur</v>
      </c>
    </row>
    <row r="2918" customFormat="false" ht="15" hidden="false" customHeight="false" outlineLevel="0" collapsed="false">
      <c r="A2918" s="2" t="n">
        <f aca="false">Raw_Orders!A2918</f>
        <v>500157</v>
      </c>
      <c r="B2918" s="2" t="str">
        <f aca="false">Raw_Orders!B2918</f>
        <v>CUST1754</v>
      </c>
      <c r="C2918" s="2" t="str">
        <f aca="false">Raw_Orders!C2918</f>
        <v>REST225</v>
      </c>
      <c r="D2918" s="2" t="str">
        <f aca="false">Raw_Orders!D2918</f>
        <v>DP359</v>
      </c>
      <c r="E2918" s="2" t="str">
        <f aca="false">Raw_Orders!E2918</f>
        <v>2024-03-21</v>
      </c>
      <c r="F2918" s="2" t="n">
        <f aca="false">IF(Raw_Orders!F2918&lt;0,0,Raw_Orders!F2918)</f>
        <v>350.04</v>
      </c>
      <c r="G2918" s="2" t="str">
        <f aca="false">Raw_Orders!G2918</f>
        <v>Delivered</v>
      </c>
      <c r="H2918" s="2" t="n">
        <f aca="false">IF(Raw_Orders!H2918="","N/A",Raw_Orders!H2918)</f>
        <v>50.8</v>
      </c>
      <c r="I2918" s="2" t="n">
        <f aca="false">IF(Raw_Orders!I2918="","Not Rated",Raw_Orders!I2918)</f>
        <v>3</v>
      </c>
      <c r="J2918" s="2" t="str">
        <f aca="false">IF(COUNTIF($A$2:A2918,A2918)&gt;1,"Duplicate","Unique")</f>
        <v>Unique</v>
      </c>
      <c r="K2918" s="2" t="str">
        <f aca="false">IF(Raw_Orders!F2918&lt;0,"Anomaly","OK")</f>
        <v>OK</v>
      </c>
      <c r="L2918" s="2" t="str">
        <f aca="false">IFERROR(VLOOKUP(C2918,Raw_Restaurants!$A$2:$C$151,3,FALSE()),"Unknown")</f>
        <v>Kolkata</v>
      </c>
    </row>
    <row r="2919" customFormat="false" ht="15" hidden="false" customHeight="false" outlineLevel="0" collapsed="false">
      <c r="A2919" s="2" t="n">
        <f aca="false">Raw_Orders!A2919</f>
        <v>504010</v>
      </c>
      <c r="B2919" s="2" t="str">
        <f aca="false">Raw_Orders!B2919</f>
        <v>CUST1048</v>
      </c>
      <c r="C2919" s="2" t="str">
        <f aca="false">Raw_Orders!C2919</f>
        <v>REST341</v>
      </c>
      <c r="D2919" s="2" t="str">
        <f aca="false">Raw_Orders!D2919</f>
        <v>DP358</v>
      </c>
      <c r="E2919" s="2" t="str">
        <f aca="false">Raw_Orders!E2919</f>
        <v>2024-03-26</v>
      </c>
      <c r="F2919" s="2" t="n">
        <f aca="false">IF(Raw_Orders!F2919&lt;0,0,Raw_Orders!F2919)</f>
        <v>663.78</v>
      </c>
      <c r="G2919" s="2" t="str">
        <f aca="false">Raw_Orders!G2919</f>
        <v>Delivered</v>
      </c>
      <c r="H2919" s="2" t="n">
        <f aca="false">IF(Raw_Orders!H2919="","N/A",Raw_Orders!H2919)</f>
        <v>37.7</v>
      </c>
      <c r="I2919" s="2" t="n">
        <f aca="false">IF(Raw_Orders!I2919="","Not Rated",Raw_Orders!I2919)</f>
        <v>4.5</v>
      </c>
      <c r="J2919" s="2" t="str">
        <f aca="false">IF(COUNTIF($A$2:A2919,A2919)&gt;1,"Duplicate","Unique")</f>
        <v>Unique</v>
      </c>
      <c r="K2919" s="2" t="str">
        <f aca="false">IF(Raw_Orders!F2919&lt;0,"Anomaly","OK")</f>
        <v>OK</v>
      </c>
      <c r="L2919" s="2" t="str">
        <f aca="false">IFERROR(VLOOKUP(C2919,Raw_Restaurants!$A$2:$C$151,3,FALSE()),"Unknown")</f>
        <v>Kolkata</v>
      </c>
    </row>
    <row r="2920" customFormat="false" ht="15" hidden="false" customHeight="false" outlineLevel="0" collapsed="false">
      <c r="A2920" s="2" t="n">
        <f aca="false">Raw_Orders!A2920</f>
        <v>501830</v>
      </c>
      <c r="B2920" s="2" t="str">
        <f aca="false">Raw_Orders!B2920</f>
        <v>CUST1159</v>
      </c>
      <c r="C2920" s="2" t="str">
        <f aca="false">Raw_Orders!C2920</f>
        <v>REST346</v>
      </c>
      <c r="D2920" s="2" t="str">
        <f aca="false">Raw_Orders!D2920</f>
        <v>DP463</v>
      </c>
      <c r="E2920" s="2" t="str">
        <f aca="false">Raw_Orders!E2920</f>
        <v>2024-04-17</v>
      </c>
      <c r="F2920" s="2" t="n">
        <f aca="false">IF(Raw_Orders!F2920&lt;0,0,Raw_Orders!F2920)</f>
        <v>194.2</v>
      </c>
      <c r="G2920" s="2" t="str">
        <f aca="false">Raw_Orders!G2920</f>
        <v>Delivered</v>
      </c>
      <c r="H2920" s="2" t="n">
        <f aca="false">IF(Raw_Orders!H2920="","N/A",Raw_Orders!H2920)</f>
        <v>23.8</v>
      </c>
      <c r="I2920" s="2" t="n">
        <f aca="false">IF(Raw_Orders!I2920="","Not Rated",Raw_Orders!I2920)</f>
        <v>4.8</v>
      </c>
      <c r="J2920" s="2" t="str">
        <f aca="false">IF(COUNTIF($A$2:A2920,A2920)&gt;1,"Duplicate","Unique")</f>
        <v>Unique</v>
      </c>
      <c r="K2920" s="2" t="str">
        <f aca="false">IF(Raw_Orders!F2920&lt;0,"Anomaly","OK")</f>
        <v>OK</v>
      </c>
      <c r="L2920" s="2" t="str">
        <f aca="false">IFERROR(VLOOKUP(C2920,Raw_Restaurants!$A$2:$C$151,3,FALSE()),"Unknown")</f>
        <v>Jaipur</v>
      </c>
    </row>
    <row r="2921" customFormat="false" ht="15" hidden="false" customHeight="false" outlineLevel="0" collapsed="false">
      <c r="A2921" s="2" t="n">
        <f aca="false">Raw_Orders!A2921</f>
        <v>501925</v>
      </c>
      <c r="B2921" s="2" t="str">
        <f aca="false">Raw_Orders!B2921</f>
        <v>CUST1136</v>
      </c>
      <c r="C2921" s="2" t="str">
        <f aca="false">Raw_Orders!C2921</f>
        <v>REST280</v>
      </c>
      <c r="D2921" s="2" t="str">
        <f aca="false">Raw_Orders!D2921</f>
        <v>DP465</v>
      </c>
      <c r="E2921" s="2" t="str">
        <f aca="false">Raw_Orders!E2921</f>
        <v>2024-12-31</v>
      </c>
      <c r="F2921" s="2" t="n">
        <f aca="false">IF(Raw_Orders!F2921&lt;0,0,Raw_Orders!F2921)</f>
        <v>1373.3</v>
      </c>
      <c r="G2921" s="2" t="str">
        <f aca="false">Raw_Orders!G2921</f>
        <v>Delivered</v>
      </c>
      <c r="H2921" s="2" t="n">
        <f aca="false">IF(Raw_Orders!H2921="","N/A",Raw_Orders!H2921)</f>
        <v>42.1</v>
      </c>
      <c r="I2921" s="2" t="n">
        <f aca="false">IF(Raw_Orders!I2921="","Not Rated",Raw_Orders!I2921)</f>
        <v>4.4</v>
      </c>
      <c r="J2921" s="2" t="str">
        <f aca="false">IF(COUNTIF($A$2:A2921,A2921)&gt;1,"Duplicate","Unique")</f>
        <v>Unique</v>
      </c>
      <c r="K2921" s="2" t="str">
        <f aca="false">IF(Raw_Orders!F2921&lt;0,"Anomaly","OK")</f>
        <v>OK</v>
      </c>
      <c r="L2921" s="2" t="str">
        <f aca="false">IFERROR(VLOOKUP(C2921,Raw_Restaurants!$A$2:$C$151,3,FALSE()),"Unknown")</f>
        <v>Chennai</v>
      </c>
    </row>
    <row r="2922" customFormat="false" ht="15" hidden="false" customHeight="false" outlineLevel="0" collapsed="false">
      <c r="A2922" s="2" t="n">
        <f aca="false">Raw_Orders!A2922</f>
        <v>504348</v>
      </c>
      <c r="B2922" s="2" t="str">
        <f aca="false">Raw_Orders!B2922</f>
        <v>CUST1404</v>
      </c>
      <c r="C2922" s="2" t="str">
        <f aca="false">Raw_Orders!C2922</f>
        <v>REST305</v>
      </c>
      <c r="D2922" s="2" t="str">
        <f aca="false">Raw_Orders!D2922</f>
        <v>DP338</v>
      </c>
      <c r="E2922" s="2" t="str">
        <f aca="false">Raw_Orders!E2922</f>
        <v>2024-04-09</v>
      </c>
      <c r="F2922" s="2" t="n">
        <f aca="false">IF(Raw_Orders!F2922&lt;0,0,Raw_Orders!F2922)</f>
        <v>419.62</v>
      </c>
      <c r="G2922" s="2" t="str">
        <f aca="false">Raw_Orders!G2922</f>
        <v>Delivered</v>
      </c>
      <c r="H2922" s="2" t="n">
        <f aca="false">IF(Raw_Orders!H2922="","N/A",Raw_Orders!H2922)</f>
        <v>33.7</v>
      </c>
      <c r="I2922" s="2" t="n">
        <f aca="false">IF(Raw_Orders!I2922="","Not Rated",Raw_Orders!I2922)</f>
        <v>3.3</v>
      </c>
      <c r="J2922" s="2" t="str">
        <f aca="false">IF(COUNTIF($A$2:A2922,A2922)&gt;1,"Duplicate","Unique")</f>
        <v>Unique</v>
      </c>
      <c r="K2922" s="2" t="str">
        <f aca="false">IF(Raw_Orders!F2922&lt;0,"Anomaly","OK")</f>
        <v>OK</v>
      </c>
      <c r="L2922" s="2" t="str">
        <f aca="false">IFERROR(VLOOKUP(C2922,Raw_Restaurants!$A$2:$C$151,3,FALSE()),"Unknown")</f>
        <v>Jaipur</v>
      </c>
    </row>
    <row r="2923" customFormat="false" ht="15" hidden="false" customHeight="false" outlineLevel="0" collapsed="false">
      <c r="A2923" s="2" t="n">
        <f aca="false">Raw_Orders!A2923</f>
        <v>501995</v>
      </c>
      <c r="B2923" s="2" t="str">
        <f aca="false">Raw_Orders!B2923</f>
        <v>CUST1040</v>
      </c>
      <c r="C2923" s="2" t="str">
        <f aca="false">Raw_Orders!C2923</f>
        <v>REST326</v>
      </c>
      <c r="D2923" s="2" t="str">
        <f aca="false">Raw_Orders!D2923</f>
        <v>DP436</v>
      </c>
      <c r="E2923" s="2" t="str">
        <f aca="false">Raw_Orders!E2923</f>
        <v>2024-02-21</v>
      </c>
      <c r="F2923" s="2" t="n">
        <f aca="false">IF(Raw_Orders!F2923&lt;0,0,Raw_Orders!F2923)</f>
        <v>303.37</v>
      </c>
      <c r="G2923" s="2" t="str">
        <f aca="false">Raw_Orders!G2923</f>
        <v>Delivered</v>
      </c>
      <c r="H2923" s="2" t="n">
        <f aca="false">IF(Raw_Orders!H2923="","N/A",Raw_Orders!H2923)</f>
        <v>65</v>
      </c>
      <c r="I2923" s="2" t="n">
        <f aca="false">IF(Raw_Orders!I2923="","Not Rated",Raw_Orders!I2923)</f>
        <v>3.3</v>
      </c>
      <c r="J2923" s="2" t="str">
        <f aca="false">IF(COUNTIF($A$2:A2923,A2923)&gt;1,"Duplicate","Unique")</f>
        <v>Unique</v>
      </c>
      <c r="K2923" s="2" t="str">
        <f aca="false">IF(Raw_Orders!F2923&lt;0,"Anomaly","OK")</f>
        <v>OK</v>
      </c>
      <c r="L2923" s="2" t="str">
        <f aca="false">IFERROR(VLOOKUP(C2923,Raw_Restaurants!$A$2:$C$151,3,FALSE()),"Unknown")</f>
        <v>Bhopal</v>
      </c>
    </row>
    <row r="2924" customFormat="false" ht="15" hidden="false" customHeight="false" outlineLevel="0" collapsed="false">
      <c r="A2924" s="2" t="n">
        <f aca="false">Raw_Orders!A2924</f>
        <v>502340</v>
      </c>
      <c r="B2924" s="2" t="str">
        <f aca="false">Raw_Orders!B2924</f>
        <v>CUST1325</v>
      </c>
      <c r="C2924" s="2" t="str">
        <f aca="false">Raw_Orders!C2924</f>
        <v>REST319</v>
      </c>
      <c r="D2924" s="2" t="str">
        <f aca="false">Raw_Orders!D2924</f>
        <v>DP362</v>
      </c>
      <c r="E2924" s="2" t="str">
        <f aca="false">Raw_Orders!E2924</f>
        <v>2024-01-15</v>
      </c>
      <c r="F2924" s="2" t="n">
        <f aca="false">IF(Raw_Orders!F2924&lt;0,0,Raw_Orders!F2924)</f>
        <v>145.83</v>
      </c>
      <c r="G2924" s="2" t="str">
        <f aca="false">Raw_Orders!G2924</f>
        <v>Delayed</v>
      </c>
      <c r="H2924" s="2" t="n">
        <f aca="false">IF(Raw_Orders!H2924="","N/A",Raw_Orders!H2924)</f>
        <v>57.7</v>
      </c>
      <c r="I2924" s="2" t="n">
        <f aca="false">IF(Raw_Orders!I2924="","Not Rated",Raw_Orders!I2924)</f>
        <v>2.8</v>
      </c>
      <c r="J2924" s="2" t="str">
        <f aca="false">IF(COUNTIF($A$2:A2924,A2924)&gt;1,"Duplicate","Unique")</f>
        <v>Unique</v>
      </c>
      <c r="K2924" s="2" t="str">
        <f aca="false">IF(Raw_Orders!F2924&lt;0,"Anomaly","OK")</f>
        <v>OK</v>
      </c>
      <c r="L2924" s="2" t="str">
        <f aca="false">IFERROR(VLOOKUP(C2924,Raw_Restaurants!$A$2:$C$151,3,FALSE()),"Unknown")</f>
        <v>Bhopal</v>
      </c>
    </row>
    <row r="2925" customFormat="false" ht="15" hidden="false" customHeight="false" outlineLevel="0" collapsed="false">
      <c r="A2925" s="2" t="n">
        <f aca="false">Raw_Orders!A2925</f>
        <v>501273</v>
      </c>
      <c r="B2925" s="2" t="str">
        <f aca="false">Raw_Orders!B2925</f>
        <v>CUST1008</v>
      </c>
      <c r="C2925" s="2" t="str">
        <f aca="false">Raw_Orders!C2925</f>
        <v>REST257</v>
      </c>
      <c r="D2925" s="2" t="str">
        <f aca="false">Raw_Orders!D2925</f>
        <v>DP338</v>
      </c>
      <c r="E2925" s="2" t="str">
        <f aca="false">Raw_Orders!E2925</f>
        <v>2024-09-12</v>
      </c>
      <c r="F2925" s="2" t="n">
        <f aca="false">IF(Raw_Orders!F2925&lt;0,0,Raw_Orders!F2925)</f>
        <v>668.23</v>
      </c>
      <c r="G2925" s="2" t="str">
        <f aca="false">Raw_Orders!G2925</f>
        <v>Delivered</v>
      </c>
      <c r="H2925" s="2" t="n">
        <f aca="false">IF(Raw_Orders!H2925="","N/A",Raw_Orders!H2925)</f>
        <v>46.2</v>
      </c>
      <c r="I2925" s="2" t="n">
        <f aca="false">IF(Raw_Orders!I2925="","Not Rated",Raw_Orders!I2925)</f>
        <v>2.5</v>
      </c>
      <c r="J2925" s="2" t="str">
        <f aca="false">IF(COUNTIF($A$2:A2925,A2925)&gt;1,"Duplicate","Unique")</f>
        <v>Unique</v>
      </c>
      <c r="K2925" s="2" t="str">
        <f aca="false">IF(Raw_Orders!F2925&lt;0,"Anomaly","OK")</f>
        <v>OK</v>
      </c>
      <c r="L2925" s="2" t="str">
        <f aca="false">IFERROR(VLOOKUP(C2925,Raw_Restaurants!$A$2:$C$151,3,FALSE()),"Unknown")</f>
        <v>Jaipur</v>
      </c>
    </row>
    <row r="2926" customFormat="false" ht="15" hidden="false" customHeight="false" outlineLevel="0" collapsed="false">
      <c r="A2926" s="2" t="n">
        <f aca="false">Raw_Orders!A2926</f>
        <v>503831</v>
      </c>
      <c r="B2926" s="2" t="str">
        <f aca="false">Raw_Orders!B2926</f>
        <v>CUST1075</v>
      </c>
      <c r="C2926" s="2" t="str">
        <f aca="false">Raw_Orders!C2926</f>
        <v>REST212</v>
      </c>
      <c r="D2926" s="2" t="str">
        <f aca="false">Raw_Orders!D2926</f>
        <v>DP485</v>
      </c>
      <c r="E2926" s="2" t="str">
        <f aca="false">Raw_Orders!E2926</f>
        <v>2024-03-23</v>
      </c>
      <c r="F2926" s="2" t="n">
        <f aca="false">IF(Raw_Orders!F2926&lt;0,0,Raw_Orders!F2926)</f>
        <v>1185.1</v>
      </c>
      <c r="G2926" s="2" t="str">
        <f aca="false">Raw_Orders!G2926</f>
        <v>Cancelled</v>
      </c>
      <c r="H2926" s="2" t="str">
        <f aca="false">IF(Raw_Orders!H2926="","N/A",Raw_Orders!H2926)</f>
        <v>N/A</v>
      </c>
      <c r="I2926" s="2" t="str">
        <f aca="false">IF(Raw_Orders!I2926="","Not Rated",Raw_Orders!I2926)</f>
        <v>Not Rated</v>
      </c>
      <c r="J2926" s="2" t="str">
        <f aca="false">IF(COUNTIF($A$2:A2926,A2926)&gt;1,"Duplicate","Unique")</f>
        <v>Unique</v>
      </c>
      <c r="K2926" s="2" t="str">
        <f aca="false">IF(Raw_Orders!F2926&lt;0,"Anomaly","OK")</f>
        <v>OK</v>
      </c>
      <c r="L2926" s="2" t="str">
        <f aca="false">IFERROR(VLOOKUP(C2926,Raw_Restaurants!$A$2:$C$151,3,FALSE()),"Unknown")</f>
        <v>Jaipur</v>
      </c>
    </row>
    <row r="2927" customFormat="false" ht="15" hidden="false" customHeight="false" outlineLevel="0" collapsed="false">
      <c r="A2927" s="2" t="n">
        <f aca="false">Raw_Orders!A2927</f>
        <v>503456</v>
      </c>
      <c r="B2927" s="2" t="str">
        <f aca="false">Raw_Orders!B2927</f>
        <v>CUST1481</v>
      </c>
      <c r="C2927" s="2" t="str">
        <f aca="false">Raw_Orders!C2927</f>
        <v>REST337</v>
      </c>
      <c r="D2927" s="2" t="str">
        <f aca="false">Raw_Orders!D2927</f>
        <v>DP446</v>
      </c>
      <c r="E2927" s="2" t="str">
        <f aca="false">Raw_Orders!E2927</f>
        <v>2024-03-05</v>
      </c>
      <c r="F2927" s="2" t="n">
        <f aca="false">IF(Raw_Orders!F2927&lt;0,0,Raw_Orders!F2927)</f>
        <v>214.89</v>
      </c>
      <c r="G2927" s="2" t="str">
        <f aca="false">Raw_Orders!G2927</f>
        <v>Delivered</v>
      </c>
      <c r="H2927" s="2" t="n">
        <f aca="false">IF(Raw_Orders!H2927="","N/A",Raw_Orders!H2927)</f>
        <v>42.1</v>
      </c>
      <c r="I2927" s="2" t="n">
        <f aca="false">IF(Raw_Orders!I2927="","Not Rated",Raw_Orders!I2927)</f>
        <v>3.4</v>
      </c>
      <c r="J2927" s="2" t="str">
        <f aca="false">IF(COUNTIF($A$2:A2927,A2927)&gt;1,"Duplicate","Unique")</f>
        <v>Duplicate</v>
      </c>
      <c r="K2927" s="2" t="str">
        <f aca="false">IF(Raw_Orders!F2927&lt;0,"Anomaly","OK")</f>
        <v>OK</v>
      </c>
      <c r="L2927" s="2" t="str">
        <f aca="false">IFERROR(VLOOKUP(C2927,Raw_Restaurants!$A$2:$C$151,3,FALSE()),"Unknown")</f>
        <v>Pune</v>
      </c>
    </row>
    <row r="2928" customFormat="false" ht="15" hidden="false" customHeight="false" outlineLevel="0" collapsed="false">
      <c r="A2928" s="2" t="n">
        <f aca="false">Raw_Orders!A2928</f>
        <v>501218</v>
      </c>
      <c r="B2928" s="2" t="str">
        <f aca="false">Raw_Orders!B2928</f>
        <v>CUST1494</v>
      </c>
      <c r="C2928" s="2" t="str">
        <f aca="false">Raw_Orders!C2928</f>
        <v>REST221</v>
      </c>
      <c r="D2928" s="2" t="str">
        <f aca="false">Raw_Orders!D2928</f>
        <v>DP345</v>
      </c>
      <c r="E2928" s="2" t="str">
        <f aca="false">Raw_Orders!E2928</f>
        <v>2024-03-10</v>
      </c>
      <c r="F2928" s="2" t="n">
        <f aca="false">IF(Raw_Orders!F2928&lt;0,0,Raw_Orders!F2928)</f>
        <v>770.91</v>
      </c>
      <c r="G2928" s="2" t="str">
        <f aca="false">Raw_Orders!G2928</f>
        <v>Delivered</v>
      </c>
      <c r="H2928" s="2" t="n">
        <f aca="false">IF(Raw_Orders!H2928="","N/A",Raw_Orders!H2928)</f>
        <v>58.6</v>
      </c>
      <c r="I2928" s="2" t="n">
        <f aca="false">IF(Raw_Orders!I2928="","Not Rated",Raw_Orders!I2928)</f>
        <v>3.8</v>
      </c>
      <c r="J2928" s="2" t="str">
        <f aca="false">IF(COUNTIF($A$2:A2928,A2928)&gt;1,"Duplicate","Unique")</f>
        <v>Unique</v>
      </c>
      <c r="K2928" s="2" t="str">
        <f aca="false">IF(Raw_Orders!F2928&lt;0,"Anomaly","OK")</f>
        <v>OK</v>
      </c>
      <c r="L2928" s="2" t="str">
        <f aca="false">IFERROR(VLOOKUP(C2928,Raw_Restaurants!$A$2:$C$151,3,FALSE()),"Unknown")</f>
        <v>Pune</v>
      </c>
    </row>
    <row r="2929" customFormat="false" ht="15" hidden="false" customHeight="false" outlineLevel="0" collapsed="false">
      <c r="A2929" s="2" t="n">
        <f aca="false">Raw_Orders!A2929</f>
        <v>502589</v>
      </c>
      <c r="B2929" s="2" t="str">
        <f aca="false">Raw_Orders!B2929</f>
        <v>CUST1285</v>
      </c>
      <c r="C2929" s="2" t="str">
        <f aca="false">Raw_Orders!C2929</f>
        <v>REST323</v>
      </c>
      <c r="D2929" s="2" t="str">
        <f aca="false">Raw_Orders!D2929</f>
        <v>DP330</v>
      </c>
      <c r="E2929" s="2" t="str">
        <f aca="false">Raw_Orders!E2929</f>
        <v>2024-06-28</v>
      </c>
      <c r="F2929" s="2" t="n">
        <f aca="false">IF(Raw_Orders!F2929&lt;0,0,Raw_Orders!F2929)</f>
        <v>1313.89</v>
      </c>
      <c r="G2929" s="2" t="str">
        <f aca="false">Raw_Orders!G2929</f>
        <v>Delivered</v>
      </c>
      <c r="H2929" s="2" t="n">
        <f aca="false">IF(Raw_Orders!H2929="","N/A",Raw_Orders!H2929)</f>
        <v>31.1</v>
      </c>
      <c r="I2929" s="2" t="n">
        <f aca="false">IF(Raw_Orders!I2929="","Not Rated",Raw_Orders!I2929)</f>
        <v>3.6</v>
      </c>
      <c r="J2929" s="2" t="str">
        <f aca="false">IF(COUNTIF($A$2:A2929,A2929)&gt;1,"Duplicate","Unique")</f>
        <v>Unique</v>
      </c>
      <c r="K2929" s="2" t="str">
        <f aca="false">IF(Raw_Orders!F2929&lt;0,"Anomaly","OK")</f>
        <v>OK</v>
      </c>
      <c r="L2929" s="2" t="str">
        <f aca="false">IFERROR(VLOOKUP(C2929,Raw_Restaurants!$A$2:$C$151,3,FALSE()),"Unknown")</f>
        <v>Pune</v>
      </c>
    </row>
    <row r="2930" customFormat="false" ht="15" hidden="false" customHeight="false" outlineLevel="0" collapsed="false">
      <c r="A2930" s="2" t="n">
        <f aca="false">Raw_Orders!A2930</f>
        <v>502433</v>
      </c>
      <c r="B2930" s="2" t="str">
        <f aca="false">Raw_Orders!B2930</f>
        <v>CUST1627</v>
      </c>
      <c r="C2930" s="2" t="str">
        <f aca="false">Raw_Orders!C2930</f>
        <v>REST223</v>
      </c>
      <c r="D2930" s="2" t="str">
        <f aca="false">Raw_Orders!D2930</f>
        <v>DP459</v>
      </c>
      <c r="E2930" s="2" t="str">
        <f aca="false">Raw_Orders!E2930</f>
        <v>2024-05-18</v>
      </c>
      <c r="F2930" s="2" t="n">
        <f aca="false">IF(Raw_Orders!F2930&lt;0,0,Raw_Orders!F2930)</f>
        <v>1228.24</v>
      </c>
      <c r="G2930" s="2" t="str">
        <f aca="false">Raw_Orders!G2930</f>
        <v>Delivered</v>
      </c>
      <c r="H2930" s="2" t="n">
        <f aca="false">IF(Raw_Orders!H2930="","N/A",Raw_Orders!H2930)</f>
        <v>27</v>
      </c>
      <c r="I2930" s="2" t="n">
        <f aca="false">IF(Raw_Orders!I2930="","Not Rated",Raw_Orders!I2930)</f>
        <v>3.8</v>
      </c>
      <c r="J2930" s="2" t="str">
        <f aca="false">IF(COUNTIF($A$2:A2930,A2930)&gt;1,"Duplicate","Unique")</f>
        <v>Unique</v>
      </c>
      <c r="K2930" s="2" t="str">
        <f aca="false">IF(Raw_Orders!F2930&lt;0,"Anomaly","OK")</f>
        <v>OK</v>
      </c>
      <c r="L2930" s="2" t="str">
        <f aca="false">IFERROR(VLOOKUP(C2930,Raw_Restaurants!$A$2:$C$151,3,FALSE()),"Unknown")</f>
        <v>Delhi</v>
      </c>
    </row>
    <row r="2931" customFormat="false" ht="15" hidden="false" customHeight="false" outlineLevel="0" collapsed="false">
      <c r="A2931" s="2" t="n">
        <f aca="false">Raw_Orders!A2931</f>
        <v>502821</v>
      </c>
      <c r="B2931" s="2" t="str">
        <f aca="false">Raw_Orders!B2931</f>
        <v>CUST1291</v>
      </c>
      <c r="C2931" s="2" t="str">
        <f aca="false">Raw_Orders!C2931</f>
        <v>REST269</v>
      </c>
      <c r="D2931" s="2" t="str">
        <f aca="false">Raw_Orders!D2931</f>
        <v>DP349</v>
      </c>
      <c r="E2931" s="2" t="str">
        <f aca="false">Raw_Orders!E2931</f>
        <v>2024-08-02</v>
      </c>
      <c r="F2931" s="2" t="n">
        <f aca="false">IF(Raw_Orders!F2931&lt;0,0,Raw_Orders!F2931)</f>
        <v>572.27</v>
      </c>
      <c r="G2931" s="2" t="str">
        <f aca="false">Raw_Orders!G2931</f>
        <v>Delivered</v>
      </c>
      <c r="H2931" s="2" t="n">
        <f aca="false">IF(Raw_Orders!H2931="","N/A",Raw_Orders!H2931)</f>
        <v>30.8</v>
      </c>
      <c r="I2931" s="2" t="str">
        <f aca="false">IF(Raw_Orders!I2931="","Not Rated",Raw_Orders!I2931)</f>
        <v>Not Rated</v>
      </c>
      <c r="J2931" s="2" t="str">
        <f aca="false">IF(COUNTIF($A$2:A2931,A2931)&gt;1,"Duplicate","Unique")</f>
        <v>Unique</v>
      </c>
      <c r="K2931" s="2" t="str">
        <f aca="false">IF(Raw_Orders!F2931&lt;0,"Anomaly","OK")</f>
        <v>OK</v>
      </c>
      <c r="L2931" s="2" t="str">
        <f aca="false">IFERROR(VLOOKUP(C2931,Raw_Restaurants!$A$2:$C$151,3,FALSE()),"Unknown")</f>
        <v>Delhi</v>
      </c>
    </row>
    <row r="2932" customFormat="false" ht="15" hidden="false" customHeight="false" outlineLevel="0" collapsed="false">
      <c r="A2932" s="2" t="n">
        <f aca="false">Raw_Orders!A2932</f>
        <v>503833</v>
      </c>
      <c r="B2932" s="2" t="str">
        <f aca="false">Raw_Orders!B2932</f>
        <v>CUST1728</v>
      </c>
      <c r="C2932" s="2" t="str">
        <f aca="false">Raw_Orders!C2932</f>
        <v>REST203</v>
      </c>
      <c r="D2932" s="2" t="str">
        <f aca="false">Raw_Orders!D2932</f>
        <v>DP411</v>
      </c>
      <c r="E2932" s="2" t="str">
        <f aca="false">Raw_Orders!E2932</f>
        <v>2024-03-23</v>
      </c>
      <c r="F2932" s="2" t="n">
        <f aca="false">IF(Raw_Orders!F2932&lt;0,0,Raw_Orders!F2932)</f>
        <v>1047.47</v>
      </c>
      <c r="G2932" s="2" t="str">
        <f aca="false">Raw_Orders!G2932</f>
        <v>Delivered</v>
      </c>
      <c r="H2932" s="2" t="n">
        <f aca="false">IF(Raw_Orders!H2932="","N/A",Raw_Orders!H2932)</f>
        <v>47.7</v>
      </c>
      <c r="I2932" s="2" t="n">
        <f aca="false">IF(Raw_Orders!I2932="","Not Rated",Raw_Orders!I2932)</f>
        <v>3.5</v>
      </c>
      <c r="J2932" s="2" t="str">
        <f aca="false">IF(COUNTIF($A$2:A2932,A2932)&gt;1,"Duplicate","Unique")</f>
        <v>Unique</v>
      </c>
      <c r="K2932" s="2" t="str">
        <f aca="false">IF(Raw_Orders!F2932&lt;0,"Anomaly","OK")</f>
        <v>OK</v>
      </c>
      <c r="L2932" s="2" t="str">
        <f aca="false">IFERROR(VLOOKUP(C2932,Raw_Restaurants!$A$2:$C$151,3,FALSE()),"Unknown")</f>
        <v>Chennai</v>
      </c>
    </row>
    <row r="2933" customFormat="false" ht="15" hidden="false" customHeight="false" outlineLevel="0" collapsed="false">
      <c r="A2933" s="2" t="n">
        <f aca="false">Raw_Orders!A2933</f>
        <v>503471</v>
      </c>
      <c r="B2933" s="2" t="str">
        <f aca="false">Raw_Orders!B2933</f>
        <v>CUST1671</v>
      </c>
      <c r="C2933" s="2" t="str">
        <f aca="false">Raw_Orders!C2933</f>
        <v>REST315</v>
      </c>
      <c r="D2933" s="2" t="str">
        <f aca="false">Raw_Orders!D2933</f>
        <v>DP450</v>
      </c>
      <c r="E2933" s="2" t="str">
        <f aca="false">Raw_Orders!E2933</f>
        <v>2024-12-04</v>
      </c>
      <c r="F2933" s="2" t="n">
        <f aca="false">IF(Raw_Orders!F2933&lt;0,0,Raw_Orders!F2933)</f>
        <v>186.97</v>
      </c>
      <c r="G2933" s="2" t="str">
        <f aca="false">Raw_Orders!G2933</f>
        <v>Delivered</v>
      </c>
      <c r="H2933" s="2" t="n">
        <f aca="false">IF(Raw_Orders!H2933="","N/A",Raw_Orders!H2933)</f>
        <v>54</v>
      </c>
      <c r="I2933" s="2" t="n">
        <f aca="false">IF(Raw_Orders!I2933="","Not Rated",Raw_Orders!I2933)</f>
        <v>3.8</v>
      </c>
      <c r="J2933" s="2" t="str">
        <f aca="false">IF(COUNTIF($A$2:A2933,A2933)&gt;1,"Duplicate","Unique")</f>
        <v>Unique</v>
      </c>
      <c r="K2933" s="2" t="str">
        <f aca="false">IF(Raw_Orders!F2933&lt;0,"Anomaly","OK")</f>
        <v>OK</v>
      </c>
      <c r="L2933" s="2" t="str">
        <f aca="false">IFERROR(VLOOKUP(C2933,Raw_Restaurants!$A$2:$C$151,3,FALSE()),"Unknown")</f>
        <v>Indore</v>
      </c>
    </row>
    <row r="2934" customFormat="false" ht="15" hidden="false" customHeight="false" outlineLevel="0" collapsed="false">
      <c r="A2934" s="2" t="n">
        <f aca="false">Raw_Orders!A2934</f>
        <v>501507</v>
      </c>
      <c r="B2934" s="2" t="str">
        <f aca="false">Raw_Orders!B2934</f>
        <v>CUST1268</v>
      </c>
      <c r="C2934" s="2" t="str">
        <f aca="false">Raw_Orders!C2934</f>
        <v>REST232</v>
      </c>
      <c r="D2934" s="2" t="str">
        <f aca="false">Raw_Orders!D2934</f>
        <v>DP427</v>
      </c>
      <c r="E2934" s="2" t="str">
        <f aca="false">Raw_Orders!E2934</f>
        <v>2024-10-25</v>
      </c>
      <c r="F2934" s="2" t="n">
        <f aca="false">IF(Raw_Orders!F2934&lt;0,0,Raw_Orders!F2934)</f>
        <v>492.77</v>
      </c>
      <c r="G2934" s="2" t="str">
        <f aca="false">Raw_Orders!G2934</f>
        <v>Delivered</v>
      </c>
      <c r="H2934" s="2" t="n">
        <f aca="false">IF(Raw_Orders!H2934="","N/A",Raw_Orders!H2934)</f>
        <v>75.3</v>
      </c>
      <c r="I2934" s="2" t="str">
        <f aca="false">IF(Raw_Orders!I2934="","Not Rated",Raw_Orders!I2934)</f>
        <v>Not Rated</v>
      </c>
      <c r="J2934" s="2" t="str">
        <f aca="false">IF(COUNTIF($A$2:A2934,A2934)&gt;1,"Duplicate","Unique")</f>
        <v>Unique</v>
      </c>
      <c r="K2934" s="2" t="str">
        <f aca="false">IF(Raw_Orders!F2934&lt;0,"Anomaly","OK")</f>
        <v>OK</v>
      </c>
      <c r="L2934" s="2" t="str">
        <f aca="false">IFERROR(VLOOKUP(C2934,Raw_Restaurants!$A$2:$C$151,3,FALSE()),"Unknown")</f>
        <v>Bhopal</v>
      </c>
    </row>
    <row r="2935" customFormat="false" ht="15" hidden="false" customHeight="false" outlineLevel="0" collapsed="false">
      <c r="A2935" s="2" t="n">
        <f aca="false">Raw_Orders!A2935</f>
        <v>504682</v>
      </c>
      <c r="B2935" s="2" t="str">
        <f aca="false">Raw_Orders!B2935</f>
        <v>CUST1272</v>
      </c>
      <c r="C2935" s="2" t="str">
        <f aca="false">Raw_Orders!C2935</f>
        <v>REST209</v>
      </c>
      <c r="D2935" s="2" t="str">
        <f aca="false">Raw_Orders!D2935</f>
        <v>DP335</v>
      </c>
      <c r="E2935" s="2" t="str">
        <f aca="false">Raw_Orders!E2935</f>
        <v>2024-08-11</v>
      </c>
      <c r="F2935" s="2" t="n">
        <f aca="false">IF(Raw_Orders!F2935&lt;0,0,Raw_Orders!F2935)</f>
        <v>761.91</v>
      </c>
      <c r="G2935" s="2" t="str">
        <f aca="false">Raw_Orders!G2935</f>
        <v>Delayed</v>
      </c>
      <c r="H2935" s="2" t="n">
        <f aca="false">IF(Raw_Orders!H2935="","N/A",Raw_Orders!H2935)</f>
        <v>51.8</v>
      </c>
      <c r="I2935" s="2" t="n">
        <f aca="false">IF(Raw_Orders!I2935="","Not Rated",Raw_Orders!I2935)</f>
        <v>4.4</v>
      </c>
      <c r="J2935" s="2" t="str">
        <f aca="false">IF(COUNTIF($A$2:A2935,A2935)&gt;1,"Duplicate","Unique")</f>
        <v>Unique</v>
      </c>
      <c r="K2935" s="2" t="str">
        <f aca="false">IF(Raw_Orders!F2935&lt;0,"Anomaly","OK")</f>
        <v>OK</v>
      </c>
      <c r="L2935" s="2" t="str">
        <f aca="false">IFERROR(VLOOKUP(C2935,Raw_Restaurants!$A$2:$C$151,3,FALSE()),"Unknown")</f>
        <v>Bangalore</v>
      </c>
    </row>
    <row r="2936" customFormat="false" ht="15" hidden="false" customHeight="false" outlineLevel="0" collapsed="false">
      <c r="A2936" s="2" t="n">
        <f aca="false">Raw_Orders!A2936</f>
        <v>501496</v>
      </c>
      <c r="B2936" s="2" t="str">
        <f aca="false">Raw_Orders!B2936</f>
        <v>CUST1490</v>
      </c>
      <c r="C2936" s="2" t="str">
        <f aca="false">Raw_Orders!C2936</f>
        <v>REST327</v>
      </c>
      <c r="D2936" s="2" t="str">
        <f aca="false">Raw_Orders!D2936</f>
        <v>DP484</v>
      </c>
      <c r="E2936" s="2" t="str">
        <f aca="false">Raw_Orders!E2936</f>
        <v>2024-05-20</v>
      </c>
      <c r="F2936" s="2" t="n">
        <f aca="false">IF(Raw_Orders!F2936&lt;0,0,Raw_Orders!F2936)</f>
        <v>334.38</v>
      </c>
      <c r="G2936" s="2" t="str">
        <f aca="false">Raw_Orders!G2936</f>
        <v>Delivered</v>
      </c>
      <c r="H2936" s="2" t="n">
        <f aca="false">IF(Raw_Orders!H2936="","N/A",Raw_Orders!H2936)</f>
        <v>28</v>
      </c>
      <c r="I2936" s="2" t="n">
        <f aca="false">IF(Raw_Orders!I2936="","Not Rated",Raw_Orders!I2936)</f>
        <v>2.7</v>
      </c>
      <c r="J2936" s="2" t="str">
        <f aca="false">IF(COUNTIF($A$2:A2936,A2936)&gt;1,"Duplicate","Unique")</f>
        <v>Unique</v>
      </c>
      <c r="K2936" s="2" t="str">
        <f aca="false">IF(Raw_Orders!F2936&lt;0,"Anomaly","OK")</f>
        <v>OK</v>
      </c>
      <c r="L2936" s="2" t="str">
        <f aca="false">IFERROR(VLOOKUP(C2936,Raw_Restaurants!$A$2:$C$151,3,FALSE()),"Unknown")</f>
        <v>Kolkata</v>
      </c>
    </row>
    <row r="2937" customFormat="false" ht="15" hidden="false" customHeight="false" outlineLevel="0" collapsed="false">
      <c r="A2937" s="2" t="n">
        <f aca="false">Raw_Orders!A2937</f>
        <v>502263</v>
      </c>
      <c r="B2937" s="2" t="str">
        <f aca="false">Raw_Orders!B2937</f>
        <v>CUST1581</v>
      </c>
      <c r="C2937" s="2" t="str">
        <f aca="false">Raw_Orders!C2937</f>
        <v>REST331</v>
      </c>
      <c r="D2937" s="2" t="str">
        <f aca="false">Raw_Orders!D2937</f>
        <v>DP469</v>
      </c>
      <c r="E2937" s="2" t="str">
        <f aca="false">Raw_Orders!E2937</f>
        <v>2024-07-16</v>
      </c>
      <c r="F2937" s="2" t="n">
        <f aca="false">IF(Raw_Orders!F2937&lt;0,0,Raw_Orders!F2937)</f>
        <v>1200.36</v>
      </c>
      <c r="G2937" s="2" t="str">
        <f aca="false">Raw_Orders!G2937</f>
        <v>Delivered</v>
      </c>
      <c r="H2937" s="2" t="n">
        <f aca="false">IF(Raw_Orders!H2937="","N/A",Raw_Orders!H2937)</f>
        <v>25</v>
      </c>
      <c r="I2937" s="2" t="n">
        <f aca="false">IF(Raw_Orders!I2937="","Not Rated",Raw_Orders!I2937)</f>
        <v>3.2</v>
      </c>
      <c r="J2937" s="2" t="str">
        <f aca="false">IF(COUNTIF($A$2:A2937,A2937)&gt;1,"Duplicate","Unique")</f>
        <v>Unique</v>
      </c>
      <c r="K2937" s="2" t="str">
        <f aca="false">IF(Raw_Orders!F2937&lt;0,"Anomaly","OK")</f>
        <v>OK</v>
      </c>
      <c r="L2937" s="2" t="str">
        <f aca="false">IFERROR(VLOOKUP(C2937,Raw_Restaurants!$A$2:$C$151,3,FALSE()),"Unknown")</f>
        <v>Chennai</v>
      </c>
    </row>
    <row r="2938" customFormat="false" ht="15" hidden="false" customHeight="false" outlineLevel="0" collapsed="false">
      <c r="A2938" s="2" t="n">
        <f aca="false">Raw_Orders!A2938</f>
        <v>504425</v>
      </c>
      <c r="B2938" s="2" t="str">
        <f aca="false">Raw_Orders!B2938</f>
        <v>CUST1229</v>
      </c>
      <c r="C2938" s="2" t="str">
        <f aca="false">Raw_Orders!C2938</f>
        <v>REST342</v>
      </c>
      <c r="D2938" s="2" t="str">
        <f aca="false">Raw_Orders!D2938</f>
        <v>DP467</v>
      </c>
      <c r="E2938" s="2" t="str">
        <f aca="false">Raw_Orders!E2938</f>
        <v>2024-07-28</v>
      </c>
      <c r="F2938" s="2" t="n">
        <f aca="false">IF(Raw_Orders!F2938&lt;0,0,Raw_Orders!F2938)</f>
        <v>522.99</v>
      </c>
      <c r="G2938" s="2" t="str">
        <f aca="false">Raw_Orders!G2938</f>
        <v>Delivered</v>
      </c>
      <c r="H2938" s="2" t="n">
        <f aca="false">IF(Raw_Orders!H2938="","N/A",Raw_Orders!H2938)</f>
        <v>57.3</v>
      </c>
      <c r="I2938" s="2" t="n">
        <f aca="false">IF(Raw_Orders!I2938="","Not Rated",Raw_Orders!I2938)</f>
        <v>2.7</v>
      </c>
      <c r="J2938" s="2" t="str">
        <f aca="false">IF(COUNTIF($A$2:A2938,A2938)&gt;1,"Duplicate","Unique")</f>
        <v>Unique</v>
      </c>
      <c r="K2938" s="2" t="str">
        <f aca="false">IF(Raw_Orders!F2938&lt;0,"Anomaly","OK")</f>
        <v>OK</v>
      </c>
      <c r="L2938" s="2" t="str">
        <f aca="false">IFERROR(VLOOKUP(C2938,Raw_Restaurants!$A$2:$C$151,3,FALSE()),"Unknown")</f>
        <v>Hyderabad</v>
      </c>
    </row>
    <row r="2939" customFormat="false" ht="15" hidden="false" customHeight="false" outlineLevel="0" collapsed="false">
      <c r="A2939" s="2" t="n">
        <f aca="false">Raw_Orders!A2939</f>
        <v>504981</v>
      </c>
      <c r="B2939" s="2" t="str">
        <f aca="false">Raw_Orders!B2939</f>
        <v>CUST1161</v>
      </c>
      <c r="C2939" s="2" t="str">
        <f aca="false">Raw_Orders!C2939</f>
        <v>REST346</v>
      </c>
      <c r="D2939" s="2" t="str">
        <f aca="false">Raw_Orders!D2939</f>
        <v>DP419</v>
      </c>
      <c r="E2939" s="2" t="str">
        <f aca="false">Raw_Orders!E2939</f>
        <v>2024-02-26</v>
      </c>
      <c r="F2939" s="2" t="n">
        <f aca="false">IF(Raw_Orders!F2939&lt;0,0,Raw_Orders!F2939)</f>
        <v>829.93</v>
      </c>
      <c r="G2939" s="2" t="str">
        <f aca="false">Raw_Orders!G2939</f>
        <v>Delivered</v>
      </c>
      <c r="H2939" s="2" t="n">
        <f aca="false">IF(Raw_Orders!H2939="","N/A",Raw_Orders!H2939)</f>
        <v>15.8</v>
      </c>
      <c r="I2939" s="2" t="n">
        <f aca="false">IF(Raw_Orders!I2939="","Not Rated",Raw_Orders!I2939)</f>
        <v>3.6</v>
      </c>
      <c r="J2939" s="2" t="str">
        <f aca="false">IF(COUNTIF($A$2:A2939,A2939)&gt;1,"Duplicate","Unique")</f>
        <v>Unique</v>
      </c>
      <c r="K2939" s="2" t="str">
        <f aca="false">IF(Raw_Orders!F2939&lt;0,"Anomaly","OK")</f>
        <v>OK</v>
      </c>
      <c r="L2939" s="2" t="str">
        <f aca="false">IFERROR(VLOOKUP(C2939,Raw_Restaurants!$A$2:$C$151,3,FALSE()),"Unknown")</f>
        <v>Jaipur</v>
      </c>
    </row>
    <row r="2940" customFormat="false" ht="15" hidden="false" customHeight="false" outlineLevel="0" collapsed="false">
      <c r="A2940" s="2" t="n">
        <f aca="false">Raw_Orders!A2940</f>
        <v>503320</v>
      </c>
      <c r="B2940" s="2" t="str">
        <f aca="false">Raw_Orders!B2940</f>
        <v>CUST1184</v>
      </c>
      <c r="C2940" s="2" t="str">
        <f aca="false">Raw_Orders!C2940</f>
        <v>REST228</v>
      </c>
      <c r="D2940" s="2" t="str">
        <f aca="false">Raw_Orders!D2940</f>
        <v>DP365</v>
      </c>
      <c r="E2940" s="2" t="str">
        <f aca="false">Raw_Orders!E2940</f>
        <v>2024-03-03</v>
      </c>
      <c r="F2940" s="2" t="n">
        <f aca="false">IF(Raw_Orders!F2940&lt;0,0,Raw_Orders!F2940)</f>
        <v>1306.29</v>
      </c>
      <c r="G2940" s="2" t="str">
        <f aca="false">Raw_Orders!G2940</f>
        <v>Delivered</v>
      </c>
      <c r="H2940" s="2" t="n">
        <f aca="false">IF(Raw_Orders!H2940="","N/A",Raw_Orders!H2940)</f>
        <v>72.1</v>
      </c>
      <c r="I2940" s="2" t="n">
        <f aca="false">IF(Raw_Orders!I2940="","Not Rated",Raw_Orders!I2940)</f>
        <v>4.7</v>
      </c>
      <c r="J2940" s="2" t="str">
        <f aca="false">IF(COUNTIF($A$2:A2940,A2940)&gt;1,"Duplicate","Unique")</f>
        <v>Unique</v>
      </c>
      <c r="K2940" s="2" t="str">
        <f aca="false">IF(Raw_Orders!F2940&lt;0,"Anomaly","OK")</f>
        <v>OK</v>
      </c>
      <c r="L2940" s="2" t="str">
        <f aca="false">IFERROR(VLOOKUP(C2940,Raw_Restaurants!$A$2:$C$151,3,FALSE()),"Unknown")</f>
        <v>Pune</v>
      </c>
    </row>
    <row r="2941" customFormat="false" ht="15" hidden="false" customHeight="false" outlineLevel="0" collapsed="false">
      <c r="A2941" s="2" t="n">
        <f aca="false">Raw_Orders!A2941</f>
        <v>500013</v>
      </c>
      <c r="B2941" s="2" t="str">
        <f aca="false">Raw_Orders!B2941</f>
        <v>CUST1160</v>
      </c>
      <c r="C2941" s="2" t="str">
        <f aca="false">Raw_Orders!C2941</f>
        <v>REST275</v>
      </c>
      <c r="D2941" s="2" t="str">
        <f aca="false">Raw_Orders!D2941</f>
        <v>DP345</v>
      </c>
      <c r="E2941" s="2" t="str">
        <f aca="false">Raw_Orders!E2941</f>
        <v>2024-08-17</v>
      </c>
      <c r="F2941" s="2" t="n">
        <f aca="false">IF(Raw_Orders!F2941&lt;0,0,Raw_Orders!F2941)</f>
        <v>330.83</v>
      </c>
      <c r="G2941" s="2" t="str">
        <f aca="false">Raw_Orders!G2941</f>
        <v>Delivered</v>
      </c>
      <c r="H2941" s="2" t="n">
        <f aca="false">IF(Raw_Orders!H2941="","N/A",Raw_Orders!H2941)</f>
        <v>40</v>
      </c>
      <c r="I2941" s="2" t="n">
        <f aca="false">IF(Raw_Orders!I2941="","Not Rated",Raw_Orders!I2941)</f>
        <v>3.9</v>
      </c>
      <c r="J2941" s="2" t="str">
        <f aca="false">IF(COUNTIF($A$2:A2941,A2941)&gt;1,"Duplicate","Unique")</f>
        <v>Unique</v>
      </c>
      <c r="K2941" s="2" t="str">
        <f aca="false">IF(Raw_Orders!F2941&lt;0,"Anomaly","OK")</f>
        <v>OK</v>
      </c>
      <c r="L2941" s="2" t="str">
        <f aca="false">IFERROR(VLOOKUP(C2941,Raw_Restaurants!$A$2:$C$151,3,FALSE()),"Unknown")</f>
        <v>Pune</v>
      </c>
    </row>
    <row r="2942" customFormat="false" ht="15" hidden="false" customHeight="false" outlineLevel="0" collapsed="false">
      <c r="A2942" s="2" t="n">
        <f aca="false">Raw_Orders!A2942</f>
        <v>501366</v>
      </c>
      <c r="B2942" s="2" t="str">
        <f aca="false">Raw_Orders!B2942</f>
        <v>CUST1138</v>
      </c>
      <c r="C2942" s="2" t="str">
        <f aca="false">Raw_Orders!C2942</f>
        <v>REST284</v>
      </c>
      <c r="D2942" s="2" t="str">
        <f aca="false">Raw_Orders!D2942</f>
        <v>DP319</v>
      </c>
      <c r="E2942" s="2" t="str">
        <f aca="false">Raw_Orders!E2942</f>
        <v>2024-09-10</v>
      </c>
      <c r="F2942" s="2" t="n">
        <f aca="false">IF(Raw_Orders!F2942&lt;0,0,Raw_Orders!F2942)</f>
        <v>956.03</v>
      </c>
      <c r="G2942" s="2" t="str">
        <f aca="false">Raw_Orders!G2942</f>
        <v>Delivered</v>
      </c>
      <c r="H2942" s="2" t="str">
        <f aca="false">IF(Raw_Orders!H2942="","N/A",Raw_Orders!H2942)</f>
        <v>N/A</v>
      </c>
      <c r="I2942" s="2" t="n">
        <f aca="false">IF(Raw_Orders!I2942="","Not Rated",Raw_Orders!I2942)</f>
        <v>3.2</v>
      </c>
      <c r="J2942" s="2" t="str">
        <f aca="false">IF(COUNTIF($A$2:A2942,A2942)&gt;1,"Duplicate","Unique")</f>
        <v>Unique</v>
      </c>
      <c r="K2942" s="2" t="str">
        <f aca="false">IF(Raw_Orders!F2942&lt;0,"Anomaly","OK")</f>
        <v>OK</v>
      </c>
      <c r="L2942" s="2" t="str">
        <f aca="false">IFERROR(VLOOKUP(C2942,Raw_Restaurants!$A$2:$C$151,3,FALSE()),"Unknown")</f>
        <v>Hyderabad</v>
      </c>
    </row>
    <row r="2943" customFormat="false" ht="15" hidden="false" customHeight="false" outlineLevel="0" collapsed="false">
      <c r="A2943" s="2" t="n">
        <f aca="false">Raw_Orders!A2943</f>
        <v>500711</v>
      </c>
      <c r="B2943" s="2" t="str">
        <f aca="false">Raw_Orders!B2943</f>
        <v>CUST1186</v>
      </c>
      <c r="C2943" s="2" t="str">
        <f aca="false">Raw_Orders!C2943</f>
        <v>REST283</v>
      </c>
      <c r="D2943" s="2" t="str">
        <f aca="false">Raw_Orders!D2943</f>
        <v>DP355</v>
      </c>
      <c r="E2943" s="2" t="str">
        <f aca="false">Raw_Orders!E2943</f>
        <v>2024-10-11</v>
      </c>
      <c r="F2943" s="2" t="n">
        <f aca="false">IF(Raw_Orders!F2943&lt;0,0,Raw_Orders!F2943)</f>
        <v>1014.78</v>
      </c>
      <c r="G2943" s="2" t="str">
        <f aca="false">Raw_Orders!G2943</f>
        <v>Delivered</v>
      </c>
      <c r="H2943" s="2" t="n">
        <f aca="false">IF(Raw_Orders!H2943="","N/A",Raw_Orders!H2943)</f>
        <v>38.2</v>
      </c>
      <c r="I2943" s="2" t="str">
        <f aca="false">IF(Raw_Orders!I2943="","Not Rated",Raw_Orders!I2943)</f>
        <v>Not Rated</v>
      </c>
      <c r="J2943" s="2" t="str">
        <f aca="false">IF(COUNTIF($A$2:A2943,A2943)&gt;1,"Duplicate","Unique")</f>
        <v>Unique</v>
      </c>
      <c r="K2943" s="2" t="str">
        <f aca="false">IF(Raw_Orders!F2943&lt;0,"Anomaly","OK")</f>
        <v>OK</v>
      </c>
      <c r="L2943" s="2" t="str">
        <f aca="false">IFERROR(VLOOKUP(C2943,Raw_Restaurants!$A$2:$C$151,3,FALSE()),"Unknown")</f>
        <v>Delhi</v>
      </c>
    </row>
    <row r="2944" customFormat="false" ht="15" hidden="false" customHeight="false" outlineLevel="0" collapsed="false">
      <c r="A2944" s="2" t="n">
        <f aca="false">Raw_Orders!A2944</f>
        <v>504084</v>
      </c>
      <c r="B2944" s="2" t="str">
        <f aca="false">Raw_Orders!B2944</f>
        <v>CUST1343</v>
      </c>
      <c r="C2944" s="2" t="str">
        <f aca="false">Raw_Orders!C2944</f>
        <v>REST236</v>
      </c>
      <c r="D2944" s="2" t="str">
        <f aca="false">Raw_Orders!D2944</f>
        <v>DP422</v>
      </c>
      <c r="E2944" s="2" t="str">
        <f aca="false">Raw_Orders!E2944</f>
        <v>2024-11-16</v>
      </c>
      <c r="F2944" s="2" t="n">
        <f aca="false">IF(Raw_Orders!F2944&lt;0,0,Raw_Orders!F2944)</f>
        <v>925.66</v>
      </c>
      <c r="G2944" s="2" t="str">
        <f aca="false">Raw_Orders!G2944</f>
        <v>Delayed</v>
      </c>
      <c r="H2944" s="2" t="n">
        <f aca="false">IF(Raw_Orders!H2944="","N/A",Raw_Orders!H2944)</f>
        <v>75</v>
      </c>
      <c r="I2944" s="2" t="str">
        <f aca="false">IF(Raw_Orders!I2944="","Not Rated",Raw_Orders!I2944)</f>
        <v>Not Rated</v>
      </c>
      <c r="J2944" s="2" t="str">
        <f aca="false">IF(COUNTIF($A$2:A2944,A2944)&gt;1,"Duplicate","Unique")</f>
        <v>Unique</v>
      </c>
      <c r="K2944" s="2" t="str">
        <f aca="false">IF(Raw_Orders!F2944&lt;0,"Anomaly","OK")</f>
        <v>OK</v>
      </c>
      <c r="L2944" s="2" t="str">
        <f aca="false">IFERROR(VLOOKUP(C2944,Raw_Restaurants!$A$2:$C$151,3,FALSE()),"Unknown")</f>
        <v>Mumbai</v>
      </c>
    </row>
    <row r="2945" customFormat="false" ht="15" hidden="false" customHeight="false" outlineLevel="0" collapsed="false">
      <c r="A2945" s="2" t="n">
        <f aca="false">Raw_Orders!A2945</f>
        <v>500201</v>
      </c>
      <c r="B2945" s="2" t="str">
        <f aca="false">Raw_Orders!B2945</f>
        <v>CUST1069</v>
      </c>
      <c r="C2945" s="2" t="str">
        <f aca="false">Raw_Orders!C2945</f>
        <v>REST266</v>
      </c>
      <c r="D2945" s="2" t="str">
        <f aca="false">Raw_Orders!D2945</f>
        <v>DP412</v>
      </c>
      <c r="E2945" s="2" t="str">
        <f aca="false">Raw_Orders!E2945</f>
        <v>2024-06-13</v>
      </c>
      <c r="F2945" s="2" t="n">
        <f aca="false">IF(Raw_Orders!F2945&lt;0,0,Raw_Orders!F2945)</f>
        <v>525.65</v>
      </c>
      <c r="G2945" s="2" t="str">
        <f aca="false">Raw_Orders!G2945</f>
        <v>Delivered</v>
      </c>
      <c r="H2945" s="2" t="n">
        <f aca="false">IF(Raw_Orders!H2945="","N/A",Raw_Orders!H2945)</f>
        <v>60.6</v>
      </c>
      <c r="I2945" s="2" t="n">
        <f aca="false">IF(Raw_Orders!I2945="","Not Rated",Raw_Orders!I2945)</f>
        <v>4</v>
      </c>
      <c r="J2945" s="2" t="str">
        <f aca="false">IF(COUNTIF($A$2:A2945,A2945)&gt;1,"Duplicate","Unique")</f>
        <v>Unique</v>
      </c>
      <c r="K2945" s="2" t="str">
        <f aca="false">IF(Raw_Orders!F2945&lt;0,"Anomaly","OK")</f>
        <v>OK</v>
      </c>
      <c r="L2945" s="2" t="str">
        <f aca="false">IFERROR(VLOOKUP(C2945,Raw_Restaurants!$A$2:$C$151,3,FALSE()),"Unknown")</f>
        <v>Jaipur</v>
      </c>
    </row>
    <row r="2946" customFormat="false" ht="15" hidden="false" customHeight="false" outlineLevel="0" collapsed="false">
      <c r="A2946" s="2" t="n">
        <f aca="false">Raw_Orders!A2946</f>
        <v>500645</v>
      </c>
      <c r="B2946" s="2" t="str">
        <f aca="false">Raw_Orders!B2946</f>
        <v>CUST1663</v>
      </c>
      <c r="C2946" s="2" t="str">
        <f aca="false">Raw_Orders!C2946</f>
        <v>REST284</v>
      </c>
      <c r="D2946" s="2" t="str">
        <f aca="false">Raw_Orders!D2946</f>
        <v>DP497</v>
      </c>
      <c r="E2946" s="2" t="str">
        <f aca="false">Raw_Orders!E2946</f>
        <v>2024-11-08</v>
      </c>
      <c r="F2946" s="2" t="n">
        <f aca="false">IF(Raw_Orders!F2946&lt;0,0,Raw_Orders!F2946)</f>
        <v>1037.91</v>
      </c>
      <c r="G2946" s="2" t="str">
        <f aca="false">Raw_Orders!G2946</f>
        <v>Delivered</v>
      </c>
      <c r="H2946" s="2" t="n">
        <f aca="false">IF(Raw_Orders!H2946="","N/A",Raw_Orders!H2946)</f>
        <v>60.5</v>
      </c>
      <c r="I2946" s="2" t="str">
        <f aca="false">IF(Raw_Orders!I2946="","Not Rated",Raw_Orders!I2946)</f>
        <v>Not Rated</v>
      </c>
      <c r="J2946" s="2" t="str">
        <f aca="false">IF(COUNTIF($A$2:A2946,A2946)&gt;1,"Duplicate","Unique")</f>
        <v>Unique</v>
      </c>
      <c r="K2946" s="2" t="str">
        <f aca="false">IF(Raw_Orders!F2946&lt;0,"Anomaly","OK")</f>
        <v>OK</v>
      </c>
      <c r="L2946" s="2" t="str">
        <f aca="false">IFERROR(VLOOKUP(C2946,Raw_Restaurants!$A$2:$C$151,3,FALSE()),"Unknown")</f>
        <v>Hyderabad</v>
      </c>
    </row>
    <row r="2947" customFormat="false" ht="15" hidden="false" customHeight="false" outlineLevel="0" collapsed="false">
      <c r="A2947" s="2" t="n">
        <f aca="false">Raw_Orders!A2947</f>
        <v>500428</v>
      </c>
      <c r="B2947" s="2" t="str">
        <f aca="false">Raw_Orders!B2947</f>
        <v>CUST1065</v>
      </c>
      <c r="C2947" s="2" t="str">
        <f aca="false">Raw_Orders!C2947</f>
        <v>REST278</v>
      </c>
      <c r="D2947" s="2" t="str">
        <f aca="false">Raw_Orders!D2947</f>
        <v>DP431</v>
      </c>
      <c r="E2947" s="2" t="str">
        <f aca="false">Raw_Orders!E2947</f>
        <v>2024-10-25</v>
      </c>
      <c r="F2947" s="2" t="n">
        <f aca="false">IF(Raw_Orders!F2947&lt;0,0,Raw_Orders!F2947)</f>
        <v>744.5</v>
      </c>
      <c r="G2947" s="2" t="str">
        <f aca="false">Raw_Orders!G2947</f>
        <v>Delivered</v>
      </c>
      <c r="H2947" s="2" t="n">
        <f aca="false">IF(Raw_Orders!H2947="","N/A",Raw_Orders!H2947)</f>
        <v>18.1</v>
      </c>
      <c r="I2947" s="2" t="n">
        <f aca="false">IF(Raw_Orders!I2947="","Not Rated",Raw_Orders!I2947)</f>
        <v>4.9</v>
      </c>
      <c r="J2947" s="2" t="str">
        <f aca="false">IF(COUNTIF($A$2:A2947,A2947)&gt;1,"Duplicate","Unique")</f>
        <v>Unique</v>
      </c>
      <c r="K2947" s="2" t="str">
        <f aca="false">IF(Raw_Orders!F2947&lt;0,"Anomaly","OK")</f>
        <v>OK</v>
      </c>
      <c r="L2947" s="2" t="str">
        <f aca="false">IFERROR(VLOOKUP(C2947,Raw_Restaurants!$A$2:$C$151,3,FALSE()),"Unknown")</f>
        <v>Kolkata</v>
      </c>
    </row>
    <row r="2948" customFormat="false" ht="15" hidden="false" customHeight="false" outlineLevel="0" collapsed="false">
      <c r="A2948" s="2" t="n">
        <f aca="false">Raw_Orders!A2948</f>
        <v>503318</v>
      </c>
      <c r="B2948" s="2" t="str">
        <f aca="false">Raw_Orders!B2948</f>
        <v>CUST1588</v>
      </c>
      <c r="C2948" s="2" t="str">
        <f aca="false">Raw_Orders!C2948</f>
        <v>REST304</v>
      </c>
      <c r="D2948" s="2" t="str">
        <f aca="false">Raw_Orders!D2948</f>
        <v>DP385</v>
      </c>
      <c r="E2948" s="2" t="str">
        <f aca="false">Raw_Orders!E2948</f>
        <v>2024-11-15</v>
      </c>
      <c r="F2948" s="2" t="n">
        <f aca="false">IF(Raw_Orders!F2948&lt;0,0,Raw_Orders!F2948)</f>
        <v>1274.01</v>
      </c>
      <c r="G2948" s="2" t="str">
        <f aca="false">Raw_Orders!G2948</f>
        <v>Delivered</v>
      </c>
      <c r="H2948" s="2" t="n">
        <f aca="false">IF(Raw_Orders!H2948="","N/A",Raw_Orders!H2948)</f>
        <v>65.7</v>
      </c>
      <c r="I2948" s="2" t="n">
        <f aca="false">IF(Raw_Orders!I2948="","Not Rated",Raw_Orders!I2948)</f>
        <v>3.7</v>
      </c>
      <c r="J2948" s="2" t="str">
        <f aca="false">IF(COUNTIF($A$2:A2948,A2948)&gt;1,"Duplicate","Unique")</f>
        <v>Unique</v>
      </c>
      <c r="K2948" s="2" t="str">
        <f aca="false">IF(Raw_Orders!F2948&lt;0,"Anomaly","OK")</f>
        <v>OK</v>
      </c>
      <c r="L2948" s="2" t="str">
        <f aca="false">IFERROR(VLOOKUP(C2948,Raw_Restaurants!$A$2:$C$151,3,FALSE()),"Unknown")</f>
        <v>Jaipur</v>
      </c>
    </row>
    <row r="2949" customFormat="false" ht="15" hidden="false" customHeight="false" outlineLevel="0" collapsed="false">
      <c r="A2949" s="2" t="n">
        <f aca="false">Raw_Orders!A2949</f>
        <v>503401</v>
      </c>
      <c r="B2949" s="2" t="str">
        <f aca="false">Raw_Orders!B2949</f>
        <v>CUST1131</v>
      </c>
      <c r="C2949" s="2" t="str">
        <f aca="false">Raw_Orders!C2949</f>
        <v>REST264</v>
      </c>
      <c r="D2949" s="2" t="str">
        <f aca="false">Raw_Orders!D2949</f>
        <v>DP389</v>
      </c>
      <c r="E2949" s="2" t="str">
        <f aca="false">Raw_Orders!E2949</f>
        <v>2024-03-20</v>
      </c>
      <c r="F2949" s="2" t="n">
        <f aca="false">IF(Raw_Orders!F2949&lt;0,0,Raw_Orders!F2949)</f>
        <v>1094.52</v>
      </c>
      <c r="G2949" s="2" t="str">
        <f aca="false">Raw_Orders!G2949</f>
        <v>Delivered</v>
      </c>
      <c r="H2949" s="2" t="n">
        <f aca="false">IF(Raw_Orders!H2949="","N/A",Raw_Orders!H2949)</f>
        <v>77.4</v>
      </c>
      <c r="I2949" s="2" t="n">
        <f aca="false">IF(Raw_Orders!I2949="","Not Rated",Raw_Orders!I2949)</f>
        <v>4.7</v>
      </c>
      <c r="J2949" s="2" t="str">
        <f aca="false">IF(COUNTIF($A$2:A2949,A2949)&gt;1,"Duplicate","Unique")</f>
        <v>Unique</v>
      </c>
      <c r="K2949" s="2" t="str">
        <f aca="false">IF(Raw_Orders!F2949&lt;0,"Anomaly","OK")</f>
        <v>OK</v>
      </c>
      <c r="L2949" s="2" t="str">
        <f aca="false">IFERROR(VLOOKUP(C2949,Raw_Restaurants!$A$2:$C$151,3,FALSE()),"Unknown")</f>
        <v>Bangalore</v>
      </c>
    </row>
    <row r="2950" customFormat="false" ht="15" hidden="false" customHeight="false" outlineLevel="0" collapsed="false">
      <c r="A2950" s="2" t="n">
        <f aca="false">Raw_Orders!A2950</f>
        <v>504779</v>
      </c>
      <c r="B2950" s="2" t="str">
        <f aca="false">Raw_Orders!B2950</f>
        <v>CUST1654</v>
      </c>
      <c r="C2950" s="2" t="str">
        <f aca="false">Raw_Orders!C2950</f>
        <v>REST348</v>
      </c>
      <c r="D2950" s="2" t="str">
        <f aca="false">Raw_Orders!D2950</f>
        <v>DP337</v>
      </c>
      <c r="E2950" s="2" t="str">
        <f aca="false">Raw_Orders!E2950</f>
        <v>2024-10-24</v>
      </c>
      <c r="F2950" s="2" t="n">
        <f aca="false">IF(Raw_Orders!F2950&lt;0,0,Raw_Orders!F2950)</f>
        <v>208.54</v>
      </c>
      <c r="G2950" s="2" t="str">
        <f aca="false">Raw_Orders!G2950</f>
        <v>Cancelled</v>
      </c>
      <c r="H2950" s="2" t="str">
        <f aca="false">IF(Raw_Orders!H2950="","N/A",Raw_Orders!H2950)</f>
        <v>N/A</v>
      </c>
      <c r="I2950" s="2" t="str">
        <f aca="false">IF(Raw_Orders!I2950="","Not Rated",Raw_Orders!I2950)</f>
        <v>Not Rated</v>
      </c>
      <c r="J2950" s="2" t="str">
        <f aca="false">IF(COUNTIF($A$2:A2950,A2950)&gt;1,"Duplicate","Unique")</f>
        <v>Unique</v>
      </c>
      <c r="K2950" s="2" t="str">
        <f aca="false">IF(Raw_Orders!F2950&lt;0,"Anomaly","OK")</f>
        <v>OK</v>
      </c>
      <c r="L2950" s="2" t="str">
        <f aca="false">IFERROR(VLOOKUP(C2950,Raw_Restaurants!$A$2:$C$151,3,FALSE()),"Unknown")</f>
        <v>Bangalore</v>
      </c>
    </row>
    <row r="2951" customFormat="false" ht="15" hidden="false" customHeight="false" outlineLevel="0" collapsed="false">
      <c r="A2951" s="2" t="n">
        <f aca="false">Raw_Orders!A2951</f>
        <v>500681</v>
      </c>
      <c r="B2951" s="2" t="str">
        <f aca="false">Raw_Orders!B2951</f>
        <v>CUST1378</v>
      </c>
      <c r="C2951" s="2" t="str">
        <f aca="false">Raw_Orders!C2951</f>
        <v>REST248</v>
      </c>
      <c r="D2951" s="2" t="str">
        <f aca="false">Raw_Orders!D2951</f>
        <v>DP480</v>
      </c>
      <c r="E2951" s="2" t="str">
        <f aca="false">Raw_Orders!E2951</f>
        <v>2024-04-03</v>
      </c>
      <c r="F2951" s="2" t="n">
        <f aca="false">IF(Raw_Orders!F2951&lt;0,0,Raw_Orders!F2951)</f>
        <v>551.32</v>
      </c>
      <c r="G2951" s="2" t="str">
        <f aca="false">Raw_Orders!G2951</f>
        <v>Delivered</v>
      </c>
      <c r="H2951" s="2" t="n">
        <f aca="false">IF(Raw_Orders!H2951="","N/A",Raw_Orders!H2951)</f>
        <v>55.1</v>
      </c>
      <c r="I2951" s="2" t="n">
        <f aca="false">IF(Raw_Orders!I2951="","Not Rated",Raw_Orders!I2951)</f>
        <v>2.5</v>
      </c>
      <c r="J2951" s="2" t="str">
        <f aca="false">IF(COUNTIF($A$2:A2951,A2951)&gt;1,"Duplicate","Unique")</f>
        <v>Unique</v>
      </c>
      <c r="K2951" s="2" t="str">
        <f aca="false">IF(Raw_Orders!F2951&lt;0,"Anomaly","OK")</f>
        <v>OK</v>
      </c>
      <c r="L2951" s="2" t="str">
        <f aca="false">IFERROR(VLOOKUP(C2951,Raw_Restaurants!$A$2:$C$151,3,FALSE()),"Unknown")</f>
        <v>Mumbai</v>
      </c>
    </row>
    <row r="2952" customFormat="false" ht="15" hidden="false" customHeight="false" outlineLevel="0" collapsed="false">
      <c r="A2952" s="2" t="n">
        <f aca="false">Raw_Orders!A2952</f>
        <v>500810</v>
      </c>
      <c r="B2952" s="2" t="str">
        <f aca="false">Raw_Orders!B2952</f>
        <v>CUST1728</v>
      </c>
      <c r="C2952" s="2" t="str">
        <f aca="false">Raw_Orders!C2952</f>
        <v>REST324</v>
      </c>
      <c r="D2952" s="2" t="str">
        <f aca="false">Raw_Orders!D2952</f>
        <v>DP370</v>
      </c>
      <c r="E2952" s="2" t="str">
        <f aca="false">Raw_Orders!E2952</f>
        <v>2024-03-22</v>
      </c>
      <c r="F2952" s="2" t="n">
        <f aca="false">IF(Raw_Orders!F2952&lt;0,0,Raw_Orders!F2952)</f>
        <v>960.44</v>
      </c>
      <c r="G2952" s="2" t="str">
        <f aca="false">Raw_Orders!G2952</f>
        <v>Delivered</v>
      </c>
      <c r="H2952" s="2" t="n">
        <f aca="false">IF(Raw_Orders!H2952="","N/A",Raw_Orders!H2952)</f>
        <v>36.8</v>
      </c>
      <c r="I2952" s="2" t="n">
        <f aca="false">IF(Raw_Orders!I2952="","Not Rated",Raw_Orders!I2952)</f>
        <v>3.5</v>
      </c>
      <c r="J2952" s="2" t="str">
        <f aca="false">IF(COUNTIF($A$2:A2952,A2952)&gt;1,"Duplicate","Unique")</f>
        <v>Unique</v>
      </c>
      <c r="K2952" s="2" t="str">
        <f aca="false">IF(Raw_Orders!F2952&lt;0,"Anomaly","OK")</f>
        <v>OK</v>
      </c>
      <c r="L2952" s="2" t="str">
        <f aca="false">IFERROR(VLOOKUP(C2952,Raw_Restaurants!$A$2:$C$151,3,FALSE()),"Unknown")</f>
        <v>Bhopal</v>
      </c>
    </row>
    <row r="2953" customFormat="false" ht="15" hidden="false" customHeight="false" outlineLevel="0" collapsed="false">
      <c r="A2953" s="2" t="n">
        <f aca="false">Raw_Orders!A2953</f>
        <v>504341</v>
      </c>
      <c r="B2953" s="2" t="str">
        <f aca="false">Raw_Orders!B2953</f>
        <v>CUST1536</v>
      </c>
      <c r="C2953" s="2" t="str">
        <f aca="false">Raw_Orders!C2953</f>
        <v>REST330</v>
      </c>
      <c r="D2953" s="2" t="str">
        <f aca="false">Raw_Orders!D2953</f>
        <v>DP345</v>
      </c>
      <c r="E2953" s="2" t="str">
        <f aca="false">Raw_Orders!E2953</f>
        <v>2024-09-20</v>
      </c>
      <c r="F2953" s="2" t="n">
        <f aca="false">IF(Raw_Orders!F2953&lt;0,0,Raw_Orders!F2953)</f>
        <v>209.94</v>
      </c>
      <c r="G2953" s="2" t="str">
        <f aca="false">Raw_Orders!G2953</f>
        <v>Delivered</v>
      </c>
      <c r="H2953" s="2" t="n">
        <f aca="false">IF(Raw_Orders!H2953="","N/A",Raw_Orders!H2953)</f>
        <v>25.1</v>
      </c>
      <c r="I2953" s="2" t="n">
        <f aca="false">IF(Raw_Orders!I2953="","Not Rated",Raw_Orders!I2953)</f>
        <v>3.6</v>
      </c>
      <c r="J2953" s="2" t="str">
        <f aca="false">IF(COUNTIF($A$2:A2953,A2953)&gt;1,"Duplicate","Unique")</f>
        <v>Unique</v>
      </c>
      <c r="K2953" s="2" t="str">
        <f aca="false">IF(Raw_Orders!F2953&lt;0,"Anomaly","OK")</f>
        <v>OK</v>
      </c>
      <c r="L2953" s="2" t="str">
        <f aca="false">IFERROR(VLOOKUP(C2953,Raw_Restaurants!$A$2:$C$151,3,FALSE()),"Unknown")</f>
        <v>Hyderabad</v>
      </c>
    </row>
    <row r="2954" customFormat="false" ht="15" hidden="false" customHeight="false" outlineLevel="0" collapsed="false">
      <c r="A2954" s="2" t="n">
        <f aca="false">Raw_Orders!A2954</f>
        <v>501802</v>
      </c>
      <c r="B2954" s="2" t="str">
        <f aca="false">Raw_Orders!B2954</f>
        <v>CUST1725</v>
      </c>
      <c r="C2954" s="2" t="str">
        <f aca="false">Raw_Orders!C2954</f>
        <v>REST331</v>
      </c>
      <c r="D2954" s="2" t="str">
        <f aca="false">Raw_Orders!D2954</f>
        <v>DP321</v>
      </c>
      <c r="E2954" s="2" t="str">
        <f aca="false">Raw_Orders!E2954</f>
        <v>2024-01-05</v>
      </c>
      <c r="F2954" s="2" t="n">
        <f aca="false">IF(Raw_Orders!F2954&lt;0,0,Raw_Orders!F2954)</f>
        <v>1032.8</v>
      </c>
      <c r="G2954" s="2" t="str">
        <f aca="false">Raw_Orders!G2954</f>
        <v>Delivered</v>
      </c>
      <c r="H2954" s="2" t="n">
        <f aca="false">IF(Raw_Orders!H2954="","N/A",Raw_Orders!H2954)</f>
        <v>45.4</v>
      </c>
      <c r="I2954" s="2" t="n">
        <f aca="false">IF(Raw_Orders!I2954="","Not Rated",Raw_Orders!I2954)</f>
        <v>3.6</v>
      </c>
      <c r="J2954" s="2" t="str">
        <f aca="false">IF(COUNTIF($A$2:A2954,A2954)&gt;1,"Duplicate","Unique")</f>
        <v>Unique</v>
      </c>
      <c r="K2954" s="2" t="str">
        <f aca="false">IF(Raw_Orders!F2954&lt;0,"Anomaly","OK")</f>
        <v>OK</v>
      </c>
      <c r="L2954" s="2" t="str">
        <f aca="false">IFERROR(VLOOKUP(C2954,Raw_Restaurants!$A$2:$C$151,3,FALSE()),"Unknown")</f>
        <v>Chennai</v>
      </c>
    </row>
    <row r="2955" customFormat="false" ht="15" hidden="false" customHeight="false" outlineLevel="0" collapsed="false">
      <c r="A2955" s="2" t="n">
        <f aca="false">Raw_Orders!A2955</f>
        <v>500463</v>
      </c>
      <c r="B2955" s="2" t="str">
        <f aca="false">Raw_Orders!B2955</f>
        <v>CUST1558</v>
      </c>
      <c r="C2955" s="2" t="str">
        <f aca="false">Raw_Orders!C2955</f>
        <v>REST333</v>
      </c>
      <c r="D2955" s="2" t="str">
        <f aca="false">Raw_Orders!D2955</f>
        <v>DP497</v>
      </c>
      <c r="E2955" s="2" t="str">
        <f aca="false">Raw_Orders!E2955</f>
        <v>2024-08-02</v>
      </c>
      <c r="F2955" s="2" t="n">
        <f aca="false">IF(Raw_Orders!F2955&lt;0,0,Raw_Orders!F2955)</f>
        <v>283.16</v>
      </c>
      <c r="G2955" s="2" t="str">
        <f aca="false">Raw_Orders!G2955</f>
        <v>Cancelled</v>
      </c>
      <c r="H2955" s="2" t="str">
        <f aca="false">IF(Raw_Orders!H2955="","N/A",Raw_Orders!H2955)</f>
        <v>N/A</v>
      </c>
      <c r="I2955" s="2" t="str">
        <f aca="false">IF(Raw_Orders!I2955="","Not Rated",Raw_Orders!I2955)</f>
        <v>Not Rated</v>
      </c>
      <c r="J2955" s="2" t="str">
        <f aca="false">IF(COUNTIF($A$2:A2955,A2955)&gt;1,"Duplicate","Unique")</f>
        <v>Unique</v>
      </c>
      <c r="K2955" s="2" t="str">
        <f aca="false">IF(Raw_Orders!F2955&lt;0,"Anomaly","OK")</f>
        <v>OK</v>
      </c>
      <c r="L2955" s="2" t="str">
        <f aca="false">IFERROR(VLOOKUP(C2955,Raw_Restaurants!$A$2:$C$151,3,FALSE()),"Unknown")</f>
        <v>Hyderabad</v>
      </c>
    </row>
    <row r="2956" customFormat="false" ht="15" hidden="false" customHeight="false" outlineLevel="0" collapsed="false">
      <c r="A2956" s="2" t="n">
        <f aca="false">Raw_Orders!A2956</f>
        <v>502574</v>
      </c>
      <c r="B2956" s="2" t="str">
        <f aca="false">Raw_Orders!B2956</f>
        <v>CUST1588</v>
      </c>
      <c r="C2956" s="2" t="str">
        <f aca="false">Raw_Orders!C2956</f>
        <v>REST317</v>
      </c>
      <c r="D2956" s="2" t="str">
        <f aca="false">Raw_Orders!D2956</f>
        <v>DP474</v>
      </c>
      <c r="E2956" s="2" t="str">
        <f aca="false">Raw_Orders!E2956</f>
        <v>2024-03-28</v>
      </c>
      <c r="F2956" s="2" t="n">
        <f aca="false">IF(Raw_Orders!F2956&lt;0,0,Raw_Orders!F2956)</f>
        <v>1337.5</v>
      </c>
      <c r="G2956" s="2" t="str">
        <f aca="false">Raw_Orders!G2956</f>
        <v>Delayed</v>
      </c>
      <c r="H2956" s="2" t="n">
        <f aca="false">IF(Raw_Orders!H2956="","N/A",Raw_Orders!H2956)</f>
        <v>44.2</v>
      </c>
      <c r="I2956" s="2" t="n">
        <f aca="false">IF(Raw_Orders!I2956="","Not Rated",Raw_Orders!I2956)</f>
        <v>3.7</v>
      </c>
      <c r="J2956" s="2" t="str">
        <f aca="false">IF(COUNTIF($A$2:A2956,A2956)&gt;1,"Duplicate","Unique")</f>
        <v>Unique</v>
      </c>
      <c r="K2956" s="2" t="str">
        <f aca="false">IF(Raw_Orders!F2956&lt;0,"Anomaly","OK")</f>
        <v>OK</v>
      </c>
      <c r="L2956" s="2" t="str">
        <f aca="false">IFERROR(VLOOKUP(C2956,Raw_Restaurants!$A$2:$C$151,3,FALSE()),"Unknown")</f>
        <v>Jaipur</v>
      </c>
    </row>
    <row r="2957" customFormat="false" ht="15" hidden="false" customHeight="false" outlineLevel="0" collapsed="false">
      <c r="A2957" s="2" t="n">
        <f aca="false">Raw_Orders!A2957</f>
        <v>501851</v>
      </c>
      <c r="B2957" s="2" t="str">
        <f aca="false">Raw_Orders!B2957</f>
        <v>CUST1369</v>
      </c>
      <c r="C2957" s="2" t="str">
        <f aca="false">Raw_Orders!C2957</f>
        <v>REST232</v>
      </c>
      <c r="D2957" s="2" t="str">
        <f aca="false">Raw_Orders!D2957</f>
        <v>DP436</v>
      </c>
      <c r="E2957" s="2" t="str">
        <f aca="false">Raw_Orders!E2957</f>
        <v>2024-10-27</v>
      </c>
      <c r="F2957" s="2" t="n">
        <f aca="false">IF(Raw_Orders!F2957&lt;0,0,Raw_Orders!F2957)</f>
        <v>330.67</v>
      </c>
      <c r="G2957" s="2" t="str">
        <f aca="false">Raw_Orders!G2957</f>
        <v>Delivered</v>
      </c>
      <c r="H2957" s="2" t="n">
        <f aca="false">IF(Raw_Orders!H2957="","N/A",Raw_Orders!H2957)</f>
        <v>51.8</v>
      </c>
      <c r="I2957" s="2" t="n">
        <f aca="false">IF(Raw_Orders!I2957="","Not Rated",Raw_Orders!I2957)</f>
        <v>4.2</v>
      </c>
      <c r="J2957" s="2" t="str">
        <f aca="false">IF(COUNTIF($A$2:A2957,A2957)&gt;1,"Duplicate","Unique")</f>
        <v>Unique</v>
      </c>
      <c r="K2957" s="2" t="str">
        <f aca="false">IF(Raw_Orders!F2957&lt;0,"Anomaly","OK")</f>
        <v>OK</v>
      </c>
      <c r="L2957" s="2" t="str">
        <f aca="false">IFERROR(VLOOKUP(C2957,Raw_Restaurants!$A$2:$C$151,3,FALSE()),"Unknown")</f>
        <v>Bhopal</v>
      </c>
    </row>
    <row r="2958" customFormat="false" ht="15" hidden="false" customHeight="false" outlineLevel="0" collapsed="false">
      <c r="A2958" s="2" t="n">
        <f aca="false">Raw_Orders!A2958</f>
        <v>501818</v>
      </c>
      <c r="B2958" s="2" t="str">
        <f aca="false">Raw_Orders!B2958</f>
        <v>CUST1098</v>
      </c>
      <c r="C2958" s="2" t="str">
        <f aca="false">Raw_Orders!C2958</f>
        <v>REST211</v>
      </c>
      <c r="D2958" s="2" t="str">
        <f aca="false">Raw_Orders!D2958</f>
        <v>DP454</v>
      </c>
      <c r="E2958" s="2" t="str">
        <f aca="false">Raw_Orders!E2958</f>
        <v>2024-05-25</v>
      </c>
      <c r="F2958" s="2" t="n">
        <f aca="false">IF(Raw_Orders!F2958&lt;0,0,Raw_Orders!F2958)</f>
        <v>1280.5</v>
      </c>
      <c r="G2958" s="2" t="str">
        <f aca="false">Raw_Orders!G2958</f>
        <v>Delivered</v>
      </c>
      <c r="H2958" s="2" t="n">
        <f aca="false">IF(Raw_Orders!H2958="","N/A",Raw_Orders!H2958)</f>
        <v>73.5</v>
      </c>
      <c r="I2958" s="2" t="n">
        <f aca="false">IF(Raw_Orders!I2958="","Not Rated",Raw_Orders!I2958)</f>
        <v>3</v>
      </c>
      <c r="J2958" s="2" t="str">
        <f aca="false">IF(COUNTIF($A$2:A2958,A2958)&gt;1,"Duplicate","Unique")</f>
        <v>Unique</v>
      </c>
      <c r="K2958" s="2" t="str">
        <f aca="false">IF(Raw_Orders!F2958&lt;0,"Anomaly","OK")</f>
        <v>OK</v>
      </c>
      <c r="L2958" s="2" t="str">
        <f aca="false">IFERROR(VLOOKUP(C2958,Raw_Restaurants!$A$2:$C$151,3,FALSE()),"Unknown")</f>
        <v>Mumbai</v>
      </c>
    </row>
    <row r="2959" customFormat="false" ht="15" hidden="false" customHeight="false" outlineLevel="0" collapsed="false">
      <c r="A2959" s="2" t="n">
        <f aca="false">Raw_Orders!A2959</f>
        <v>502857</v>
      </c>
      <c r="B2959" s="2" t="str">
        <f aca="false">Raw_Orders!B2959</f>
        <v>CUST1453</v>
      </c>
      <c r="C2959" s="2" t="str">
        <f aca="false">Raw_Orders!C2959</f>
        <v>REST248</v>
      </c>
      <c r="D2959" s="2" t="str">
        <f aca="false">Raw_Orders!D2959</f>
        <v>DP399</v>
      </c>
      <c r="E2959" s="2" t="str">
        <f aca="false">Raw_Orders!E2959</f>
        <v>2024-10-08</v>
      </c>
      <c r="F2959" s="2" t="n">
        <f aca="false">IF(Raw_Orders!F2959&lt;0,0,Raw_Orders!F2959)</f>
        <v>742.03</v>
      </c>
      <c r="G2959" s="2" t="str">
        <f aca="false">Raw_Orders!G2959</f>
        <v>Delivered</v>
      </c>
      <c r="H2959" s="2" t="n">
        <f aca="false">IF(Raw_Orders!H2959="","N/A",Raw_Orders!H2959)</f>
        <v>28</v>
      </c>
      <c r="I2959" s="2" t="n">
        <f aca="false">IF(Raw_Orders!I2959="","Not Rated",Raw_Orders!I2959)</f>
        <v>3.1</v>
      </c>
      <c r="J2959" s="2" t="str">
        <f aca="false">IF(COUNTIF($A$2:A2959,A2959)&gt;1,"Duplicate","Unique")</f>
        <v>Unique</v>
      </c>
      <c r="K2959" s="2" t="str">
        <f aca="false">IF(Raw_Orders!F2959&lt;0,"Anomaly","OK")</f>
        <v>OK</v>
      </c>
      <c r="L2959" s="2" t="str">
        <f aca="false">IFERROR(VLOOKUP(C2959,Raw_Restaurants!$A$2:$C$151,3,FALSE()),"Unknown")</f>
        <v>Mumbai</v>
      </c>
    </row>
    <row r="2960" customFormat="false" ht="15" hidden="false" customHeight="false" outlineLevel="0" collapsed="false">
      <c r="A2960" s="2" t="n">
        <f aca="false">Raw_Orders!A2960</f>
        <v>502347</v>
      </c>
      <c r="B2960" s="2" t="str">
        <f aca="false">Raw_Orders!B2960</f>
        <v>CUST1705</v>
      </c>
      <c r="C2960" s="2" t="str">
        <f aca="false">Raw_Orders!C2960</f>
        <v>REST232</v>
      </c>
      <c r="D2960" s="2" t="str">
        <f aca="false">Raw_Orders!D2960</f>
        <v>DP309</v>
      </c>
      <c r="E2960" s="2" t="str">
        <f aca="false">Raw_Orders!E2960</f>
        <v>2024-03-28</v>
      </c>
      <c r="F2960" s="2" t="n">
        <f aca="false">IF(Raw_Orders!F2960&lt;0,0,Raw_Orders!F2960)</f>
        <v>431.49</v>
      </c>
      <c r="G2960" s="2" t="str">
        <f aca="false">Raw_Orders!G2960</f>
        <v>Delivered</v>
      </c>
      <c r="H2960" s="2" t="n">
        <f aca="false">IF(Raw_Orders!H2960="","N/A",Raw_Orders!H2960)</f>
        <v>72.7</v>
      </c>
      <c r="I2960" s="2" t="n">
        <f aca="false">IF(Raw_Orders!I2960="","Not Rated",Raw_Orders!I2960)</f>
        <v>4.8</v>
      </c>
      <c r="J2960" s="2" t="str">
        <f aca="false">IF(COUNTIF($A$2:A2960,A2960)&gt;1,"Duplicate","Unique")</f>
        <v>Unique</v>
      </c>
      <c r="K2960" s="2" t="str">
        <f aca="false">IF(Raw_Orders!F2960&lt;0,"Anomaly","OK")</f>
        <v>OK</v>
      </c>
      <c r="L2960" s="2" t="str">
        <f aca="false">IFERROR(VLOOKUP(C2960,Raw_Restaurants!$A$2:$C$151,3,FALSE()),"Unknown")</f>
        <v>Bhopal</v>
      </c>
    </row>
    <row r="2961" customFormat="false" ht="15" hidden="false" customHeight="false" outlineLevel="0" collapsed="false">
      <c r="A2961" s="2" t="n">
        <f aca="false">Raw_Orders!A2961</f>
        <v>501142</v>
      </c>
      <c r="B2961" s="2" t="str">
        <f aca="false">Raw_Orders!B2961</f>
        <v>CUST1491</v>
      </c>
      <c r="C2961" s="2" t="str">
        <f aca="false">Raw_Orders!C2961</f>
        <v>REST340</v>
      </c>
      <c r="D2961" s="2" t="str">
        <f aca="false">Raw_Orders!D2961</f>
        <v>DP336</v>
      </c>
      <c r="E2961" s="2" t="str">
        <f aca="false">Raw_Orders!E2961</f>
        <v>2024-03-31</v>
      </c>
      <c r="F2961" s="2" t="n">
        <f aca="false">IF(Raw_Orders!F2961&lt;0,0,Raw_Orders!F2961)</f>
        <v>765.21</v>
      </c>
      <c r="G2961" s="2" t="str">
        <f aca="false">Raw_Orders!G2961</f>
        <v>Delivered</v>
      </c>
      <c r="H2961" s="2" t="n">
        <f aca="false">IF(Raw_Orders!H2961="","N/A",Raw_Orders!H2961)</f>
        <v>23.8</v>
      </c>
      <c r="I2961" s="2" t="str">
        <f aca="false">IF(Raw_Orders!I2961="","Not Rated",Raw_Orders!I2961)</f>
        <v>Not Rated</v>
      </c>
      <c r="J2961" s="2" t="str">
        <f aca="false">IF(COUNTIF($A$2:A2961,A2961)&gt;1,"Duplicate","Unique")</f>
        <v>Unique</v>
      </c>
      <c r="K2961" s="2" t="str">
        <f aca="false">IF(Raw_Orders!F2961&lt;0,"Anomaly","OK")</f>
        <v>OK</v>
      </c>
      <c r="L2961" s="2" t="str">
        <f aca="false">IFERROR(VLOOKUP(C2961,Raw_Restaurants!$A$2:$C$151,3,FALSE()),"Unknown")</f>
        <v>Hyderabad</v>
      </c>
    </row>
    <row r="2962" customFormat="false" ht="15" hidden="false" customHeight="false" outlineLevel="0" collapsed="false">
      <c r="A2962" s="2" t="n">
        <f aca="false">Raw_Orders!A2962</f>
        <v>503791</v>
      </c>
      <c r="B2962" s="2" t="str">
        <f aca="false">Raw_Orders!B2962</f>
        <v>CUST1654</v>
      </c>
      <c r="C2962" s="2" t="str">
        <f aca="false">Raw_Orders!C2962</f>
        <v>REST297</v>
      </c>
      <c r="D2962" s="2" t="str">
        <f aca="false">Raw_Orders!D2962</f>
        <v>DP328</v>
      </c>
      <c r="E2962" s="2" t="str">
        <f aca="false">Raw_Orders!E2962</f>
        <v>2024-05-14</v>
      </c>
      <c r="F2962" s="2" t="n">
        <f aca="false">IF(Raw_Orders!F2962&lt;0,0,Raw_Orders!F2962)</f>
        <v>661.45</v>
      </c>
      <c r="G2962" s="2" t="str">
        <f aca="false">Raw_Orders!G2962</f>
        <v>Delivered</v>
      </c>
      <c r="H2962" s="2" t="n">
        <f aca="false">IF(Raw_Orders!H2962="","N/A",Raw_Orders!H2962)</f>
        <v>70.3</v>
      </c>
      <c r="I2962" s="2" t="n">
        <f aca="false">IF(Raw_Orders!I2962="","Not Rated",Raw_Orders!I2962)</f>
        <v>4.2</v>
      </c>
      <c r="J2962" s="2" t="str">
        <f aca="false">IF(COUNTIF($A$2:A2962,A2962)&gt;1,"Duplicate","Unique")</f>
        <v>Unique</v>
      </c>
      <c r="K2962" s="2" t="str">
        <f aca="false">IF(Raw_Orders!F2962&lt;0,"Anomaly","OK")</f>
        <v>OK</v>
      </c>
      <c r="L2962" s="2" t="str">
        <f aca="false">IFERROR(VLOOKUP(C2962,Raw_Restaurants!$A$2:$C$151,3,FALSE()),"Unknown")</f>
        <v>Jaipur</v>
      </c>
    </row>
    <row r="2963" customFormat="false" ht="15" hidden="false" customHeight="false" outlineLevel="0" collapsed="false">
      <c r="A2963" s="2" t="n">
        <f aca="false">Raw_Orders!A2963</f>
        <v>502547</v>
      </c>
      <c r="B2963" s="2" t="str">
        <f aca="false">Raw_Orders!B2963</f>
        <v>CUST1705</v>
      </c>
      <c r="C2963" s="2" t="str">
        <f aca="false">Raw_Orders!C2963</f>
        <v>REST251</v>
      </c>
      <c r="D2963" s="2" t="str">
        <f aca="false">Raw_Orders!D2963</f>
        <v>DP383</v>
      </c>
      <c r="E2963" s="2" t="str">
        <f aca="false">Raw_Orders!E2963</f>
        <v>2024-01-29</v>
      </c>
      <c r="F2963" s="2" t="n">
        <f aca="false">IF(Raw_Orders!F2963&lt;0,0,Raw_Orders!F2963)</f>
        <v>739.27</v>
      </c>
      <c r="G2963" s="2" t="str">
        <f aca="false">Raw_Orders!G2963</f>
        <v>Delivered</v>
      </c>
      <c r="H2963" s="2" t="n">
        <f aca="false">IF(Raw_Orders!H2963="","N/A",Raw_Orders!H2963)</f>
        <v>33.5</v>
      </c>
      <c r="I2963" s="2" t="n">
        <f aca="false">IF(Raw_Orders!I2963="","Not Rated",Raw_Orders!I2963)</f>
        <v>4.6</v>
      </c>
      <c r="J2963" s="2" t="str">
        <f aca="false">IF(COUNTIF($A$2:A2963,A2963)&gt;1,"Duplicate","Unique")</f>
        <v>Unique</v>
      </c>
      <c r="K2963" s="2" t="str">
        <f aca="false">IF(Raw_Orders!F2963&lt;0,"Anomaly","OK")</f>
        <v>OK</v>
      </c>
      <c r="L2963" s="2" t="str">
        <f aca="false">IFERROR(VLOOKUP(C2963,Raw_Restaurants!$A$2:$C$151,3,FALSE()),"Unknown")</f>
        <v>Bhopal</v>
      </c>
    </row>
    <row r="2964" customFormat="false" ht="15" hidden="false" customHeight="false" outlineLevel="0" collapsed="false">
      <c r="A2964" s="2" t="n">
        <f aca="false">Raw_Orders!A2964</f>
        <v>500301</v>
      </c>
      <c r="B2964" s="2" t="str">
        <f aca="false">Raw_Orders!B2964</f>
        <v>CUST1708</v>
      </c>
      <c r="C2964" s="2" t="str">
        <f aca="false">Raw_Orders!C2964</f>
        <v>REST314</v>
      </c>
      <c r="D2964" s="2" t="str">
        <f aca="false">Raw_Orders!D2964</f>
        <v>DP382</v>
      </c>
      <c r="E2964" s="2" t="str">
        <f aca="false">Raw_Orders!E2964</f>
        <v>2024-04-29</v>
      </c>
      <c r="F2964" s="2" t="n">
        <f aca="false">IF(Raw_Orders!F2964&lt;0,0,Raw_Orders!F2964)</f>
        <v>765.47</v>
      </c>
      <c r="G2964" s="2" t="str">
        <f aca="false">Raw_Orders!G2964</f>
        <v>Delivered</v>
      </c>
      <c r="H2964" s="2" t="n">
        <f aca="false">IF(Raw_Orders!H2964="","N/A",Raw_Orders!H2964)</f>
        <v>59.4</v>
      </c>
      <c r="I2964" s="2" t="n">
        <f aca="false">IF(Raw_Orders!I2964="","Not Rated",Raw_Orders!I2964)</f>
        <v>3.3</v>
      </c>
      <c r="J2964" s="2" t="str">
        <f aca="false">IF(COUNTIF($A$2:A2964,A2964)&gt;1,"Duplicate","Unique")</f>
        <v>Unique</v>
      </c>
      <c r="K2964" s="2" t="str">
        <f aca="false">IF(Raw_Orders!F2964&lt;0,"Anomaly","OK")</f>
        <v>OK</v>
      </c>
      <c r="L2964" s="2" t="str">
        <f aca="false">IFERROR(VLOOKUP(C2964,Raw_Restaurants!$A$2:$C$151,3,FALSE()),"Unknown")</f>
        <v>Bangalore</v>
      </c>
    </row>
    <row r="2965" customFormat="false" ht="15" hidden="false" customHeight="false" outlineLevel="0" collapsed="false">
      <c r="A2965" s="2" t="n">
        <f aca="false">Raw_Orders!A2965</f>
        <v>501510</v>
      </c>
      <c r="B2965" s="2" t="str">
        <f aca="false">Raw_Orders!B2965</f>
        <v>CUST1379</v>
      </c>
      <c r="C2965" s="2" t="str">
        <f aca="false">Raw_Orders!C2965</f>
        <v>REST328</v>
      </c>
      <c r="D2965" s="2" t="str">
        <f aca="false">Raw_Orders!D2965</f>
        <v>DP378</v>
      </c>
      <c r="E2965" s="2" t="str">
        <f aca="false">Raw_Orders!E2965</f>
        <v>2024-11-24</v>
      </c>
      <c r="F2965" s="2" t="n">
        <f aca="false">IF(Raw_Orders!F2965&lt;0,0,Raw_Orders!F2965)</f>
        <v>320.9</v>
      </c>
      <c r="G2965" s="2" t="str">
        <f aca="false">Raw_Orders!G2965</f>
        <v>Delivered</v>
      </c>
      <c r="H2965" s="2" t="n">
        <f aca="false">IF(Raw_Orders!H2965="","N/A",Raw_Orders!H2965)</f>
        <v>37.6</v>
      </c>
      <c r="I2965" s="2" t="str">
        <f aca="false">IF(Raw_Orders!I2965="","Not Rated",Raw_Orders!I2965)</f>
        <v>Not Rated</v>
      </c>
      <c r="J2965" s="2" t="str">
        <f aca="false">IF(COUNTIF($A$2:A2965,A2965)&gt;1,"Duplicate","Unique")</f>
        <v>Unique</v>
      </c>
      <c r="K2965" s="2" t="str">
        <f aca="false">IF(Raw_Orders!F2965&lt;0,"Anomaly","OK")</f>
        <v>OK</v>
      </c>
      <c r="L2965" s="2" t="str">
        <f aca="false">IFERROR(VLOOKUP(C2965,Raw_Restaurants!$A$2:$C$151,3,FALSE()),"Unknown")</f>
        <v>Chennai</v>
      </c>
    </row>
    <row r="2966" customFormat="false" ht="15" hidden="false" customHeight="false" outlineLevel="0" collapsed="false">
      <c r="A2966" s="2" t="n">
        <f aca="false">Raw_Orders!A2966</f>
        <v>502977</v>
      </c>
      <c r="B2966" s="2" t="str">
        <f aca="false">Raw_Orders!B2966</f>
        <v>CUST1583</v>
      </c>
      <c r="C2966" s="2" t="str">
        <f aca="false">Raw_Orders!C2966</f>
        <v>REST253</v>
      </c>
      <c r="D2966" s="2" t="str">
        <f aca="false">Raw_Orders!D2966</f>
        <v>DP415</v>
      </c>
      <c r="E2966" s="2" t="str">
        <f aca="false">Raw_Orders!E2966</f>
        <v>2024-01-05</v>
      </c>
      <c r="F2966" s="2" t="n">
        <f aca="false">IF(Raw_Orders!F2966&lt;0,0,Raw_Orders!F2966)</f>
        <v>360.18</v>
      </c>
      <c r="G2966" s="2" t="str">
        <f aca="false">Raw_Orders!G2966</f>
        <v>Cancelled</v>
      </c>
      <c r="H2966" s="2" t="str">
        <f aca="false">IF(Raw_Orders!H2966="","N/A",Raw_Orders!H2966)</f>
        <v>N/A</v>
      </c>
      <c r="I2966" s="2" t="str">
        <f aca="false">IF(Raw_Orders!I2966="","Not Rated",Raw_Orders!I2966)</f>
        <v>Not Rated</v>
      </c>
      <c r="J2966" s="2" t="str">
        <f aca="false">IF(COUNTIF($A$2:A2966,A2966)&gt;1,"Duplicate","Unique")</f>
        <v>Unique</v>
      </c>
      <c r="K2966" s="2" t="str">
        <f aca="false">IF(Raw_Orders!F2966&lt;0,"Anomaly","OK")</f>
        <v>OK</v>
      </c>
      <c r="L2966" s="2" t="str">
        <f aca="false">IFERROR(VLOOKUP(C2966,Raw_Restaurants!$A$2:$C$151,3,FALSE()),"Unknown")</f>
        <v>Delhi</v>
      </c>
    </row>
    <row r="2967" customFormat="false" ht="15" hidden="false" customHeight="false" outlineLevel="0" collapsed="false">
      <c r="A2967" s="2" t="n">
        <f aca="false">Raw_Orders!A2967</f>
        <v>501543</v>
      </c>
      <c r="B2967" s="2" t="str">
        <f aca="false">Raw_Orders!B2967</f>
        <v>CUST1383</v>
      </c>
      <c r="C2967" s="2" t="str">
        <f aca="false">Raw_Orders!C2967</f>
        <v>REST308</v>
      </c>
      <c r="D2967" s="2" t="str">
        <f aca="false">Raw_Orders!D2967</f>
        <v>DP303</v>
      </c>
      <c r="E2967" s="2" t="str">
        <f aca="false">Raw_Orders!E2967</f>
        <v>2024-09-27</v>
      </c>
      <c r="F2967" s="2" t="n">
        <f aca="false">IF(Raw_Orders!F2967&lt;0,0,Raw_Orders!F2967)</f>
        <v>281.23</v>
      </c>
      <c r="G2967" s="2" t="str">
        <f aca="false">Raw_Orders!G2967</f>
        <v>Delivered</v>
      </c>
      <c r="H2967" s="2" t="n">
        <f aca="false">IF(Raw_Orders!H2967="","N/A",Raw_Orders!H2967)</f>
        <v>56.6</v>
      </c>
      <c r="I2967" s="2" t="n">
        <f aca="false">IF(Raw_Orders!I2967="","Not Rated",Raw_Orders!I2967)</f>
        <v>4.8</v>
      </c>
      <c r="J2967" s="2" t="str">
        <f aca="false">IF(COUNTIF($A$2:A2967,A2967)&gt;1,"Duplicate","Unique")</f>
        <v>Unique</v>
      </c>
      <c r="K2967" s="2" t="str">
        <f aca="false">IF(Raw_Orders!F2967&lt;0,"Anomaly","OK")</f>
        <v>OK</v>
      </c>
      <c r="L2967" s="2" t="str">
        <f aca="false">IFERROR(VLOOKUP(C2967,Raw_Restaurants!$A$2:$C$151,3,FALSE()),"Unknown")</f>
        <v>Delhi</v>
      </c>
    </row>
    <row r="2968" customFormat="false" ht="15" hidden="false" customHeight="false" outlineLevel="0" collapsed="false">
      <c r="A2968" s="2" t="n">
        <f aca="false">Raw_Orders!A2968</f>
        <v>502405</v>
      </c>
      <c r="B2968" s="2" t="str">
        <f aca="false">Raw_Orders!B2968</f>
        <v>CUST1331</v>
      </c>
      <c r="C2968" s="2" t="str">
        <f aca="false">Raw_Orders!C2968</f>
        <v>REST201</v>
      </c>
      <c r="D2968" s="2" t="str">
        <f aca="false">Raw_Orders!D2968</f>
        <v>DP364</v>
      </c>
      <c r="E2968" s="2" t="str">
        <f aca="false">Raw_Orders!E2968</f>
        <v>2024-09-06</v>
      </c>
      <c r="F2968" s="2" t="n">
        <f aca="false">IF(Raw_Orders!F2968&lt;0,0,Raw_Orders!F2968)</f>
        <v>242.94</v>
      </c>
      <c r="G2968" s="2" t="str">
        <f aca="false">Raw_Orders!G2968</f>
        <v>Delivered</v>
      </c>
      <c r="H2968" s="2" t="n">
        <f aca="false">IF(Raw_Orders!H2968="","N/A",Raw_Orders!H2968)</f>
        <v>53</v>
      </c>
      <c r="I2968" s="2" t="n">
        <f aca="false">IF(Raw_Orders!I2968="","Not Rated",Raw_Orders!I2968)</f>
        <v>4.5</v>
      </c>
      <c r="J2968" s="2" t="str">
        <f aca="false">IF(COUNTIF($A$2:A2968,A2968)&gt;1,"Duplicate","Unique")</f>
        <v>Duplicate</v>
      </c>
      <c r="K2968" s="2" t="str">
        <f aca="false">IF(Raw_Orders!F2968&lt;0,"Anomaly","OK")</f>
        <v>OK</v>
      </c>
      <c r="L2968" s="2" t="str">
        <f aca="false">IFERROR(VLOOKUP(C2968,Raw_Restaurants!$A$2:$C$151,3,FALSE()),"Unknown")</f>
        <v>Kolkata</v>
      </c>
    </row>
    <row r="2969" customFormat="false" ht="15" hidden="false" customHeight="false" outlineLevel="0" collapsed="false">
      <c r="A2969" s="2" t="n">
        <f aca="false">Raw_Orders!A2969</f>
        <v>501711</v>
      </c>
      <c r="B2969" s="2" t="str">
        <f aca="false">Raw_Orders!B2969</f>
        <v>CUST1043</v>
      </c>
      <c r="C2969" s="2" t="str">
        <f aca="false">Raw_Orders!C2969</f>
        <v>REST251</v>
      </c>
      <c r="D2969" s="2" t="str">
        <f aca="false">Raw_Orders!D2969</f>
        <v>DP366</v>
      </c>
      <c r="E2969" s="2" t="str">
        <f aca="false">Raw_Orders!E2969</f>
        <v>2024-11-24</v>
      </c>
      <c r="F2969" s="2" t="n">
        <f aca="false">IF(Raw_Orders!F2969&lt;0,0,Raw_Orders!F2969)</f>
        <v>1078.99</v>
      </c>
      <c r="G2969" s="2" t="str">
        <f aca="false">Raw_Orders!G2969</f>
        <v>Delivered</v>
      </c>
      <c r="H2969" s="2" t="n">
        <f aca="false">IF(Raw_Orders!H2969="","N/A",Raw_Orders!H2969)</f>
        <v>35.8</v>
      </c>
      <c r="I2969" s="2" t="n">
        <f aca="false">IF(Raw_Orders!I2969="","Not Rated",Raw_Orders!I2969)</f>
        <v>4.9</v>
      </c>
      <c r="J2969" s="2" t="str">
        <f aca="false">IF(COUNTIF($A$2:A2969,A2969)&gt;1,"Duplicate","Unique")</f>
        <v>Unique</v>
      </c>
      <c r="K2969" s="2" t="str">
        <f aca="false">IF(Raw_Orders!F2969&lt;0,"Anomaly","OK")</f>
        <v>OK</v>
      </c>
      <c r="L2969" s="2" t="str">
        <f aca="false">IFERROR(VLOOKUP(C2969,Raw_Restaurants!$A$2:$C$151,3,FALSE()),"Unknown")</f>
        <v>Bhopal</v>
      </c>
    </row>
    <row r="2970" customFormat="false" ht="15" hidden="false" customHeight="false" outlineLevel="0" collapsed="false">
      <c r="A2970" s="2" t="n">
        <f aca="false">Raw_Orders!A2970</f>
        <v>501032</v>
      </c>
      <c r="B2970" s="2" t="str">
        <f aca="false">Raw_Orders!B2970</f>
        <v>CUST1428</v>
      </c>
      <c r="C2970" s="2" t="str">
        <f aca="false">Raw_Orders!C2970</f>
        <v>REST292</v>
      </c>
      <c r="D2970" s="2" t="str">
        <f aca="false">Raw_Orders!D2970</f>
        <v>DP303</v>
      </c>
      <c r="E2970" s="2" t="str">
        <f aca="false">Raw_Orders!E2970</f>
        <v>2024-04-29</v>
      </c>
      <c r="F2970" s="2" t="n">
        <f aca="false">IF(Raw_Orders!F2970&lt;0,0,Raw_Orders!F2970)</f>
        <v>868.3</v>
      </c>
      <c r="G2970" s="2" t="str">
        <f aca="false">Raw_Orders!G2970</f>
        <v>Delivered</v>
      </c>
      <c r="H2970" s="2" t="n">
        <f aca="false">IF(Raw_Orders!H2970="","N/A",Raw_Orders!H2970)</f>
        <v>43.2</v>
      </c>
      <c r="I2970" s="2" t="n">
        <f aca="false">IF(Raw_Orders!I2970="","Not Rated",Raw_Orders!I2970)</f>
        <v>3.7</v>
      </c>
      <c r="J2970" s="2" t="str">
        <f aca="false">IF(COUNTIF($A$2:A2970,A2970)&gt;1,"Duplicate","Unique")</f>
        <v>Unique</v>
      </c>
      <c r="K2970" s="2" t="str">
        <f aca="false">IF(Raw_Orders!F2970&lt;0,"Anomaly","OK")</f>
        <v>OK</v>
      </c>
      <c r="L2970" s="2" t="str">
        <f aca="false">IFERROR(VLOOKUP(C2970,Raw_Restaurants!$A$2:$C$151,3,FALSE()),"Unknown")</f>
        <v>Delhi</v>
      </c>
    </row>
    <row r="2971" customFormat="false" ht="15" hidden="false" customHeight="false" outlineLevel="0" collapsed="false">
      <c r="A2971" s="2" t="n">
        <f aca="false">Raw_Orders!A2971</f>
        <v>500764</v>
      </c>
      <c r="B2971" s="2" t="str">
        <f aca="false">Raw_Orders!B2971</f>
        <v>CUST1753</v>
      </c>
      <c r="C2971" s="2" t="str">
        <f aca="false">Raw_Orders!C2971</f>
        <v>REST236</v>
      </c>
      <c r="D2971" s="2" t="str">
        <f aca="false">Raw_Orders!D2971</f>
        <v>DP433</v>
      </c>
      <c r="E2971" s="2" t="str">
        <f aca="false">Raw_Orders!E2971</f>
        <v>2024-01-23</v>
      </c>
      <c r="F2971" s="2" t="n">
        <f aca="false">IF(Raw_Orders!F2971&lt;0,0,Raw_Orders!F2971)</f>
        <v>442.07</v>
      </c>
      <c r="G2971" s="2" t="str">
        <f aca="false">Raw_Orders!G2971</f>
        <v>Delivered</v>
      </c>
      <c r="H2971" s="2" t="n">
        <f aca="false">IF(Raw_Orders!H2971="","N/A",Raw_Orders!H2971)</f>
        <v>67.8</v>
      </c>
      <c r="I2971" s="2" t="n">
        <f aca="false">IF(Raw_Orders!I2971="","Not Rated",Raw_Orders!I2971)</f>
        <v>4.8</v>
      </c>
      <c r="J2971" s="2" t="str">
        <f aca="false">IF(COUNTIF($A$2:A2971,A2971)&gt;1,"Duplicate","Unique")</f>
        <v>Unique</v>
      </c>
      <c r="K2971" s="2" t="str">
        <f aca="false">IF(Raw_Orders!F2971&lt;0,"Anomaly","OK")</f>
        <v>OK</v>
      </c>
      <c r="L2971" s="2" t="str">
        <f aca="false">IFERROR(VLOOKUP(C2971,Raw_Restaurants!$A$2:$C$151,3,FALSE()),"Unknown")</f>
        <v>Mumbai</v>
      </c>
    </row>
    <row r="2972" customFormat="false" ht="15" hidden="false" customHeight="false" outlineLevel="0" collapsed="false">
      <c r="A2972" s="2" t="n">
        <f aca="false">Raw_Orders!A2972</f>
        <v>501040</v>
      </c>
      <c r="B2972" s="2" t="str">
        <f aca="false">Raw_Orders!B2972</f>
        <v>CUST1508</v>
      </c>
      <c r="C2972" s="2" t="str">
        <f aca="false">Raw_Orders!C2972</f>
        <v>REST338</v>
      </c>
      <c r="D2972" s="2" t="str">
        <f aca="false">Raw_Orders!D2972</f>
        <v>DP477</v>
      </c>
      <c r="E2972" s="2" t="str">
        <f aca="false">Raw_Orders!E2972</f>
        <v>2024-01-31</v>
      </c>
      <c r="F2972" s="2" t="n">
        <f aca="false">IF(Raw_Orders!F2972&lt;0,0,Raw_Orders!F2972)</f>
        <v>863.12</v>
      </c>
      <c r="G2972" s="2" t="str">
        <f aca="false">Raw_Orders!G2972</f>
        <v>Delivered</v>
      </c>
      <c r="H2972" s="2" t="n">
        <f aca="false">IF(Raw_Orders!H2972="","N/A",Raw_Orders!H2972)</f>
        <v>15.4</v>
      </c>
      <c r="I2972" s="2" t="n">
        <f aca="false">IF(Raw_Orders!I2972="","Not Rated",Raw_Orders!I2972)</f>
        <v>4.5</v>
      </c>
      <c r="J2972" s="2" t="str">
        <f aca="false">IF(COUNTIF($A$2:A2972,A2972)&gt;1,"Duplicate","Unique")</f>
        <v>Unique</v>
      </c>
      <c r="K2972" s="2" t="str">
        <f aca="false">IF(Raw_Orders!F2972&lt;0,"Anomaly","OK")</f>
        <v>OK</v>
      </c>
      <c r="L2972" s="2" t="str">
        <f aca="false">IFERROR(VLOOKUP(C2972,Raw_Restaurants!$A$2:$C$151,3,FALSE()),"Unknown")</f>
        <v>Bangalore</v>
      </c>
    </row>
    <row r="2973" customFormat="false" ht="15" hidden="false" customHeight="false" outlineLevel="0" collapsed="false">
      <c r="A2973" s="2" t="n">
        <f aca="false">Raw_Orders!A2973</f>
        <v>502304</v>
      </c>
      <c r="B2973" s="2" t="str">
        <f aca="false">Raw_Orders!B2973</f>
        <v>CUST1011</v>
      </c>
      <c r="C2973" s="2" t="str">
        <f aca="false">Raw_Orders!C2973</f>
        <v>REST328</v>
      </c>
      <c r="D2973" s="2" t="str">
        <f aca="false">Raw_Orders!D2973</f>
        <v>DP401</v>
      </c>
      <c r="E2973" s="2" t="str">
        <f aca="false">Raw_Orders!E2973</f>
        <v>2024-10-25</v>
      </c>
      <c r="F2973" s="2" t="n">
        <f aca="false">IF(Raw_Orders!F2973&lt;0,0,Raw_Orders!F2973)</f>
        <v>1295.78</v>
      </c>
      <c r="G2973" s="2" t="str">
        <f aca="false">Raw_Orders!G2973</f>
        <v>Cancelled</v>
      </c>
      <c r="H2973" s="2" t="str">
        <f aca="false">IF(Raw_Orders!H2973="","N/A",Raw_Orders!H2973)</f>
        <v>N/A</v>
      </c>
      <c r="I2973" s="2" t="str">
        <f aca="false">IF(Raw_Orders!I2973="","Not Rated",Raw_Orders!I2973)</f>
        <v>Not Rated</v>
      </c>
      <c r="J2973" s="2" t="str">
        <f aca="false">IF(COUNTIF($A$2:A2973,A2973)&gt;1,"Duplicate","Unique")</f>
        <v>Unique</v>
      </c>
      <c r="K2973" s="2" t="str">
        <f aca="false">IF(Raw_Orders!F2973&lt;0,"Anomaly","OK")</f>
        <v>OK</v>
      </c>
      <c r="L2973" s="2" t="str">
        <f aca="false">IFERROR(VLOOKUP(C2973,Raw_Restaurants!$A$2:$C$151,3,FALSE()),"Unknown")</f>
        <v>Chennai</v>
      </c>
    </row>
    <row r="2974" customFormat="false" ht="15" hidden="false" customHeight="false" outlineLevel="0" collapsed="false">
      <c r="A2974" s="2" t="n">
        <f aca="false">Raw_Orders!A2974</f>
        <v>501513</v>
      </c>
      <c r="B2974" s="2" t="str">
        <f aca="false">Raw_Orders!B2974</f>
        <v>CUST1167</v>
      </c>
      <c r="C2974" s="2" t="str">
        <f aca="false">Raw_Orders!C2974</f>
        <v>REST234</v>
      </c>
      <c r="D2974" s="2" t="str">
        <f aca="false">Raw_Orders!D2974</f>
        <v>DP413</v>
      </c>
      <c r="E2974" s="2" t="str">
        <f aca="false">Raw_Orders!E2974</f>
        <v>2024-05-14</v>
      </c>
      <c r="F2974" s="2" t="n">
        <f aca="false">IF(Raw_Orders!F2974&lt;0,0,Raw_Orders!F2974)</f>
        <v>384.72</v>
      </c>
      <c r="G2974" s="2" t="str">
        <f aca="false">Raw_Orders!G2974</f>
        <v>Delivered</v>
      </c>
      <c r="H2974" s="2" t="n">
        <f aca="false">IF(Raw_Orders!H2974="","N/A",Raw_Orders!H2974)</f>
        <v>55.1</v>
      </c>
      <c r="I2974" s="2" t="n">
        <f aca="false">IF(Raw_Orders!I2974="","Not Rated",Raw_Orders!I2974)</f>
        <v>3.3</v>
      </c>
      <c r="J2974" s="2" t="str">
        <f aca="false">IF(COUNTIF($A$2:A2974,A2974)&gt;1,"Duplicate","Unique")</f>
        <v>Unique</v>
      </c>
      <c r="K2974" s="2" t="str">
        <f aca="false">IF(Raw_Orders!F2974&lt;0,"Anomaly","OK")</f>
        <v>OK</v>
      </c>
      <c r="L2974" s="2" t="str">
        <f aca="false">IFERROR(VLOOKUP(C2974,Raw_Restaurants!$A$2:$C$151,3,FALSE()),"Unknown")</f>
        <v>Bhopal</v>
      </c>
    </row>
    <row r="2975" customFormat="false" ht="15" hidden="false" customHeight="false" outlineLevel="0" collapsed="false">
      <c r="A2975" s="2" t="n">
        <f aca="false">Raw_Orders!A2975</f>
        <v>501254</v>
      </c>
      <c r="B2975" s="2" t="str">
        <f aca="false">Raw_Orders!B2975</f>
        <v>CUST1247</v>
      </c>
      <c r="C2975" s="2" t="str">
        <f aca="false">Raw_Orders!C2975</f>
        <v>REST294</v>
      </c>
      <c r="D2975" s="2" t="str">
        <f aca="false">Raw_Orders!D2975</f>
        <v>DP451</v>
      </c>
      <c r="E2975" s="2" t="str">
        <f aca="false">Raw_Orders!E2975</f>
        <v>2024-10-04</v>
      </c>
      <c r="F2975" s="2" t="n">
        <f aca="false">IF(Raw_Orders!F2975&lt;0,0,Raw_Orders!F2975)</f>
        <v>667.45</v>
      </c>
      <c r="G2975" s="2" t="str">
        <f aca="false">Raw_Orders!G2975</f>
        <v>Delivered</v>
      </c>
      <c r="H2975" s="2" t="n">
        <f aca="false">IF(Raw_Orders!H2975="","N/A",Raw_Orders!H2975)</f>
        <v>25.7</v>
      </c>
      <c r="I2975" s="2" t="str">
        <f aca="false">IF(Raw_Orders!I2975="","Not Rated",Raw_Orders!I2975)</f>
        <v>Not Rated</v>
      </c>
      <c r="J2975" s="2" t="str">
        <f aca="false">IF(COUNTIF($A$2:A2975,A2975)&gt;1,"Duplicate","Unique")</f>
        <v>Unique</v>
      </c>
      <c r="K2975" s="2" t="str">
        <f aca="false">IF(Raw_Orders!F2975&lt;0,"Anomaly","OK")</f>
        <v>OK</v>
      </c>
      <c r="L2975" s="2" t="str">
        <f aca="false">IFERROR(VLOOKUP(C2975,Raw_Restaurants!$A$2:$C$151,3,FALSE()),"Unknown")</f>
        <v>Hyderabad</v>
      </c>
    </row>
    <row r="2976" customFormat="false" ht="15" hidden="false" customHeight="false" outlineLevel="0" collapsed="false">
      <c r="A2976" s="2" t="n">
        <f aca="false">Raw_Orders!A2976</f>
        <v>501375</v>
      </c>
      <c r="B2976" s="2" t="str">
        <f aca="false">Raw_Orders!B2976</f>
        <v>CUST1606</v>
      </c>
      <c r="C2976" s="2" t="str">
        <f aca="false">Raw_Orders!C2976</f>
        <v>REST327</v>
      </c>
      <c r="D2976" s="2" t="str">
        <f aca="false">Raw_Orders!D2976</f>
        <v>DP354</v>
      </c>
      <c r="E2976" s="2" t="str">
        <f aca="false">Raw_Orders!E2976</f>
        <v>2024-07-13</v>
      </c>
      <c r="F2976" s="2" t="n">
        <f aca="false">IF(Raw_Orders!F2976&lt;0,0,Raw_Orders!F2976)</f>
        <v>428.82</v>
      </c>
      <c r="G2976" s="2" t="str">
        <f aca="false">Raw_Orders!G2976</f>
        <v>Delivered</v>
      </c>
      <c r="H2976" s="2" t="n">
        <f aca="false">IF(Raw_Orders!H2976="","N/A",Raw_Orders!H2976)</f>
        <v>43.8</v>
      </c>
      <c r="I2976" s="2" t="n">
        <f aca="false">IF(Raw_Orders!I2976="","Not Rated",Raw_Orders!I2976)</f>
        <v>4</v>
      </c>
      <c r="J2976" s="2" t="str">
        <f aca="false">IF(COUNTIF($A$2:A2976,A2976)&gt;1,"Duplicate","Unique")</f>
        <v>Unique</v>
      </c>
      <c r="K2976" s="2" t="str">
        <f aca="false">IF(Raw_Orders!F2976&lt;0,"Anomaly","OK")</f>
        <v>OK</v>
      </c>
      <c r="L2976" s="2" t="str">
        <f aca="false">IFERROR(VLOOKUP(C2976,Raw_Restaurants!$A$2:$C$151,3,FALSE()),"Unknown")</f>
        <v>Kolkata</v>
      </c>
    </row>
    <row r="2977" customFormat="false" ht="15" hidden="false" customHeight="false" outlineLevel="0" collapsed="false">
      <c r="A2977" s="2" t="n">
        <f aca="false">Raw_Orders!A2977</f>
        <v>504648</v>
      </c>
      <c r="B2977" s="2" t="str">
        <f aca="false">Raw_Orders!B2977</f>
        <v>CUST1108</v>
      </c>
      <c r="C2977" s="2" t="str">
        <f aca="false">Raw_Orders!C2977</f>
        <v>REST274</v>
      </c>
      <c r="D2977" s="2" t="str">
        <f aca="false">Raw_Orders!D2977</f>
        <v>DP461</v>
      </c>
      <c r="E2977" s="2" t="str">
        <f aca="false">Raw_Orders!E2977</f>
        <v>2024-03-28</v>
      </c>
      <c r="F2977" s="2" t="n">
        <f aca="false">IF(Raw_Orders!F2977&lt;0,0,Raw_Orders!F2977)</f>
        <v>940.23</v>
      </c>
      <c r="G2977" s="2" t="str">
        <f aca="false">Raw_Orders!G2977</f>
        <v>Delivered</v>
      </c>
      <c r="H2977" s="2" t="n">
        <f aca="false">IF(Raw_Orders!H2977="","N/A",Raw_Orders!H2977)</f>
        <v>43.5</v>
      </c>
      <c r="I2977" s="2" t="n">
        <f aca="false">IF(Raw_Orders!I2977="","Not Rated",Raw_Orders!I2977)</f>
        <v>2.8</v>
      </c>
      <c r="J2977" s="2" t="str">
        <f aca="false">IF(COUNTIF($A$2:A2977,A2977)&gt;1,"Duplicate","Unique")</f>
        <v>Unique</v>
      </c>
      <c r="K2977" s="2" t="str">
        <f aca="false">IF(Raw_Orders!F2977&lt;0,"Anomaly","OK")</f>
        <v>OK</v>
      </c>
      <c r="L2977" s="2" t="str">
        <f aca="false">IFERROR(VLOOKUP(C2977,Raw_Restaurants!$A$2:$C$151,3,FALSE()),"Unknown")</f>
        <v>Chennai</v>
      </c>
    </row>
    <row r="2978" customFormat="false" ht="15" hidden="false" customHeight="false" outlineLevel="0" collapsed="false">
      <c r="A2978" s="2" t="n">
        <f aca="false">Raw_Orders!A2978</f>
        <v>500792</v>
      </c>
      <c r="B2978" s="2" t="str">
        <f aca="false">Raw_Orders!B2978</f>
        <v>CUST1394</v>
      </c>
      <c r="C2978" s="2" t="str">
        <f aca="false">Raw_Orders!C2978</f>
        <v>REST279</v>
      </c>
      <c r="D2978" s="2" t="str">
        <f aca="false">Raw_Orders!D2978</f>
        <v>DP375</v>
      </c>
      <c r="E2978" s="2" t="str">
        <f aca="false">Raw_Orders!E2978</f>
        <v>2024-10-01</v>
      </c>
      <c r="F2978" s="2" t="n">
        <f aca="false">IF(Raw_Orders!F2978&lt;0,0,Raw_Orders!F2978)</f>
        <v>1247.35</v>
      </c>
      <c r="G2978" s="2" t="str">
        <f aca="false">Raw_Orders!G2978</f>
        <v>Delivered</v>
      </c>
      <c r="H2978" s="2" t="n">
        <f aca="false">IF(Raw_Orders!H2978="","N/A",Raw_Orders!H2978)</f>
        <v>58</v>
      </c>
      <c r="I2978" s="2" t="n">
        <f aca="false">IF(Raw_Orders!I2978="","Not Rated",Raw_Orders!I2978)</f>
        <v>4.9</v>
      </c>
      <c r="J2978" s="2" t="str">
        <f aca="false">IF(COUNTIF($A$2:A2978,A2978)&gt;1,"Duplicate","Unique")</f>
        <v>Unique</v>
      </c>
      <c r="K2978" s="2" t="str">
        <f aca="false">IF(Raw_Orders!F2978&lt;0,"Anomaly","OK")</f>
        <v>OK</v>
      </c>
      <c r="L2978" s="2" t="str">
        <f aca="false">IFERROR(VLOOKUP(C2978,Raw_Restaurants!$A$2:$C$151,3,FALSE()),"Unknown")</f>
        <v>Indore</v>
      </c>
    </row>
    <row r="2979" customFormat="false" ht="15" hidden="false" customHeight="false" outlineLevel="0" collapsed="false">
      <c r="A2979" s="2" t="n">
        <f aca="false">Raw_Orders!A2979</f>
        <v>503135</v>
      </c>
      <c r="B2979" s="2" t="str">
        <f aca="false">Raw_Orders!B2979</f>
        <v>CUST1031</v>
      </c>
      <c r="C2979" s="2" t="str">
        <f aca="false">Raw_Orders!C2979</f>
        <v>REST270</v>
      </c>
      <c r="D2979" s="2" t="str">
        <f aca="false">Raw_Orders!D2979</f>
        <v>DP465</v>
      </c>
      <c r="E2979" s="2" t="str">
        <f aca="false">Raw_Orders!E2979</f>
        <v>2024-09-21</v>
      </c>
      <c r="F2979" s="2" t="n">
        <f aca="false">IF(Raw_Orders!F2979&lt;0,0,Raw_Orders!F2979)</f>
        <v>0</v>
      </c>
      <c r="G2979" s="2" t="str">
        <f aca="false">Raw_Orders!G2979</f>
        <v>Delivered</v>
      </c>
      <c r="H2979" s="2" t="n">
        <f aca="false">IF(Raw_Orders!H2979="","N/A",Raw_Orders!H2979)</f>
        <v>37.3</v>
      </c>
      <c r="I2979" s="2" t="n">
        <f aca="false">IF(Raw_Orders!I2979="","Not Rated",Raw_Orders!I2979)</f>
        <v>4.2</v>
      </c>
      <c r="J2979" s="2" t="str">
        <f aca="false">IF(COUNTIF($A$2:A2979,A2979)&gt;1,"Duplicate","Unique")</f>
        <v>Unique</v>
      </c>
      <c r="K2979" s="2" t="str">
        <f aca="false">IF(Raw_Orders!F2979&lt;0,"Anomaly","OK")</f>
        <v>Anomaly</v>
      </c>
      <c r="L2979" s="2" t="str">
        <f aca="false">IFERROR(VLOOKUP(C2979,Raw_Restaurants!$A$2:$C$151,3,FALSE()),"Unknown")</f>
        <v>Hyderabad</v>
      </c>
    </row>
    <row r="2980" customFormat="false" ht="15" hidden="false" customHeight="false" outlineLevel="0" collapsed="false">
      <c r="A2980" s="2" t="n">
        <f aca="false">Raw_Orders!A2980</f>
        <v>501891</v>
      </c>
      <c r="B2980" s="2" t="str">
        <f aca="false">Raw_Orders!B2980</f>
        <v>CUST1306</v>
      </c>
      <c r="C2980" s="2" t="str">
        <f aca="false">Raw_Orders!C2980</f>
        <v>REST246</v>
      </c>
      <c r="D2980" s="2" t="str">
        <f aca="false">Raw_Orders!D2980</f>
        <v>DP394</v>
      </c>
      <c r="E2980" s="2" t="str">
        <f aca="false">Raw_Orders!E2980</f>
        <v>2024-01-18</v>
      </c>
      <c r="F2980" s="2" t="n">
        <f aca="false">IF(Raw_Orders!F2980&lt;0,0,Raw_Orders!F2980)</f>
        <v>852.2</v>
      </c>
      <c r="G2980" s="2" t="str">
        <f aca="false">Raw_Orders!G2980</f>
        <v>Cancelled</v>
      </c>
      <c r="H2980" s="2" t="str">
        <f aca="false">IF(Raw_Orders!H2980="","N/A",Raw_Orders!H2980)</f>
        <v>N/A</v>
      </c>
      <c r="I2980" s="2" t="str">
        <f aca="false">IF(Raw_Orders!I2980="","Not Rated",Raw_Orders!I2980)</f>
        <v>Not Rated</v>
      </c>
      <c r="J2980" s="2" t="str">
        <f aca="false">IF(COUNTIF($A$2:A2980,A2980)&gt;1,"Duplicate","Unique")</f>
        <v>Unique</v>
      </c>
      <c r="K2980" s="2" t="str">
        <f aca="false">IF(Raw_Orders!F2980&lt;0,"Anomaly","OK")</f>
        <v>OK</v>
      </c>
      <c r="L2980" s="2" t="str">
        <f aca="false">IFERROR(VLOOKUP(C2980,Raw_Restaurants!$A$2:$C$151,3,FALSE()),"Unknown")</f>
        <v>Mumbai</v>
      </c>
    </row>
    <row r="2981" customFormat="false" ht="15" hidden="false" customHeight="false" outlineLevel="0" collapsed="false">
      <c r="A2981" s="2" t="n">
        <f aca="false">Raw_Orders!A2981</f>
        <v>502358</v>
      </c>
      <c r="B2981" s="2" t="str">
        <f aca="false">Raw_Orders!B2981</f>
        <v>CUST1079</v>
      </c>
      <c r="C2981" s="2" t="str">
        <f aca="false">Raw_Orders!C2981</f>
        <v>REST256</v>
      </c>
      <c r="D2981" s="2" t="str">
        <f aca="false">Raw_Orders!D2981</f>
        <v>DP317</v>
      </c>
      <c r="E2981" s="2" t="str">
        <f aca="false">Raw_Orders!E2981</f>
        <v>2024-04-04</v>
      </c>
      <c r="F2981" s="2" t="n">
        <f aca="false">IF(Raw_Orders!F2981&lt;0,0,Raw_Orders!F2981)</f>
        <v>207.38</v>
      </c>
      <c r="G2981" s="2" t="str">
        <f aca="false">Raw_Orders!G2981</f>
        <v>Delivered</v>
      </c>
      <c r="H2981" s="2" t="n">
        <f aca="false">IF(Raw_Orders!H2981="","N/A",Raw_Orders!H2981)</f>
        <v>49.6</v>
      </c>
      <c r="I2981" s="2" t="n">
        <f aca="false">IF(Raw_Orders!I2981="","Not Rated",Raw_Orders!I2981)</f>
        <v>3.8</v>
      </c>
      <c r="J2981" s="2" t="str">
        <f aca="false">IF(COUNTIF($A$2:A2981,A2981)&gt;1,"Duplicate","Unique")</f>
        <v>Unique</v>
      </c>
      <c r="K2981" s="2" t="str">
        <f aca="false">IF(Raw_Orders!F2981&lt;0,"Anomaly","OK")</f>
        <v>OK</v>
      </c>
      <c r="L2981" s="2" t="str">
        <f aca="false">IFERROR(VLOOKUP(C2981,Raw_Restaurants!$A$2:$C$151,3,FALSE()),"Unknown")</f>
        <v>Chennai</v>
      </c>
    </row>
    <row r="2982" customFormat="false" ht="15" hidden="false" customHeight="false" outlineLevel="0" collapsed="false">
      <c r="A2982" s="2" t="n">
        <f aca="false">Raw_Orders!A2982</f>
        <v>501664</v>
      </c>
      <c r="B2982" s="2" t="str">
        <f aca="false">Raw_Orders!B2982</f>
        <v>CUST1142</v>
      </c>
      <c r="C2982" s="2" t="str">
        <f aca="false">Raw_Orders!C2982</f>
        <v>REST225</v>
      </c>
      <c r="D2982" s="2" t="str">
        <f aca="false">Raw_Orders!D2982</f>
        <v>DP484</v>
      </c>
      <c r="E2982" s="2" t="str">
        <f aca="false">Raw_Orders!E2982</f>
        <v>2024-10-21</v>
      </c>
      <c r="F2982" s="2" t="n">
        <f aca="false">IF(Raw_Orders!F2982&lt;0,0,Raw_Orders!F2982)</f>
        <v>200.06</v>
      </c>
      <c r="G2982" s="2" t="str">
        <f aca="false">Raw_Orders!G2982</f>
        <v>Delayed</v>
      </c>
      <c r="H2982" s="2" t="n">
        <f aca="false">IF(Raw_Orders!H2982="","N/A",Raw_Orders!H2982)</f>
        <v>40.4</v>
      </c>
      <c r="I2982" s="2" t="n">
        <f aca="false">IF(Raw_Orders!I2982="","Not Rated",Raw_Orders!I2982)</f>
        <v>3</v>
      </c>
      <c r="J2982" s="2" t="str">
        <f aca="false">IF(COUNTIF($A$2:A2982,A2982)&gt;1,"Duplicate","Unique")</f>
        <v>Unique</v>
      </c>
      <c r="K2982" s="2" t="str">
        <f aca="false">IF(Raw_Orders!F2982&lt;0,"Anomaly","OK")</f>
        <v>OK</v>
      </c>
      <c r="L2982" s="2" t="str">
        <f aca="false">IFERROR(VLOOKUP(C2982,Raw_Restaurants!$A$2:$C$151,3,FALSE()),"Unknown")</f>
        <v>Kolkata</v>
      </c>
    </row>
    <row r="2983" customFormat="false" ht="15" hidden="false" customHeight="false" outlineLevel="0" collapsed="false">
      <c r="A2983" s="2" t="n">
        <f aca="false">Raw_Orders!A2983</f>
        <v>501050</v>
      </c>
      <c r="B2983" s="2" t="str">
        <f aca="false">Raw_Orders!B2983</f>
        <v>CUST1772</v>
      </c>
      <c r="C2983" s="2" t="str">
        <f aca="false">Raw_Orders!C2983</f>
        <v>REST289</v>
      </c>
      <c r="D2983" s="2" t="str">
        <f aca="false">Raw_Orders!D2983</f>
        <v>DP320</v>
      </c>
      <c r="E2983" s="2" t="str">
        <f aca="false">Raw_Orders!E2983</f>
        <v>2024-04-08</v>
      </c>
      <c r="F2983" s="2" t="n">
        <f aca="false">IF(Raw_Orders!F2983&lt;0,0,Raw_Orders!F2983)</f>
        <v>1191.78</v>
      </c>
      <c r="G2983" s="2" t="str">
        <f aca="false">Raw_Orders!G2983</f>
        <v>Delivered</v>
      </c>
      <c r="H2983" s="2" t="n">
        <f aca="false">IF(Raw_Orders!H2983="","N/A",Raw_Orders!H2983)</f>
        <v>53.6</v>
      </c>
      <c r="I2983" s="2" t="n">
        <f aca="false">IF(Raw_Orders!I2983="","Not Rated",Raw_Orders!I2983)</f>
        <v>3</v>
      </c>
      <c r="J2983" s="2" t="str">
        <f aca="false">IF(COUNTIF($A$2:A2983,A2983)&gt;1,"Duplicate","Unique")</f>
        <v>Unique</v>
      </c>
      <c r="K2983" s="2" t="str">
        <f aca="false">IF(Raw_Orders!F2983&lt;0,"Anomaly","OK")</f>
        <v>OK</v>
      </c>
      <c r="L2983" s="2" t="str">
        <f aca="false">IFERROR(VLOOKUP(C2983,Raw_Restaurants!$A$2:$C$151,3,FALSE()),"Unknown")</f>
        <v>Jaipur</v>
      </c>
    </row>
    <row r="2984" customFormat="false" ht="15" hidden="false" customHeight="false" outlineLevel="0" collapsed="false">
      <c r="A2984" s="2" t="n">
        <f aca="false">Raw_Orders!A2984</f>
        <v>500235</v>
      </c>
      <c r="B2984" s="2" t="str">
        <f aca="false">Raw_Orders!B2984</f>
        <v>CUST1094</v>
      </c>
      <c r="C2984" s="2" t="str">
        <f aca="false">Raw_Orders!C2984</f>
        <v>REST268</v>
      </c>
      <c r="D2984" s="2" t="str">
        <f aca="false">Raw_Orders!D2984</f>
        <v>DP479</v>
      </c>
      <c r="E2984" s="2" t="str">
        <f aca="false">Raw_Orders!E2984</f>
        <v>2024-09-14</v>
      </c>
      <c r="F2984" s="2" t="n">
        <f aca="false">IF(Raw_Orders!F2984&lt;0,0,Raw_Orders!F2984)</f>
        <v>703.3</v>
      </c>
      <c r="G2984" s="2" t="str">
        <f aca="false">Raw_Orders!G2984</f>
        <v>Delivered</v>
      </c>
      <c r="H2984" s="2" t="n">
        <f aca="false">IF(Raw_Orders!H2984="","N/A",Raw_Orders!H2984)</f>
        <v>71.2</v>
      </c>
      <c r="I2984" s="2" t="n">
        <f aca="false">IF(Raw_Orders!I2984="","Not Rated",Raw_Orders!I2984)</f>
        <v>4.8</v>
      </c>
      <c r="J2984" s="2" t="str">
        <f aca="false">IF(COUNTIF($A$2:A2984,A2984)&gt;1,"Duplicate","Unique")</f>
        <v>Unique</v>
      </c>
      <c r="K2984" s="2" t="str">
        <f aca="false">IF(Raw_Orders!F2984&lt;0,"Anomaly","OK")</f>
        <v>OK</v>
      </c>
      <c r="L2984" s="2" t="str">
        <f aca="false">IFERROR(VLOOKUP(C2984,Raw_Restaurants!$A$2:$C$151,3,FALSE()),"Unknown")</f>
        <v>Pune</v>
      </c>
    </row>
    <row r="2985" customFormat="false" ht="15" hidden="false" customHeight="false" outlineLevel="0" collapsed="false">
      <c r="A2985" s="2" t="n">
        <f aca="false">Raw_Orders!A2985</f>
        <v>503860</v>
      </c>
      <c r="B2985" s="2" t="str">
        <f aca="false">Raw_Orders!B2985</f>
        <v>CUST1481</v>
      </c>
      <c r="C2985" s="2" t="str">
        <f aca="false">Raw_Orders!C2985</f>
        <v>REST335</v>
      </c>
      <c r="D2985" s="2" t="str">
        <f aca="false">Raw_Orders!D2985</f>
        <v>DP387</v>
      </c>
      <c r="E2985" s="2" t="str">
        <f aca="false">Raw_Orders!E2985</f>
        <v>2024-08-13</v>
      </c>
      <c r="F2985" s="2" t="n">
        <f aca="false">IF(Raw_Orders!F2985&lt;0,0,Raw_Orders!F2985)</f>
        <v>701.08</v>
      </c>
      <c r="G2985" s="2" t="str">
        <f aca="false">Raw_Orders!G2985</f>
        <v>Delayed</v>
      </c>
      <c r="H2985" s="2" t="n">
        <f aca="false">IF(Raw_Orders!H2985="","N/A",Raw_Orders!H2985)</f>
        <v>61.3</v>
      </c>
      <c r="I2985" s="2" t="n">
        <f aca="false">IF(Raw_Orders!I2985="","Not Rated",Raw_Orders!I2985)</f>
        <v>3.8</v>
      </c>
      <c r="J2985" s="2" t="str">
        <f aca="false">IF(COUNTIF($A$2:A2985,A2985)&gt;1,"Duplicate","Unique")</f>
        <v>Unique</v>
      </c>
      <c r="K2985" s="2" t="str">
        <f aca="false">IF(Raw_Orders!F2985&lt;0,"Anomaly","OK")</f>
        <v>OK</v>
      </c>
      <c r="L2985" s="2" t="str">
        <f aca="false">IFERROR(VLOOKUP(C2985,Raw_Restaurants!$A$2:$C$151,3,FALSE()),"Unknown")</f>
        <v>Pune</v>
      </c>
    </row>
    <row r="2986" customFormat="false" ht="15" hidden="false" customHeight="false" outlineLevel="0" collapsed="false">
      <c r="A2986" s="2" t="n">
        <f aca="false">Raw_Orders!A2986</f>
        <v>504354</v>
      </c>
      <c r="B2986" s="2" t="str">
        <f aca="false">Raw_Orders!B2986</f>
        <v>CUST1395</v>
      </c>
      <c r="C2986" s="2" t="str">
        <f aca="false">Raw_Orders!C2986</f>
        <v>REST301</v>
      </c>
      <c r="D2986" s="2" t="str">
        <f aca="false">Raw_Orders!D2986</f>
        <v>DP344</v>
      </c>
      <c r="E2986" s="2" t="str">
        <f aca="false">Raw_Orders!E2986</f>
        <v>2024-08-22</v>
      </c>
      <c r="F2986" s="2" t="n">
        <f aca="false">IF(Raw_Orders!F2986&lt;0,0,Raw_Orders!F2986)</f>
        <v>1295.8</v>
      </c>
      <c r="G2986" s="2" t="str">
        <f aca="false">Raw_Orders!G2986</f>
        <v>Delivered</v>
      </c>
      <c r="H2986" s="2" t="n">
        <f aca="false">IF(Raw_Orders!H2986="","N/A",Raw_Orders!H2986)</f>
        <v>56.1</v>
      </c>
      <c r="I2986" s="2" t="n">
        <f aca="false">IF(Raw_Orders!I2986="","Not Rated",Raw_Orders!I2986)</f>
        <v>4.4</v>
      </c>
      <c r="J2986" s="2" t="str">
        <f aca="false">IF(COUNTIF($A$2:A2986,A2986)&gt;1,"Duplicate","Unique")</f>
        <v>Duplicate</v>
      </c>
      <c r="K2986" s="2" t="str">
        <f aca="false">IF(Raw_Orders!F2986&lt;0,"Anomaly","OK")</f>
        <v>OK</v>
      </c>
      <c r="L2986" s="2" t="str">
        <f aca="false">IFERROR(VLOOKUP(C2986,Raw_Restaurants!$A$2:$C$151,3,FALSE()),"Unknown")</f>
        <v>Kolkata</v>
      </c>
    </row>
    <row r="2987" customFormat="false" ht="15" hidden="false" customHeight="false" outlineLevel="0" collapsed="false">
      <c r="A2987" s="2" t="n">
        <f aca="false">Raw_Orders!A2987</f>
        <v>503442</v>
      </c>
      <c r="B2987" s="2" t="str">
        <f aca="false">Raw_Orders!B2987</f>
        <v>CUST1680</v>
      </c>
      <c r="C2987" s="2" t="str">
        <f aca="false">Raw_Orders!C2987</f>
        <v>REST317</v>
      </c>
      <c r="D2987" s="2" t="str">
        <f aca="false">Raw_Orders!D2987</f>
        <v>DP302</v>
      </c>
      <c r="E2987" s="2" t="str">
        <f aca="false">Raw_Orders!E2987</f>
        <v>2024-11-29</v>
      </c>
      <c r="F2987" s="2" t="n">
        <f aca="false">IF(Raw_Orders!F2987&lt;0,0,Raw_Orders!F2987)</f>
        <v>689.02</v>
      </c>
      <c r="G2987" s="2" t="str">
        <f aca="false">Raw_Orders!G2987</f>
        <v>Delayed</v>
      </c>
      <c r="H2987" s="2" t="n">
        <f aca="false">IF(Raw_Orders!H2987="","N/A",Raw_Orders!H2987)</f>
        <v>35.3</v>
      </c>
      <c r="I2987" s="2" t="n">
        <f aca="false">IF(Raw_Orders!I2987="","Not Rated",Raw_Orders!I2987)</f>
        <v>3.7</v>
      </c>
      <c r="J2987" s="2" t="str">
        <f aca="false">IF(COUNTIF($A$2:A2987,A2987)&gt;1,"Duplicate","Unique")</f>
        <v>Unique</v>
      </c>
      <c r="K2987" s="2" t="str">
        <f aca="false">IF(Raw_Orders!F2987&lt;0,"Anomaly","OK")</f>
        <v>OK</v>
      </c>
      <c r="L2987" s="2" t="str">
        <f aca="false">IFERROR(VLOOKUP(C2987,Raw_Restaurants!$A$2:$C$151,3,FALSE()),"Unknown")</f>
        <v>Jaipur</v>
      </c>
    </row>
    <row r="2988" customFormat="false" ht="15" hidden="false" customHeight="false" outlineLevel="0" collapsed="false">
      <c r="A2988" s="2" t="n">
        <f aca="false">Raw_Orders!A2988</f>
        <v>500550</v>
      </c>
      <c r="B2988" s="2" t="str">
        <f aca="false">Raw_Orders!B2988</f>
        <v>CUST1309</v>
      </c>
      <c r="C2988" s="2" t="str">
        <f aca="false">Raw_Orders!C2988</f>
        <v>REST246</v>
      </c>
      <c r="D2988" s="2" t="str">
        <f aca="false">Raw_Orders!D2988</f>
        <v>DP416</v>
      </c>
      <c r="E2988" s="2" t="str">
        <f aca="false">Raw_Orders!E2988</f>
        <v>2024-09-20</v>
      </c>
      <c r="F2988" s="2" t="n">
        <f aca="false">IF(Raw_Orders!F2988&lt;0,0,Raw_Orders!F2988)</f>
        <v>456.98</v>
      </c>
      <c r="G2988" s="2" t="str">
        <f aca="false">Raw_Orders!G2988</f>
        <v>Delivered</v>
      </c>
      <c r="H2988" s="2" t="n">
        <f aca="false">IF(Raw_Orders!H2988="","N/A",Raw_Orders!H2988)</f>
        <v>44.1</v>
      </c>
      <c r="I2988" s="2" t="n">
        <f aca="false">IF(Raw_Orders!I2988="","Not Rated",Raw_Orders!I2988)</f>
        <v>2.7</v>
      </c>
      <c r="J2988" s="2" t="str">
        <f aca="false">IF(COUNTIF($A$2:A2988,A2988)&gt;1,"Duplicate","Unique")</f>
        <v>Unique</v>
      </c>
      <c r="K2988" s="2" t="str">
        <f aca="false">IF(Raw_Orders!F2988&lt;0,"Anomaly","OK")</f>
        <v>OK</v>
      </c>
      <c r="L2988" s="2" t="str">
        <f aca="false">IFERROR(VLOOKUP(C2988,Raw_Restaurants!$A$2:$C$151,3,FALSE()),"Unknown")</f>
        <v>Mumbai</v>
      </c>
    </row>
    <row r="2989" customFormat="false" ht="15" hidden="false" customHeight="false" outlineLevel="0" collapsed="false">
      <c r="A2989" s="2" t="n">
        <f aca="false">Raw_Orders!A2989</f>
        <v>503154</v>
      </c>
      <c r="B2989" s="2" t="str">
        <f aca="false">Raw_Orders!B2989</f>
        <v>CUST1230</v>
      </c>
      <c r="C2989" s="2" t="str">
        <f aca="false">Raw_Orders!C2989</f>
        <v>REST221</v>
      </c>
      <c r="D2989" s="2" t="str">
        <f aca="false">Raw_Orders!D2989</f>
        <v>DP435</v>
      </c>
      <c r="E2989" s="2" t="str">
        <f aca="false">Raw_Orders!E2989</f>
        <v>2024-02-10</v>
      </c>
      <c r="F2989" s="2" t="n">
        <f aca="false">IF(Raw_Orders!F2989&lt;0,0,Raw_Orders!F2989)</f>
        <v>619.98</v>
      </c>
      <c r="G2989" s="2" t="str">
        <f aca="false">Raw_Orders!G2989</f>
        <v>Delivered</v>
      </c>
      <c r="H2989" s="2" t="n">
        <f aca="false">IF(Raw_Orders!H2989="","N/A",Raw_Orders!H2989)</f>
        <v>44.8</v>
      </c>
      <c r="I2989" s="2" t="str">
        <f aca="false">IF(Raw_Orders!I2989="","Not Rated",Raw_Orders!I2989)</f>
        <v>Not Rated</v>
      </c>
      <c r="J2989" s="2" t="str">
        <f aca="false">IF(COUNTIF($A$2:A2989,A2989)&gt;1,"Duplicate","Unique")</f>
        <v>Unique</v>
      </c>
      <c r="K2989" s="2" t="str">
        <f aca="false">IF(Raw_Orders!F2989&lt;0,"Anomaly","OK")</f>
        <v>OK</v>
      </c>
      <c r="L2989" s="2" t="str">
        <f aca="false">IFERROR(VLOOKUP(C2989,Raw_Restaurants!$A$2:$C$151,3,FALSE()),"Unknown")</f>
        <v>Pune</v>
      </c>
    </row>
    <row r="2990" customFormat="false" ht="15" hidden="false" customHeight="false" outlineLevel="0" collapsed="false">
      <c r="A2990" s="2" t="n">
        <f aca="false">Raw_Orders!A2990</f>
        <v>501684</v>
      </c>
      <c r="B2990" s="2" t="str">
        <f aca="false">Raw_Orders!B2990</f>
        <v>CUST1209</v>
      </c>
      <c r="C2990" s="2" t="str">
        <f aca="false">Raw_Orders!C2990</f>
        <v>REST283</v>
      </c>
      <c r="D2990" s="2" t="str">
        <f aca="false">Raw_Orders!D2990</f>
        <v>DP314</v>
      </c>
      <c r="E2990" s="2" t="str">
        <f aca="false">Raw_Orders!E2990</f>
        <v>2024-12-24</v>
      </c>
      <c r="F2990" s="2" t="n">
        <f aca="false">IF(Raw_Orders!F2990&lt;0,0,Raw_Orders!F2990)</f>
        <v>414.18</v>
      </c>
      <c r="G2990" s="2" t="str">
        <f aca="false">Raw_Orders!G2990</f>
        <v>Delivered</v>
      </c>
      <c r="H2990" s="2" t="n">
        <f aca="false">IF(Raw_Orders!H2990="","N/A",Raw_Orders!H2990)</f>
        <v>54.1</v>
      </c>
      <c r="I2990" s="2" t="n">
        <f aca="false">IF(Raw_Orders!I2990="","Not Rated",Raw_Orders!I2990)</f>
        <v>4</v>
      </c>
      <c r="J2990" s="2" t="str">
        <f aca="false">IF(COUNTIF($A$2:A2990,A2990)&gt;1,"Duplicate","Unique")</f>
        <v>Unique</v>
      </c>
      <c r="K2990" s="2" t="str">
        <f aca="false">IF(Raw_Orders!F2990&lt;0,"Anomaly","OK")</f>
        <v>OK</v>
      </c>
      <c r="L2990" s="2" t="str">
        <f aca="false">IFERROR(VLOOKUP(C2990,Raw_Restaurants!$A$2:$C$151,3,FALSE()),"Unknown")</f>
        <v>Delhi</v>
      </c>
    </row>
    <row r="2991" customFormat="false" ht="15" hidden="false" customHeight="false" outlineLevel="0" collapsed="false">
      <c r="A2991" s="2" t="n">
        <f aca="false">Raw_Orders!A2991</f>
        <v>500279</v>
      </c>
      <c r="B2991" s="2" t="str">
        <f aca="false">Raw_Orders!B2991</f>
        <v>CUST1521</v>
      </c>
      <c r="C2991" s="2" t="str">
        <f aca="false">Raw_Orders!C2991</f>
        <v>REST316</v>
      </c>
      <c r="D2991" s="2" t="str">
        <f aca="false">Raw_Orders!D2991</f>
        <v>DP383</v>
      </c>
      <c r="E2991" s="2" t="str">
        <f aca="false">Raw_Orders!E2991</f>
        <v>2024-12-18</v>
      </c>
      <c r="F2991" s="2" t="n">
        <f aca="false">IF(Raw_Orders!F2991&lt;0,0,Raw_Orders!F2991)</f>
        <v>1324.27</v>
      </c>
      <c r="G2991" s="2" t="str">
        <f aca="false">Raw_Orders!G2991</f>
        <v>Delivered</v>
      </c>
      <c r="H2991" s="2" t="n">
        <f aca="false">IF(Raw_Orders!H2991="","N/A",Raw_Orders!H2991)</f>
        <v>16.7</v>
      </c>
      <c r="I2991" s="2" t="n">
        <f aca="false">IF(Raw_Orders!I2991="","Not Rated",Raw_Orders!I2991)</f>
        <v>4.4</v>
      </c>
      <c r="J2991" s="2" t="str">
        <f aca="false">IF(COUNTIF($A$2:A2991,A2991)&gt;1,"Duplicate","Unique")</f>
        <v>Unique</v>
      </c>
      <c r="K2991" s="2" t="str">
        <f aca="false">IF(Raw_Orders!F2991&lt;0,"Anomaly","OK")</f>
        <v>OK</v>
      </c>
      <c r="L2991" s="2" t="str">
        <f aca="false">IFERROR(VLOOKUP(C2991,Raw_Restaurants!$A$2:$C$151,3,FALSE()),"Unknown")</f>
        <v>Kolkata</v>
      </c>
    </row>
    <row r="2992" customFormat="false" ht="15" hidden="false" customHeight="false" outlineLevel="0" collapsed="false">
      <c r="A2992" s="2" t="n">
        <f aca="false">Raw_Orders!A2992</f>
        <v>502605</v>
      </c>
      <c r="B2992" s="2" t="str">
        <f aca="false">Raw_Orders!B2992</f>
        <v>CUST1450</v>
      </c>
      <c r="C2992" s="2" t="str">
        <f aca="false">Raw_Orders!C2992</f>
        <v>REST228</v>
      </c>
      <c r="D2992" s="2" t="str">
        <f aca="false">Raw_Orders!D2992</f>
        <v>DP363</v>
      </c>
      <c r="E2992" s="2" t="str">
        <f aca="false">Raw_Orders!E2992</f>
        <v>2024-11-29</v>
      </c>
      <c r="F2992" s="2" t="n">
        <f aca="false">IF(Raw_Orders!F2992&lt;0,0,Raw_Orders!F2992)</f>
        <v>1372.75</v>
      </c>
      <c r="G2992" s="2" t="str">
        <f aca="false">Raw_Orders!G2992</f>
        <v>Delivered</v>
      </c>
      <c r="H2992" s="2" t="n">
        <f aca="false">IF(Raw_Orders!H2992="","N/A",Raw_Orders!H2992)</f>
        <v>33.8</v>
      </c>
      <c r="I2992" s="2" t="n">
        <f aca="false">IF(Raw_Orders!I2992="","Not Rated",Raw_Orders!I2992)</f>
        <v>2.6</v>
      </c>
      <c r="J2992" s="2" t="str">
        <f aca="false">IF(COUNTIF($A$2:A2992,A2992)&gt;1,"Duplicate","Unique")</f>
        <v>Unique</v>
      </c>
      <c r="K2992" s="2" t="str">
        <f aca="false">IF(Raw_Orders!F2992&lt;0,"Anomaly","OK")</f>
        <v>OK</v>
      </c>
      <c r="L2992" s="2" t="str">
        <f aca="false">IFERROR(VLOOKUP(C2992,Raw_Restaurants!$A$2:$C$151,3,FALSE()),"Unknown")</f>
        <v>Pune</v>
      </c>
    </row>
    <row r="2993" customFormat="false" ht="15" hidden="false" customHeight="false" outlineLevel="0" collapsed="false">
      <c r="A2993" s="2" t="n">
        <f aca="false">Raw_Orders!A2993</f>
        <v>501080</v>
      </c>
      <c r="B2993" s="2" t="str">
        <f aca="false">Raw_Orders!B2993</f>
        <v>CUST1071</v>
      </c>
      <c r="C2993" s="2" t="str">
        <f aca="false">Raw_Orders!C2993</f>
        <v>REST343</v>
      </c>
      <c r="D2993" s="2" t="str">
        <f aca="false">Raw_Orders!D2993</f>
        <v>DP463</v>
      </c>
      <c r="E2993" s="2" t="str">
        <f aca="false">Raw_Orders!E2993</f>
        <v>2024-12-25</v>
      </c>
      <c r="F2993" s="2" t="n">
        <f aca="false">IF(Raw_Orders!F2993&lt;0,0,Raw_Orders!F2993)</f>
        <v>241.89</v>
      </c>
      <c r="G2993" s="2" t="str">
        <f aca="false">Raw_Orders!G2993</f>
        <v>Delivered</v>
      </c>
      <c r="H2993" s="2" t="n">
        <f aca="false">IF(Raw_Orders!H2993="","N/A",Raw_Orders!H2993)</f>
        <v>34.7</v>
      </c>
      <c r="I2993" s="2" t="n">
        <f aca="false">IF(Raw_Orders!I2993="","Not Rated",Raw_Orders!I2993)</f>
        <v>2.7</v>
      </c>
      <c r="J2993" s="2" t="str">
        <f aca="false">IF(COUNTIF($A$2:A2993,A2993)&gt;1,"Duplicate","Unique")</f>
        <v>Unique</v>
      </c>
      <c r="K2993" s="2" t="str">
        <f aca="false">IF(Raw_Orders!F2993&lt;0,"Anomaly","OK")</f>
        <v>OK</v>
      </c>
      <c r="L2993" s="2" t="str">
        <f aca="false">IFERROR(VLOOKUP(C2993,Raw_Restaurants!$A$2:$C$151,3,FALSE()),"Unknown")</f>
        <v>Delhi</v>
      </c>
    </row>
    <row r="2994" customFormat="false" ht="15" hidden="false" customHeight="false" outlineLevel="0" collapsed="false">
      <c r="A2994" s="2" t="n">
        <f aca="false">Raw_Orders!A2994</f>
        <v>501215</v>
      </c>
      <c r="B2994" s="2" t="str">
        <f aca="false">Raw_Orders!B2994</f>
        <v>CUST1716</v>
      </c>
      <c r="C2994" s="2" t="str">
        <f aca="false">Raw_Orders!C2994</f>
        <v>REST324</v>
      </c>
      <c r="D2994" s="2" t="str">
        <f aca="false">Raw_Orders!D2994</f>
        <v>DP436</v>
      </c>
      <c r="E2994" s="2" t="str">
        <f aca="false">Raw_Orders!E2994</f>
        <v>2024-07-20</v>
      </c>
      <c r="F2994" s="2" t="n">
        <f aca="false">IF(Raw_Orders!F2994&lt;0,0,Raw_Orders!F2994)</f>
        <v>255.94</v>
      </c>
      <c r="G2994" s="2" t="str">
        <f aca="false">Raw_Orders!G2994</f>
        <v>Delivered</v>
      </c>
      <c r="H2994" s="2" t="n">
        <f aca="false">IF(Raw_Orders!H2994="","N/A",Raw_Orders!H2994)</f>
        <v>45.2</v>
      </c>
      <c r="I2994" s="2" t="n">
        <f aca="false">IF(Raw_Orders!I2994="","Not Rated",Raw_Orders!I2994)</f>
        <v>2.8</v>
      </c>
      <c r="J2994" s="2" t="str">
        <f aca="false">IF(COUNTIF($A$2:A2994,A2994)&gt;1,"Duplicate","Unique")</f>
        <v>Unique</v>
      </c>
      <c r="K2994" s="2" t="str">
        <f aca="false">IF(Raw_Orders!F2994&lt;0,"Anomaly","OK")</f>
        <v>OK</v>
      </c>
      <c r="L2994" s="2" t="str">
        <f aca="false">IFERROR(VLOOKUP(C2994,Raw_Restaurants!$A$2:$C$151,3,FALSE()),"Unknown")</f>
        <v>Bhopal</v>
      </c>
    </row>
    <row r="2995" customFormat="false" ht="15" hidden="false" customHeight="false" outlineLevel="0" collapsed="false">
      <c r="A2995" s="2" t="n">
        <f aca="false">Raw_Orders!A2995</f>
        <v>504066</v>
      </c>
      <c r="B2995" s="2" t="str">
        <f aca="false">Raw_Orders!B2995</f>
        <v>CUST1532</v>
      </c>
      <c r="C2995" s="2" t="str">
        <f aca="false">Raw_Orders!C2995</f>
        <v>REST250</v>
      </c>
      <c r="D2995" s="2" t="str">
        <f aca="false">Raw_Orders!D2995</f>
        <v>DP459</v>
      </c>
      <c r="E2995" s="2" t="str">
        <f aca="false">Raw_Orders!E2995</f>
        <v>2024-11-24</v>
      </c>
      <c r="F2995" s="2" t="n">
        <f aca="false">IF(Raw_Orders!F2995&lt;0,0,Raw_Orders!F2995)</f>
        <v>534.21</v>
      </c>
      <c r="G2995" s="2" t="str">
        <f aca="false">Raw_Orders!G2995</f>
        <v>Cancelled</v>
      </c>
      <c r="H2995" s="2" t="str">
        <f aca="false">IF(Raw_Orders!H2995="","N/A",Raw_Orders!H2995)</f>
        <v>N/A</v>
      </c>
      <c r="I2995" s="2" t="str">
        <f aca="false">IF(Raw_Orders!I2995="","Not Rated",Raw_Orders!I2995)</f>
        <v>Not Rated</v>
      </c>
      <c r="J2995" s="2" t="str">
        <f aca="false">IF(COUNTIF($A$2:A2995,A2995)&gt;1,"Duplicate","Unique")</f>
        <v>Unique</v>
      </c>
      <c r="K2995" s="2" t="str">
        <f aca="false">IF(Raw_Orders!F2995&lt;0,"Anomaly","OK")</f>
        <v>OK</v>
      </c>
      <c r="L2995" s="2" t="str">
        <f aca="false">IFERROR(VLOOKUP(C2995,Raw_Restaurants!$A$2:$C$151,3,FALSE()),"Unknown")</f>
        <v>Delhi</v>
      </c>
    </row>
    <row r="2996" customFormat="false" ht="15" hidden="false" customHeight="false" outlineLevel="0" collapsed="false">
      <c r="A2996" s="2" t="n">
        <f aca="false">Raw_Orders!A2996</f>
        <v>504324</v>
      </c>
      <c r="B2996" s="2" t="str">
        <f aca="false">Raw_Orders!B2996</f>
        <v>CUST1721</v>
      </c>
      <c r="C2996" s="2" t="str">
        <f aca="false">Raw_Orders!C2996</f>
        <v>REST328</v>
      </c>
      <c r="D2996" s="2" t="str">
        <f aca="false">Raw_Orders!D2996</f>
        <v>DP306</v>
      </c>
      <c r="E2996" s="2" t="str">
        <f aca="false">Raw_Orders!E2996</f>
        <v>2024-10-12</v>
      </c>
      <c r="F2996" s="2" t="n">
        <f aca="false">IF(Raw_Orders!F2996&lt;0,0,Raw_Orders!F2996)</f>
        <v>221.66</v>
      </c>
      <c r="G2996" s="2" t="str">
        <f aca="false">Raw_Orders!G2996</f>
        <v>Delivered</v>
      </c>
      <c r="H2996" s="2" t="n">
        <f aca="false">IF(Raw_Orders!H2996="","N/A",Raw_Orders!H2996)</f>
        <v>56.5</v>
      </c>
      <c r="I2996" s="2" t="n">
        <f aca="false">IF(Raw_Orders!I2996="","Not Rated",Raw_Orders!I2996)</f>
        <v>2.9</v>
      </c>
      <c r="J2996" s="2" t="str">
        <f aca="false">IF(COUNTIF($A$2:A2996,A2996)&gt;1,"Duplicate","Unique")</f>
        <v>Unique</v>
      </c>
      <c r="K2996" s="2" t="str">
        <f aca="false">IF(Raw_Orders!F2996&lt;0,"Anomaly","OK")</f>
        <v>OK</v>
      </c>
      <c r="L2996" s="2" t="str">
        <f aca="false">IFERROR(VLOOKUP(C2996,Raw_Restaurants!$A$2:$C$151,3,FALSE()),"Unknown")</f>
        <v>Chennai</v>
      </c>
    </row>
    <row r="2997" customFormat="false" ht="15" hidden="false" customHeight="false" outlineLevel="0" collapsed="false">
      <c r="A2997" s="2" t="n">
        <f aca="false">Raw_Orders!A2997</f>
        <v>504540</v>
      </c>
      <c r="B2997" s="2" t="str">
        <f aca="false">Raw_Orders!B2997</f>
        <v>CUST1209</v>
      </c>
      <c r="C2997" s="2" t="str">
        <f aca="false">Raw_Orders!C2997</f>
        <v>REST250</v>
      </c>
      <c r="D2997" s="2" t="str">
        <f aca="false">Raw_Orders!D2997</f>
        <v>DP349</v>
      </c>
      <c r="E2997" s="2" t="str">
        <f aca="false">Raw_Orders!E2997</f>
        <v>2024-02-13</v>
      </c>
      <c r="F2997" s="2" t="n">
        <f aca="false">IF(Raw_Orders!F2997&lt;0,0,Raw_Orders!F2997)</f>
        <v>863.31</v>
      </c>
      <c r="G2997" s="2" t="str">
        <f aca="false">Raw_Orders!G2997</f>
        <v>Delivered</v>
      </c>
      <c r="H2997" s="2" t="n">
        <f aca="false">IF(Raw_Orders!H2997="","N/A",Raw_Orders!H2997)</f>
        <v>72.5</v>
      </c>
      <c r="I2997" s="2" t="n">
        <f aca="false">IF(Raw_Orders!I2997="","Not Rated",Raw_Orders!I2997)</f>
        <v>2.5</v>
      </c>
      <c r="J2997" s="2" t="str">
        <f aca="false">IF(COUNTIF($A$2:A2997,A2997)&gt;1,"Duplicate","Unique")</f>
        <v>Unique</v>
      </c>
      <c r="K2997" s="2" t="str">
        <f aca="false">IF(Raw_Orders!F2997&lt;0,"Anomaly","OK")</f>
        <v>OK</v>
      </c>
      <c r="L2997" s="2" t="str">
        <f aca="false">IFERROR(VLOOKUP(C2997,Raw_Restaurants!$A$2:$C$151,3,FALSE()),"Unknown")</f>
        <v>Delhi</v>
      </c>
    </row>
    <row r="2998" customFormat="false" ht="15" hidden="false" customHeight="false" outlineLevel="0" collapsed="false">
      <c r="A2998" s="2" t="n">
        <f aca="false">Raw_Orders!A2998</f>
        <v>502458</v>
      </c>
      <c r="B2998" s="2" t="str">
        <f aca="false">Raw_Orders!B2998</f>
        <v>CUST1669</v>
      </c>
      <c r="C2998" s="2" t="str">
        <f aca="false">Raw_Orders!C2998</f>
        <v>REST288</v>
      </c>
      <c r="D2998" s="2" t="str">
        <f aca="false">Raw_Orders!D2998</f>
        <v>DP436</v>
      </c>
      <c r="E2998" s="2" t="str">
        <f aca="false">Raw_Orders!E2998</f>
        <v>2024-01-01</v>
      </c>
      <c r="F2998" s="2" t="n">
        <f aca="false">IF(Raw_Orders!F2998&lt;0,0,Raw_Orders!F2998)</f>
        <v>628.83</v>
      </c>
      <c r="G2998" s="2" t="str">
        <f aca="false">Raw_Orders!G2998</f>
        <v>Cancelled</v>
      </c>
      <c r="H2998" s="2" t="str">
        <f aca="false">IF(Raw_Orders!H2998="","N/A",Raw_Orders!H2998)</f>
        <v>N/A</v>
      </c>
      <c r="I2998" s="2" t="str">
        <f aca="false">IF(Raw_Orders!I2998="","Not Rated",Raw_Orders!I2998)</f>
        <v>Not Rated</v>
      </c>
      <c r="J2998" s="2" t="str">
        <f aca="false">IF(COUNTIF($A$2:A2998,A2998)&gt;1,"Duplicate","Unique")</f>
        <v>Unique</v>
      </c>
      <c r="K2998" s="2" t="str">
        <f aca="false">IF(Raw_Orders!F2998&lt;0,"Anomaly","OK")</f>
        <v>OK</v>
      </c>
      <c r="L2998" s="2" t="str">
        <f aca="false">IFERROR(VLOOKUP(C2998,Raw_Restaurants!$A$2:$C$151,3,FALSE()),"Unknown")</f>
        <v>Bhopal</v>
      </c>
    </row>
    <row r="2999" customFormat="false" ht="15" hidden="false" customHeight="false" outlineLevel="0" collapsed="false">
      <c r="A2999" s="2" t="n">
        <f aca="false">Raw_Orders!A2999</f>
        <v>502219</v>
      </c>
      <c r="B2999" s="2" t="str">
        <f aca="false">Raw_Orders!B2999</f>
        <v>CUST1305</v>
      </c>
      <c r="C2999" s="2" t="str">
        <f aca="false">Raw_Orders!C2999</f>
        <v>REST336</v>
      </c>
      <c r="D2999" s="2" t="str">
        <f aca="false">Raw_Orders!D2999</f>
        <v>DP326</v>
      </c>
      <c r="E2999" s="2" t="str">
        <f aca="false">Raw_Orders!E2999</f>
        <v>2024-02-04</v>
      </c>
      <c r="F2999" s="2" t="n">
        <f aca="false">IF(Raw_Orders!F2999&lt;0,0,Raw_Orders!F2999)</f>
        <v>718.58</v>
      </c>
      <c r="G2999" s="2" t="str">
        <f aca="false">Raw_Orders!G2999</f>
        <v>Delivered</v>
      </c>
      <c r="H2999" s="2" t="n">
        <f aca="false">IF(Raw_Orders!H2999="","N/A",Raw_Orders!H2999)</f>
        <v>35.5</v>
      </c>
      <c r="I2999" s="2" t="n">
        <f aca="false">IF(Raw_Orders!I2999="","Not Rated",Raw_Orders!I2999)</f>
        <v>4.6</v>
      </c>
      <c r="J2999" s="2" t="str">
        <f aca="false">IF(COUNTIF($A$2:A2999,A2999)&gt;1,"Duplicate","Unique")</f>
        <v>Unique</v>
      </c>
      <c r="K2999" s="2" t="str">
        <f aca="false">IF(Raw_Orders!F2999&lt;0,"Anomaly","OK")</f>
        <v>OK</v>
      </c>
      <c r="L2999" s="2" t="str">
        <f aca="false">IFERROR(VLOOKUP(C2999,Raw_Restaurants!$A$2:$C$151,3,FALSE()),"Unknown")</f>
        <v>Indore</v>
      </c>
    </row>
    <row r="3000" customFormat="false" ht="15" hidden="false" customHeight="false" outlineLevel="0" collapsed="false">
      <c r="A3000" s="2" t="n">
        <f aca="false">Raw_Orders!A3000</f>
        <v>501788</v>
      </c>
      <c r="B3000" s="2" t="str">
        <f aca="false">Raw_Orders!B3000</f>
        <v>CUST1653</v>
      </c>
      <c r="C3000" s="2" t="str">
        <f aca="false">Raw_Orders!C3000</f>
        <v>REST215</v>
      </c>
      <c r="D3000" s="2" t="str">
        <f aca="false">Raw_Orders!D3000</f>
        <v>DP500</v>
      </c>
      <c r="E3000" s="2" t="str">
        <f aca="false">Raw_Orders!E3000</f>
        <v>2024-01-07</v>
      </c>
      <c r="F3000" s="2" t="n">
        <f aca="false">IF(Raw_Orders!F3000&lt;0,0,Raw_Orders!F3000)</f>
        <v>683.63</v>
      </c>
      <c r="G3000" s="2" t="str">
        <f aca="false">Raw_Orders!G3000</f>
        <v>Delivered</v>
      </c>
      <c r="H3000" s="2" t="n">
        <f aca="false">IF(Raw_Orders!H3000="","N/A",Raw_Orders!H3000)</f>
        <v>30.6</v>
      </c>
      <c r="I3000" s="2" t="n">
        <f aca="false">IF(Raw_Orders!I3000="","Not Rated",Raw_Orders!I3000)</f>
        <v>2.5</v>
      </c>
      <c r="J3000" s="2" t="str">
        <f aca="false">IF(COUNTIF($A$2:A3000,A3000)&gt;1,"Duplicate","Unique")</f>
        <v>Unique</v>
      </c>
      <c r="K3000" s="2" t="str">
        <f aca="false">IF(Raw_Orders!F3000&lt;0,"Anomaly","OK")</f>
        <v>OK</v>
      </c>
      <c r="L3000" s="2" t="str">
        <f aca="false">IFERROR(VLOOKUP(C3000,Raw_Restaurants!$A$2:$C$151,3,FALSE()),"Unknown")</f>
        <v>Indore</v>
      </c>
    </row>
    <row r="3001" customFormat="false" ht="15" hidden="false" customHeight="false" outlineLevel="0" collapsed="false">
      <c r="A3001" s="2" t="n">
        <f aca="false">Raw_Orders!A3001</f>
        <v>502362</v>
      </c>
      <c r="B3001" s="2" t="str">
        <f aca="false">Raw_Orders!B3001</f>
        <v>CUST1311</v>
      </c>
      <c r="C3001" s="2" t="str">
        <f aca="false">Raw_Orders!C3001</f>
        <v>REST209</v>
      </c>
      <c r="D3001" s="2" t="str">
        <f aca="false">Raw_Orders!D3001</f>
        <v>DP355</v>
      </c>
      <c r="E3001" s="2" t="str">
        <f aca="false">Raw_Orders!E3001</f>
        <v>2024-04-11</v>
      </c>
      <c r="F3001" s="2" t="n">
        <f aca="false">IF(Raw_Orders!F3001&lt;0,0,Raw_Orders!F3001)</f>
        <v>256.06</v>
      </c>
      <c r="G3001" s="2" t="str">
        <f aca="false">Raw_Orders!G3001</f>
        <v>Delivered</v>
      </c>
      <c r="H3001" s="2" t="n">
        <f aca="false">IF(Raw_Orders!H3001="","N/A",Raw_Orders!H3001)</f>
        <v>62.5</v>
      </c>
      <c r="I3001" s="2" t="str">
        <f aca="false">IF(Raw_Orders!I3001="","Not Rated",Raw_Orders!I3001)</f>
        <v>Not Rated</v>
      </c>
      <c r="J3001" s="2" t="str">
        <f aca="false">IF(COUNTIF($A$2:A3001,A3001)&gt;1,"Duplicate","Unique")</f>
        <v>Unique</v>
      </c>
      <c r="K3001" s="2" t="str">
        <f aca="false">IF(Raw_Orders!F3001&lt;0,"Anomaly","OK")</f>
        <v>OK</v>
      </c>
      <c r="L3001" s="2" t="str">
        <f aca="false">IFERROR(VLOOKUP(C3001,Raw_Restaurants!$A$2:$C$151,3,FALSE()),"Unknown")</f>
        <v>Bangalore</v>
      </c>
    </row>
    <row r="3002" customFormat="false" ht="15" hidden="false" customHeight="false" outlineLevel="0" collapsed="false">
      <c r="A3002" s="2" t="n">
        <f aca="false">Raw_Orders!A3002</f>
        <v>502334</v>
      </c>
      <c r="B3002" s="2" t="str">
        <f aca="false">Raw_Orders!B3002</f>
        <v>CUST1208</v>
      </c>
      <c r="C3002" s="2" t="str">
        <f aca="false">Raw_Orders!C3002</f>
        <v>REST290</v>
      </c>
      <c r="D3002" s="2" t="str">
        <f aca="false">Raw_Orders!D3002</f>
        <v>DP463</v>
      </c>
      <c r="E3002" s="2" t="str">
        <f aca="false">Raw_Orders!E3002</f>
        <v>2024-10-05</v>
      </c>
      <c r="F3002" s="2" t="n">
        <f aca="false">IF(Raw_Orders!F3002&lt;0,0,Raw_Orders!F3002)</f>
        <v>412.24</v>
      </c>
      <c r="G3002" s="2" t="str">
        <f aca="false">Raw_Orders!G3002</f>
        <v>Delivered</v>
      </c>
      <c r="H3002" s="2" t="n">
        <f aca="false">IF(Raw_Orders!H3002="","N/A",Raw_Orders!H3002)</f>
        <v>38.2</v>
      </c>
      <c r="I3002" s="2" t="n">
        <f aca="false">IF(Raw_Orders!I3002="","Not Rated",Raw_Orders!I3002)</f>
        <v>4.5</v>
      </c>
      <c r="J3002" s="2" t="str">
        <f aca="false">IF(COUNTIF($A$2:A3002,A3002)&gt;1,"Duplicate","Unique")</f>
        <v>Unique</v>
      </c>
      <c r="K3002" s="2" t="str">
        <f aca="false">IF(Raw_Orders!F3002&lt;0,"Anomaly","OK")</f>
        <v>OK</v>
      </c>
      <c r="L3002" s="2" t="str">
        <f aca="false">IFERROR(VLOOKUP(C3002,Raw_Restaurants!$A$2:$C$151,3,FALSE()),"Unknown")</f>
        <v>Delhi</v>
      </c>
    </row>
    <row r="3003" customFormat="false" ht="15" hidden="false" customHeight="false" outlineLevel="0" collapsed="false">
      <c r="A3003" s="2" t="n">
        <f aca="false">Raw_Orders!A3003</f>
        <v>502840</v>
      </c>
      <c r="B3003" s="2" t="str">
        <f aca="false">Raw_Orders!B3003</f>
        <v>CUST1046</v>
      </c>
      <c r="C3003" s="2" t="str">
        <f aca="false">Raw_Orders!C3003</f>
        <v>REST252</v>
      </c>
      <c r="D3003" s="2" t="str">
        <f aca="false">Raw_Orders!D3003</f>
        <v>DP325</v>
      </c>
      <c r="E3003" s="2" t="str">
        <f aca="false">Raw_Orders!E3003</f>
        <v>2024-09-28</v>
      </c>
      <c r="F3003" s="2" t="n">
        <f aca="false">IF(Raw_Orders!F3003&lt;0,0,Raw_Orders!F3003)</f>
        <v>217.36</v>
      </c>
      <c r="G3003" s="2" t="str">
        <f aca="false">Raw_Orders!G3003</f>
        <v>Cancelled</v>
      </c>
      <c r="H3003" s="2" t="str">
        <f aca="false">IF(Raw_Orders!H3003="","N/A",Raw_Orders!H3003)</f>
        <v>N/A</v>
      </c>
      <c r="I3003" s="2" t="str">
        <f aca="false">IF(Raw_Orders!I3003="","Not Rated",Raw_Orders!I3003)</f>
        <v>Not Rated</v>
      </c>
      <c r="J3003" s="2" t="str">
        <f aca="false">IF(COUNTIF($A$2:A3003,A3003)&gt;1,"Duplicate","Unique")</f>
        <v>Unique</v>
      </c>
      <c r="K3003" s="2" t="str">
        <f aca="false">IF(Raw_Orders!F3003&lt;0,"Anomaly","OK")</f>
        <v>OK</v>
      </c>
      <c r="L3003" s="2" t="str">
        <f aca="false">IFERROR(VLOOKUP(C3003,Raw_Restaurants!$A$2:$C$151,3,FALSE()),"Unknown")</f>
        <v>Indore</v>
      </c>
    </row>
    <row r="3004" customFormat="false" ht="15" hidden="false" customHeight="false" outlineLevel="0" collapsed="false">
      <c r="A3004" s="2" t="n">
        <f aca="false">Raw_Orders!A3004</f>
        <v>503103</v>
      </c>
      <c r="B3004" s="2" t="str">
        <f aca="false">Raw_Orders!B3004</f>
        <v>CUST1370</v>
      </c>
      <c r="C3004" s="2" t="str">
        <f aca="false">Raw_Orders!C3004</f>
        <v>REST253</v>
      </c>
      <c r="D3004" s="2" t="str">
        <f aca="false">Raw_Orders!D3004</f>
        <v>DP379</v>
      </c>
      <c r="E3004" s="2" t="str">
        <f aca="false">Raw_Orders!E3004</f>
        <v>2024-06-19</v>
      </c>
      <c r="F3004" s="2" t="n">
        <f aca="false">IF(Raw_Orders!F3004&lt;0,0,Raw_Orders!F3004)</f>
        <v>186.82</v>
      </c>
      <c r="G3004" s="2" t="str">
        <f aca="false">Raw_Orders!G3004</f>
        <v>Delivered</v>
      </c>
      <c r="H3004" s="2" t="n">
        <f aca="false">IF(Raw_Orders!H3004="","N/A",Raw_Orders!H3004)</f>
        <v>16.8</v>
      </c>
      <c r="I3004" s="2" t="n">
        <f aca="false">IF(Raw_Orders!I3004="","Not Rated",Raw_Orders!I3004)</f>
        <v>2.6</v>
      </c>
      <c r="J3004" s="2" t="str">
        <f aca="false">IF(COUNTIF($A$2:A3004,A3004)&gt;1,"Duplicate","Unique")</f>
        <v>Unique</v>
      </c>
      <c r="K3004" s="2" t="str">
        <f aca="false">IF(Raw_Orders!F3004&lt;0,"Anomaly","OK")</f>
        <v>OK</v>
      </c>
      <c r="L3004" s="2" t="str">
        <f aca="false">IFERROR(VLOOKUP(C3004,Raw_Restaurants!$A$2:$C$151,3,FALSE()),"Unknown")</f>
        <v>Delhi</v>
      </c>
    </row>
    <row r="3005" customFormat="false" ht="15" hidden="false" customHeight="false" outlineLevel="0" collapsed="false">
      <c r="A3005" s="2" t="n">
        <f aca="false">Raw_Orders!A3005</f>
        <v>501253</v>
      </c>
      <c r="B3005" s="2" t="str">
        <f aca="false">Raw_Orders!B3005</f>
        <v>CUST1448</v>
      </c>
      <c r="C3005" s="2" t="str">
        <f aca="false">Raw_Orders!C3005</f>
        <v>REST313</v>
      </c>
      <c r="D3005" s="2" t="str">
        <f aca="false">Raw_Orders!D3005</f>
        <v>DP398</v>
      </c>
      <c r="E3005" s="2" t="str">
        <f aca="false">Raw_Orders!E3005</f>
        <v>2024-12-09</v>
      </c>
      <c r="F3005" s="2" t="n">
        <f aca="false">IF(Raw_Orders!F3005&lt;0,0,Raw_Orders!F3005)</f>
        <v>1381.25</v>
      </c>
      <c r="G3005" s="2" t="str">
        <f aca="false">Raw_Orders!G3005</f>
        <v>Delivered</v>
      </c>
      <c r="H3005" s="2" t="n">
        <f aca="false">IF(Raw_Orders!H3005="","N/A",Raw_Orders!H3005)</f>
        <v>57.6</v>
      </c>
      <c r="I3005" s="2" t="n">
        <f aca="false">IF(Raw_Orders!I3005="","Not Rated",Raw_Orders!I3005)</f>
        <v>2.9</v>
      </c>
      <c r="J3005" s="2" t="str">
        <f aca="false">IF(COUNTIF($A$2:A3005,A3005)&gt;1,"Duplicate","Unique")</f>
        <v>Unique</v>
      </c>
      <c r="K3005" s="2" t="str">
        <f aca="false">IF(Raw_Orders!F3005&lt;0,"Anomaly","OK")</f>
        <v>OK</v>
      </c>
      <c r="L3005" s="2" t="str">
        <f aca="false">IFERROR(VLOOKUP(C3005,Raw_Restaurants!$A$2:$C$151,3,FALSE()),"Unknown")</f>
        <v>Kolkata</v>
      </c>
    </row>
    <row r="3006" customFormat="false" ht="15" hidden="false" customHeight="false" outlineLevel="0" collapsed="false">
      <c r="A3006" s="2" t="n">
        <f aca="false">Raw_Orders!A3006</f>
        <v>502668</v>
      </c>
      <c r="B3006" s="2" t="str">
        <f aca="false">Raw_Orders!B3006</f>
        <v>CUST1442</v>
      </c>
      <c r="C3006" s="2" t="str">
        <f aca="false">Raw_Orders!C3006</f>
        <v>REST345</v>
      </c>
      <c r="D3006" s="2" t="str">
        <f aca="false">Raw_Orders!D3006</f>
        <v>DP419</v>
      </c>
      <c r="E3006" s="2" t="str">
        <f aca="false">Raw_Orders!E3006</f>
        <v>2024-02-27</v>
      </c>
      <c r="F3006" s="2" t="n">
        <f aca="false">IF(Raw_Orders!F3006&lt;0,0,Raw_Orders!F3006)</f>
        <v>666.56</v>
      </c>
      <c r="G3006" s="2" t="str">
        <f aca="false">Raw_Orders!G3006</f>
        <v>Delivered</v>
      </c>
      <c r="H3006" s="2" t="n">
        <f aca="false">IF(Raw_Orders!H3006="","N/A",Raw_Orders!H3006)</f>
        <v>40.2</v>
      </c>
      <c r="I3006" s="2" t="n">
        <f aca="false">IF(Raw_Orders!I3006="","Not Rated",Raw_Orders!I3006)</f>
        <v>3.4</v>
      </c>
      <c r="J3006" s="2" t="str">
        <f aca="false">IF(COUNTIF($A$2:A3006,A3006)&gt;1,"Duplicate","Unique")</f>
        <v>Unique</v>
      </c>
      <c r="K3006" s="2" t="str">
        <f aca="false">IF(Raw_Orders!F3006&lt;0,"Anomaly","OK")</f>
        <v>OK</v>
      </c>
      <c r="L3006" s="2" t="str">
        <f aca="false">IFERROR(VLOOKUP(C3006,Raw_Restaurants!$A$2:$C$151,3,FALSE()),"Unknown")</f>
        <v>Jaipur</v>
      </c>
    </row>
    <row r="3007" customFormat="false" ht="15" hidden="false" customHeight="false" outlineLevel="0" collapsed="false">
      <c r="A3007" s="2" t="n">
        <f aca="false">Raw_Orders!A3007</f>
        <v>504982</v>
      </c>
      <c r="B3007" s="2" t="str">
        <f aca="false">Raw_Orders!B3007</f>
        <v>CUST1776</v>
      </c>
      <c r="C3007" s="2" t="str">
        <f aca="false">Raw_Orders!C3007</f>
        <v>REST225</v>
      </c>
      <c r="D3007" s="2" t="str">
        <f aca="false">Raw_Orders!D3007</f>
        <v>DP445</v>
      </c>
      <c r="E3007" s="2" t="str">
        <f aca="false">Raw_Orders!E3007</f>
        <v>2024-06-03</v>
      </c>
      <c r="F3007" s="2" t="n">
        <f aca="false">IF(Raw_Orders!F3007&lt;0,0,Raw_Orders!F3007)</f>
        <v>1344.33</v>
      </c>
      <c r="G3007" s="2" t="str">
        <f aca="false">Raw_Orders!G3007</f>
        <v>Delivered</v>
      </c>
      <c r="H3007" s="2" t="n">
        <f aca="false">IF(Raw_Orders!H3007="","N/A",Raw_Orders!H3007)</f>
        <v>36.7</v>
      </c>
      <c r="I3007" s="2" t="n">
        <f aca="false">IF(Raw_Orders!I3007="","Not Rated",Raw_Orders!I3007)</f>
        <v>3.6</v>
      </c>
      <c r="J3007" s="2" t="str">
        <f aca="false">IF(COUNTIF($A$2:A3007,A3007)&gt;1,"Duplicate","Unique")</f>
        <v>Unique</v>
      </c>
      <c r="K3007" s="2" t="str">
        <f aca="false">IF(Raw_Orders!F3007&lt;0,"Anomaly","OK")</f>
        <v>OK</v>
      </c>
      <c r="L3007" s="2" t="str">
        <f aca="false">IFERROR(VLOOKUP(C3007,Raw_Restaurants!$A$2:$C$151,3,FALSE()),"Unknown")</f>
        <v>Kolkata</v>
      </c>
    </row>
    <row r="3008" customFormat="false" ht="15" hidden="false" customHeight="false" outlineLevel="0" collapsed="false">
      <c r="A3008" s="2" t="n">
        <f aca="false">Raw_Orders!A3008</f>
        <v>500903</v>
      </c>
      <c r="B3008" s="2" t="str">
        <f aca="false">Raw_Orders!B3008</f>
        <v>CUST1551</v>
      </c>
      <c r="C3008" s="2" t="str">
        <f aca="false">Raw_Orders!C3008</f>
        <v>REST346</v>
      </c>
      <c r="D3008" s="2" t="str">
        <f aca="false">Raw_Orders!D3008</f>
        <v>DP474</v>
      </c>
      <c r="E3008" s="2" t="str">
        <f aca="false">Raw_Orders!E3008</f>
        <v>2024-11-08</v>
      </c>
      <c r="F3008" s="2" t="n">
        <f aca="false">IF(Raw_Orders!F3008&lt;0,0,Raw_Orders!F3008)</f>
        <v>703.23</v>
      </c>
      <c r="G3008" s="2" t="str">
        <f aca="false">Raw_Orders!G3008</f>
        <v>Delivered</v>
      </c>
      <c r="H3008" s="2" t="n">
        <f aca="false">IF(Raw_Orders!H3008="","N/A",Raw_Orders!H3008)</f>
        <v>42</v>
      </c>
      <c r="I3008" s="2" t="str">
        <f aca="false">IF(Raw_Orders!I3008="","Not Rated",Raw_Orders!I3008)</f>
        <v>Not Rated</v>
      </c>
      <c r="J3008" s="2" t="str">
        <f aca="false">IF(COUNTIF($A$2:A3008,A3008)&gt;1,"Duplicate","Unique")</f>
        <v>Unique</v>
      </c>
      <c r="K3008" s="2" t="str">
        <f aca="false">IF(Raw_Orders!F3008&lt;0,"Anomaly","OK")</f>
        <v>OK</v>
      </c>
      <c r="L3008" s="2" t="str">
        <f aca="false">IFERROR(VLOOKUP(C3008,Raw_Restaurants!$A$2:$C$151,3,FALSE()),"Unknown")</f>
        <v>Jaipur</v>
      </c>
    </row>
    <row r="3009" customFormat="false" ht="15" hidden="false" customHeight="false" outlineLevel="0" collapsed="false">
      <c r="A3009" s="2" t="n">
        <f aca="false">Raw_Orders!A3009</f>
        <v>504076</v>
      </c>
      <c r="B3009" s="2" t="str">
        <f aca="false">Raw_Orders!B3009</f>
        <v>CUST1786</v>
      </c>
      <c r="C3009" s="2" t="str">
        <f aca="false">Raw_Orders!C3009</f>
        <v>REST205</v>
      </c>
      <c r="D3009" s="2" t="str">
        <f aca="false">Raw_Orders!D3009</f>
        <v>DP449</v>
      </c>
      <c r="E3009" s="2" t="str">
        <f aca="false">Raw_Orders!E3009</f>
        <v>2024-08-27</v>
      </c>
      <c r="F3009" s="2" t="n">
        <f aca="false">IF(Raw_Orders!F3009&lt;0,0,Raw_Orders!F3009)</f>
        <v>1260.85</v>
      </c>
      <c r="G3009" s="2" t="str">
        <f aca="false">Raw_Orders!G3009</f>
        <v>Delivered</v>
      </c>
      <c r="H3009" s="2" t="n">
        <f aca="false">IF(Raw_Orders!H3009="","N/A",Raw_Orders!H3009)</f>
        <v>69.1</v>
      </c>
      <c r="I3009" s="2" t="str">
        <f aca="false">IF(Raw_Orders!I3009="","Not Rated",Raw_Orders!I3009)</f>
        <v>Not Rated</v>
      </c>
      <c r="J3009" s="2" t="str">
        <f aca="false">IF(COUNTIF($A$2:A3009,A3009)&gt;1,"Duplicate","Unique")</f>
        <v>Unique</v>
      </c>
      <c r="K3009" s="2" t="str">
        <f aca="false">IF(Raw_Orders!F3009&lt;0,"Anomaly","OK")</f>
        <v>OK</v>
      </c>
      <c r="L3009" s="2" t="str">
        <f aca="false">IFERROR(VLOOKUP(C3009,Raw_Restaurants!$A$2:$C$151,3,FALSE()),"Unknown")</f>
        <v>Delhi</v>
      </c>
    </row>
    <row r="3010" customFormat="false" ht="15" hidden="false" customHeight="false" outlineLevel="0" collapsed="false">
      <c r="A3010" s="2" t="n">
        <f aca="false">Raw_Orders!A3010</f>
        <v>504413</v>
      </c>
      <c r="B3010" s="2" t="str">
        <f aca="false">Raw_Orders!B3010</f>
        <v>CUST1173</v>
      </c>
      <c r="C3010" s="2" t="str">
        <f aca="false">Raw_Orders!C3010</f>
        <v>REST314</v>
      </c>
      <c r="D3010" s="2" t="str">
        <f aca="false">Raw_Orders!D3010</f>
        <v>DP426</v>
      </c>
      <c r="E3010" s="2" t="str">
        <f aca="false">Raw_Orders!E3010</f>
        <v>2024-02-17</v>
      </c>
      <c r="F3010" s="2" t="n">
        <f aca="false">IF(Raw_Orders!F3010&lt;0,0,Raw_Orders!F3010)</f>
        <v>438</v>
      </c>
      <c r="G3010" s="2" t="str">
        <f aca="false">Raw_Orders!G3010</f>
        <v>Delivered</v>
      </c>
      <c r="H3010" s="2" t="n">
        <f aca="false">IF(Raw_Orders!H3010="","N/A",Raw_Orders!H3010)</f>
        <v>16</v>
      </c>
      <c r="I3010" s="2" t="n">
        <f aca="false">IF(Raw_Orders!I3010="","Not Rated",Raw_Orders!I3010)</f>
        <v>4.3</v>
      </c>
      <c r="J3010" s="2" t="str">
        <f aca="false">IF(COUNTIF($A$2:A3010,A3010)&gt;1,"Duplicate","Unique")</f>
        <v>Unique</v>
      </c>
      <c r="K3010" s="2" t="str">
        <f aca="false">IF(Raw_Orders!F3010&lt;0,"Anomaly","OK")</f>
        <v>OK</v>
      </c>
      <c r="L3010" s="2" t="str">
        <f aca="false">IFERROR(VLOOKUP(C3010,Raw_Restaurants!$A$2:$C$151,3,FALSE()),"Unknown")</f>
        <v>Bangalore</v>
      </c>
    </row>
    <row r="3011" customFormat="false" ht="15" hidden="false" customHeight="false" outlineLevel="0" collapsed="false">
      <c r="A3011" s="2" t="n">
        <f aca="false">Raw_Orders!A3011</f>
        <v>502364</v>
      </c>
      <c r="B3011" s="2" t="str">
        <f aca="false">Raw_Orders!B3011</f>
        <v>CUST1407</v>
      </c>
      <c r="C3011" s="2" t="str">
        <f aca="false">Raw_Orders!C3011</f>
        <v>REST204</v>
      </c>
      <c r="D3011" s="2" t="str">
        <f aca="false">Raw_Orders!D3011</f>
        <v>DP309</v>
      </c>
      <c r="E3011" s="2" t="str">
        <f aca="false">Raw_Orders!E3011</f>
        <v>2024-02-13</v>
      </c>
      <c r="F3011" s="2" t="n">
        <f aca="false">IF(Raw_Orders!F3011&lt;0,0,Raw_Orders!F3011)</f>
        <v>939.93</v>
      </c>
      <c r="G3011" s="2" t="str">
        <f aca="false">Raw_Orders!G3011</f>
        <v>Delivered</v>
      </c>
      <c r="H3011" s="2" t="n">
        <f aca="false">IF(Raw_Orders!H3011="","N/A",Raw_Orders!H3011)</f>
        <v>28.8</v>
      </c>
      <c r="I3011" s="2" t="n">
        <f aca="false">IF(Raw_Orders!I3011="","Not Rated",Raw_Orders!I3011)</f>
        <v>4.2</v>
      </c>
      <c r="J3011" s="2" t="str">
        <f aca="false">IF(COUNTIF($A$2:A3011,A3011)&gt;1,"Duplicate","Unique")</f>
        <v>Unique</v>
      </c>
      <c r="K3011" s="2" t="str">
        <f aca="false">IF(Raw_Orders!F3011&lt;0,"Anomaly","OK")</f>
        <v>OK</v>
      </c>
      <c r="L3011" s="2" t="str">
        <f aca="false">IFERROR(VLOOKUP(C3011,Raw_Restaurants!$A$2:$C$151,3,FALSE()),"Unknown")</f>
        <v>Bhopal</v>
      </c>
    </row>
    <row r="3012" customFormat="false" ht="15" hidden="false" customHeight="false" outlineLevel="0" collapsed="false">
      <c r="A3012" s="2" t="n">
        <f aca="false">Raw_Orders!A3012</f>
        <v>503144</v>
      </c>
      <c r="B3012" s="2" t="str">
        <f aca="false">Raw_Orders!B3012</f>
        <v>CUST1532</v>
      </c>
      <c r="C3012" s="2" t="str">
        <f aca="false">Raw_Orders!C3012</f>
        <v>REST250</v>
      </c>
      <c r="D3012" s="2" t="str">
        <f aca="false">Raw_Orders!D3012</f>
        <v>DP453</v>
      </c>
      <c r="E3012" s="2" t="str">
        <f aca="false">Raw_Orders!E3012</f>
        <v>2024-06-17</v>
      </c>
      <c r="F3012" s="2" t="n">
        <f aca="false">IF(Raw_Orders!F3012&lt;0,0,Raw_Orders!F3012)</f>
        <v>367.31</v>
      </c>
      <c r="G3012" s="2" t="str">
        <f aca="false">Raw_Orders!G3012</f>
        <v>Cancelled</v>
      </c>
      <c r="H3012" s="2" t="str">
        <f aca="false">IF(Raw_Orders!H3012="","N/A",Raw_Orders!H3012)</f>
        <v>N/A</v>
      </c>
      <c r="I3012" s="2" t="str">
        <f aca="false">IF(Raw_Orders!I3012="","Not Rated",Raw_Orders!I3012)</f>
        <v>Not Rated</v>
      </c>
      <c r="J3012" s="2" t="str">
        <f aca="false">IF(COUNTIF($A$2:A3012,A3012)&gt;1,"Duplicate","Unique")</f>
        <v>Unique</v>
      </c>
      <c r="K3012" s="2" t="str">
        <f aca="false">IF(Raw_Orders!F3012&lt;0,"Anomaly","OK")</f>
        <v>OK</v>
      </c>
      <c r="L3012" s="2" t="str">
        <f aca="false">IFERROR(VLOOKUP(C3012,Raw_Restaurants!$A$2:$C$151,3,FALSE()),"Unknown")</f>
        <v>Delhi</v>
      </c>
    </row>
    <row r="3013" customFormat="false" ht="15" hidden="false" customHeight="false" outlineLevel="0" collapsed="false">
      <c r="A3013" s="2" t="n">
        <f aca="false">Raw_Orders!A3013</f>
        <v>502250</v>
      </c>
      <c r="B3013" s="2" t="str">
        <f aca="false">Raw_Orders!B3013</f>
        <v>CUST1447</v>
      </c>
      <c r="C3013" s="2" t="str">
        <f aca="false">Raw_Orders!C3013</f>
        <v>REST324</v>
      </c>
      <c r="D3013" s="2" t="str">
        <f aca="false">Raw_Orders!D3013</f>
        <v>DP465</v>
      </c>
      <c r="E3013" s="2" t="str">
        <f aca="false">Raw_Orders!E3013</f>
        <v>2024-07-18</v>
      </c>
      <c r="F3013" s="2" t="n">
        <f aca="false">IF(Raw_Orders!F3013&lt;0,0,Raw_Orders!F3013)</f>
        <v>634.06</v>
      </c>
      <c r="G3013" s="2" t="str">
        <f aca="false">Raw_Orders!G3013</f>
        <v>Delivered</v>
      </c>
      <c r="H3013" s="2" t="n">
        <f aca="false">IF(Raw_Orders!H3013="","N/A",Raw_Orders!H3013)</f>
        <v>49.1</v>
      </c>
      <c r="I3013" s="2" t="n">
        <f aca="false">IF(Raw_Orders!I3013="","Not Rated",Raw_Orders!I3013)</f>
        <v>4.8</v>
      </c>
      <c r="J3013" s="2" t="str">
        <f aca="false">IF(COUNTIF($A$2:A3013,A3013)&gt;1,"Duplicate","Unique")</f>
        <v>Unique</v>
      </c>
      <c r="K3013" s="2" t="str">
        <f aca="false">IF(Raw_Orders!F3013&lt;0,"Anomaly","OK")</f>
        <v>OK</v>
      </c>
      <c r="L3013" s="2" t="str">
        <f aca="false">IFERROR(VLOOKUP(C3013,Raw_Restaurants!$A$2:$C$151,3,FALSE()),"Unknown")</f>
        <v>Bhopal</v>
      </c>
    </row>
    <row r="3014" customFormat="false" ht="15" hidden="false" customHeight="false" outlineLevel="0" collapsed="false">
      <c r="A3014" s="2" t="n">
        <f aca="false">Raw_Orders!A3014</f>
        <v>504942</v>
      </c>
      <c r="B3014" s="2" t="str">
        <f aca="false">Raw_Orders!B3014</f>
        <v>CUST1137</v>
      </c>
      <c r="C3014" s="2" t="str">
        <f aca="false">Raw_Orders!C3014</f>
        <v>REST345</v>
      </c>
      <c r="D3014" s="2" t="str">
        <f aca="false">Raw_Orders!D3014</f>
        <v>DP432</v>
      </c>
      <c r="E3014" s="2" t="str">
        <f aca="false">Raw_Orders!E3014</f>
        <v>2024-10-15</v>
      </c>
      <c r="F3014" s="2" t="n">
        <f aca="false">IF(Raw_Orders!F3014&lt;0,0,Raw_Orders!F3014)</f>
        <v>1278.47</v>
      </c>
      <c r="G3014" s="2" t="str">
        <f aca="false">Raw_Orders!G3014</f>
        <v>Delivered</v>
      </c>
      <c r="H3014" s="2" t="n">
        <f aca="false">IF(Raw_Orders!H3014="","N/A",Raw_Orders!H3014)</f>
        <v>76.2</v>
      </c>
      <c r="I3014" s="2" t="n">
        <f aca="false">IF(Raw_Orders!I3014="","Not Rated",Raw_Orders!I3014)</f>
        <v>3.2</v>
      </c>
      <c r="J3014" s="2" t="str">
        <f aca="false">IF(COUNTIF($A$2:A3014,A3014)&gt;1,"Duplicate","Unique")</f>
        <v>Unique</v>
      </c>
      <c r="K3014" s="2" t="str">
        <f aca="false">IF(Raw_Orders!F3014&lt;0,"Anomaly","OK")</f>
        <v>OK</v>
      </c>
      <c r="L3014" s="2" t="str">
        <f aca="false">IFERROR(VLOOKUP(C3014,Raw_Restaurants!$A$2:$C$151,3,FALSE()),"Unknown")</f>
        <v>Jaipur</v>
      </c>
    </row>
    <row r="3015" customFormat="false" ht="15" hidden="false" customHeight="false" outlineLevel="0" collapsed="false">
      <c r="A3015" s="2" t="n">
        <f aca="false">Raw_Orders!A3015</f>
        <v>504974</v>
      </c>
      <c r="B3015" s="2" t="str">
        <f aca="false">Raw_Orders!B3015</f>
        <v>CUST1283</v>
      </c>
      <c r="C3015" s="2" t="str">
        <f aca="false">Raw_Orders!C3015</f>
        <v>REST235</v>
      </c>
      <c r="D3015" s="2" t="str">
        <f aca="false">Raw_Orders!D3015</f>
        <v>DP308</v>
      </c>
      <c r="E3015" s="2" t="str">
        <f aca="false">Raw_Orders!E3015</f>
        <v>2024-02-10</v>
      </c>
      <c r="F3015" s="2" t="n">
        <f aca="false">IF(Raw_Orders!F3015&lt;0,0,Raw_Orders!F3015)</f>
        <v>463.76</v>
      </c>
      <c r="G3015" s="2" t="str">
        <f aca="false">Raw_Orders!G3015</f>
        <v>Delivered</v>
      </c>
      <c r="H3015" s="2" t="n">
        <f aca="false">IF(Raw_Orders!H3015="","N/A",Raw_Orders!H3015)</f>
        <v>27.2</v>
      </c>
      <c r="I3015" s="2" t="str">
        <f aca="false">IF(Raw_Orders!I3015="","Not Rated",Raw_Orders!I3015)</f>
        <v>Not Rated</v>
      </c>
      <c r="J3015" s="2" t="str">
        <f aca="false">IF(COUNTIF($A$2:A3015,A3015)&gt;1,"Duplicate","Unique")</f>
        <v>Unique</v>
      </c>
      <c r="K3015" s="2" t="str">
        <f aca="false">IF(Raw_Orders!F3015&lt;0,"Anomaly","OK")</f>
        <v>OK</v>
      </c>
      <c r="L3015" s="2" t="str">
        <f aca="false">IFERROR(VLOOKUP(C3015,Raw_Restaurants!$A$2:$C$151,3,FALSE()),"Unknown")</f>
        <v>Kolkata</v>
      </c>
    </row>
    <row r="3016" customFormat="false" ht="15" hidden="false" customHeight="false" outlineLevel="0" collapsed="false">
      <c r="A3016" s="2" t="n">
        <f aca="false">Raw_Orders!A3016</f>
        <v>504916</v>
      </c>
      <c r="B3016" s="2" t="str">
        <f aca="false">Raw_Orders!B3016</f>
        <v>CUST1362</v>
      </c>
      <c r="C3016" s="2" t="str">
        <f aca="false">Raw_Orders!C3016</f>
        <v>REST208</v>
      </c>
      <c r="D3016" s="2" t="str">
        <f aca="false">Raw_Orders!D3016</f>
        <v>DP480</v>
      </c>
      <c r="E3016" s="2" t="str">
        <f aca="false">Raw_Orders!E3016</f>
        <v>2024-09-12</v>
      </c>
      <c r="F3016" s="2" t="n">
        <f aca="false">IF(Raw_Orders!F3016&lt;0,0,Raw_Orders!F3016)</f>
        <v>556.43</v>
      </c>
      <c r="G3016" s="2" t="str">
        <f aca="false">Raw_Orders!G3016</f>
        <v>Delivered</v>
      </c>
      <c r="H3016" s="2" t="n">
        <f aca="false">IF(Raw_Orders!H3016="","N/A",Raw_Orders!H3016)</f>
        <v>32.7</v>
      </c>
      <c r="I3016" s="2" t="n">
        <f aca="false">IF(Raw_Orders!I3016="","Not Rated",Raw_Orders!I3016)</f>
        <v>3.5</v>
      </c>
      <c r="J3016" s="2" t="str">
        <f aca="false">IF(COUNTIF($A$2:A3016,A3016)&gt;1,"Duplicate","Unique")</f>
        <v>Unique</v>
      </c>
      <c r="K3016" s="2" t="str">
        <f aca="false">IF(Raw_Orders!F3016&lt;0,"Anomaly","OK")</f>
        <v>OK</v>
      </c>
      <c r="L3016" s="2" t="str">
        <f aca="false">IFERROR(VLOOKUP(C3016,Raw_Restaurants!$A$2:$C$151,3,FALSE()),"Unknown")</f>
        <v>Mumbai</v>
      </c>
    </row>
    <row r="3017" customFormat="false" ht="15" hidden="false" customHeight="false" outlineLevel="0" collapsed="false">
      <c r="A3017" s="2" t="n">
        <f aca="false">Raw_Orders!A3017</f>
        <v>503124</v>
      </c>
      <c r="B3017" s="2" t="str">
        <f aca="false">Raw_Orders!B3017</f>
        <v>CUST1006</v>
      </c>
      <c r="C3017" s="2" t="str">
        <f aca="false">Raw_Orders!C3017</f>
        <v>REST257</v>
      </c>
      <c r="D3017" s="2" t="str">
        <f aca="false">Raw_Orders!D3017</f>
        <v>DP328</v>
      </c>
      <c r="E3017" s="2" t="str">
        <f aca="false">Raw_Orders!E3017</f>
        <v>2024-03-24</v>
      </c>
      <c r="F3017" s="2" t="n">
        <f aca="false">IF(Raw_Orders!F3017&lt;0,0,Raw_Orders!F3017)</f>
        <v>814.48</v>
      </c>
      <c r="G3017" s="2" t="str">
        <f aca="false">Raw_Orders!G3017</f>
        <v>Cancelled</v>
      </c>
      <c r="H3017" s="2" t="str">
        <f aca="false">IF(Raw_Orders!H3017="","N/A",Raw_Orders!H3017)</f>
        <v>N/A</v>
      </c>
      <c r="I3017" s="2" t="str">
        <f aca="false">IF(Raw_Orders!I3017="","Not Rated",Raw_Orders!I3017)</f>
        <v>Not Rated</v>
      </c>
      <c r="J3017" s="2" t="str">
        <f aca="false">IF(COUNTIF($A$2:A3017,A3017)&gt;1,"Duplicate","Unique")</f>
        <v>Unique</v>
      </c>
      <c r="K3017" s="2" t="str">
        <f aca="false">IF(Raw_Orders!F3017&lt;0,"Anomaly","OK")</f>
        <v>OK</v>
      </c>
      <c r="L3017" s="2" t="str">
        <f aca="false">IFERROR(VLOOKUP(C3017,Raw_Restaurants!$A$2:$C$151,3,FALSE()),"Unknown")</f>
        <v>Jaipur</v>
      </c>
    </row>
    <row r="3018" customFormat="false" ht="15" hidden="false" customHeight="false" outlineLevel="0" collapsed="false">
      <c r="A3018" s="2" t="n">
        <f aca="false">Raw_Orders!A3018</f>
        <v>504486</v>
      </c>
      <c r="B3018" s="2" t="str">
        <f aca="false">Raw_Orders!B3018</f>
        <v>CUST1507</v>
      </c>
      <c r="C3018" s="2" t="str">
        <f aca="false">Raw_Orders!C3018</f>
        <v>REST259</v>
      </c>
      <c r="D3018" s="2" t="str">
        <f aca="false">Raw_Orders!D3018</f>
        <v>DP386</v>
      </c>
      <c r="E3018" s="2" t="str">
        <f aca="false">Raw_Orders!E3018</f>
        <v>2024-08-09</v>
      </c>
      <c r="F3018" s="2" t="n">
        <f aca="false">IF(Raw_Orders!F3018&lt;0,0,Raw_Orders!F3018)</f>
        <v>171.21</v>
      </c>
      <c r="G3018" s="2" t="str">
        <f aca="false">Raw_Orders!G3018</f>
        <v>Cancelled</v>
      </c>
      <c r="H3018" s="2" t="str">
        <f aca="false">IF(Raw_Orders!H3018="","N/A",Raw_Orders!H3018)</f>
        <v>N/A</v>
      </c>
      <c r="I3018" s="2" t="str">
        <f aca="false">IF(Raw_Orders!I3018="","Not Rated",Raw_Orders!I3018)</f>
        <v>Not Rated</v>
      </c>
      <c r="J3018" s="2" t="str">
        <f aca="false">IF(COUNTIF($A$2:A3018,A3018)&gt;1,"Duplicate","Unique")</f>
        <v>Unique</v>
      </c>
      <c r="K3018" s="2" t="str">
        <f aca="false">IF(Raw_Orders!F3018&lt;0,"Anomaly","OK")</f>
        <v>OK</v>
      </c>
      <c r="L3018" s="2" t="str">
        <f aca="false">IFERROR(VLOOKUP(C3018,Raw_Restaurants!$A$2:$C$151,3,FALSE()),"Unknown")</f>
        <v>Bhopal</v>
      </c>
    </row>
    <row r="3019" customFormat="false" ht="15" hidden="false" customHeight="false" outlineLevel="0" collapsed="false">
      <c r="A3019" s="2" t="n">
        <f aca="false">Raw_Orders!A3019</f>
        <v>503104</v>
      </c>
      <c r="B3019" s="2" t="str">
        <f aca="false">Raw_Orders!B3019</f>
        <v>CUST1598</v>
      </c>
      <c r="C3019" s="2" t="str">
        <f aca="false">Raw_Orders!C3019</f>
        <v>REST288</v>
      </c>
      <c r="D3019" s="2" t="str">
        <f aca="false">Raw_Orders!D3019</f>
        <v>DP413</v>
      </c>
      <c r="E3019" s="2" t="str">
        <f aca="false">Raw_Orders!E3019</f>
        <v>2024-10-22</v>
      </c>
      <c r="F3019" s="2" t="n">
        <f aca="false">IF(Raw_Orders!F3019&lt;0,0,Raw_Orders!F3019)</f>
        <v>1319.56</v>
      </c>
      <c r="G3019" s="2" t="str">
        <f aca="false">Raw_Orders!G3019</f>
        <v>Delivered</v>
      </c>
      <c r="H3019" s="2" t="n">
        <f aca="false">IF(Raw_Orders!H3019="","N/A",Raw_Orders!H3019)</f>
        <v>69.5</v>
      </c>
      <c r="I3019" s="2" t="n">
        <f aca="false">IF(Raw_Orders!I3019="","Not Rated",Raw_Orders!I3019)</f>
        <v>2.9</v>
      </c>
      <c r="J3019" s="2" t="str">
        <f aca="false">IF(COUNTIF($A$2:A3019,A3019)&gt;1,"Duplicate","Unique")</f>
        <v>Unique</v>
      </c>
      <c r="K3019" s="2" t="str">
        <f aca="false">IF(Raw_Orders!F3019&lt;0,"Anomaly","OK")</f>
        <v>OK</v>
      </c>
      <c r="L3019" s="2" t="str">
        <f aca="false">IFERROR(VLOOKUP(C3019,Raw_Restaurants!$A$2:$C$151,3,FALSE()),"Unknown")</f>
        <v>Bhopal</v>
      </c>
    </row>
    <row r="3020" customFormat="false" ht="15" hidden="false" customHeight="false" outlineLevel="0" collapsed="false">
      <c r="A3020" s="2" t="n">
        <f aca="false">Raw_Orders!A3020</f>
        <v>503284</v>
      </c>
      <c r="B3020" s="2" t="str">
        <f aca="false">Raw_Orders!B3020</f>
        <v>CUST1418</v>
      </c>
      <c r="C3020" s="2" t="str">
        <f aca="false">Raw_Orders!C3020</f>
        <v>REST296</v>
      </c>
      <c r="D3020" s="2" t="str">
        <f aca="false">Raw_Orders!D3020</f>
        <v>DP411</v>
      </c>
      <c r="E3020" s="2" t="str">
        <f aca="false">Raw_Orders!E3020</f>
        <v>2024-12-06</v>
      </c>
      <c r="F3020" s="2" t="n">
        <f aca="false">IF(Raw_Orders!F3020&lt;0,0,Raw_Orders!F3020)</f>
        <v>540.2</v>
      </c>
      <c r="G3020" s="2" t="str">
        <f aca="false">Raw_Orders!G3020</f>
        <v>Delivered</v>
      </c>
      <c r="H3020" s="2" t="n">
        <f aca="false">IF(Raw_Orders!H3020="","N/A",Raw_Orders!H3020)</f>
        <v>45.3</v>
      </c>
      <c r="I3020" s="2" t="n">
        <f aca="false">IF(Raw_Orders!I3020="","Not Rated",Raw_Orders!I3020)</f>
        <v>3.6</v>
      </c>
      <c r="J3020" s="2" t="str">
        <f aca="false">IF(COUNTIF($A$2:A3020,A3020)&gt;1,"Duplicate","Unique")</f>
        <v>Unique</v>
      </c>
      <c r="K3020" s="2" t="str">
        <f aca="false">IF(Raw_Orders!F3020&lt;0,"Anomaly","OK")</f>
        <v>OK</v>
      </c>
      <c r="L3020" s="2" t="str">
        <f aca="false">IFERROR(VLOOKUP(C3020,Raw_Restaurants!$A$2:$C$151,3,FALSE()),"Unknown")</f>
        <v>Chennai</v>
      </c>
    </row>
    <row r="3021" customFormat="false" ht="15" hidden="false" customHeight="false" outlineLevel="0" collapsed="false">
      <c r="A3021" s="2" t="n">
        <f aca="false">Raw_Orders!A3021</f>
        <v>500790</v>
      </c>
      <c r="B3021" s="2" t="str">
        <f aca="false">Raw_Orders!B3021</f>
        <v>CUST1533</v>
      </c>
      <c r="C3021" s="2" t="str">
        <f aca="false">Raw_Orders!C3021</f>
        <v>REST342</v>
      </c>
      <c r="D3021" s="2" t="str">
        <f aca="false">Raw_Orders!D3021</f>
        <v>DP488</v>
      </c>
      <c r="E3021" s="2" t="str">
        <f aca="false">Raw_Orders!E3021</f>
        <v>2024-01-15</v>
      </c>
      <c r="F3021" s="2" t="n">
        <f aca="false">IF(Raw_Orders!F3021&lt;0,0,Raw_Orders!F3021)</f>
        <v>1205.58</v>
      </c>
      <c r="G3021" s="2" t="str">
        <f aca="false">Raw_Orders!G3021</f>
        <v>Delivered</v>
      </c>
      <c r="H3021" s="2" t="n">
        <f aca="false">IF(Raw_Orders!H3021="","N/A",Raw_Orders!H3021)</f>
        <v>47.1</v>
      </c>
      <c r="I3021" s="2" t="n">
        <f aca="false">IF(Raw_Orders!I3021="","Not Rated",Raw_Orders!I3021)</f>
        <v>3.3</v>
      </c>
      <c r="J3021" s="2" t="str">
        <f aca="false">IF(COUNTIF($A$2:A3021,A3021)&gt;1,"Duplicate","Unique")</f>
        <v>Unique</v>
      </c>
      <c r="K3021" s="2" t="str">
        <f aca="false">IF(Raw_Orders!F3021&lt;0,"Anomaly","OK")</f>
        <v>OK</v>
      </c>
      <c r="L3021" s="2" t="str">
        <f aca="false">IFERROR(VLOOKUP(C3021,Raw_Restaurants!$A$2:$C$151,3,FALSE()),"Unknown")</f>
        <v>Hyderabad</v>
      </c>
    </row>
    <row r="3022" customFormat="false" ht="15" hidden="false" customHeight="false" outlineLevel="0" collapsed="false">
      <c r="A3022" s="2" t="n">
        <f aca="false">Raw_Orders!A3022</f>
        <v>501751</v>
      </c>
      <c r="B3022" s="2" t="str">
        <f aca="false">Raw_Orders!B3022</f>
        <v>CUST1125</v>
      </c>
      <c r="C3022" s="2" t="str">
        <f aca="false">Raw_Orders!C3022</f>
        <v>REST260</v>
      </c>
      <c r="D3022" s="2" t="str">
        <f aca="false">Raw_Orders!D3022</f>
        <v>DP353</v>
      </c>
      <c r="E3022" s="2" t="str">
        <f aca="false">Raw_Orders!E3022</f>
        <v>2024-02-17</v>
      </c>
      <c r="F3022" s="2" t="n">
        <f aca="false">IF(Raw_Orders!F3022&lt;0,0,Raw_Orders!F3022)</f>
        <v>550.43</v>
      </c>
      <c r="G3022" s="2" t="str">
        <f aca="false">Raw_Orders!G3022</f>
        <v>Delivered</v>
      </c>
      <c r="H3022" s="2" t="n">
        <f aca="false">IF(Raw_Orders!H3022="","N/A",Raw_Orders!H3022)</f>
        <v>34.8</v>
      </c>
      <c r="I3022" s="2" t="n">
        <f aca="false">IF(Raw_Orders!I3022="","Not Rated",Raw_Orders!I3022)</f>
        <v>2.5</v>
      </c>
      <c r="J3022" s="2" t="str">
        <f aca="false">IF(COUNTIF($A$2:A3022,A3022)&gt;1,"Duplicate","Unique")</f>
        <v>Unique</v>
      </c>
      <c r="K3022" s="2" t="str">
        <f aca="false">IF(Raw_Orders!F3022&lt;0,"Anomaly","OK")</f>
        <v>OK</v>
      </c>
      <c r="L3022" s="2" t="str">
        <f aca="false">IFERROR(VLOOKUP(C3022,Raw_Restaurants!$A$2:$C$151,3,FALSE()),"Unknown")</f>
        <v>Indore</v>
      </c>
    </row>
    <row r="3023" customFormat="false" ht="15" hidden="false" customHeight="false" outlineLevel="0" collapsed="false">
      <c r="A3023" s="2" t="n">
        <f aca="false">Raw_Orders!A3023</f>
        <v>501330</v>
      </c>
      <c r="B3023" s="2" t="str">
        <f aca="false">Raw_Orders!B3023</f>
        <v>CUST1643</v>
      </c>
      <c r="C3023" s="2" t="str">
        <f aca="false">Raw_Orders!C3023</f>
        <v>REST216</v>
      </c>
      <c r="D3023" s="2" t="str">
        <f aca="false">Raw_Orders!D3023</f>
        <v>DP316</v>
      </c>
      <c r="E3023" s="2" t="str">
        <f aca="false">Raw_Orders!E3023</f>
        <v>2024-02-25</v>
      </c>
      <c r="F3023" s="2" t="n">
        <f aca="false">IF(Raw_Orders!F3023&lt;0,0,Raw_Orders!F3023)</f>
        <v>502.39</v>
      </c>
      <c r="G3023" s="2" t="str">
        <f aca="false">Raw_Orders!G3023</f>
        <v>Delivered</v>
      </c>
      <c r="H3023" s="2" t="n">
        <f aca="false">IF(Raw_Orders!H3023="","N/A",Raw_Orders!H3023)</f>
        <v>74.9</v>
      </c>
      <c r="I3023" s="2" t="n">
        <f aca="false">IF(Raw_Orders!I3023="","Not Rated",Raw_Orders!I3023)</f>
        <v>2.9</v>
      </c>
      <c r="J3023" s="2" t="str">
        <f aca="false">IF(COUNTIF($A$2:A3023,A3023)&gt;1,"Duplicate","Unique")</f>
        <v>Unique</v>
      </c>
      <c r="K3023" s="2" t="str">
        <f aca="false">IF(Raw_Orders!F3023&lt;0,"Anomaly","OK")</f>
        <v>OK</v>
      </c>
      <c r="L3023" s="2" t="str">
        <f aca="false">IFERROR(VLOOKUP(C3023,Raw_Restaurants!$A$2:$C$151,3,FALSE()),"Unknown")</f>
        <v>Chennai</v>
      </c>
    </row>
    <row r="3024" customFormat="false" ht="15" hidden="false" customHeight="false" outlineLevel="0" collapsed="false">
      <c r="A3024" s="2" t="n">
        <f aca="false">Raw_Orders!A3024</f>
        <v>501270</v>
      </c>
      <c r="B3024" s="2" t="str">
        <f aca="false">Raw_Orders!B3024</f>
        <v>CUST1220</v>
      </c>
      <c r="C3024" s="2" t="str">
        <f aca="false">Raw_Orders!C3024</f>
        <v>REST343</v>
      </c>
      <c r="D3024" s="2" t="str">
        <f aca="false">Raw_Orders!D3024</f>
        <v>DP384</v>
      </c>
      <c r="E3024" s="2" t="str">
        <f aca="false">Raw_Orders!E3024</f>
        <v>2024-11-21</v>
      </c>
      <c r="F3024" s="2" t="n">
        <f aca="false">IF(Raw_Orders!F3024&lt;0,0,Raw_Orders!F3024)</f>
        <v>976.36</v>
      </c>
      <c r="G3024" s="2" t="str">
        <f aca="false">Raw_Orders!G3024</f>
        <v>Delivered</v>
      </c>
      <c r="H3024" s="2" t="n">
        <f aca="false">IF(Raw_Orders!H3024="","N/A",Raw_Orders!H3024)</f>
        <v>29</v>
      </c>
      <c r="I3024" s="2" t="n">
        <f aca="false">IF(Raw_Orders!I3024="","Not Rated",Raw_Orders!I3024)</f>
        <v>4.8</v>
      </c>
      <c r="J3024" s="2" t="str">
        <f aca="false">IF(COUNTIF($A$2:A3024,A3024)&gt;1,"Duplicate","Unique")</f>
        <v>Unique</v>
      </c>
      <c r="K3024" s="2" t="str">
        <f aca="false">IF(Raw_Orders!F3024&lt;0,"Anomaly","OK")</f>
        <v>OK</v>
      </c>
      <c r="L3024" s="2" t="str">
        <f aca="false">IFERROR(VLOOKUP(C3024,Raw_Restaurants!$A$2:$C$151,3,FALSE()),"Unknown")</f>
        <v>Delhi</v>
      </c>
    </row>
    <row r="3025" customFormat="false" ht="15" hidden="false" customHeight="false" outlineLevel="0" collapsed="false">
      <c r="A3025" s="2" t="n">
        <f aca="false">Raw_Orders!A3025</f>
        <v>501639</v>
      </c>
      <c r="B3025" s="2" t="str">
        <f aca="false">Raw_Orders!B3025</f>
        <v>CUST1674</v>
      </c>
      <c r="C3025" s="2" t="str">
        <f aca="false">Raw_Orders!C3025</f>
        <v>REST307</v>
      </c>
      <c r="D3025" s="2" t="str">
        <f aca="false">Raw_Orders!D3025</f>
        <v>DP366</v>
      </c>
      <c r="E3025" s="2" t="str">
        <f aca="false">Raw_Orders!E3025</f>
        <v>2024-04-14</v>
      </c>
      <c r="F3025" s="2" t="n">
        <f aca="false">IF(Raw_Orders!F3025&lt;0,0,Raw_Orders!F3025)</f>
        <v>550.33</v>
      </c>
      <c r="G3025" s="2" t="str">
        <f aca="false">Raw_Orders!G3025</f>
        <v>Delivered</v>
      </c>
      <c r="H3025" s="2" t="n">
        <f aca="false">IF(Raw_Orders!H3025="","N/A",Raw_Orders!H3025)</f>
        <v>19.9</v>
      </c>
      <c r="I3025" s="2" t="n">
        <f aca="false">IF(Raw_Orders!I3025="","Not Rated",Raw_Orders!I3025)</f>
        <v>4.2</v>
      </c>
      <c r="J3025" s="2" t="str">
        <f aca="false">IF(COUNTIF($A$2:A3025,A3025)&gt;1,"Duplicate","Unique")</f>
        <v>Unique</v>
      </c>
      <c r="K3025" s="2" t="str">
        <f aca="false">IF(Raw_Orders!F3025&lt;0,"Anomaly","OK")</f>
        <v>OK</v>
      </c>
      <c r="L3025" s="2" t="str">
        <f aca="false">IFERROR(VLOOKUP(C3025,Raw_Restaurants!$A$2:$C$151,3,FALSE()),"Unknown")</f>
        <v>Bhopal</v>
      </c>
    </row>
    <row r="3026" customFormat="false" ht="15" hidden="false" customHeight="false" outlineLevel="0" collapsed="false">
      <c r="A3026" s="2" t="n">
        <f aca="false">Raw_Orders!A3026</f>
        <v>500231</v>
      </c>
      <c r="B3026" s="2" t="str">
        <f aca="false">Raw_Orders!B3026</f>
        <v>CUST1049</v>
      </c>
      <c r="C3026" s="2" t="str">
        <f aca="false">Raw_Orders!C3026</f>
        <v>REST250</v>
      </c>
      <c r="D3026" s="2" t="str">
        <f aca="false">Raw_Orders!D3026</f>
        <v>DP364</v>
      </c>
      <c r="E3026" s="2" t="str">
        <f aca="false">Raw_Orders!E3026</f>
        <v>2024-10-31</v>
      </c>
      <c r="F3026" s="2" t="n">
        <f aca="false">IF(Raw_Orders!F3026&lt;0,0,Raw_Orders!F3026)</f>
        <v>188.9</v>
      </c>
      <c r="G3026" s="2" t="str">
        <f aca="false">Raw_Orders!G3026</f>
        <v>Delivered</v>
      </c>
      <c r="H3026" s="2" t="n">
        <f aca="false">IF(Raw_Orders!H3026="","N/A",Raw_Orders!H3026)</f>
        <v>22.7</v>
      </c>
      <c r="I3026" s="2" t="str">
        <f aca="false">IF(Raw_Orders!I3026="","Not Rated",Raw_Orders!I3026)</f>
        <v>Not Rated</v>
      </c>
      <c r="J3026" s="2" t="str">
        <f aca="false">IF(COUNTIF($A$2:A3026,A3026)&gt;1,"Duplicate","Unique")</f>
        <v>Unique</v>
      </c>
      <c r="K3026" s="2" t="str">
        <f aca="false">IF(Raw_Orders!F3026&lt;0,"Anomaly","OK")</f>
        <v>OK</v>
      </c>
      <c r="L3026" s="2" t="str">
        <f aca="false">IFERROR(VLOOKUP(C3026,Raw_Restaurants!$A$2:$C$151,3,FALSE()),"Unknown")</f>
        <v>Delhi</v>
      </c>
    </row>
    <row r="3027" customFormat="false" ht="15" hidden="false" customHeight="false" outlineLevel="0" collapsed="false">
      <c r="A3027" s="2" t="n">
        <f aca="false">Raw_Orders!A3027</f>
        <v>500347</v>
      </c>
      <c r="B3027" s="2" t="str">
        <f aca="false">Raw_Orders!B3027</f>
        <v>CUST1280</v>
      </c>
      <c r="C3027" s="2" t="str">
        <f aca="false">Raw_Orders!C3027</f>
        <v>REST278</v>
      </c>
      <c r="D3027" s="2" t="str">
        <f aca="false">Raw_Orders!D3027</f>
        <v>DP398</v>
      </c>
      <c r="E3027" s="2" t="str">
        <f aca="false">Raw_Orders!E3027</f>
        <v>2024-11-19</v>
      </c>
      <c r="F3027" s="2" t="n">
        <f aca="false">IF(Raw_Orders!F3027&lt;0,0,Raw_Orders!F3027)</f>
        <v>837.57</v>
      </c>
      <c r="G3027" s="2" t="str">
        <f aca="false">Raw_Orders!G3027</f>
        <v>Delivered</v>
      </c>
      <c r="H3027" s="2" t="n">
        <f aca="false">IF(Raw_Orders!H3027="","N/A",Raw_Orders!H3027)</f>
        <v>25.2</v>
      </c>
      <c r="I3027" s="2" t="n">
        <f aca="false">IF(Raw_Orders!I3027="","Not Rated",Raw_Orders!I3027)</f>
        <v>4.8</v>
      </c>
      <c r="J3027" s="2" t="str">
        <f aca="false">IF(COUNTIF($A$2:A3027,A3027)&gt;1,"Duplicate","Unique")</f>
        <v>Unique</v>
      </c>
      <c r="K3027" s="2" t="str">
        <f aca="false">IF(Raw_Orders!F3027&lt;0,"Anomaly","OK")</f>
        <v>OK</v>
      </c>
      <c r="L3027" s="2" t="str">
        <f aca="false">IFERROR(VLOOKUP(C3027,Raw_Restaurants!$A$2:$C$151,3,FALSE()),"Unknown")</f>
        <v>Kolkata</v>
      </c>
    </row>
    <row r="3028" customFormat="false" ht="15" hidden="false" customHeight="false" outlineLevel="0" collapsed="false">
      <c r="A3028" s="2" t="n">
        <f aca="false">Raw_Orders!A3028</f>
        <v>503409</v>
      </c>
      <c r="B3028" s="2" t="str">
        <f aca="false">Raw_Orders!B3028</f>
        <v>CUST1561</v>
      </c>
      <c r="C3028" s="2" t="str">
        <f aca="false">Raw_Orders!C3028</f>
        <v>REST281</v>
      </c>
      <c r="D3028" s="2" t="str">
        <f aca="false">Raw_Orders!D3028</f>
        <v>DP372</v>
      </c>
      <c r="E3028" s="2" t="str">
        <f aca="false">Raw_Orders!E3028</f>
        <v>2024-06-07</v>
      </c>
      <c r="F3028" s="2" t="n">
        <f aca="false">IF(Raw_Orders!F3028&lt;0,0,Raw_Orders!F3028)</f>
        <v>707.48</v>
      </c>
      <c r="G3028" s="2" t="str">
        <f aca="false">Raw_Orders!G3028</f>
        <v>Delivered</v>
      </c>
      <c r="H3028" s="2" t="n">
        <f aca="false">IF(Raw_Orders!H3028="","N/A",Raw_Orders!H3028)</f>
        <v>39.5</v>
      </c>
      <c r="I3028" s="2" t="n">
        <f aca="false">IF(Raw_Orders!I3028="","Not Rated",Raw_Orders!I3028)</f>
        <v>4.3</v>
      </c>
      <c r="J3028" s="2" t="str">
        <f aca="false">IF(COUNTIF($A$2:A3028,A3028)&gt;1,"Duplicate","Unique")</f>
        <v>Unique</v>
      </c>
      <c r="K3028" s="2" t="str">
        <f aca="false">IF(Raw_Orders!F3028&lt;0,"Anomaly","OK")</f>
        <v>OK</v>
      </c>
      <c r="L3028" s="2" t="str">
        <f aca="false">IFERROR(VLOOKUP(C3028,Raw_Restaurants!$A$2:$C$151,3,FALSE()),"Unknown")</f>
        <v>Chennai</v>
      </c>
    </row>
    <row r="3029" customFormat="false" ht="15" hidden="false" customHeight="false" outlineLevel="0" collapsed="false">
      <c r="A3029" s="2" t="n">
        <f aca="false">Raw_Orders!A3029</f>
        <v>504389</v>
      </c>
      <c r="B3029" s="2" t="str">
        <f aca="false">Raw_Orders!B3029</f>
        <v>CUST1513</v>
      </c>
      <c r="C3029" s="2" t="str">
        <f aca="false">Raw_Orders!C3029</f>
        <v>REST244</v>
      </c>
      <c r="D3029" s="2" t="str">
        <f aca="false">Raw_Orders!D3029</f>
        <v>DP346</v>
      </c>
      <c r="E3029" s="2" t="str">
        <f aca="false">Raw_Orders!E3029</f>
        <v>2024-02-03</v>
      </c>
      <c r="F3029" s="2" t="n">
        <f aca="false">IF(Raw_Orders!F3029&lt;0,0,Raw_Orders!F3029)</f>
        <v>892.96</v>
      </c>
      <c r="G3029" s="2" t="str">
        <f aca="false">Raw_Orders!G3029</f>
        <v>Delivered</v>
      </c>
      <c r="H3029" s="2" t="n">
        <f aca="false">IF(Raw_Orders!H3029="","N/A",Raw_Orders!H3029)</f>
        <v>33.2</v>
      </c>
      <c r="I3029" s="2" t="n">
        <f aca="false">IF(Raw_Orders!I3029="","Not Rated",Raw_Orders!I3029)</f>
        <v>3.9</v>
      </c>
      <c r="J3029" s="2" t="str">
        <f aca="false">IF(COUNTIF($A$2:A3029,A3029)&gt;1,"Duplicate","Unique")</f>
        <v>Unique</v>
      </c>
      <c r="K3029" s="2" t="str">
        <f aca="false">IF(Raw_Orders!F3029&lt;0,"Anomaly","OK")</f>
        <v>OK</v>
      </c>
      <c r="L3029" s="2" t="str">
        <f aca="false">IFERROR(VLOOKUP(C3029,Raw_Restaurants!$A$2:$C$151,3,FALSE()),"Unknown")</f>
        <v>Indore</v>
      </c>
    </row>
    <row r="3030" customFormat="false" ht="15" hidden="false" customHeight="false" outlineLevel="0" collapsed="false">
      <c r="A3030" s="2" t="n">
        <f aca="false">Raw_Orders!A3030</f>
        <v>503706</v>
      </c>
      <c r="B3030" s="2" t="str">
        <f aca="false">Raw_Orders!B3030</f>
        <v>CUST1798</v>
      </c>
      <c r="C3030" s="2" t="str">
        <f aca="false">Raw_Orders!C3030</f>
        <v>REST346</v>
      </c>
      <c r="D3030" s="2" t="str">
        <f aca="false">Raw_Orders!D3030</f>
        <v>DP376</v>
      </c>
      <c r="E3030" s="2" t="str">
        <f aca="false">Raw_Orders!E3030</f>
        <v>2024-05-08</v>
      </c>
      <c r="F3030" s="2" t="n">
        <f aca="false">IF(Raw_Orders!F3030&lt;0,0,Raw_Orders!F3030)</f>
        <v>136.48</v>
      </c>
      <c r="G3030" s="2" t="str">
        <f aca="false">Raw_Orders!G3030</f>
        <v>Delayed</v>
      </c>
      <c r="H3030" s="2" t="n">
        <f aca="false">IF(Raw_Orders!H3030="","N/A",Raw_Orders!H3030)</f>
        <v>78.3</v>
      </c>
      <c r="I3030" s="2" t="n">
        <f aca="false">IF(Raw_Orders!I3030="","Not Rated",Raw_Orders!I3030)</f>
        <v>3</v>
      </c>
      <c r="J3030" s="2" t="str">
        <f aca="false">IF(COUNTIF($A$2:A3030,A3030)&gt;1,"Duplicate","Unique")</f>
        <v>Unique</v>
      </c>
      <c r="K3030" s="2" t="str">
        <f aca="false">IF(Raw_Orders!F3030&lt;0,"Anomaly","OK")</f>
        <v>OK</v>
      </c>
      <c r="L3030" s="2" t="str">
        <f aca="false">IFERROR(VLOOKUP(C3030,Raw_Restaurants!$A$2:$C$151,3,FALSE()),"Unknown")</f>
        <v>Jaipur</v>
      </c>
    </row>
    <row r="3031" customFormat="false" ht="15" hidden="false" customHeight="false" outlineLevel="0" collapsed="false">
      <c r="A3031" s="2" t="n">
        <f aca="false">Raw_Orders!A3031</f>
        <v>500349</v>
      </c>
      <c r="B3031" s="2" t="str">
        <f aca="false">Raw_Orders!B3031</f>
        <v>CUST1352</v>
      </c>
      <c r="C3031" s="2" t="str">
        <f aca="false">Raw_Orders!C3031</f>
        <v>REST203</v>
      </c>
      <c r="D3031" s="2" t="str">
        <f aca="false">Raw_Orders!D3031</f>
        <v>DP338</v>
      </c>
      <c r="E3031" s="2" t="str">
        <f aca="false">Raw_Orders!E3031</f>
        <v>2024-02-14</v>
      </c>
      <c r="F3031" s="2" t="n">
        <f aca="false">IF(Raw_Orders!F3031&lt;0,0,Raw_Orders!F3031)</f>
        <v>279.06</v>
      </c>
      <c r="G3031" s="2" t="str">
        <f aca="false">Raw_Orders!G3031</f>
        <v>Delivered</v>
      </c>
      <c r="H3031" s="2" t="n">
        <f aca="false">IF(Raw_Orders!H3031="","N/A",Raw_Orders!H3031)</f>
        <v>79.3</v>
      </c>
      <c r="I3031" s="2" t="str">
        <f aca="false">IF(Raw_Orders!I3031="","Not Rated",Raw_Orders!I3031)</f>
        <v>Not Rated</v>
      </c>
      <c r="J3031" s="2" t="str">
        <f aca="false">IF(COUNTIF($A$2:A3031,A3031)&gt;1,"Duplicate","Unique")</f>
        <v>Unique</v>
      </c>
      <c r="K3031" s="2" t="str">
        <f aca="false">IF(Raw_Orders!F3031&lt;0,"Anomaly","OK")</f>
        <v>OK</v>
      </c>
      <c r="L3031" s="2" t="str">
        <f aca="false">IFERROR(VLOOKUP(C3031,Raw_Restaurants!$A$2:$C$151,3,FALSE()),"Unknown")</f>
        <v>Chennai</v>
      </c>
    </row>
    <row r="3032" customFormat="false" ht="15" hidden="false" customHeight="false" outlineLevel="0" collapsed="false">
      <c r="A3032" s="2" t="n">
        <f aca="false">Raw_Orders!A3032</f>
        <v>500459</v>
      </c>
      <c r="B3032" s="2" t="str">
        <f aca="false">Raw_Orders!B3032</f>
        <v>CUST1031</v>
      </c>
      <c r="C3032" s="2" t="str">
        <f aca="false">Raw_Orders!C3032</f>
        <v>REST239</v>
      </c>
      <c r="D3032" s="2" t="str">
        <f aca="false">Raw_Orders!D3032</f>
        <v>DP362</v>
      </c>
      <c r="E3032" s="2" t="str">
        <f aca="false">Raw_Orders!E3032</f>
        <v>2024-10-01</v>
      </c>
      <c r="F3032" s="2" t="n">
        <f aca="false">IF(Raw_Orders!F3032&lt;0,0,Raw_Orders!F3032)</f>
        <v>436.63</v>
      </c>
      <c r="G3032" s="2" t="str">
        <f aca="false">Raw_Orders!G3032</f>
        <v>Delivered</v>
      </c>
      <c r="H3032" s="2" t="n">
        <f aca="false">IF(Raw_Orders!H3032="","N/A",Raw_Orders!H3032)</f>
        <v>30.1</v>
      </c>
      <c r="I3032" s="2" t="n">
        <f aca="false">IF(Raw_Orders!I3032="","Not Rated",Raw_Orders!I3032)</f>
        <v>3.4</v>
      </c>
      <c r="J3032" s="2" t="str">
        <f aca="false">IF(COUNTIF($A$2:A3032,A3032)&gt;1,"Duplicate","Unique")</f>
        <v>Duplicate</v>
      </c>
      <c r="K3032" s="2" t="str">
        <f aca="false">IF(Raw_Orders!F3032&lt;0,"Anomaly","OK")</f>
        <v>OK</v>
      </c>
      <c r="L3032" s="2" t="str">
        <f aca="false">IFERROR(VLOOKUP(C3032,Raw_Restaurants!$A$2:$C$151,3,FALSE()),"Unknown")</f>
        <v>Hyderabad</v>
      </c>
    </row>
    <row r="3033" customFormat="false" ht="15" hidden="false" customHeight="false" outlineLevel="0" collapsed="false">
      <c r="A3033" s="2" t="n">
        <f aca="false">Raw_Orders!A3033</f>
        <v>503493</v>
      </c>
      <c r="B3033" s="2" t="str">
        <f aca="false">Raw_Orders!B3033</f>
        <v>CUST1220</v>
      </c>
      <c r="C3033" s="2" t="str">
        <f aca="false">Raw_Orders!C3033</f>
        <v>REST254</v>
      </c>
      <c r="D3033" s="2" t="str">
        <f aca="false">Raw_Orders!D3033</f>
        <v>DP434</v>
      </c>
      <c r="E3033" s="2" t="str">
        <f aca="false">Raw_Orders!E3033</f>
        <v>2024-10-10</v>
      </c>
      <c r="F3033" s="2" t="n">
        <f aca="false">IF(Raw_Orders!F3033&lt;0,0,Raw_Orders!F3033)</f>
        <v>790.06</v>
      </c>
      <c r="G3033" s="2" t="str">
        <f aca="false">Raw_Orders!G3033</f>
        <v>Delivered</v>
      </c>
      <c r="H3033" s="2" t="n">
        <f aca="false">IF(Raw_Orders!H3033="","N/A",Raw_Orders!H3033)</f>
        <v>46.7</v>
      </c>
      <c r="I3033" s="2" t="n">
        <f aca="false">IF(Raw_Orders!I3033="","Not Rated",Raw_Orders!I3033)</f>
        <v>3.3</v>
      </c>
      <c r="J3033" s="2" t="str">
        <f aca="false">IF(COUNTIF($A$2:A3033,A3033)&gt;1,"Duplicate","Unique")</f>
        <v>Unique</v>
      </c>
      <c r="K3033" s="2" t="str">
        <f aca="false">IF(Raw_Orders!F3033&lt;0,"Anomaly","OK")</f>
        <v>OK</v>
      </c>
      <c r="L3033" s="2" t="str">
        <f aca="false">IFERROR(VLOOKUP(C3033,Raw_Restaurants!$A$2:$C$151,3,FALSE()),"Unknown")</f>
        <v>Hyderabad</v>
      </c>
    </row>
    <row r="3034" customFormat="false" ht="15" hidden="false" customHeight="false" outlineLevel="0" collapsed="false">
      <c r="A3034" s="2" t="n">
        <f aca="false">Raw_Orders!A3034</f>
        <v>504394</v>
      </c>
      <c r="B3034" s="2" t="str">
        <f aca="false">Raw_Orders!B3034</f>
        <v>CUST1403</v>
      </c>
      <c r="C3034" s="2" t="str">
        <f aca="false">Raw_Orders!C3034</f>
        <v>REST315</v>
      </c>
      <c r="D3034" s="2" t="str">
        <f aca="false">Raw_Orders!D3034</f>
        <v>DP412</v>
      </c>
      <c r="E3034" s="2" t="str">
        <f aca="false">Raw_Orders!E3034</f>
        <v>2024-11-21</v>
      </c>
      <c r="F3034" s="2" t="n">
        <f aca="false">IF(Raw_Orders!F3034&lt;0,0,Raw_Orders!F3034)</f>
        <v>708</v>
      </c>
      <c r="G3034" s="2" t="str">
        <f aca="false">Raw_Orders!G3034</f>
        <v>Delivered</v>
      </c>
      <c r="H3034" s="2" t="n">
        <f aca="false">IF(Raw_Orders!H3034="","N/A",Raw_Orders!H3034)</f>
        <v>72.4</v>
      </c>
      <c r="I3034" s="2" t="n">
        <f aca="false">IF(Raw_Orders!I3034="","Not Rated",Raw_Orders!I3034)</f>
        <v>2.5</v>
      </c>
      <c r="J3034" s="2" t="str">
        <f aca="false">IF(COUNTIF($A$2:A3034,A3034)&gt;1,"Duplicate","Unique")</f>
        <v>Unique</v>
      </c>
      <c r="K3034" s="2" t="str">
        <f aca="false">IF(Raw_Orders!F3034&lt;0,"Anomaly","OK")</f>
        <v>OK</v>
      </c>
      <c r="L3034" s="2" t="str">
        <f aca="false">IFERROR(VLOOKUP(C3034,Raw_Restaurants!$A$2:$C$151,3,FALSE()),"Unknown")</f>
        <v>Indore</v>
      </c>
    </row>
    <row r="3035" customFormat="false" ht="15" hidden="false" customHeight="false" outlineLevel="0" collapsed="false">
      <c r="A3035" s="2" t="n">
        <f aca="false">Raw_Orders!A3035</f>
        <v>503885</v>
      </c>
      <c r="B3035" s="2" t="str">
        <f aca="false">Raw_Orders!B3035</f>
        <v>CUST1331</v>
      </c>
      <c r="C3035" s="2" t="str">
        <f aca="false">Raw_Orders!C3035</f>
        <v>REST221</v>
      </c>
      <c r="D3035" s="2" t="str">
        <f aca="false">Raw_Orders!D3035</f>
        <v>DP309</v>
      </c>
      <c r="E3035" s="2" t="str">
        <f aca="false">Raw_Orders!E3035</f>
        <v>2024-05-18</v>
      </c>
      <c r="F3035" s="2" t="n">
        <f aca="false">IF(Raw_Orders!F3035&lt;0,0,Raw_Orders!F3035)</f>
        <v>519.49</v>
      </c>
      <c r="G3035" s="2" t="str">
        <f aca="false">Raw_Orders!G3035</f>
        <v>Delayed</v>
      </c>
      <c r="H3035" s="2" t="n">
        <f aca="false">IF(Raw_Orders!H3035="","N/A",Raw_Orders!H3035)</f>
        <v>16.2</v>
      </c>
      <c r="I3035" s="2" t="n">
        <f aca="false">IF(Raw_Orders!I3035="","Not Rated",Raw_Orders!I3035)</f>
        <v>3.8</v>
      </c>
      <c r="J3035" s="2" t="str">
        <f aca="false">IF(COUNTIF($A$2:A3035,A3035)&gt;1,"Duplicate","Unique")</f>
        <v>Unique</v>
      </c>
      <c r="K3035" s="2" t="str">
        <f aca="false">IF(Raw_Orders!F3035&lt;0,"Anomaly","OK")</f>
        <v>OK</v>
      </c>
      <c r="L3035" s="2" t="str">
        <f aca="false">IFERROR(VLOOKUP(C3035,Raw_Restaurants!$A$2:$C$151,3,FALSE()),"Unknown")</f>
        <v>Pune</v>
      </c>
    </row>
    <row r="3036" customFormat="false" ht="15" hidden="false" customHeight="false" outlineLevel="0" collapsed="false">
      <c r="A3036" s="2" t="n">
        <f aca="false">Raw_Orders!A3036</f>
        <v>502085</v>
      </c>
      <c r="B3036" s="2" t="str">
        <f aca="false">Raw_Orders!B3036</f>
        <v>CUST1456</v>
      </c>
      <c r="C3036" s="2" t="str">
        <f aca="false">Raw_Orders!C3036</f>
        <v>REST333</v>
      </c>
      <c r="D3036" s="2" t="str">
        <f aca="false">Raw_Orders!D3036</f>
        <v>DP416</v>
      </c>
      <c r="E3036" s="2" t="str">
        <f aca="false">Raw_Orders!E3036</f>
        <v>2024-03-08</v>
      </c>
      <c r="F3036" s="2" t="n">
        <f aca="false">IF(Raw_Orders!F3036&lt;0,0,Raw_Orders!F3036)</f>
        <v>1089.82</v>
      </c>
      <c r="G3036" s="2" t="str">
        <f aca="false">Raw_Orders!G3036</f>
        <v>Delivered</v>
      </c>
      <c r="H3036" s="2" t="n">
        <f aca="false">IF(Raw_Orders!H3036="","N/A",Raw_Orders!H3036)</f>
        <v>15.5</v>
      </c>
      <c r="I3036" s="2" t="n">
        <f aca="false">IF(Raw_Orders!I3036="","Not Rated",Raw_Orders!I3036)</f>
        <v>5</v>
      </c>
      <c r="J3036" s="2" t="str">
        <f aca="false">IF(COUNTIF($A$2:A3036,A3036)&gt;1,"Duplicate","Unique")</f>
        <v>Unique</v>
      </c>
      <c r="K3036" s="2" t="str">
        <f aca="false">IF(Raw_Orders!F3036&lt;0,"Anomaly","OK")</f>
        <v>OK</v>
      </c>
      <c r="L3036" s="2" t="str">
        <f aca="false">IFERROR(VLOOKUP(C3036,Raw_Restaurants!$A$2:$C$151,3,FALSE()),"Unknown")</f>
        <v>Hyderabad</v>
      </c>
    </row>
    <row r="3037" customFormat="false" ht="15" hidden="false" customHeight="false" outlineLevel="0" collapsed="false">
      <c r="A3037" s="2" t="n">
        <f aca="false">Raw_Orders!A3037</f>
        <v>503317</v>
      </c>
      <c r="B3037" s="2" t="str">
        <f aca="false">Raw_Orders!B3037</f>
        <v>CUST1108</v>
      </c>
      <c r="C3037" s="2" t="str">
        <f aca="false">Raw_Orders!C3037</f>
        <v>REST344</v>
      </c>
      <c r="D3037" s="2" t="str">
        <f aca="false">Raw_Orders!D3037</f>
        <v>DP426</v>
      </c>
      <c r="E3037" s="2" t="str">
        <f aca="false">Raw_Orders!E3037</f>
        <v>2024-07-16</v>
      </c>
      <c r="F3037" s="2" t="n">
        <f aca="false">IF(Raw_Orders!F3037&lt;0,0,Raw_Orders!F3037)</f>
        <v>249.04</v>
      </c>
      <c r="G3037" s="2" t="str">
        <f aca="false">Raw_Orders!G3037</f>
        <v>Cancelled</v>
      </c>
      <c r="H3037" s="2" t="str">
        <f aca="false">IF(Raw_Orders!H3037="","N/A",Raw_Orders!H3037)</f>
        <v>N/A</v>
      </c>
      <c r="I3037" s="2" t="str">
        <f aca="false">IF(Raw_Orders!I3037="","Not Rated",Raw_Orders!I3037)</f>
        <v>Not Rated</v>
      </c>
      <c r="J3037" s="2" t="str">
        <f aca="false">IF(COUNTIF($A$2:A3037,A3037)&gt;1,"Duplicate","Unique")</f>
        <v>Unique</v>
      </c>
      <c r="K3037" s="2" t="str">
        <f aca="false">IF(Raw_Orders!F3037&lt;0,"Anomaly","OK")</f>
        <v>OK</v>
      </c>
      <c r="L3037" s="2" t="str">
        <f aca="false">IFERROR(VLOOKUP(C3037,Raw_Restaurants!$A$2:$C$151,3,FALSE()),"Unknown")</f>
        <v>Chennai</v>
      </c>
    </row>
    <row r="3038" customFormat="false" ht="15" hidden="false" customHeight="false" outlineLevel="0" collapsed="false">
      <c r="A3038" s="2" t="n">
        <f aca="false">Raw_Orders!A3038</f>
        <v>500683</v>
      </c>
      <c r="B3038" s="2" t="str">
        <f aca="false">Raw_Orders!B3038</f>
        <v>CUST1604</v>
      </c>
      <c r="C3038" s="2" t="str">
        <f aca="false">Raw_Orders!C3038</f>
        <v>REST264</v>
      </c>
      <c r="D3038" s="2" t="str">
        <f aca="false">Raw_Orders!D3038</f>
        <v>DP382</v>
      </c>
      <c r="E3038" s="2" t="str">
        <f aca="false">Raw_Orders!E3038</f>
        <v>2024-06-03</v>
      </c>
      <c r="F3038" s="2" t="n">
        <f aca="false">IF(Raw_Orders!F3038&lt;0,0,Raw_Orders!F3038)</f>
        <v>956.87</v>
      </c>
      <c r="G3038" s="2" t="str">
        <f aca="false">Raw_Orders!G3038</f>
        <v>Delayed</v>
      </c>
      <c r="H3038" s="2" t="n">
        <f aca="false">IF(Raw_Orders!H3038="","N/A",Raw_Orders!H3038)</f>
        <v>33.4</v>
      </c>
      <c r="I3038" s="2" t="n">
        <f aca="false">IF(Raw_Orders!I3038="","Not Rated",Raw_Orders!I3038)</f>
        <v>3.7</v>
      </c>
      <c r="J3038" s="2" t="str">
        <f aca="false">IF(COUNTIF($A$2:A3038,A3038)&gt;1,"Duplicate","Unique")</f>
        <v>Unique</v>
      </c>
      <c r="K3038" s="2" t="str">
        <f aca="false">IF(Raw_Orders!F3038&lt;0,"Anomaly","OK")</f>
        <v>OK</v>
      </c>
      <c r="L3038" s="2" t="str">
        <f aca="false">IFERROR(VLOOKUP(C3038,Raw_Restaurants!$A$2:$C$151,3,FALSE()),"Unknown")</f>
        <v>Bangalore</v>
      </c>
    </row>
    <row r="3039" customFormat="false" ht="15" hidden="false" customHeight="false" outlineLevel="0" collapsed="false">
      <c r="A3039" s="2" t="n">
        <f aca="false">Raw_Orders!A3039</f>
        <v>501546</v>
      </c>
      <c r="B3039" s="2" t="str">
        <f aca="false">Raw_Orders!B3039</f>
        <v>CUST1368</v>
      </c>
      <c r="C3039" s="2" t="str">
        <f aca="false">Raw_Orders!C3039</f>
        <v>REST319</v>
      </c>
      <c r="D3039" s="2" t="str">
        <f aca="false">Raw_Orders!D3039</f>
        <v>DP309</v>
      </c>
      <c r="E3039" s="2" t="str">
        <f aca="false">Raw_Orders!E3039</f>
        <v>2024-07-25</v>
      </c>
      <c r="F3039" s="2" t="n">
        <f aca="false">IF(Raw_Orders!F3039&lt;0,0,Raw_Orders!F3039)</f>
        <v>769.52</v>
      </c>
      <c r="G3039" s="2" t="str">
        <f aca="false">Raw_Orders!G3039</f>
        <v>Delivered</v>
      </c>
      <c r="H3039" s="2" t="n">
        <f aca="false">IF(Raw_Orders!H3039="","N/A",Raw_Orders!H3039)</f>
        <v>29.5</v>
      </c>
      <c r="I3039" s="2" t="n">
        <f aca="false">IF(Raw_Orders!I3039="","Not Rated",Raw_Orders!I3039)</f>
        <v>3.8</v>
      </c>
      <c r="J3039" s="2" t="str">
        <f aca="false">IF(COUNTIF($A$2:A3039,A3039)&gt;1,"Duplicate","Unique")</f>
        <v>Unique</v>
      </c>
      <c r="K3039" s="2" t="str">
        <f aca="false">IF(Raw_Orders!F3039&lt;0,"Anomaly","OK")</f>
        <v>OK</v>
      </c>
      <c r="L3039" s="2" t="str">
        <f aca="false">IFERROR(VLOOKUP(C3039,Raw_Restaurants!$A$2:$C$151,3,FALSE()),"Unknown")</f>
        <v>Bhopal</v>
      </c>
    </row>
    <row r="3040" customFormat="false" ht="15" hidden="false" customHeight="false" outlineLevel="0" collapsed="false">
      <c r="A3040" s="2" t="n">
        <f aca="false">Raw_Orders!A3040</f>
        <v>500032</v>
      </c>
      <c r="B3040" s="2" t="str">
        <f aca="false">Raw_Orders!B3040</f>
        <v>CUST1261</v>
      </c>
      <c r="C3040" s="2" t="str">
        <f aca="false">Raw_Orders!C3040</f>
        <v>REST216</v>
      </c>
      <c r="D3040" s="2" t="str">
        <f aca="false">Raw_Orders!D3040</f>
        <v>DP490</v>
      </c>
      <c r="E3040" s="2" t="str">
        <f aca="false">Raw_Orders!E3040</f>
        <v>2024-08-22</v>
      </c>
      <c r="F3040" s="2" t="n">
        <f aca="false">IF(Raw_Orders!F3040&lt;0,0,Raw_Orders!F3040)</f>
        <v>695.17</v>
      </c>
      <c r="G3040" s="2" t="str">
        <f aca="false">Raw_Orders!G3040</f>
        <v>Delivered</v>
      </c>
      <c r="H3040" s="2" t="n">
        <f aca="false">IF(Raw_Orders!H3040="","N/A",Raw_Orders!H3040)</f>
        <v>61.5</v>
      </c>
      <c r="I3040" s="2" t="n">
        <f aca="false">IF(Raw_Orders!I3040="","Not Rated",Raw_Orders!I3040)</f>
        <v>4.8</v>
      </c>
      <c r="J3040" s="2" t="str">
        <f aca="false">IF(COUNTIF($A$2:A3040,A3040)&gt;1,"Duplicate","Unique")</f>
        <v>Unique</v>
      </c>
      <c r="K3040" s="2" t="str">
        <f aca="false">IF(Raw_Orders!F3040&lt;0,"Anomaly","OK")</f>
        <v>OK</v>
      </c>
      <c r="L3040" s="2" t="str">
        <f aca="false">IFERROR(VLOOKUP(C3040,Raw_Restaurants!$A$2:$C$151,3,FALSE()),"Unknown")</f>
        <v>Chennai</v>
      </c>
    </row>
    <row r="3041" customFormat="false" ht="15" hidden="false" customHeight="false" outlineLevel="0" collapsed="false">
      <c r="A3041" s="2" t="n">
        <f aca="false">Raw_Orders!A3041</f>
        <v>501890</v>
      </c>
      <c r="B3041" s="2" t="str">
        <f aca="false">Raw_Orders!B3041</f>
        <v>CUST1031</v>
      </c>
      <c r="C3041" s="2" t="str">
        <f aca="false">Raw_Orders!C3041</f>
        <v>REST342</v>
      </c>
      <c r="D3041" s="2" t="str">
        <f aca="false">Raw_Orders!D3041</f>
        <v>DP416</v>
      </c>
      <c r="E3041" s="2" t="str">
        <f aca="false">Raw_Orders!E3041</f>
        <v>2024-05-18</v>
      </c>
      <c r="F3041" s="2" t="n">
        <f aca="false">IF(Raw_Orders!F3041&lt;0,0,Raw_Orders!F3041)</f>
        <v>560.07</v>
      </c>
      <c r="G3041" s="2" t="str">
        <f aca="false">Raw_Orders!G3041</f>
        <v>Delivered</v>
      </c>
      <c r="H3041" s="2" t="n">
        <f aca="false">IF(Raw_Orders!H3041="","N/A",Raw_Orders!H3041)</f>
        <v>37.5</v>
      </c>
      <c r="I3041" s="2" t="n">
        <f aca="false">IF(Raw_Orders!I3041="","Not Rated",Raw_Orders!I3041)</f>
        <v>3.1</v>
      </c>
      <c r="J3041" s="2" t="str">
        <f aca="false">IF(COUNTIF($A$2:A3041,A3041)&gt;1,"Duplicate","Unique")</f>
        <v>Unique</v>
      </c>
      <c r="K3041" s="2" t="str">
        <f aca="false">IF(Raw_Orders!F3041&lt;0,"Anomaly","OK")</f>
        <v>OK</v>
      </c>
      <c r="L3041" s="2" t="str">
        <f aca="false">IFERROR(VLOOKUP(C3041,Raw_Restaurants!$A$2:$C$151,3,FALSE()),"Unknown")</f>
        <v>Hyderabad</v>
      </c>
    </row>
    <row r="3042" customFormat="false" ht="15" hidden="false" customHeight="false" outlineLevel="0" collapsed="false">
      <c r="A3042" s="2" t="n">
        <f aca="false">Raw_Orders!A3042</f>
        <v>502291</v>
      </c>
      <c r="B3042" s="2" t="str">
        <f aca="false">Raw_Orders!B3042</f>
        <v>CUST1463</v>
      </c>
      <c r="C3042" s="2" t="str">
        <f aca="false">Raw_Orders!C3042</f>
        <v>REST206</v>
      </c>
      <c r="D3042" s="2" t="str">
        <f aca="false">Raw_Orders!D3042</f>
        <v>DP418</v>
      </c>
      <c r="E3042" s="2" t="str">
        <f aca="false">Raw_Orders!E3042</f>
        <v>2024-02-26</v>
      </c>
      <c r="F3042" s="2" t="n">
        <f aca="false">IF(Raw_Orders!F3042&lt;0,0,Raw_Orders!F3042)</f>
        <v>743.14</v>
      </c>
      <c r="G3042" s="2" t="str">
        <f aca="false">Raw_Orders!G3042</f>
        <v>Delivered</v>
      </c>
      <c r="H3042" s="2" t="n">
        <f aca="false">IF(Raw_Orders!H3042="","N/A",Raw_Orders!H3042)</f>
        <v>71.8</v>
      </c>
      <c r="I3042" s="2" t="n">
        <f aca="false">IF(Raw_Orders!I3042="","Not Rated",Raw_Orders!I3042)</f>
        <v>3.8</v>
      </c>
      <c r="J3042" s="2" t="str">
        <f aca="false">IF(COUNTIF($A$2:A3042,A3042)&gt;1,"Duplicate","Unique")</f>
        <v>Unique</v>
      </c>
      <c r="K3042" s="2" t="str">
        <f aca="false">IF(Raw_Orders!F3042&lt;0,"Anomaly","OK")</f>
        <v>OK</v>
      </c>
      <c r="L3042" s="2" t="str">
        <f aca="false">IFERROR(VLOOKUP(C3042,Raw_Restaurants!$A$2:$C$151,3,FALSE()),"Unknown")</f>
        <v>Indore</v>
      </c>
    </row>
    <row r="3043" customFormat="false" ht="15" hidden="false" customHeight="false" outlineLevel="0" collapsed="false">
      <c r="A3043" s="2" t="n">
        <f aca="false">Raw_Orders!A3043</f>
        <v>502539</v>
      </c>
      <c r="B3043" s="2" t="str">
        <f aca="false">Raw_Orders!B3043</f>
        <v>CUST1743</v>
      </c>
      <c r="C3043" s="2" t="str">
        <f aca="false">Raw_Orders!C3043</f>
        <v>REST241</v>
      </c>
      <c r="D3043" s="2" t="str">
        <f aca="false">Raw_Orders!D3043</f>
        <v>DP414</v>
      </c>
      <c r="E3043" s="2" t="str">
        <f aca="false">Raw_Orders!E3043</f>
        <v>2024-12-24</v>
      </c>
      <c r="F3043" s="2" t="n">
        <f aca="false">IF(Raw_Orders!F3043&lt;0,0,Raw_Orders!F3043)</f>
        <v>0</v>
      </c>
      <c r="G3043" s="2" t="str">
        <f aca="false">Raw_Orders!G3043</f>
        <v>Delivered</v>
      </c>
      <c r="H3043" s="2" t="n">
        <f aca="false">IF(Raw_Orders!H3043="","N/A",Raw_Orders!H3043)</f>
        <v>69.1</v>
      </c>
      <c r="I3043" s="2" t="str">
        <f aca="false">IF(Raw_Orders!I3043="","Not Rated",Raw_Orders!I3043)</f>
        <v>Not Rated</v>
      </c>
      <c r="J3043" s="2" t="str">
        <f aca="false">IF(COUNTIF($A$2:A3043,A3043)&gt;1,"Duplicate","Unique")</f>
        <v>Unique</v>
      </c>
      <c r="K3043" s="2" t="str">
        <f aca="false">IF(Raw_Orders!F3043&lt;0,"Anomaly","OK")</f>
        <v>Anomaly</v>
      </c>
      <c r="L3043" s="2" t="str">
        <f aca="false">IFERROR(VLOOKUP(C3043,Raw_Restaurants!$A$2:$C$151,3,FALSE()),"Unknown")</f>
        <v>Pune</v>
      </c>
    </row>
    <row r="3044" customFormat="false" ht="15" hidden="false" customHeight="false" outlineLevel="0" collapsed="false">
      <c r="A3044" s="2" t="n">
        <f aca="false">Raw_Orders!A3044</f>
        <v>504668</v>
      </c>
      <c r="B3044" s="2" t="str">
        <f aca="false">Raw_Orders!B3044</f>
        <v>CUST1251</v>
      </c>
      <c r="C3044" s="2" t="str">
        <f aca="false">Raw_Orders!C3044</f>
        <v>REST264</v>
      </c>
      <c r="D3044" s="2" t="str">
        <f aca="false">Raw_Orders!D3044</f>
        <v>DP382</v>
      </c>
      <c r="E3044" s="2" t="str">
        <f aca="false">Raw_Orders!E3044</f>
        <v>2024-05-18</v>
      </c>
      <c r="F3044" s="2" t="n">
        <f aca="false">IF(Raw_Orders!F3044&lt;0,0,Raw_Orders!F3044)</f>
        <v>434.6</v>
      </c>
      <c r="G3044" s="2" t="str">
        <f aca="false">Raw_Orders!G3044</f>
        <v>Cancelled</v>
      </c>
      <c r="H3044" s="2" t="str">
        <f aca="false">IF(Raw_Orders!H3044="","N/A",Raw_Orders!H3044)</f>
        <v>N/A</v>
      </c>
      <c r="I3044" s="2" t="str">
        <f aca="false">IF(Raw_Orders!I3044="","Not Rated",Raw_Orders!I3044)</f>
        <v>Not Rated</v>
      </c>
      <c r="J3044" s="2" t="str">
        <f aca="false">IF(COUNTIF($A$2:A3044,A3044)&gt;1,"Duplicate","Unique")</f>
        <v>Unique</v>
      </c>
      <c r="K3044" s="2" t="str">
        <f aca="false">IF(Raw_Orders!F3044&lt;0,"Anomaly","OK")</f>
        <v>OK</v>
      </c>
      <c r="L3044" s="2" t="str">
        <f aca="false">IFERROR(VLOOKUP(C3044,Raw_Restaurants!$A$2:$C$151,3,FALSE()),"Unknown")</f>
        <v>Bangalore</v>
      </c>
    </row>
    <row r="3045" customFormat="false" ht="15" hidden="false" customHeight="false" outlineLevel="0" collapsed="false">
      <c r="A3045" s="2" t="n">
        <f aca="false">Raw_Orders!A3045</f>
        <v>500086</v>
      </c>
      <c r="B3045" s="2" t="str">
        <f aca="false">Raw_Orders!B3045</f>
        <v>CUST1781</v>
      </c>
      <c r="C3045" s="2" t="str">
        <f aca="false">Raw_Orders!C3045</f>
        <v>REST309</v>
      </c>
      <c r="D3045" s="2" t="str">
        <f aca="false">Raw_Orders!D3045</f>
        <v>DP448</v>
      </c>
      <c r="E3045" s="2" t="str">
        <f aca="false">Raw_Orders!E3045</f>
        <v>2024-11-01</v>
      </c>
      <c r="F3045" s="2" t="n">
        <f aca="false">IF(Raw_Orders!F3045&lt;0,0,Raw_Orders!F3045)</f>
        <v>250.4</v>
      </c>
      <c r="G3045" s="2" t="str">
        <f aca="false">Raw_Orders!G3045</f>
        <v>Delivered</v>
      </c>
      <c r="H3045" s="2" t="n">
        <f aca="false">IF(Raw_Orders!H3045="","N/A",Raw_Orders!H3045)</f>
        <v>39.9</v>
      </c>
      <c r="I3045" s="2" t="n">
        <f aca="false">IF(Raw_Orders!I3045="","Not Rated",Raw_Orders!I3045)</f>
        <v>2.5</v>
      </c>
      <c r="J3045" s="2" t="str">
        <f aca="false">IF(COUNTIF($A$2:A3045,A3045)&gt;1,"Duplicate","Unique")</f>
        <v>Unique</v>
      </c>
      <c r="K3045" s="2" t="str">
        <f aca="false">IF(Raw_Orders!F3045&lt;0,"Anomaly","OK")</f>
        <v>OK</v>
      </c>
      <c r="L3045" s="2" t="str">
        <f aca="false">IFERROR(VLOOKUP(C3045,Raw_Restaurants!$A$2:$C$151,3,FALSE()),"Unknown")</f>
        <v>Mumbai</v>
      </c>
    </row>
    <row r="3046" customFormat="false" ht="15" hidden="false" customHeight="false" outlineLevel="0" collapsed="false">
      <c r="A3046" s="2" t="n">
        <f aca="false">Raw_Orders!A3046</f>
        <v>501598</v>
      </c>
      <c r="B3046" s="2" t="str">
        <f aca="false">Raw_Orders!B3046</f>
        <v>CUST1549</v>
      </c>
      <c r="C3046" s="2" t="str">
        <f aca="false">Raw_Orders!C3046</f>
        <v>REST312</v>
      </c>
      <c r="D3046" s="2" t="str">
        <f aca="false">Raw_Orders!D3046</f>
        <v>DP439</v>
      </c>
      <c r="E3046" s="2" t="str">
        <f aca="false">Raw_Orders!E3046</f>
        <v>2024-04-28</v>
      </c>
      <c r="F3046" s="2" t="n">
        <f aca="false">IF(Raw_Orders!F3046&lt;0,0,Raw_Orders!F3046)</f>
        <v>414.72</v>
      </c>
      <c r="G3046" s="2" t="str">
        <f aca="false">Raw_Orders!G3046</f>
        <v>Delivered</v>
      </c>
      <c r="H3046" s="2" t="n">
        <f aca="false">IF(Raw_Orders!H3046="","N/A",Raw_Orders!H3046)</f>
        <v>63.2</v>
      </c>
      <c r="I3046" s="2" t="n">
        <f aca="false">IF(Raw_Orders!I3046="","Not Rated",Raw_Orders!I3046)</f>
        <v>4.3</v>
      </c>
      <c r="J3046" s="2" t="str">
        <f aca="false">IF(COUNTIF($A$2:A3046,A3046)&gt;1,"Duplicate","Unique")</f>
        <v>Unique</v>
      </c>
      <c r="K3046" s="2" t="str">
        <f aca="false">IF(Raw_Orders!F3046&lt;0,"Anomaly","OK")</f>
        <v>OK</v>
      </c>
      <c r="L3046" s="2" t="str">
        <f aca="false">IFERROR(VLOOKUP(C3046,Raw_Restaurants!$A$2:$C$151,3,FALSE()),"Unknown")</f>
        <v>Mumbai</v>
      </c>
    </row>
    <row r="3047" customFormat="false" ht="15" hidden="false" customHeight="false" outlineLevel="0" collapsed="false">
      <c r="A3047" s="2" t="n">
        <f aca="false">Raw_Orders!A3047</f>
        <v>500066</v>
      </c>
      <c r="B3047" s="2" t="str">
        <f aca="false">Raw_Orders!B3047</f>
        <v>CUST1607</v>
      </c>
      <c r="C3047" s="2" t="str">
        <f aca="false">Raw_Orders!C3047</f>
        <v>REST257</v>
      </c>
      <c r="D3047" s="2" t="str">
        <f aca="false">Raw_Orders!D3047</f>
        <v>DP328</v>
      </c>
      <c r="E3047" s="2" t="str">
        <f aca="false">Raw_Orders!E3047</f>
        <v>2024-03-14</v>
      </c>
      <c r="F3047" s="2" t="n">
        <f aca="false">IF(Raw_Orders!F3047&lt;0,0,Raw_Orders!F3047)</f>
        <v>803.97</v>
      </c>
      <c r="G3047" s="2" t="str">
        <f aca="false">Raw_Orders!G3047</f>
        <v>Delivered</v>
      </c>
      <c r="H3047" s="2" t="n">
        <f aca="false">IF(Raw_Orders!H3047="","N/A",Raw_Orders!H3047)</f>
        <v>63.4</v>
      </c>
      <c r="I3047" s="2" t="n">
        <f aca="false">IF(Raw_Orders!I3047="","Not Rated",Raw_Orders!I3047)</f>
        <v>4.1</v>
      </c>
      <c r="J3047" s="2" t="str">
        <f aca="false">IF(COUNTIF($A$2:A3047,A3047)&gt;1,"Duplicate","Unique")</f>
        <v>Unique</v>
      </c>
      <c r="K3047" s="2" t="str">
        <f aca="false">IF(Raw_Orders!F3047&lt;0,"Anomaly","OK")</f>
        <v>OK</v>
      </c>
      <c r="L3047" s="2" t="str">
        <f aca="false">IFERROR(VLOOKUP(C3047,Raw_Restaurants!$A$2:$C$151,3,FALSE()),"Unknown")</f>
        <v>Jaipur</v>
      </c>
    </row>
    <row r="3048" customFormat="false" ht="15" hidden="false" customHeight="false" outlineLevel="0" collapsed="false">
      <c r="A3048" s="2" t="n">
        <f aca="false">Raw_Orders!A3048</f>
        <v>500238</v>
      </c>
      <c r="B3048" s="2" t="str">
        <f aca="false">Raw_Orders!B3048</f>
        <v>CUST1115</v>
      </c>
      <c r="C3048" s="2" t="str">
        <f aca="false">Raw_Orders!C3048</f>
        <v>REST294</v>
      </c>
      <c r="D3048" s="2" t="str">
        <f aca="false">Raw_Orders!D3048</f>
        <v>DP487</v>
      </c>
      <c r="E3048" s="2" t="str">
        <f aca="false">Raw_Orders!E3048</f>
        <v>2024-08-05</v>
      </c>
      <c r="F3048" s="2" t="n">
        <f aca="false">IF(Raw_Orders!F3048&lt;0,0,Raw_Orders!F3048)</f>
        <v>1010.97</v>
      </c>
      <c r="G3048" s="2" t="str">
        <f aca="false">Raw_Orders!G3048</f>
        <v>Delivered</v>
      </c>
      <c r="H3048" s="2" t="n">
        <f aca="false">IF(Raw_Orders!H3048="","N/A",Raw_Orders!H3048)</f>
        <v>60.8</v>
      </c>
      <c r="I3048" s="2" t="n">
        <f aca="false">IF(Raw_Orders!I3048="","Not Rated",Raw_Orders!I3048)</f>
        <v>2.9</v>
      </c>
      <c r="J3048" s="2" t="str">
        <f aca="false">IF(COUNTIF($A$2:A3048,A3048)&gt;1,"Duplicate","Unique")</f>
        <v>Unique</v>
      </c>
      <c r="K3048" s="2" t="str">
        <f aca="false">IF(Raw_Orders!F3048&lt;0,"Anomaly","OK")</f>
        <v>OK</v>
      </c>
      <c r="L3048" s="2" t="str">
        <f aca="false">IFERROR(VLOOKUP(C3048,Raw_Restaurants!$A$2:$C$151,3,FALSE()),"Unknown")</f>
        <v>Hyderabad</v>
      </c>
    </row>
    <row r="3049" customFormat="false" ht="15" hidden="false" customHeight="false" outlineLevel="0" collapsed="false">
      <c r="A3049" s="2" t="n">
        <f aca="false">Raw_Orders!A3049</f>
        <v>502084</v>
      </c>
      <c r="B3049" s="2" t="str">
        <f aca="false">Raw_Orders!B3049</f>
        <v>CUST1096</v>
      </c>
      <c r="C3049" s="2" t="str">
        <f aca="false">Raw_Orders!C3049</f>
        <v>REST340</v>
      </c>
      <c r="D3049" s="2" t="str">
        <f aca="false">Raw_Orders!D3049</f>
        <v>DP362</v>
      </c>
      <c r="E3049" s="2" t="str">
        <f aca="false">Raw_Orders!E3049</f>
        <v>2024-03-24</v>
      </c>
      <c r="F3049" s="2" t="n">
        <f aca="false">IF(Raw_Orders!F3049&lt;0,0,Raw_Orders!F3049)</f>
        <v>886.81</v>
      </c>
      <c r="G3049" s="2" t="str">
        <f aca="false">Raw_Orders!G3049</f>
        <v>Delivered</v>
      </c>
      <c r="H3049" s="2" t="n">
        <f aca="false">IF(Raw_Orders!H3049="","N/A",Raw_Orders!H3049)</f>
        <v>30.3</v>
      </c>
      <c r="I3049" s="2" t="n">
        <f aca="false">IF(Raw_Orders!I3049="","Not Rated",Raw_Orders!I3049)</f>
        <v>4</v>
      </c>
      <c r="J3049" s="2" t="str">
        <f aca="false">IF(COUNTIF($A$2:A3049,A3049)&gt;1,"Duplicate","Unique")</f>
        <v>Unique</v>
      </c>
      <c r="K3049" s="2" t="str">
        <f aca="false">IF(Raw_Orders!F3049&lt;0,"Anomaly","OK")</f>
        <v>OK</v>
      </c>
      <c r="L3049" s="2" t="str">
        <f aca="false">IFERROR(VLOOKUP(C3049,Raw_Restaurants!$A$2:$C$151,3,FALSE()),"Unknown")</f>
        <v>Hyderabad</v>
      </c>
    </row>
    <row r="3050" customFormat="false" ht="15" hidden="false" customHeight="false" outlineLevel="0" collapsed="false">
      <c r="A3050" s="2" t="n">
        <f aca="false">Raw_Orders!A3050</f>
        <v>500299</v>
      </c>
      <c r="B3050" s="2" t="str">
        <f aca="false">Raw_Orders!B3050</f>
        <v>CUST1122</v>
      </c>
      <c r="C3050" s="2" t="str">
        <f aca="false">Raw_Orders!C3050</f>
        <v>REST242</v>
      </c>
      <c r="D3050" s="2" t="str">
        <f aca="false">Raw_Orders!D3050</f>
        <v>DP427</v>
      </c>
      <c r="E3050" s="2" t="str">
        <f aca="false">Raw_Orders!E3050</f>
        <v>2024-10-30</v>
      </c>
      <c r="F3050" s="2" t="n">
        <f aca="false">IF(Raw_Orders!F3050&lt;0,0,Raw_Orders!F3050)</f>
        <v>1284.3</v>
      </c>
      <c r="G3050" s="2" t="str">
        <f aca="false">Raw_Orders!G3050</f>
        <v>Delivered</v>
      </c>
      <c r="H3050" s="2" t="n">
        <f aca="false">IF(Raw_Orders!H3050="","N/A",Raw_Orders!H3050)</f>
        <v>66.8</v>
      </c>
      <c r="I3050" s="2" t="n">
        <f aca="false">IF(Raw_Orders!I3050="","Not Rated",Raw_Orders!I3050)</f>
        <v>2.8</v>
      </c>
      <c r="J3050" s="2" t="str">
        <f aca="false">IF(COUNTIF($A$2:A3050,A3050)&gt;1,"Duplicate","Unique")</f>
        <v>Unique</v>
      </c>
      <c r="K3050" s="2" t="str">
        <f aca="false">IF(Raw_Orders!F3050&lt;0,"Anomaly","OK")</f>
        <v>OK</v>
      </c>
      <c r="L3050" s="2" t="str">
        <f aca="false">IFERROR(VLOOKUP(C3050,Raw_Restaurants!$A$2:$C$151,3,FALSE()),"Unknown")</f>
        <v>Bhopal</v>
      </c>
    </row>
    <row r="3051" customFormat="false" ht="15" hidden="false" customHeight="false" outlineLevel="0" collapsed="false">
      <c r="A3051" s="2" t="n">
        <f aca="false">Raw_Orders!A3051</f>
        <v>504229</v>
      </c>
      <c r="B3051" s="2" t="str">
        <f aca="false">Raw_Orders!B3051</f>
        <v>CUST1497</v>
      </c>
      <c r="C3051" s="2" t="str">
        <f aca="false">Raw_Orders!C3051</f>
        <v>REST350</v>
      </c>
      <c r="D3051" s="2" t="str">
        <f aca="false">Raw_Orders!D3051</f>
        <v>DP449</v>
      </c>
      <c r="E3051" s="2" t="str">
        <f aca="false">Raw_Orders!E3051</f>
        <v>2024-01-26</v>
      </c>
      <c r="F3051" s="2" t="n">
        <f aca="false">IF(Raw_Orders!F3051&lt;0,0,Raw_Orders!F3051)</f>
        <v>261.21</v>
      </c>
      <c r="G3051" s="2" t="str">
        <f aca="false">Raw_Orders!G3051</f>
        <v>Delivered</v>
      </c>
      <c r="H3051" s="2" t="str">
        <f aca="false">IF(Raw_Orders!H3051="","N/A",Raw_Orders!H3051)</f>
        <v>N/A</v>
      </c>
      <c r="I3051" s="2" t="str">
        <f aca="false">IF(Raw_Orders!I3051="","Not Rated",Raw_Orders!I3051)</f>
        <v>Not Rated</v>
      </c>
      <c r="J3051" s="2" t="str">
        <f aca="false">IF(COUNTIF($A$2:A3051,A3051)&gt;1,"Duplicate","Unique")</f>
        <v>Unique</v>
      </c>
      <c r="K3051" s="2" t="str">
        <f aca="false">IF(Raw_Orders!F3051&lt;0,"Anomaly","OK")</f>
        <v>OK</v>
      </c>
      <c r="L3051" s="2" t="str">
        <f aca="false">IFERROR(VLOOKUP(C3051,Raw_Restaurants!$A$2:$C$151,3,FALSE()),"Unknown")</f>
        <v>Indore</v>
      </c>
    </row>
    <row r="3052" customFormat="false" ht="15" hidden="false" customHeight="false" outlineLevel="0" collapsed="false">
      <c r="A3052" s="2" t="n">
        <f aca="false">Raw_Orders!A3052</f>
        <v>503816</v>
      </c>
      <c r="B3052" s="2" t="str">
        <f aca="false">Raw_Orders!B3052</f>
        <v>CUST1733</v>
      </c>
      <c r="C3052" s="2" t="str">
        <f aca="false">Raw_Orders!C3052</f>
        <v>REST263</v>
      </c>
      <c r="D3052" s="2" t="str">
        <f aca="false">Raw_Orders!D3052</f>
        <v>DP484</v>
      </c>
      <c r="E3052" s="2" t="str">
        <f aca="false">Raw_Orders!E3052</f>
        <v>2024-03-13</v>
      </c>
      <c r="F3052" s="2" t="n">
        <f aca="false">IF(Raw_Orders!F3052&lt;0,0,Raw_Orders!F3052)</f>
        <v>1222.88</v>
      </c>
      <c r="G3052" s="2" t="str">
        <f aca="false">Raw_Orders!G3052</f>
        <v>Delivered</v>
      </c>
      <c r="H3052" s="2" t="n">
        <f aca="false">IF(Raw_Orders!H3052="","N/A",Raw_Orders!H3052)</f>
        <v>42.4</v>
      </c>
      <c r="I3052" s="2" t="str">
        <f aca="false">IF(Raw_Orders!I3052="","Not Rated",Raw_Orders!I3052)</f>
        <v>Not Rated</v>
      </c>
      <c r="J3052" s="2" t="str">
        <f aca="false">IF(COUNTIF($A$2:A3052,A3052)&gt;1,"Duplicate","Unique")</f>
        <v>Unique</v>
      </c>
      <c r="K3052" s="2" t="str">
        <f aca="false">IF(Raw_Orders!F3052&lt;0,"Anomaly","OK")</f>
        <v>OK</v>
      </c>
      <c r="L3052" s="2" t="str">
        <f aca="false">IFERROR(VLOOKUP(C3052,Raw_Restaurants!$A$2:$C$151,3,FALSE()),"Unknown")</f>
        <v>Kolkata</v>
      </c>
    </row>
    <row r="3053" customFormat="false" ht="15" hidden="false" customHeight="false" outlineLevel="0" collapsed="false">
      <c r="A3053" s="2" t="n">
        <f aca="false">Raw_Orders!A3053</f>
        <v>503463</v>
      </c>
      <c r="B3053" s="2" t="str">
        <f aca="false">Raw_Orders!B3053</f>
        <v>CUST1687</v>
      </c>
      <c r="C3053" s="2" t="str">
        <f aca="false">Raw_Orders!C3053</f>
        <v>REST202</v>
      </c>
      <c r="D3053" s="2" t="str">
        <f aca="false">Raw_Orders!D3053</f>
        <v>DP407</v>
      </c>
      <c r="E3053" s="2" t="str">
        <f aca="false">Raw_Orders!E3053</f>
        <v>2024-07-23</v>
      </c>
      <c r="F3053" s="2" t="n">
        <f aca="false">IF(Raw_Orders!F3053&lt;0,0,Raw_Orders!F3053)</f>
        <v>743.13</v>
      </c>
      <c r="G3053" s="2" t="str">
        <f aca="false">Raw_Orders!G3053</f>
        <v>Delivered</v>
      </c>
      <c r="H3053" s="2" t="n">
        <f aca="false">IF(Raw_Orders!H3053="","N/A",Raw_Orders!H3053)</f>
        <v>50.6</v>
      </c>
      <c r="I3053" s="2" t="n">
        <f aca="false">IF(Raw_Orders!I3053="","Not Rated",Raw_Orders!I3053)</f>
        <v>3.6</v>
      </c>
      <c r="J3053" s="2" t="str">
        <f aca="false">IF(COUNTIF($A$2:A3053,A3053)&gt;1,"Duplicate","Unique")</f>
        <v>Unique</v>
      </c>
      <c r="K3053" s="2" t="str">
        <f aca="false">IF(Raw_Orders!F3053&lt;0,"Anomaly","OK")</f>
        <v>OK</v>
      </c>
      <c r="L3053" s="2" t="str">
        <f aca="false">IFERROR(VLOOKUP(C3053,Raw_Restaurants!$A$2:$C$151,3,FALSE()),"Unknown")</f>
        <v>Bangalore</v>
      </c>
    </row>
    <row r="3054" customFormat="false" ht="15" hidden="false" customHeight="false" outlineLevel="0" collapsed="false">
      <c r="A3054" s="2" t="n">
        <f aca="false">Raw_Orders!A3054</f>
        <v>502886</v>
      </c>
      <c r="B3054" s="2" t="str">
        <f aca="false">Raw_Orders!B3054</f>
        <v>CUST1398</v>
      </c>
      <c r="C3054" s="2" t="str">
        <f aca="false">Raw_Orders!C3054</f>
        <v>REST315</v>
      </c>
      <c r="D3054" s="2" t="str">
        <f aca="false">Raw_Orders!D3054</f>
        <v>DP425</v>
      </c>
      <c r="E3054" s="2" t="str">
        <f aca="false">Raw_Orders!E3054</f>
        <v>2024-03-27</v>
      </c>
      <c r="F3054" s="2" t="n">
        <f aca="false">IF(Raw_Orders!F3054&lt;0,0,Raw_Orders!F3054)</f>
        <v>186.89</v>
      </c>
      <c r="G3054" s="2" t="str">
        <f aca="false">Raw_Orders!G3054</f>
        <v>Delivered</v>
      </c>
      <c r="H3054" s="2" t="n">
        <f aca="false">IF(Raw_Orders!H3054="","N/A",Raw_Orders!H3054)</f>
        <v>56.7</v>
      </c>
      <c r="I3054" s="2" t="n">
        <f aca="false">IF(Raw_Orders!I3054="","Not Rated",Raw_Orders!I3054)</f>
        <v>3.3</v>
      </c>
      <c r="J3054" s="2" t="str">
        <f aca="false">IF(COUNTIF($A$2:A3054,A3054)&gt;1,"Duplicate","Unique")</f>
        <v>Unique</v>
      </c>
      <c r="K3054" s="2" t="str">
        <f aca="false">IF(Raw_Orders!F3054&lt;0,"Anomaly","OK")</f>
        <v>OK</v>
      </c>
      <c r="L3054" s="2" t="str">
        <f aca="false">IFERROR(VLOOKUP(C3054,Raw_Restaurants!$A$2:$C$151,3,FALSE()),"Unknown")</f>
        <v>Indore</v>
      </c>
    </row>
    <row r="3055" customFormat="false" ht="15" hidden="false" customHeight="false" outlineLevel="0" collapsed="false">
      <c r="A3055" s="2" t="n">
        <f aca="false">Raw_Orders!A3055</f>
        <v>500824</v>
      </c>
      <c r="B3055" s="2" t="str">
        <f aca="false">Raw_Orders!B3055</f>
        <v>CUST1398</v>
      </c>
      <c r="C3055" s="2" t="str">
        <f aca="false">Raw_Orders!C3055</f>
        <v>REST307</v>
      </c>
      <c r="D3055" s="2" t="str">
        <f aca="false">Raw_Orders!D3055</f>
        <v>DP456</v>
      </c>
      <c r="E3055" s="2" t="str">
        <f aca="false">Raw_Orders!E3055</f>
        <v>2024-04-26</v>
      </c>
      <c r="F3055" s="2" t="n">
        <f aca="false">IF(Raw_Orders!F3055&lt;0,0,Raw_Orders!F3055)</f>
        <v>342.73</v>
      </c>
      <c r="G3055" s="2" t="str">
        <f aca="false">Raw_Orders!G3055</f>
        <v>Delivered</v>
      </c>
      <c r="H3055" s="2" t="str">
        <f aca="false">IF(Raw_Orders!H3055="","N/A",Raw_Orders!H3055)</f>
        <v>N/A</v>
      </c>
      <c r="I3055" s="2" t="str">
        <f aca="false">IF(Raw_Orders!I3055="","Not Rated",Raw_Orders!I3055)</f>
        <v>Not Rated</v>
      </c>
      <c r="J3055" s="2" t="str">
        <f aca="false">IF(COUNTIF($A$2:A3055,A3055)&gt;1,"Duplicate","Unique")</f>
        <v>Unique</v>
      </c>
      <c r="K3055" s="2" t="str">
        <f aca="false">IF(Raw_Orders!F3055&lt;0,"Anomaly","OK")</f>
        <v>OK</v>
      </c>
      <c r="L3055" s="2" t="str">
        <f aca="false">IFERROR(VLOOKUP(C3055,Raw_Restaurants!$A$2:$C$151,3,FALSE()),"Unknown")</f>
        <v>Bhopal</v>
      </c>
    </row>
    <row r="3056" customFormat="false" ht="15" hidden="false" customHeight="false" outlineLevel="0" collapsed="false">
      <c r="A3056" s="2" t="n">
        <f aca="false">Raw_Orders!A3056</f>
        <v>504101</v>
      </c>
      <c r="B3056" s="2" t="str">
        <f aca="false">Raw_Orders!B3056</f>
        <v>CUST1683</v>
      </c>
      <c r="C3056" s="2" t="str">
        <f aca="false">Raw_Orders!C3056</f>
        <v>REST229</v>
      </c>
      <c r="D3056" s="2" t="str">
        <f aca="false">Raw_Orders!D3056</f>
        <v>DP432</v>
      </c>
      <c r="E3056" s="2" t="str">
        <f aca="false">Raw_Orders!E3056</f>
        <v>2024-07-21</v>
      </c>
      <c r="F3056" s="2" t="n">
        <f aca="false">IF(Raw_Orders!F3056&lt;0,0,Raw_Orders!F3056)</f>
        <v>189.4</v>
      </c>
      <c r="G3056" s="2" t="str">
        <f aca="false">Raw_Orders!G3056</f>
        <v>Delivered</v>
      </c>
      <c r="H3056" s="2" t="n">
        <f aca="false">IF(Raw_Orders!H3056="","N/A",Raw_Orders!H3056)</f>
        <v>31.7</v>
      </c>
      <c r="I3056" s="2" t="n">
        <f aca="false">IF(Raw_Orders!I3056="","Not Rated",Raw_Orders!I3056)</f>
        <v>2.9</v>
      </c>
      <c r="J3056" s="2" t="str">
        <f aca="false">IF(COUNTIF($A$2:A3056,A3056)&gt;1,"Duplicate","Unique")</f>
        <v>Unique</v>
      </c>
      <c r="K3056" s="2" t="str">
        <f aca="false">IF(Raw_Orders!F3056&lt;0,"Anomaly","OK")</f>
        <v>OK</v>
      </c>
      <c r="L3056" s="2" t="str">
        <f aca="false">IFERROR(VLOOKUP(C3056,Raw_Restaurants!$A$2:$C$151,3,FALSE()),"Unknown")</f>
        <v>Jaipur</v>
      </c>
    </row>
    <row r="3057" customFormat="false" ht="15" hidden="false" customHeight="false" outlineLevel="0" collapsed="false">
      <c r="A3057" s="2" t="n">
        <f aca="false">Raw_Orders!A3057</f>
        <v>503773</v>
      </c>
      <c r="B3057" s="2" t="str">
        <f aca="false">Raw_Orders!B3057</f>
        <v>CUST1605</v>
      </c>
      <c r="C3057" s="2" t="str">
        <f aca="false">Raw_Orders!C3057</f>
        <v>REST349</v>
      </c>
      <c r="D3057" s="2" t="str">
        <f aca="false">Raw_Orders!D3057</f>
        <v>DP371</v>
      </c>
      <c r="E3057" s="2" t="str">
        <f aca="false">Raw_Orders!E3057</f>
        <v>2024-04-11</v>
      </c>
      <c r="F3057" s="2" t="n">
        <f aca="false">IF(Raw_Orders!F3057&lt;0,0,Raw_Orders!F3057)</f>
        <v>1365.01</v>
      </c>
      <c r="G3057" s="2" t="str">
        <f aca="false">Raw_Orders!G3057</f>
        <v>Delivered</v>
      </c>
      <c r="H3057" s="2" t="n">
        <f aca="false">IF(Raw_Orders!H3057="","N/A",Raw_Orders!H3057)</f>
        <v>57.6</v>
      </c>
      <c r="I3057" s="2" t="n">
        <f aca="false">IF(Raw_Orders!I3057="","Not Rated",Raw_Orders!I3057)</f>
        <v>2.8</v>
      </c>
      <c r="J3057" s="2" t="str">
        <f aca="false">IF(COUNTIF($A$2:A3057,A3057)&gt;1,"Duplicate","Unique")</f>
        <v>Unique</v>
      </c>
      <c r="K3057" s="2" t="str">
        <f aca="false">IF(Raw_Orders!F3057&lt;0,"Anomaly","OK")</f>
        <v>OK</v>
      </c>
      <c r="L3057" s="2" t="str">
        <f aca="false">IFERROR(VLOOKUP(C3057,Raw_Restaurants!$A$2:$C$151,3,FALSE()),"Unknown")</f>
        <v>Bhopal</v>
      </c>
    </row>
    <row r="3058" customFormat="false" ht="15" hidden="false" customHeight="false" outlineLevel="0" collapsed="false">
      <c r="A3058" s="2" t="n">
        <f aca="false">Raw_Orders!A3058</f>
        <v>500946</v>
      </c>
      <c r="B3058" s="2" t="str">
        <f aca="false">Raw_Orders!B3058</f>
        <v>CUST1696</v>
      </c>
      <c r="C3058" s="2" t="str">
        <f aca="false">Raw_Orders!C3058</f>
        <v>REST238</v>
      </c>
      <c r="D3058" s="2" t="str">
        <f aca="false">Raw_Orders!D3058</f>
        <v>DP376</v>
      </c>
      <c r="E3058" s="2" t="str">
        <f aca="false">Raw_Orders!E3058</f>
        <v>2024-12-08</v>
      </c>
      <c r="F3058" s="2" t="n">
        <f aca="false">IF(Raw_Orders!F3058&lt;0,0,Raw_Orders!F3058)</f>
        <v>1358.31</v>
      </c>
      <c r="G3058" s="2" t="str">
        <f aca="false">Raw_Orders!G3058</f>
        <v>Delivered</v>
      </c>
      <c r="H3058" s="2" t="n">
        <f aca="false">IF(Raw_Orders!H3058="","N/A",Raw_Orders!H3058)</f>
        <v>44.9</v>
      </c>
      <c r="I3058" s="2" t="n">
        <f aca="false">IF(Raw_Orders!I3058="","Not Rated",Raw_Orders!I3058)</f>
        <v>5</v>
      </c>
      <c r="J3058" s="2" t="str">
        <f aca="false">IF(COUNTIF($A$2:A3058,A3058)&gt;1,"Duplicate","Unique")</f>
        <v>Unique</v>
      </c>
      <c r="K3058" s="2" t="str">
        <f aca="false">IF(Raw_Orders!F3058&lt;0,"Anomaly","OK")</f>
        <v>OK</v>
      </c>
      <c r="L3058" s="2" t="str">
        <f aca="false">IFERROR(VLOOKUP(C3058,Raw_Restaurants!$A$2:$C$151,3,FALSE()),"Unknown")</f>
        <v>Chennai</v>
      </c>
    </row>
    <row r="3059" customFormat="false" ht="15" hidden="false" customHeight="false" outlineLevel="0" collapsed="false">
      <c r="A3059" s="2" t="n">
        <f aca="false">Raw_Orders!A3059</f>
        <v>504923</v>
      </c>
      <c r="B3059" s="2" t="str">
        <f aca="false">Raw_Orders!B3059</f>
        <v>CUST1800</v>
      </c>
      <c r="C3059" s="2" t="str">
        <f aca="false">Raw_Orders!C3059</f>
        <v>REST275</v>
      </c>
      <c r="D3059" s="2" t="str">
        <f aca="false">Raw_Orders!D3059</f>
        <v>DP363</v>
      </c>
      <c r="E3059" s="2" t="str">
        <f aca="false">Raw_Orders!E3059</f>
        <v>2024-11-15</v>
      </c>
      <c r="F3059" s="2" t="n">
        <f aca="false">IF(Raw_Orders!F3059&lt;0,0,Raw_Orders!F3059)</f>
        <v>1379.08</v>
      </c>
      <c r="G3059" s="2" t="str">
        <f aca="false">Raw_Orders!G3059</f>
        <v>Delivered</v>
      </c>
      <c r="H3059" s="2" t="n">
        <f aca="false">IF(Raw_Orders!H3059="","N/A",Raw_Orders!H3059)</f>
        <v>34</v>
      </c>
      <c r="I3059" s="2" t="n">
        <f aca="false">IF(Raw_Orders!I3059="","Not Rated",Raw_Orders!I3059)</f>
        <v>4</v>
      </c>
      <c r="J3059" s="2" t="str">
        <f aca="false">IF(COUNTIF($A$2:A3059,A3059)&gt;1,"Duplicate","Unique")</f>
        <v>Unique</v>
      </c>
      <c r="K3059" s="2" t="str">
        <f aca="false">IF(Raw_Orders!F3059&lt;0,"Anomaly","OK")</f>
        <v>OK</v>
      </c>
      <c r="L3059" s="2" t="str">
        <f aca="false">IFERROR(VLOOKUP(C3059,Raw_Restaurants!$A$2:$C$151,3,FALSE()),"Unknown")</f>
        <v>Pune</v>
      </c>
    </row>
    <row r="3060" customFormat="false" ht="15" hidden="false" customHeight="false" outlineLevel="0" collapsed="false">
      <c r="A3060" s="2" t="n">
        <f aca="false">Raw_Orders!A3060</f>
        <v>500409</v>
      </c>
      <c r="B3060" s="2" t="str">
        <f aca="false">Raw_Orders!B3060</f>
        <v>CUST1542</v>
      </c>
      <c r="C3060" s="2" t="str">
        <f aca="false">Raw_Orders!C3060</f>
        <v>REST289</v>
      </c>
      <c r="D3060" s="2" t="str">
        <f aca="false">Raw_Orders!D3060</f>
        <v>DP320</v>
      </c>
      <c r="E3060" s="2" t="str">
        <f aca="false">Raw_Orders!E3060</f>
        <v>2024-03-11</v>
      </c>
      <c r="F3060" s="2" t="n">
        <f aca="false">IF(Raw_Orders!F3060&lt;0,0,Raw_Orders!F3060)</f>
        <v>1305.02</v>
      </c>
      <c r="G3060" s="2" t="str">
        <f aca="false">Raw_Orders!G3060</f>
        <v>Delivered</v>
      </c>
      <c r="H3060" s="2" t="str">
        <f aca="false">IF(Raw_Orders!H3060="","N/A",Raw_Orders!H3060)</f>
        <v>N/A</v>
      </c>
      <c r="I3060" s="2" t="n">
        <f aca="false">IF(Raw_Orders!I3060="","Not Rated",Raw_Orders!I3060)</f>
        <v>3.4</v>
      </c>
      <c r="J3060" s="2" t="str">
        <f aca="false">IF(COUNTIF($A$2:A3060,A3060)&gt;1,"Duplicate","Unique")</f>
        <v>Unique</v>
      </c>
      <c r="K3060" s="2" t="str">
        <f aca="false">IF(Raw_Orders!F3060&lt;0,"Anomaly","OK")</f>
        <v>OK</v>
      </c>
      <c r="L3060" s="2" t="str">
        <f aca="false">IFERROR(VLOOKUP(C3060,Raw_Restaurants!$A$2:$C$151,3,FALSE()),"Unknown")</f>
        <v>Jaipur</v>
      </c>
    </row>
    <row r="3061" customFormat="false" ht="15" hidden="false" customHeight="false" outlineLevel="0" collapsed="false">
      <c r="A3061" s="2" t="n">
        <f aca="false">Raw_Orders!A3061</f>
        <v>502423</v>
      </c>
      <c r="B3061" s="2" t="str">
        <f aca="false">Raw_Orders!B3061</f>
        <v>CUST1701</v>
      </c>
      <c r="C3061" s="2" t="str">
        <f aca="false">Raw_Orders!C3061</f>
        <v>REST332</v>
      </c>
      <c r="D3061" s="2" t="str">
        <f aca="false">Raw_Orders!D3061</f>
        <v>DP365</v>
      </c>
      <c r="E3061" s="2" t="str">
        <f aca="false">Raw_Orders!E3061</f>
        <v>2024-10-15</v>
      </c>
      <c r="F3061" s="2" t="n">
        <f aca="false">IF(Raw_Orders!F3061&lt;0,0,Raw_Orders!F3061)</f>
        <v>608.68</v>
      </c>
      <c r="G3061" s="2" t="str">
        <f aca="false">Raw_Orders!G3061</f>
        <v>Delivered</v>
      </c>
      <c r="H3061" s="2" t="n">
        <f aca="false">IF(Raw_Orders!H3061="","N/A",Raw_Orders!H3061)</f>
        <v>24.9</v>
      </c>
      <c r="I3061" s="2" t="n">
        <f aca="false">IF(Raw_Orders!I3061="","Not Rated",Raw_Orders!I3061)</f>
        <v>3.3</v>
      </c>
      <c r="J3061" s="2" t="str">
        <f aca="false">IF(COUNTIF($A$2:A3061,A3061)&gt;1,"Duplicate","Unique")</f>
        <v>Unique</v>
      </c>
      <c r="K3061" s="2" t="str">
        <f aca="false">IF(Raw_Orders!F3061&lt;0,"Anomaly","OK")</f>
        <v>OK</v>
      </c>
      <c r="L3061" s="2" t="str">
        <f aca="false">IFERROR(VLOOKUP(C3061,Raw_Restaurants!$A$2:$C$151,3,FALSE()),"Unknown")</f>
        <v>Pune</v>
      </c>
    </row>
    <row r="3062" customFormat="false" ht="15" hidden="false" customHeight="false" outlineLevel="0" collapsed="false">
      <c r="A3062" s="2" t="n">
        <f aca="false">Raw_Orders!A3062</f>
        <v>500031</v>
      </c>
      <c r="B3062" s="2" t="str">
        <f aca="false">Raw_Orders!B3062</f>
        <v>CUST1026</v>
      </c>
      <c r="C3062" s="2" t="str">
        <f aca="false">Raw_Orders!C3062</f>
        <v>REST266</v>
      </c>
      <c r="D3062" s="2" t="str">
        <f aca="false">Raw_Orders!D3062</f>
        <v>DP328</v>
      </c>
      <c r="E3062" s="2" t="str">
        <f aca="false">Raw_Orders!E3062</f>
        <v>2024-10-24</v>
      </c>
      <c r="F3062" s="2" t="n">
        <f aca="false">IF(Raw_Orders!F3062&lt;0,0,Raw_Orders!F3062)</f>
        <v>195.17</v>
      </c>
      <c r="G3062" s="2" t="str">
        <f aca="false">Raw_Orders!G3062</f>
        <v>Delivered</v>
      </c>
      <c r="H3062" s="2" t="n">
        <f aca="false">IF(Raw_Orders!H3062="","N/A",Raw_Orders!H3062)</f>
        <v>44.8</v>
      </c>
      <c r="I3062" s="2" t="n">
        <f aca="false">IF(Raw_Orders!I3062="","Not Rated",Raw_Orders!I3062)</f>
        <v>3.3</v>
      </c>
      <c r="J3062" s="2" t="str">
        <f aca="false">IF(COUNTIF($A$2:A3062,A3062)&gt;1,"Duplicate","Unique")</f>
        <v>Unique</v>
      </c>
      <c r="K3062" s="2" t="str">
        <f aca="false">IF(Raw_Orders!F3062&lt;0,"Anomaly","OK")</f>
        <v>OK</v>
      </c>
      <c r="L3062" s="2" t="str">
        <f aca="false">IFERROR(VLOOKUP(C3062,Raw_Restaurants!$A$2:$C$151,3,FALSE()),"Unknown")</f>
        <v>Jaipur</v>
      </c>
    </row>
    <row r="3063" customFormat="false" ht="15" hidden="false" customHeight="false" outlineLevel="0" collapsed="false">
      <c r="A3063" s="2" t="n">
        <f aca="false">Raw_Orders!A3063</f>
        <v>500720</v>
      </c>
      <c r="B3063" s="2" t="str">
        <f aca="false">Raw_Orders!B3063</f>
        <v>CUST1523</v>
      </c>
      <c r="C3063" s="2" t="str">
        <f aca="false">Raw_Orders!C3063</f>
        <v>REST269</v>
      </c>
      <c r="D3063" s="2" t="str">
        <f aca="false">Raw_Orders!D3063</f>
        <v>DP459</v>
      </c>
      <c r="E3063" s="2" t="str">
        <f aca="false">Raw_Orders!E3063</f>
        <v>2024-04-24</v>
      </c>
      <c r="F3063" s="2" t="n">
        <f aca="false">IF(Raw_Orders!F3063&lt;0,0,Raw_Orders!F3063)</f>
        <v>1299.38</v>
      </c>
      <c r="G3063" s="2" t="str">
        <f aca="false">Raw_Orders!G3063</f>
        <v>Delivered</v>
      </c>
      <c r="H3063" s="2" t="n">
        <f aca="false">IF(Raw_Orders!H3063="","N/A",Raw_Orders!H3063)</f>
        <v>66.5</v>
      </c>
      <c r="I3063" s="2" t="n">
        <f aca="false">IF(Raw_Orders!I3063="","Not Rated",Raw_Orders!I3063)</f>
        <v>3.5</v>
      </c>
      <c r="J3063" s="2" t="str">
        <f aca="false">IF(COUNTIF($A$2:A3063,A3063)&gt;1,"Duplicate","Unique")</f>
        <v>Unique</v>
      </c>
      <c r="K3063" s="2" t="str">
        <f aca="false">IF(Raw_Orders!F3063&lt;0,"Anomaly","OK")</f>
        <v>OK</v>
      </c>
      <c r="L3063" s="2" t="str">
        <f aca="false">IFERROR(VLOOKUP(C3063,Raw_Restaurants!$A$2:$C$151,3,FALSE()),"Unknown")</f>
        <v>Delhi</v>
      </c>
    </row>
    <row r="3064" customFormat="false" ht="15" hidden="false" customHeight="false" outlineLevel="0" collapsed="false">
      <c r="A3064" s="2" t="n">
        <f aca="false">Raw_Orders!A3064</f>
        <v>500148</v>
      </c>
      <c r="B3064" s="2" t="str">
        <f aca="false">Raw_Orders!B3064</f>
        <v>CUST1505</v>
      </c>
      <c r="C3064" s="2" t="str">
        <f aca="false">Raw_Orders!C3064</f>
        <v>REST277</v>
      </c>
      <c r="D3064" s="2" t="str">
        <f aca="false">Raw_Orders!D3064</f>
        <v>DP428</v>
      </c>
      <c r="E3064" s="2" t="str">
        <f aca="false">Raw_Orders!E3064</f>
        <v>2024-02-11</v>
      </c>
      <c r="F3064" s="2" t="n">
        <f aca="false">IF(Raw_Orders!F3064&lt;0,0,Raw_Orders!F3064)</f>
        <v>723.78</v>
      </c>
      <c r="G3064" s="2" t="str">
        <f aca="false">Raw_Orders!G3064</f>
        <v>Delivered</v>
      </c>
      <c r="H3064" s="2" t="n">
        <f aca="false">IF(Raw_Orders!H3064="","N/A",Raw_Orders!H3064)</f>
        <v>23.2</v>
      </c>
      <c r="I3064" s="2" t="n">
        <f aca="false">IF(Raw_Orders!I3064="","Not Rated",Raw_Orders!I3064)</f>
        <v>4.3</v>
      </c>
      <c r="J3064" s="2" t="str">
        <f aca="false">IF(COUNTIF($A$2:A3064,A3064)&gt;1,"Duplicate","Unique")</f>
        <v>Unique</v>
      </c>
      <c r="K3064" s="2" t="str">
        <f aca="false">IF(Raw_Orders!F3064&lt;0,"Anomaly","OK")</f>
        <v>OK</v>
      </c>
      <c r="L3064" s="2" t="str">
        <f aca="false">IFERROR(VLOOKUP(C3064,Raw_Restaurants!$A$2:$C$151,3,FALSE()),"Unknown")</f>
        <v>Pune</v>
      </c>
    </row>
    <row r="3065" customFormat="false" ht="15" hidden="false" customHeight="false" outlineLevel="0" collapsed="false">
      <c r="A3065" s="2" t="n">
        <f aca="false">Raw_Orders!A3065</f>
        <v>503534</v>
      </c>
      <c r="B3065" s="2" t="str">
        <f aca="false">Raw_Orders!B3065</f>
        <v>CUST1253</v>
      </c>
      <c r="C3065" s="2" t="str">
        <f aca="false">Raw_Orders!C3065</f>
        <v>REST215</v>
      </c>
      <c r="D3065" s="2" t="str">
        <f aca="false">Raw_Orders!D3065</f>
        <v>DP346</v>
      </c>
      <c r="E3065" s="2" t="str">
        <f aca="false">Raw_Orders!E3065</f>
        <v>2024-07-14</v>
      </c>
      <c r="F3065" s="2" t="n">
        <f aca="false">IF(Raw_Orders!F3065&lt;0,0,Raw_Orders!F3065)</f>
        <v>1345.51</v>
      </c>
      <c r="G3065" s="2" t="str">
        <f aca="false">Raw_Orders!G3065</f>
        <v>Delivered</v>
      </c>
      <c r="H3065" s="2" t="n">
        <f aca="false">IF(Raw_Orders!H3065="","N/A",Raw_Orders!H3065)</f>
        <v>30.7</v>
      </c>
      <c r="I3065" s="2" t="n">
        <f aca="false">IF(Raw_Orders!I3065="","Not Rated",Raw_Orders!I3065)</f>
        <v>2.5</v>
      </c>
      <c r="J3065" s="2" t="str">
        <f aca="false">IF(COUNTIF($A$2:A3065,A3065)&gt;1,"Duplicate","Unique")</f>
        <v>Unique</v>
      </c>
      <c r="K3065" s="2" t="str">
        <f aca="false">IF(Raw_Orders!F3065&lt;0,"Anomaly","OK")</f>
        <v>OK</v>
      </c>
      <c r="L3065" s="2" t="str">
        <f aca="false">IFERROR(VLOOKUP(C3065,Raw_Restaurants!$A$2:$C$151,3,FALSE()),"Unknown")</f>
        <v>Indore</v>
      </c>
    </row>
    <row r="3066" customFormat="false" ht="15" hidden="false" customHeight="false" outlineLevel="0" collapsed="false">
      <c r="A3066" s="2" t="n">
        <f aca="false">Raw_Orders!A3066</f>
        <v>501828</v>
      </c>
      <c r="B3066" s="2" t="str">
        <f aca="false">Raw_Orders!B3066</f>
        <v>CUST1458</v>
      </c>
      <c r="C3066" s="2" t="str">
        <f aca="false">Raw_Orders!C3066</f>
        <v>REST231</v>
      </c>
      <c r="D3066" s="2" t="str">
        <f aca="false">Raw_Orders!D3066</f>
        <v>DP484</v>
      </c>
      <c r="E3066" s="2" t="str">
        <f aca="false">Raw_Orders!E3066</f>
        <v>2024-02-11</v>
      </c>
      <c r="F3066" s="2" t="n">
        <f aca="false">IF(Raw_Orders!F3066&lt;0,0,Raw_Orders!F3066)</f>
        <v>379.23</v>
      </c>
      <c r="G3066" s="2" t="str">
        <f aca="false">Raw_Orders!G3066</f>
        <v>Delivered</v>
      </c>
      <c r="H3066" s="2" t="n">
        <f aca="false">IF(Raw_Orders!H3066="","N/A",Raw_Orders!H3066)</f>
        <v>53.9</v>
      </c>
      <c r="I3066" s="2" t="n">
        <f aca="false">IF(Raw_Orders!I3066="","Not Rated",Raw_Orders!I3066)</f>
        <v>3.8</v>
      </c>
      <c r="J3066" s="2" t="str">
        <f aca="false">IF(COUNTIF($A$2:A3066,A3066)&gt;1,"Duplicate","Unique")</f>
        <v>Unique</v>
      </c>
      <c r="K3066" s="2" t="str">
        <f aca="false">IF(Raw_Orders!F3066&lt;0,"Anomaly","OK")</f>
        <v>OK</v>
      </c>
      <c r="L3066" s="2" t="str">
        <f aca="false">IFERROR(VLOOKUP(C3066,Raw_Restaurants!$A$2:$C$151,3,FALSE()),"Unknown")</f>
        <v>Jaipur</v>
      </c>
    </row>
    <row r="3067" customFormat="false" ht="15" hidden="false" customHeight="false" outlineLevel="0" collapsed="false">
      <c r="A3067" s="2" t="n">
        <f aca="false">Raw_Orders!A3067</f>
        <v>500317</v>
      </c>
      <c r="B3067" s="2" t="str">
        <f aca="false">Raw_Orders!B3067</f>
        <v>CUST1681</v>
      </c>
      <c r="C3067" s="2" t="str">
        <f aca="false">Raw_Orders!C3067</f>
        <v>REST231</v>
      </c>
      <c r="D3067" s="2" t="str">
        <f aca="false">Raw_Orders!D3067</f>
        <v>DP471</v>
      </c>
      <c r="E3067" s="2" t="str">
        <f aca="false">Raw_Orders!E3067</f>
        <v>2024-07-16</v>
      </c>
      <c r="F3067" s="2" t="n">
        <f aca="false">IF(Raw_Orders!F3067&lt;0,0,Raw_Orders!F3067)</f>
        <v>185.15</v>
      </c>
      <c r="G3067" s="2" t="str">
        <f aca="false">Raw_Orders!G3067</f>
        <v>Delivered</v>
      </c>
      <c r="H3067" s="2" t="n">
        <f aca="false">IF(Raw_Orders!H3067="","N/A",Raw_Orders!H3067)</f>
        <v>59.2</v>
      </c>
      <c r="I3067" s="2" t="n">
        <f aca="false">IF(Raw_Orders!I3067="","Not Rated",Raw_Orders!I3067)</f>
        <v>4.9</v>
      </c>
      <c r="J3067" s="2" t="str">
        <f aca="false">IF(COUNTIF($A$2:A3067,A3067)&gt;1,"Duplicate","Unique")</f>
        <v>Unique</v>
      </c>
      <c r="K3067" s="2" t="str">
        <f aca="false">IF(Raw_Orders!F3067&lt;0,"Anomaly","OK")</f>
        <v>OK</v>
      </c>
      <c r="L3067" s="2" t="str">
        <f aca="false">IFERROR(VLOOKUP(C3067,Raw_Restaurants!$A$2:$C$151,3,FALSE()),"Unknown")</f>
        <v>Jaipur</v>
      </c>
    </row>
    <row r="3068" customFormat="false" ht="15" hidden="false" customHeight="false" outlineLevel="0" collapsed="false">
      <c r="A3068" s="2" t="n">
        <f aca="false">Raw_Orders!A3068</f>
        <v>504122</v>
      </c>
      <c r="B3068" s="2" t="str">
        <f aca="false">Raw_Orders!B3068</f>
        <v>CUST1252</v>
      </c>
      <c r="C3068" s="2" t="str">
        <f aca="false">Raw_Orders!C3068</f>
        <v>REST277</v>
      </c>
      <c r="D3068" s="2" t="str">
        <f aca="false">Raw_Orders!D3068</f>
        <v>DP419</v>
      </c>
      <c r="E3068" s="2" t="str">
        <f aca="false">Raw_Orders!E3068</f>
        <v>2024-07-28</v>
      </c>
      <c r="F3068" s="2" t="n">
        <f aca="false">IF(Raw_Orders!F3068&lt;0,0,Raw_Orders!F3068)</f>
        <v>630.6</v>
      </c>
      <c r="G3068" s="2" t="str">
        <f aca="false">Raw_Orders!G3068</f>
        <v>Delivered</v>
      </c>
      <c r="H3068" s="2" t="n">
        <f aca="false">IF(Raw_Orders!H3068="","N/A",Raw_Orders!H3068)</f>
        <v>67</v>
      </c>
      <c r="I3068" s="2" t="n">
        <f aca="false">IF(Raw_Orders!I3068="","Not Rated",Raw_Orders!I3068)</f>
        <v>2.9</v>
      </c>
      <c r="J3068" s="2" t="str">
        <f aca="false">IF(COUNTIF($A$2:A3068,A3068)&gt;1,"Duplicate","Unique")</f>
        <v>Unique</v>
      </c>
      <c r="K3068" s="2" t="str">
        <f aca="false">IF(Raw_Orders!F3068&lt;0,"Anomaly","OK")</f>
        <v>OK</v>
      </c>
      <c r="L3068" s="2" t="str">
        <f aca="false">IFERROR(VLOOKUP(C3068,Raw_Restaurants!$A$2:$C$151,3,FALSE()),"Unknown")</f>
        <v>Pune</v>
      </c>
    </row>
    <row r="3069" customFormat="false" ht="15" hidden="false" customHeight="false" outlineLevel="0" collapsed="false">
      <c r="A3069" s="2" t="n">
        <f aca="false">Raw_Orders!A3069</f>
        <v>502773</v>
      </c>
      <c r="B3069" s="2" t="str">
        <f aca="false">Raw_Orders!B3069</f>
        <v>CUST1606</v>
      </c>
      <c r="C3069" s="2" t="str">
        <f aca="false">Raw_Orders!C3069</f>
        <v>REST262</v>
      </c>
      <c r="D3069" s="2" t="str">
        <f aca="false">Raw_Orders!D3069</f>
        <v>DP422</v>
      </c>
      <c r="E3069" s="2" t="str">
        <f aca="false">Raw_Orders!E3069</f>
        <v>2024-08-30</v>
      </c>
      <c r="F3069" s="2" t="n">
        <f aca="false">IF(Raw_Orders!F3069&lt;0,0,Raw_Orders!F3069)</f>
        <v>1219.22</v>
      </c>
      <c r="G3069" s="2" t="str">
        <f aca="false">Raw_Orders!G3069</f>
        <v>Delivered</v>
      </c>
      <c r="H3069" s="2" t="n">
        <f aca="false">IF(Raw_Orders!H3069="","N/A",Raw_Orders!H3069)</f>
        <v>33.4</v>
      </c>
      <c r="I3069" s="2" t="n">
        <f aca="false">IF(Raw_Orders!I3069="","Not Rated",Raw_Orders!I3069)</f>
        <v>3</v>
      </c>
      <c r="J3069" s="2" t="str">
        <f aca="false">IF(COUNTIF($A$2:A3069,A3069)&gt;1,"Duplicate","Unique")</f>
        <v>Unique</v>
      </c>
      <c r="K3069" s="2" t="str">
        <f aca="false">IF(Raw_Orders!F3069&lt;0,"Anomaly","OK")</f>
        <v>OK</v>
      </c>
      <c r="L3069" s="2" t="str">
        <f aca="false">IFERROR(VLOOKUP(C3069,Raw_Restaurants!$A$2:$C$151,3,FALSE()),"Unknown")</f>
        <v>Mumbai</v>
      </c>
    </row>
    <row r="3070" customFormat="false" ht="15" hidden="false" customHeight="false" outlineLevel="0" collapsed="false">
      <c r="A3070" s="2" t="n">
        <f aca="false">Raw_Orders!A3070</f>
        <v>500171</v>
      </c>
      <c r="B3070" s="2" t="str">
        <f aca="false">Raw_Orders!B3070</f>
        <v>CUST1237</v>
      </c>
      <c r="C3070" s="2" t="str">
        <f aca="false">Raw_Orders!C3070</f>
        <v>REST240</v>
      </c>
      <c r="D3070" s="2" t="str">
        <f aca="false">Raw_Orders!D3070</f>
        <v>DP380</v>
      </c>
      <c r="E3070" s="2" t="str">
        <f aca="false">Raw_Orders!E3070</f>
        <v>2024-06-29</v>
      </c>
      <c r="F3070" s="2" t="n">
        <f aca="false">IF(Raw_Orders!F3070&lt;0,0,Raw_Orders!F3070)</f>
        <v>1309.26</v>
      </c>
      <c r="G3070" s="2" t="str">
        <f aca="false">Raw_Orders!G3070</f>
        <v>Cancelled</v>
      </c>
      <c r="H3070" s="2" t="str">
        <f aca="false">IF(Raw_Orders!H3070="","N/A",Raw_Orders!H3070)</f>
        <v>N/A</v>
      </c>
      <c r="I3070" s="2" t="str">
        <f aca="false">IF(Raw_Orders!I3070="","Not Rated",Raw_Orders!I3070)</f>
        <v>Not Rated</v>
      </c>
      <c r="J3070" s="2" t="str">
        <f aca="false">IF(COUNTIF($A$2:A3070,A3070)&gt;1,"Duplicate","Unique")</f>
        <v>Unique</v>
      </c>
      <c r="K3070" s="2" t="str">
        <f aca="false">IF(Raw_Orders!F3070&lt;0,"Anomaly","OK")</f>
        <v>OK</v>
      </c>
      <c r="L3070" s="2" t="str">
        <f aca="false">IFERROR(VLOOKUP(C3070,Raw_Restaurants!$A$2:$C$151,3,FALSE()),"Unknown")</f>
        <v>Delhi</v>
      </c>
    </row>
    <row r="3071" customFormat="false" ht="15" hidden="false" customHeight="false" outlineLevel="0" collapsed="false">
      <c r="A3071" s="2" t="n">
        <f aca="false">Raw_Orders!A3071</f>
        <v>500527</v>
      </c>
      <c r="B3071" s="2" t="str">
        <f aca="false">Raw_Orders!B3071</f>
        <v>CUST1429</v>
      </c>
      <c r="C3071" s="2" t="str">
        <f aca="false">Raw_Orders!C3071</f>
        <v>REST342</v>
      </c>
      <c r="D3071" s="2" t="str">
        <f aca="false">Raw_Orders!D3071</f>
        <v>DP374</v>
      </c>
      <c r="E3071" s="2" t="str">
        <f aca="false">Raw_Orders!E3071</f>
        <v>2024-11-27</v>
      </c>
      <c r="F3071" s="2" t="n">
        <f aca="false">IF(Raw_Orders!F3071&lt;0,0,Raw_Orders!F3071)</f>
        <v>411.91</v>
      </c>
      <c r="G3071" s="2" t="str">
        <f aca="false">Raw_Orders!G3071</f>
        <v>Delivered</v>
      </c>
      <c r="H3071" s="2" t="n">
        <f aca="false">IF(Raw_Orders!H3071="","N/A",Raw_Orders!H3071)</f>
        <v>26.9</v>
      </c>
      <c r="I3071" s="2" t="n">
        <f aca="false">IF(Raw_Orders!I3071="","Not Rated",Raw_Orders!I3071)</f>
        <v>2.7</v>
      </c>
      <c r="J3071" s="2" t="str">
        <f aca="false">IF(COUNTIF($A$2:A3071,A3071)&gt;1,"Duplicate","Unique")</f>
        <v>Unique</v>
      </c>
      <c r="K3071" s="2" t="str">
        <f aca="false">IF(Raw_Orders!F3071&lt;0,"Anomaly","OK")</f>
        <v>OK</v>
      </c>
      <c r="L3071" s="2" t="str">
        <f aca="false">IFERROR(VLOOKUP(C3071,Raw_Restaurants!$A$2:$C$151,3,FALSE()),"Unknown")</f>
        <v>Hyderabad</v>
      </c>
    </row>
    <row r="3072" customFormat="false" ht="15" hidden="false" customHeight="false" outlineLevel="0" collapsed="false">
      <c r="A3072" s="2" t="n">
        <f aca="false">Raw_Orders!A3072</f>
        <v>503122</v>
      </c>
      <c r="B3072" s="2" t="str">
        <f aca="false">Raw_Orders!B3072</f>
        <v>CUST1383</v>
      </c>
      <c r="C3072" s="2" t="str">
        <f aca="false">Raw_Orders!C3072</f>
        <v>REST292</v>
      </c>
      <c r="D3072" s="2" t="str">
        <f aca="false">Raw_Orders!D3072</f>
        <v>DP459</v>
      </c>
      <c r="E3072" s="2" t="str">
        <f aca="false">Raw_Orders!E3072</f>
        <v>2024-08-15</v>
      </c>
      <c r="F3072" s="2" t="n">
        <f aca="false">IF(Raw_Orders!F3072&lt;0,0,Raw_Orders!F3072)</f>
        <v>795.1</v>
      </c>
      <c r="G3072" s="2" t="str">
        <f aca="false">Raw_Orders!G3072</f>
        <v>Delivered</v>
      </c>
      <c r="H3072" s="2" t="n">
        <f aca="false">IF(Raw_Orders!H3072="","N/A",Raw_Orders!H3072)</f>
        <v>24.7</v>
      </c>
      <c r="I3072" s="2" t="n">
        <f aca="false">IF(Raw_Orders!I3072="","Not Rated",Raw_Orders!I3072)</f>
        <v>4.1</v>
      </c>
      <c r="J3072" s="2" t="str">
        <f aca="false">IF(COUNTIF($A$2:A3072,A3072)&gt;1,"Duplicate","Unique")</f>
        <v>Unique</v>
      </c>
      <c r="K3072" s="2" t="str">
        <f aca="false">IF(Raw_Orders!F3072&lt;0,"Anomaly","OK")</f>
        <v>OK</v>
      </c>
      <c r="L3072" s="2" t="str">
        <f aca="false">IFERROR(VLOOKUP(C3072,Raw_Restaurants!$A$2:$C$151,3,FALSE()),"Unknown")</f>
        <v>Delhi</v>
      </c>
    </row>
    <row r="3073" customFormat="false" ht="15" hidden="false" customHeight="false" outlineLevel="0" collapsed="false">
      <c r="A3073" s="2" t="n">
        <f aca="false">Raw_Orders!A3073</f>
        <v>504194</v>
      </c>
      <c r="B3073" s="2" t="str">
        <f aca="false">Raw_Orders!B3073</f>
        <v>CUST1211</v>
      </c>
      <c r="C3073" s="2" t="str">
        <f aca="false">Raw_Orders!C3073</f>
        <v>REST270</v>
      </c>
      <c r="D3073" s="2" t="str">
        <f aca="false">Raw_Orders!D3073</f>
        <v>DP318</v>
      </c>
      <c r="E3073" s="2" t="str">
        <f aca="false">Raw_Orders!E3073</f>
        <v>2024-10-18</v>
      </c>
      <c r="F3073" s="2" t="n">
        <f aca="false">IF(Raw_Orders!F3073&lt;0,0,Raw_Orders!F3073)</f>
        <v>1070.59</v>
      </c>
      <c r="G3073" s="2" t="str">
        <f aca="false">Raw_Orders!G3073</f>
        <v>Delivered</v>
      </c>
      <c r="H3073" s="2" t="n">
        <f aca="false">IF(Raw_Orders!H3073="","N/A",Raw_Orders!H3073)</f>
        <v>46.6</v>
      </c>
      <c r="I3073" s="2" t="n">
        <f aca="false">IF(Raw_Orders!I3073="","Not Rated",Raw_Orders!I3073)</f>
        <v>3.1</v>
      </c>
      <c r="J3073" s="2" t="str">
        <f aca="false">IF(COUNTIF($A$2:A3073,A3073)&gt;1,"Duplicate","Unique")</f>
        <v>Unique</v>
      </c>
      <c r="K3073" s="2" t="str">
        <f aca="false">IF(Raw_Orders!F3073&lt;0,"Anomaly","OK")</f>
        <v>OK</v>
      </c>
      <c r="L3073" s="2" t="str">
        <f aca="false">IFERROR(VLOOKUP(C3073,Raw_Restaurants!$A$2:$C$151,3,FALSE()),"Unknown")</f>
        <v>Hyderabad</v>
      </c>
    </row>
    <row r="3074" customFormat="false" ht="15" hidden="false" customHeight="false" outlineLevel="0" collapsed="false">
      <c r="A3074" s="2" t="n">
        <f aca="false">Raw_Orders!A3074</f>
        <v>503966</v>
      </c>
      <c r="B3074" s="2" t="str">
        <f aca="false">Raw_Orders!B3074</f>
        <v>CUST1054</v>
      </c>
      <c r="C3074" s="2" t="str">
        <f aca="false">Raw_Orders!C3074</f>
        <v>REST214</v>
      </c>
      <c r="D3074" s="2" t="str">
        <f aca="false">Raw_Orders!D3074</f>
        <v>DP306</v>
      </c>
      <c r="E3074" s="2" t="str">
        <f aca="false">Raw_Orders!E3074</f>
        <v>2024-03-08</v>
      </c>
      <c r="F3074" s="2" t="n">
        <f aca="false">IF(Raw_Orders!F3074&lt;0,0,Raw_Orders!F3074)</f>
        <v>376.65</v>
      </c>
      <c r="G3074" s="2" t="str">
        <f aca="false">Raw_Orders!G3074</f>
        <v>Delivered</v>
      </c>
      <c r="H3074" s="2" t="n">
        <f aca="false">IF(Raw_Orders!H3074="","N/A",Raw_Orders!H3074)</f>
        <v>32.9</v>
      </c>
      <c r="I3074" s="2" t="n">
        <f aca="false">IF(Raw_Orders!I3074="","Not Rated",Raw_Orders!I3074)</f>
        <v>4.9</v>
      </c>
      <c r="J3074" s="2" t="str">
        <f aca="false">IF(COUNTIF($A$2:A3074,A3074)&gt;1,"Duplicate","Unique")</f>
        <v>Unique</v>
      </c>
      <c r="K3074" s="2" t="str">
        <f aca="false">IF(Raw_Orders!F3074&lt;0,"Anomaly","OK")</f>
        <v>OK</v>
      </c>
      <c r="L3074" s="2" t="str">
        <f aca="false">IFERROR(VLOOKUP(C3074,Raw_Restaurants!$A$2:$C$151,3,FALSE()),"Unknown")</f>
        <v>Chennai</v>
      </c>
    </row>
    <row r="3075" customFormat="false" ht="15" hidden="false" customHeight="false" outlineLevel="0" collapsed="false">
      <c r="A3075" s="2" t="n">
        <f aca="false">Raw_Orders!A3075</f>
        <v>502875</v>
      </c>
      <c r="B3075" s="2" t="str">
        <f aca="false">Raw_Orders!B3075</f>
        <v>CUST1519</v>
      </c>
      <c r="C3075" s="2" t="str">
        <f aca="false">Raw_Orders!C3075</f>
        <v>REST207</v>
      </c>
      <c r="D3075" s="2" t="str">
        <f aca="false">Raw_Orders!D3075</f>
        <v>DP489</v>
      </c>
      <c r="E3075" s="2" t="str">
        <f aca="false">Raw_Orders!E3075</f>
        <v>2024-05-07</v>
      </c>
      <c r="F3075" s="2" t="n">
        <f aca="false">IF(Raw_Orders!F3075&lt;0,0,Raw_Orders!F3075)</f>
        <v>836.22</v>
      </c>
      <c r="G3075" s="2" t="str">
        <f aca="false">Raw_Orders!G3075</f>
        <v>Delivered</v>
      </c>
      <c r="H3075" s="2" t="str">
        <f aca="false">IF(Raw_Orders!H3075="","N/A",Raw_Orders!H3075)</f>
        <v>N/A</v>
      </c>
      <c r="I3075" s="2" t="n">
        <f aca="false">IF(Raw_Orders!I3075="","Not Rated",Raw_Orders!I3075)</f>
        <v>4.5</v>
      </c>
      <c r="J3075" s="2" t="str">
        <f aca="false">IF(COUNTIF($A$2:A3075,A3075)&gt;1,"Duplicate","Unique")</f>
        <v>Unique</v>
      </c>
      <c r="K3075" s="2" t="str">
        <f aca="false">IF(Raw_Orders!F3075&lt;0,"Anomaly","OK")</f>
        <v>OK</v>
      </c>
      <c r="L3075" s="2" t="str">
        <f aca="false">IFERROR(VLOOKUP(C3075,Raw_Restaurants!$A$2:$C$151,3,FALSE()),"Unknown")</f>
        <v>Chennai</v>
      </c>
    </row>
    <row r="3076" customFormat="false" ht="15" hidden="false" customHeight="false" outlineLevel="0" collapsed="false">
      <c r="A3076" s="2" t="n">
        <f aca="false">Raw_Orders!A3076</f>
        <v>501123</v>
      </c>
      <c r="B3076" s="2" t="str">
        <f aca="false">Raw_Orders!B3076</f>
        <v>CUST1573</v>
      </c>
      <c r="C3076" s="2" t="str">
        <f aca="false">Raw_Orders!C3076</f>
        <v>REST237</v>
      </c>
      <c r="D3076" s="2" t="str">
        <f aca="false">Raw_Orders!D3076</f>
        <v>DP403</v>
      </c>
      <c r="E3076" s="2" t="str">
        <f aca="false">Raw_Orders!E3076</f>
        <v>2024-02-10</v>
      </c>
      <c r="F3076" s="2" t="n">
        <f aca="false">IF(Raw_Orders!F3076&lt;0,0,Raw_Orders!F3076)</f>
        <v>171.42</v>
      </c>
      <c r="G3076" s="2" t="str">
        <f aca="false">Raw_Orders!G3076</f>
        <v>Delivered</v>
      </c>
      <c r="H3076" s="2" t="n">
        <f aca="false">IF(Raw_Orders!H3076="","N/A",Raw_Orders!H3076)</f>
        <v>16.5</v>
      </c>
      <c r="I3076" s="2" t="n">
        <f aca="false">IF(Raw_Orders!I3076="","Not Rated",Raw_Orders!I3076)</f>
        <v>3.9</v>
      </c>
      <c r="J3076" s="2" t="str">
        <f aca="false">IF(COUNTIF($A$2:A3076,A3076)&gt;1,"Duplicate","Unique")</f>
        <v>Unique</v>
      </c>
      <c r="K3076" s="2" t="str">
        <f aca="false">IF(Raw_Orders!F3076&lt;0,"Anomaly","OK")</f>
        <v>OK</v>
      </c>
      <c r="L3076" s="2" t="str">
        <f aca="false">IFERROR(VLOOKUP(C3076,Raw_Restaurants!$A$2:$C$151,3,FALSE()),"Unknown")</f>
        <v>Mumbai</v>
      </c>
    </row>
    <row r="3077" customFormat="false" ht="15" hidden="false" customHeight="false" outlineLevel="0" collapsed="false">
      <c r="A3077" s="2" t="n">
        <f aca="false">Raw_Orders!A3077</f>
        <v>504419</v>
      </c>
      <c r="B3077" s="2" t="str">
        <f aca="false">Raw_Orders!B3077</f>
        <v>CUST1566</v>
      </c>
      <c r="C3077" s="2" t="str">
        <f aca="false">Raw_Orders!C3077</f>
        <v>REST205</v>
      </c>
      <c r="D3077" s="2" t="str">
        <f aca="false">Raw_Orders!D3077</f>
        <v>DP303</v>
      </c>
      <c r="E3077" s="2" t="str">
        <f aca="false">Raw_Orders!E3077</f>
        <v>2024-01-24</v>
      </c>
      <c r="F3077" s="2" t="n">
        <f aca="false">IF(Raw_Orders!F3077&lt;0,0,Raw_Orders!F3077)</f>
        <v>516.99</v>
      </c>
      <c r="G3077" s="2" t="str">
        <f aca="false">Raw_Orders!G3077</f>
        <v>Delivered</v>
      </c>
      <c r="H3077" s="2" t="n">
        <f aca="false">IF(Raw_Orders!H3077="","N/A",Raw_Orders!H3077)</f>
        <v>55.8</v>
      </c>
      <c r="I3077" s="2" t="n">
        <f aca="false">IF(Raw_Orders!I3077="","Not Rated",Raw_Orders!I3077)</f>
        <v>4.7</v>
      </c>
      <c r="J3077" s="2" t="str">
        <f aca="false">IF(COUNTIF($A$2:A3077,A3077)&gt;1,"Duplicate","Unique")</f>
        <v>Unique</v>
      </c>
      <c r="K3077" s="2" t="str">
        <f aca="false">IF(Raw_Orders!F3077&lt;0,"Anomaly","OK")</f>
        <v>OK</v>
      </c>
      <c r="L3077" s="2" t="str">
        <f aca="false">IFERROR(VLOOKUP(C3077,Raw_Restaurants!$A$2:$C$151,3,FALSE()),"Unknown")</f>
        <v>Delhi</v>
      </c>
    </row>
    <row r="3078" customFormat="false" ht="15" hidden="false" customHeight="false" outlineLevel="0" collapsed="false">
      <c r="A3078" s="2" t="n">
        <f aca="false">Raw_Orders!A3078</f>
        <v>502757</v>
      </c>
      <c r="B3078" s="2" t="str">
        <f aca="false">Raw_Orders!B3078</f>
        <v>CUST1232</v>
      </c>
      <c r="C3078" s="2" t="str">
        <f aca="false">Raw_Orders!C3078</f>
        <v>REST299</v>
      </c>
      <c r="D3078" s="2" t="str">
        <f aca="false">Raw_Orders!D3078</f>
        <v>DP303</v>
      </c>
      <c r="E3078" s="2" t="str">
        <f aca="false">Raw_Orders!E3078</f>
        <v>2024-09-20</v>
      </c>
      <c r="F3078" s="2" t="n">
        <f aca="false">IF(Raw_Orders!F3078&lt;0,0,Raw_Orders!F3078)</f>
        <v>1112.54</v>
      </c>
      <c r="G3078" s="2" t="str">
        <f aca="false">Raw_Orders!G3078</f>
        <v>Delivered</v>
      </c>
      <c r="H3078" s="2" t="n">
        <f aca="false">IF(Raw_Orders!H3078="","N/A",Raw_Orders!H3078)</f>
        <v>20.5</v>
      </c>
      <c r="I3078" s="2" t="n">
        <f aca="false">IF(Raw_Orders!I3078="","Not Rated",Raw_Orders!I3078)</f>
        <v>3.6</v>
      </c>
      <c r="J3078" s="2" t="str">
        <f aca="false">IF(COUNTIF($A$2:A3078,A3078)&gt;1,"Duplicate","Unique")</f>
        <v>Unique</v>
      </c>
      <c r="K3078" s="2" t="str">
        <f aca="false">IF(Raw_Orders!F3078&lt;0,"Anomaly","OK")</f>
        <v>OK</v>
      </c>
      <c r="L3078" s="2" t="str">
        <f aca="false">IFERROR(VLOOKUP(C3078,Raw_Restaurants!$A$2:$C$151,3,FALSE()),"Unknown")</f>
        <v>Bangalore</v>
      </c>
    </row>
    <row r="3079" customFormat="false" ht="15" hidden="false" customHeight="false" outlineLevel="0" collapsed="false">
      <c r="A3079" s="2" t="n">
        <f aca="false">Raw_Orders!A3079</f>
        <v>503539</v>
      </c>
      <c r="B3079" s="2" t="str">
        <f aca="false">Raw_Orders!B3079</f>
        <v>CUST1016</v>
      </c>
      <c r="C3079" s="2" t="str">
        <f aca="false">Raw_Orders!C3079</f>
        <v>REST290</v>
      </c>
      <c r="D3079" s="2" t="str">
        <f aca="false">Raw_Orders!D3079</f>
        <v>DP437</v>
      </c>
      <c r="E3079" s="2" t="str">
        <f aca="false">Raw_Orders!E3079</f>
        <v>2024-09-19</v>
      </c>
      <c r="F3079" s="2" t="n">
        <f aca="false">IF(Raw_Orders!F3079&lt;0,0,Raw_Orders!F3079)</f>
        <v>1189.71</v>
      </c>
      <c r="G3079" s="2" t="str">
        <f aca="false">Raw_Orders!G3079</f>
        <v>Cancelled</v>
      </c>
      <c r="H3079" s="2" t="str">
        <f aca="false">IF(Raw_Orders!H3079="","N/A",Raw_Orders!H3079)</f>
        <v>N/A</v>
      </c>
      <c r="I3079" s="2" t="str">
        <f aca="false">IF(Raw_Orders!I3079="","Not Rated",Raw_Orders!I3079)</f>
        <v>Not Rated</v>
      </c>
      <c r="J3079" s="2" t="str">
        <f aca="false">IF(COUNTIF($A$2:A3079,A3079)&gt;1,"Duplicate","Unique")</f>
        <v>Unique</v>
      </c>
      <c r="K3079" s="2" t="str">
        <f aca="false">IF(Raw_Orders!F3079&lt;0,"Anomaly","OK")</f>
        <v>OK</v>
      </c>
      <c r="L3079" s="2" t="str">
        <f aca="false">IFERROR(VLOOKUP(C3079,Raw_Restaurants!$A$2:$C$151,3,FALSE()),"Unknown")</f>
        <v>Delhi</v>
      </c>
    </row>
    <row r="3080" customFormat="false" ht="15" hidden="false" customHeight="false" outlineLevel="0" collapsed="false">
      <c r="A3080" s="2" t="n">
        <f aca="false">Raw_Orders!A3080</f>
        <v>502832</v>
      </c>
      <c r="B3080" s="2" t="str">
        <f aca="false">Raw_Orders!B3080</f>
        <v>CUST1344</v>
      </c>
      <c r="C3080" s="2" t="str">
        <f aca="false">Raw_Orders!C3080</f>
        <v>REST244</v>
      </c>
      <c r="D3080" s="2" t="str">
        <f aca="false">Raw_Orders!D3080</f>
        <v>DP331</v>
      </c>
      <c r="E3080" s="2" t="str">
        <f aca="false">Raw_Orders!E3080</f>
        <v>2024-04-10</v>
      </c>
      <c r="F3080" s="2" t="n">
        <f aca="false">IF(Raw_Orders!F3080&lt;0,0,Raw_Orders!F3080)</f>
        <v>278.94</v>
      </c>
      <c r="G3080" s="2" t="str">
        <f aca="false">Raw_Orders!G3080</f>
        <v>Cancelled</v>
      </c>
      <c r="H3080" s="2" t="str">
        <f aca="false">IF(Raw_Orders!H3080="","N/A",Raw_Orders!H3080)</f>
        <v>N/A</v>
      </c>
      <c r="I3080" s="2" t="str">
        <f aca="false">IF(Raw_Orders!I3080="","Not Rated",Raw_Orders!I3080)</f>
        <v>Not Rated</v>
      </c>
      <c r="J3080" s="2" t="str">
        <f aca="false">IF(COUNTIF($A$2:A3080,A3080)&gt;1,"Duplicate","Unique")</f>
        <v>Unique</v>
      </c>
      <c r="K3080" s="2" t="str">
        <f aca="false">IF(Raw_Orders!F3080&lt;0,"Anomaly","OK")</f>
        <v>OK</v>
      </c>
      <c r="L3080" s="2" t="str">
        <f aca="false">IFERROR(VLOOKUP(C3080,Raw_Restaurants!$A$2:$C$151,3,FALSE()),"Unknown")</f>
        <v>Indore</v>
      </c>
    </row>
    <row r="3081" customFormat="false" ht="15" hidden="false" customHeight="false" outlineLevel="0" collapsed="false">
      <c r="A3081" s="2" t="n">
        <f aca="false">Raw_Orders!A3081</f>
        <v>503655</v>
      </c>
      <c r="B3081" s="2" t="str">
        <f aca="false">Raw_Orders!B3081</f>
        <v>CUST1182</v>
      </c>
      <c r="C3081" s="2" t="str">
        <f aca="false">Raw_Orders!C3081</f>
        <v>REST290</v>
      </c>
      <c r="D3081" s="2" t="str">
        <f aca="false">Raw_Orders!D3081</f>
        <v>DP308</v>
      </c>
      <c r="E3081" s="2" t="str">
        <f aca="false">Raw_Orders!E3081</f>
        <v>2024-04-09</v>
      </c>
      <c r="F3081" s="2" t="n">
        <f aca="false">IF(Raw_Orders!F3081&lt;0,0,Raw_Orders!F3081)</f>
        <v>977.8</v>
      </c>
      <c r="G3081" s="2" t="str">
        <f aca="false">Raw_Orders!G3081</f>
        <v>Delivered</v>
      </c>
      <c r="H3081" s="2" t="n">
        <f aca="false">IF(Raw_Orders!H3081="","N/A",Raw_Orders!H3081)</f>
        <v>42.3</v>
      </c>
      <c r="I3081" s="2" t="n">
        <f aca="false">IF(Raw_Orders!I3081="","Not Rated",Raw_Orders!I3081)</f>
        <v>5</v>
      </c>
      <c r="J3081" s="2" t="str">
        <f aca="false">IF(COUNTIF($A$2:A3081,A3081)&gt;1,"Duplicate","Unique")</f>
        <v>Unique</v>
      </c>
      <c r="K3081" s="2" t="str">
        <f aca="false">IF(Raw_Orders!F3081&lt;0,"Anomaly","OK")</f>
        <v>OK</v>
      </c>
      <c r="L3081" s="2" t="str">
        <f aca="false">IFERROR(VLOOKUP(C3081,Raw_Restaurants!$A$2:$C$151,3,FALSE()),"Unknown")</f>
        <v>Delhi</v>
      </c>
    </row>
    <row r="3082" customFormat="false" ht="15" hidden="false" customHeight="false" outlineLevel="0" collapsed="false">
      <c r="A3082" s="2" t="n">
        <f aca="false">Raw_Orders!A3082</f>
        <v>503327</v>
      </c>
      <c r="B3082" s="2" t="str">
        <f aca="false">Raw_Orders!B3082</f>
        <v>CUST1753</v>
      </c>
      <c r="C3082" s="2" t="str">
        <f aca="false">Raw_Orders!C3082</f>
        <v>REST309</v>
      </c>
      <c r="D3082" s="2" t="str">
        <f aca="false">Raw_Orders!D3082</f>
        <v>DP304</v>
      </c>
      <c r="E3082" s="2" t="str">
        <f aca="false">Raw_Orders!E3082</f>
        <v>2024-05-19</v>
      </c>
      <c r="F3082" s="2" t="n">
        <f aca="false">IF(Raw_Orders!F3082&lt;0,0,Raw_Orders!F3082)</f>
        <v>454.06</v>
      </c>
      <c r="G3082" s="2" t="str">
        <f aca="false">Raw_Orders!G3082</f>
        <v>Delayed</v>
      </c>
      <c r="H3082" s="2" t="n">
        <f aca="false">IF(Raw_Orders!H3082="","N/A",Raw_Orders!H3082)</f>
        <v>41.4</v>
      </c>
      <c r="I3082" s="2" t="n">
        <f aca="false">IF(Raw_Orders!I3082="","Not Rated",Raw_Orders!I3082)</f>
        <v>3</v>
      </c>
      <c r="J3082" s="2" t="str">
        <f aca="false">IF(COUNTIF($A$2:A3082,A3082)&gt;1,"Duplicate","Unique")</f>
        <v>Unique</v>
      </c>
      <c r="K3082" s="2" t="str">
        <f aca="false">IF(Raw_Orders!F3082&lt;0,"Anomaly","OK")</f>
        <v>OK</v>
      </c>
      <c r="L3082" s="2" t="str">
        <f aca="false">IFERROR(VLOOKUP(C3082,Raw_Restaurants!$A$2:$C$151,3,FALSE()),"Unknown")</f>
        <v>Mumbai</v>
      </c>
    </row>
    <row r="3083" customFormat="false" ht="15" hidden="false" customHeight="false" outlineLevel="0" collapsed="false">
      <c r="A3083" s="2" t="n">
        <f aca="false">Raw_Orders!A3083</f>
        <v>500218</v>
      </c>
      <c r="B3083" s="2" t="str">
        <f aca="false">Raw_Orders!B3083</f>
        <v>CUST1281</v>
      </c>
      <c r="C3083" s="2" t="str">
        <f aca="false">Raw_Orders!C3083</f>
        <v>REST226</v>
      </c>
      <c r="D3083" s="2" t="str">
        <f aca="false">Raw_Orders!D3083</f>
        <v>DP418</v>
      </c>
      <c r="E3083" s="2" t="str">
        <f aca="false">Raw_Orders!E3083</f>
        <v>2024-12-31</v>
      </c>
      <c r="F3083" s="2" t="n">
        <f aca="false">IF(Raw_Orders!F3083&lt;0,0,Raw_Orders!F3083)</f>
        <v>191.29</v>
      </c>
      <c r="G3083" s="2" t="str">
        <f aca="false">Raw_Orders!G3083</f>
        <v>Delivered</v>
      </c>
      <c r="H3083" s="2" t="n">
        <f aca="false">IF(Raw_Orders!H3083="","N/A",Raw_Orders!H3083)</f>
        <v>72</v>
      </c>
      <c r="I3083" s="2" t="n">
        <f aca="false">IF(Raw_Orders!I3083="","Not Rated",Raw_Orders!I3083)</f>
        <v>4.4</v>
      </c>
      <c r="J3083" s="2" t="str">
        <f aca="false">IF(COUNTIF($A$2:A3083,A3083)&gt;1,"Duplicate","Unique")</f>
        <v>Unique</v>
      </c>
      <c r="K3083" s="2" t="str">
        <f aca="false">IF(Raw_Orders!F3083&lt;0,"Anomaly","OK")</f>
        <v>OK</v>
      </c>
      <c r="L3083" s="2" t="str">
        <f aca="false">IFERROR(VLOOKUP(C3083,Raw_Restaurants!$A$2:$C$151,3,FALSE()),"Unknown")</f>
        <v>Indore</v>
      </c>
    </row>
    <row r="3084" customFormat="false" ht="15" hidden="false" customHeight="false" outlineLevel="0" collapsed="false">
      <c r="A3084" s="2" t="n">
        <f aca="false">Raw_Orders!A3084</f>
        <v>500717</v>
      </c>
      <c r="B3084" s="2" t="str">
        <f aca="false">Raw_Orders!B3084</f>
        <v>CUST1107</v>
      </c>
      <c r="C3084" s="2" t="str">
        <f aca="false">Raw_Orders!C3084</f>
        <v>REST242</v>
      </c>
      <c r="D3084" s="2" t="str">
        <f aca="false">Raw_Orders!D3084</f>
        <v>DP377</v>
      </c>
      <c r="E3084" s="2" t="str">
        <f aca="false">Raw_Orders!E3084</f>
        <v>2024-10-18</v>
      </c>
      <c r="F3084" s="2" t="n">
        <f aca="false">IF(Raw_Orders!F3084&lt;0,0,Raw_Orders!F3084)</f>
        <v>1039.93</v>
      </c>
      <c r="G3084" s="2" t="str">
        <f aca="false">Raw_Orders!G3084</f>
        <v>Delivered</v>
      </c>
      <c r="H3084" s="2" t="str">
        <f aca="false">IF(Raw_Orders!H3084="","N/A",Raw_Orders!H3084)</f>
        <v>N/A</v>
      </c>
      <c r="I3084" s="2" t="str">
        <f aca="false">IF(Raw_Orders!I3084="","Not Rated",Raw_Orders!I3084)</f>
        <v>Not Rated</v>
      </c>
      <c r="J3084" s="2" t="str">
        <f aca="false">IF(COUNTIF($A$2:A3084,A3084)&gt;1,"Duplicate","Unique")</f>
        <v>Unique</v>
      </c>
      <c r="K3084" s="2" t="str">
        <f aca="false">IF(Raw_Orders!F3084&lt;0,"Anomaly","OK")</f>
        <v>OK</v>
      </c>
      <c r="L3084" s="2" t="str">
        <f aca="false">IFERROR(VLOOKUP(C3084,Raw_Restaurants!$A$2:$C$151,3,FALSE()),"Unknown")</f>
        <v>Bhopal</v>
      </c>
    </row>
    <row r="3085" customFormat="false" ht="15" hidden="false" customHeight="false" outlineLevel="0" collapsed="false">
      <c r="A3085" s="2" t="n">
        <f aca="false">Raw_Orders!A3085</f>
        <v>502312</v>
      </c>
      <c r="B3085" s="2" t="str">
        <f aca="false">Raw_Orders!B3085</f>
        <v>CUST1082</v>
      </c>
      <c r="C3085" s="2" t="str">
        <f aca="false">Raw_Orders!C3085</f>
        <v>REST322</v>
      </c>
      <c r="D3085" s="2" t="str">
        <f aca="false">Raw_Orders!D3085</f>
        <v>DP471</v>
      </c>
      <c r="E3085" s="2" t="str">
        <f aca="false">Raw_Orders!E3085</f>
        <v>2024-12-06</v>
      </c>
      <c r="F3085" s="2" t="n">
        <f aca="false">IF(Raw_Orders!F3085&lt;0,0,Raw_Orders!F3085)</f>
        <v>1396.96</v>
      </c>
      <c r="G3085" s="2" t="str">
        <f aca="false">Raw_Orders!G3085</f>
        <v>Delivered</v>
      </c>
      <c r="H3085" s="2" t="n">
        <f aca="false">IF(Raw_Orders!H3085="","N/A",Raw_Orders!H3085)</f>
        <v>63</v>
      </c>
      <c r="I3085" s="2" t="str">
        <f aca="false">IF(Raw_Orders!I3085="","Not Rated",Raw_Orders!I3085)</f>
        <v>Not Rated</v>
      </c>
      <c r="J3085" s="2" t="str">
        <f aca="false">IF(COUNTIF($A$2:A3085,A3085)&gt;1,"Duplicate","Unique")</f>
        <v>Unique</v>
      </c>
      <c r="K3085" s="2" t="str">
        <f aca="false">IF(Raw_Orders!F3085&lt;0,"Anomaly","OK")</f>
        <v>OK</v>
      </c>
      <c r="L3085" s="2" t="str">
        <f aca="false">IFERROR(VLOOKUP(C3085,Raw_Restaurants!$A$2:$C$151,3,FALSE()),"Unknown")</f>
        <v>Delhi</v>
      </c>
    </row>
    <row r="3086" customFormat="false" ht="15" hidden="false" customHeight="false" outlineLevel="0" collapsed="false">
      <c r="A3086" s="2" t="n">
        <f aca="false">Raw_Orders!A3086</f>
        <v>501858</v>
      </c>
      <c r="B3086" s="2" t="str">
        <f aca="false">Raw_Orders!B3086</f>
        <v>CUST1485</v>
      </c>
      <c r="C3086" s="2" t="str">
        <f aca="false">Raw_Orders!C3086</f>
        <v>REST211</v>
      </c>
      <c r="D3086" s="2" t="str">
        <f aca="false">Raw_Orders!D3086</f>
        <v>DP403</v>
      </c>
      <c r="E3086" s="2" t="str">
        <f aca="false">Raw_Orders!E3086</f>
        <v>2024-01-11</v>
      </c>
      <c r="F3086" s="2" t="n">
        <f aca="false">IF(Raw_Orders!F3086&lt;0,0,Raw_Orders!F3086)</f>
        <v>1141.81</v>
      </c>
      <c r="G3086" s="2" t="str">
        <f aca="false">Raw_Orders!G3086</f>
        <v>Delivered</v>
      </c>
      <c r="H3086" s="2" t="n">
        <f aca="false">IF(Raw_Orders!H3086="","N/A",Raw_Orders!H3086)</f>
        <v>42.6</v>
      </c>
      <c r="I3086" s="2" t="str">
        <f aca="false">IF(Raw_Orders!I3086="","Not Rated",Raw_Orders!I3086)</f>
        <v>Not Rated</v>
      </c>
      <c r="J3086" s="2" t="str">
        <f aca="false">IF(COUNTIF($A$2:A3086,A3086)&gt;1,"Duplicate","Unique")</f>
        <v>Unique</v>
      </c>
      <c r="K3086" s="2" t="str">
        <f aca="false">IF(Raw_Orders!F3086&lt;0,"Anomaly","OK")</f>
        <v>OK</v>
      </c>
      <c r="L3086" s="2" t="str">
        <f aca="false">IFERROR(VLOOKUP(C3086,Raw_Restaurants!$A$2:$C$151,3,FALSE()),"Unknown")</f>
        <v>Mumbai</v>
      </c>
    </row>
    <row r="3087" customFormat="false" ht="15" hidden="false" customHeight="false" outlineLevel="0" collapsed="false">
      <c r="A3087" s="2" t="n">
        <f aca="false">Raw_Orders!A3087</f>
        <v>501958</v>
      </c>
      <c r="B3087" s="2" t="str">
        <f aca="false">Raw_Orders!B3087</f>
        <v>CUST1207</v>
      </c>
      <c r="C3087" s="2" t="str">
        <f aca="false">Raw_Orders!C3087</f>
        <v>REST330</v>
      </c>
      <c r="D3087" s="2" t="str">
        <f aca="false">Raw_Orders!D3087</f>
        <v>DP487</v>
      </c>
      <c r="E3087" s="2" t="str">
        <f aca="false">Raw_Orders!E3087</f>
        <v>2024-05-10</v>
      </c>
      <c r="F3087" s="2" t="n">
        <f aca="false">IF(Raw_Orders!F3087&lt;0,0,Raw_Orders!F3087)</f>
        <v>224.38</v>
      </c>
      <c r="G3087" s="2" t="str">
        <f aca="false">Raw_Orders!G3087</f>
        <v>Delivered</v>
      </c>
      <c r="H3087" s="2" t="n">
        <f aca="false">IF(Raw_Orders!H3087="","N/A",Raw_Orders!H3087)</f>
        <v>16.6</v>
      </c>
      <c r="I3087" s="2" t="n">
        <f aca="false">IF(Raw_Orders!I3087="","Not Rated",Raw_Orders!I3087)</f>
        <v>2.8</v>
      </c>
      <c r="J3087" s="2" t="str">
        <f aca="false">IF(COUNTIF($A$2:A3087,A3087)&gt;1,"Duplicate","Unique")</f>
        <v>Unique</v>
      </c>
      <c r="K3087" s="2" t="str">
        <f aca="false">IF(Raw_Orders!F3087&lt;0,"Anomaly","OK")</f>
        <v>OK</v>
      </c>
      <c r="L3087" s="2" t="str">
        <f aca="false">IFERROR(VLOOKUP(C3087,Raw_Restaurants!$A$2:$C$151,3,FALSE()),"Unknown")</f>
        <v>Hyderabad</v>
      </c>
    </row>
    <row r="3088" customFormat="false" ht="15" hidden="false" customHeight="false" outlineLevel="0" collapsed="false">
      <c r="A3088" s="2" t="n">
        <f aca="false">Raw_Orders!A3088</f>
        <v>502292</v>
      </c>
      <c r="B3088" s="2" t="str">
        <f aca="false">Raw_Orders!B3088</f>
        <v>CUST1792</v>
      </c>
      <c r="C3088" s="2" t="str">
        <f aca="false">Raw_Orders!C3088</f>
        <v>REST292</v>
      </c>
      <c r="D3088" s="2" t="str">
        <f aca="false">Raw_Orders!D3088</f>
        <v>DP429</v>
      </c>
      <c r="E3088" s="2" t="str">
        <f aca="false">Raw_Orders!E3088</f>
        <v>2024-05-28</v>
      </c>
      <c r="F3088" s="2" t="n">
        <f aca="false">IF(Raw_Orders!F3088&lt;0,0,Raw_Orders!F3088)</f>
        <v>937.99</v>
      </c>
      <c r="G3088" s="2" t="str">
        <f aca="false">Raw_Orders!G3088</f>
        <v>Delivered</v>
      </c>
      <c r="H3088" s="2" t="n">
        <f aca="false">IF(Raw_Orders!H3088="","N/A",Raw_Orders!H3088)</f>
        <v>36.7</v>
      </c>
      <c r="I3088" s="2" t="n">
        <f aca="false">IF(Raw_Orders!I3088="","Not Rated",Raw_Orders!I3088)</f>
        <v>3.5</v>
      </c>
      <c r="J3088" s="2" t="str">
        <f aca="false">IF(COUNTIF($A$2:A3088,A3088)&gt;1,"Duplicate","Unique")</f>
        <v>Unique</v>
      </c>
      <c r="K3088" s="2" t="str">
        <f aca="false">IF(Raw_Orders!F3088&lt;0,"Anomaly","OK")</f>
        <v>OK</v>
      </c>
      <c r="L3088" s="2" t="str">
        <f aca="false">IFERROR(VLOOKUP(C3088,Raw_Restaurants!$A$2:$C$151,3,FALSE()),"Unknown")</f>
        <v>Delhi</v>
      </c>
    </row>
    <row r="3089" customFormat="false" ht="15" hidden="false" customHeight="false" outlineLevel="0" collapsed="false">
      <c r="A3089" s="2" t="n">
        <f aca="false">Raw_Orders!A3089</f>
        <v>504912</v>
      </c>
      <c r="B3089" s="2" t="str">
        <f aca="false">Raw_Orders!B3089</f>
        <v>CUST1628</v>
      </c>
      <c r="C3089" s="2" t="str">
        <f aca="false">Raw_Orders!C3089</f>
        <v>REST240</v>
      </c>
      <c r="D3089" s="2" t="str">
        <f aca="false">Raw_Orders!D3089</f>
        <v>DP396</v>
      </c>
      <c r="E3089" s="2" t="str">
        <f aca="false">Raw_Orders!E3089</f>
        <v>2024-02-29</v>
      </c>
      <c r="F3089" s="2" t="n">
        <f aca="false">IF(Raw_Orders!F3089&lt;0,0,Raw_Orders!F3089)</f>
        <v>244.79</v>
      </c>
      <c r="G3089" s="2" t="str">
        <f aca="false">Raw_Orders!G3089</f>
        <v>Delivered</v>
      </c>
      <c r="H3089" s="2" t="n">
        <f aca="false">IF(Raw_Orders!H3089="","N/A",Raw_Orders!H3089)</f>
        <v>53.8</v>
      </c>
      <c r="I3089" s="2" t="n">
        <f aca="false">IF(Raw_Orders!I3089="","Not Rated",Raw_Orders!I3089)</f>
        <v>2.8</v>
      </c>
      <c r="J3089" s="2" t="str">
        <f aca="false">IF(COUNTIF($A$2:A3089,A3089)&gt;1,"Duplicate","Unique")</f>
        <v>Unique</v>
      </c>
      <c r="K3089" s="2" t="str">
        <f aca="false">IF(Raw_Orders!F3089&lt;0,"Anomaly","OK")</f>
        <v>OK</v>
      </c>
      <c r="L3089" s="2" t="str">
        <f aca="false">IFERROR(VLOOKUP(C3089,Raw_Restaurants!$A$2:$C$151,3,FALSE()),"Unknown")</f>
        <v>Delhi</v>
      </c>
    </row>
    <row r="3090" customFormat="false" ht="15" hidden="false" customHeight="false" outlineLevel="0" collapsed="false">
      <c r="A3090" s="2" t="n">
        <f aca="false">Raw_Orders!A3090</f>
        <v>500390</v>
      </c>
      <c r="B3090" s="2" t="str">
        <f aca="false">Raw_Orders!B3090</f>
        <v>CUST1798</v>
      </c>
      <c r="C3090" s="2" t="str">
        <f aca="false">Raw_Orders!C3090</f>
        <v>REST339</v>
      </c>
      <c r="D3090" s="2" t="str">
        <f aca="false">Raw_Orders!D3090</f>
        <v>DP433</v>
      </c>
      <c r="E3090" s="2" t="str">
        <f aca="false">Raw_Orders!E3090</f>
        <v>2024-03-23</v>
      </c>
      <c r="F3090" s="2" t="n">
        <f aca="false">IF(Raw_Orders!F3090&lt;0,0,Raw_Orders!F3090)</f>
        <v>535.22</v>
      </c>
      <c r="G3090" s="2" t="str">
        <f aca="false">Raw_Orders!G3090</f>
        <v>Delivered</v>
      </c>
      <c r="H3090" s="2" t="n">
        <f aca="false">IF(Raw_Orders!H3090="","N/A",Raw_Orders!H3090)</f>
        <v>51.5</v>
      </c>
      <c r="I3090" s="2" t="n">
        <f aca="false">IF(Raw_Orders!I3090="","Not Rated",Raw_Orders!I3090)</f>
        <v>5</v>
      </c>
      <c r="J3090" s="2" t="str">
        <f aca="false">IF(COUNTIF($A$2:A3090,A3090)&gt;1,"Duplicate","Unique")</f>
        <v>Unique</v>
      </c>
      <c r="K3090" s="2" t="str">
        <f aca="false">IF(Raw_Orders!F3090&lt;0,"Anomaly","OK")</f>
        <v>OK</v>
      </c>
      <c r="L3090" s="2" t="str">
        <f aca="false">IFERROR(VLOOKUP(C3090,Raw_Restaurants!$A$2:$C$151,3,FALSE()),"Unknown")</f>
        <v>Bangalore</v>
      </c>
    </row>
    <row r="3091" customFormat="false" ht="15" hidden="false" customHeight="false" outlineLevel="0" collapsed="false">
      <c r="A3091" s="2" t="n">
        <f aca="false">Raw_Orders!A3091</f>
        <v>500161</v>
      </c>
      <c r="B3091" s="2" t="str">
        <f aca="false">Raw_Orders!B3091</f>
        <v>CUST1579</v>
      </c>
      <c r="C3091" s="2" t="str">
        <f aca="false">Raw_Orders!C3091</f>
        <v>REST324</v>
      </c>
      <c r="D3091" s="2" t="str">
        <f aca="false">Raw_Orders!D3091</f>
        <v>DP455</v>
      </c>
      <c r="E3091" s="2" t="str">
        <f aca="false">Raw_Orders!E3091</f>
        <v>2024-11-28</v>
      </c>
      <c r="F3091" s="2" t="n">
        <f aca="false">IF(Raw_Orders!F3091&lt;0,0,Raw_Orders!F3091)</f>
        <v>1071.51</v>
      </c>
      <c r="G3091" s="2" t="str">
        <f aca="false">Raw_Orders!G3091</f>
        <v>Delayed</v>
      </c>
      <c r="H3091" s="2" t="n">
        <f aca="false">IF(Raw_Orders!H3091="","N/A",Raw_Orders!H3091)</f>
        <v>77.6</v>
      </c>
      <c r="I3091" s="2" t="n">
        <f aca="false">IF(Raw_Orders!I3091="","Not Rated",Raw_Orders!I3091)</f>
        <v>3.7</v>
      </c>
      <c r="J3091" s="2" t="str">
        <f aca="false">IF(COUNTIF($A$2:A3091,A3091)&gt;1,"Duplicate","Unique")</f>
        <v>Unique</v>
      </c>
      <c r="K3091" s="2" t="str">
        <f aca="false">IF(Raw_Orders!F3091&lt;0,"Anomaly","OK")</f>
        <v>OK</v>
      </c>
      <c r="L3091" s="2" t="str">
        <f aca="false">IFERROR(VLOOKUP(C3091,Raw_Restaurants!$A$2:$C$151,3,FALSE()),"Unknown")</f>
        <v>Bhopal</v>
      </c>
    </row>
    <row r="3092" customFormat="false" ht="15" hidden="false" customHeight="false" outlineLevel="0" collapsed="false">
      <c r="A3092" s="2" t="n">
        <f aca="false">Raw_Orders!A3092</f>
        <v>503087</v>
      </c>
      <c r="B3092" s="2" t="str">
        <f aca="false">Raw_Orders!B3092</f>
        <v>CUST1774</v>
      </c>
      <c r="C3092" s="2" t="str">
        <f aca="false">Raw_Orders!C3092</f>
        <v>REST318</v>
      </c>
      <c r="D3092" s="2" t="str">
        <f aca="false">Raw_Orders!D3092</f>
        <v>DP474</v>
      </c>
      <c r="E3092" s="2" t="str">
        <f aca="false">Raw_Orders!E3092</f>
        <v>2024-12-16</v>
      </c>
      <c r="F3092" s="2" t="n">
        <f aca="false">IF(Raw_Orders!F3092&lt;0,0,Raw_Orders!F3092)</f>
        <v>434.6</v>
      </c>
      <c r="G3092" s="2" t="str">
        <f aca="false">Raw_Orders!G3092</f>
        <v>Cancelled</v>
      </c>
      <c r="H3092" s="2" t="str">
        <f aca="false">IF(Raw_Orders!H3092="","N/A",Raw_Orders!H3092)</f>
        <v>N/A</v>
      </c>
      <c r="I3092" s="2" t="str">
        <f aca="false">IF(Raw_Orders!I3092="","Not Rated",Raw_Orders!I3092)</f>
        <v>Not Rated</v>
      </c>
      <c r="J3092" s="2" t="str">
        <f aca="false">IF(COUNTIF($A$2:A3092,A3092)&gt;1,"Duplicate","Unique")</f>
        <v>Unique</v>
      </c>
      <c r="K3092" s="2" t="str">
        <f aca="false">IF(Raw_Orders!F3092&lt;0,"Anomaly","OK")</f>
        <v>OK</v>
      </c>
      <c r="L3092" s="2" t="str">
        <f aca="false">IFERROR(VLOOKUP(C3092,Raw_Restaurants!$A$2:$C$151,3,FALSE()),"Unknown")</f>
        <v>Mumbai</v>
      </c>
    </row>
    <row r="3093" customFormat="false" ht="15" hidden="false" customHeight="false" outlineLevel="0" collapsed="false">
      <c r="A3093" s="2" t="n">
        <f aca="false">Raw_Orders!A3093</f>
        <v>503839</v>
      </c>
      <c r="B3093" s="2" t="str">
        <f aca="false">Raw_Orders!B3093</f>
        <v>CUST1610</v>
      </c>
      <c r="C3093" s="2" t="str">
        <f aca="false">Raw_Orders!C3093</f>
        <v>REST209</v>
      </c>
      <c r="D3093" s="2" t="str">
        <f aca="false">Raw_Orders!D3093</f>
        <v>DP451</v>
      </c>
      <c r="E3093" s="2" t="str">
        <f aca="false">Raw_Orders!E3093</f>
        <v>2024-04-17</v>
      </c>
      <c r="F3093" s="2" t="n">
        <f aca="false">IF(Raw_Orders!F3093&lt;0,0,Raw_Orders!F3093)</f>
        <v>710.2</v>
      </c>
      <c r="G3093" s="2" t="str">
        <f aca="false">Raw_Orders!G3093</f>
        <v>Cancelled</v>
      </c>
      <c r="H3093" s="2" t="str">
        <f aca="false">IF(Raw_Orders!H3093="","N/A",Raw_Orders!H3093)</f>
        <v>N/A</v>
      </c>
      <c r="I3093" s="2" t="str">
        <f aca="false">IF(Raw_Orders!I3093="","Not Rated",Raw_Orders!I3093)</f>
        <v>Not Rated</v>
      </c>
      <c r="J3093" s="2" t="str">
        <f aca="false">IF(COUNTIF($A$2:A3093,A3093)&gt;1,"Duplicate","Unique")</f>
        <v>Unique</v>
      </c>
      <c r="K3093" s="2" t="str">
        <f aca="false">IF(Raw_Orders!F3093&lt;0,"Anomaly","OK")</f>
        <v>OK</v>
      </c>
      <c r="L3093" s="2" t="str">
        <f aca="false">IFERROR(VLOOKUP(C3093,Raw_Restaurants!$A$2:$C$151,3,FALSE()),"Unknown")</f>
        <v>Bangalore</v>
      </c>
    </row>
    <row r="3094" customFormat="false" ht="15" hidden="false" customHeight="false" outlineLevel="0" collapsed="false">
      <c r="A3094" s="2" t="n">
        <f aca="false">Raw_Orders!A3094</f>
        <v>500928</v>
      </c>
      <c r="B3094" s="2" t="str">
        <f aca="false">Raw_Orders!B3094</f>
        <v>CUST1719</v>
      </c>
      <c r="C3094" s="2" t="str">
        <f aca="false">Raw_Orders!C3094</f>
        <v>REST268</v>
      </c>
      <c r="D3094" s="2" t="str">
        <f aca="false">Raw_Orders!D3094</f>
        <v>DP443</v>
      </c>
      <c r="E3094" s="2" t="str">
        <f aca="false">Raw_Orders!E3094</f>
        <v>2024-09-29</v>
      </c>
      <c r="F3094" s="2" t="n">
        <f aca="false">IF(Raw_Orders!F3094&lt;0,0,Raw_Orders!F3094)</f>
        <v>642.28</v>
      </c>
      <c r="G3094" s="2" t="str">
        <f aca="false">Raw_Orders!G3094</f>
        <v>Delivered</v>
      </c>
      <c r="H3094" s="2" t="n">
        <f aca="false">IF(Raw_Orders!H3094="","N/A",Raw_Orders!H3094)</f>
        <v>57.6</v>
      </c>
      <c r="I3094" s="2" t="n">
        <f aca="false">IF(Raw_Orders!I3094="","Not Rated",Raw_Orders!I3094)</f>
        <v>4.8</v>
      </c>
      <c r="J3094" s="2" t="str">
        <f aca="false">IF(COUNTIF($A$2:A3094,A3094)&gt;1,"Duplicate","Unique")</f>
        <v>Unique</v>
      </c>
      <c r="K3094" s="2" t="str">
        <f aca="false">IF(Raw_Orders!F3094&lt;0,"Anomaly","OK")</f>
        <v>OK</v>
      </c>
      <c r="L3094" s="2" t="str">
        <f aca="false">IFERROR(VLOOKUP(C3094,Raw_Restaurants!$A$2:$C$151,3,FALSE()),"Unknown")</f>
        <v>Pune</v>
      </c>
    </row>
    <row r="3095" customFormat="false" ht="15" hidden="false" customHeight="false" outlineLevel="0" collapsed="false">
      <c r="A3095" s="2" t="n">
        <f aca="false">Raw_Orders!A3095</f>
        <v>503289</v>
      </c>
      <c r="B3095" s="2" t="str">
        <f aca="false">Raw_Orders!B3095</f>
        <v>CUST1153</v>
      </c>
      <c r="C3095" s="2" t="str">
        <f aca="false">Raw_Orders!C3095</f>
        <v>REST270</v>
      </c>
      <c r="D3095" s="2" t="str">
        <f aca="false">Raw_Orders!D3095</f>
        <v>DP488</v>
      </c>
      <c r="E3095" s="2" t="str">
        <f aca="false">Raw_Orders!E3095</f>
        <v>2024-11-09</v>
      </c>
      <c r="F3095" s="2" t="n">
        <f aca="false">IF(Raw_Orders!F3095&lt;0,0,Raw_Orders!F3095)</f>
        <v>133.55</v>
      </c>
      <c r="G3095" s="2" t="str">
        <f aca="false">Raw_Orders!G3095</f>
        <v>Delivered</v>
      </c>
      <c r="H3095" s="2" t="n">
        <f aca="false">IF(Raw_Orders!H3095="","N/A",Raw_Orders!H3095)</f>
        <v>68.9</v>
      </c>
      <c r="I3095" s="2" t="n">
        <f aca="false">IF(Raw_Orders!I3095="","Not Rated",Raw_Orders!I3095)</f>
        <v>2.8</v>
      </c>
      <c r="J3095" s="2" t="str">
        <f aca="false">IF(COUNTIF($A$2:A3095,A3095)&gt;1,"Duplicate","Unique")</f>
        <v>Unique</v>
      </c>
      <c r="K3095" s="2" t="str">
        <f aca="false">IF(Raw_Orders!F3095&lt;0,"Anomaly","OK")</f>
        <v>OK</v>
      </c>
      <c r="L3095" s="2" t="str">
        <f aca="false">IFERROR(VLOOKUP(C3095,Raw_Restaurants!$A$2:$C$151,3,FALSE()),"Unknown")</f>
        <v>Hyderabad</v>
      </c>
    </row>
    <row r="3096" customFormat="false" ht="15" hidden="false" customHeight="false" outlineLevel="0" collapsed="false">
      <c r="A3096" s="2" t="n">
        <f aca="false">Raw_Orders!A3096</f>
        <v>502337</v>
      </c>
      <c r="B3096" s="2" t="str">
        <f aca="false">Raw_Orders!B3096</f>
        <v>CUST1050</v>
      </c>
      <c r="C3096" s="2" t="str">
        <f aca="false">Raw_Orders!C3096</f>
        <v>REST269</v>
      </c>
      <c r="D3096" s="2" t="str">
        <f aca="false">Raw_Orders!D3096</f>
        <v>DP415</v>
      </c>
      <c r="E3096" s="2" t="str">
        <f aca="false">Raw_Orders!E3096</f>
        <v>2024-10-18</v>
      </c>
      <c r="F3096" s="2" t="n">
        <f aca="false">IF(Raw_Orders!F3096&lt;0,0,Raw_Orders!F3096)</f>
        <v>888.93</v>
      </c>
      <c r="G3096" s="2" t="str">
        <f aca="false">Raw_Orders!G3096</f>
        <v>Delivered</v>
      </c>
      <c r="H3096" s="2" t="n">
        <f aca="false">IF(Raw_Orders!H3096="","N/A",Raw_Orders!H3096)</f>
        <v>50.5</v>
      </c>
      <c r="I3096" s="2" t="str">
        <f aca="false">IF(Raw_Orders!I3096="","Not Rated",Raw_Orders!I3096)</f>
        <v>Not Rated</v>
      </c>
      <c r="J3096" s="2" t="str">
        <f aca="false">IF(COUNTIF($A$2:A3096,A3096)&gt;1,"Duplicate","Unique")</f>
        <v>Unique</v>
      </c>
      <c r="K3096" s="2" t="str">
        <f aca="false">IF(Raw_Orders!F3096&lt;0,"Anomaly","OK")</f>
        <v>OK</v>
      </c>
      <c r="L3096" s="2" t="str">
        <f aca="false">IFERROR(VLOOKUP(C3096,Raw_Restaurants!$A$2:$C$151,3,FALSE()),"Unknown")</f>
        <v>Delhi</v>
      </c>
    </row>
    <row r="3097" customFormat="false" ht="15" hidden="false" customHeight="false" outlineLevel="0" collapsed="false">
      <c r="A3097" s="2" t="n">
        <f aca="false">Raw_Orders!A3097</f>
        <v>501991</v>
      </c>
      <c r="B3097" s="2" t="str">
        <f aca="false">Raw_Orders!B3097</f>
        <v>CUST1428</v>
      </c>
      <c r="C3097" s="2" t="str">
        <f aca="false">Raw_Orders!C3097</f>
        <v>REST292</v>
      </c>
      <c r="D3097" s="2" t="str">
        <f aca="false">Raw_Orders!D3097</f>
        <v>DP349</v>
      </c>
      <c r="E3097" s="2" t="str">
        <f aca="false">Raw_Orders!E3097</f>
        <v>2024-10-11</v>
      </c>
      <c r="F3097" s="2" t="n">
        <f aca="false">IF(Raw_Orders!F3097&lt;0,0,Raw_Orders!F3097)</f>
        <v>1018.88</v>
      </c>
      <c r="G3097" s="2" t="str">
        <f aca="false">Raw_Orders!G3097</f>
        <v>Cancelled</v>
      </c>
      <c r="H3097" s="2" t="str">
        <f aca="false">IF(Raw_Orders!H3097="","N/A",Raw_Orders!H3097)</f>
        <v>N/A</v>
      </c>
      <c r="I3097" s="2" t="str">
        <f aca="false">IF(Raw_Orders!I3097="","Not Rated",Raw_Orders!I3097)</f>
        <v>Not Rated</v>
      </c>
      <c r="J3097" s="2" t="str">
        <f aca="false">IF(COUNTIF($A$2:A3097,A3097)&gt;1,"Duplicate","Unique")</f>
        <v>Unique</v>
      </c>
      <c r="K3097" s="2" t="str">
        <f aca="false">IF(Raw_Orders!F3097&lt;0,"Anomaly","OK")</f>
        <v>OK</v>
      </c>
      <c r="L3097" s="2" t="str">
        <f aca="false">IFERROR(VLOOKUP(C3097,Raw_Restaurants!$A$2:$C$151,3,FALSE()),"Unknown")</f>
        <v>Delhi</v>
      </c>
    </row>
    <row r="3098" customFormat="false" ht="15" hidden="false" customHeight="false" outlineLevel="0" collapsed="false">
      <c r="A3098" s="2" t="n">
        <f aca="false">Raw_Orders!A3098</f>
        <v>502169</v>
      </c>
      <c r="B3098" s="2" t="str">
        <f aca="false">Raw_Orders!B3098</f>
        <v>CUST1200</v>
      </c>
      <c r="C3098" s="2" t="str">
        <f aca="false">Raw_Orders!C3098</f>
        <v>REST258</v>
      </c>
      <c r="D3098" s="2" t="str">
        <f aca="false">Raw_Orders!D3098</f>
        <v>DP403</v>
      </c>
      <c r="E3098" s="2" t="str">
        <f aca="false">Raw_Orders!E3098</f>
        <v>2024-10-20</v>
      </c>
      <c r="F3098" s="2" t="n">
        <f aca="false">IF(Raw_Orders!F3098&lt;0,0,Raw_Orders!F3098)</f>
        <v>206</v>
      </c>
      <c r="G3098" s="2" t="str">
        <f aca="false">Raw_Orders!G3098</f>
        <v>Delivered</v>
      </c>
      <c r="H3098" s="2" t="n">
        <f aca="false">IF(Raw_Orders!H3098="","N/A",Raw_Orders!H3098)</f>
        <v>61.8</v>
      </c>
      <c r="I3098" s="2" t="n">
        <f aca="false">IF(Raw_Orders!I3098="","Not Rated",Raw_Orders!I3098)</f>
        <v>4.4</v>
      </c>
      <c r="J3098" s="2" t="str">
        <f aca="false">IF(COUNTIF($A$2:A3098,A3098)&gt;1,"Duplicate","Unique")</f>
        <v>Unique</v>
      </c>
      <c r="K3098" s="2" t="str">
        <f aca="false">IF(Raw_Orders!F3098&lt;0,"Anomaly","OK")</f>
        <v>OK</v>
      </c>
      <c r="L3098" s="2" t="str">
        <f aca="false">IFERROR(VLOOKUP(C3098,Raw_Restaurants!$A$2:$C$151,3,FALSE()),"Unknown")</f>
        <v>Mumbai</v>
      </c>
    </row>
    <row r="3099" customFormat="false" ht="15" hidden="false" customHeight="false" outlineLevel="0" collapsed="false">
      <c r="A3099" s="2" t="n">
        <f aca="false">Raw_Orders!A3099</f>
        <v>504006</v>
      </c>
      <c r="B3099" s="2" t="str">
        <f aca="false">Raw_Orders!B3099</f>
        <v>CUST1502</v>
      </c>
      <c r="C3099" s="2" t="str">
        <f aca="false">Raw_Orders!C3099</f>
        <v>REST330</v>
      </c>
      <c r="D3099" s="2" t="str">
        <f aca="false">Raw_Orders!D3099</f>
        <v>DP481</v>
      </c>
      <c r="E3099" s="2" t="str">
        <f aca="false">Raw_Orders!E3099</f>
        <v>2024-06-27</v>
      </c>
      <c r="F3099" s="2" t="n">
        <f aca="false">IF(Raw_Orders!F3099&lt;0,0,Raw_Orders!F3099)</f>
        <v>733.2</v>
      </c>
      <c r="G3099" s="2" t="str">
        <f aca="false">Raw_Orders!G3099</f>
        <v>Delivered</v>
      </c>
      <c r="H3099" s="2" t="n">
        <f aca="false">IF(Raw_Orders!H3099="","N/A",Raw_Orders!H3099)</f>
        <v>49.6</v>
      </c>
      <c r="I3099" s="2" t="n">
        <f aca="false">IF(Raw_Orders!I3099="","Not Rated",Raw_Orders!I3099)</f>
        <v>4.7</v>
      </c>
      <c r="J3099" s="2" t="str">
        <f aca="false">IF(COUNTIF($A$2:A3099,A3099)&gt;1,"Duplicate","Unique")</f>
        <v>Unique</v>
      </c>
      <c r="K3099" s="2" t="str">
        <f aca="false">IF(Raw_Orders!F3099&lt;0,"Anomaly","OK")</f>
        <v>OK</v>
      </c>
      <c r="L3099" s="2" t="str">
        <f aca="false">IFERROR(VLOOKUP(C3099,Raw_Restaurants!$A$2:$C$151,3,FALSE()),"Unknown")</f>
        <v>Hyderabad</v>
      </c>
    </row>
    <row r="3100" customFormat="false" ht="15" hidden="false" customHeight="false" outlineLevel="0" collapsed="false">
      <c r="A3100" s="2" t="n">
        <f aca="false">Raw_Orders!A3100</f>
        <v>501302</v>
      </c>
      <c r="B3100" s="2" t="str">
        <f aca="false">Raw_Orders!B3100</f>
        <v>CUST1370</v>
      </c>
      <c r="C3100" s="2" t="str">
        <f aca="false">Raw_Orders!C3100</f>
        <v>REST205</v>
      </c>
      <c r="D3100" s="2" t="str">
        <f aca="false">Raw_Orders!D3100</f>
        <v>DP349</v>
      </c>
      <c r="E3100" s="2" t="str">
        <f aca="false">Raw_Orders!E3100</f>
        <v>2024-10-26</v>
      </c>
      <c r="F3100" s="2" t="n">
        <f aca="false">IF(Raw_Orders!F3100&lt;0,0,Raw_Orders!F3100)</f>
        <v>542.99</v>
      </c>
      <c r="G3100" s="2" t="str">
        <f aca="false">Raw_Orders!G3100</f>
        <v>Delivered</v>
      </c>
      <c r="H3100" s="2" t="n">
        <f aca="false">IF(Raw_Orders!H3100="","N/A",Raw_Orders!H3100)</f>
        <v>75.5</v>
      </c>
      <c r="I3100" s="2" t="str">
        <f aca="false">IF(Raw_Orders!I3100="","Not Rated",Raw_Orders!I3100)</f>
        <v>Not Rated</v>
      </c>
      <c r="J3100" s="2" t="str">
        <f aca="false">IF(COUNTIF($A$2:A3100,A3100)&gt;1,"Duplicate","Unique")</f>
        <v>Unique</v>
      </c>
      <c r="K3100" s="2" t="str">
        <f aca="false">IF(Raw_Orders!F3100&lt;0,"Anomaly","OK")</f>
        <v>OK</v>
      </c>
      <c r="L3100" s="2" t="str">
        <f aca="false">IFERROR(VLOOKUP(C3100,Raw_Restaurants!$A$2:$C$151,3,FALSE()),"Unknown")</f>
        <v>Delhi</v>
      </c>
    </row>
    <row r="3101" customFormat="false" ht="15" hidden="false" customHeight="false" outlineLevel="0" collapsed="false">
      <c r="A3101" s="2" t="n">
        <f aca="false">Raw_Orders!A3101</f>
        <v>502958</v>
      </c>
      <c r="B3101" s="2" t="str">
        <f aca="false">Raw_Orders!B3101</f>
        <v>CUST1078</v>
      </c>
      <c r="C3101" s="2" t="str">
        <f aca="false">Raw_Orders!C3101</f>
        <v>REST343</v>
      </c>
      <c r="D3101" s="2" t="str">
        <f aca="false">Raw_Orders!D3101</f>
        <v>DP355</v>
      </c>
      <c r="E3101" s="2" t="str">
        <f aca="false">Raw_Orders!E3101</f>
        <v>2024-07-29</v>
      </c>
      <c r="F3101" s="2" t="n">
        <f aca="false">IF(Raw_Orders!F3101&lt;0,0,Raw_Orders!F3101)</f>
        <v>1265.68</v>
      </c>
      <c r="G3101" s="2" t="str">
        <f aca="false">Raw_Orders!G3101</f>
        <v>Delivered</v>
      </c>
      <c r="H3101" s="2" t="n">
        <f aca="false">IF(Raw_Orders!H3101="","N/A",Raw_Orders!H3101)</f>
        <v>66.6</v>
      </c>
      <c r="I3101" s="2" t="n">
        <f aca="false">IF(Raw_Orders!I3101="","Not Rated",Raw_Orders!I3101)</f>
        <v>2.7</v>
      </c>
      <c r="J3101" s="2" t="str">
        <f aca="false">IF(COUNTIF($A$2:A3101,A3101)&gt;1,"Duplicate","Unique")</f>
        <v>Unique</v>
      </c>
      <c r="K3101" s="2" t="str">
        <f aca="false">IF(Raw_Orders!F3101&lt;0,"Anomaly","OK")</f>
        <v>OK</v>
      </c>
      <c r="L3101" s="2" t="str">
        <f aca="false">IFERROR(VLOOKUP(C3101,Raw_Restaurants!$A$2:$C$151,3,FALSE()),"Unknown")</f>
        <v>Delhi</v>
      </c>
    </row>
    <row r="3102" customFormat="false" ht="15" hidden="false" customHeight="false" outlineLevel="0" collapsed="false">
      <c r="A3102" s="2" t="n">
        <f aca="false">Raw_Orders!A3102</f>
        <v>504265</v>
      </c>
      <c r="B3102" s="2" t="str">
        <f aca="false">Raw_Orders!B3102</f>
        <v>CUST1519</v>
      </c>
      <c r="C3102" s="2" t="str">
        <f aca="false">Raw_Orders!C3102</f>
        <v>REST328</v>
      </c>
      <c r="D3102" s="2" t="str">
        <f aca="false">Raw_Orders!D3102</f>
        <v>DP474</v>
      </c>
      <c r="E3102" s="2" t="str">
        <f aca="false">Raw_Orders!E3102</f>
        <v>2024-12-31</v>
      </c>
      <c r="F3102" s="2" t="n">
        <f aca="false">IF(Raw_Orders!F3102&lt;0,0,Raw_Orders!F3102)</f>
        <v>188.12</v>
      </c>
      <c r="G3102" s="2" t="str">
        <f aca="false">Raw_Orders!G3102</f>
        <v>Delivered</v>
      </c>
      <c r="H3102" s="2" t="n">
        <f aca="false">IF(Raw_Orders!H3102="","N/A",Raw_Orders!H3102)</f>
        <v>21.8</v>
      </c>
      <c r="I3102" s="2" t="n">
        <f aca="false">IF(Raw_Orders!I3102="","Not Rated",Raw_Orders!I3102)</f>
        <v>4.1</v>
      </c>
      <c r="J3102" s="2" t="str">
        <f aca="false">IF(COUNTIF($A$2:A3102,A3102)&gt;1,"Duplicate","Unique")</f>
        <v>Unique</v>
      </c>
      <c r="K3102" s="2" t="str">
        <f aca="false">IF(Raw_Orders!F3102&lt;0,"Anomaly","OK")</f>
        <v>OK</v>
      </c>
      <c r="L3102" s="2" t="str">
        <f aca="false">IFERROR(VLOOKUP(C3102,Raw_Restaurants!$A$2:$C$151,3,FALSE()),"Unknown")</f>
        <v>Chennai</v>
      </c>
    </row>
    <row r="3103" customFormat="false" ht="15" hidden="false" customHeight="false" outlineLevel="0" collapsed="false">
      <c r="A3103" s="2" t="n">
        <f aca="false">Raw_Orders!A3103</f>
        <v>500001</v>
      </c>
      <c r="B3103" s="2" t="str">
        <f aca="false">Raw_Orders!B3103</f>
        <v>CUST1421</v>
      </c>
      <c r="C3103" s="2" t="str">
        <f aca="false">Raw_Orders!C3103</f>
        <v>REST245</v>
      </c>
      <c r="D3103" s="2" t="str">
        <f aca="false">Raw_Orders!D3103</f>
        <v>DP388</v>
      </c>
      <c r="E3103" s="2" t="str">
        <f aca="false">Raw_Orders!E3103</f>
        <v>2024-01-18</v>
      </c>
      <c r="F3103" s="2" t="n">
        <f aca="false">IF(Raw_Orders!F3103&lt;0,0,Raw_Orders!F3103)</f>
        <v>693.36</v>
      </c>
      <c r="G3103" s="2" t="str">
        <f aca="false">Raw_Orders!G3103</f>
        <v>Delivered</v>
      </c>
      <c r="H3103" s="2" t="n">
        <f aca="false">IF(Raw_Orders!H3103="","N/A",Raw_Orders!H3103)</f>
        <v>71.1</v>
      </c>
      <c r="I3103" s="2" t="n">
        <f aca="false">IF(Raw_Orders!I3103="","Not Rated",Raw_Orders!I3103)</f>
        <v>2.9</v>
      </c>
      <c r="J3103" s="2" t="str">
        <f aca="false">IF(COUNTIF($A$2:A3103,A3103)&gt;1,"Duplicate","Unique")</f>
        <v>Duplicate</v>
      </c>
      <c r="K3103" s="2" t="str">
        <f aca="false">IF(Raw_Orders!F3103&lt;0,"Anomaly","OK")</f>
        <v>OK</v>
      </c>
      <c r="L3103" s="2" t="str">
        <f aca="false">IFERROR(VLOOKUP(C3103,Raw_Restaurants!$A$2:$C$151,3,FALSE()),"Unknown")</f>
        <v>Indore</v>
      </c>
    </row>
    <row r="3104" customFormat="false" ht="15" hidden="false" customHeight="false" outlineLevel="0" collapsed="false">
      <c r="A3104" s="2" t="n">
        <f aca="false">Raw_Orders!A3104</f>
        <v>500768</v>
      </c>
      <c r="B3104" s="2" t="str">
        <f aca="false">Raw_Orders!B3104</f>
        <v>CUST1326</v>
      </c>
      <c r="C3104" s="2" t="str">
        <f aca="false">Raw_Orders!C3104</f>
        <v>REST239</v>
      </c>
      <c r="D3104" s="2" t="str">
        <f aca="false">Raw_Orders!D3104</f>
        <v>DP430</v>
      </c>
      <c r="E3104" s="2" t="str">
        <f aca="false">Raw_Orders!E3104</f>
        <v>2024-02-12</v>
      </c>
      <c r="F3104" s="2" t="n">
        <f aca="false">IF(Raw_Orders!F3104&lt;0,0,Raw_Orders!F3104)</f>
        <v>1038.99</v>
      </c>
      <c r="G3104" s="2" t="str">
        <f aca="false">Raw_Orders!G3104</f>
        <v>Delivered</v>
      </c>
      <c r="H3104" s="2" t="n">
        <f aca="false">IF(Raw_Orders!H3104="","N/A",Raw_Orders!H3104)</f>
        <v>63.8</v>
      </c>
      <c r="I3104" s="2" t="str">
        <f aca="false">IF(Raw_Orders!I3104="","Not Rated",Raw_Orders!I3104)</f>
        <v>Not Rated</v>
      </c>
      <c r="J3104" s="2" t="str">
        <f aca="false">IF(COUNTIF($A$2:A3104,A3104)&gt;1,"Duplicate","Unique")</f>
        <v>Unique</v>
      </c>
      <c r="K3104" s="2" t="str">
        <f aca="false">IF(Raw_Orders!F3104&lt;0,"Anomaly","OK")</f>
        <v>OK</v>
      </c>
      <c r="L3104" s="2" t="str">
        <f aca="false">IFERROR(VLOOKUP(C3104,Raw_Restaurants!$A$2:$C$151,3,FALSE()),"Unknown")</f>
        <v>Hyderabad</v>
      </c>
    </row>
    <row r="3105" customFormat="false" ht="15" hidden="false" customHeight="false" outlineLevel="0" collapsed="false">
      <c r="A3105" s="2" t="n">
        <f aca="false">Raw_Orders!A3105</f>
        <v>500900</v>
      </c>
      <c r="B3105" s="2" t="str">
        <f aca="false">Raw_Orders!B3105</f>
        <v>CUST1040</v>
      </c>
      <c r="C3105" s="2" t="str">
        <f aca="false">Raw_Orders!C3105</f>
        <v>REST232</v>
      </c>
      <c r="D3105" s="2" t="str">
        <f aca="false">Raw_Orders!D3105</f>
        <v>DP366</v>
      </c>
      <c r="E3105" s="2" t="str">
        <f aca="false">Raw_Orders!E3105</f>
        <v>2024-12-24</v>
      </c>
      <c r="F3105" s="2" t="n">
        <f aca="false">IF(Raw_Orders!F3105&lt;0,0,Raw_Orders!F3105)</f>
        <v>804.53</v>
      </c>
      <c r="G3105" s="2" t="str">
        <f aca="false">Raw_Orders!G3105</f>
        <v>Delayed</v>
      </c>
      <c r="H3105" s="2" t="n">
        <f aca="false">IF(Raw_Orders!H3105="","N/A",Raw_Orders!H3105)</f>
        <v>70</v>
      </c>
      <c r="I3105" s="2" t="n">
        <f aca="false">IF(Raw_Orders!I3105="","Not Rated",Raw_Orders!I3105)</f>
        <v>5</v>
      </c>
      <c r="J3105" s="2" t="str">
        <f aca="false">IF(COUNTIF($A$2:A3105,A3105)&gt;1,"Duplicate","Unique")</f>
        <v>Unique</v>
      </c>
      <c r="K3105" s="2" t="str">
        <f aca="false">IF(Raw_Orders!F3105&lt;0,"Anomaly","OK")</f>
        <v>OK</v>
      </c>
      <c r="L3105" s="2" t="str">
        <f aca="false">IFERROR(VLOOKUP(C3105,Raw_Restaurants!$A$2:$C$151,3,FALSE()),"Unknown")</f>
        <v>Bhopal</v>
      </c>
    </row>
    <row r="3106" customFormat="false" ht="15" hidden="false" customHeight="false" outlineLevel="0" collapsed="false">
      <c r="A3106" s="2" t="n">
        <f aca="false">Raw_Orders!A3106</f>
        <v>504148</v>
      </c>
      <c r="B3106" s="2" t="str">
        <f aca="false">Raw_Orders!B3106</f>
        <v>CUST1792</v>
      </c>
      <c r="C3106" s="2" t="str">
        <f aca="false">Raw_Orders!C3106</f>
        <v>REST270</v>
      </c>
      <c r="D3106" s="2" t="str">
        <f aca="false">Raw_Orders!D3106</f>
        <v>DP481</v>
      </c>
      <c r="E3106" s="2" t="str">
        <f aca="false">Raw_Orders!E3106</f>
        <v>2024-03-07</v>
      </c>
      <c r="F3106" s="2" t="n">
        <f aca="false">IF(Raw_Orders!F3106&lt;0,0,Raw_Orders!F3106)</f>
        <v>144.79</v>
      </c>
      <c r="G3106" s="2" t="str">
        <f aca="false">Raw_Orders!G3106</f>
        <v>Delivered</v>
      </c>
      <c r="H3106" s="2" t="n">
        <f aca="false">IF(Raw_Orders!H3106="","N/A",Raw_Orders!H3106)</f>
        <v>23</v>
      </c>
      <c r="I3106" s="2" t="n">
        <f aca="false">IF(Raw_Orders!I3106="","Not Rated",Raw_Orders!I3106)</f>
        <v>3.8</v>
      </c>
      <c r="J3106" s="2" t="str">
        <f aca="false">IF(COUNTIF($A$2:A3106,A3106)&gt;1,"Duplicate","Unique")</f>
        <v>Unique</v>
      </c>
      <c r="K3106" s="2" t="str">
        <f aca="false">IF(Raw_Orders!F3106&lt;0,"Anomaly","OK")</f>
        <v>OK</v>
      </c>
      <c r="L3106" s="2" t="str">
        <f aca="false">IFERROR(VLOOKUP(C3106,Raw_Restaurants!$A$2:$C$151,3,FALSE()),"Unknown")</f>
        <v>Hyderabad</v>
      </c>
    </row>
    <row r="3107" customFormat="false" ht="15" hidden="false" customHeight="false" outlineLevel="0" collapsed="false">
      <c r="A3107" s="2" t="n">
        <f aca="false">Raw_Orders!A3107</f>
        <v>504653</v>
      </c>
      <c r="B3107" s="2" t="str">
        <f aca="false">Raw_Orders!B3107</f>
        <v>CUST1211</v>
      </c>
      <c r="C3107" s="2" t="str">
        <f aca="false">Raw_Orders!C3107</f>
        <v>REST294</v>
      </c>
      <c r="D3107" s="2" t="str">
        <f aca="false">Raw_Orders!D3107</f>
        <v>DP331</v>
      </c>
      <c r="E3107" s="2" t="str">
        <f aca="false">Raw_Orders!E3107</f>
        <v>2024-10-04</v>
      </c>
      <c r="F3107" s="2" t="n">
        <f aca="false">IF(Raw_Orders!F3107&lt;0,0,Raw_Orders!F3107)</f>
        <v>703.26</v>
      </c>
      <c r="G3107" s="2" t="str">
        <f aca="false">Raw_Orders!G3107</f>
        <v>Delayed</v>
      </c>
      <c r="H3107" s="2" t="n">
        <f aca="false">IF(Raw_Orders!H3107="","N/A",Raw_Orders!H3107)</f>
        <v>51.3</v>
      </c>
      <c r="I3107" s="2" t="n">
        <f aca="false">IF(Raw_Orders!I3107="","Not Rated",Raw_Orders!I3107)</f>
        <v>4.9</v>
      </c>
      <c r="J3107" s="2" t="str">
        <f aca="false">IF(COUNTIF($A$2:A3107,A3107)&gt;1,"Duplicate","Unique")</f>
        <v>Unique</v>
      </c>
      <c r="K3107" s="2" t="str">
        <f aca="false">IF(Raw_Orders!F3107&lt;0,"Anomaly","OK")</f>
        <v>OK</v>
      </c>
      <c r="L3107" s="2" t="str">
        <f aca="false">IFERROR(VLOOKUP(C3107,Raw_Restaurants!$A$2:$C$151,3,FALSE()),"Unknown")</f>
        <v>Hyderabad</v>
      </c>
    </row>
    <row r="3108" customFormat="false" ht="15" hidden="false" customHeight="false" outlineLevel="0" collapsed="false">
      <c r="A3108" s="2" t="n">
        <f aca="false">Raw_Orders!A3108</f>
        <v>500613</v>
      </c>
      <c r="B3108" s="2" t="str">
        <f aca="false">Raw_Orders!B3108</f>
        <v>CUST1258</v>
      </c>
      <c r="C3108" s="2" t="str">
        <f aca="false">Raw_Orders!C3108</f>
        <v>REST230</v>
      </c>
      <c r="D3108" s="2" t="str">
        <f aca="false">Raw_Orders!D3108</f>
        <v>DP494</v>
      </c>
      <c r="E3108" s="2" t="str">
        <f aca="false">Raw_Orders!E3108</f>
        <v>2024-09-18</v>
      </c>
      <c r="F3108" s="2" t="n">
        <f aca="false">IF(Raw_Orders!F3108&lt;0,0,Raw_Orders!F3108)</f>
        <v>1372.25</v>
      </c>
      <c r="G3108" s="2" t="str">
        <f aca="false">Raw_Orders!G3108</f>
        <v>Delivered</v>
      </c>
      <c r="H3108" s="2" t="str">
        <f aca="false">IF(Raw_Orders!H3108="","N/A",Raw_Orders!H3108)</f>
        <v>N/A</v>
      </c>
      <c r="I3108" s="2" t="str">
        <f aca="false">IF(Raw_Orders!I3108="","Not Rated",Raw_Orders!I3108)</f>
        <v>Not Rated</v>
      </c>
      <c r="J3108" s="2" t="str">
        <f aca="false">IF(COUNTIF($A$2:A3108,A3108)&gt;1,"Duplicate","Unique")</f>
        <v>Duplicate</v>
      </c>
      <c r="K3108" s="2" t="str">
        <f aca="false">IF(Raw_Orders!F3108&lt;0,"Anomaly","OK")</f>
        <v>OK</v>
      </c>
      <c r="L3108" s="2" t="str">
        <f aca="false">IFERROR(VLOOKUP(C3108,Raw_Restaurants!$A$2:$C$151,3,FALSE()),"Unknown")</f>
        <v>Mumbai</v>
      </c>
    </row>
    <row r="3109" customFormat="false" ht="15" hidden="false" customHeight="false" outlineLevel="0" collapsed="false">
      <c r="A3109" s="2" t="n">
        <f aca="false">Raw_Orders!A3109</f>
        <v>500065</v>
      </c>
      <c r="B3109" s="2" t="str">
        <f aca="false">Raw_Orders!B3109</f>
        <v>CUST1506</v>
      </c>
      <c r="C3109" s="2" t="str">
        <f aca="false">Raw_Orders!C3109</f>
        <v>REST201</v>
      </c>
      <c r="D3109" s="2" t="str">
        <f aca="false">Raw_Orders!D3109</f>
        <v>DP344</v>
      </c>
      <c r="E3109" s="2" t="str">
        <f aca="false">Raw_Orders!E3109</f>
        <v>2024-07-07</v>
      </c>
      <c r="F3109" s="2" t="n">
        <f aca="false">IF(Raw_Orders!F3109&lt;0,0,Raw_Orders!F3109)</f>
        <v>407.84</v>
      </c>
      <c r="G3109" s="2" t="str">
        <f aca="false">Raw_Orders!G3109</f>
        <v>Delivered</v>
      </c>
      <c r="H3109" s="2" t="n">
        <f aca="false">IF(Raw_Orders!H3109="","N/A",Raw_Orders!H3109)</f>
        <v>51.7</v>
      </c>
      <c r="I3109" s="2" t="str">
        <f aca="false">IF(Raw_Orders!I3109="","Not Rated",Raw_Orders!I3109)</f>
        <v>Not Rated</v>
      </c>
      <c r="J3109" s="2" t="str">
        <f aca="false">IF(COUNTIF($A$2:A3109,A3109)&gt;1,"Duplicate","Unique")</f>
        <v>Unique</v>
      </c>
      <c r="K3109" s="2" t="str">
        <f aca="false">IF(Raw_Orders!F3109&lt;0,"Anomaly","OK")</f>
        <v>OK</v>
      </c>
      <c r="L3109" s="2" t="str">
        <f aca="false">IFERROR(VLOOKUP(C3109,Raw_Restaurants!$A$2:$C$151,3,FALSE()),"Unknown")</f>
        <v>Kolkata</v>
      </c>
    </row>
    <row r="3110" customFormat="false" ht="15" hidden="false" customHeight="false" outlineLevel="0" collapsed="false">
      <c r="A3110" s="2" t="n">
        <f aca="false">Raw_Orders!A3110</f>
        <v>500337</v>
      </c>
      <c r="B3110" s="2" t="str">
        <f aca="false">Raw_Orders!B3110</f>
        <v>CUST1677</v>
      </c>
      <c r="C3110" s="2" t="str">
        <f aca="false">Raw_Orders!C3110</f>
        <v>REST223</v>
      </c>
      <c r="D3110" s="2" t="str">
        <f aca="false">Raw_Orders!D3110</f>
        <v>DP498</v>
      </c>
      <c r="E3110" s="2" t="str">
        <f aca="false">Raw_Orders!E3110</f>
        <v>2024-10-26</v>
      </c>
      <c r="F3110" s="2" t="n">
        <f aca="false">IF(Raw_Orders!F3110&lt;0,0,Raw_Orders!F3110)</f>
        <v>816.8</v>
      </c>
      <c r="G3110" s="2" t="str">
        <f aca="false">Raw_Orders!G3110</f>
        <v>Delivered</v>
      </c>
      <c r="H3110" s="2" t="n">
        <f aca="false">IF(Raw_Orders!H3110="","N/A",Raw_Orders!H3110)</f>
        <v>28.5</v>
      </c>
      <c r="I3110" s="2" t="n">
        <f aca="false">IF(Raw_Orders!I3110="","Not Rated",Raw_Orders!I3110)</f>
        <v>2.7</v>
      </c>
      <c r="J3110" s="2" t="str">
        <f aca="false">IF(COUNTIF($A$2:A3110,A3110)&gt;1,"Duplicate","Unique")</f>
        <v>Unique</v>
      </c>
      <c r="K3110" s="2" t="str">
        <f aca="false">IF(Raw_Orders!F3110&lt;0,"Anomaly","OK")</f>
        <v>OK</v>
      </c>
      <c r="L3110" s="2" t="str">
        <f aca="false">IFERROR(VLOOKUP(C3110,Raw_Restaurants!$A$2:$C$151,3,FALSE()),"Unknown")</f>
        <v>Delhi</v>
      </c>
    </row>
    <row r="3111" customFormat="false" ht="15" hidden="false" customHeight="false" outlineLevel="0" collapsed="false">
      <c r="A3111" s="2" t="n">
        <f aca="false">Raw_Orders!A3111</f>
        <v>501392</v>
      </c>
      <c r="B3111" s="2" t="str">
        <f aca="false">Raw_Orders!B3111</f>
        <v>CUST1360</v>
      </c>
      <c r="C3111" s="2" t="str">
        <f aca="false">Raw_Orders!C3111</f>
        <v>REST259</v>
      </c>
      <c r="D3111" s="2" t="str">
        <f aca="false">Raw_Orders!D3111</f>
        <v>DP315</v>
      </c>
      <c r="E3111" s="2" t="str">
        <f aca="false">Raw_Orders!E3111</f>
        <v>2024-02-01</v>
      </c>
      <c r="F3111" s="2" t="n">
        <f aca="false">IF(Raw_Orders!F3111&lt;0,0,Raw_Orders!F3111)</f>
        <v>1063.54</v>
      </c>
      <c r="G3111" s="2" t="str">
        <f aca="false">Raw_Orders!G3111</f>
        <v>Cancelled</v>
      </c>
      <c r="H3111" s="2" t="str">
        <f aca="false">IF(Raw_Orders!H3111="","N/A",Raw_Orders!H3111)</f>
        <v>N/A</v>
      </c>
      <c r="I3111" s="2" t="str">
        <f aca="false">IF(Raw_Orders!I3111="","Not Rated",Raw_Orders!I3111)</f>
        <v>Not Rated</v>
      </c>
      <c r="J3111" s="2" t="str">
        <f aca="false">IF(COUNTIF($A$2:A3111,A3111)&gt;1,"Duplicate","Unique")</f>
        <v>Unique</v>
      </c>
      <c r="K3111" s="2" t="str">
        <f aca="false">IF(Raw_Orders!F3111&lt;0,"Anomaly","OK")</f>
        <v>OK</v>
      </c>
      <c r="L3111" s="2" t="str">
        <f aca="false">IFERROR(VLOOKUP(C3111,Raw_Restaurants!$A$2:$C$151,3,FALSE()),"Unknown")</f>
        <v>Bhopal</v>
      </c>
    </row>
    <row r="3112" customFormat="false" ht="15" hidden="false" customHeight="false" outlineLevel="0" collapsed="false">
      <c r="A3112" s="2" t="n">
        <f aca="false">Raw_Orders!A3112</f>
        <v>504804</v>
      </c>
      <c r="B3112" s="2" t="str">
        <f aca="false">Raw_Orders!B3112</f>
        <v>CUST1530</v>
      </c>
      <c r="C3112" s="2" t="str">
        <f aca="false">Raw_Orders!C3112</f>
        <v>REST243</v>
      </c>
      <c r="D3112" s="2" t="str">
        <f aca="false">Raw_Orders!D3112</f>
        <v>DP403</v>
      </c>
      <c r="E3112" s="2" t="str">
        <f aca="false">Raw_Orders!E3112</f>
        <v>2024-01-10</v>
      </c>
      <c r="F3112" s="2" t="n">
        <f aca="false">IF(Raw_Orders!F3112&lt;0,0,Raw_Orders!F3112)</f>
        <v>868.73</v>
      </c>
      <c r="G3112" s="2" t="str">
        <f aca="false">Raw_Orders!G3112</f>
        <v>Delayed</v>
      </c>
      <c r="H3112" s="2" t="str">
        <f aca="false">IF(Raw_Orders!H3112="","N/A",Raw_Orders!H3112)</f>
        <v>N/A</v>
      </c>
      <c r="I3112" s="2" t="n">
        <f aca="false">IF(Raw_Orders!I3112="","Not Rated",Raw_Orders!I3112)</f>
        <v>3</v>
      </c>
      <c r="J3112" s="2" t="str">
        <f aca="false">IF(COUNTIF($A$2:A3112,A3112)&gt;1,"Duplicate","Unique")</f>
        <v>Unique</v>
      </c>
      <c r="K3112" s="2" t="str">
        <f aca="false">IF(Raw_Orders!F3112&lt;0,"Anomaly","OK")</f>
        <v>OK</v>
      </c>
      <c r="L3112" s="2" t="str">
        <f aca="false">IFERROR(VLOOKUP(C3112,Raw_Restaurants!$A$2:$C$151,3,FALSE()),"Unknown")</f>
        <v>Mumbai</v>
      </c>
    </row>
    <row r="3113" customFormat="false" ht="15" hidden="false" customHeight="false" outlineLevel="0" collapsed="false">
      <c r="A3113" s="2" t="n">
        <f aca="false">Raw_Orders!A3113</f>
        <v>504614</v>
      </c>
      <c r="B3113" s="2" t="str">
        <f aca="false">Raw_Orders!B3113</f>
        <v>CUST1211</v>
      </c>
      <c r="C3113" s="2" t="str">
        <f aca="false">Raw_Orders!C3113</f>
        <v>REST239</v>
      </c>
      <c r="D3113" s="2" t="str">
        <f aca="false">Raw_Orders!D3113</f>
        <v>DP467</v>
      </c>
      <c r="E3113" s="2" t="str">
        <f aca="false">Raw_Orders!E3113</f>
        <v>2024-06-24</v>
      </c>
      <c r="F3113" s="2" t="n">
        <f aca="false">IF(Raw_Orders!F3113&lt;0,0,Raw_Orders!F3113)</f>
        <v>627.96</v>
      </c>
      <c r="G3113" s="2" t="str">
        <f aca="false">Raw_Orders!G3113</f>
        <v>Delivered</v>
      </c>
      <c r="H3113" s="2" t="n">
        <f aca="false">IF(Raw_Orders!H3113="","N/A",Raw_Orders!H3113)</f>
        <v>20.9</v>
      </c>
      <c r="I3113" s="2" t="n">
        <f aca="false">IF(Raw_Orders!I3113="","Not Rated",Raw_Orders!I3113)</f>
        <v>3.1</v>
      </c>
      <c r="J3113" s="2" t="str">
        <f aca="false">IF(COUNTIF($A$2:A3113,A3113)&gt;1,"Duplicate","Unique")</f>
        <v>Unique</v>
      </c>
      <c r="K3113" s="2" t="str">
        <f aca="false">IF(Raw_Orders!F3113&lt;0,"Anomaly","OK")</f>
        <v>OK</v>
      </c>
      <c r="L3113" s="2" t="str">
        <f aca="false">IFERROR(VLOOKUP(C3113,Raw_Restaurants!$A$2:$C$151,3,FALSE()),"Unknown")</f>
        <v>Hyderabad</v>
      </c>
    </row>
    <row r="3114" customFormat="false" ht="15" hidden="false" customHeight="false" outlineLevel="0" collapsed="false">
      <c r="A3114" s="2" t="n">
        <f aca="false">Raw_Orders!A3114</f>
        <v>502275</v>
      </c>
      <c r="B3114" s="2" t="str">
        <f aca="false">Raw_Orders!B3114</f>
        <v>CUST1701</v>
      </c>
      <c r="C3114" s="2" t="str">
        <f aca="false">Raw_Orders!C3114</f>
        <v>REST221</v>
      </c>
      <c r="D3114" s="2" t="str">
        <f aca="false">Raw_Orders!D3114</f>
        <v>DP387</v>
      </c>
      <c r="E3114" s="2" t="str">
        <f aca="false">Raw_Orders!E3114</f>
        <v>2024-10-24</v>
      </c>
      <c r="F3114" s="2" t="n">
        <f aca="false">IF(Raw_Orders!F3114&lt;0,0,Raw_Orders!F3114)</f>
        <v>279.91</v>
      </c>
      <c r="G3114" s="2" t="str">
        <f aca="false">Raw_Orders!G3114</f>
        <v>Delivered</v>
      </c>
      <c r="H3114" s="2" t="n">
        <f aca="false">IF(Raw_Orders!H3114="","N/A",Raw_Orders!H3114)</f>
        <v>55.1</v>
      </c>
      <c r="I3114" s="2" t="n">
        <f aca="false">IF(Raw_Orders!I3114="","Not Rated",Raw_Orders!I3114)</f>
        <v>4.4</v>
      </c>
      <c r="J3114" s="2" t="str">
        <f aca="false">IF(COUNTIF($A$2:A3114,A3114)&gt;1,"Duplicate","Unique")</f>
        <v>Unique</v>
      </c>
      <c r="K3114" s="2" t="str">
        <f aca="false">IF(Raw_Orders!F3114&lt;0,"Anomaly","OK")</f>
        <v>OK</v>
      </c>
      <c r="L3114" s="2" t="str">
        <f aca="false">IFERROR(VLOOKUP(C3114,Raw_Restaurants!$A$2:$C$151,3,FALSE()),"Unknown")</f>
        <v>Pune</v>
      </c>
    </row>
    <row r="3115" customFormat="false" ht="15" hidden="false" customHeight="false" outlineLevel="0" collapsed="false">
      <c r="A3115" s="2" t="n">
        <f aca="false">Raw_Orders!A3115</f>
        <v>501242</v>
      </c>
      <c r="B3115" s="2" t="str">
        <f aca="false">Raw_Orders!B3115</f>
        <v>CUST1052</v>
      </c>
      <c r="C3115" s="2" t="str">
        <f aca="false">Raw_Orders!C3115</f>
        <v>REST340</v>
      </c>
      <c r="D3115" s="2" t="str">
        <f aca="false">Raw_Orders!D3115</f>
        <v>DP430</v>
      </c>
      <c r="E3115" s="2" t="str">
        <f aca="false">Raw_Orders!E3115</f>
        <v>2024-09-28</v>
      </c>
      <c r="F3115" s="2" t="n">
        <f aca="false">IF(Raw_Orders!F3115&lt;0,0,Raw_Orders!F3115)</f>
        <v>232.44</v>
      </c>
      <c r="G3115" s="2" t="str">
        <f aca="false">Raw_Orders!G3115</f>
        <v>Delayed</v>
      </c>
      <c r="H3115" s="2" t="n">
        <f aca="false">IF(Raw_Orders!H3115="","N/A",Raw_Orders!H3115)</f>
        <v>35.2</v>
      </c>
      <c r="I3115" s="2" t="n">
        <f aca="false">IF(Raw_Orders!I3115="","Not Rated",Raw_Orders!I3115)</f>
        <v>4.7</v>
      </c>
      <c r="J3115" s="2" t="str">
        <f aca="false">IF(COUNTIF($A$2:A3115,A3115)&gt;1,"Duplicate","Unique")</f>
        <v>Unique</v>
      </c>
      <c r="K3115" s="2" t="str">
        <f aca="false">IF(Raw_Orders!F3115&lt;0,"Anomaly","OK")</f>
        <v>OK</v>
      </c>
      <c r="L3115" s="2" t="str">
        <f aca="false">IFERROR(VLOOKUP(C3115,Raw_Restaurants!$A$2:$C$151,3,FALSE()),"Unknown")</f>
        <v>Hyderabad</v>
      </c>
    </row>
    <row r="3116" customFormat="false" ht="15" hidden="false" customHeight="false" outlineLevel="0" collapsed="false">
      <c r="A3116" s="2" t="n">
        <f aca="false">Raw_Orders!A3116</f>
        <v>501668</v>
      </c>
      <c r="B3116" s="2" t="str">
        <f aca="false">Raw_Orders!B3116</f>
        <v>CUST1668</v>
      </c>
      <c r="C3116" s="2" t="str">
        <f aca="false">Raw_Orders!C3116</f>
        <v>REST204</v>
      </c>
      <c r="D3116" s="2" t="str">
        <f aca="false">Raw_Orders!D3116</f>
        <v>DP436</v>
      </c>
      <c r="E3116" s="2" t="str">
        <f aca="false">Raw_Orders!E3116</f>
        <v>2024-10-13</v>
      </c>
      <c r="F3116" s="2" t="n">
        <f aca="false">IF(Raw_Orders!F3116&lt;0,0,Raw_Orders!F3116)</f>
        <v>1304.2</v>
      </c>
      <c r="G3116" s="2" t="str">
        <f aca="false">Raw_Orders!G3116</f>
        <v>Cancelled</v>
      </c>
      <c r="H3116" s="2" t="str">
        <f aca="false">IF(Raw_Orders!H3116="","N/A",Raw_Orders!H3116)</f>
        <v>N/A</v>
      </c>
      <c r="I3116" s="2" t="str">
        <f aca="false">IF(Raw_Orders!I3116="","Not Rated",Raw_Orders!I3116)</f>
        <v>Not Rated</v>
      </c>
      <c r="J3116" s="2" t="str">
        <f aca="false">IF(COUNTIF($A$2:A3116,A3116)&gt;1,"Duplicate","Unique")</f>
        <v>Unique</v>
      </c>
      <c r="K3116" s="2" t="str">
        <f aca="false">IF(Raw_Orders!F3116&lt;0,"Anomaly","OK")</f>
        <v>OK</v>
      </c>
      <c r="L3116" s="2" t="str">
        <f aca="false">IFERROR(VLOOKUP(C3116,Raw_Restaurants!$A$2:$C$151,3,FALSE()),"Unknown")</f>
        <v>Bhopal</v>
      </c>
    </row>
    <row r="3117" customFormat="false" ht="15" hidden="false" customHeight="false" outlineLevel="0" collapsed="false">
      <c r="A3117" s="2" t="n">
        <f aca="false">Raw_Orders!A3117</f>
        <v>502738</v>
      </c>
      <c r="B3117" s="2" t="str">
        <f aca="false">Raw_Orders!B3117</f>
        <v>CUST1652</v>
      </c>
      <c r="C3117" s="2" t="str">
        <f aca="false">Raw_Orders!C3117</f>
        <v>REST254</v>
      </c>
      <c r="D3117" s="2" t="str">
        <f aca="false">Raw_Orders!D3117</f>
        <v>DP311</v>
      </c>
      <c r="E3117" s="2" t="str">
        <f aca="false">Raw_Orders!E3117</f>
        <v>2024-06-23</v>
      </c>
      <c r="F3117" s="2" t="n">
        <f aca="false">IF(Raw_Orders!F3117&lt;0,0,Raw_Orders!F3117)</f>
        <v>187.14</v>
      </c>
      <c r="G3117" s="2" t="str">
        <f aca="false">Raw_Orders!G3117</f>
        <v>Delivered</v>
      </c>
      <c r="H3117" s="2" t="n">
        <f aca="false">IF(Raw_Orders!H3117="","N/A",Raw_Orders!H3117)</f>
        <v>72.2</v>
      </c>
      <c r="I3117" s="2" t="n">
        <f aca="false">IF(Raw_Orders!I3117="","Not Rated",Raw_Orders!I3117)</f>
        <v>3.5</v>
      </c>
      <c r="J3117" s="2" t="str">
        <f aca="false">IF(COUNTIF($A$2:A3117,A3117)&gt;1,"Duplicate","Unique")</f>
        <v>Unique</v>
      </c>
      <c r="K3117" s="2" t="str">
        <f aca="false">IF(Raw_Orders!F3117&lt;0,"Anomaly","OK")</f>
        <v>OK</v>
      </c>
      <c r="L3117" s="2" t="str">
        <f aca="false">IFERROR(VLOOKUP(C3117,Raw_Restaurants!$A$2:$C$151,3,FALSE()),"Unknown")</f>
        <v>Hyderabad</v>
      </c>
    </row>
    <row r="3118" customFormat="false" ht="15" hidden="false" customHeight="false" outlineLevel="0" collapsed="false">
      <c r="A3118" s="2" t="n">
        <f aca="false">Raw_Orders!A3118</f>
        <v>503991</v>
      </c>
      <c r="B3118" s="2" t="str">
        <f aca="false">Raw_Orders!B3118</f>
        <v>CUST1408</v>
      </c>
      <c r="C3118" s="2" t="str">
        <f aca="false">Raw_Orders!C3118</f>
        <v>REST347</v>
      </c>
      <c r="D3118" s="2" t="str">
        <f aca="false">Raw_Orders!D3118</f>
        <v>DP388</v>
      </c>
      <c r="E3118" s="2" t="str">
        <f aca="false">Raw_Orders!E3118</f>
        <v>2024-09-07</v>
      </c>
      <c r="F3118" s="2" t="n">
        <f aca="false">IF(Raw_Orders!F3118&lt;0,0,Raw_Orders!F3118)</f>
        <v>1313.35</v>
      </c>
      <c r="G3118" s="2" t="str">
        <f aca="false">Raw_Orders!G3118</f>
        <v>Delivered</v>
      </c>
      <c r="H3118" s="2" t="n">
        <f aca="false">IF(Raw_Orders!H3118="","N/A",Raw_Orders!H3118)</f>
        <v>64.4</v>
      </c>
      <c r="I3118" s="2" t="n">
        <f aca="false">IF(Raw_Orders!I3118="","Not Rated",Raw_Orders!I3118)</f>
        <v>4</v>
      </c>
      <c r="J3118" s="2" t="str">
        <f aca="false">IF(COUNTIF($A$2:A3118,A3118)&gt;1,"Duplicate","Unique")</f>
        <v>Unique</v>
      </c>
      <c r="K3118" s="2" t="str">
        <f aca="false">IF(Raw_Orders!F3118&lt;0,"Anomaly","OK")</f>
        <v>OK</v>
      </c>
      <c r="L3118" s="2" t="str">
        <f aca="false">IFERROR(VLOOKUP(C3118,Raw_Restaurants!$A$2:$C$151,3,FALSE()),"Unknown")</f>
        <v>Indore</v>
      </c>
    </row>
    <row r="3119" customFormat="false" ht="15" hidden="false" customHeight="false" outlineLevel="0" collapsed="false">
      <c r="A3119" s="2" t="n">
        <f aca="false">Raw_Orders!A3119</f>
        <v>503941</v>
      </c>
      <c r="B3119" s="2" t="str">
        <f aca="false">Raw_Orders!B3119</f>
        <v>CUST1667</v>
      </c>
      <c r="C3119" s="2" t="str">
        <f aca="false">Raw_Orders!C3119</f>
        <v>REST207</v>
      </c>
      <c r="D3119" s="2" t="str">
        <f aca="false">Raw_Orders!D3119</f>
        <v>DP363</v>
      </c>
      <c r="E3119" s="2" t="str">
        <f aca="false">Raw_Orders!E3119</f>
        <v>2024-12-04</v>
      </c>
      <c r="F3119" s="2" t="n">
        <f aca="false">IF(Raw_Orders!F3119&lt;0,0,Raw_Orders!F3119)</f>
        <v>1100.68</v>
      </c>
      <c r="G3119" s="2" t="str">
        <f aca="false">Raw_Orders!G3119</f>
        <v>Delivered</v>
      </c>
      <c r="H3119" s="2" t="n">
        <f aca="false">IF(Raw_Orders!H3119="","N/A",Raw_Orders!H3119)</f>
        <v>78</v>
      </c>
      <c r="I3119" s="2" t="str">
        <f aca="false">IF(Raw_Orders!I3119="","Not Rated",Raw_Orders!I3119)</f>
        <v>Not Rated</v>
      </c>
      <c r="J3119" s="2" t="str">
        <f aca="false">IF(COUNTIF($A$2:A3119,A3119)&gt;1,"Duplicate","Unique")</f>
        <v>Unique</v>
      </c>
      <c r="K3119" s="2" t="str">
        <f aca="false">IF(Raw_Orders!F3119&lt;0,"Anomaly","OK")</f>
        <v>OK</v>
      </c>
      <c r="L3119" s="2" t="str">
        <f aca="false">IFERROR(VLOOKUP(C3119,Raw_Restaurants!$A$2:$C$151,3,FALSE()),"Unknown")</f>
        <v>Chennai</v>
      </c>
    </row>
    <row r="3120" customFormat="false" ht="15" hidden="false" customHeight="false" outlineLevel="0" collapsed="false">
      <c r="A3120" s="2" t="n">
        <f aca="false">Raw_Orders!A3120</f>
        <v>502618</v>
      </c>
      <c r="B3120" s="2" t="str">
        <f aca="false">Raw_Orders!B3120</f>
        <v>CUST1094</v>
      </c>
      <c r="C3120" s="2" t="str">
        <f aca="false">Raw_Orders!C3120</f>
        <v>REST268</v>
      </c>
      <c r="D3120" s="2" t="str">
        <f aca="false">Raw_Orders!D3120</f>
        <v>DP365</v>
      </c>
      <c r="E3120" s="2" t="str">
        <f aca="false">Raw_Orders!E3120</f>
        <v>2024-08-15</v>
      </c>
      <c r="F3120" s="2" t="n">
        <f aca="false">IF(Raw_Orders!F3120&lt;0,0,Raw_Orders!F3120)</f>
        <v>697.55</v>
      </c>
      <c r="G3120" s="2" t="str">
        <f aca="false">Raw_Orders!G3120</f>
        <v>Delivered</v>
      </c>
      <c r="H3120" s="2" t="str">
        <f aca="false">IF(Raw_Orders!H3120="","N/A",Raw_Orders!H3120)</f>
        <v>N/A</v>
      </c>
      <c r="I3120" s="2" t="n">
        <f aca="false">IF(Raw_Orders!I3120="","Not Rated",Raw_Orders!I3120)</f>
        <v>4.3</v>
      </c>
      <c r="J3120" s="2" t="str">
        <f aca="false">IF(COUNTIF($A$2:A3120,A3120)&gt;1,"Duplicate","Unique")</f>
        <v>Unique</v>
      </c>
      <c r="K3120" s="2" t="str">
        <f aca="false">IF(Raw_Orders!F3120&lt;0,"Anomaly","OK")</f>
        <v>OK</v>
      </c>
      <c r="L3120" s="2" t="str">
        <f aca="false">IFERROR(VLOOKUP(C3120,Raw_Restaurants!$A$2:$C$151,3,FALSE()),"Unknown")</f>
        <v>Pune</v>
      </c>
    </row>
    <row r="3121" customFormat="false" ht="15" hidden="false" customHeight="false" outlineLevel="0" collapsed="false">
      <c r="A3121" s="2" t="n">
        <f aca="false">Raw_Orders!A3121</f>
        <v>500141</v>
      </c>
      <c r="B3121" s="2" t="str">
        <f aca="false">Raw_Orders!B3121</f>
        <v>CUST1043</v>
      </c>
      <c r="C3121" s="2" t="str">
        <f aca="false">Raw_Orders!C3121</f>
        <v>REST349</v>
      </c>
      <c r="D3121" s="2" t="str">
        <f aca="false">Raw_Orders!D3121</f>
        <v>DP413</v>
      </c>
      <c r="E3121" s="2" t="str">
        <f aca="false">Raw_Orders!E3121</f>
        <v>2024-04-26</v>
      </c>
      <c r="F3121" s="2" t="n">
        <f aca="false">IF(Raw_Orders!F3121&lt;0,0,Raw_Orders!F3121)</f>
        <v>283.45</v>
      </c>
      <c r="G3121" s="2" t="str">
        <f aca="false">Raw_Orders!G3121</f>
        <v>Delivered</v>
      </c>
      <c r="H3121" s="2" t="n">
        <f aca="false">IF(Raw_Orders!H3121="","N/A",Raw_Orders!H3121)</f>
        <v>51.6</v>
      </c>
      <c r="I3121" s="2" t="n">
        <f aca="false">IF(Raw_Orders!I3121="","Not Rated",Raw_Orders!I3121)</f>
        <v>3.1</v>
      </c>
      <c r="J3121" s="2" t="str">
        <f aca="false">IF(COUNTIF($A$2:A3121,A3121)&gt;1,"Duplicate","Unique")</f>
        <v>Duplicate</v>
      </c>
      <c r="K3121" s="2" t="str">
        <f aca="false">IF(Raw_Orders!F3121&lt;0,"Anomaly","OK")</f>
        <v>OK</v>
      </c>
      <c r="L3121" s="2" t="str">
        <f aca="false">IFERROR(VLOOKUP(C3121,Raw_Restaurants!$A$2:$C$151,3,FALSE()),"Unknown")</f>
        <v>Bhopal</v>
      </c>
    </row>
    <row r="3122" customFormat="false" ht="15" hidden="false" customHeight="false" outlineLevel="0" collapsed="false">
      <c r="A3122" s="2" t="n">
        <f aca="false">Raw_Orders!A3122</f>
        <v>503484</v>
      </c>
      <c r="B3122" s="2" t="str">
        <f aca="false">Raw_Orders!B3122</f>
        <v>CUST1596</v>
      </c>
      <c r="C3122" s="2" t="str">
        <f aca="false">Raw_Orders!C3122</f>
        <v>REST219</v>
      </c>
      <c r="D3122" s="2" t="str">
        <f aca="false">Raw_Orders!D3122</f>
        <v>DP479</v>
      </c>
      <c r="E3122" s="2" t="str">
        <f aca="false">Raw_Orders!E3122</f>
        <v>2024-01-05</v>
      </c>
      <c r="F3122" s="2" t="n">
        <f aca="false">IF(Raw_Orders!F3122&lt;0,0,Raw_Orders!F3122)</f>
        <v>1212.61</v>
      </c>
      <c r="G3122" s="2" t="str">
        <f aca="false">Raw_Orders!G3122</f>
        <v>Delivered</v>
      </c>
      <c r="H3122" s="2" t="n">
        <f aca="false">IF(Raw_Orders!H3122="","N/A",Raw_Orders!H3122)</f>
        <v>66</v>
      </c>
      <c r="I3122" s="2" t="str">
        <f aca="false">IF(Raw_Orders!I3122="","Not Rated",Raw_Orders!I3122)</f>
        <v>Not Rated</v>
      </c>
      <c r="J3122" s="2" t="str">
        <f aca="false">IF(COUNTIF($A$2:A3122,A3122)&gt;1,"Duplicate","Unique")</f>
        <v>Unique</v>
      </c>
      <c r="K3122" s="2" t="str">
        <f aca="false">IF(Raw_Orders!F3122&lt;0,"Anomaly","OK")</f>
        <v>OK</v>
      </c>
      <c r="L3122" s="2" t="str">
        <f aca="false">IFERROR(VLOOKUP(C3122,Raw_Restaurants!$A$2:$C$151,3,FALSE()),"Unknown")</f>
        <v>Pune</v>
      </c>
    </row>
    <row r="3123" customFormat="false" ht="15" hidden="false" customHeight="false" outlineLevel="0" collapsed="false">
      <c r="A3123" s="2" t="n">
        <f aca="false">Raw_Orders!A3123</f>
        <v>500858</v>
      </c>
      <c r="B3123" s="2" t="str">
        <f aca="false">Raw_Orders!B3123</f>
        <v>CUST1594</v>
      </c>
      <c r="C3123" s="2" t="str">
        <f aca="false">Raw_Orders!C3123</f>
        <v>REST315</v>
      </c>
      <c r="D3123" s="2" t="str">
        <f aca="false">Raw_Orders!D3123</f>
        <v>DP375</v>
      </c>
      <c r="E3123" s="2" t="str">
        <f aca="false">Raw_Orders!E3123</f>
        <v>2024-09-14</v>
      </c>
      <c r="F3123" s="2" t="n">
        <f aca="false">IF(Raw_Orders!F3123&lt;0,0,Raw_Orders!F3123)</f>
        <v>483.18</v>
      </c>
      <c r="G3123" s="2" t="str">
        <f aca="false">Raw_Orders!G3123</f>
        <v>Delivered</v>
      </c>
      <c r="H3123" s="2" t="n">
        <f aca="false">IF(Raw_Orders!H3123="","N/A",Raw_Orders!H3123)</f>
        <v>67.4</v>
      </c>
      <c r="I3123" s="2" t="n">
        <f aca="false">IF(Raw_Orders!I3123="","Not Rated",Raw_Orders!I3123)</f>
        <v>2.9</v>
      </c>
      <c r="J3123" s="2" t="str">
        <f aca="false">IF(COUNTIF($A$2:A3123,A3123)&gt;1,"Duplicate","Unique")</f>
        <v>Unique</v>
      </c>
      <c r="K3123" s="2" t="str">
        <f aca="false">IF(Raw_Orders!F3123&lt;0,"Anomaly","OK")</f>
        <v>OK</v>
      </c>
      <c r="L3123" s="2" t="str">
        <f aca="false">IFERROR(VLOOKUP(C3123,Raw_Restaurants!$A$2:$C$151,3,FALSE()),"Unknown")</f>
        <v>Indore</v>
      </c>
    </row>
    <row r="3124" customFormat="false" ht="15" hidden="false" customHeight="false" outlineLevel="0" collapsed="false">
      <c r="A3124" s="2" t="n">
        <f aca="false">Raw_Orders!A3124</f>
        <v>504033</v>
      </c>
      <c r="B3124" s="2" t="str">
        <f aca="false">Raw_Orders!B3124</f>
        <v>CUST1538</v>
      </c>
      <c r="C3124" s="2" t="str">
        <f aca="false">Raw_Orders!C3124</f>
        <v>REST251</v>
      </c>
      <c r="D3124" s="2" t="str">
        <f aca="false">Raw_Orders!D3124</f>
        <v>DP491</v>
      </c>
      <c r="E3124" s="2" t="str">
        <f aca="false">Raw_Orders!E3124</f>
        <v>2024-12-11</v>
      </c>
      <c r="F3124" s="2" t="n">
        <f aca="false">IF(Raw_Orders!F3124&lt;0,0,Raw_Orders!F3124)</f>
        <v>0</v>
      </c>
      <c r="G3124" s="2" t="str">
        <f aca="false">Raw_Orders!G3124</f>
        <v>Delivered</v>
      </c>
      <c r="H3124" s="2" t="n">
        <f aca="false">IF(Raw_Orders!H3124="","N/A",Raw_Orders!H3124)</f>
        <v>50.8</v>
      </c>
      <c r="I3124" s="2" t="str">
        <f aca="false">IF(Raw_Orders!I3124="","Not Rated",Raw_Orders!I3124)</f>
        <v>Not Rated</v>
      </c>
      <c r="J3124" s="2" t="str">
        <f aca="false">IF(COUNTIF($A$2:A3124,A3124)&gt;1,"Duplicate","Unique")</f>
        <v>Unique</v>
      </c>
      <c r="K3124" s="2" t="str">
        <f aca="false">IF(Raw_Orders!F3124&lt;0,"Anomaly","OK")</f>
        <v>Anomaly</v>
      </c>
      <c r="L3124" s="2" t="str">
        <f aca="false">IFERROR(VLOOKUP(C3124,Raw_Restaurants!$A$2:$C$151,3,FALSE()),"Unknown")</f>
        <v>Bhopal</v>
      </c>
    </row>
    <row r="3125" customFormat="false" ht="15" hidden="false" customHeight="false" outlineLevel="0" collapsed="false">
      <c r="A3125" s="2" t="n">
        <f aca="false">Raw_Orders!A3125</f>
        <v>500857</v>
      </c>
      <c r="B3125" s="2" t="str">
        <f aca="false">Raw_Orders!B3125</f>
        <v>CUST1154</v>
      </c>
      <c r="C3125" s="2" t="str">
        <f aca="false">Raw_Orders!C3125</f>
        <v>REST277</v>
      </c>
      <c r="D3125" s="2" t="str">
        <f aca="false">Raw_Orders!D3125</f>
        <v>DP379</v>
      </c>
      <c r="E3125" s="2" t="str">
        <f aca="false">Raw_Orders!E3125</f>
        <v>2024-05-21</v>
      </c>
      <c r="F3125" s="2" t="n">
        <f aca="false">IF(Raw_Orders!F3125&lt;0,0,Raw_Orders!F3125)</f>
        <v>1398.91</v>
      </c>
      <c r="G3125" s="2" t="str">
        <f aca="false">Raw_Orders!G3125</f>
        <v>Delivered</v>
      </c>
      <c r="H3125" s="2" t="n">
        <f aca="false">IF(Raw_Orders!H3125="","N/A",Raw_Orders!H3125)</f>
        <v>33.2</v>
      </c>
      <c r="I3125" s="2" t="n">
        <f aca="false">IF(Raw_Orders!I3125="","Not Rated",Raw_Orders!I3125)</f>
        <v>3.4</v>
      </c>
      <c r="J3125" s="2" t="str">
        <f aca="false">IF(COUNTIF($A$2:A3125,A3125)&gt;1,"Duplicate","Unique")</f>
        <v>Unique</v>
      </c>
      <c r="K3125" s="2" t="str">
        <f aca="false">IF(Raw_Orders!F3125&lt;0,"Anomaly","OK")</f>
        <v>OK</v>
      </c>
      <c r="L3125" s="2" t="str">
        <f aca="false">IFERROR(VLOOKUP(C3125,Raw_Restaurants!$A$2:$C$151,3,FALSE()),"Unknown")</f>
        <v>Pune</v>
      </c>
    </row>
    <row r="3126" customFormat="false" ht="15" hidden="false" customHeight="false" outlineLevel="0" collapsed="false">
      <c r="A3126" s="2" t="n">
        <f aca="false">Raw_Orders!A3126</f>
        <v>502130</v>
      </c>
      <c r="B3126" s="2" t="str">
        <f aca="false">Raw_Orders!B3126</f>
        <v>CUST1502</v>
      </c>
      <c r="C3126" s="2" t="str">
        <f aca="false">Raw_Orders!C3126</f>
        <v>REST297</v>
      </c>
      <c r="D3126" s="2" t="str">
        <f aca="false">Raw_Orders!D3126</f>
        <v>DP385</v>
      </c>
      <c r="E3126" s="2" t="str">
        <f aca="false">Raw_Orders!E3126</f>
        <v>2024-04-29</v>
      </c>
      <c r="F3126" s="2" t="n">
        <f aca="false">IF(Raw_Orders!F3126&lt;0,0,Raw_Orders!F3126)</f>
        <v>250.92</v>
      </c>
      <c r="G3126" s="2" t="str">
        <f aca="false">Raw_Orders!G3126</f>
        <v>Delivered</v>
      </c>
      <c r="H3126" s="2" t="n">
        <f aca="false">IF(Raw_Orders!H3126="","N/A",Raw_Orders!H3126)</f>
        <v>51.2</v>
      </c>
      <c r="I3126" s="2" t="n">
        <f aca="false">IF(Raw_Orders!I3126="","Not Rated",Raw_Orders!I3126)</f>
        <v>2.6</v>
      </c>
      <c r="J3126" s="2" t="str">
        <f aca="false">IF(COUNTIF($A$2:A3126,A3126)&gt;1,"Duplicate","Unique")</f>
        <v>Unique</v>
      </c>
      <c r="K3126" s="2" t="str">
        <f aca="false">IF(Raw_Orders!F3126&lt;0,"Anomaly","OK")</f>
        <v>OK</v>
      </c>
      <c r="L3126" s="2" t="str">
        <f aca="false">IFERROR(VLOOKUP(C3126,Raw_Restaurants!$A$2:$C$151,3,FALSE()),"Unknown")</f>
        <v>Jaipur</v>
      </c>
    </row>
    <row r="3127" customFormat="false" ht="15" hidden="false" customHeight="false" outlineLevel="0" collapsed="false">
      <c r="A3127" s="2" t="n">
        <f aca="false">Raw_Orders!A3127</f>
        <v>501079</v>
      </c>
      <c r="B3127" s="2" t="str">
        <f aca="false">Raw_Orders!B3127</f>
        <v>CUST1521</v>
      </c>
      <c r="C3127" s="2" t="str">
        <f aca="false">Raw_Orders!C3127</f>
        <v>REST247</v>
      </c>
      <c r="D3127" s="2" t="str">
        <f aca="false">Raw_Orders!D3127</f>
        <v>DP445</v>
      </c>
      <c r="E3127" s="2" t="str">
        <f aca="false">Raw_Orders!E3127</f>
        <v>2024-09-09</v>
      </c>
      <c r="F3127" s="2" t="n">
        <f aca="false">IF(Raw_Orders!F3127&lt;0,0,Raw_Orders!F3127)</f>
        <v>973.52</v>
      </c>
      <c r="G3127" s="2" t="str">
        <f aca="false">Raw_Orders!G3127</f>
        <v>Delivered</v>
      </c>
      <c r="H3127" s="2" t="n">
        <f aca="false">IF(Raw_Orders!H3127="","N/A",Raw_Orders!H3127)</f>
        <v>39.4</v>
      </c>
      <c r="I3127" s="2" t="n">
        <f aca="false">IF(Raw_Orders!I3127="","Not Rated",Raw_Orders!I3127)</f>
        <v>4.9</v>
      </c>
      <c r="J3127" s="2" t="str">
        <f aca="false">IF(COUNTIF($A$2:A3127,A3127)&gt;1,"Duplicate","Unique")</f>
        <v>Unique</v>
      </c>
      <c r="K3127" s="2" t="str">
        <f aca="false">IF(Raw_Orders!F3127&lt;0,"Anomaly","OK")</f>
        <v>OK</v>
      </c>
      <c r="L3127" s="2" t="str">
        <f aca="false">IFERROR(VLOOKUP(C3127,Raw_Restaurants!$A$2:$C$151,3,FALSE()),"Unknown")</f>
        <v>Kolkata</v>
      </c>
    </row>
    <row r="3128" customFormat="false" ht="15" hidden="false" customHeight="false" outlineLevel="0" collapsed="false">
      <c r="A3128" s="2" t="n">
        <f aca="false">Raw_Orders!A3128</f>
        <v>503098</v>
      </c>
      <c r="B3128" s="2" t="str">
        <f aca="false">Raw_Orders!B3128</f>
        <v>CUST1136</v>
      </c>
      <c r="C3128" s="2" t="str">
        <f aca="false">Raw_Orders!C3128</f>
        <v>REST296</v>
      </c>
      <c r="D3128" s="2" t="str">
        <f aca="false">Raw_Orders!D3128</f>
        <v>DP450</v>
      </c>
      <c r="E3128" s="2" t="str">
        <f aca="false">Raw_Orders!E3128</f>
        <v>2024-12-22</v>
      </c>
      <c r="F3128" s="2" t="n">
        <f aca="false">IF(Raw_Orders!F3128&lt;0,0,Raw_Orders!F3128)</f>
        <v>1117.03</v>
      </c>
      <c r="G3128" s="2" t="str">
        <f aca="false">Raw_Orders!G3128</f>
        <v>Cancelled</v>
      </c>
      <c r="H3128" s="2" t="str">
        <f aca="false">IF(Raw_Orders!H3128="","N/A",Raw_Orders!H3128)</f>
        <v>N/A</v>
      </c>
      <c r="I3128" s="2" t="str">
        <f aca="false">IF(Raw_Orders!I3128="","Not Rated",Raw_Orders!I3128)</f>
        <v>Not Rated</v>
      </c>
      <c r="J3128" s="2" t="str">
        <f aca="false">IF(COUNTIF($A$2:A3128,A3128)&gt;1,"Duplicate","Unique")</f>
        <v>Unique</v>
      </c>
      <c r="K3128" s="2" t="str">
        <f aca="false">IF(Raw_Orders!F3128&lt;0,"Anomaly","OK")</f>
        <v>OK</v>
      </c>
      <c r="L3128" s="2" t="str">
        <f aca="false">IFERROR(VLOOKUP(C3128,Raw_Restaurants!$A$2:$C$151,3,FALSE()),"Unknown")</f>
        <v>Chennai</v>
      </c>
    </row>
    <row r="3129" customFormat="false" ht="15" hidden="false" customHeight="false" outlineLevel="0" collapsed="false">
      <c r="A3129" s="2" t="n">
        <f aca="false">Raw_Orders!A3129</f>
        <v>502462</v>
      </c>
      <c r="B3129" s="2" t="str">
        <f aca="false">Raw_Orders!B3129</f>
        <v>CUST1798</v>
      </c>
      <c r="C3129" s="2" t="str">
        <f aca="false">Raw_Orders!C3129</f>
        <v>REST339</v>
      </c>
      <c r="D3129" s="2" t="str">
        <f aca="false">Raw_Orders!D3129</f>
        <v>DP341</v>
      </c>
      <c r="E3129" s="2" t="str">
        <f aca="false">Raw_Orders!E3129</f>
        <v>2024-03-27</v>
      </c>
      <c r="F3129" s="2" t="n">
        <f aca="false">IF(Raw_Orders!F3129&lt;0,0,Raw_Orders!F3129)</f>
        <v>964.87</v>
      </c>
      <c r="G3129" s="2" t="str">
        <f aca="false">Raw_Orders!G3129</f>
        <v>Delivered</v>
      </c>
      <c r="H3129" s="2" t="n">
        <f aca="false">IF(Raw_Orders!H3129="","N/A",Raw_Orders!H3129)</f>
        <v>50.7</v>
      </c>
      <c r="I3129" s="2" t="n">
        <f aca="false">IF(Raw_Orders!I3129="","Not Rated",Raw_Orders!I3129)</f>
        <v>4.1</v>
      </c>
      <c r="J3129" s="2" t="str">
        <f aca="false">IF(COUNTIF($A$2:A3129,A3129)&gt;1,"Duplicate","Unique")</f>
        <v>Unique</v>
      </c>
      <c r="K3129" s="2" t="str">
        <f aca="false">IF(Raw_Orders!F3129&lt;0,"Anomaly","OK")</f>
        <v>OK</v>
      </c>
      <c r="L3129" s="2" t="str">
        <f aca="false">IFERROR(VLOOKUP(C3129,Raw_Restaurants!$A$2:$C$151,3,FALSE()),"Unknown")</f>
        <v>Bangalore</v>
      </c>
    </row>
    <row r="3130" customFormat="false" ht="15" hidden="false" customHeight="false" outlineLevel="0" collapsed="false">
      <c r="A3130" s="2" t="n">
        <f aca="false">Raw_Orders!A3130</f>
        <v>502469</v>
      </c>
      <c r="B3130" s="2" t="str">
        <f aca="false">Raw_Orders!B3130</f>
        <v>CUST1131</v>
      </c>
      <c r="C3130" s="2" t="str">
        <f aca="false">Raw_Orders!C3130</f>
        <v>REST329</v>
      </c>
      <c r="D3130" s="2" t="str">
        <f aca="false">Raw_Orders!D3130</f>
        <v>DP341</v>
      </c>
      <c r="E3130" s="2" t="str">
        <f aca="false">Raw_Orders!E3130</f>
        <v>2024-01-15</v>
      </c>
      <c r="F3130" s="2" t="n">
        <f aca="false">IF(Raw_Orders!F3130&lt;0,0,Raw_Orders!F3130)</f>
        <v>1039.89</v>
      </c>
      <c r="G3130" s="2" t="str">
        <f aca="false">Raw_Orders!G3130</f>
        <v>Delayed</v>
      </c>
      <c r="H3130" s="2" t="n">
        <f aca="false">IF(Raw_Orders!H3130="","N/A",Raw_Orders!H3130)</f>
        <v>61.8</v>
      </c>
      <c r="I3130" s="2" t="n">
        <f aca="false">IF(Raw_Orders!I3130="","Not Rated",Raw_Orders!I3130)</f>
        <v>3.9</v>
      </c>
      <c r="J3130" s="2" t="str">
        <f aca="false">IF(COUNTIF($A$2:A3130,A3130)&gt;1,"Duplicate","Unique")</f>
        <v>Unique</v>
      </c>
      <c r="K3130" s="2" t="str">
        <f aca="false">IF(Raw_Orders!F3130&lt;0,"Anomaly","OK")</f>
        <v>OK</v>
      </c>
      <c r="L3130" s="2" t="str">
        <f aca="false">IFERROR(VLOOKUP(C3130,Raw_Restaurants!$A$2:$C$151,3,FALSE()),"Unknown")</f>
        <v>Bangalore</v>
      </c>
    </row>
    <row r="3131" customFormat="false" ht="15" hidden="false" customHeight="false" outlineLevel="0" collapsed="false">
      <c r="A3131" s="2" t="n">
        <f aca="false">Raw_Orders!A3131</f>
        <v>502368</v>
      </c>
      <c r="B3131" s="2" t="str">
        <f aca="false">Raw_Orders!B3131</f>
        <v>CUST1703</v>
      </c>
      <c r="C3131" s="2" t="str">
        <f aca="false">Raw_Orders!C3131</f>
        <v>REST280</v>
      </c>
      <c r="D3131" s="2" t="str">
        <f aca="false">Raw_Orders!D3131</f>
        <v>DP450</v>
      </c>
      <c r="E3131" s="2" t="str">
        <f aca="false">Raw_Orders!E3131</f>
        <v>2024-01-07</v>
      </c>
      <c r="F3131" s="2" t="n">
        <f aca="false">IF(Raw_Orders!F3131&lt;0,0,Raw_Orders!F3131)</f>
        <v>953.48</v>
      </c>
      <c r="G3131" s="2" t="str">
        <f aca="false">Raw_Orders!G3131</f>
        <v>Delivered</v>
      </c>
      <c r="H3131" s="2" t="n">
        <f aca="false">IF(Raw_Orders!H3131="","N/A",Raw_Orders!H3131)</f>
        <v>50.5</v>
      </c>
      <c r="I3131" s="2" t="n">
        <f aca="false">IF(Raw_Orders!I3131="","Not Rated",Raw_Orders!I3131)</f>
        <v>3.4</v>
      </c>
      <c r="J3131" s="2" t="str">
        <f aca="false">IF(COUNTIF($A$2:A3131,A3131)&gt;1,"Duplicate","Unique")</f>
        <v>Unique</v>
      </c>
      <c r="K3131" s="2" t="str">
        <f aca="false">IF(Raw_Orders!F3131&lt;0,"Anomaly","OK")</f>
        <v>OK</v>
      </c>
      <c r="L3131" s="2" t="str">
        <f aca="false">IFERROR(VLOOKUP(C3131,Raw_Restaurants!$A$2:$C$151,3,FALSE()),"Unknown")</f>
        <v>Chennai</v>
      </c>
    </row>
    <row r="3132" customFormat="false" ht="15" hidden="false" customHeight="false" outlineLevel="0" collapsed="false">
      <c r="A3132" s="2" t="n">
        <f aca="false">Raw_Orders!A3132</f>
        <v>503559</v>
      </c>
      <c r="B3132" s="2" t="str">
        <f aca="false">Raw_Orders!B3132</f>
        <v>CUST1593</v>
      </c>
      <c r="C3132" s="2" t="str">
        <f aca="false">Raw_Orders!C3132</f>
        <v>REST218</v>
      </c>
      <c r="D3132" s="2" t="str">
        <f aca="false">Raw_Orders!D3132</f>
        <v>DP323</v>
      </c>
      <c r="E3132" s="2" t="str">
        <f aca="false">Raw_Orders!E3132</f>
        <v>2024-06-21</v>
      </c>
      <c r="F3132" s="2" t="n">
        <f aca="false">IF(Raw_Orders!F3132&lt;0,0,Raw_Orders!F3132)</f>
        <v>1106.71</v>
      </c>
      <c r="G3132" s="2" t="str">
        <f aca="false">Raw_Orders!G3132</f>
        <v>Delivered</v>
      </c>
      <c r="H3132" s="2" t="n">
        <f aca="false">IF(Raw_Orders!H3132="","N/A",Raw_Orders!H3132)</f>
        <v>47.4</v>
      </c>
      <c r="I3132" s="2" t="n">
        <f aca="false">IF(Raw_Orders!I3132="","Not Rated",Raw_Orders!I3132)</f>
        <v>2.9</v>
      </c>
      <c r="J3132" s="2" t="str">
        <f aca="false">IF(COUNTIF($A$2:A3132,A3132)&gt;1,"Duplicate","Unique")</f>
        <v>Unique</v>
      </c>
      <c r="K3132" s="2" t="str">
        <f aca="false">IF(Raw_Orders!F3132&lt;0,"Anomaly","OK")</f>
        <v>OK</v>
      </c>
      <c r="L3132" s="2" t="str">
        <f aca="false">IFERROR(VLOOKUP(C3132,Raw_Restaurants!$A$2:$C$151,3,FALSE()),"Unknown")</f>
        <v>Pune</v>
      </c>
    </row>
    <row r="3133" customFormat="false" ht="15" hidden="false" customHeight="false" outlineLevel="0" collapsed="false">
      <c r="A3133" s="2" t="n">
        <f aca="false">Raw_Orders!A3133</f>
        <v>500149</v>
      </c>
      <c r="B3133" s="2" t="str">
        <f aca="false">Raw_Orders!B3133</f>
        <v>CUST1435</v>
      </c>
      <c r="C3133" s="2" t="str">
        <f aca="false">Raw_Orders!C3133</f>
        <v>REST231</v>
      </c>
      <c r="D3133" s="2" t="str">
        <f aca="false">Raw_Orders!D3133</f>
        <v>DP376</v>
      </c>
      <c r="E3133" s="2" t="str">
        <f aca="false">Raw_Orders!E3133</f>
        <v>2024-12-10</v>
      </c>
      <c r="F3133" s="2" t="n">
        <f aca="false">IF(Raw_Orders!F3133&lt;0,0,Raw_Orders!F3133)</f>
        <v>740.29</v>
      </c>
      <c r="G3133" s="2" t="str">
        <f aca="false">Raw_Orders!G3133</f>
        <v>Delayed</v>
      </c>
      <c r="H3133" s="2" t="n">
        <f aca="false">IF(Raw_Orders!H3133="","N/A",Raw_Orders!H3133)</f>
        <v>40.1</v>
      </c>
      <c r="I3133" s="2" t="n">
        <f aca="false">IF(Raw_Orders!I3133="","Not Rated",Raw_Orders!I3133)</f>
        <v>4.1</v>
      </c>
      <c r="J3133" s="2" t="str">
        <f aca="false">IF(COUNTIF($A$2:A3133,A3133)&gt;1,"Duplicate","Unique")</f>
        <v>Unique</v>
      </c>
      <c r="K3133" s="2" t="str">
        <f aca="false">IF(Raw_Orders!F3133&lt;0,"Anomaly","OK")</f>
        <v>OK</v>
      </c>
      <c r="L3133" s="2" t="str">
        <f aca="false">IFERROR(VLOOKUP(C3133,Raw_Restaurants!$A$2:$C$151,3,FALSE()),"Unknown")</f>
        <v>Jaipur</v>
      </c>
    </row>
    <row r="3134" customFormat="false" ht="15" hidden="false" customHeight="false" outlineLevel="0" collapsed="false">
      <c r="A3134" s="2" t="n">
        <f aca="false">Raw_Orders!A3134</f>
        <v>504449</v>
      </c>
      <c r="B3134" s="2" t="str">
        <f aca="false">Raw_Orders!B3134</f>
        <v>CUST1416</v>
      </c>
      <c r="C3134" s="2" t="str">
        <f aca="false">Raw_Orders!C3134</f>
        <v>REST239</v>
      </c>
      <c r="D3134" s="2" t="str">
        <f aca="false">Raw_Orders!D3134</f>
        <v>DP460</v>
      </c>
      <c r="E3134" s="2" t="str">
        <f aca="false">Raw_Orders!E3134</f>
        <v>2024-12-17</v>
      </c>
      <c r="F3134" s="2" t="n">
        <f aca="false">IF(Raw_Orders!F3134&lt;0,0,Raw_Orders!F3134)</f>
        <v>676.34</v>
      </c>
      <c r="G3134" s="2" t="str">
        <f aca="false">Raw_Orders!G3134</f>
        <v>Delivered</v>
      </c>
      <c r="H3134" s="2" t="n">
        <f aca="false">IF(Raw_Orders!H3134="","N/A",Raw_Orders!H3134)</f>
        <v>58.8</v>
      </c>
      <c r="I3134" s="2" t="n">
        <f aca="false">IF(Raw_Orders!I3134="","Not Rated",Raw_Orders!I3134)</f>
        <v>2.9</v>
      </c>
      <c r="J3134" s="2" t="str">
        <f aca="false">IF(COUNTIF($A$2:A3134,A3134)&gt;1,"Duplicate","Unique")</f>
        <v>Unique</v>
      </c>
      <c r="K3134" s="2" t="str">
        <f aca="false">IF(Raw_Orders!F3134&lt;0,"Anomaly","OK")</f>
        <v>OK</v>
      </c>
      <c r="L3134" s="2" t="str">
        <f aca="false">IFERROR(VLOOKUP(C3134,Raw_Restaurants!$A$2:$C$151,3,FALSE()),"Unknown")</f>
        <v>Hyderabad</v>
      </c>
    </row>
    <row r="3135" customFormat="false" ht="15" hidden="false" customHeight="false" outlineLevel="0" collapsed="false">
      <c r="A3135" s="2" t="n">
        <f aca="false">Raw_Orders!A3135</f>
        <v>504662</v>
      </c>
      <c r="B3135" s="2" t="str">
        <f aca="false">Raw_Orders!B3135</f>
        <v>CUST1574</v>
      </c>
      <c r="C3135" s="2" t="str">
        <f aca="false">Raw_Orders!C3135</f>
        <v>REST290</v>
      </c>
      <c r="D3135" s="2" t="str">
        <f aca="false">Raw_Orders!D3135</f>
        <v>DP467</v>
      </c>
      <c r="E3135" s="2" t="str">
        <f aca="false">Raw_Orders!E3135</f>
        <v>2024-05-12</v>
      </c>
      <c r="F3135" s="2" t="n">
        <f aca="false">IF(Raw_Orders!F3135&lt;0,0,Raw_Orders!F3135)</f>
        <v>1128.68</v>
      </c>
      <c r="G3135" s="2" t="str">
        <f aca="false">Raw_Orders!G3135</f>
        <v>Delivered</v>
      </c>
      <c r="H3135" s="2" t="n">
        <f aca="false">IF(Raw_Orders!H3135="","N/A",Raw_Orders!H3135)</f>
        <v>32.3</v>
      </c>
      <c r="I3135" s="2" t="n">
        <f aca="false">IF(Raw_Orders!I3135="","Not Rated",Raw_Orders!I3135)</f>
        <v>3.3</v>
      </c>
      <c r="J3135" s="2" t="str">
        <f aca="false">IF(COUNTIF($A$2:A3135,A3135)&gt;1,"Duplicate","Unique")</f>
        <v>Unique</v>
      </c>
      <c r="K3135" s="2" t="str">
        <f aca="false">IF(Raw_Orders!F3135&lt;0,"Anomaly","OK")</f>
        <v>OK</v>
      </c>
      <c r="L3135" s="2" t="str">
        <f aca="false">IFERROR(VLOOKUP(C3135,Raw_Restaurants!$A$2:$C$151,3,FALSE()),"Unknown")</f>
        <v>Delhi</v>
      </c>
    </row>
    <row r="3136" customFormat="false" ht="15" hidden="false" customHeight="false" outlineLevel="0" collapsed="false">
      <c r="A3136" s="2" t="n">
        <f aca="false">Raw_Orders!A3136</f>
        <v>504848</v>
      </c>
      <c r="B3136" s="2" t="str">
        <f aca="false">Raw_Orders!B3136</f>
        <v>CUST1357</v>
      </c>
      <c r="C3136" s="2" t="str">
        <f aca="false">Raw_Orders!C3136</f>
        <v>REST285</v>
      </c>
      <c r="D3136" s="2" t="str">
        <f aca="false">Raw_Orders!D3136</f>
        <v>DP314</v>
      </c>
      <c r="E3136" s="2" t="str">
        <f aca="false">Raw_Orders!E3136</f>
        <v>2024-07-04</v>
      </c>
      <c r="F3136" s="2" t="n">
        <f aca="false">IF(Raw_Orders!F3136&lt;0,0,Raw_Orders!F3136)</f>
        <v>1367.6</v>
      </c>
      <c r="G3136" s="2" t="str">
        <f aca="false">Raw_Orders!G3136</f>
        <v>Delivered</v>
      </c>
      <c r="H3136" s="2" t="n">
        <f aca="false">IF(Raw_Orders!H3136="","N/A",Raw_Orders!H3136)</f>
        <v>70.6</v>
      </c>
      <c r="I3136" s="2" t="n">
        <f aca="false">IF(Raw_Orders!I3136="","Not Rated",Raw_Orders!I3136)</f>
        <v>4.1</v>
      </c>
      <c r="J3136" s="2" t="str">
        <f aca="false">IF(COUNTIF($A$2:A3136,A3136)&gt;1,"Duplicate","Unique")</f>
        <v>Unique</v>
      </c>
      <c r="K3136" s="2" t="str">
        <f aca="false">IF(Raw_Orders!F3136&lt;0,"Anomaly","OK")</f>
        <v>OK</v>
      </c>
      <c r="L3136" s="2" t="str">
        <f aca="false">IFERROR(VLOOKUP(C3136,Raw_Restaurants!$A$2:$C$151,3,FALSE()),"Unknown")</f>
        <v>Bangalore</v>
      </c>
    </row>
    <row r="3137" customFormat="false" ht="15" hidden="false" customHeight="false" outlineLevel="0" collapsed="false">
      <c r="A3137" s="2" t="n">
        <f aca="false">Raw_Orders!A3137</f>
        <v>504945</v>
      </c>
      <c r="B3137" s="2" t="str">
        <f aca="false">Raw_Orders!B3137</f>
        <v>CUST1167</v>
      </c>
      <c r="C3137" s="2" t="str">
        <f aca="false">Raw_Orders!C3137</f>
        <v>REST251</v>
      </c>
      <c r="D3137" s="2" t="str">
        <f aca="false">Raw_Orders!D3137</f>
        <v>DP456</v>
      </c>
      <c r="E3137" s="2" t="str">
        <f aca="false">Raw_Orders!E3137</f>
        <v>2024-04-18</v>
      </c>
      <c r="F3137" s="2" t="n">
        <f aca="false">IF(Raw_Orders!F3137&lt;0,0,Raw_Orders!F3137)</f>
        <v>1339.22</v>
      </c>
      <c r="G3137" s="2" t="str">
        <f aca="false">Raw_Orders!G3137</f>
        <v>Delayed</v>
      </c>
      <c r="H3137" s="2" t="n">
        <f aca="false">IF(Raw_Orders!H3137="","N/A",Raw_Orders!H3137)</f>
        <v>25.3</v>
      </c>
      <c r="I3137" s="2" t="n">
        <f aca="false">IF(Raw_Orders!I3137="","Not Rated",Raw_Orders!I3137)</f>
        <v>4.4</v>
      </c>
      <c r="J3137" s="2" t="str">
        <f aca="false">IF(COUNTIF($A$2:A3137,A3137)&gt;1,"Duplicate","Unique")</f>
        <v>Unique</v>
      </c>
      <c r="K3137" s="2" t="str">
        <f aca="false">IF(Raw_Orders!F3137&lt;0,"Anomaly","OK")</f>
        <v>OK</v>
      </c>
      <c r="L3137" s="2" t="str">
        <f aca="false">IFERROR(VLOOKUP(C3137,Raw_Restaurants!$A$2:$C$151,3,FALSE()),"Unknown")</f>
        <v>Bhopal</v>
      </c>
    </row>
    <row r="3138" customFormat="false" ht="15" hidden="false" customHeight="false" outlineLevel="0" collapsed="false">
      <c r="A3138" s="2" t="n">
        <f aca="false">Raw_Orders!A3138</f>
        <v>500038</v>
      </c>
      <c r="B3138" s="2" t="str">
        <f aca="false">Raw_Orders!B3138</f>
        <v>CUST1380</v>
      </c>
      <c r="C3138" s="2" t="str">
        <f aca="false">Raw_Orders!C3138</f>
        <v>REST222</v>
      </c>
      <c r="D3138" s="2" t="str">
        <f aca="false">Raw_Orders!D3138</f>
        <v>DP438</v>
      </c>
      <c r="E3138" s="2" t="str">
        <f aca="false">Raw_Orders!E3138</f>
        <v>2024-08-29</v>
      </c>
      <c r="F3138" s="2" t="n">
        <f aca="false">IF(Raw_Orders!F3138&lt;0,0,Raw_Orders!F3138)</f>
        <v>1370.12</v>
      </c>
      <c r="G3138" s="2" t="str">
        <f aca="false">Raw_Orders!G3138</f>
        <v>Delivered</v>
      </c>
      <c r="H3138" s="2" t="n">
        <f aca="false">IF(Raw_Orders!H3138="","N/A",Raw_Orders!H3138)</f>
        <v>71.2</v>
      </c>
      <c r="I3138" s="2" t="n">
        <f aca="false">IF(Raw_Orders!I3138="","Not Rated",Raw_Orders!I3138)</f>
        <v>4.8</v>
      </c>
      <c r="J3138" s="2" t="str">
        <f aca="false">IF(COUNTIF($A$2:A3138,A3138)&gt;1,"Duplicate","Unique")</f>
        <v>Unique</v>
      </c>
      <c r="K3138" s="2" t="str">
        <f aca="false">IF(Raw_Orders!F3138&lt;0,"Anomaly","OK")</f>
        <v>OK</v>
      </c>
      <c r="L3138" s="2" t="str">
        <f aca="false">IFERROR(VLOOKUP(C3138,Raw_Restaurants!$A$2:$C$151,3,FALSE()),"Unknown")</f>
        <v>Delhi</v>
      </c>
    </row>
    <row r="3139" customFormat="false" ht="15" hidden="false" customHeight="false" outlineLevel="0" collapsed="false">
      <c r="A3139" s="2" t="n">
        <f aca="false">Raw_Orders!A3139</f>
        <v>501225</v>
      </c>
      <c r="B3139" s="2" t="str">
        <f aca="false">Raw_Orders!B3139</f>
        <v>CUST1127</v>
      </c>
      <c r="C3139" s="2" t="str">
        <f aca="false">Raw_Orders!C3139</f>
        <v>REST273</v>
      </c>
      <c r="D3139" s="2" t="str">
        <f aca="false">Raw_Orders!D3139</f>
        <v>DP309</v>
      </c>
      <c r="E3139" s="2" t="str">
        <f aca="false">Raw_Orders!E3139</f>
        <v>2024-03-07</v>
      </c>
      <c r="F3139" s="2" t="n">
        <f aca="false">IF(Raw_Orders!F3139&lt;0,0,Raw_Orders!F3139)</f>
        <v>523.03</v>
      </c>
      <c r="G3139" s="2" t="str">
        <f aca="false">Raw_Orders!G3139</f>
        <v>Delivered</v>
      </c>
      <c r="H3139" s="2" t="n">
        <f aca="false">IF(Raw_Orders!H3139="","N/A",Raw_Orders!H3139)</f>
        <v>28.4</v>
      </c>
      <c r="I3139" s="2" t="n">
        <f aca="false">IF(Raw_Orders!I3139="","Not Rated",Raw_Orders!I3139)</f>
        <v>3.3</v>
      </c>
      <c r="J3139" s="2" t="str">
        <f aca="false">IF(COUNTIF($A$2:A3139,A3139)&gt;1,"Duplicate","Unique")</f>
        <v>Unique</v>
      </c>
      <c r="K3139" s="2" t="str">
        <f aca="false">IF(Raw_Orders!F3139&lt;0,"Anomaly","OK")</f>
        <v>OK</v>
      </c>
      <c r="L3139" s="2" t="str">
        <f aca="false">IFERROR(VLOOKUP(C3139,Raw_Restaurants!$A$2:$C$151,3,FALSE()),"Unknown")</f>
        <v>Bhopal</v>
      </c>
    </row>
    <row r="3140" customFormat="false" ht="15" hidden="false" customHeight="false" outlineLevel="0" collapsed="false">
      <c r="A3140" s="2" t="n">
        <f aca="false">Raw_Orders!A3140</f>
        <v>502149</v>
      </c>
      <c r="B3140" s="2" t="str">
        <f aca="false">Raw_Orders!B3140</f>
        <v>CUST1737</v>
      </c>
      <c r="C3140" s="2" t="str">
        <f aca="false">Raw_Orders!C3140</f>
        <v>REST268</v>
      </c>
      <c r="D3140" s="2" t="str">
        <f aca="false">Raw_Orders!D3140</f>
        <v>DP442</v>
      </c>
      <c r="E3140" s="2" t="str">
        <f aca="false">Raw_Orders!E3140</f>
        <v>2024-12-15</v>
      </c>
      <c r="F3140" s="2" t="n">
        <f aca="false">IF(Raw_Orders!F3140&lt;0,0,Raw_Orders!F3140)</f>
        <v>870.11</v>
      </c>
      <c r="G3140" s="2" t="str">
        <f aca="false">Raw_Orders!G3140</f>
        <v>Delivered</v>
      </c>
      <c r="H3140" s="2" t="n">
        <f aca="false">IF(Raw_Orders!H3140="","N/A",Raw_Orders!H3140)</f>
        <v>76.3</v>
      </c>
      <c r="I3140" s="2" t="str">
        <f aca="false">IF(Raw_Orders!I3140="","Not Rated",Raw_Orders!I3140)</f>
        <v>Not Rated</v>
      </c>
      <c r="J3140" s="2" t="str">
        <f aca="false">IF(COUNTIF($A$2:A3140,A3140)&gt;1,"Duplicate","Unique")</f>
        <v>Unique</v>
      </c>
      <c r="K3140" s="2" t="str">
        <f aca="false">IF(Raw_Orders!F3140&lt;0,"Anomaly","OK")</f>
        <v>OK</v>
      </c>
      <c r="L3140" s="2" t="str">
        <f aca="false">IFERROR(VLOOKUP(C3140,Raw_Restaurants!$A$2:$C$151,3,FALSE()),"Unknown")</f>
        <v>Pune</v>
      </c>
    </row>
    <row r="3141" customFormat="false" ht="15" hidden="false" customHeight="false" outlineLevel="0" collapsed="false">
      <c r="A3141" s="2" t="n">
        <f aca="false">Raw_Orders!A3141</f>
        <v>502228</v>
      </c>
      <c r="B3141" s="2" t="str">
        <f aca="false">Raw_Orders!B3141</f>
        <v>CUST1559</v>
      </c>
      <c r="C3141" s="2" t="str">
        <f aca="false">Raw_Orders!C3141</f>
        <v>REST270</v>
      </c>
      <c r="D3141" s="2" t="str">
        <f aca="false">Raw_Orders!D3141</f>
        <v>DP432</v>
      </c>
      <c r="E3141" s="2" t="str">
        <f aca="false">Raw_Orders!E3141</f>
        <v>2024-03-21</v>
      </c>
      <c r="F3141" s="2" t="n">
        <f aca="false">IF(Raw_Orders!F3141&lt;0,0,Raw_Orders!F3141)</f>
        <v>339.84</v>
      </c>
      <c r="G3141" s="2" t="str">
        <f aca="false">Raw_Orders!G3141</f>
        <v>Delivered</v>
      </c>
      <c r="H3141" s="2" t="n">
        <f aca="false">IF(Raw_Orders!H3141="","N/A",Raw_Orders!H3141)</f>
        <v>54.2</v>
      </c>
      <c r="I3141" s="2" t="n">
        <f aca="false">IF(Raw_Orders!I3141="","Not Rated",Raw_Orders!I3141)</f>
        <v>4</v>
      </c>
      <c r="J3141" s="2" t="str">
        <f aca="false">IF(COUNTIF($A$2:A3141,A3141)&gt;1,"Duplicate","Unique")</f>
        <v>Unique</v>
      </c>
      <c r="K3141" s="2" t="str">
        <f aca="false">IF(Raw_Orders!F3141&lt;0,"Anomaly","OK")</f>
        <v>OK</v>
      </c>
      <c r="L3141" s="2" t="str">
        <f aca="false">IFERROR(VLOOKUP(C3141,Raw_Restaurants!$A$2:$C$151,3,FALSE()),"Unknown")</f>
        <v>Hyderabad</v>
      </c>
    </row>
    <row r="3142" customFormat="false" ht="15" hidden="false" customHeight="false" outlineLevel="0" collapsed="false">
      <c r="A3142" s="2" t="n">
        <f aca="false">Raw_Orders!A3142</f>
        <v>501591</v>
      </c>
      <c r="B3142" s="2" t="str">
        <f aca="false">Raw_Orders!B3142</f>
        <v>CUST1206</v>
      </c>
      <c r="C3142" s="2" t="str">
        <f aca="false">Raw_Orders!C3142</f>
        <v>REST227</v>
      </c>
      <c r="D3142" s="2" t="str">
        <f aca="false">Raw_Orders!D3142</f>
        <v>DP483</v>
      </c>
      <c r="E3142" s="2" t="str">
        <f aca="false">Raw_Orders!E3142</f>
        <v>2024-06-09</v>
      </c>
      <c r="F3142" s="2" t="n">
        <f aca="false">IF(Raw_Orders!F3142&lt;0,0,Raw_Orders!F3142)</f>
        <v>210.72</v>
      </c>
      <c r="G3142" s="2" t="str">
        <f aca="false">Raw_Orders!G3142</f>
        <v>Delivered</v>
      </c>
      <c r="H3142" s="2" t="n">
        <f aca="false">IF(Raw_Orders!H3142="","N/A",Raw_Orders!H3142)</f>
        <v>68.5</v>
      </c>
      <c r="I3142" s="2" t="n">
        <f aca="false">IF(Raw_Orders!I3142="","Not Rated",Raw_Orders!I3142)</f>
        <v>5</v>
      </c>
      <c r="J3142" s="2" t="str">
        <f aca="false">IF(COUNTIF($A$2:A3142,A3142)&gt;1,"Duplicate","Unique")</f>
        <v>Unique</v>
      </c>
      <c r="K3142" s="2" t="str">
        <f aca="false">IF(Raw_Orders!F3142&lt;0,"Anomaly","OK")</f>
        <v>OK</v>
      </c>
      <c r="L3142" s="2" t="str">
        <f aca="false">IFERROR(VLOOKUP(C3142,Raw_Restaurants!$A$2:$C$151,3,FALSE()),"Unknown")</f>
        <v>Bhopal</v>
      </c>
    </row>
    <row r="3143" customFormat="false" ht="15" hidden="false" customHeight="false" outlineLevel="0" collapsed="false">
      <c r="A3143" s="2" t="n">
        <f aca="false">Raw_Orders!A3143</f>
        <v>500549</v>
      </c>
      <c r="B3143" s="2" t="str">
        <f aca="false">Raw_Orders!B3143</f>
        <v>CUST1615</v>
      </c>
      <c r="C3143" s="2" t="str">
        <f aca="false">Raw_Orders!C3143</f>
        <v>REST297</v>
      </c>
      <c r="D3143" s="2" t="str">
        <f aca="false">Raw_Orders!D3143</f>
        <v>DP474</v>
      </c>
      <c r="E3143" s="2" t="str">
        <f aca="false">Raw_Orders!E3143</f>
        <v>2024-01-14</v>
      </c>
      <c r="F3143" s="2" t="n">
        <f aca="false">IF(Raw_Orders!F3143&lt;0,0,Raw_Orders!F3143)</f>
        <v>222.46</v>
      </c>
      <c r="G3143" s="2" t="str">
        <f aca="false">Raw_Orders!G3143</f>
        <v>Delivered</v>
      </c>
      <c r="H3143" s="2" t="n">
        <f aca="false">IF(Raw_Orders!H3143="","N/A",Raw_Orders!H3143)</f>
        <v>74.8</v>
      </c>
      <c r="I3143" s="2" t="n">
        <f aca="false">IF(Raw_Orders!I3143="","Not Rated",Raw_Orders!I3143)</f>
        <v>4.6</v>
      </c>
      <c r="J3143" s="2" t="str">
        <f aca="false">IF(COUNTIF($A$2:A3143,A3143)&gt;1,"Duplicate","Unique")</f>
        <v>Duplicate</v>
      </c>
      <c r="K3143" s="2" t="str">
        <f aca="false">IF(Raw_Orders!F3143&lt;0,"Anomaly","OK")</f>
        <v>OK</v>
      </c>
      <c r="L3143" s="2" t="str">
        <f aca="false">IFERROR(VLOOKUP(C3143,Raw_Restaurants!$A$2:$C$151,3,FALSE()),"Unknown")</f>
        <v>Jaipur</v>
      </c>
    </row>
    <row r="3144" customFormat="false" ht="15" hidden="false" customHeight="false" outlineLevel="0" collapsed="false">
      <c r="A3144" s="2" t="n">
        <f aca="false">Raw_Orders!A3144</f>
        <v>503045</v>
      </c>
      <c r="B3144" s="2" t="str">
        <f aca="false">Raw_Orders!B3144</f>
        <v>CUST1616</v>
      </c>
      <c r="C3144" s="2" t="str">
        <f aca="false">Raw_Orders!C3144</f>
        <v>REST324</v>
      </c>
      <c r="D3144" s="2" t="str">
        <f aca="false">Raw_Orders!D3144</f>
        <v>DP342</v>
      </c>
      <c r="E3144" s="2" t="str">
        <f aca="false">Raw_Orders!E3144</f>
        <v>2024-02-24</v>
      </c>
      <c r="F3144" s="2" t="n">
        <f aca="false">IF(Raw_Orders!F3144&lt;0,0,Raw_Orders!F3144)</f>
        <v>654.51</v>
      </c>
      <c r="G3144" s="2" t="str">
        <f aca="false">Raw_Orders!G3144</f>
        <v>Delivered</v>
      </c>
      <c r="H3144" s="2" t="n">
        <f aca="false">IF(Raw_Orders!H3144="","N/A",Raw_Orders!H3144)</f>
        <v>16.4</v>
      </c>
      <c r="I3144" s="2" t="str">
        <f aca="false">IF(Raw_Orders!I3144="","Not Rated",Raw_Orders!I3144)</f>
        <v>Not Rated</v>
      </c>
      <c r="J3144" s="2" t="str">
        <f aca="false">IF(COUNTIF($A$2:A3144,A3144)&gt;1,"Duplicate","Unique")</f>
        <v>Unique</v>
      </c>
      <c r="K3144" s="2" t="str">
        <f aca="false">IF(Raw_Orders!F3144&lt;0,"Anomaly","OK")</f>
        <v>OK</v>
      </c>
      <c r="L3144" s="2" t="str">
        <f aca="false">IFERROR(VLOOKUP(C3144,Raw_Restaurants!$A$2:$C$151,3,FALSE()),"Unknown")</f>
        <v>Bhopal</v>
      </c>
    </row>
    <row r="3145" customFormat="false" ht="15" hidden="false" customHeight="false" outlineLevel="0" collapsed="false">
      <c r="A3145" s="2" t="n">
        <f aca="false">Raw_Orders!A3145</f>
        <v>500356</v>
      </c>
      <c r="B3145" s="2" t="str">
        <f aca="false">Raw_Orders!B3145</f>
        <v>CUST1622</v>
      </c>
      <c r="C3145" s="2" t="str">
        <f aca="false">Raw_Orders!C3145</f>
        <v>REST247</v>
      </c>
      <c r="D3145" s="2" t="str">
        <f aca="false">Raw_Orders!D3145</f>
        <v>DP445</v>
      </c>
      <c r="E3145" s="2" t="str">
        <f aca="false">Raw_Orders!E3145</f>
        <v>2024-06-11</v>
      </c>
      <c r="F3145" s="2" t="n">
        <f aca="false">IF(Raw_Orders!F3145&lt;0,0,Raw_Orders!F3145)</f>
        <v>1130.6</v>
      </c>
      <c r="G3145" s="2" t="str">
        <f aca="false">Raw_Orders!G3145</f>
        <v>Delivered</v>
      </c>
      <c r="H3145" s="2" t="n">
        <f aca="false">IF(Raw_Orders!H3145="","N/A",Raw_Orders!H3145)</f>
        <v>23.3</v>
      </c>
      <c r="I3145" s="2" t="str">
        <f aca="false">IF(Raw_Orders!I3145="","Not Rated",Raw_Orders!I3145)</f>
        <v>Not Rated</v>
      </c>
      <c r="J3145" s="2" t="str">
        <f aca="false">IF(COUNTIF($A$2:A3145,A3145)&gt;1,"Duplicate","Unique")</f>
        <v>Unique</v>
      </c>
      <c r="K3145" s="2" t="str">
        <f aca="false">IF(Raw_Orders!F3145&lt;0,"Anomaly","OK")</f>
        <v>OK</v>
      </c>
      <c r="L3145" s="2" t="str">
        <f aca="false">IFERROR(VLOOKUP(C3145,Raw_Restaurants!$A$2:$C$151,3,FALSE()),"Unknown")</f>
        <v>Kolkata</v>
      </c>
    </row>
    <row r="3146" customFormat="false" ht="15" hidden="false" customHeight="false" outlineLevel="0" collapsed="false">
      <c r="A3146" s="2" t="n">
        <f aca="false">Raw_Orders!A3146</f>
        <v>504705</v>
      </c>
      <c r="B3146" s="2" t="str">
        <f aca="false">Raw_Orders!B3146</f>
        <v>CUST1431</v>
      </c>
      <c r="C3146" s="2" t="str">
        <f aca="false">Raw_Orders!C3146</f>
        <v>REST253</v>
      </c>
      <c r="D3146" s="2" t="str">
        <f aca="false">Raw_Orders!D3146</f>
        <v>DP471</v>
      </c>
      <c r="E3146" s="2" t="str">
        <f aca="false">Raw_Orders!E3146</f>
        <v>2024-04-15</v>
      </c>
      <c r="F3146" s="2" t="n">
        <f aca="false">IF(Raw_Orders!F3146&lt;0,0,Raw_Orders!F3146)</f>
        <v>923.19</v>
      </c>
      <c r="G3146" s="2" t="str">
        <f aca="false">Raw_Orders!G3146</f>
        <v>Delivered</v>
      </c>
      <c r="H3146" s="2" t="n">
        <f aca="false">IF(Raw_Orders!H3146="","N/A",Raw_Orders!H3146)</f>
        <v>42.2</v>
      </c>
      <c r="I3146" s="2" t="n">
        <f aca="false">IF(Raw_Orders!I3146="","Not Rated",Raw_Orders!I3146)</f>
        <v>4.3</v>
      </c>
      <c r="J3146" s="2" t="str">
        <f aca="false">IF(COUNTIF($A$2:A3146,A3146)&gt;1,"Duplicate","Unique")</f>
        <v>Unique</v>
      </c>
      <c r="K3146" s="2" t="str">
        <f aca="false">IF(Raw_Orders!F3146&lt;0,"Anomaly","OK")</f>
        <v>OK</v>
      </c>
      <c r="L3146" s="2" t="str">
        <f aca="false">IFERROR(VLOOKUP(C3146,Raw_Restaurants!$A$2:$C$151,3,FALSE()),"Unknown")</f>
        <v>Delhi</v>
      </c>
    </row>
    <row r="3147" customFormat="false" ht="15" hidden="false" customHeight="false" outlineLevel="0" collapsed="false">
      <c r="A3147" s="2" t="n">
        <f aca="false">Raw_Orders!A3147</f>
        <v>503942</v>
      </c>
      <c r="B3147" s="2" t="str">
        <f aca="false">Raw_Orders!B3147</f>
        <v>CUST1157</v>
      </c>
      <c r="C3147" s="2" t="str">
        <f aca="false">Raw_Orders!C3147</f>
        <v>REST246</v>
      </c>
      <c r="D3147" s="2" t="str">
        <f aca="false">Raw_Orders!D3147</f>
        <v>DP327</v>
      </c>
      <c r="E3147" s="2" t="str">
        <f aca="false">Raw_Orders!E3147</f>
        <v>2024-12-31</v>
      </c>
      <c r="F3147" s="2" t="n">
        <f aca="false">IF(Raw_Orders!F3147&lt;0,0,Raw_Orders!F3147)</f>
        <v>561.99</v>
      </c>
      <c r="G3147" s="2" t="str">
        <f aca="false">Raw_Orders!G3147</f>
        <v>Delivered</v>
      </c>
      <c r="H3147" s="2" t="n">
        <f aca="false">IF(Raw_Orders!H3147="","N/A",Raw_Orders!H3147)</f>
        <v>78.6</v>
      </c>
      <c r="I3147" s="2" t="n">
        <f aca="false">IF(Raw_Orders!I3147="","Not Rated",Raw_Orders!I3147)</f>
        <v>3.9</v>
      </c>
      <c r="J3147" s="2" t="str">
        <f aca="false">IF(COUNTIF($A$2:A3147,A3147)&gt;1,"Duplicate","Unique")</f>
        <v>Unique</v>
      </c>
      <c r="K3147" s="2" t="str">
        <f aca="false">IF(Raw_Orders!F3147&lt;0,"Anomaly","OK")</f>
        <v>OK</v>
      </c>
      <c r="L3147" s="2" t="str">
        <f aca="false">IFERROR(VLOOKUP(C3147,Raw_Restaurants!$A$2:$C$151,3,FALSE()),"Unknown")</f>
        <v>Mumbai</v>
      </c>
    </row>
    <row r="3148" customFormat="false" ht="15" hidden="false" customHeight="false" outlineLevel="0" collapsed="false">
      <c r="A3148" s="2" t="n">
        <f aca="false">Raw_Orders!A3148</f>
        <v>504511</v>
      </c>
      <c r="B3148" s="2" t="str">
        <f aca="false">Raw_Orders!B3148</f>
        <v>CUST1483</v>
      </c>
      <c r="C3148" s="2" t="str">
        <f aca="false">Raw_Orders!C3148</f>
        <v>REST288</v>
      </c>
      <c r="D3148" s="2" t="str">
        <f aca="false">Raw_Orders!D3148</f>
        <v>DP409</v>
      </c>
      <c r="E3148" s="2" t="str">
        <f aca="false">Raw_Orders!E3148</f>
        <v>2024-03-02</v>
      </c>
      <c r="F3148" s="2" t="n">
        <f aca="false">IF(Raw_Orders!F3148&lt;0,0,Raw_Orders!F3148)</f>
        <v>1291.04</v>
      </c>
      <c r="G3148" s="2" t="str">
        <f aca="false">Raw_Orders!G3148</f>
        <v>Delivered</v>
      </c>
      <c r="H3148" s="2" t="n">
        <f aca="false">IF(Raw_Orders!H3148="","N/A",Raw_Orders!H3148)</f>
        <v>46.5</v>
      </c>
      <c r="I3148" s="2" t="n">
        <f aca="false">IF(Raw_Orders!I3148="","Not Rated",Raw_Orders!I3148)</f>
        <v>4.9</v>
      </c>
      <c r="J3148" s="2" t="str">
        <f aca="false">IF(COUNTIF($A$2:A3148,A3148)&gt;1,"Duplicate","Unique")</f>
        <v>Unique</v>
      </c>
      <c r="K3148" s="2" t="str">
        <f aca="false">IF(Raw_Orders!F3148&lt;0,"Anomaly","OK")</f>
        <v>OK</v>
      </c>
      <c r="L3148" s="2" t="str">
        <f aca="false">IFERROR(VLOOKUP(C3148,Raw_Restaurants!$A$2:$C$151,3,FALSE()),"Unknown")</f>
        <v>Bhopal</v>
      </c>
    </row>
    <row r="3149" customFormat="false" ht="15" hidden="false" customHeight="false" outlineLevel="0" collapsed="false">
      <c r="A3149" s="2" t="n">
        <f aca="false">Raw_Orders!A3149</f>
        <v>503445</v>
      </c>
      <c r="B3149" s="2" t="str">
        <f aca="false">Raw_Orders!B3149</f>
        <v>CUST1301</v>
      </c>
      <c r="C3149" s="2" t="str">
        <f aca="false">Raw_Orders!C3149</f>
        <v>REST298</v>
      </c>
      <c r="D3149" s="2" t="str">
        <f aca="false">Raw_Orders!D3149</f>
        <v>DP350</v>
      </c>
      <c r="E3149" s="2" t="str">
        <f aca="false">Raw_Orders!E3149</f>
        <v>2024-11-04</v>
      </c>
      <c r="F3149" s="2" t="n">
        <f aca="false">IF(Raw_Orders!F3149&lt;0,0,Raw_Orders!F3149)</f>
        <v>865.93</v>
      </c>
      <c r="G3149" s="2" t="str">
        <f aca="false">Raw_Orders!G3149</f>
        <v>Delivered</v>
      </c>
      <c r="H3149" s="2" t="n">
        <f aca="false">IF(Raw_Orders!H3149="","N/A",Raw_Orders!H3149)</f>
        <v>73.6</v>
      </c>
      <c r="I3149" s="2" t="str">
        <f aca="false">IF(Raw_Orders!I3149="","Not Rated",Raw_Orders!I3149)</f>
        <v>Not Rated</v>
      </c>
      <c r="J3149" s="2" t="str">
        <f aca="false">IF(COUNTIF($A$2:A3149,A3149)&gt;1,"Duplicate","Unique")</f>
        <v>Unique</v>
      </c>
      <c r="K3149" s="2" t="str">
        <f aca="false">IF(Raw_Orders!F3149&lt;0,"Anomaly","OK")</f>
        <v>OK</v>
      </c>
      <c r="L3149" s="2" t="str">
        <f aca="false">IFERROR(VLOOKUP(C3149,Raw_Restaurants!$A$2:$C$151,3,FALSE()),"Unknown")</f>
        <v>Mumbai</v>
      </c>
    </row>
    <row r="3150" customFormat="false" ht="15" hidden="false" customHeight="false" outlineLevel="0" collapsed="false">
      <c r="A3150" s="2" t="n">
        <f aca="false">Raw_Orders!A3150</f>
        <v>504235</v>
      </c>
      <c r="B3150" s="2" t="str">
        <f aca="false">Raw_Orders!B3150</f>
        <v>CUST1660</v>
      </c>
      <c r="C3150" s="2" t="str">
        <f aca="false">Raw_Orders!C3150</f>
        <v>REST265</v>
      </c>
      <c r="D3150" s="2" t="str">
        <f aca="false">Raw_Orders!D3150</f>
        <v>DP315</v>
      </c>
      <c r="E3150" s="2" t="str">
        <f aca="false">Raw_Orders!E3150</f>
        <v>2024-02-02</v>
      </c>
      <c r="F3150" s="2" t="n">
        <f aca="false">IF(Raw_Orders!F3150&lt;0,0,Raw_Orders!F3150)</f>
        <v>823.89</v>
      </c>
      <c r="G3150" s="2" t="str">
        <f aca="false">Raw_Orders!G3150</f>
        <v>Delivered</v>
      </c>
      <c r="H3150" s="2" t="n">
        <f aca="false">IF(Raw_Orders!H3150="","N/A",Raw_Orders!H3150)</f>
        <v>61.5</v>
      </c>
      <c r="I3150" s="2" t="n">
        <f aca="false">IF(Raw_Orders!I3150="","Not Rated",Raw_Orders!I3150)</f>
        <v>3.8</v>
      </c>
      <c r="J3150" s="2" t="str">
        <f aca="false">IF(COUNTIF($A$2:A3150,A3150)&gt;1,"Duplicate","Unique")</f>
        <v>Unique</v>
      </c>
      <c r="K3150" s="2" t="str">
        <f aca="false">IF(Raw_Orders!F3150&lt;0,"Anomaly","OK")</f>
        <v>OK</v>
      </c>
      <c r="L3150" s="2" t="str">
        <f aca="false">IFERROR(VLOOKUP(C3150,Raw_Restaurants!$A$2:$C$151,3,FALSE()),"Unknown")</f>
        <v>Bhopal</v>
      </c>
    </row>
    <row r="3151" customFormat="false" ht="15" hidden="false" customHeight="false" outlineLevel="0" collapsed="false">
      <c r="A3151" s="2" t="n">
        <f aca="false">Raw_Orders!A3151</f>
        <v>501650</v>
      </c>
      <c r="B3151" s="2" t="str">
        <f aca="false">Raw_Orders!B3151</f>
        <v>CUST1700</v>
      </c>
      <c r="C3151" s="2" t="str">
        <f aca="false">Raw_Orders!C3151</f>
        <v>REST218</v>
      </c>
      <c r="D3151" s="2" t="str">
        <f aca="false">Raw_Orders!D3151</f>
        <v>DP443</v>
      </c>
      <c r="E3151" s="2" t="str">
        <f aca="false">Raw_Orders!E3151</f>
        <v>2024-01-06</v>
      </c>
      <c r="F3151" s="2" t="n">
        <f aca="false">IF(Raw_Orders!F3151&lt;0,0,Raw_Orders!F3151)</f>
        <v>589.13</v>
      </c>
      <c r="G3151" s="2" t="str">
        <f aca="false">Raw_Orders!G3151</f>
        <v>Delayed</v>
      </c>
      <c r="H3151" s="2" t="n">
        <f aca="false">IF(Raw_Orders!H3151="","N/A",Raw_Orders!H3151)</f>
        <v>19.3</v>
      </c>
      <c r="I3151" s="2" t="n">
        <f aca="false">IF(Raw_Orders!I3151="","Not Rated",Raw_Orders!I3151)</f>
        <v>3.5</v>
      </c>
      <c r="J3151" s="2" t="str">
        <f aca="false">IF(COUNTIF($A$2:A3151,A3151)&gt;1,"Duplicate","Unique")</f>
        <v>Unique</v>
      </c>
      <c r="K3151" s="2" t="str">
        <f aca="false">IF(Raw_Orders!F3151&lt;0,"Anomaly","OK")</f>
        <v>OK</v>
      </c>
      <c r="L3151" s="2" t="str">
        <f aca="false">IFERROR(VLOOKUP(C3151,Raw_Restaurants!$A$2:$C$151,3,FALSE()),"Unknown")</f>
        <v>Pune</v>
      </c>
    </row>
    <row r="3152" customFormat="false" ht="15" hidden="false" customHeight="false" outlineLevel="0" collapsed="false">
      <c r="A3152" s="2" t="n">
        <f aca="false">Raw_Orders!A3152</f>
        <v>503419</v>
      </c>
      <c r="B3152" s="2" t="str">
        <f aca="false">Raw_Orders!B3152</f>
        <v>CUST1055</v>
      </c>
      <c r="C3152" s="2" t="str">
        <f aca="false">Raw_Orders!C3152</f>
        <v>REST285</v>
      </c>
      <c r="D3152" s="2" t="str">
        <f aca="false">Raw_Orders!D3152</f>
        <v>DP336</v>
      </c>
      <c r="E3152" s="2" t="str">
        <f aca="false">Raw_Orders!E3152</f>
        <v>2024-09-17</v>
      </c>
      <c r="F3152" s="2" t="n">
        <f aca="false">IF(Raw_Orders!F3152&lt;0,0,Raw_Orders!F3152)</f>
        <v>916.91</v>
      </c>
      <c r="G3152" s="2" t="str">
        <f aca="false">Raw_Orders!G3152</f>
        <v>Delivered</v>
      </c>
      <c r="H3152" s="2" t="n">
        <f aca="false">IF(Raw_Orders!H3152="","N/A",Raw_Orders!H3152)</f>
        <v>65.6</v>
      </c>
      <c r="I3152" s="2" t="n">
        <f aca="false">IF(Raw_Orders!I3152="","Not Rated",Raw_Orders!I3152)</f>
        <v>4.5</v>
      </c>
      <c r="J3152" s="2" t="str">
        <f aca="false">IF(COUNTIF($A$2:A3152,A3152)&gt;1,"Duplicate","Unique")</f>
        <v>Unique</v>
      </c>
      <c r="K3152" s="2" t="str">
        <f aca="false">IF(Raw_Orders!F3152&lt;0,"Anomaly","OK")</f>
        <v>OK</v>
      </c>
      <c r="L3152" s="2" t="str">
        <f aca="false">IFERROR(VLOOKUP(C3152,Raw_Restaurants!$A$2:$C$151,3,FALSE()),"Unknown")</f>
        <v>Bangalore</v>
      </c>
    </row>
    <row r="3153" customFormat="false" ht="15" hidden="false" customHeight="false" outlineLevel="0" collapsed="false">
      <c r="A3153" s="2" t="n">
        <f aca="false">Raw_Orders!A3153</f>
        <v>504581</v>
      </c>
      <c r="B3153" s="2" t="str">
        <f aca="false">Raw_Orders!B3153</f>
        <v>CUST1307</v>
      </c>
      <c r="C3153" s="2" t="str">
        <f aca="false">Raw_Orders!C3153</f>
        <v>REST286</v>
      </c>
      <c r="D3153" s="2" t="str">
        <f aca="false">Raw_Orders!D3153</f>
        <v>DP452</v>
      </c>
      <c r="E3153" s="2" t="str">
        <f aca="false">Raw_Orders!E3153</f>
        <v>2024-09-10</v>
      </c>
      <c r="F3153" s="2" t="n">
        <f aca="false">IF(Raw_Orders!F3153&lt;0,0,Raw_Orders!F3153)</f>
        <v>750.65</v>
      </c>
      <c r="G3153" s="2" t="str">
        <f aca="false">Raw_Orders!G3153</f>
        <v>Delivered</v>
      </c>
      <c r="H3153" s="2" t="n">
        <f aca="false">IF(Raw_Orders!H3153="","N/A",Raw_Orders!H3153)</f>
        <v>27.6</v>
      </c>
      <c r="I3153" s="2" t="n">
        <f aca="false">IF(Raw_Orders!I3153="","Not Rated",Raw_Orders!I3153)</f>
        <v>4.7</v>
      </c>
      <c r="J3153" s="2" t="str">
        <f aca="false">IF(COUNTIF($A$2:A3153,A3153)&gt;1,"Duplicate","Unique")</f>
        <v>Unique</v>
      </c>
      <c r="K3153" s="2" t="str">
        <f aca="false">IF(Raw_Orders!F3153&lt;0,"Anomaly","OK")</f>
        <v>OK</v>
      </c>
      <c r="L3153" s="2" t="str">
        <f aca="false">IFERROR(VLOOKUP(C3153,Raw_Restaurants!$A$2:$C$151,3,FALSE()),"Unknown")</f>
        <v>Bhopal</v>
      </c>
    </row>
    <row r="3154" customFormat="false" ht="15" hidden="false" customHeight="false" outlineLevel="0" collapsed="false">
      <c r="A3154" s="2" t="n">
        <f aca="false">Raw_Orders!A3154</f>
        <v>504000</v>
      </c>
      <c r="B3154" s="2" t="str">
        <f aca="false">Raw_Orders!B3154</f>
        <v>CUST1501</v>
      </c>
      <c r="C3154" s="2" t="str">
        <f aca="false">Raw_Orders!C3154</f>
        <v>REST236</v>
      </c>
      <c r="D3154" s="2" t="str">
        <f aca="false">Raw_Orders!D3154</f>
        <v>DP394</v>
      </c>
      <c r="E3154" s="2" t="str">
        <f aca="false">Raw_Orders!E3154</f>
        <v>2024-07-31</v>
      </c>
      <c r="F3154" s="2" t="n">
        <f aca="false">IF(Raw_Orders!F3154&lt;0,0,Raw_Orders!F3154)</f>
        <v>424.98</v>
      </c>
      <c r="G3154" s="2" t="str">
        <f aca="false">Raw_Orders!G3154</f>
        <v>Delivered</v>
      </c>
      <c r="H3154" s="2" t="n">
        <f aca="false">IF(Raw_Orders!H3154="","N/A",Raw_Orders!H3154)</f>
        <v>48.9</v>
      </c>
      <c r="I3154" s="2" t="n">
        <f aca="false">IF(Raw_Orders!I3154="","Not Rated",Raw_Orders!I3154)</f>
        <v>4</v>
      </c>
      <c r="J3154" s="2" t="str">
        <f aca="false">IF(COUNTIF($A$2:A3154,A3154)&gt;1,"Duplicate","Unique")</f>
        <v>Unique</v>
      </c>
      <c r="K3154" s="2" t="str">
        <f aca="false">IF(Raw_Orders!F3154&lt;0,"Anomaly","OK")</f>
        <v>OK</v>
      </c>
      <c r="L3154" s="2" t="str">
        <f aca="false">IFERROR(VLOOKUP(C3154,Raw_Restaurants!$A$2:$C$151,3,FALSE()),"Unknown")</f>
        <v>Mumbai</v>
      </c>
    </row>
    <row r="3155" customFormat="false" ht="15" hidden="false" customHeight="false" outlineLevel="0" collapsed="false">
      <c r="A3155" s="2" t="n">
        <f aca="false">Raw_Orders!A3155</f>
        <v>503605</v>
      </c>
      <c r="B3155" s="2" t="str">
        <f aca="false">Raw_Orders!B3155</f>
        <v>CUST1448</v>
      </c>
      <c r="C3155" s="2" t="str">
        <f aca="false">Raw_Orders!C3155</f>
        <v>REST249</v>
      </c>
      <c r="D3155" s="2" t="str">
        <f aca="false">Raw_Orders!D3155</f>
        <v>DP398</v>
      </c>
      <c r="E3155" s="2" t="str">
        <f aca="false">Raw_Orders!E3155</f>
        <v>2024-12-18</v>
      </c>
      <c r="F3155" s="2" t="n">
        <f aca="false">IF(Raw_Orders!F3155&lt;0,0,Raw_Orders!F3155)</f>
        <v>531.6</v>
      </c>
      <c r="G3155" s="2" t="str">
        <f aca="false">Raw_Orders!G3155</f>
        <v>Cancelled</v>
      </c>
      <c r="H3155" s="2" t="str">
        <f aca="false">IF(Raw_Orders!H3155="","N/A",Raw_Orders!H3155)</f>
        <v>N/A</v>
      </c>
      <c r="I3155" s="2" t="str">
        <f aca="false">IF(Raw_Orders!I3155="","Not Rated",Raw_Orders!I3155)</f>
        <v>Not Rated</v>
      </c>
      <c r="J3155" s="2" t="str">
        <f aca="false">IF(COUNTIF($A$2:A3155,A3155)&gt;1,"Duplicate","Unique")</f>
        <v>Unique</v>
      </c>
      <c r="K3155" s="2" t="str">
        <f aca="false">IF(Raw_Orders!F3155&lt;0,"Anomaly","OK")</f>
        <v>OK</v>
      </c>
      <c r="L3155" s="2" t="str">
        <f aca="false">IFERROR(VLOOKUP(C3155,Raw_Restaurants!$A$2:$C$151,3,FALSE()),"Unknown")</f>
        <v>Kolkata</v>
      </c>
    </row>
    <row r="3156" customFormat="false" ht="15" hidden="false" customHeight="false" outlineLevel="0" collapsed="false">
      <c r="A3156" s="2" t="n">
        <f aca="false">Raw_Orders!A3156</f>
        <v>500333</v>
      </c>
      <c r="B3156" s="2" t="str">
        <f aca="false">Raw_Orders!B3156</f>
        <v>CUST1234</v>
      </c>
      <c r="C3156" s="2" t="str">
        <f aca="false">Raw_Orders!C3156</f>
        <v>REST211</v>
      </c>
      <c r="D3156" s="2" t="str">
        <f aca="false">Raw_Orders!D3156</f>
        <v>DP480</v>
      </c>
      <c r="E3156" s="2" t="str">
        <f aca="false">Raw_Orders!E3156</f>
        <v>2024-10-19</v>
      </c>
      <c r="F3156" s="2" t="n">
        <f aca="false">IF(Raw_Orders!F3156&lt;0,0,Raw_Orders!F3156)</f>
        <v>1063.43</v>
      </c>
      <c r="G3156" s="2" t="str">
        <f aca="false">Raw_Orders!G3156</f>
        <v>Delivered</v>
      </c>
      <c r="H3156" s="2" t="n">
        <f aca="false">IF(Raw_Orders!H3156="","N/A",Raw_Orders!H3156)</f>
        <v>20.8</v>
      </c>
      <c r="I3156" s="2" t="n">
        <f aca="false">IF(Raw_Orders!I3156="","Not Rated",Raw_Orders!I3156)</f>
        <v>3.3</v>
      </c>
      <c r="J3156" s="2" t="str">
        <f aca="false">IF(COUNTIF($A$2:A3156,A3156)&gt;1,"Duplicate","Unique")</f>
        <v>Unique</v>
      </c>
      <c r="K3156" s="2" t="str">
        <f aca="false">IF(Raw_Orders!F3156&lt;0,"Anomaly","OK")</f>
        <v>OK</v>
      </c>
      <c r="L3156" s="2" t="str">
        <f aca="false">IFERROR(VLOOKUP(C3156,Raw_Restaurants!$A$2:$C$151,3,FALSE()),"Unknown")</f>
        <v>Mumbai</v>
      </c>
    </row>
    <row r="3157" customFormat="false" ht="15" hidden="false" customHeight="false" outlineLevel="0" collapsed="false">
      <c r="A3157" s="2" t="n">
        <f aca="false">Raw_Orders!A3157</f>
        <v>500158</v>
      </c>
      <c r="B3157" s="2" t="str">
        <f aca="false">Raw_Orders!B3157</f>
        <v>CUST1090</v>
      </c>
      <c r="C3157" s="2" t="str">
        <f aca="false">Raw_Orders!C3157</f>
        <v>REST210</v>
      </c>
      <c r="D3157" s="2" t="str">
        <f aca="false">Raw_Orders!D3157</f>
        <v>DP321</v>
      </c>
      <c r="E3157" s="2" t="str">
        <f aca="false">Raw_Orders!E3157</f>
        <v>2024-02-14</v>
      </c>
      <c r="F3157" s="2" t="n">
        <f aca="false">IF(Raw_Orders!F3157&lt;0,0,Raw_Orders!F3157)</f>
        <v>608.03</v>
      </c>
      <c r="G3157" s="2" t="str">
        <f aca="false">Raw_Orders!G3157</f>
        <v>Delivered</v>
      </c>
      <c r="H3157" s="2" t="n">
        <f aca="false">IF(Raw_Orders!H3157="","N/A",Raw_Orders!H3157)</f>
        <v>66.3</v>
      </c>
      <c r="I3157" s="2" t="n">
        <f aca="false">IF(Raw_Orders!I3157="","Not Rated",Raw_Orders!I3157)</f>
        <v>4.5</v>
      </c>
      <c r="J3157" s="2" t="str">
        <f aca="false">IF(COUNTIF($A$2:A3157,A3157)&gt;1,"Duplicate","Unique")</f>
        <v>Unique</v>
      </c>
      <c r="K3157" s="2" t="str">
        <f aca="false">IF(Raw_Orders!F3157&lt;0,"Anomaly","OK")</f>
        <v>OK</v>
      </c>
      <c r="L3157" s="2" t="str">
        <f aca="false">IFERROR(VLOOKUP(C3157,Raw_Restaurants!$A$2:$C$151,3,FALSE()),"Unknown")</f>
        <v>Chennai</v>
      </c>
    </row>
    <row r="3158" customFormat="false" ht="15" hidden="false" customHeight="false" outlineLevel="0" collapsed="false">
      <c r="A3158" s="2" t="n">
        <f aca="false">Raw_Orders!A3158</f>
        <v>501288</v>
      </c>
      <c r="B3158" s="2" t="str">
        <f aca="false">Raw_Orders!B3158</f>
        <v>CUST1423</v>
      </c>
      <c r="C3158" s="2" t="str">
        <f aca="false">Raw_Orders!C3158</f>
        <v>REST258</v>
      </c>
      <c r="D3158" s="2" t="str">
        <f aca="false">Raw_Orders!D3158</f>
        <v>DP348</v>
      </c>
      <c r="E3158" s="2" t="str">
        <f aca="false">Raw_Orders!E3158</f>
        <v>2024-03-01</v>
      </c>
      <c r="F3158" s="2" t="n">
        <f aca="false">IF(Raw_Orders!F3158&lt;0,0,Raw_Orders!F3158)</f>
        <v>297.86</v>
      </c>
      <c r="G3158" s="2" t="str">
        <f aca="false">Raw_Orders!G3158</f>
        <v>Delivered</v>
      </c>
      <c r="H3158" s="2" t="n">
        <f aca="false">IF(Raw_Orders!H3158="","N/A",Raw_Orders!H3158)</f>
        <v>50.4</v>
      </c>
      <c r="I3158" s="2" t="str">
        <f aca="false">IF(Raw_Orders!I3158="","Not Rated",Raw_Orders!I3158)</f>
        <v>Not Rated</v>
      </c>
      <c r="J3158" s="2" t="str">
        <f aca="false">IF(COUNTIF($A$2:A3158,A3158)&gt;1,"Duplicate","Unique")</f>
        <v>Unique</v>
      </c>
      <c r="K3158" s="2" t="str">
        <f aca="false">IF(Raw_Orders!F3158&lt;0,"Anomaly","OK")</f>
        <v>OK</v>
      </c>
      <c r="L3158" s="2" t="str">
        <f aca="false">IFERROR(VLOOKUP(C3158,Raw_Restaurants!$A$2:$C$151,3,FALSE()),"Unknown")</f>
        <v>Mumbai</v>
      </c>
    </row>
    <row r="3159" customFormat="false" ht="15" hidden="false" customHeight="false" outlineLevel="0" collapsed="false">
      <c r="A3159" s="2" t="n">
        <f aca="false">Raw_Orders!A3159</f>
        <v>501084</v>
      </c>
      <c r="B3159" s="2" t="str">
        <f aca="false">Raw_Orders!B3159</f>
        <v>CUST1346</v>
      </c>
      <c r="C3159" s="2" t="str">
        <f aca="false">Raw_Orders!C3159</f>
        <v>REST312</v>
      </c>
      <c r="D3159" s="2" t="str">
        <f aca="false">Raw_Orders!D3159</f>
        <v>DP373</v>
      </c>
      <c r="E3159" s="2" t="str">
        <f aca="false">Raw_Orders!E3159</f>
        <v>2024-04-16</v>
      </c>
      <c r="F3159" s="2" t="n">
        <f aca="false">IF(Raw_Orders!F3159&lt;0,0,Raw_Orders!F3159)</f>
        <v>715.67</v>
      </c>
      <c r="G3159" s="2" t="str">
        <f aca="false">Raw_Orders!G3159</f>
        <v>Delivered</v>
      </c>
      <c r="H3159" s="2" t="n">
        <f aca="false">IF(Raw_Orders!H3159="","N/A",Raw_Orders!H3159)</f>
        <v>72.4</v>
      </c>
      <c r="I3159" s="2" t="n">
        <f aca="false">IF(Raw_Orders!I3159="","Not Rated",Raw_Orders!I3159)</f>
        <v>4.3</v>
      </c>
      <c r="J3159" s="2" t="str">
        <f aca="false">IF(COUNTIF($A$2:A3159,A3159)&gt;1,"Duplicate","Unique")</f>
        <v>Unique</v>
      </c>
      <c r="K3159" s="2" t="str">
        <f aca="false">IF(Raw_Orders!F3159&lt;0,"Anomaly","OK")</f>
        <v>OK</v>
      </c>
      <c r="L3159" s="2" t="str">
        <f aca="false">IFERROR(VLOOKUP(C3159,Raw_Restaurants!$A$2:$C$151,3,FALSE()),"Unknown")</f>
        <v>Mumbai</v>
      </c>
    </row>
    <row r="3160" customFormat="false" ht="15" hidden="false" customHeight="false" outlineLevel="0" collapsed="false">
      <c r="A3160" s="2" t="n">
        <f aca="false">Raw_Orders!A3160</f>
        <v>503476</v>
      </c>
      <c r="B3160" s="2" t="str">
        <f aca="false">Raw_Orders!B3160</f>
        <v>CUST1499</v>
      </c>
      <c r="C3160" s="2" t="str">
        <f aca="false">Raw_Orders!C3160</f>
        <v>REST311</v>
      </c>
      <c r="D3160" s="2" t="str">
        <f aca="false">Raw_Orders!D3160</f>
        <v>DP486</v>
      </c>
      <c r="E3160" s="2" t="str">
        <f aca="false">Raw_Orders!E3160</f>
        <v>2024-05-01</v>
      </c>
      <c r="F3160" s="2" t="n">
        <f aca="false">IF(Raw_Orders!F3160&lt;0,0,Raw_Orders!F3160)</f>
        <v>1386.84</v>
      </c>
      <c r="G3160" s="2" t="str">
        <f aca="false">Raw_Orders!G3160</f>
        <v>Delivered</v>
      </c>
      <c r="H3160" s="2" t="n">
        <f aca="false">IF(Raw_Orders!H3160="","N/A",Raw_Orders!H3160)</f>
        <v>68</v>
      </c>
      <c r="I3160" s="2" t="str">
        <f aca="false">IF(Raw_Orders!I3160="","Not Rated",Raw_Orders!I3160)</f>
        <v>Not Rated</v>
      </c>
      <c r="J3160" s="2" t="str">
        <f aca="false">IF(COUNTIF($A$2:A3160,A3160)&gt;1,"Duplicate","Unique")</f>
        <v>Unique</v>
      </c>
      <c r="K3160" s="2" t="str">
        <f aca="false">IF(Raw_Orders!F3160&lt;0,"Anomaly","OK")</f>
        <v>OK</v>
      </c>
      <c r="L3160" s="2" t="str">
        <f aca="false">IFERROR(VLOOKUP(C3160,Raw_Restaurants!$A$2:$C$151,3,FALSE()),"Unknown")</f>
        <v>Bhopal</v>
      </c>
    </row>
    <row r="3161" customFormat="false" ht="15" hidden="false" customHeight="false" outlineLevel="0" collapsed="false">
      <c r="A3161" s="2" t="n">
        <f aca="false">Raw_Orders!A3161</f>
        <v>503429</v>
      </c>
      <c r="B3161" s="2" t="str">
        <f aca="false">Raw_Orders!B3161</f>
        <v>CUST1117</v>
      </c>
      <c r="C3161" s="2" t="str">
        <f aca="false">Raw_Orders!C3161</f>
        <v>REST340</v>
      </c>
      <c r="D3161" s="2" t="str">
        <f aca="false">Raw_Orders!D3161</f>
        <v>DP369</v>
      </c>
      <c r="E3161" s="2" t="str">
        <f aca="false">Raw_Orders!E3161</f>
        <v>2024-04-05</v>
      </c>
      <c r="F3161" s="2" t="n">
        <f aca="false">IF(Raw_Orders!F3161&lt;0,0,Raw_Orders!F3161)</f>
        <v>421.2</v>
      </c>
      <c r="G3161" s="2" t="str">
        <f aca="false">Raw_Orders!G3161</f>
        <v>Delayed</v>
      </c>
      <c r="H3161" s="2" t="n">
        <f aca="false">IF(Raw_Orders!H3161="","N/A",Raw_Orders!H3161)</f>
        <v>64.8</v>
      </c>
      <c r="I3161" s="2" t="n">
        <f aca="false">IF(Raw_Orders!I3161="","Not Rated",Raw_Orders!I3161)</f>
        <v>2.9</v>
      </c>
      <c r="J3161" s="2" t="str">
        <f aca="false">IF(COUNTIF($A$2:A3161,A3161)&gt;1,"Duplicate","Unique")</f>
        <v>Unique</v>
      </c>
      <c r="K3161" s="2" t="str">
        <f aca="false">IF(Raw_Orders!F3161&lt;0,"Anomaly","OK")</f>
        <v>OK</v>
      </c>
      <c r="L3161" s="2" t="str">
        <f aca="false">IFERROR(VLOOKUP(C3161,Raw_Restaurants!$A$2:$C$151,3,FALSE()),"Unknown")</f>
        <v>Hyderabad</v>
      </c>
    </row>
    <row r="3162" customFormat="false" ht="15" hidden="false" customHeight="false" outlineLevel="0" collapsed="false">
      <c r="A3162" s="2" t="n">
        <f aca="false">Raw_Orders!A3162</f>
        <v>504908</v>
      </c>
      <c r="B3162" s="2" t="str">
        <f aca="false">Raw_Orders!B3162</f>
        <v>CUST1591</v>
      </c>
      <c r="C3162" s="2" t="str">
        <f aca="false">Raw_Orders!C3162</f>
        <v>REST235</v>
      </c>
      <c r="D3162" s="2" t="str">
        <f aca="false">Raw_Orders!D3162</f>
        <v>DP316</v>
      </c>
      <c r="E3162" s="2" t="str">
        <f aca="false">Raw_Orders!E3162</f>
        <v>2024-12-21</v>
      </c>
      <c r="F3162" s="2" t="n">
        <f aca="false">IF(Raw_Orders!F3162&lt;0,0,Raw_Orders!F3162)</f>
        <v>733.14</v>
      </c>
      <c r="G3162" s="2" t="str">
        <f aca="false">Raw_Orders!G3162</f>
        <v>Delivered</v>
      </c>
      <c r="H3162" s="2" t="n">
        <f aca="false">IF(Raw_Orders!H3162="","N/A",Raw_Orders!H3162)</f>
        <v>34.6</v>
      </c>
      <c r="I3162" s="2" t="n">
        <f aca="false">IF(Raw_Orders!I3162="","Not Rated",Raw_Orders!I3162)</f>
        <v>3.3</v>
      </c>
      <c r="J3162" s="2" t="str">
        <f aca="false">IF(COUNTIF($A$2:A3162,A3162)&gt;1,"Duplicate","Unique")</f>
        <v>Unique</v>
      </c>
      <c r="K3162" s="2" t="str">
        <f aca="false">IF(Raw_Orders!F3162&lt;0,"Anomaly","OK")</f>
        <v>OK</v>
      </c>
      <c r="L3162" s="2" t="str">
        <f aca="false">IFERROR(VLOOKUP(C3162,Raw_Restaurants!$A$2:$C$151,3,FALSE()),"Unknown")</f>
        <v>Kolkata</v>
      </c>
    </row>
    <row r="3163" customFormat="false" ht="15" hidden="false" customHeight="false" outlineLevel="0" collapsed="false">
      <c r="A3163" s="2" t="n">
        <f aca="false">Raw_Orders!A3163</f>
        <v>500251</v>
      </c>
      <c r="B3163" s="2" t="str">
        <f aca="false">Raw_Orders!B3163</f>
        <v>CUST1691</v>
      </c>
      <c r="C3163" s="2" t="str">
        <f aca="false">Raw_Orders!C3163</f>
        <v>REST291</v>
      </c>
      <c r="D3163" s="2" t="str">
        <f aca="false">Raw_Orders!D3163</f>
        <v>DP414</v>
      </c>
      <c r="E3163" s="2" t="str">
        <f aca="false">Raw_Orders!E3163</f>
        <v>2024-08-14</v>
      </c>
      <c r="F3163" s="2" t="n">
        <f aca="false">IF(Raw_Orders!F3163&lt;0,0,Raw_Orders!F3163)</f>
        <v>246.48</v>
      </c>
      <c r="G3163" s="2" t="str">
        <f aca="false">Raw_Orders!G3163</f>
        <v>Delivered</v>
      </c>
      <c r="H3163" s="2" t="n">
        <f aca="false">IF(Raw_Orders!H3163="","N/A",Raw_Orders!H3163)</f>
        <v>76.8</v>
      </c>
      <c r="I3163" s="2" t="n">
        <f aca="false">IF(Raw_Orders!I3163="","Not Rated",Raw_Orders!I3163)</f>
        <v>3.3</v>
      </c>
      <c r="J3163" s="2" t="str">
        <f aca="false">IF(COUNTIF($A$2:A3163,A3163)&gt;1,"Duplicate","Unique")</f>
        <v>Unique</v>
      </c>
      <c r="K3163" s="2" t="str">
        <f aca="false">IF(Raw_Orders!F3163&lt;0,"Anomaly","OK")</f>
        <v>OK</v>
      </c>
      <c r="L3163" s="2" t="str">
        <f aca="false">IFERROR(VLOOKUP(C3163,Raw_Restaurants!$A$2:$C$151,3,FALSE()),"Unknown")</f>
        <v>Pune</v>
      </c>
    </row>
    <row r="3164" customFormat="false" ht="15" hidden="false" customHeight="false" outlineLevel="0" collapsed="false">
      <c r="A3164" s="2" t="n">
        <f aca="false">Raw_Orders!A3164</f>
        <v>502624</v>
      </c>
      <c r="B3164" s="2" t="str">
        <f aca="false">Raw_Orders!B3164</f>
        <v>CUST1071</v>
      </c>
      <c r="C3164" s="2" t="str">
        <f aca="false">Raw_Orders!C3164</f>
        <v>REST289</v>
      </c>
      <c r="D3164" s="2" t="str">
        <f aca="false">Raw_Orders!D3164</f>
        <v>DP320</v>
      </c>
      <c r="E3164" s="2" t="str">
        <f aca="false">Raw_Orders!E3164</f>
        <v>2024-05-16</v>
      </c>
      <c r="F3164" s="2" t="n">
        <f aca="false">IF(Raw_Orders!F3164&lt;0,0,Raw_Orders!F3164)</f>
        <v>1172.85</v>
      </c>
      <c r="G3164" s="2" t="str">
        <f aca="false">Raw_Orders!G3164</f>
        <v>Cancelled</v>
      </c>
      <c r="H3164" s="2" t="str">
        <f aca="false">IF(Raw_Orders!H3164="","N/A",Raw_Orders!H3164)</f>
        <v>N/A</v>
      </c>
      <c r="I3164" s="2" t="str">
        <f aca="false">IF(Raw_Orders!I3164="","Not Rated",Raw_Orders!I3164)</f>
        <v>Not Rated</v>
      </c>
      <c r="J3164" s="2" t="str">
        <f aca="false">IF(COUNTIF($A$2:A3164,A3164)&gt;1,"Duplicate","Unique")</f>
        <v>Unique</v>
      </c>
      <c r="K3164" s="2" t="str">
        <f aca="false">IF(Raw_Orders!F3164&lt;0,"Anomaly","OK")</f>
        <v>OK</v>
      </c>
      <c r="L3164" s="2" t="str">
        <f aca="false">IFERROR(VLOOKUP(C3164,Raw_Restaurants!$A$2:$C$151,3,FALSE()),"Unknown")</f>
        <v>Jaipur</v>
      </c>
    </row>
    <row r="3165" customFormat="false" ht="15" hidden="false" customHeight="false" outlineLevel="0" collapsed="false">
      <c r="A3165" s="2" t="n">
        <f aca="false">Raw_Orders!A3165</f>
        <v>503241</v>
      </c>
      <c r="B3165" s="2" t="str">
        <f aca="false">Raw_Orders!B3165</f>
        <v>CUST1562</v>
      </c>
      <c r="C3165" s="2" t="str">
        <f aca="false">Raw_Orders!C3165</f>
        <v>REST304</v>
      </c>
      <c r="D3165" s="2" t="str">
        <f aca="false">Raw_Orders!D3165</f>
        <v>DP419</v>
      </c>
      <c r="E3165" s="2" t="str">
        <f aca="false">Raw_Orders!E3165</f>
        <v>2024-01-10</v>
      </c>
      <c r="F3165" s="2" t="n">
        <f aca="false">IF(Raw_Orders!F3165&lt;0,0,Raw_Orders!F3165)</f>
        <v>1326.85</v>
      </c>
      <c r="G3165" s="2" t="str">
        <f aca="false">Raw_Orders!G3165</f>
        <v>Delayed</v>
      </c>
      <c r="H3165" s="2" t="n">
        <f aca="false">IF(Raw_Orders!H3165="","N/A",Raw_Orders!H3165)</f>
        <v>24.3</v>
      </c>
      <c r="I3165" s="2" t="n">
        <f aca="false">IF(Raw_Orders!I3165="","Not Rated",Raw_Orders!I3165)</f>
        <v>2.8</v>
      </c>
      <c r="J3165" s="2" t="str">
        <f aca="false">IF(COUNTIF($A$2:A3165,A3165)&gt;1,"Duplicate","Unique")</f>
        <v>Unique</v>
      </c>
      <c r="K3165" s="2" t="str">
        <f aca="false">IF(Raw_Orders!F3165&lt;0,"Anomaly","OK")</f>
        <v>OK</v>
      </c>
      <c r="L3165" s="2" t="str">
        <f aca="false">IFERROR(VLOOKUP(C3165,Raw_Restaurants!$A$2:$C$151,3,FALSE()),"Unknown")</f>
        <v>Jaipur</v>
      </c>
    </row>
    <row r="3166" customFormat="false" ht="15" hidden="false" customHeight="false" outlineLevel="0" collapsed="false">
      <c r="A3166" s="2" t="n">
        <f aca="false">Raw_Orders!A3166</f>
        <v>501146</v>
      </c>
      <c r="B3166" s="2" t="str">
        <f aca="false">Raw_Orders!B3166</f>
        <v>CUST1751</v>
      </c>
      <c r="C3166" s="2" t="str">
        <f aca="false">Raw_Orders!C3166</f>
        <v>REST222</v>
      </c>
      <c r="D3166" s="2" t="str">
        <f aca="false">Raw_Orders!D3166</f>
        <v>DP415</v>
      </c>
      <c r="E3166" s="2" t="str">
        <f aca="false">Raw_Orders!E3166</f>
        <v>2024-10-04</v>
      </c>
      <c r="F3166" s="2" t="n">
        <f aca="false">IF(Raw_Orders!F3166&lt;0,0,Raw_Orders!F3166)</f>
        <v>313.06</v>
      </c>
      <c r="G3166" s="2" t="str">
        <f aca="false">Raw_Orders!G3166</f>
        <v>Delivered</v>
      </c>
      <c r="H3166" s="2" t="n">
        <f aca="false">IF(Raw_Orders!H3166="","N/A",Raw_Orders!H3166)</f>
        <v>79</v>
      </c>
      <c r="I3166" s="2" t="n">
        <f aca="false">IF(Raw_Orders!I3166="","Not Rated",Raw_Orders!I3166)</f>
        <v>3.8</v>
      </c>
      <c r="J3166" s="2" t="str">
        <f aca="false">IF(COUNTIF($A$2:A3166,A3166)&gt;1,"Duplicate","Unique")</f>
        <v>Unique</v>
      </c>
      <c r="K3166" s="2" t="str">
        <f aca="false">IF(Raw_Orders!F3166&lt;0,"Anomaly","OK")</f>
        <v>OK</v>
      </c>
      <c r="L3166" s="2" t="str">
        <f aca="false">IFERROR(VLOOKUP(C3166,Raw_Restaurants!$A$2:$C$151,3,FALSE()),"Unknown")</f>
        <v>Delhi</v>
      </c>
    </row>
    <row r="3167" customFormat="false" ht="15" hidden="false" customHeight="false" outlineLevel="0" collapsed="false">
      <c r="A3167" s="2" t="n">
        <f aca="false">Raw_Orders!A3167</f>
        <v>501540</v>
      </c>
      <c r="B3167" s="2" t="str">
        <f aca="false">Raw_Orders!B3167</f>
        <v>CUST1791</v>
      </c>
      <c r="C3167" s="2" t="str">
        <f aca="false">Raw_Orders!C3167</f>
        <v>REST217</v>
      </c>
      <c r="D3167" s="2" t="str">
        <f aca="false">Raw_Orders!D3167</f>
        <v>DP344</v>
      </c>
      <c r="E3167" s="2" t="str">
        <f aca="false">Raw_Orders!E3167</f>
        <v>2024-05-16</v>
      </c>
      <c r="F3167" s="2" t="n">
        <f aca="false">IF(Raw_Orders!F3167&lt;0,0,Raw_Orders!F3167)</f>
        <v>331.45</v>
      </c>
      <c r="G3167" s="2" t="str">
        <f aca="false">Raw_Orders!G3167</f>
        <v>Delivered</v>
      </c>
      <c r="H3167" s="2" t="n">
        <f aca="false">IF(Raw_Orders!H3167="","N/A",Raw_Orders!H3167)</f>
        <v>62.3</v>
      </c>
      <c r="I3167" s="2" t="n">
        <f aca="false">IF(Raw_Orders!I3167="","Not Rated",Raw_Orders!I3167)</f>
        <v>3.5</v>
      </c>
      <c r="J3167" s="2" t="str">
        <f aca="false">IF(COUNTIF($A$2:A3167,A3167)&gt;1,"Duplicate","Unique")</f>
        <v>Unique</v>
      </c>
      <c r="K3167" s="2" t="str">
        <f aca="false">IF(Raw_Orders!F3167&lt;0,"Anomaly","OK")</f>
        <v>OK</v>
      </c>
      <c r="L3167" s="2" t="str">
        <f aca="false">IFERROR(VLOOKUP(C3167,Raw_Restaurants!$A$2:$C$151,3,FALSE()),"Unknown")</f>
        <v>Kolkata</v>
      </c>
    </row>
    <row r="3168" customFormat="false" ht="15" hidden="false" customHeight="false" outlineLevel="0" collapsed="false">
      <c r="A3168" s="2" t="n">
        <f aca="false">Raw_Orders!A3168</f>
        <v>502819</v>
      </c>
      <c r="B3168" s="2" t="str">
        <f aca="false">Raw_Orders!B3168</f>
        <v>CUST1573</v>
      </c>
      <c r="C3168" s="2" t="str">
        <f aca="false">Raw_Orders!C3168</f>
        <v>REST207</v>
      </c>
      <c r="D3168" s="2" t="str">
        <f aca="false">Raw_Orders!D3168</f>
        <v>DP411</v>
      </c>
      <c r="E3168" s="2" t="str">
        <f aca="false">Raw_Orders!E3168</f>
        <v>2024-05-23</v>
      </c>
      <c r="F3168" s="2" t="n">
        <f aca="false">IF(Raw_Orders!F3168&lt;0,0,Raw_Orders!F3168)</f>
        <v>472.39</v>
      </c>
      <c r="G3168" s="2" t="str">
        <f aca="false">Raw_Orders!G3168</f>
        <v>Delivered</v>
      </c>
      <c r="H3168" s="2" t="n">
        <f aca="false">IF(Raw_Orders!H3168="","N/A",Raw_Orders!H3168)</f>
        <v>77.8</v>
      </c>
      <c r="I3168" s="2" t="n">
        <f aca="false">IF(Raw_Orders!I3168="","Not Rated",Raw_Orders!I3168)</f>
        <v>2.8</v>
      </c>
      <c r="J3168" s="2" t="str">
        <f aca="false">IF(COUNTIF($A$2:A3168,A3168)&gt;1,"Duplicate","Unique")</f>
        <v>Unique</v>
      </c>
      <c r="K3168" s="2" t="str">
        <f aca="false">IF(Raw_Orders!F3168&lt;0,"Anomaly","OK")</f>
        <v>OK</v>
      </c>
      <c r="L3168" s="2" t="str">
        <f aca="false">IFERROR(VLOOKUP(C3168,Raw_Restaurants!$A$2:$C$151,3,FALSE()),"Unknown")</f>
        <v>Chennai</v>
      </c>
    </row>
    <row r="3169" customFormat="false" ht="15" hidden="false" customHeight="false" outlineLevel="0" collapsed="false">
      <c r="A3169" s="2" t="n">
        <f aca="false">Raw_Orders!A3169</f>
        <v>503034</v>
      </c>
      <c r="B3169" s="2" t="str">
        <f aca="false">Raw_Orders!B3169</f>
        <v>CUST1594</v>
      </c>
      <c r="C3169" s="2" t="str">
        <f aca="false">Raw_Orders!C3169</f>
        <v>REST235</v>
      </c>
      <c r="D3169" s="2" t="str">
        <f aca="false">Raw_Orders!D3169</f>
        <v>DP374</v>
      </c>
      <c r="E3169" s="2" t="str">
        <f aca="false">Raw_Orders!E3169</f>
        <v>2024-08-11</v>
      </c>
      <c r="F3169" s="2" t="n">
        <f aca="false">IF(Raw_Orders!F3169&lt;0,0,Raw_Orders!F3169)</f>
        <v>838.98</v>
      </c>
      <c r="G3169" s="2" t="str">
        <f aca="false">Raw_Orders!G3169</f>
        <v>Delivered</v>
      </c>
      <c r="H3169" s="2" t="n">
        <f aca="false">IF(Raw_Orders!H3169="","N/A",Raw_Orders!H3169)</f>
        <v>36.1</v>
      </c>
      <c r="I3169" s="2" t="n">
        <f aca="false">IF(Raw_Orders!I3169="","Not Rated",Raw_Orders!I3169)</f>
        <v>4.4</v>
      </c>
      <c r="J3169" s="2" t="str">
        <f aca="false">IF(COUNTIF($A$2:A3169,A3169)&gt;1,"Duplicate","Unique")</f>
        <v>Unique</v>
      </c>
      <c r="K3169" s="2" t="str">
        <f aca="false">IF(Raw_Orders!F3169&lt;0,"Anomaly","OK")</f>
        <v>OK</v>
      </c>
      <c r="L3169" s="2" t="str">
        <f aca="false">IFERROR(VLOOKUP(C3169,Raw_Restaurants!$A$2:$C$151,3,FALSE()),"Unknown")</f>
        <v>Kolkata</v>
      </c>
    </row>
    <row r="3170" customFormat="false" ht="15" hidden="false" customHeight="false" outlineLevel="0" collapsed="false">
      <c r="A3170" s="2" t="n">
        <f aca="false">Raw_Orders!A3170</f>
        <v>503829</v>
      </c>
      <c r="B3170" s="2" t="str">
        <f aca="false">Raw_Orders!B3170</f>
        <v>CUST1140</v>
      </c>
      <c r="C3170" s="2" t="str">
        <f aca="false">Raw_Orders!C3170</f>
        <v>REST299</v>
      </c>
      <c r="D3170" s="2" t="str">
        <f aca="false">Raw_Orders!D3170</f>
        <v>DP369</v>
      </c>
      <c r="E3170" s="2" t="str">
        <f aca="false">Raw_Orders!E3170</f>
        <v>2024-04-30</v>
      </c>
      <c r="F3170" s="2" t="n">
        <f aca="false">IF(Raw_Orders!F3170&lt;0,0,Raw_Orders!F3170)</f>
        <v>1002.46</v>
      </c>
      <c r="G3170" s="2" t="str">
        <f aca="false">Raw_Orders!G3170</f>
        <v>Cancelled</v>
      </c>
      <c r="H3170" s="2" t="str">
        <f aca="false">IF(Raw_Orders!H3170="","N/A",Raw_Orders!H3170)</f>
        <v>N/A</v>
      </c>
      <c r="I3170" s="2" t="str">
        <f aca="false">IF(Raw_Orders!I3170="","Not Rated",Raw_Orders!I3170)</f>
        <v>Not Rated</v>
      </c>
      <c r="J3170" s="2" t="str">
        <f aca="false">IF(COUNTIF($A$2:A3170,A3170)&gt;1,"Duplicate","Unique")</f>
        <v>Unique</v>
      </c>
      <c r="K3170" s="2" t="str">
        <f aca="false">IF(Raw_Orders!F3170&lt;0,"Anomaly","OK")</f>
        <v>OK</v>
      </c>
      <c r="L3170" s="2" t="str">
        <f aca="false">IFERROR(VLOOKUP(C3170,Raw_Restaurants!$A$2:$C$151,3,FALSE()),"Unknown")</f>
        <v>Bangalore</v>
      </c>
    </row>
    <row r="3171" customFormat="false" ht="15" hidden="false" customHeight="false" outlineLevel="0" collapsed="false">
      <c r="A3171" s="2" t="n">
        <f aca="false">Raw_Orders!A3171</f>
        <v>504670</v>
      </c>
      <c r="B3171" s="2" t="str">
        <f aca="false">Raw_Orders!B3171</f>
        <v>CUST1130</v>
      </c>
      <c r="C3171" s="2" t="str">
        <f aca="false">Raw_Orders!C3171</f>
        <v>REST260</v>
      </c>
      <c r="D3171" s="2" t="str">
        <f aca="false">Raw_Orders!D3171</f>
        <v>DP483</v>
      </c>
      <c r="E3171" s="2" t="str">
        <f aca="false">Raw_Orders!E3171</f>
        <v>2024-06-04</v>
      </c>
      <c r="F3171" s="2" t="n">
        <f aca="false">IF(Raw_Orders!F3171&lt;0,0,Raw_Orders!F3171)</f>
        <v>1011.18</v>
      </c>
      <c r="G3171" s="2" t="str">
        <f aca="false">Raw_Orders!G3171</f>
        <v>Delivered</v>
      </c>
      <c r="H3171" s="2" t="n">
        <f aca="false">IF(Raw_Orders!H3171="","N/A",Raw_Orders!H3171)</f>
        <v>44.8</v>
      </c>
      <c r="I3171" s="2" t="n">
        <f aca="false">IF(Raw_Orders!I3171="","Not Rated",Raw_Orders!I3171)</f>
        <v>3.3</v>
      </c>
      <c r="J3171" s="2" t="str">
        <f aca="false">IF(COUNTIF($A$2:A3171,A3171)&gt;1,"Duplicate","Unique")</f>
        <v>Unique</v>
      </c>
      <c r="K3171" s="2" t="str">
        <f aca="false">IF(Raw_Orders!F3171&lt;0,"Anomaly","OK")</f>
        <v>OK</v>
      </c>
      <c r="L3171" s="2" t="str">
        <f aca="false">IFERROR(VLOOKUP(C3171,Raw_Restaurants!$A$2:$C$151,3,FALSE()),"Unknown")</f>
        <v>Indore</v>
      </c>
    </row>
    <row r="3172" customFormat="false" ht="15" hidden="false" customHeight="false" outlineLevel="0" collapsed="false">
      <c r="A3172" s="2" t="n">
        <f aca="false">Raw_Orders!A3172</f>
        <v>500752</v>
      </c>
      <c r="B3172" s="2" t="str">
        <f aca="false">Raw_Orders!B3172</f>
        <v>CUST1018</v>
      </c>
      <c r="C3172" s="2" t="str">
        <f aca="false">Raw_Orders!C3172</f>
        <v>REST284</v>
      </c>
      <c r="D3172" s="2" t="str">
        <f aca="false">Raw_Orders!D3172</f>
        <v>DP343</v>
      </c>
      <c r="E3172" s="2" t="str">
        <f aca="false">Raw_Orders!E3172</f>
        <v>2024-03-18</v>
      </c>
      <c r="F3172" s="2" t="n">
        <f aca="false">IF(Raw_Orders!F3172&lt;0,0,Raw_Orders!F3172)</f>
        <v>371.15</v>
      </c>
      <c r="G3172" s="2" t="str">
        <f aca="false">Raw_Orders!G3172</f>
        <v>Delivered</v>
      </c>
      <c r="H3172" s="2" t="n">
        <f aca="false">IF(Raw_Orders!H3172="","N/A",Raw_Orders!H3172)</f>
        <v>16.7</v>
      </c>
      <c r="I3172" s="2" t="n">
        <f aca="false">IF(Raw_Orders!I3172="","Not Rated",Raw_Orders!I3172)</f>
        <v>3.9</v>
      </c>
      <c r="J3172" s="2" t="str">
        <f aca="false">IF(COUNTIF($A$2:A3172,A3172)&gt;1,"Duplicate","Unique")</f>
        <v>Unique</v>
      </c>
      <c r="K3172" s="2" t="str">
        <f aca="false">IF(Raw_Orders!F3172&lt;0,"Anomaly","OK")</f>
        <v>OK</v>
      </c>
      <c r="L3172" s="2" t="str">
        <f aca="false">IFERROR(VLOOKUP(C3172,Raw_Restaurants!$A$2:$C$151,3,FALSE()),"Unknown")</f>
        <v>Hyderabad</v>
      </c>
    </row>
    <row r="3173" customFormat="false" ht="15" hidden="false" customHeight="false" outlineLevel="0" collapsed="false">
      <c r="A3173" s="2" t="n">
        <f aca="false">Raw_Orders!A3173</f>
        <v>503395</v>
      </c>
      <c r="B3173" s="2" t="str">
        <f aca="false">Raw_Orders!B3173</f>
        <v>CUST1295</v>
      </c>
      <c r="C3173" s="2" t="str">
        <f aca="false">Raw_Orders!C3173</f>
        <v>REST325</v>
      </c>
      <c r="D3173" s="2" t="str">
        <f aca="false">Raw_Orders!D3173</f>
        <v>DP449</v>
      </c>
      <c r="E3173" s="2" t="str">
        <f aca="false">Raw_Orders!E3173</f>
        <v>2024-02-15</v>
      </c>
      <c r="F3173" s="2" t="n">
        <f aca="false">IF(Raw_Orders!F3173&lt;0,0,Raw_Orders!F3173)</f>
        <v>1149.75</v>
      </c>
      <c r="G3173" s="2" t="str">
        <f aca="false">Raw_Orders!G3173</f>
        <v>Delivered</v>
      </c>
      <c r="H3173" s="2" t="n">
        <f aca="false">IF(Raw_Orders!H3173="","N/A",Raw_Orders!H3173)</f>
        <v>75.8</v>
      </c>
      <c r="I3173" s="2" t="str">
        <f aca="false">IF(Raw_Orders!I3173="","Not Rated",Raw_Orders!I3173)</f>
        <v>Not Rated</v>
      </c>
      <c r="J3173" s="2" t="str">
        <f aca="false">IF(COUNTIF($A$2:A3173,A3173)&gt;1,"Duplicate","Unique")</f>
        <v>Unique</v>
      </c>
      <c r="K3173" s="2" t="str">
        <f aca="false">IF(Raw_Orders!F3173&lt;0,"Anomaly","OK")</f>
        <v>OK</v>
      </c>
      <c r="L3173" s="2" t="str">
        <f aca="false">IFERROR(VLOOKUP(C3173,Raw_Restaurants!$A$2:$C$151,3,FALSE()),"Unknown")</f>
        <v>Indore</v>
      </c>
    </row>
    <row r="3174" customFormat="false" ht="15" hidden="false" customHeight="false" outlineLevel="0" collapsed="false">
      <c r="A3174" s="2" t="n">
        <f aca="false">Raw_Orders!A3174</f>
        <v>502798</v>
      </c>
      <c r="B3174" s="2" t="str">
        <f aca="false">Raw_Orders!B3174</f>
        <v>CUST1791</v>
      </c>
      <c r="C3174" s="2" t="str">
        <f aca="false">Raw_Orders!C3174</f>
        <v>REST255</v>
      </c>
      <c r="D3174" s="2" t="str">
        <f aca="false">Raw_Orders!D3174</f>
        <v>DP348</v>
      </c>
      <c r="E3174" s="2" t="str">
        <f aca="false">Raw_Orders!E3174</f>
        <v>2024-08-15</v>
      </c>
      <c r="F3174" s="2" t="n">
        <f aca="false">IF(Raw_Orders!F3174&lt;0,0,Raw_Orders!F3174)</f>
        <v>1324.28</v>
      </c>
      <c r="G3174" s="2" t="str">
        <f aca="false">Raw_Orders!G3174</f>
        <v>Delivered</v>
      </c>
      <c r="H3174" s="2" t="n">
        <f aca="false">IF(Raw_Orders!H3174="","N/A",Raw_Orders!H3174)</f>
        <v>47.4</v>
      </c>
      <c r="I3174" s="2" t="n">
        <f aca="false">IF(Raw_Orders!I3174="","Not Rated",Raw_Orders!I3174)</f>
        <v>2.8</v>
      </c>
      <c r="J3174" s="2" t="str">
        <f aca="false">IF(COUNTIF($A$2:A3174,A3174)&gt;1,"Duplicate","Unique")</f>
        <v>Unique</v>
      </c>
      <c r="K3174" s="2" t="str">
        <f aca="false">IF(Raw_Orders!F3174&lt;0,"Anomaly","OK")</f>
        <v>OK</v>
      </c>
      <c r="L3174" s="2" t="str">
        <f aca="false">IFERROR(VLOOKUP(C3174,Raw_Restaurants!$A$2:$C$151,3,FALSE()),"Unknown")</f>
        <v>Kolkata</v>
      </c>
    </row>
    <row r="3175" customFormat="false" ht="15" hidden="false" customHeight="false" outlineLevel="0" collapsed="false">
      <c r="A3175" s="2" t="n">
        <f aca="false">Raw_Orders!A3175</f>
        <v>504996</v>
      </c>
      <c r="B3175" s="2" t="str">
        <f aca="false">Raw_Orders!B3175</f>
        <v>CUST1644</v>
      </c>
      <c r="C3175" s="2" t="str">
        <f aca="false">Raw_Orders!C3175</f>
        <v>REST222</v>
      </c>
      <c r="D3175" s="2" t="str">
        <f aca="false">Raw_Orders!D3175</f>
        <v>DP461</v>
      </c>
      <c r="E3175" s="2" t="str">
        <f aca="false">Raw_Orders!E3175</f>
        <v>2024-08-03</v>
      </c>
      <c r="F3175" s="2" t="n">
        <f aca="false">IF(Raw_Orders!F3175&lt;0,0,Raw_Orders!F3175)</f>
        <v>359.26</v>
      </c>
      <c r="G3175" s="2" t="str">
        <f aca="false">Raw_Orders!G3175</f>
        <v>Delivered</v>
      </c>
      <c r="H3175" s="2" t="n">
        <f aca="false">IF(Raw_Orders!H3175="","N/A",Raw_Orders!H3175)</f>
        <v>76.3</v>
      </c>
      <c r="I3175" s="2" t="n">
        <f aca="false">IF(Raw_Orders!I3175="","Not Rated",Raw_Orders!I3175)</f>
        <v>4.2</v>
      </c>
      <c r="J3175" s="2" t="str">
        <f aca="false">IF(COUNTIF($A$2:A3175,A3175)&gt;1,"Duplicate","Unique")</f>
        <v>Unique</v>
      </c>
      <c r="K3175" s="2" t="str">
        <f aca="false">IF(Raw_Orders!F3175&lt;0,"Anomaly","OK")</f>
        <v>OK</v>
      </c>
      <c r="L3175" s="2" t="str">
        <f aca="false">IFERROR(VLOOKUP(C3175,Raw_Restaurants!$A$2:$C$151,3,FALSE()),"Unknown")</f>
        <v>Delhi</v>
      </c>
    </row>
    <row r="3176" customFormat="false" ht="15" hidden="false" customHeight="false" outlineLevel="0" collapsed="false">
      <c r="A3176" s="2" t="n">
        <f aca="false">Raw_Orders!A3176</f>
        <v>502171</v>
      </c>
      <c r="B3176" s="2" t="str">
        <f aca="false">Raw_Orders!B3176</f>
        <v>CUST1306</v>
      </c>
      <c r="C3176" s="2" t="str">
        <f aca="false">Raw_Orders!C3176</f>
        <v>REST211</v>
      </c>
      <c r="D3176" s="2" t="str">
        <f aca="false">Raw_Orders!D3176</f>
        <v>DP439</v>
      </c>
      <c r="E3176" s="2" t="str">
        <f aca="false">Raw_Orders!E3176</f>
        <v>2024-09-18</v>
      </c>
      <c r="F3176" s="2" t="n">
        <f aca="false">IF(Raw_Orders!F3176&lt;0,0,Raw_Orders!F3176)</f>
        <v>661.63</v>
      </c>
      <c r="G3176" s="2" t="str">
        <f aca="false">Raw_Orders!G3176</f>
        <v>Cancelled</v>
      </c>
      <c r="H3176" s="2" t="str">
        <f aca="false">IF(Raw_Orders!H3176="","N/A",Raw_Orders!H3176)</f>
        <v>N/A</v>
      </c>
      <c r="I3176" s="2" t="str">
        <f aca="false">IF(Raw_Orders!I3176="","Not Rated",Raw_Orders!I3176)</f>
        <v>Not Rated</v>
      </c>
      <c r="J3176" s="2" t="str">
        <f aca="false">IF(COUNTIF($A$2:A3176,A3176)&gt;1,"Duplicate","Unique")</f>
        <v>Unique</v>
      </c>
      <c r="K3176" s="2" t="str">
        <f aca="false">IF(Raw_Orders!F3176&lt;0,"Anomaly","OK")</f>
        <v>OK</v>
      </c>
      <c r="L3176" s="2" t="str">
        <f aca="false">IFERROR(VLOOKUP(C3176,Raw_Restaurants!$A$2:$C$151,3,FALSE()),"Unknown")</f>
        <v>Mumbai</v>
      </c>
    </row>
    <row r="3177" customFormat="false" ht="15" hidden="false" customHeight="false" outlineLevel="0" collapsed="false">
      <c r="A3177" s="2" t="n">
        <f aca="false">Raw_Orders!A3177</f>
        <v>502339</v>
      </c>
      <c r="B3177" s="2" t="str">
        <f aca="false">Raw_Orders!B3177</f>
        <v>CUST1548</v>
      </c>
      <c r="C3177" s="2" t="str">
        <f aca="false">Raw_Orders!C3177</f>
        <v>REST309</v>
      </c>
      <c r="D3177" s="2" t="str">
        <f aca="false">Raw_Orders!D3177</f>
        <v>DP348</v>
      </c>
      <c r="E3177" s="2" t="str">
        <f aca="false">Raw_Orders!E3177</f>
        <v>2024-08-05</v>
      </c>
      <c r="F3177" s="2" t="n">
        <f aca="false">IF(Raw_Orders!F3177&lt;0,0,Raw_Orders!F3177)</f>
        <v>582.97</v>
      </c>
      <c r="G3177" s="2" t="str">
        <f aca="false">Raw_Orders!G3177</f>
        <v>Delivered</v>
      </c>
      <c r="H3177" s="2" t="n">
        <f aca="false">IF(Raw_Orders!H3177="","N/A",Raw_Orders!H3177)</f>
        <v>66.5</v>
      </c>
      <c r="I3177" s="2" t="n">
        <f aca="false">IF(Raw_Orders!I3177="","Not Rated",Raw_Orders!I3177)</f>
        <v>4.2</v>
      </c>
      <c r="J3177" s="2" t="str">
        <f aca="false">IF(COUNTIF($A$2:A3177,A3177)&gt;1,"Duplicate","Unique")</f>
        <v>Unique</v>
      </c>
      <c r="K3177" s="2" t="str">
        <f aca="false">IF(Raw_Orders!F3177&lt;0,"Anomaly","OK")</f>
        <v>OK</v>
      </c>
      <c r="L3177" s="2" t="str">
        <f aca="false">IFERROR(VLOOKUP(C3177,Raw_Restaurants!$A$2:$C$151,3,FALSE()),"Unknown")</f>
        <v>Mumbai</v>
      </c>
    </row>
    <row r="3178" customFormat="false" ht="15" hidden="false" customHeight="false" outlineLevel="0" collapsed="false">
      <c r="A3178" s="2" t="n">
        <f aca="false">Raw_Orders!A3178</f>
        <v>503968</v>
      </c>
      <c r="B3178" s="2" t="str">
        <f aca="false">Raw_Orders!B3178</f>
        <v>CUST1098</v>
      </c>
      <c r="C3178" s="2" t="str">
        <f aca="false">Raw_Orders!C3178</f>
        <v>REST315</v>
      </c>
      <c r="D3178" s="2" t="str">
        <f aca="false">Raw_Orders!D3178</f>
        <v>DP462</v>
      </c>
      <c r="E3178" s="2" t="str">
        <f aca="false">Raw_Orders!E3178</f>
        <v>2024-02-21</v>
      </c>
      <c r="F3178" s="2" t="n">
        <f aca="false">IF(Raw_Orders!F3178&lt;0,0,Raw_Orders!F3178)</f>
        <v>879.92</v>
      </c>
      <c r="G3178" s="2" t="str">
        <f aca="false">Raw_Orders!G3178</f>
        <v>Cancelled</v>
      </c>
      <c r="H3178" s="2" t="str">
        <f aca="false">IF(Raw_Orders!H3178="","N/A",Raw_Orders!H3178)</f>
        <v>N/A</v>
      </c>
      <c r="I3178" s="2" t="str">
        <f aca="false">IF(Raw_Orders!I3178="","Not Rated",Raw_Orders!I3178)</f>
        <v>Not Rated</v>
      </c>
      <c r="J3178" s="2" t="str">
        <f aca="false">IF(COUNTIF($A$2:A3178,A3178)&gt;1,"Duplicate","Unique")</f>
        <v>Unique</v>
      </c>
      <c r="K3178" s="2" t="str">
        <f aca="false">IF(Raw_Orders!F3178&lt;0,"Anomaly","OK")</f>
        <v>OK</v>
      </c>
      <c r="L3178" s="2" t="str">
        <f aca="false">IFERROR(VLOOKUP(C3178,Raw_Restaurants!$A$2:$C$151,3,FALSE()),"Unknown")</f>
        <v>Indore</v>
      </c>
    </row>
    <row r="3179" customFormat="false" ht="15" hidden="false" customHeight="false" outlineLevel="0" collapsed="false">
      <c r="A3179" s="2" t="n">
        <f aca="false">Raw_Orders!A3179</f>
        <v>502178</v>
      </c>
      <c r="B3179" s="2" t="str">
        <f aca="false">Raw_Orders!B3179</f>
        <v>CUST1131</v>
      </c>
      <c r="C3179" s="2" t="str">
        <f aca="false">Raw_Orders!C3179</f>
        <v>REST315</v>
      </c>
      <c r="D3179" s="2" t="str">
        <f aca="false">Raw_Orders!D3179</f>
        <v>DP500</v>
      </c>
      <c r="E3179" s="2" t="str">
        <f aca="false">Raw_Orders!E3179</f>
        <v>2024-07-01</v>
      </c>
      <c r="F3179" s="2" t="n">
        <f aca="false">IF(Raw_Orders!F3179&lt;0,0,Raw_Orders!F3179)</f>
        <v>1082.12</v>
      </c>
      <c r="G3179" s="2" t="str">
        <f aca="false">Raw_Orders!G3179</f>
        <v>Delayed</v>
      </c>
      <c r="H3179" s="2" t="n">
        <f aca="false">IF(Raw_Orders!H3179="","N/A",Raw_Orders!H3179)</f>
        <v>36.5</v>
      </c>
      <c r="I3179" s="2" t="n">
        <f aca="false">IF(Raw_Orders!I3179="","Not Rated",Raw_Orders!I3179)</f>
        <v>3.1</v>
      </c>
      <c r="J3179" s="2" t="str">
        <f aca="false">IF(COUNTIF($A$2:A3179,A3179)&gt;1,"Duplicate","Unique")</f>
        <v>Unique</v>
      </c>
      <c r="K3179" s="2" t="str">
        <f aca="false">IF(Raw_Orders!F3179&lt;0,"Anomaly","OK")</f>
        <v>OK</v>
      </c>
      <c r="L3179" s="2" t="str">
        <f aca="false">IFERROR(VLOOKUP(C3179,Raw_Restaurants!$A$2:$C$151,3,FALSE()),"Unknown")</f>
        <v>Indore</v>
      </c>
    </row>
    <row r="3180" customFormat="false" ht="15" hidden="false" customHeight="false" outlineLevel="0" collapsed="false">
      <c r="A3180" s="2" t="n">
        <f aca="false">Raw_Orders!A3180</f>
        <v>502183</v>
      </c>
      <c r="B3180" s="2" t="str">
        <f aca="false">Raw_Orders!B3180</f>
        <v>CUST1393</v>
      </c>
      <c r="C3180" s="2" t="str">
        <f aca="false">Raw_Orders!C3180</f>
        <v>REST325</v>
      </c>
      <c r="D3180" s="2" t="str">
        <f aca="false">Raw_Orders!D3180</f>
        <v>DP313</v>
      </c>
      <c r="E3180" s="2" t="str">
        <f aca="false">Raw_Orders!E3180</f>
        <v>2024-06-07</v>
      </c>
      <c r="F3180" s="2" t="n">
        <f aca="false">IF(Raw_Orders!F3180&lt;0,0,Raw_Orders!F3180)</f>
        <v>313.4</v>
      </c>
      <c r="G3180" s="2" t="str">
        <f aca="false">Raw_Orders!G3180</f>
        <v>Delivered</v>
      </c>
      <c r="H3180" s="2" t="n">
        <f aca="false">IF(Raw_Orders!H3180="","N/A",Raw_Orders!H3180)</f>
        <v>67.4</v>
      </c>
      <c r="I3180" s="2" t="n">
        <f aca="false">IF(Raw_Orders!I3180="","Not Rated",Raw_Orders!I3180)</f>
        <v>3.2</v>
      </c>
      <c r="J3180" s="2" t="str">
        <f aca="false">IF(COUNTIF($A$2:A3180,A3180)&gt;1,"Duplicate","Unique")</f>
        <v>Unique</v>
      </c>
      <c r="K3180" s="2" t="str">
        <f aca="false">IF(Raw_Orders!F3180&lt;0,"Anomaly","OK")</f>
        <v>OK</v>
      </c>
      <c r="L3180" s="2" t="str">
        <f aca="false">IFERROR(VLOOKUP(C3180,Raw_Restaurants!$A$2:$C$151,3,FALSE()),"Unknown")</f>
        <v>Indore</v>
      </c>
    </row>
    <row r="3181" customFormat="false" ht="15" hidden="false" customHeight="false" outlineLevel="0" collapsed="false">
      <c r="A3181" s="2" t="n">
        <f aca="false">Raw_Orders!A3181</f>
        <v>502986</v>
      </c>
      <c r="B3181" s="2" t="str">
        <f aca="false">Raw_Orders!B3181</f>
        <v>CUST1498</v>
      </c>
      <c r="C3181" s="2" t="str">
        <f aca="false">Raw_Orders!C3181</f>
        <v>REST305</v>
      </c>
      <c r="D3181" s="2" t="str">
        <f aca="false">Raw_Orders!D3181</f>
        <v>DP469</v>
      </c>
      <c r="E3181" s="2" t="str">
        <f aca="false">Raw_Orders!E3181</f>
        <v>2024-05-03</v>
      </c>
      <c r="F3181" s="2" t="n">
        <f aca="false">IF(Raw_Orders!F3181&lt;0,0,Raw_Orders!F3181)</f>
        <v>701.99</v>
      </c>
      <c r="G3181" s="2" t="str">
        <f aca="false">Raw_Orders!G3181</f>
        <v>Cancelled</v>
      </c>
      <c r="H3181" s="2" t="str">
        <f aca="false">IF(Raw_Orders!H3181="","N/A",Raw_Orders!H3181)</f>
        <v>N/A</v>
      </c>
      <c r="I3181" s="2" t="str">
        <f aca="false">IF(Raw_Orders!I3181="","Not Rated",Raw_Orders!I3181)</f>
        <v>Not Rated</v>
      </c>
      <c r="J3181" s="2" t="str">
        <f aca="false">IF(COUNTIF($A$2:A3181,A3181)&gt;1,"Duplicate","Unique")</f>
        <v>Unique</v>
      </c>
      <c r="K3181" s="2" t="str">
        <f aca="false">IF(Raw_Orders!F3181&lt;0,"Anomaly","OK")</f>
        <v>OK</v>
      </c>
      <c r="L3181" s="2" t="str">
        <f aca="false">IFERROR(VLOOKUP(C3181,Raw_Restaurants!$A$2:$C$151,3,FALSE()),"Unknown")</f>
        <v>Jaipur</v>
      </c>
    </row>
    <row r="3182" customFormat="false" ht="15" hidden="false" customHeight="false" outlineLevel="0" collapsed="false">
      <c r="A3182" s="2" t="n">
        <f aca="false">Raw_Orders!A3182</f>
        <v>504213</v>
      </c>
      <c r="B3182" s="2" t="str">
        <f aca="false">Raw_Orders!B3182</f>
        <v>CUST1272</v>
      </c>
      <c r="C3182" s="2" t="str">
        <f aca="false">Raw_Orders!C3182</f>
        <v>REST339</v>
      </c>
      <c r="D3182" s="2" t="str">
        <f aca="false">Raw_Orders!D3182</f>
        <v>DP337</v>
      </c>
      <c r="E3182" s="2" t="str">
        <f aca="false">Raw_Orders!E3182</f>
        <v>2024-09-09</v>
      </c>
      <c r="F3182" s="2" t="n">
        <f aca="false">IF(Raw_Orders!F3182&lt;0,0,Raw_Orders!F3182)</f>
        <v>1284.32</v>
      </c>
      <c r="G3182" s="2" t="str">
        <f aca="false">Raw_Orders!G3182</f>
        <v>Delivered</v>
      </c>
      <c r="H3182" s="2" t="n">
        <f aca="false">IF(Raw_Orders!H3182="","N/A",Raw_Orders!H3182)</f>
        <v>54.8</v>
      </c>
      <c r="I3182" s="2" t="n">
        <f aca="false">IF(Raw_Orders!I3182="","Not Rated",Raw_Orders!I3182)</f>
        <v>4</v>
      </c>
      <c r="J3182" s="2" t="str">
        <f aca="false">IF(COUNTIF($A$2:A3182,A3182)&gt;1,"Duplicate","Unique")</f>
        <v>Unique</v>
      </c>
      <c r="K3182" s="2" t="str">
        <f aca="false">IF(Raw_Orders!F3182&lt;0,"Anomaly","OK")</f>
        <v>OK</v>
      </c>
      <c r="L3182" s="2" t="str">
        <f aca="false">IFERROR(VLOOKUP(C3182,Raw_Restaurants!$A$2:$C$151,3,FALSE()),"Unknown")</f>
        <v>Bangalore</v>
      </c>
    </row>
    <row r="3183" customFormat="false" ht="15" hidden="false" customHeight="false" outlineLevel="0" collapsed="false">
      <c r="A3183" s="2" t="n">
        <f aca="false">Raw_Orders!A3183</f>
        <v>500716</v>
      </c>
      <c r="B3183" s="2" t="str">
        <f aca="false">Raw_Orders!B3183</f>
        <v>CUST1594</v>
      </c>
      <c r="C3183" s="2" t="str">
        <f aca="false">Raw_Orders!C3183</f>
        <v>REST245</v>
      </c>
      <c r="D3183" s="2" t="str">
        <f aca="false">Raw_Orders!D3183</f>
        <v>DP331</v>
      </c>
      <c r="E3183" s="2" t="str">
        <f aca="false">Raw_Orders!E3183</f>
        <v>2024-02-08</v>
      </c>
      <c r="F3183" s="2" t="n">
        <f aca="false">IF(Raw_Orders!F3183&lt;0,0,Raw_Orders!F3183)</f>
        <v>192.64</v>
      </c>
      <c r="G3183" s="2" t="str">
        <f aca="false">Raw_Orders!G3183</f>
        <v>Cancelled</v>
      </c>
      <c r="H3183" s="2" t="str">
        <f aca="false">IF(Raw_Orders!H3183="","N/A",Raw_Orders!H3183)</f>
        <v>N/A</v>
      </c>
      <c r="I3183" s="2" t="str">
        <f aca="false">IF(Raw_Orders!I3183="","Not Rated",Raw_Orders!I3183)</f>
        <v>Not Rated</v>
      </c>
      <c r="J3183" s="2" t="str">
        <f aca="false">IF(COUNTIF($A$2:A3183,A3183)&gt;1,"Duplicate","Unique")</f>
        <v>Unique</v>
      </c>
      <c r="K3183" s="2" t="str">
        <f aca="false">IF(Raw_Orders!F3183&lt;0,"Anomaly","OK")</f>
        <v>OK</v>
      </c>
      <c r="L3183" s="2" t="str">
        <f aca="false">IFERROR(VLOOKUP(C3183,Raw_Restaurants!$A$2:$C$151,3,FALSE()),"Unknown")</f>
        <v>Indore</v>
      </c>
    </row>
    <row r="3184" customFormat="false" ht="15" hidden="false" customHeight="false" outlineLevel="0" collapsed="false">
      <c r="A3184" s="2" t="n">
        <f aca="false">Raw_Orders!A3184</f>
        <v>500725</v>
      </c>
      <c r="B3184" s="2" t="str">
        <f aca="false">Raw_Orders!B3184</f>
        <v>CUST1075</v>
      </c>
      <c r="C3184" s="2" t="str">
        <f aca="false">Raw_Orders!C3184</f>
        <v>REST304</v>
      </c>
      <c r="D3184" s="2" t="str">
        <f aca="false">Raw_Orders!D3184</f>
        <v>DP306</v>
      </c>
      <c r="E3184" s="2" t="str">
        <f aca="false">Raw_Orders!E3184</f>
        <v>2024-07-26</v>
      </c>
      <c r="F3184" s="2" t="n">
        <f aca="false">IF(Raw_Orders!F3184&lt;0,0,Raw_Orders!F3184)</f>
        <v>200.99</v>
      </c>
      <c r="G3184" s="2" t="str">
        <f aca="false">Raw_Orders!G3184</f>
        <v>Delivered</v>
      </c>
      <c r="H3184" s="2" t="n">
        <f aca="false">IF(Raw_Orders!H3184="","N/A",Raw_Orders!H3184)</f>
        <v>68.4</v>
      </c>
      <c r="I3184" s="2" t="str">
        <f aca="false">IF(Raw_Orders!I3184="","Not Rated",Raw_Orders!I3184)</f>
        <v>Not Rated</v>
      </c>
      <c r="J3184" s="2" t="str">
        <f aca="false">IF(COUNTIF($A$2:A3184,A3184)&gt;1,"Duplicate","Unique")</f>
        <v>Unique</v>
      </c>
      <c r="K3184" s="2" t="str">
        <f aca="false">IF(Raw_Orders!F3184&lt;0,"Anomaly","OK")</f>
        <v>OK</v>
      </c>
      <c r="L3184" s="2" t="str">
        <f aca="false">IFERROR(VLOOKUP(C3184,Raw_Restaurants!$A$2:$C$151,3,FALSE()),"Unknown")</f>
        <v>Jaipur</v>
      </c>
    </row>
    <row r="3185" customFormat="false" ht="15" hidden="false" customHeight="false" outlineLevel="0" collapsed="false">
      <c r="A3185" s="2" t="n">
        <f aca="false">Raw_Orders!A3185</f>
        <v>501011</v>
      </c>
      <c r="B3185" s="2" t="str">
        <f aca="false">Raw_Orders!B3185</f>
        <v>CUST1575</v>
      </c>
      <c r="C3185" s="2" t="str">
        <f aca="false">Raw_Orders!C3185</f>
        <v>REST240</v>
      </c>
      <c r="D3185" s="2" t="str">
        <f aca="false">Raw_Orders!D3185</f>
        <v>DP396</v>
      </c>
      <c r="E3185" s="2" t="str">
        <f aca="false">Raw_Orders!E3185</f>
        <v>2024-04-11</v>
      </c>
      <c r="F3185" s="2" t="n">
        <f aca="false">IF(Raw_Orders!F3185&lt;0,0,Raw_Orders!F3185)</f>
        <v>1044.93</v>
      </c>
      <c r="G3185" s="2" t="str">
        <f aca="false">Raw_Orders!G3185</f>
        <v>Cancelled</v>
      </c>
      <c r="H3185" s="2" t="str">
        <f aca="false">IF(Raw_Orders!H3185="","N/A",Raw_Orders!H3185)</f>
        <v>N/A</v>
      </c>
      <c r="I3185" s="2" t="str">
        <f aca="false">IF(Raw_Orders!I3185="","Not Rated",Raw_Orders!I3185)</f>
        <v>Not Rated</v>
      </c>
      <c r="J3185" s="2" t="str">
        <f aca="false">IF(COUNTIF($A$2:A3185,A3185)&gt;1,"Duplicate","Unique")</f>
        <v>Unique</v>
      </c>
      <c r="K3185" s="2" t="str">
        <f aca="false">IF(Raw_Orders!F3185&lt;0,"Anomaly","OK")</f>
        <v>OK</v>
      </c>
      <c r="L3185" s="2" t="str">
        <f aca="false">IFERROR(VLOOKUP(C3185,Raw_Restaurants!$A$2:$C$151,3,FALSE()),"Unknown")</f>
        <v>Delhi</v>
      </c>
    </row>
    <row r="3186" customFormat="false" ht="15" hidden="false" customHeight="false" outlineLevel="0" collapsed="false">
      <c r="A3186" s="2" t="n">
        <f aca="false">Raw_Orders!A3186</f>
        <v>503431</v>
      </c>
      <c r="B3186" s="2" t="str">
        <f aca="false">Raw_Orders!B3186</f>
        <v>CUST1725</v>
      </c>
      <c r="C3186" s="2" t="str">
        <f aca="false">Raw_Orders!C3186</f>
        <v>REST328</v>
      </c>
      <c r="D3186" s="2" t="str">
        <f aca="false">Raw_Orders!D3186</f>
        <v>DP421</v>
      </c>
      <c r="E3186" s="2" t="str">
        <f aca="false">Raw_Orders!E3186</f>
        <v>2024-02-26</v>
      </c>
      <c r="F3186" s="2" t="n">
        <f aca="false">IF(Raw_Orders!F3186&lt;0,0,Raw_Orders!F3186)</f>
        <v>650.63</v>
      </c>
      <c r="G3186" s="2" t="str">
        <f aca="false">Raw_Orders!G3186</f>
        <v>Delivered</v>
      </c>
      <c r="H3186" s="2" t="n">
        <f aca="false">IF(Raw_Orders!H3186="","N/A",Raw_Orders!H3186)</f>
        <v>78.8</v>
      </c>
      <c r="I3186" s="2" t="n">
        <f aca="false">IF(Raw_Orders!I3186="","Not Rated",Raw_Orders!I3186)</f>
        <v>3.1</v>
      </c>
      <c r="J3186" s="2" t="str">
        <f aca="false">IF(COUNTIF($A$2:A3186,A3186)&gt;1,"Duplicate","Unique")</f>
        <v>Unique</v>
      </c>
      <c r="K3186" s="2" t="str">
        <f aca="false">IF(Raw_Orders!F3186&lt;0,"Anomaly","OK")</f>
        <v>OK</v>
      </c>
      <c r="L3186" s="2" t="str">
        <f aca="false">IFERROR(VLOOKUP(C3186,Raw_Restaurants!$A$2:$C$151,3,FALSE()),"Unknown")</f>
        <v>Chennai</v>
      </c>
    </row>
    <row r="3187" customFormat="false" ht="15" hidden="false" customHeight="false" outlineLevel="0" collapsed="false">
      <c r="A3187" s="2" t="n">
        <f aca="false">Raw_Orders!A3187</f>
        <v>503824</v>
      </c>
      <c r="B3187" s="2" t="str">
        <f aca="false">Raw_Orders!B3187</f>
        <v>CUST1584</v>
      </c>
      <c r="C3187" s="2" t="str">
        <f aca="false">Raw_Orders!C3187</f>
        <v>REST211</v>
      </c>
      <c r="D3187" s="2" t="str">
        <f aca="false">Raw_Orders!D3187</f>
        <v>DP399</v>
      </c>
      <c r="E3187" s="2" t="str">
        <f aca="false">Raw_Orders!E3187</f>
        <v>2024-04-23</v>
      </c>
      <c r="F3187" s="2" t="n">
        <f aca="false">IF(Raw_Orders!F3187&lt;0,0,Raw_Orders!F3187)</f>
        <v>898.71</v>
      </c>
      <c r="G3187" s="2" t="str">
        <f aca="false">Raw_Orders!G3187</f>
        <v>Delivered</v>
      </c>
      <c r="H3187" s="2" t="n">
        <f aca="false">IF(Raw_Orders!H3187="","N/A",Raw_Orders!H3187)</f>
        <v>24.4</v>
      </c>
      <c r="I3187" s="2" t="n">
        <f aca="false">IF(Raw_Orders!I3187="","Not Rated",Raw_Orders!I3187)</f>
        <v>3.8</v>
      </c>
      <c r="J3187" s="2" t="str">
        <f aca="false">IF(COUNTIF($A$2:A3187,A3187)&gt;1,"Duplicate","Unique")</f>
        <v>Unique</v>
      </c>
      <c r="K3187" s="2" t="str">
        <f aca="false">IF(Raw_Orders!F3187&lt;0,"Anomaly","OK")</f>
        <v>OK</v>
      </c>
      <c r="L3187" s="2" t="str">
        <f aca="false">IFERROR(VLOOKUP(C3187,Raw_Restaurants!$A$2:$C$151,3,FALSE()),"Unknown")</f>
        <v>Mumbai</v>
      </c>
    </row>
    <row r="3188" customFormat="false" ht="15" hidden="false" customHeight="false" outlineLevel="0" collapsed="false">
      <c r="A3188" s="2" t="n">
        <f aca="false">Raw_Orders!A3188</f>
        <v>503496</v>
      </c>
      <c r="B3188" s="2" t="str">
        <f aca="false">Raw_Orders!B3188</f>
        <v>CUST1404</v>
      </c>
      <c r="C3188" s="2" t="str">
        <f aca="false">Raw_Orders!C3188</f>
        <v>REST317</v>
      </c>
      <c r="D3188" s="2" t="str">
        <f aca="false">Raw_Orders!D3188</f>
        <v>DP412</v>
      </c>
      <c r="E3188" s="2" t="str">
        <f aca="false">Raw_Orders!E3188</f>
        <v>2024-06-13</v>
      </c>
      <c r="F3188" s="2" t="n">
        <f aca="false">IF(Raw_Orders!F3188&lt;0,0,Raw_Orders!F3188)</f>
        <v>498.71</v>
      </c>
      <c r="G3188" s="2" t="str">
        <f aca="false">Raw_Orders!G3188</f>
        <v>Delivered</v>
      </c>
      <c r="H3188" s="2" t="n">
        <f aca="false">IF(Raw_Orders!H3188="","N/A",Raw_Orders!H3188)</f>
        <v>46.1</v>
      </c>
      <c r="I3188" s="2" t="n">
        <f aca="false">IF(Raw_Orders!I3188="","Not Rated",Raw_Orders!I3188)</f>
        <v>3.6</v>
      </c>
      <c r="J3188" s="2" t="str">
        <f aca="false">IF(COUNTIF($A$2:A3188,A3188)&gt;1,"Duplicate","Unique")</f>
        <v>Unique</v>
      </c>
      <c r="K3188" s="2" t="str">
        <f aca="false">IF(Raw_Orders!F3188&lt;0,"Anomaly","OK")</f>
        <v>OK</v>
      </c>
      <c r="L3188" s="2" t="str">
        <f aca="false">IFERROR(VLOOKUP(C3188,Raw_Restaurants!$A$2:$C$151,3,FALSE()),"Unknown")</f>
        <v>Jaipur</v>
      </c>
    </row>
    <row r="3189" customFormat="false" ht="15" hidden="false" customHeight="false" outlineLevel="0" collapsed="false">
      <c r="A3189" s="2" t="n">
        <f aca="false">Raw_Orders!A3189</f>
        <v>503686</v>
      </c>
      <c r="B3189" s="2" t="str">
        <f aca="false">Raw_Orders!B3189</f>
        <v>CUST1152</v>
      </c>
      <c r="C3189" s="2" t="str">
        <f aca="false">Raw_Orders!C3189</f>
        <v>REST227</v>
      </c>
      <c r="D3189" s="2" t="str">
        <f aca="false">Raw_Orders!D3189</f>
        <v>DP333</v>
      </c>
      <c r="E3189" s="2" t="str">
        <f aca="false">Raw_Orders!E3189</f>
        <v>2024-09-08</v>
      </c>
      <c r="F3189" s="2" t="n">
        <f aca="false">IF(Raw_Orders!F3189&lt;0,0,Raw_Orders!F3189)</f>
        <v>1172.08</v>
      </c>
      <c r="G3189" s="2" t="str">
        <f aca="false">Raw_Orders!G3189</f>
        <v>Cancelled</v>
      </c>
      <c r="H3189" s="2" t="str">
        <f aca="false">IF(Raw_Orders!H3189="","N/A",Raw_Orders!H3189)</f>
        <v>N/A</v>
      </c>
      <c r="I3189" s="2" t="str">
        <f aca="false">IF(Raw_Orders!I3189="","Not Rated",Raw_Orders!I3189)</f>
        <v>Not Rated</v>
      </c>
      <c r="J3189" s="2" t="str">
        <f aca="false">IF(COUNTIF($A$2:A3189,A3189)&gt;1,"Duplicate","Unique")</f>
        <v>Unique</v>
      </c>
      <c r="K3189" s="2" t="str">
        <f aca="false">IF(Raw_Orders!F3189&lt;0,"Anomaly","OK")</f>
        <v>OK</v>
      </c>
      <c r="L3189" s="2" t="str">
        <f aca="false">IFERROR(VLOOKUP(C3189,Raw_Restaurants!$A$2:$C$151,3,FALSE()),"Unknown")</f>
        <v>Bhopal</v>
      </c>
    </row>
    <row r="3190" customFormat="false" ht="15" hidden="false" customHeight="false" outlineLevel="0" collapsed="false">
      <c r="A3190" s="2" t="n">
        <f aca="false">Raw_Orders!A3190</f>
        <v>501388</v>
      </c>
      <c r="B3190" s="2" t="str">
        <f aca="false">Raw_Orders!B3190</f>
        <v>CUST1162</v>
      </c>
      <c r="C3190" s="2" t="str">
        <f aca="false">Raw_Orders!C3190</f>
        <v>REST285</v>
      </c>
      <c r="D3190" s="2" t="str">
        <f aca="false">Raw_Orders!D3190</f>
        <v>DP397</v>
      </c>
      <c r="E3190" s="2" t="str">
        <f aca="false">Raw_Orders!E3190</f>
        <v>2024-07-09</v>
      </c>
      <c r="F3190" s="2" t="n">
        <f aca="false">IF(Raw_Orders!F3190&lt;0,0,Raw_Orders!F3190)</f>
        <v>999.92</v>
      </c>
      <c r="G3190" s="2" t="str">
        <f aca="false">Raw_Orders!G3190</f>
        <v>Cancelled</v>
      </c>
      <c r="H3190" s="2" t="str">
        <f aca="false">IF(Raw_Orders!H3190="","N/A",Raw_Orders!H3190)</f>
        <v>N/A</v>
      </c>
      <c r="I3190" s="2" t="str">
        <f aca="false">IF(Raw_Orders!I3190="","Not Rated",Raw_Orders!I3190)</f>
        <v>Not Rated</v>
      </c>
      <c r="J3190" s="2" t="str">
        <f aca="false">IF(COUNTIF($A$2:A3190,A3190)&gt;1,"Duplicate","Unique")</f>
        <v>Unique</v>
      </c>
      <c r="K3190" s="2" t="str">
        <f aca="false">IF(Raw_Orders!F3190&lt;0,"Anomaly","OK")</f>
        <v>OK</v>
      </c>
      <c r="L3190" s="2" t="str">
        <f aca="false">IFERROR(VLOOKUP(C3190,Raw_Restaurants!$A$2:$C$151,3,FALSE()),"Unknown")</f>
        <v>Bangalore</v>
      </c>
    </row>
    <row r="3191" customFormat="false" ht="15" hidden="false" customHeight="false" outlineLevel="0" collapsed="false">
      <c r="A3191" s="2" t="n">
        <f aca="false">Raw_Orders!A3191</f>
        <v>502317</v>
      </c>
      <c r="B3191" s="2" t="str">
        <f aca="false">Raw_Orders!B3191</f>
        <v>CUST1689</v>
      </c>
      <c r="C3191" s="2" t="str">
        <f aca="false">Raw_Orders!C3191</f>
        <v>REST282</v>
      </c>
      <c r="D3191" s="2" t="str">
        <f aca="false">Raw_Orders!D3191</f>
        <v>DP411</v>
      </c>
      <c r="E3191" s="2" t="str">
        <f aca="false">Raw_Orders!E3191</f>
        <v>2024-07-29</v>
      </c>
      <c r="F3191" s="2" t="n">
        <f aca="false">IF(Raw_Orders!F3191&lt;0,0,Raw_Orders!F3191)</f>
        <v>464.38</v>
      </c>
      <c r="G3191" s="2" t="str">
        <f aca="false">Raw_Orders!G3191</f>
        <v>Delivered</v>
      </c>
      <c r="H3191" s="2" t="n">
        <f aca="false">IF(Raw_Orders!H3191="","N/A",Raw_Orders!H3191)</f>
        <v>47.5</v>
      </c>
      <c r="I3191" s="2" t="n">
        <f aca="false">IF(Raw_Orders!I3191="","Not Rated",Raw_Orders!I3191)</f>
        <v>3.7</v>
      </c>
      <c r="J3191" s="2" t="str">
        <f aca="false">IF(COUNTIF($A$2:A3191,A3191)&gt;1,"Duplicate","Unique")</f>
        <v>Unique</v>
      </c>
      <c r="K3191" s="2" t="str">
        <f aca="false">IF(Raw_Orders!F3191&lt;0,"Anomaly","OK")</f>
        <v>OK</v>
      </c>
      <c r="L3191" s="2" t="str">
        <f aca="false">IFERROR(VLOOKUP(C3191,Raw_Restaurants!$A$2:$C$151,3,FALSE()),"Unknown")</f>
        <v>Mumbai</v>
      </c>
    </row>
    <row r="3192" customFormat="false" ht="15" hidden="false" customHeight="false" outlineLevel="0" collapsed="false">
      <c r="A3192" s="2" t="n">
        <f aca="false">Raw_Orders!A3192</f>
        <v>503827</v>
      </c>
      <c r="B3192" s="2" t="str">
        <f aca="false">Raw_Orders!B3192</f>
        <v>CUST1294</v>
      </c>
      <c r="C3192" s="2" t="str">
        <f aca="false">Raw_Orders!C3192</f>
        <v>REST297</v>
      </c>
      <c r="D3192" s="2" t="str">
        <f aca="false">Raw_Orders!D3192</f>
        <v>DP472</v>
      </c>
      <c r="E3192" s="2" t="str">
        <f aca="false">Raw_Orders!E3192</f>
        <v>2024-03-18</v>
      </c>
      <c r="F3192" s="2" t="n">
        <f aca="false">IF(Raw_Orders!F3192&lt;0,0,Raw_Orders!F3192)</f>
        <v>687.02</v>
      </c>
      <c r="G3192" s="2" t="str">
        <f aca="false">Raw_Orders!G3192</f>
        <v>Delivered</v>
      </c>
      <c r="H3192" s="2" t="n">
        <f aca="false">IF(Raw_Orders!H3192="","N/A",Raw_Orders!H3192)</f>
        <v>28.1</v>
      </c>
      <c r="I3192" s="2" t="n">
        <f aca="false">IF(Raw_Orders!I3192="","Not Rated",Raw_Orders!I3192)</f>
        <v>4.2</v>
      </c>
      <c r="J3192" s="2" t="str">
        <f aca="false">IF(COUNTIF($A$2:A3192,A3192)&gt;1,"Duplicate","Unique")</f>
        <v>Unique</v>
      </c>
      <c r="K3192" s="2" t="str">
        <f aca="false">IF(Raw_Orders!F3192&lt;0,"Anomaly","OK")</f>
        <v>OK</v>
      </c>
      <c r="L3192" s="2" t="str">
        <f aca="false">IFERROR(VLOOKUP(C3192,Raw_Restaurants!$A$2:$C$151,3,FALSE()),"Unknown")</f>
        <v>Jaipur</v>
      </c>
    </row>
    <row r="3193" customFormat="false" ht="15" hidden="false" customHeight="false" outlineLevel="0" collapsed="false">
      <c r="A3193" s="2" t="n">
        <f aca="false">Raw_Orders!A3193</f>
        <v>504143</v>
      </c>
      <c r="B3193" s="2" t="str">
        <f aca="false">Raw_Orders!B3193</f>
        <v>CUST1687</v>
      </c>
      <c r="C3193" s="2" t="str">
        <f aca="false">Raw_Orders!C3193</f>
        <v>REST276</v>
      </c>
      <c r="D3193" s="2" t="str">
        <f aca="false">Raw_Orders!D3193</f>
        <v>DP351</v>
      </c>
      <c r="E3193" s="2" t="str">
        <f aca="false">Raw_Orders!E3193</f>
        <v>2024-02-10</v>
      </c>
      <c r="F3193" s="2" t="n">
        <f aca="false">IF(Raw_Orders!F3193&lt;0,0,Raw_Orders!F3193)</f>
        <v>1031.51</v>
      </c>
      <c r="G3193" s="2" t="str">
        <f aca="false">Raw_Orders!G3193</f>
        <v>Delayed</v>
      </c>
      <c r="H3193" s="2" t="n">
        <f aca="false">IF(Raw_Orders!H3193="","N/A",Raw_Orders!H3193)</f>
        <v>56.6</v>
      </c>
      <c r="I3193" s="2" t="n">
        <f aca="false">IF(Raw_Orders!I3193="","Not Rated",Raw_Orders!I3193)</f>
        <v>4.1</v>
      </c>
      <c r="J3193" s="2" t="str">
        <f aca="false">IF(COUNTIF($A$2:A3193,A3193)&gt;1,"Duplicate","Unique")</f>
        <v>Unique</v>
      </c>
      <c r="K3193" s="2" t="str">
        <f aca="false">IF(Raw_Orders!F3193&lt;0,"Anomaly","OK")</f>
        <v>OK</v>
      </c>
      <c r="L3193" s="2" t="str">
        <f aca="false">IFERROR(VLOOKUP(C3193,Raw_Restaurants!$A$2:$C$151,3,FALSE()),"Unknown")</f>
        <v>Bangalore</v>
      </c>
    </row>
    <row r="3194" customFormat="false" ht="15" hidden="false" customHeight="false" outlineLevel="0" collapsed="false">
      <c r="A3194" s="2" t="n">
        <f aca="false">Raw_Orders!A3194</f>
        <v>500971</v>
      </c>
      <c r="B3194" s="2" t="str">
        <f aca="false">Raw_Orders!B3194</f>
        <v>CUST1638</v>
      </c>
      <c r="C3194" s="2" t="str">
        <f aca="false">Raw_Orders!C3194</f>
        <v>REST229</v>
      </c>
      <c r="D3194" s="2" t="str">
        <f aca="false">Raw_Orders!D3194</f>
        <v>DP380</v>
      </c>
      <c r="E3194" s="2" t="str">
        <f aca="false">Raw_Orders!E3194</f>
        <v>2024-08-09</v>
      </c>
      <c r="F3194" s="2" t="n">
        <f aca="false">IF(Raw_Orders!F3194&lt;0,0,Raw_Orders!F3194)</f>
        <v>1266.01</v>
      </c>
      <c r="G3194" s="2" t="str">
        <f aca="false">Raw_Orders!G3194</f>
        <v>Delivered</v>
      </c>
      <c r="H3194" s="2" t="n">
        <f aca="false">IF(Raw_Orders!H3194="","N/A",Raw_Orders!H3194)</f>
        <v>29.7</v>
      </c>
      <c r="I3194" s="2" t="n">
        <f aca="false">IF(Raw_Orders!I3194="","Not Rated",Raw_Orders!I3194)</f>
        <v>3.2</v>
      </c>
      <c r="J3194" s="2" t="str">
        <f aca="false">IF(COUNTIF($A$2:A3194,A3194)&gt;1,"Duplicate","Unique")</f>
        <v>Unique</v>
      </c>
      <c r="K3194" s="2" t="str">
        <f aca="false">IF(Raw_Orders!F3194&lt;0,"Anomaly","OK")</f>
        <v>OK</v>
      </c>
      <c r="L3194" s="2" t="str">
        <f aca="false">IFERROR(VLOOKUP(C3194,Raw_Restaurants!$A$2:$C$151,3,FALSE()),"Unknown")</f>
        <v>Jaipur</v>
      </c>
    </row>
    <row r="3195" customFormat="false" ht="15" hidden="false" customHeight="false" outlineLevel="0" collapsed="false">
      <c r="A3195" s="2" t="n">
        <f aca="false">Raw_Orders!A3195</f>
        <v>504201</v>
      </c>
      <c r="B3195" s="2" t="str">
        <f aca="false">Raw_Orders!B3195</f>
        <v>CUST1746</v>
      </c>
      <c r="C3195" s="2" t="str">
        <f aca="false">Raw_Orders!C3195</f>
        <v>REST228</v>
      </c>
      <c r="D3195" s="2" t="str">
        <f aca="false">Raw_Orders!D3195</f>
        <v>DP302</v>
      </c>
      <c r="E3195" s="2" t="str">
        <f aca="false">Raw_Orders!E3195</f>
        <v>2024-02-06</v>
      </c>
      <c r="F3195" s="2" t="n">
        <f aca="false">IF(Raw_Orders!F3195&lt;0,0,Raw_Orders!F3195)</f>
        <v>325.83</v>
      </c>
      <c r="G3195" s="2" t="str">
        <f aca="false">Raw_Orders!G3195</f>
        <v>Delivered</v>
      </c>
      <c r="H3195" s="2" t="n">
        <f aca="false">IF(Raw_Orders!H3195="","N/A",Raw_Orders!H3195)</f>
        <v>38.9</v>
      </c>
      <c r="I3195" s="2" t="str">
        <f aca="false">IF(Raw_Orders!I3195="","Not Rated",Raw_Orders!I3195)</f>
        <v>Not Rated</v>
      </c>
      <c r="J3195" s="2" t="str">
        <f aca="false">IF(COUNTIF($A$2:A3195,A3195)&gt;1,"Duplicate","Unique")</f>
        <v>Unique</v>
      </c>
      <c r="K3195" s="2" t="str">
        <f aca="false">IF(Raw_Orders!F3195&lt;0,"Anomaly","OK")</f>
        <v>OK</v>
      </c>
      <c r="L3195" s="2" t="str">
        <f aca="false">IFERROR(VLOOKUP(C3195,Raw_Restaurants!$A$2:$C$151,3,FALSE()),"Unknown")</f>
        <v>Pune</v>
      </c>
    </row>
    <row r="3196" customFormat="false" ht="15" hidden="false" customHeight="false" outlineLevel="0" collapsed="false">
      <c r="A3196" s="2" t="n">
        <f aca="false">Raw_Orders!A3196</f>
        <v>502417</v>
      </c>
      <c r="B3196" s="2" t="str">
        <f aca="false">Raw_Orders!B3196</f>
        <v>CUST1461</v>
      </c>
      <c r="C3196" s="2" t="str">
        <f aca="false">Raw_Orders!C3196</f>
        <v>REST345</v>
      </c>
      <c r="D3196" s="2" t="str">
        <f aca="false">Raw_Orders!D3196</f>
        <v>DP474</v>
      </c>
      <c r="E3196" s="2" t="str">
        <f aca="false">Raw_Orders!E3196</f>
        <v>2024-11-08</v>
      </c>
      <c r="F3196" s="2" t="n">
        <f aca="false">IF(Raw_Orders!F3196&lt;0,0,Raw_Orders!F3196)</f>
        <v>1065</v>
      </c>
      <c r="G3196" s="2" t="str">
        <f aca="false">Raw_Orders!G3196</f>
        <v>Delivered</v>
      </c>
      <c r="H3196" s="2" t="n">
        <f aca="false">IF(Raw_Orders!H3196="","N/A",Raw_Orders!H3196)</f>
        <v>51.5</v>
      </c>
      <c r="I3196" s="2" t="n">
        <f aca="false">IF(Raw_Orders!I3196="","Not Rated",Raw_Orders!I3196)</f>
        <v>3.8</v>
      </c>
      <c r="J3196" s="2" t="str">
        <f aca="false">IF(COUNTIF($A$2:A3196,A3196)&gt;1,"Duplicate","Unique")</f>
        <v>Unique</v>
      </c>
      <c r="K3196" s="2" t="str">
        <f aca="false">IF(Raw_Orders!F3196&lt;0,"Anomaly","OK")</f>
        <v>OK</v>
      </c>
      <c r="L3196" s="2" t="str">
        <f aca="false">IFERROR(VLOOKUP(C3196,Raw_Restaurants!$A$2:$C$151,3,FALSE()),"Unknown")</f>
        <v>Jaipur</v>
      </c>
    </row>
    <row r="3197" customFormat="false" ht="15" hidden="false" customHeight="false" outlineLevel="0" collapsed="false">
      <c r="A3197" s="2" t="n">
        <f aca="false">Raw_Orders!A3197</f>
        <v>502272</v>
      </c>
      <c r="B3197" s="2" t="str">
        <f aca="false">Raw_Orders!B3197</f>
        <v>CUST1691</v>
      </c>
      <c r="C3197" s="2" t="str">
        <f aca="false">Raw_Orders!C3197</f>
        <v>REST267</v>
      </c>
      <c r="D3197" s="2" t="str">
        <f aca="false">Raw_Orders!D3197</f>
        <v>DP495</v>
      </c>
      <c r="E3197" s="2" t="str">
        <f aca="false">Raw_Orders!E3197</f>
        <v>2024-05-25</v>
      </c>
      <c r="F3197" s="2" t="n">
        <f aca="false">IF(Raw_Orders!F3197&lt;0,0,Raw_Orders!F3197)</f>
        <v>782.8</v>
      </c>
      <c r="G3197" s="2" t="str">
        <f aca="false">Raw_Orders!G3197</f>
        <v>Delivered</v>
      </c>
      <c r="H3197" s="2" t="n">
        <f aca="false">IF(Raw_Orders!H3197="","N/A",Raw_Orders!H3197)</f>
        <v>59.1</v>
      </c>
      <c r="I3197" s="2" t="n">
        <f aca="false">IF(Raw_Orders!I3197="","Not Rated",Raw_Orders!I3197)</f>
        <v>3.8</v>
      </c>
      <c r="J3197" s="2" t="str">
        <f aca="false">IF(COUNTIF($A$2:A3197,A3197)&gt;1,"Duplicate","Unique")</f>
        <v>Unique</v>
      </c>
      <c r="K3197" s="2" t="str">
        <f aca="false">IF(Raw_Orders!F3197&lt;0,"Anomaly","OK")</f>
        <v>OK</v>
      </c>
      <c r="L3197" s="2" t="str">
        <f aca="false">IFERROR(VLOOKUP(C3197,Raw_Restaurants!$A$2:$C$151,3,FALSE()),"Unknown")</f>
        <v>Jaipur</v>
      </c>
    </row>
    <row r="3198" customFormat="false" ht="15" hidden="false" customHeight="false" outlineLevel="0" collapsed="false">
      <c r="A3198" s="2" t="n">
        <f aca="false">Raw_Orders!A3198</f>
        <v>503083</v>
      </c>
      <c r="B3198" s="2" t="str">
        <f aca="false">Raw_Orders!B3198</f>
        <v>CUST1386</v>
      </c>
      <c r="C3198" s="2" t="str">
        <f aca="false">Raw_Orders!C3198</f>
        <v>REST318</v>
      </c>
      <c r="D3198" s="2" t="str">
        <f aca="false">Raw_Orders!D3198</f>
        <v>DP395</v>
      </c>
      <c r="E3198" s="2" t="str">
        <f aca="false">Raw_Orders!E3198</f>
        <v>2024-12-20</v>
      </c>
      <c r="F3198" s="2" t="n">
        <f aca="false">IF(Raw_Orders!F3198&lt;0,0,Raw_Orders!F3198)</f>
        <v>935.94</v>
      </c>
      <c r="G3198" s="2" t="str">
        <f aca="false">Raw_Orders!G3198</f>
        <v>Delivered</v>
      </c>
      <c r="H3198" s="2" t="n">
        <f aca="false">IF(Raw_Orders!H3198="","N/A",Raw_Orders!H3198)</f>
        <v>54.1</v>
      </c>
      <c r="I3198" s="2" t="n">
        <f aca="false">IF(Raw_Orders!I3198="","Not Rated",Raw_Orders!I3198)</f>
        <v>3.6</v>
      </c>
      <c r="J3198" s="2" t="str">
        <f aca="false">IF(COUNTIF($A$2:A3198,A3198)&gt;1,"Duplicate","Unique")</f>
        <v>Unique</v>
      </c>
      <c r="K3198" s="2" t="str">
        <f aca="false">IF(Raw_Orders!F3198&lt;0,"Anomaly","OK")</f>
        <v>OK</v>
      </c>
      <c r="L3198" s="2" t="str">
        <f aca="false">IFERROR(VLOOKUP(C3198,Raw_Restaurants!$A$2:$C$151,3,FALSE()),"Unknown")</f>
        <v>Mumbai</v>
      </c>
    </row>
    <row r="3199" customFormat="false" ht="15" hidden="false" customHeight="false" outlineLevel="0" collapsed="false">
      <c r="A3199" s="2" t="n">
        <f aca="false">Raw_Orders!A3199</f>
        <v>503669</v>
      </c>
      <c r="B3199" s="2" t="str">
        <f aca="false">Raw_Orders!B3199</f>
        <v>CUST1019</v>
      </c>
      <c r="C3199" s="2" t="str">
        <f aca="false">Raw_Orders!C3199</f>
        <v>REST251</v>
      </c>
      <c r="D3199" s="2" t="str">
        <f aca="false">Raw_Orders!D3199</f>
        <v>DP333</v>
      </c>
      <c r="E3199" s="2" t="str">
        <f aca="false">Raw_Orders!E3199</f>
        <v>2024-09-24</v>
      </c>
      <c r="F3199" s="2" t="n">
        <f aca="false">IF(Raw_Orders!F3199&lt;0,0,Raw_Orders!F3199)</f>
        <v>453.19</v>
      </c>
      <c r="G3199" s="2" t="str">
        <f aca="false">Raw_Orders!G3199</f>
        <v>Delivered</v>
      </c>
      <c r="H3199" s="2" t="n">
        <f aca="false">IF(Raw_Orders!H3199="","N/A",Raw_Orders!H3199)</f>
        <v>41.6</v>
      </c>
      <c r="I3199" s="2" t="n">
        <f aca="false">IF(Raw_Orders!I3199="","Not Rated",Raw_Orders!I3199)</f>
        <v>2.9</v>
      </c>
      <c r="J3199" s="2" t="str">
        <f aca="false">IF(COUNTIF($A$2:A3199,A3199)&gt;1,"Duplicate","Unique")</f>
        <v>Unique</v>
      </c>
      <c r="K3199" s="2" t="str">
        <f aca="false">IF(Raw_Orders!F3199&lt;0,"Anomaly","OK")</f>
        <v>OK</v>
      </c>
      <c r="L3199" s="2" t="str">
        <f aca="false">IFERROR(VLOOKUP(C3199,Raw_Restaurants!$A$2:$C$151,3,FALSE()),"Unknown")</f>
        <v>Bhopal</v>
      </c>
    </row>
    <row r="3200" customFormat="false" ht="15" hidden="false" customHeight="false" outlineLevel="0" collapsed="false">
      <c r="A3200" s="2" t="n">
        <f aca="false">Raw_Orders!A3200</f>
        <v>504742</v>
      </c>
      <c r="B3200" s="2" t="str">
        <f aca="false">Raw_Orders!B3200</f>
        <v>CUST1710</v>
      </c>
      <c r="C3200" s="2" t="str">
        <f aca="false">Raw_Orders!C3200</f>
        <v>REST295</v>
      </c>
      <c r="D3200" s="2" t="str">
        <f aca="false">Raw_Orders!D3200</f>
        <v>DP361</v>
      </c>
      <c r="E3200" s="2" t="str">
        <f aca="false">Raw_Orders!E3200</f>
        <v>2024-10-27</v>
      </c>
      <c r="F3200" s="2" t="n">
        <f aca="false">IF(Raw_Orders!F3200&lt;0,0,Raw_Orders!F3200)</f>
        <v>974.68</v>
      </c>
      <c r="G3200" s="2" t="str">
        <f aca="false">Raw_Orders!G3200</f>
        <v>Cancelled</v>
      </c>
      <c r="H3200" s="2" t="str">
        <f aca="false">IF(Raw_Orders!H3200="","N/A",Raw_Orders!H3200)</f>
        <v>N/A</v>
      </c>
      <c r="I3200" s="2" t="str">
        <f aca="false">IF(Raw_Orders!I3200="","Not Rated",Raw_Orders!I3200)</f>
        <v>Not Rated</v>
      </c>
      <c r="J3200" s="2" t="str">
        <f aca="false">IF(COUNTIF($A$2:A3200,A3200)&gt;1,"Duplicate","Unique")</f>
        <v>Unique</v>
      </c>
      <c r="K3200" s="2" t="str">
        <f aca="false">IF(Raw_Orders!F3200&lt;0,"Anomaly","OK")</f>
        <v>OK</v>
      </c>
      <c r="L3200" s="2" t="str">
        <f aca="false">IFERROR(VLOOKUP(C3200,Raw_Restaurants!$A$2:$C$151,3,FALSE()),"Unknown")</f>
        <v>Kolkata</v>
      </c>
    </row>
    <row r="3201" customFormat="false" ht="15" hidden="false" customHeight="false" outlineLevel="0" collapsed="false">
      <c r="A3201" s="2" t="n">
        <f aca="false">Raw_Orders!A3201</f>
        <v>504224</v>
      </c>
      <c r="B3201" s="2" t="str">
        <f aca="false">Raw_Orders!B3201</f>
        <v>CUST1612</v>
      </c>
      <c r="C3201" s="2" t="str">
        <f aca="false">Raw_Orders!C3201</f>
        <v>REST245</v>
      </c>
      <c r="D3201" s="2" t="str">
        <f aca="false">Raw_Orders!D3201</f>
        <v>DP404</v>
      </c>
      <c r="E3201" s="2" t="str">
        <f aca="false">Raw_Orders!E3201</f>
        <v>2024-02-08</v>
      </c>
      <c r="F3201" s="2" t="n">
        <f aca="false">IF(Raw_Orders!F3201&lt;0,0,Raw_Orders!F3201)</f>
        <v>1383.44</v>
      </c>
      <c r="G3201" s="2" t="str">
        <f aca="false">Raw_Orders!G3201</f>
        <v>Delivered</v>
      </c>
      <c r="H3201" s="2" t="n">
        <f aca="false">IF(Raw_Orders!H3201="","N/A",Raw_Orders!H3201)</f>
        <v>16.9</v>
      </c>
      <c r="I3201" s="2" t="n">
        <f aca="false">IF(Raw_Orders!I3201="","Not Rated",Raw_Orders!I3201)</f>
        <v>3.8</v>
      </c>
      <c r="J3201" s="2" t="str">
        <f aca="false">IF(COUNTIF($A$2:A3201,A3201)&gt;1,"Duplicate","Unique")</f>
        <v>Unique</v>
      </c>
      <c r="K3201" s="2" t="str">
        <f aca="false">IF(Raw_Orders!F3201&lt;0,"Anomaly","OK")</f>
        <v>OK</v>
      </c>
      <c r="L3201" s="2" t="str">
        <f aca="false">IFERROR(VLOOKUP(C3201,Raw_Restaurants!$A$2:$C$151,3,FALSE()),"Unknown")</f>
        <v>Indore</v>
      </c>
    </row>
    <row r="3202" customFormat="false" ht="15" hidden="false" customHeight="false" outlineLevel="0" collapsed="false">
      <c r="A3202" s="2" t="n">
        <f aca="false">Raw_Orders!A3202</f>
        <v>503392</v>
      </c>
      <c r="B3202" s="2" t="str">
        <f aca="false">Raw_Orders!B3202</f>
        <v>CUST1755</v>
      </c>
      <c r="C3202" s="2" t="str">
        <f aca="false">Raw_Orders!C3202</f>
        <v>REST231</v>
      </c>
      <c r="D3202" s="2" t="str">
        <f aca="false">Raw_Orders!D3202</f>
        <v>DP319</v>
      </c>
      <c r="E3202" s="2" t="str">
        <f aca="false">Raw_Orders!E3202</f>
        <v>2024-04-11</v>
      </c>
      <c r="F3202" s="2" t="n">
        <f aca="false">IF(Raw_Orders!F3202&lt;0,0,Raw_Orders!F3202)</f>
        <v>887.25</v>
      </c>
      <c r="G3202" s="2" t="str">
        <f aca="false">Raw_Orders!G3202</f>
        <v>Delivered</v>
      </c>
      <c r="H3202" s="2" t="n">
        <f aca="false">IF(Raw_Orders!H3202="","N/A",Raw_Orders!H3202)</f>
        <v>68.5</v>
      </c>
      <c r="I3202" s="2" t="n">
        <f aca="false">IF(Raw_Orders!I3202="","Not Rated",Raw_Orders!I3202)</f>
        <v>3</v>
      </c>
      <c r="J3202" s="2" t="str">
        <f aca="false">IF(COUNTIF($A$2:A3202,A3202)&gt;1,"Duplicate","Unique")</f>
        <v>Unique</v>
      </c>
      <c r="K3202" s="2" t="str">
        <f aca="false">IF(Raw_Orders!F3202&lt;0,"Anomaly","OK")</f>
        <v>OK</v>
      </c>
      <c r="L3202" s="2" t="str">
        <f aca="false">IFERROR(VLOOKUP(C3202,Raw_Restaurants!$A$2:$C$151,3,FALSE()),"Unknown")</f>
        <v>Jaipur</v>
      </c>
    </row>
    <row r="3203" customFormat="false" ht="15" hidden="false" customHeight="false" outlineLevel="0" collapsed="false">
      <c r="A3203" s="2" t="n">
        <f aca="false">Raw_Orders!A3203</f>
        <v>504280</v>
      </c>
      <c r="B3203" s="2" t="str">
        <f aca="false">Raw_Orders!B3203</f>
        <v>CUST1575</v>
      </c>
      <c r="C3203" s="2" t="str">
        <f aca="false">Raw_Orders!C3203</f>
        <v>REST343</v>
      </c>
      <c r="D3203" s="2" t="str">
        <f aca="false">Raw_Orders!D3203</f>
        <v>DP352</v>
      </c>
      <c r="E3203" s="2" t="str">
        <f aca="false">Raw_Orders!E3203</f>
        <v>2024-04-18</v>
      </c>
      <c r="F3203" s="2" t="n">
        <f aca="false">IF(Raw_Orders!F3203&lt;0,0,Raw_Orders!F3203)</f>
        <v>1286.52</v>
      </c>
      <c r="G3203" s="2" t="str">
        <f aca="false">Raw_Orders!G3203</f>
        <v>Delivered</v>
      </c>
      <c r="H3203" s="2" t="n">
        <f aca="false">IF(Raw_Orders!H3203="","N/A",Raw_Orders!H3203)</f>
        <v>36.9</v>
      </c>
      <c r="I3203" s="2" t="n">
        <f aca="false">IF(Raw_Orders!I3203="","Not Rated",Raw_Orders!I3203)</f>
        <v>3.2</v>
      </c>
      <c r="J3203" s="2" t="str">
        <f aca="false">IF(COUNTIF($A$2:A3203,A3203)&gt;1,"Duplicate","Unique")</f>
        <v>Unique</v>
      </c>
      <c r="K3203" s="2" t="str">
        <f aca="false">IF(Raw_Orders!F3203&lt;0,"Anomaly","OK")</f>
        <v>OK</v>
      </c>
      <c r="L3203" s="2" t="str">
        <f aca="false">IFERROR(VLOOKUP(C3203,Raw_Restaurants!$A$2:$C$151,3,FALSE()),"Unknown")</f>
        <v>Delhi</v>
      </c>
    </row>
    <row r="3204" customFormat="false" ht="15" hidden="false" customHeight="false" outlineLevel="0" collapsed="false">
      <c r="A3204" s="2" t="n">
        <f aca="false">Raw_Orders!A3204</f>
        <v>502273</v>
      </c>
      <c r="B3204" s="2" t="str">
        <f aca="false">Raw_Orders!B3204</f>
        <v>CUST1304</v>
      </c>
      <c r="C3204" s="2" t="str">
        <f aca="false">Raw_Orders!C3204</f>
        <v>REST255</v>
      </c>
      <c r="D3204" s="2" t="str">
        <f aca="false">Raw_Orders!D3204</f>
        <v>DP425</v>
      </c>
      <c r="E3204" s="2" t="str">
        <f aca="false">Raw_Orders!E3204</f>
        <v>2024-07-24</v>
      </c>
      <c r="F3204" s="2" t="n">
        <f aca="false">IF(Raw_Orders!F3204&lt;0,0,Raw_Orders!F3204)</f>
        <v>675.67</v>
      </c>
      <c r="G3204" s="2" t="str">
        <f aca="false">Raw_Orders!G3204</f>
        <v>Delivered</v>
      </c>
      <c r="H3204" s="2" t="n">
        <f aca="false">IF(Raw_Orders!H3204="","N/A",Raw_Orders!H3204)</f>
        <v>76.3</v>
      </c>
      <c r="I3204" s="2" t="n">
        <f aca="false">IF(Raw_Orders!I3204="","Not Rated",Raw_Orders!I3204)</f>
        <v>3.8</v>
      </c>
      <c r="J3204" s="2" t="str">
        <f aca="false">IF(COUNTIF($A$2:A3204,A3204)&gt;1,"Duplicate","Unique")</f>
        <v>Unique</v>
      </c>
      <c r="K3204" s="2" t="str">
        <f aca="false">IF(Raw_Orders!F3204&lt;0,"Anomaly","OK")</f>
        <v>OK</v>
      </c>
      <c r="L3204" s="2" t="str">
        <f aca="false">IFERROR(VLOOKUP(C3204,Raw_Restaurants!$A$2:$C$151,3,FALSE()),"Unknown")</f>
        <v>Kolkata</v>
      </c>
    </row>
    <row r="3205" customFormat="false" ht="15" hidden="false" customHeight="false" outlineLevel="0" collapsed="false">
      <c r="A3205" s="2" t="n">
        <f aca="false">Raw_Orders!A3205</f>
        <v>503922</v>
      </c>
      <c r="B3205" s="2" t="str">
        <f aca="false">Raw_Orders!B3205</f>
        <v>CUST1372</v>
      </c>
      <c r="C3205" s="2" t="str">
        <f aca="false">Raw_Orders!C3205</f>
        <v>REST310</v>
      </c>
      <c r="D3205" s="2" t="str">
        <f aca="false">Raw_Orders!D3205</f>
        <v>DP491</v>
      </c>
      <c r="E3205" s="2" t="str">
        <f aca="false">Raw_Orders!E3205</f>
        <v>2024-11-29</v>
      </c>
      <c r="F3205" s="2" t="n">
        <f aca="false">IF(Raw_Orders!F3205&lt;0,0,Raw_Orders!F3205)</f>
        <v>947.75</v>
      </c>
      <c r="G3205" s="2" t="str">
        <f aca="false">Raw_Orders!G3205</f>
        <v>Delayed</v>
      </c>
      <c r="H3205" s="2" t="n">
        <f aca="false">IF(Raw_Orders!H3205="","N/A",Raw_Orders!H3205)</f>
        <v>25.7</v>
      </c>
      <c r="I3205" s="2" t="n">
        <f aca="false">IF(Raw_Orders!I3205="","Not Rated",Raw_Orders!I3205)</f>
        <v>4.9</v>
      </c>
      <c r="J3205" s="2" t="str">
        <f aca="false">IF(COUNTIF($A$2:A3205,A3205)&gt;1,"Duplicate","Unique")</f>
        <v>Unique</v>
      </c>
      <c r="K3205" s="2" t="str">
        <f aca="false">IF(Raw_Orders!F3205&lt;0,"Anomaly","OK")</f>
        <v>OK</v>
      </c>
      <c r="L3205" s="2" t="str">
        <f aca="false">IFERROR(VLOOKUP(C3205,Raw_Restaurants!$A$2:$C$151,3,FALSE()),"Unknown")</f>
        <v>Bhopal</v>
      </c>
    </row>
    <row r="3206" customFormat="false" ht="15" hidden="false" customHeight="false" outlineLevel="0" collapsed="false">
      <c r="A3206" s="2" t="n">
        <f aca="false">Raw_Orders!A3206</f>
        <v>500373</v>
      </c>
      <c r="B3206" s="2" t="str">
        <f aca="false">Raw_Orders!B3206</f>
        <v>CUST1634</v>
      </c>
      <c r="C3206" s="2" t="str">
        <f aca="false">Raw_Orders!C3206</f>
        <v>REST205</v>
      </c>
      <c r="D3206" s="2" t="str">
        <f aca="false">Raw_Orders!D3206</f>
        <v>DP457</v>
      </c>
      <c r="E3206" s="2" t="str">
        <f aca="false">Raw_Orders!E3206</f>
        <v>2024-11-26</v>
      </c>
      <c r="F3206" s="2" t="n">
        <f aca="false">IF(Raw_Orders!F3206&lt;0,0,Raw_Orders!F3206)</f>
        <v>1332.25</v>
      </c>
      <c r="G3206" s="2" t="str">
        <f aca="false">Raw_Orders!G3206</f>
        <v>Delivered</v>
      </c>
      <c r="H3206" s="2" t="n">
        <f aca="false">IF(Raw_Orders!H3206="","N/A",Raw_Orders!H3206)</f>
        <v>22.1</v>
      </c>
      <c r="I3206" s="2" t="n">
        <f aca="false">IF(Raw_Orders!I3206="","Not Rated",Raw_Orders!I3206)</f>
        <v>2.7</v>
      </c>
      <c r="J3206" s="2" t="str">
        <f aca="false">IF(COUNTIF($A$2:A3206,A3206)&gt;1,"Duplicate","Unique")</f>
        <v>Unique</v>
      </c>
      <c r="K3206" s="2" t="str">
        <f aca="false">IF(Raw_Orders!F3206&lt;0,"Anomaly","OK")</f>
        <v>OK</v>
      </c>
      <c r="L3206" s="2" t="str">
        <f aca="false">IFERROR(VLOOKUP(C3206,Raw_Restaurants!$A$2:$C$151,3,FALSE()),"Unknown")</f>
        <v>Delhi</v>
      </c>
    </row>
    <row r="3207" customFormat="false" ht="15" hidden="false" customHeight="false" outlineLevel="0" collapsed="false">
      <c r="A3207" s="2" t="n">
        <f aca="false">Raw_Orders!A3207</f>
        <v>500519</v>
      </c>
      <c r="B3207" s="2" t="str">
        <f aca="false">Raw_Orders!B3207</f>
        <v>CUST1491</v>
      </c>
      <c r="C3207" s="2" t="str">
        <f aca="false">Raw_Orders!C3207</f>
        <v>REST294</v>
      </c>
      <c r="D3207" s="2" t="str">
        <f aca="false">Raw_Orders!D3207</f>
        <v>DP358</v>
      </c>
      <c r="E3207" s="2" t="str">
        <f aca="false">Raw_Orders!E3207</f>
        <v>2024-12-08</v>
      </c>
      <c r="F3207" s="2" t="n">
        <f aca="false">IF(Raw_Orders!F3207&lt;0,0,Raw_Orders!F3207)</f>
        <v>332.8</v>
      </c>
      <c r="G3207" s="2" t="str">
        <f aca="false">Raw_Orders!G3207</f>
        <v>Cancelled</v>
      </c>
      <c r="H3207" s="2" t="str">
        <f aca="false">IF(Raw_Orders!H3207="","N/A",Raw_Orders!H3207)</f>
        <v>N/A</v>
      </c>
      <c r="I3207" s="2" t="str">
        <f aca="false">IF(Raw_Orders!I3207="","Not Rated",Raw_Orders!I3207)</f>
        <v>Not Rated</v>
      </c>
      <c r="J3207" s="2" t="str">
        <f aca="false">IF(COUNTIF($A$2:A3207,A3207)&gt;1,"Duplicate","Unique")</f>
        <v>Unique</v>
      </c>
      <c r="K3207" s="2" t="str">
        <f aca="false">IF(Raw_Orders!F3207&lt;0,"Anomaly","OK")</f>
        <v>OK</v>
      </c>
      <c r="L3207" s="2" t="str">
        <f aca="false">IFERROR(VLOOKUP(C3207,Raw_Restaurants!$A$2:$C$151,3,FALSE()),"Unknown")</f>
        <v>Hyderabad</v>
      </c>
    </row>
    <row r="3208" customFormat="false" ht="15" hidden="false" customHeight="false" outlineLevel="0" collapsed="false">
      <c r="A3208" s="2" t="n">
        <f aca="false">Raw_Orders!A3208</f>
        <v>502203</v>
      </c>
      <c r="B3208" s="2" t="str">
        <f aca="false">Raw_Orders!B3208</f>
        <v>CUST1441</v>
      </c>
      <c r="C3208" s="2" t="str">
        <f aca="false">Raw_Orders!C3208</f>
        <v>REST236</v>
      </c>
      <c r="D3208" s="2" t="str">
        <f aca="false">Raw_Orders!D3208</f>
        <v>DP348</v>
      </c>
      <c r="E3208" s="2" t="str">
        <f aca="false">Raw_Orders!E3208</f>
        <v>2024-05-08</v>
      </c>
      <c r="F3208" s="2" t="n">
        <f aca="false">IF(Raw_Orders!F3208&lt;0,0,Raw_Orders!F3208)</f>
        <v>1214.07</v>
      </c>
      <c r="G3208" s="2" t="str">
        <f aca="false">Raw_Orders!G3208</f>
        <v>Delayed</v>
      </c>
      <c r="H3208" s="2" t="str">
        <f aca="false">IF(Raw_Orders!H3208="","N/A",Raw_Orders!H3208)</f>
        <v>N/A</v>
      </c>
      <c r="I3208" s="2" t="str">
        <f aca="false">IF(Raw_Orders!I3208="","Not Rated",Raw_Orders!I3208)</f>
        <v>Not Rated</v>
      </c>
      <c r="J3208" s="2" t="str">
        <f aca="false">IF(COUNTIF($A$2:A3208,A3208)&gt;1,"Duplicate","Unique")</f>
        <v>Unique</v>
      </c>
      <c r="K3208" s="2" t="str">
        <f aca="false">IF(Raw_Orders!F3208&lt;0,"Anomaly","OK")</f>
        <v>OK</v>
      </c>
      <c r="L3208" s="2" t="str">
        <f aca="false">IFERROR(VLOOKUP(C3208,Raw_Restaurants!$A$2:$C$151,3,FALSE()),"Unknown")</f>
        <v>Mumbai</v>
      </c>
    </row>
    <row r="3209" customFormat="false" ht="15" hidden="false" customHeight="false" outlineLevel="0" collapsed="false">
      <c r="A3209" s="2" t="n">
        <f aca="false">Raw_Orders!A3209</f>
        <v>501212</v>
      </c>
      <c r="B3209" s="2" t="str">
        <f aca="false">Raw_Orders!B3209</f>
        <v>CUST1466</v>
      </c>
      <c r="C3209" s="2" t="str">
        <f aca="false">Raw_Orders!C3209</f>
        <v>REST209</v>
      </c>
      <c r="D3209" s="2" t="str">
        <f aca="false">Raw_Orders!D3209</f>
        <v>DP382</v>
      </c>
      <c r="E3209" s="2" t="str">
        <f aca="false">Raw_Orders!E3209</f>
        <v>2024-12-18</v>
      </c>
      <c r="F3209" s="2" t="n">
        <f aca="false">IF(Raw_Orders!F3209&lt;0,0,Raw_Orders!F3209)</f>
        <v>1244.63</v>
      </c>
      <c r="G3209" s="2" t="str">
        <f aca="false">Raw_Orders!G3209</f>
        <v>Cancelled</v>
      </c>
      <c r="H3209" s="2" t="str">
        <f aca="false">IF(Raw_Orders!H3209="","N/A",Raw_Orders!H3209)</f>
        <v>N/A</v>
      </c>
      <c r="I3209" s="2" t="str">
        <f aca="false">IF(Raw_Orders!I3209="","Not Rated",Raw_Orders!I3209)</f>
        <v>Not Rated</v>
      </c>
      <c r="J3209" s="2" t="str">
        <f aca="false">IF(COUNTIF($A$2:A3209,A3209)&gt;1,"Duplicate","Unique")</f>
        <v>Unique</v>
      </c>
      <c r="K3209" s="2" t="str">
        <f aca="false">IF(Raw_Orders!F3209&lt;0,"Anomaly","OK")</f>
        <v>OK</v>
      </c>
      <c r="L3209" s="2" t="str">
        <f aca="false">IFERROR(VLOOKUP(C3209,Raw_Restaurants!$A$2:$C$151,3,FALSE()),"Unknown")</f>
        <v>Bangalore</v>
      </c>
    </row>
    <row r="3210" customFormat="false" ht="15" hidden="false" customHeight="false" outlineLevel="0" collapsed="false">
      <c r="A3210" s="2" t="n">
        <f aca="false">Raw_Orders!A3210</f>
        <v>503628</v>
      </c>
      <c r="B3210" s="2" t="str">
        <f aca="false">Raw_Orders!B3210</f>
        <v>CUST1636</v>
      </c>
      <c r="C3210" s="2" t="str">
        <f aca="false">Raw_Orders!C3210</f>
        <v>REST301</v>
      </c>
      <c r="D3210" s="2" t="str">
        <f aca="false">Raw_Orders!D3210</f>
        <v>DP307</v>
      </c>
      <c r="E3210" s="2" t="str">
        <f aca="false">Raw_Orders!E3210</f>
        <v>2024-05-23</v>
      </c>
      <c r="F3210" s="2" t="n">
        <f aca="false">IF(Raw_Orders!F3210&lt;0,0,Raw_Orders!F3210)</f>
        <v>337.26</v>
      </c>
      <c r="G3210" s="2" t="str">
        <f aca="false">Raw_Orders!G3210</f>
        <v>Delivered</v>
      </c>
      <c r="H3210" s="2" t="n">
        <f aca="false">IF(Raw_Orders!H3210="","N/A",Raw_Orders!H3210)</f>
        <v>77.6</v>
      </c>
      <c r="I3210" s="2" t="n">
        <f aca="false">IF(Raw_Orders!I3210="","Not Rated",Raw_Orders!I3210)</f>
        <v>3.4</v>
      </c>
      <c r="J3210" s="2" t="str">
        <f aca="false">IF(COUNTIF($A$2:A3210,A3210)&gt;1,"Duplicate","Unique")</f>
        <v>Unique</v>
      </c>
      <c r="K3210" s="2" t="str">
        <f aca="false">IF(Raw_Orders!F3210&lt;0,"Anomaly","OK")</f>
        <v>OK</v>
      </c>
      <c r="L3210" s="2" t="str">
        <f aca="false">IFERROR(VLOOKUP(C3210,Raw_Restaurants!$A$2:$C$151,3,FALSE()),"Unknown")</f>
        <v>Kolkata</v>
      </c>
    </row>
    <row r="3211" customFormat="false" ht="15" hidden="false" customHeight="false" outlineLevel="0" collapsed="false">
      <c r="A3211" s="2" t="n">
        <f aca="false">Raw_Orders!A3211</f>
        <v>500406</v>
      </c>
      <c r="B3211" s="2" t="str">
        <f aca="false">Raw_Orders!B3211</f>
        <v>CUST1428</v>
      </c>
      <c r="C3211" s="2" t="str">
        <f aca="false">Raw_Orders!C3211</f>
        <v>REST283</v>
      </c>
      <c r="D3211" s="2" t="str">
        <f aca="false">Raw_Orders!D3211</f>
        <v>DP388</v>
      </c>
      <c r="E3211" s="2" t="str">
        <f aca="false">Raw_Orders!E3211</f>
        <v>2024-06-11</v>
      </c>
      <c r="F3211" s="2" t="n">
        <f aca="false">IF(Raw_Orders!F3211&lt;0,0,Raw_Orders!F3211)</f>
        <v>770.43</v>
      </c>
      <c r="G3211" s="2" t="str">
        <f aca="false">Raw_Orders!G3211</f>
        <v>Delivered</v>
      </c>
      <c r="H3211" s="2" t="n">
        <f aca="false">IF(Raw_Orders!H3211="","N/A",Raw_Orders!H3211)</f>
        <v>73.8</v>
      </c>
      <c r="I3211" s="2" t="n">
        <f aca="false">IF(Raw_Orders!I3211="","Not Rated",Raw_Orders!I3211)</f>
        <v>4.9</v>
      </c>
      <c r="J3211" s="2" t="str">
        <f aca="false">IF(COUNTIF($A$2:A3211,A3211)&gt;1,"Duplicate","Unique")</f>
        <v>Unique</v>
      </c>
      <c r="K3211" s="2" t="str">
        <f aca="false">IF(Raw_Orders!F3211&lt;0,"Anomaly","OK")</f>
        <v>OK</v>
      </c>
      <c r="L3211" s="2" t="str">
        <f aca="false">IFERROR(VLOOKUP(C3211,Raw_Restaurants!$A$2:$C$151,3,FALSE()),"Unknown")</f>
        <v>Delhi</v>
      </c>
    </row>
    <row r="3212" customFormat="false" ht="15" hidden="false" customHeight="false" outlineLevel="0" collapsed="false">
      <c r="A3212" s="2" t="n">
        <f aca="false">Raw_Orders!A3212</f>
        <v>500435</v>
      </c>
      <c r="B3212" s="2" t="str">
        <f aca="false">Raw_Orders!B3212</f>
        <v>CUST1327</v>
      </c>
      <c r="C3212" s="2" t="str">
        <f aca="false">Raw_Orders!C3212</f>
        <v>REST308</v>
      </c>
      <c r="D3212" s="2" t="str">
        <f aca="false">Raw_Orders!D3212</f>
        <v>DP438</v>
      </c>
      <c r="E3212" s="2" t="str">
        <f aca="false">Raw_Orders!E3212</f>
        <v>2024-03-15</v>
      </c>
      <c r="F3212" s="2" t="n">
        <f aca="false">IF(Raw_Orders!F3212&lt;0,0,Raw_Orders!F3212)</f>
        <v>860.5</v>
      </c>
      <c r="G3212" s="2" t="str">
        <f aca="false">Raw_Orders!G3212</f>
        <v>Delivered</v>
      </c>
      <c r="H3212" s="2" t="str">
        <f aca="false">IF(Raw_Orders!H3212="","N/A",Raw_Orders!H3212)</f>
        <v>N/A</v>
      </c>
      <c r="I3212" s="2" t="n">
        <f aca="false">IF(Raw_Orders!I3212="","Not Rated",Raw_Orders!I3212)</f>
        <v>3.1</v>
      </c>
      <c r="J3212" s="2" t="str">
        <f aca="false">IF(COUNTIF($A$2:A3212,A3212)&gt;1,"Duplicate","Unique")</f>
        <v>Unique</v>
      </c>
      <c r="K3212" s="2" t="str">
        <f aca="false">IF(Raw_Orders!F3212&lt;0,"Anomaly","OK")</f>
        <v>OK</v>
      </c>
      <c r="L3212" s="2" t="str">
        <f aca="false">IFERROR(VLOOKUP(C3212,Raw_Restaurants!$A$2:$C$151,3,FALSE()),"Unknown")</f>
        <v>Delhi</v>
      </c>
    </row>
    <row r="3213" customFormat="false" ht="15" hidden="false" customHeight="false" outlineLevel="0" collapsed="false">
      <c r="A3213" s="2" t="n">
        <f aca="false">Raw_Orders!A3213</f>
        <v>502658</v>
      </c>
      <c r="B3213" s="2" t="str">
        <f aca="false">Raw_Orders!B3213</f>
        <v>CUST1645</v>
      </c>
      <c r="C3213" s="2" t="str">
        <f aca="false">Raw_Orders!C3213</f>
        <v>REST277</v>
      </c>
      <c r="D3213" s="2" t="str">
        <f aca="false">Raw_Orders!D3213</f>
        <v>DP387</v>
      </c>
      <c r="E3213" s="2" t="str">
        <f aca="false">Raw_Orders!E3213</f>
        <v>2024-01-15</v>
      </c>
      <c r="F3213" s="2" t="n">
        <f aca="false">IF(Raw_Orders!F3213&lt;0,0,Raw_Orders!F3213)</f>
        <v>367.66</v>
      </c>
      <c r="G3213" s="2" t="str">
        <f aca="false">Raw_Orders!G3213</f>
        <v>Delivered</v>
      </c>
      <c r="H3213" s="2" t="n">
        <f aca="false">IF(Raw_Orders!H3213="","N/A",Raw_Orders!H3213)</f>
        <v>43.6</v>
      </c>
      <c r="I3213" s="2" t="n">
        <f aca="false">IF(Raw_Orders!I3213="","Not Rated",Raw_Orders!I3213)</f>
        <v>3.1</v>
      </c>
      <c r="J3213" s="2" t="str">
        <f aca="false">IF(COUNTIF($A$2:A3213,A3213)&gt;1,"Duplicate","Unique")</f>
        <v>Unique</v>
      </c>
      <c r="K3213" s="2" t="str">
        <f aca="false">IF(Raw_Orders!F3213&lt;0,"Anomaly","OK")</f>
        <v>OK</v>
      </c>
      <c r="L3213" s="2" t="str">
        <f aca="false">IFERROR(VLOOKUP(C3213,Raw_Restaurants!$A$2:$C$151,3,FALSE()),"Unknown")</f>
        <v>Pune</v>
      </c>
    </row>
    <row r="3214" customFormat="false" ht="15" hidden="false" customHeight="false" outlineLevel="0" collapsed="false">
      <c r="A3214" s="2" t="n">
        <f aca="false">Raw_Orders!A3214</f>
        <v>503784</v>
      </c>
      <c r="B3214" s="2" t="str">
        <f aca="false">Raw_Orders!B3214</f>
        <v>CUST1716</v>
      </c>
      <c r="C3214" s="2" t="str">
        <f aca="false">Raw_Orders!C3214</f>
        <v>REST234</v>
      </c>
      <c r="D3214" s="2" t="str">
        <f aca="false">Raw_Orders!D3214</f>
        <v>DP427</v>
      </c>
      <c r="E3214" s="2" t="str">
        <f aca="false">Raw_Orders!E3214</f>
        <v>2024-01-27</v>
      </c>
      <c r="F3214" s="2" t="n">
        <f aca="false">IF(Raw_Orders!F3214&lt;0,0,Raw_Orders!F3214)</f>
        <v>208.24</v>
      </c>
      <c r="G3214" s="2" t="str">
        <f aca="false">Raw_Orders!G3214</f>
        <v>Delivered</v>
      </c>
      <c r="H3214" s="2" t="n">
        <f aca="false">IF(Raw_Orders!H3214="","N/A",Raw_Orders!H3214)</f>
        <v>51.3</v>
      </c>
      <c r="I3214" s="2" t="n">
        <f aca="false">IF(Raw_Orders!I3214="","Not Rated",Raw_Orders!I3214)</f>
        <v>3</v>
      </c>
      <c r="J3214" s="2" t="str">
        <f aca="false">IF(COUNTIF($A$2:A3214,A3214)&gt;1,"Duplicate","Unique")</f>
        <v>Unique</v>
      </c>
      <c r="K3214" s="2" t="str">
        <f aca="false">IF(Raw_Orders!F3214&lt;0,"Anomaly","OK")</f>
        <v>OK</v>
      </c>
      <c r="L3214" s="2" t="str">
        <f aca="false">IFERROR(VLOOKUP(C3214,Raw_Restaurants!$A$2:$C$151,3,FALSE()),"Unknown")</f>
        <v>Bhopal</v>
      </c>
    </row>
    <row r="3215" customFormat="false" ht="15" hidden="false" customHeight="false" outlineLevel="0" collapsed="false">
      <c r="A3215" s="2" t="n">
        <f aca="false">Raw_Orders!A3215</f>
        <v>500781</v>
      </c>
      <c r="B3215" s="2" t="str">
        <f aca="false">Raw_Orders!B3215</f>
        <v>CUST1308</v>
      </c>
      <c r="C3215" s="2" t="str">
        <f aca="false">Raw_Orders!C3215</f>
        <v>REST320</v>
      </c>
      <c r="D3215" s="2" t="str">
        <f aca="false">Raw_Orders!D3215</f>
        <v>DP454</v>
      </c>
      <c r="E3215" s="2" t="str">
        <f aca="false">Raw_Orders!E3215</f>
        <v>2024-09-11</v>
      </c>
      <c r="F3215" s="2" t="n">
        <f aca="false">IF(Raw_Orders!F3215&lt;0,0,Raw_Orders!F3215)</f>
        <v>1353.07</v>
      </c>
      <c r="G3215" s="2" t="str">
        <f aca="false">Raw_Orders!G3215</f>
        <v>Delivered</v>
      </c>
      <c r="H3215" s="2" t="n">
        <f aca="false">IF(Raw_Orders!H3215="","N/A",Raw_Orders!H3215)</f>
        <v>77.3</v>
      </c>
      <c r="I3215" s="2" t="n">
        <f aca="false">IF(Raw_Orders!I3215="","Not Rated",Raw_Orders!I3215)</f>
        <v>3.2</v>
      </c>
      <c r="J3215" s="2" t="str">
        <f aca="false">IF(COUNTIF($A$2:A3215,A3215)&gt;1,"Duplicate","Unique")</f>
        <v>Unique</v>
      </c>
      <c r="K3215" s="2" t="str">
        <f aca="false">IF(Raw_Orders!F3215&lt;0,"Anomaly","OK")</f>
        <v>OK</v>
      </c>
      <c r="L3215" s="2" t="str">
        <f aca="false">IFERROR(VLOOKUP(C3215,Raw_Restaurants!$A$2:$C$151,3,FALSE()),"Unknown")</f>
        <v>Mumbai</v>
      </c>
    </row>
    <row r="3216" customFormat="false" ht="15" hidden="false" customHeight="false" outlineLevel="0" collapsed="false">
      <c r="A3216" s="2" t="n">
        <f aca="false">Raw_Orders!A3216</f>
        <v>504694</v>
      </c>
      <c r="B3216" s="2" t="str">
        <f aca="false">Raw_Orders!B3216</f>
        <v>CUST1279</v>
      </c>
      <c r="C3216" s="2" t="str">
        <f aca="false">Raw_Orders!C3216</f>
        <v>REST303</v>
      </c>
      <c r="D3216" s="2" t="str">
        <f aca="false">Raw_Orders!D3216</f>
        <v>DP476</v>
      </c>
      <c r="E3216" s="2" t="str">
        <f aca="false">Raw_Orders!E3216</f>
        <v>2024-11-03</v>
      </c>
      <c r="F3216" s="2" t="n">
        <f aca="false">IF(Raw_Orders!F3216&lt;0,0,Raw_Orders!F3216)</f>
        <v>895.93</v>
      </c>
      <c r="G3216" s="2" t="str">
        <f aca="false">Raw_Orders!G3216</f>
        <v>Delivered</v>
      </c>
      <c r="H3216" s="2" t="n">
        <f aca="false">IF(Raw_Orders!H3216="","N/A",Raw_Orders!H3216)</f>
        <v>46.3</v>
      </c>
      <c r="I3216" s="2" t="str">
        <f aca="false">IF(Raw_Orders!I3216="","Not Rated",Raw_Orders!I3216)</f>
        <v>Not Rated</v>
      </c>
      <c r="J3216" s="2" t="str">
        <f aca="false">IF(COUNTIF($A$2:A3216,A3216)&gt;1,"Duplicate","Unique")</f>
        <v>Unique</v>
      </c>
      <c r="K3216" s="2" t="str">
        <f aca="false">IF(Raw_Orders!F3216&lt;0,"Anomaly","OK")</f>
        <v>OK</v>
      </c>
      <c r="L3216" s="2" t="str">
        <f aca="false">IFERROR(VLOOKUP(C3216,Raw_Restaurants!$A$2:$C$151,3,FALSE()),"Unknown")</f>
        <v>Kolkata</v>
      </c>
    </row>
    <row r="3217" customFormat="false" ht="15" hidden="false" customHeight="false" outlineLevel="0" collapsed="false">
      <c r="A3217" s="2" t="n">
        <f aca="false">Raw_Orders!A3217</f>
        <v>504437</v>
      </c>
      <c r="B3217" s="2" t="str">
        <f aca="false">Raw_Orders!B3217</f>
        <v>CUST1086</v>
      </c>
      <c r="C3217" s="2" t="str">
        <f aca="false">Raw_Orders!C3217</f>
        <v>REST272</v>
      </c>
      <c r="D3217" s="2" t="str">
        <f aca="false">Raw_Orders!D3217</f>
        <v>DP304</v>
      </c>
      <c r="E3217" s="2" t="str">
        <f aca="false">Raw_Orders!E3217</f>
        <v>2024-07-12</v>
      </c>
      <c r="F3217" s="2" t="n">
        <f aca="false">IF(Raw_Orders!F3217&lt;0,0,Raw_Orders!F3217)</f>
        <v>1365.94</v>
      </c>
      <c r="G3217" s="2" t="str">
        <f aca="false">Raw_Orders!G3217</f>
        <v>Delivered</v>
      </c>
      <c r="H3217" s="2" t="n">
        <f aca="false">IF(Raw_Orders!H3217="","N/A",Raw_Orders!H3217)</f>
        <v>21.5</v>
      </c>
      <c r="I3217" s="2" t="n">
        <f aca="false">IF(Raw_Orders!I3217="","Not Rated",Raw_Orders!I3217)</f>
        <v>3.9</v>
      </c>
      <c r="J3217" s="2" t="str">
        <f aca="false">IF(COUNTIF($A$2:A3217,A3217)&gt;1,"Duplicate","Unique")</f>
        <v>Unique</v>
      </c>
      <c r="K3217" s="2" t="str">
        <f aca="false">IF(Raw_Orders!F3217&lt;0,"Anomaly","OK")</f>
        <v>OK</v>
      </c>
      <c r="L3217" s="2" t="str">
        <f aca="false">IFERROR(VLOOKUP(C3217,Raw_Restaurants!$A$2:$C$151,3,FALSE()),"Unknown")</f>
        <v>Kolkata</v>
      </c>
    </row>
    <row r="3218" customFormat="false" ht="15" hidden="false" customHeight="false" outlineLevel="0" collapsed="false">
      <c r="A3218" s="2" t="n">
        <f aca="false">Raw_Orders!A3218</f>
        <v>503965</v>
      </c>
      <c r="B3218" s="2" t="str">
        <f aca="false">Raw_Orders!B3218</f>
        <v>CUST1364</v>
      </c>
      <c r="C3218" s="2" t="str">
        <f aca="false">Raw_Orders!C3218</f>
        <v>REST281</v>
      </c>
      <c r="D3218" s="2" t="str">
        <f aca="false">Raw_Orders!D3218</f>
        <v>DP471</v>
      </c>
      <c r="E3218" s="2" t="str">
        <f aca="false">Raw_Orders!E3218</f>
        <v>2024-09-19</v>
      </c>
      <c r="F3218" s="2" t="n">
        <f aca="false">IF(Raw_Orders!F3218&lt;0,0,Raw_Orders!F3218)</f>
        <v>915.81</v>
      </c>
      <c r="G3218" s="2" t="str">
        <f aca="false">Raw_Orders!G3218</f>
        <v>Delayed</v>
      </c>
      <c r="H3218" s="2" t="n">
        <f aca="false">IF(Raw_Orders!H3218="","N/A",Raw_Orders!H3218)</f>
        <v>51.9</v>
      </c>
      <c r="I3218" s="2" t="n">
        <f aca="false">IF(Raw_Orders!I3218="","Not Rated",Raw_Orders!I3218)</f>
        <v>4.4</v>
      </c>
      <c r="J3218" s="2" t="str">
        <f aca="false">IF(COUNTIF($A$2:A3218,A3218)&gt;1,"Duplicate","Unique")</f>
        <v>Unique</v>
      </c>
      <c r="K3218" s="2" t="str">
        <f aca="false">IF(Raw_Orders!F3218&lt;0,"Anomaly","OK")</f>
        <v>OK</v>
      </c>
      <c r="L3218" s="2" t="str">
        <f aca="false">IFERROR(VLOOKUP(C3218,Raw_Restaurants!$A$2:$C$151,3,FALSE()),"Unknown")</f>
        <v>Chennai</v>
      </c>
    </row>
    <row r="3219" customFormat="false" ht="15" hidden="false" customHeight="false" outlineLevel="0" collapsed="false">
      <c r="A3219" s="2" t="n">
        <f aca="false">Raw_Orders!A3219</f>
        <v>503009</v>
      </c>
      <c r="B3219" s="2" t="str">
        <f aca="false">Raw_Orders!B3219</f>
        <v>CUST1464</v>
      </c>
      <c r="C3219" s="2" t="str">
        <f aca="false">Raw_Orders!C3219</f>
        <v>REST274</v>
      </c>
      <c r="D3219" s="2" t="str">
        <f aca="false">Raw_Orders!D3219</f>
        <v>DP450</v>
      </c>
      <c r="E3219" s="2" t="str">
        <f aca="false">Raw_Orders!E3219</f>
        <v>2024-10-04</v>
      </c>
      <c r="F3219" s="2" t="n">
        <f aca="false">IF(Raw_Orders!F3219&lt;0,0,Raw_Orders!F3219)</f>
        <v>1216.22</v>
      </c>
      <c r="G3219" s="2" t="str">
        <f aca="false">Raw_Orders!G3219</f>
        <v>Cancelled</v>
      </c>
      <c r="H3219" s="2" t="str">
        <f aca="false">IF(Raw_Orders!H3219="","N/A",Raw_Orders!H3219)</f>
        <v>N/A</v>
      </c>
      <c r="I3219" s="2" t="str">
        <f aca="false">IF(Raw_Orders!I3219="","Not Rated",Raw_Orders!I3219)</f>
        <v>Not Rated</v>
      </c>
      <c r="J3219" s="2" t="str">
        <f aca="false">IF(COUNTIF($A$2:A3219,A3219)&gt;1,"Duplicate","Unique")</f>
        <v>Unique</v>
      </c>
      <c r="K3219" s="2" t="str">
        <f aca="false">IF(Raw_Orders!F3219&lt;0,"Anomaly","OK")</f>
        <v>OK</v>
      </c>
      <c r="L3219" s="2" t="str">
        <f aca="false">IFERROR(VLOOKUP(C3219,Raw_Restaurants!$A$2:$C$151,3,FALSE()),"Unknown")</f>
        <v>Chennai</v>
      </c>
    </row>
    <row r="3220" customFormat="false" ht="15" hidden="false" customHeight="false" outlineLevel="0" collapsed="false">
      <c r="A3220" s="2" t="n">
        <f aca="false">Raw_Orders!A3220</f>
        <v>501889</v>
      </c>
      <c r="B3220" s="2" t="str">
        <f aca="false">Raw_Orders!B3220</f>
        <v>CUST1579</v>
      </c>
      <c r="C3220" s="2" t="str">
        <f aca="false">Raw_Orders!C3220</f>
        <v>REST232</v>
      </c>
      <c r="D3220" s="2" t="str">
        <f aca="false">Raw_Orders!D3220</f>
        <v>DP339</v>
      </c>
      <c r="E3220" s="2" t="str">
        <f aca="false">Raw_Orders!E3220</f>
        <v>2024-07-24</v>
      </c>
      <c r="F3220" s="2" t="n">
        <f aca="false">IF(Raw_Orders!F3220&lt;0,0,Raw_Orders!F3220)</f>
        <v>560.51</v>
      </c>
      <c r="G3220" s="2" t="str">
        <f aca="false">Raw_Orders!G3220</f>
        <v>Delivered</v>
      </c>
      <c r="H3220" s="2" t="n">
        <f aca="false">IF(Raw_Orders!H3220="","N/A",Raw_Orders!H3220)</f>
        <v>20.8</v>
      </c>
      <c r="I3220" s="2" t="n">
        <f aca="false">IF(Raw_Orders!I3220="","Not Rated",Raw_Orders!I3220)</f>
        <v>4.2</v>
      </c>
      <c r="J3220" s="2" t="str">
        <f aca="false">IF(COUNTIF($A$2:A3220,A3220)&gt;1,"Duplicate","Unique")</f>
        <v>Unique</v>
      </c>
      <c r="K3220" s="2" t="str">
        <f aca="false">IF(Raw_Orders!F3220&lt;0,"Anomaly","OK")</f>
        <v>OK</v>
      </c>
      <c r="L3220" s="2" t="str">
        <f aca="false">IFERROR(VLOOKUP(C3220,Raw_Restaurants!$A$2:$C$151,3,FALSE()),"Unknown")</f>
        <v>Bhopal</v>
      </c>
    </row>
    <row r="3221" customFormat="false" ht="15" hidden="false" customHeight="false" outlineLevel="0" collapsed="false">
      <c r="A3221" s="2" t="n">
        <f aca="false">Raw_Orders!A3221</f>
        <v>504431</v>
      </c>
      <c r="B3221" s="2" t="str">
        <f aca="false">Raw_Orders!B3221</f>
        <v>CUST1028</v>
      </c>
      <c r="C3221" s="2" t="str">
        <f aca="false">Raw_Orders!C3221</f>
        <v>REST236</v>
      </c>
      <c r="D3221" s="2" t="str">
        <f aca="false">Raw_Orders!D3221</f>
        <v>DP494</v>
      </c>
      <c r="E3221" s="2" t="str">
        <f aca="false">Raw_Orders!E3221</f>
        <v>2024-03-15</v>
      </c>
      <c r="F3221" s="2" t="n">
        <f aca="false">IF(Raw_Orders!F3221&lt;0,0,Raw_Orders!F3221)</f>
        <v>907.52</v>
      </c>
      <c r="G3221" s="2" t="str">
        <f aca="false">Raw_Orders!G3221</f>
        <v>Delivered</v>
      </c>
      <c r="H3221" s="2" t="n">
        <f aca="false">IF(Raw_Orders!H3221="","N/A",Raw_Orders!H3221)</f>
        <v>45.8</v>
      </c>
      <c r="I3221" s="2" t="n">
        <f aca="false">IF(Raw_Orders!I3221="","Not Rated",Raw_Orders!I3221)</f>
        <v>4.4</v>
      </c>
      <c r="J3221" s="2" t="str">
        <f aca="false">IF(COUNTIF($A$2:A3221,A3221)&gt;1,"Duplicate","Unique")</f>
        <v>Unique</v>
      </c>
      <c r="K3221" s="2" t="str">
        <f aca="false">IF(Raw_Orders!F3221&lt;0,"Anomaly","OK")</f>
        <v>OK</v>
      </c>
      <c r="L3221" s="2" t="str">
        <f aca="false">IFERROR(VLOOKUP(C3221,Raw_Restaurants!$A$2:$C$151,3,FALSE()),"Unknown")</f>
        <v>Mumbai</v>
      </c>
    </row>
    <row r="3222" customFormat="false" ht="15" hidden="false" customHeight="false" outlineLevel="0" collapsed="false">
      <c r="A3222" s="2" t="n">
        <f aca="false">Raw_Orders!A3222</f>
        <v>501213</v>
      </c>
      <c r="B3222" s="2" t="str">
        <f aca="false">Raw_Orders!B3222</f>
        <v>CUST1286</v>
      </c>
      <c r="C3222" s="2" t="str">
        <f aca="false">Raw_Orders!C3222</f>
        <v>REST210</v>
      </c>
      <c r="D3222" s="2" t="str">
        <f aca="false">Raw_Orders!D3222</f>
        <v>DP378</v>
      </c>
      <c r="E3222" s="2" t="str">
        <f aca="false">Raw_Orders!E3222</f>
        <v>2024-02-06</v>
      </c>
      <c r="F3222" s="2" t="n">
        <f aca="false">IF(Raw_Orders!F3222&lt;0,0,Raw_Orders!F3222)</f>
        <v>1018.86</v>
      </c>
      <c r="G3222" s="2" t="str">
        <f aca="false">Raw_Orders!G3222</f>
        <v>Delivered</v>
      </c>
      <c r="H3222" s="2" t="n">
        <f aca="false">IF(Raw_Orders!H3222="","N/A",Raw_Orders!H3222)</f>
        <v>19</v>
      </c>
      <c r="I3222" s="2" t="n">
        <f aca="false">IF(Raw_Orders!I3222="","Not Rated",Raw_Orders!I3222)</f>
        <v>3.5</v>
      </c>
      <c r="J3222" s="2" t="str">
        <f aca="false">IF(COUNTIF($A$2:A3222,A3222)&gt;1,"Duplicate","Unique")</f>
        <v>Unique</v>
      </c>
      <c r="K3222" s="2" t="str">
        <f aca="false">IF(Raw_Orders!F3222&lt;0,"Anomaly","OK")</f>
        <v>OK</v>
      </c>
      <c r="L3222" s="2" t="str">
        <f aca="false">IFERROR(VLOOKUP(C3222,Raw_Restaurants!$A$2:$C$151,3,FALSE()),"Unknown")</f>
        <v>Chennai</v>
      </c>
    </row>
    <row r="3223" customFormat="false" ht="15" hidden="false" customHeight="false" outlineLevel="0" collapsed="false">
      <c r="A3223" s="2" t="n">
        <f aca="false">Raw_Orders!A3223</f>
        <v>500884</v>
      </c>
      <c r="B3223" s="2" t="str">
        <f aca="false">Raw_Orders!B3223</f>
        <v>CUST1241</v>
      </c>
      <c r="C3223" s="2" t="str">
        <f aca="false">Raw_Orders!C3223</f>
        <v>REST220</v>
      </c>
      <c r="D3223" s="2" t="str">
        <f aca="false">Raw_Orders!D3223</f>
        <v>DP492</v>
      </c>
      <c r="E3223" s="2" t="str">
        <f aca="false">Raw_Orders!E3223</f>
        <v>2024-08-13</v>
      </c>
      <c r="F3223" s="2" t="n">
        <f aca="false">IF(Raw_Orders!F3223&lt;0,0,Raw_Orders!F3223)</f>
        <v>957.66</v>
      </c>
      <c r="G3223" s="2" t="str">
        <f aca="false">Raw_Orders!G3223</f>
        <v>Delivered</v>
      </c>
      <c r="H3223" s="2" t="n">
        <f aca="false">IF(Raw_Orders!H3223="","N/A",Raw_Orders!H3223)</f>
        <v>75.9</v>
      </c>
      <c r="I3223" s="2" t="n">
        <f aca="false">IF(Raw_Orders!I3223="","Not Rated",Raw_Orders!I3223)</f>
        <v>4.5</v>
      </c>
      <c r="J3223" s="2" t="str">
        <f aca="false">IF(COUNTIF($A$2:A3223,A3223)&gt;1,"Duplicate","Unique")</f>
        <v>Unique</v>
      </c>
      <c r="K3223" s="2" t="str">
        <f aca="false">IF(Raw_Orders!F3223&lt;0,"Anomaly","OK")</f>
        <v>OK</v>
      </c>
      <c r="L3223" s="2" t="str">
        <f aca="false">IFERROR(VLOOKUP(C3223,Raw_Restaurants!$A$2:$C$151,3,FALSE()),"Unknown")</f>
        <v>Pune</v>
      </c>
    </row>
    <row r="3224" customFormat="false" ht="15" hidden="false" customHeight="false" outlineLevel="0" collapsed="false">
      <c r="A3224" s="2" t="n">
        <f aca="false">Raw_Orders!A3224</f>
        <v>502314</v>
      </c>
      <c r="B3224" s="2" t="str">
        <f aca="false">Raw_Orders!B3224</f>
        <v>CUST1149</v>
      </c>
      <c r="C3224" s="2" t="str">
        <f aca="false">Raw_Orders!C3224</f>
        <v>REST325</v>
      </c>
      <c r="D3224" s="2" t="str">
        <f aca="false">Raw_Orders!D3224</f>
        <v>DP359</v>
      </c>
      <c r="E3224" s="2" t="str">
        <f aca="false">Raw_Orders!E3224</f>
        <v>2024-07-18</v>
      </c>
      <c r="F3224" s="2" t="n">
        <f aca="false">IF(Raw_Orders!F3224&lt;0,0,Raw_Orders!F3224)</f>
        <v>538.59</v>
      </c>
      <c r="G3224" s="2" t="str">
        <f aca="false">Raw_Orders!G3224</f>
        <v>Delivered</v>
      </c>
      <c r="H3224" s="2" t="n">
        <f aca="false">IF(Raw_Orders!H3224="","N/A",Raw_Orders!H3224)</f>
        <v>66</v>
      </c>
      <c r="I3224" s="2" t="n">
        <f aca="false">IF(Raw_Orders!I3224="","Not Rated",Raw_Orders!I3224)</f>
        <v>2.7</v>
      </c>
      <c r="J3224" s="2" t="str">
        <f aca="false">IF(COUNTIF($A$2:A3224,A3224)&gt;1,"Duplicate","Unique")</f>
        <v>Unique</v>
      </c>
      <c r="K3224" s="2" t="str">
        <f aca="false">IF(Raw_Orders!F3224&lt;0,"Anomaly","OK")</f>
        <v>OK</v>
      </c>
      <c r="L3224" s="2" t="str">
        <f aca="false">IFERROR(VLOOKUP(C3224,Raw_Restaurants!$A$2:$C$151,3,FALSE()),"Unknown")</f>
        <v>Indore</v>
      </c>
    </row>
    <row r="3225" customFormat="false" ht="15" hidden="false" customHeight="false" outlineLevel="0" collapsed="false">
      <c r="A3225" s="2" t="n">
        <f aca="false">Raw_Orders!A3225</f>
        <v>502507</v>
      </c>
      <c r="B3225" s="2" t="str">
        <f aca="false">Raw_Orders!B3225</f>
        <v>CUST1077</v>
      </c>
      <c r="C3225" s="2" t="str">
        <f aca="false">Raw_Orders!C3225</f>
        <v>REST313</v>
      </c>
      <c r="D3225" s="2" t="str">
        <f aca="false">Raw_Orders!D3225</f>
        <v>DP368</v>
      </c>
      <c r="E3225" s="2" t="str">
        <f aca="false">Raw_Orders!E3225</f>
        <v>2024-10-05</v>
      </c>
      <c r="F3225" s="2" t="n">
        <f aca="false">IF(Raw_Orders!F3225&lt;0,0,Raw_Orders!F3225)</f>
        <v>1323.79</v>
      </c>
      <c r="G3225" s="2" t="str">
        <f aca="false">Raw_Orders!G3225</f>
        <v>Delivered</v>
      </c>
      <c r="H3225" s="2" t="n">
        <f aca="false">IF(Raw_Orders!H3225="","N/A",Raw_Orders!H3225)</f>
        <v>68.3</v>
      </c>
      <c r="I3225" s="2" t="n">
        <f aca="false">IF(Raw_Orders!I3225="","Not Rated",Raw_Orders!I3225)</f>
        <v>4.1</v>
      </c>
      <c r="J3225" s="2" t="str">
        <f aca="false">IF(COUNTIF($A$2:A3225,A3225)&gt;1,"Duplicate","Unique")</f>
        <v>Unique</v>
      </c>
      <c r="K3225" s="2" t="str">
        <f aca="false">IF(Raw_Orders!F3225&lt;0,"Anomaly","OK")</f>
        <v>OK</v>
      </c>
      <c r="L3225" s="2" t="str">
        <f aca="false">IFERROR(VLOOKUP(C3225,Raw_Restaurants!$A$2:$C$151,3,FALSE()),"Unknown")</f>
        <v>Kolkata</v>
      </c>
    </row>
    <row r="3226" customFormat="false" ht="15" hidden="false" customHeight="false" outlineLevel="0" collapsed="false">
      <c r="A3226" s="2" t="n">
        <f aca="false">Raw_Orders!A3226</f>
        <v>500641</v>
      </c>
      <c r="B3226" s="2" t="str">
        <f aca="false">Raw_Orders!B3226</f>
        <v>CUST1780</v>
      </c>
      <c r="C3226" s="2" t="str">
        <f aca="false">Raw_Orders!C3226</f>
        <v>REST339</v>
      </c>
      <c r="D3226" s="2" t="str">
        <f aca="false">Raw_Orders!D3226</f>
        <v>DP340</v>
      </c>
      <c r="E3226" s="2" t="str">
        <f aca="false">Raw_Orders!E3226</f>
        <v>2024-06-21</v>
      </c>
      <c r="F3226" s="2" t="n">
        <f aca="false">IF(Raw_Orders!F3226&lt;0,0,Raw_Orders!F3226)</f>
        <v>551.68</v>
      </c>
      <c r="G3226" s="2" t="str">
        <f aca="false">Raw_Orders!G3226</f>
        <v>Delivered</v>
      </c>
      <c r="H3226" s="2" t="n">
        <f aca="false">IF(Raw_Orders!H3226="","N/A",Raw_Orders!H3226)</f>
        <v>33.1</v>
      </c>
      <c r="I3226" s="2" t="n">
        <f aca="false">IF(Raw_Orders!I3226="","Not Rated",Raw_Orders!I3226)</f>
        <v>2.9</v>
      </c>
      <c r="J3226" s="2" t="str">
        <f aca="false">IF(COUNTIF($A$2:A3226,A3226)&gt;1,"Duplicate","Unique")</f>
        <v>Unique</v>
      </c>
      <c r="K3226" s="2" t="str">
        <f aca="false">IF(Raw_Orders!F3226&lt;0,"Anomaly","OK")</f>
        <v>OK</v>
      </c>
      <c r="L3226" s="2" t="str">
        <f aca="false">IFERROR(VLOOKUP(C3226,Raw_Restaurants!$A$2:$C$151,3,FALSE()),"Unknown")</f>
        <v>Bangalore</v>
      </c>
    </row>
    <row r="3227" customFormat="false" ht="15" hidden="false" customHeight="false" outlineLevel="0" collapsed="false">
      <c r="A3227" s="2" t="n">
        <f aca="false">Raw_Orders!A3227</f>
        <v>501613</v>
      </c>
      <c r="B3227" s="2" t="str">
        <f aca="false">Raw_Orders!B3227</f>
        <v>CUST1405</v>
      </c>
      <c r="C3227" s="2" t="str">
        <f aca="false">Raw_Orders!C3227</f>
        <v>REST279</v>
      </c>
      <c r="D3227" s="2" t="str">
        <f aca="false">Raw_Orders!D3227</f>
        <v>DP373</v>
      </c>
      <c r="E3227" s="2" t="str">
        <f aca="false">Raw_Orders!E3227</f>
        <v>2024-12-16</v>
      </c>
      <c r="F3227" s="2" t="n">
        <f aca="false">IF(Raw_Orders!F3227&lt;0,0,Raw_Orders!F3227)</f>
        <v>125.16</v>
      </c>
      <c r="G3227" s="2" t="str">
        <f aca="false">Raw_Orders!G3227</f>
        <v>Delivered</v>
      </c>
      <c r="H3227" s="2" t="n">
        <f aca="false">IF(Raw_Orders!H3227="","N/A",Raw_Orders!H3227)</f>
        <v>72.4</v>
      </c>
      <c r="I3227" s="2" t="n">
        <f aca="false">IF(Raw_Orders!I3227="","Not Rated",Raw_Orders!I3227)</f>
        <v>4.4</v>
      </c>
      <c r="J3227" s="2" t="str">
        <f aca="false">IF(COUNTIF($A$2:A3227,A3227)&gt;1,"Duplicate","Unique")</f>
        <v>Unique</v>
      </c>
      <c r="K3227" s="2" t="str">
        <f aca="false">IF(Raw_Orders!F3227&lt;0,"Anomaly","OK")</f>
        <v>OK</v>
      </c>
      <c r="L3227" s="2" t="str">
        <f aca="false">IFERROR(VLOOKUP(C3227,Raw_Restaurants!$A$2:$C$151,3,FALSE()),"Unknown")</f>
        <v>Indore</v>
      </c>
    </row>
    <row r="3228" customFormat="false" ht="15" hidden="false" customHeight="false" outlineLevel="0" collapsed="false">
      <c r="A3228" s="2" t="n">
        <f aca="false">Raw_Orders!A3228</f>
        <v>500113</v>
      </c>
      <c r="B3228" s="2" t="str">
        <f aca="false">Raw_Orders!B3228</f>
        <v>CUST1077</v>
      </c>
      <c r="C3228" s="2" t="str">
        <f aca="false">Raw_Orders!C3228</f>
        <v>REST235</v>
      </c>
      <c r="D3228" s="2" t="str">
        <f aca="false">Raw_Orders!D3228</f>
        <v>DP391</v>
      </c>
      <c r="E3228" s="2" t="str">
        <f aca="false">Raw_Orders!E3228</f>
        <v>2024-01-30</v>
      </c>
      <c r="F3228" s="2" t="n">
        <f aca="false">IF(Raw_Orders!F3228&lt;0,0,Raw_Orders!F3228)</f>
        <v>222.42</v>
      </c>
      <c r="G3228" s="2" t="str">
        <f aca="false">Raw_Orders!G3228</f>
        <v>Delivered</v>
      </c>
      <c r="H3228" s="2" t="n">
        <f aca="false">IF(Raw_Orders!H3228="","N/A",Raw_Orders!H3228)</f>
        <v>68.2</v>
      </c>
      <c r="I3228" s="2" t="n">
        <f aca="false">IF(Raw_Orders!I3228="","Not Rated",Raw_Orders!I3228)</f>
        <v>3</v>
      </c>
      <c r="J3228" s="2" t="str">
        <f aca="false">IF(COUNTIF($A$2:A3228,A3228)&gt;1,"Duplicate","Unique")</f>
        <v>Unique</v>
      </c>
      <c r="K3228" s="2" t="str">
        <f aca="false">IF(Raw_Orders!F3228&lt;0,"Anomaly","OK")</f>
        <v>OK</v>
      </c>
      <c r="L3228" s="2" t="str">
        <f aca="false">IFERROR(VLOOKUP(C3228,Raw_Restaurants!$A$2:$C$151,3,FALSE()),"Unknown")</f>
        <v>Kolkata</v>
      </c>
    </row>
    <row r="3229" customFormat="false" ht="15" hidden="false" customHeight="false" outlineLevel="0" collapsed="false">
      <c r="A3229" s="2" t="n">
        <f aca="false">Raw_Orders!A3229</f>
        <v>501030</v>
      </c>
      <c r="B3229" s="2" t="str">
        <f aca="false">Raw_Orders!B3229</f>
        <v>CUST1288</v>
      </c>
      <c r="C3229" s="2" t="str">
        <f aca="false">Raw_Orders!C3229</f>
        <v>REST325</v>
      </c>
      <c r="D3229" s="2" t="str">
        <f aca="false">Raw_Orders!D3229</f>
        <v>DP313</v>
      </c>
      <c r="E3229" s="2" t="str">
        <f aca="false">Raw_Orders!E3229</f>
        <v>2024-10-18</v>
      </c>
      <c r="F3229" s="2" t="n">
        <f aca="false">IF(Raw_Orders!F3229&lt;0,0,Raw_Orders!F3229)</f>
        <v>1010.43</v>
      </c>
      <c r="G3229" s="2" t="str">
        <f aca="false">Raw_Orders!G3229</f>
        <v>Delivered</v>
      </c>
      <c r="H3229" s="2" t="n">
        <f aca="false">IF(Raw_Orders!H3229="","N/A",Raw_Orders!H3229)</f>
        <v>15.1</v>
      </c>
      <c r="I3229" s="2" t="n">
        <f aca="false">IF(Raw_Orders!I3229="","Not Rated",Raw_Orders!I3229)</f>
        <v>5</v>
      </c>
      <c r="J3229" s="2" t="str">
        <f aca="false">IF(COUNTIF($A$2:A3229,A3229)&gt;1,"Duplicate","Unique")</f>
        <v>Unique</v>
      </c>
      <c r="K3229" s="2" t="str">
        <f aca="false">IF(Raw_Orders!F3229&lt;0,"Anomaly","OK")</f>
        <v>OK</v>
      </c>
      <c r="L3229" s="2" t="str">
        <f aca="false">IFERROR(VLOOKUP(C3229,Raw_Restaurants!$A$2:$C$151,3,FALSE()),"Unknown")</f>
        <v>Indore</v>
      </c>
    </row>
    <row r="3230" customFormat="false" ht="15" hidden="false" customHeight="false" outlineLevel="0" collapsed="false">
      <c r="A3230" s="2" t="n">
        <f aca="false">Raw_Orders!A3230</f>
        <v>504549</v>
      </c>
      <c r="B3230" s="2" t="str">
        <f aca="false">Raw_Orders!B3230</f>
        <v>CUST1727</v>
      </c>
      <c r="C3230" s="2" t="str">
        <f aca="false">Raw_Orders!C3230</f>
        <v>REST224</v>
      </c>
      <c r="D3230" s="2" t="str">
        <f aca="false">Raw_Orders!D3230</f>
        <v>DP425</v>
      </c>
      <c r="E3230" s="2" t="str">
        <f aca="false">Raw_Orders!E3230</f>
        <v>2024-04-13</v>
      </c>
      <c r="F3230" s="2" t="n">
        <f aca="false">IF(Raw_Orders!F3230&lt;0,0,Raw_Orders!F3230)</f>
        <v>465.97</v>
      </c>
      <c r="G3230" s="2" t="str">
        <f aca="false">Raw_Orders!G3230</f>
        <v>Delivered</v>
      </c>
      <c r="H3230" s="2" t="n">
        <f aca="false">IF(Raw_Orders!H3230="","N/A",Raw_Orders!H3230)</f>
        <v>63</v>
      </c>
      <c r="I3230" s="2" t="n">
        <f aca="false">IF(Raw_Orders!I3230="","Not Rated",Raw_Orders!I3230)</f>
        <v>2.8</v>
      </c>
      <c r="J3230" s="2" t="str">
        <f aca="false">IF(COUNTIF($A$2:A3230,A3230)&gt;1,"Duplicate","Unique")</f>
        <v>Unique</v>
      </c>
      <c r="K3230" s="2" t="str">
        <f aca="false">IF(Raw_Orders!F3230&lt;0,"Anomaly","OK")</f>
        <v>OK</v>
      </c>
      <c r="L3230" s="2" t="str">
        <f aca="false">IFERROR(VLOOKUP(C3230,Raw_Restaurants!$A$2:$C$151,3,FALSE()),"Unknown")</f>
        <v>Indore</v>
      </c>
    </row>
    <row r="3231" customFormat="false" ht="15" hidden="false" customHeight="false" outlineLevel="0" collapsed="false">
      <c r="A3231" s="2" t="n">
        <f aca="false">Raw_Orders!A3231</f>
        <v>502952</v>
      </c>
      <c r="B3231" s="2" t="str">
        <f aca="false">Raw_Orders!B3231</f>
        <v>CUST1629</v>
      </c>
      <c r="C3231" s="2" t="str">
        <f aca="false">Raw_Orders!C3231</f>
        <v>REST308</v>
      </c>
      <c r="D3231" s="2" t="str">
        <f aca="false">Raw_Orders!D3231</f>
        <v>DP335</v>
      </c>
      <c r="E3231" s="2" t="str">
        <f aca="false">Raw_Orders!E3231</f>
        <v>2024-08-07</v>
      </c>
      <c r="F3231" s="2" t="n">
        <f aca="false">IF(Raw_Orders!F3231&lt;0,0,Raw_Orders!F3231)</f>
        <v>232.29</v>
      </c>
      <c r="G3231" s="2" t="str">
        <f aca="false">Raw_Orders!G3231</f>
        <v>Delayed</v>
      </c>
      <c r="H3231" s="2" t="n">
        <f aca="false">IF(Raw_Orders!H3231="","N/A",Raw_Orders!H3231)</f>
        <v>65</v>
      </c>
      <c r="I3231" s="2" t="n">
        <f aca="false">IF(Raw_Orders!I3231="","Not Rated",Raw_Orders!I3231)</f>
        <v>3</v>
      </c>
      <c r="J3231" s="2" t="str">
        <f aca="false">IF(COUNTIF($A$2:A3231,A3231)&gt;1,"Duplicate","Unique")</f>
        <v>Unique</v>
      </c>
      <c r="K3231" s="2" t="str">
        <f aca="false">IF(Raw_Orders!F3231&lt;0,"Anomaly","OK")</f>
        <v>OK</v>
      </c>
      <c r="L3231" s="2" t="str">
        <f aca="false">IFERROR(VLOOKUP(C3231,Raw_Restaurants!$A$2:$C$151,3,FALSE()),"Unknown")</f>
        <v>Delhi</v>
      </c>
    </row>
    <row r="3232" customFormat="false" ht="15" hidden="false" customHeight="false" outlineLevel="0" collapsed="false">
      <c r="A3232" s="2" t="n">
        <f aca="false">Raw_Orders!A3232</f>
        <v>502321</v>
      </c>
      <c r="B3232" s="2" t="str">
        <f aca="false">Raw_Orders!B3232</f>
        <v>CUST1641</v>
      </c>
      <c r="C3232" s="2" t="str">
        <f aca="false">Raw_Orders!C3232</f>
        <v>REST254</v>
      </c>
      <c r="D3232" s="2" t="str">
        <f aca="false">Raw_Orders!D3232</f>
        <v>DP417</v>
      </c>
      <c r="E3232" s="2" t="str">
        <f aca="false">Raw_Orders!E3232</f>
        <v>2024-05-17</v>
      </c>
      <c r="F3232" s="2" t="n">
        <f aca="false">IF(Raw_Orders!F3232&lt;0,0,Raw_Orders!F3232)</f>
        <v>920.28</v>
      </c>
      <c r="G3232" s="2" t="str">
        <f aca="false">Raw_Orders!G3232</f>
        <v>Delivered</v>
      </c>
      <c r="H3232" s="2" t="n">
        <f aca="false">IF(Raw_Orders!H3232="","N/A",Raw_Orders!H3232)</f>
        <v>54.9</v>
      </c>
      <c r="I3232" s="2" t="n">
        <f aca="false">IF(Raw_Orders!I3232="","Not Rated",Raw_Orders!I3232)</f>
        <v>3.1</v>
      </c>
      <c r="J3232" s="2" t="str">
        <f aca="false">IF(COUNTIF($A$2:A3232,A3232)&gt;1,"Duplicate","Unique")</f>
        <v>Unique</v>
      </c>
      <c r="K3232" s="2" t="str">
        <f aca="false">IF(Raw_Orders!F3232&lt;0,"Anomaly","OK")</f>
        <v>OK</v>
      </c>
      <c r="L3232" s="2" t="str">
        <f aca="false">IFERROR(VLOOKUP(C3232,Raw_Restaurants!$A$2:$C$151,3,FALSE()),"Unknown")</f>
        <v>Hyderabad</v>
      </c>
    </row>
    <row r="3233" customFormat="false" ht="15" hidden="false" customHeight="false" outlineLevel="0" collapsed="false">
      <c r="A3233" s="2" t="n">
        <f aca="false">Raw_Orders!A3233</f>
        <v>503992</v>
      </c>
      <c r="B3233" s="2" t="str">
        <f aca="false">Raw_Orders!B3233</f>
        <v>CUST1108</v>
      </c>
      <c r="C3233" s="2" t="str">
        <f aca="false">Raw_Orders!C3233</f>
        <v>REST274</v>
      </c>
      <c r="D3233" s="2" t="str">
        <f aca="false">Raw_Orders!D3233</f>
        <v>DP384</v>
      </c>
      <c r="E3233" s="2" t="str">
        <f aca="false">Raw_Orders!E3233</f>
        <v>2024-09-15</v>
      </c>
      <c r="F3233" s="2" t="n">
        <f aca="false">IF(Raw_Orders!F3233&lt;0,0,Raw_Orders!F3233)</f>
        <v>360.6</v>
      </c>
      <c r="G3233" s="2" t="str">
        <f aca="false">Raw_Orders!G3233</f>
        <v>Delivered</v>
      </c>
      <c r="H3233" s="2" t="str">
        <f aca="false">IF(Raw_Orders!H3233="","N/A",Raw_Orders!H3233)</f>
        <v>N/A</v>
      </c>
      <c r="I3233" s="2" t="n">
        <f aca="false">IF(Raw_Orders!I3233="","Not Rated",Raw_Orders!I3233)</f>
        <v>4.4</v>
      </c>
      <c r="J3233" s="2" t="str">
        <f aca="false">IF(COUNTIF($A$2:A3233,A3233)&gt;1,"Duplicate","Unique")</f>
        <v>Unique</v>
      </c>
      <c r="K3233" s="2" t="str">
        <f aca="false">IF(Raw_Orders!F3233&lt;0,"Anomaly","OK")</f>
        <v>OK</v>
      </c>
      <c r="L3233" s="2" t="str">
        <f aca="false">IFERROR(VLOOKUP(C3233,Raw_Restaurants!$A$2:$C$151,3,FALSE()),"Unknown")</f>
        <v>Chennai</v>
      </c>
    </row>
    <row r="3234" customFormat="false" ht="15" hidden="false" customHeight="false" outlineLevel="0" collapsed="false">
      <c r="A3234" s="2" t="n">
        <f aca="false">Raw_Orders!A3234</f>
        <v>501741</v>
      </c>
      <c r="B3234" s="2" t="str">
        <f aca="false">Raw_Orders!B3234</f>
        <v>CUST1191</v>
      </c>
      <c r="C3234" s="2" t="str">
        <f aca="false">Raw_Orders!C3234</f>
        <v>REST344</v>
      </c>
      <c r="D3234" s="2" t="str">
        <f aca="false">Raw_Orders!D3234</f>
        <v>DP411</v>
      </c>
      <c r="E3234" s="2" t="str">
        <f aca="false">Raw_Orders!E3234</f>
        <v>2024-03-02</v>
      </c>
      <c r="F3234" s="2" t="n">
        <f aca="false">IF(Raw_Orders!F3234&lt;0,0,Raw_Orders!F3234)</f>
        <v>621.49</v>
      </c>
      <c r="G3234" s="2" t="str">
        <f aca="false">Raw_Orders!G3234</f>
        <v>Delivered</v>
      </c>
      <c r="H3234" s="2" t="n">
        <f aca="false">IF(Raw_Orders!H3234="","N/A",Raw_Orders!H3234)</f>
        <v>41.1</v>
      </c>
      <c r="I3234" s="2" t="n">
        <f aca="false">IF(Raw_Orders!I3234="","Not Rated",Raw_Orders!I3234)</f>
        <v>3.7</v>
      </c>
      <c r="J3234" s="2" t="str">
        <f aca="false">IF(COUNTIF($A$2:A3234,A3234)&gt;1,"Duplicate","Unique")</f>
        <v>Unique</v>
      </c>
      <c r="K3234" s="2" t="str">
        <f aca="false">IF(Raw_Orders!F3234&lt;0,"Anomaly","OK")</f>
        <v>OK</v>
      </c>
      <c r="L3234" s="2" t="str">
        <f aca="false">IFERROR(VLOOKUP(C3234,Raw_Restaurants!$A$2:$C$151,3,FALSE()),"Unknown")</f>
        <v>Chennai</v>
      </c>
    </row>
    <row r="3235" customFormat="false" ht="15" hidden="false" customHeight="false" outlineLevel="0" collapsed="false">
      <c r="A3235" s="2" t="n">
        <f aca="false">Raw_Orders!A3235</f>
        <v>503568</v>
      </c>
      <c r="B3235" s="2" t="str">
        <f aca="false">Raw_Orders!B3235</f>
        <v>CUST1684</v>
      </c>
      <c r="C3235" s="2" t="str">
        <f aca="false">Raw_Orders!C3235</f>
        <v>REST278</v>
      </c>
      <c r="D3235" s="2" t="str">
        <f aca="false">Raw_Orders!D3235</f>
        <v>DP305</v>
      </c>
      <c r="E3235" s="2" t="str">
        <f aca="false">Raw_Orders!E3235</f>
        <v>2024-11-13</v>
      </c>
      <c r="F3235" s="2" t="n">
        <f aca="false">IF(Raw_Orders!F3235&lt;0,0,Raw_Orders!F3235)</f>
        <v>800.39</v>
      </c>
      <c r="G3235" s="2" t="str">
        <f aca="false">Raw_Orders!G3235</f>
        <v>Delivered</v>
      </c>
      <c r="H3235" s="2" t="n">
        <f aca="false">IF(Raw_Orders!H3235="","N/A",Raw_Orders!H3235)</f>
        <v>71.8</v>
      </c>
      <c r="I3235" s="2" t="n">
        <f aca="false">IF(Raw_Orders!I3235="","Not Rated",Raw_Orders!I3235)</f>
        <v>4.7</v>
      </c>
      <c r="J3235" s="2" t="str">
        <f aca="false">IF(COUNTIF($A$2:A3235,A3235)&gt;1,"Duplicate","Unique")</f>
        <v>Unique</v>
      </c>
      <c r="K3235" s="2" t="str">
        <f aca="false">IF(Raw_Orders!F3235&lt;0,"Anomaly","OK")</f>
        <v>OK</v>
      </c>
      <c r="L3235" s="2" t="str">
        <f aca="false">IFERROR(VLOOKUP(C3235,Raw_Restaurants!$A$2:$C$151,3,FALSE()),"Unknown")</f>
        <v>Kolkata</v>
      </c>
    </row>
    <row r="3236" customFormat="false" ht="15" hidden="false" customHeight="false" outlineLevel="0" collapsed="false">
      <c r="A3236" s="2" t="n">
        <f aca="false">Raw_Orders!A3236</f>
        <v>500286</v>
      </c>
      <c r="B3236" s="2" t="str">
        <f aca="false">Raw_Orders!B3236</f>
        <v>CUST1249</v>
      </c>
      <c r="C3236" s="2" t="str">
        <f aca="false">Raw_Orders!C3236</f>
        <v>REST265</v>
      </c>
      <c r="D3236" s="2" t="str">
        <f aca="false">Raw_Orders!D3236</f>
        <v>DP383</v>
      </c>
      <c r="E3236" s="2" t="str">
        <f aca="false">Raw_Orders!E3236</f>
        <v>2024-05-23</v>
      </c>
      <c r="F3236" s="2" t="n">
        <f aca="false">IF(Raw_Orders!F3236&lt;0,0,Raw_Orders!F3236)</f>
        <v>882.3</v>
      </c>
      <c r="G3236" s="2" t="str">
        <f aca="false">Raw_Orders!G3236</f>
        <v>Delivered</v>
      </c>
      <c r="H3236" s="2" t="n">
        <f aca="false">IF(Raw_Orders!H3236="","N/A",Raw_Orders!H3236)</f>
        <v>69.6</v>
      </c>
      <c r="I3236" s="2" t="n">
        <f aca="false">IF(Raw_Orders!I3236="","Not Rated",Raw_Orders!I3236)</f>
        <v>3.1</v>
      </c>
      <c r="J3236" s="2" t="str">
        <f aca="false">IF(COUNTIF($A$2:A3236,A3236)&gt;1,"Duplicate","Unique")</f>
        <v>Unique</v>
      </c>
      <c r="K3236" s="2" t="str">
        <f aca="false">IF(Raw_Orders!F3236&lt;0,"Anomaly","OK")</f>
        <v>OK</v>
      </c>
      <c r="L3236" s="2" t="str">
        <f aca="false">IFERROR(VLOOKUP(C3236,Raw_Restaurants!$A$2:$C$151,3,FALSE()),"Unknown")</f>
        <v>Bhopal</v>
      </c>
    </row>
    <row r="3237" customFormat="false" ht="15" hidden="false" customHeight="false" outlineLevel="0" collapsed="false">
      <c r="A3237" s="2" t="n">
        <f aca="false">Raw_Orders!A3237</f>
        <v>502500</v>
      </c>
      <c r="B3237" s="2" t="str">
        <f aca="false">Raw_Orders!B3237</f>
        <v>CUST1756</v>
      </c>
      <c r="C3237" s="2" t="str">
        <f aca="false">Raw_Orders!C3237</f>
        <v>REST250</v>
      </c>
      <c r="D3237" s="2" t="str">
        <f aca="false">Raw_Orders!D3237</f>
        <v>DP384</v>
      </c>
      <c r="E3237" s="2" t="str">
        <f aca="false">Raw_Orders!E3237</f>
        <v>2024-05-11</v>
      </c>
      <c r="F3237" s="2" t="n">
        <f aca="false">IF(Raw_Orders!F3237&lt;0,0,Raw_Orders!F3237)</f>
        <v>1358.5</v>
      </c>
      <c r="G3237" s="2" t="str">
        <f aca="false">Raw_Orders!G3237</f>
        <v>Delivered</v>
      </c>
      <c r="H3237" s="2" t="n">
        <f aca="false">IF(Raw_Orders!H3237="","N/A",Raw_Orders!H3237)</f>
        <v>36.3</v>
      </c>
      <c r="I3237" s="2" t="n">
        <f aca="false">IF(Raw_Orders!I3237="","Not Rated",Raw_Orders!I3237)</f>
        <v>3.7</v>
      </c>
      <c r="J3237" s="2" t="str">
        <f aca="false">IF(COUNTIF($A$2:A3237,A3237)&gt;1,"Duplicate","Unique")</f>
        <v>Unique</v>
      </c>
      <c r="K3237" s="2" t="str">
        <f aca="false">IF(Raw_Orders!F3237&lt;0,"Anomaly","OK")</f>
        <v>OK</v>
      </c>
      <c r="L3237" s="2" t="str">
        <f aca="false">IFERROR(VLOOKUP(C3237,Raw_Restaurants!$A$2:$C$151,3,FALSE()),"Unknown")</f>
        <v>Delhi</v>
      </c>
    </row>
    <row r="3238" customFormat="false" ht="15" hidden="false" customHeight="false" outlineLevel="0" collapsed="false">
      <c r="A3238" s="2" t="n">
        <f aca="false">Raw_Orders!A3238</f>
        <v>500545</v>
      </c>
      <c r="B3238" s="2" t="str">
        <f aca="false">Raw_Orders!B3238</f>
        <v>CUST1130</v>
      </c>
      <c r="C3238" s="2" t="str">
        <f aca="false">Raw_Orders!C3238</f>
        <v>REST336</v>
      </c>
      <c r="D3238" s="2" t="str">
        <f aca="false">Raw_Orders!D3238</f>
        <v>DP457</v>
      </c>
      <c r="E3238" s="2" t="str">
        <f aca="false">Raw_Orders!E3238</f>
        <v>2024-06-11</v>
      </c>
      <c r="F3238" s="2" t="n">
        <f aca="false">IF(Raw_Orders!F3238&lt;0,0,Raw_Orders!F3238)</f>
        <v>571.66</v>
      </c>
      <c r="G3238" s="2" t="str">
        <f aca="false">Raw_Orders!G3238</f>
        <v>Delivered</v>
      </c>
      <c r="H3238" s="2" t="n">
        <f aca="false">IF(Raw_Orders!H3238="","N/A",Raw_Orders!H3238)</f>
        <v>15.3</v>
      </c>
      <c r="I3238" s="2" t="n">
        <f aca="false">IF(Raw_Orders!I3238="","Not Rated",Raw_Orders!I3238)</f>
        <v>3.1</v>
      </c>
      <c r="J3238" s="2" t="str">
        <f aca="false">IF(COUNTIF($A$2:A3238,A3238)&gt;1,"Duplicate","Unique")</f>
        <v>Unique</v>
      </c>
      <c r="K3238" s="2" t="str">
        <f aca="false">IF(Raw_Orders!F3238&lt;0,"Anomaly","OK")</f>
        <v>OK</v>
      </c>
      <c r="L3238" s="2" t="str">
        <f aca="false">IFERROR(VLOOKUP(C3238,Raw_Restaurants!$A$2:$C$151,3,FALSE()),"Unknown")</f>
        <v>Indore</v>
      </c>
    </row>
    <row r="3239" customFormat="false" ht="15" hidden="false" customHeight="false" outlineLevel="0" collapsed="false">
      <c r="A3239" s="2" t="n">
        <f aca="false">Raw_Orders!A3239</f>
        <v>504863</v>
      </c>
      <c r="B3239" s="2" t="str">
        <f aca="false">Raw_Orders!B3239</f>
        <v>CUST1682</v>
      </c>
      <c r="C3239" s="2" t="str">
        <f aca="false">Raw_Orders!C3239</f>
        <v>REST229</v>
      </c>
      <c r="D3239" s="2" t="str">
        <f aca="false">Raw_Orders!D3239</f>
        <v>DP402</v>
      </c>
      <c r="E3239" s="2" t="str">
        <f aca="false">Raw_Orders!E3239</f>
        <v>2024-04-11</v>
      </c>
      <c r="F3239" s="2" t="n">
        <f aca="false">IF(Raw_Orders!F3239&lt;0,0,Raw_Orders!F3239)</f>
        <v>341.9</v>
      </c>
      <c r="G3239" s="2" t="str">
        <f aca="false">Raw_Orders!G3239</f>
        <v>Delivered</v>
      </c>
      <c r="H3239" s="2" t="str">
        <f aca="false">IF(Raw_Orders!H3239="","N/A",Raw_Orders!H3239)</f>
        <v>N/A</v>
      </c>
      <c r="I3239" s="2" t="n">
        <f aca="false">IF(Raw_Orders!I3239="","Not Rated",Raw_Orders!I3239)</f>
        <v>3.5</v>
      </c>
      <c r="J3239" s="2" t="str">
        <f aca="false">IF(COUNTIF($A$2:A3239,A3239)&gt;1,"Duplicate","Unique")</f>
        <v>Unique</v>
      </c>
      <c r="K3239" s="2" t="str">
        <f aca="false">IF(Raw_Orders!F3239&lt;0,"Anomaly","OK")</f>
        <v>OK</v>
      </c>
      <c r="L3239" s="2" t="str">
        <f aca="false">IFERROR(VLOOKUP(C3239,Raw_Restaurants!$A$2:$C$151,3,FALSE()),"Unknown")</f>
        <v>Jaipur</v>
      </c>
    </row>
    <row r="3240" customFormat="false" ht="15" hidden="false" customHeight="false" outlineLevel="0" collapsed="false">
      <c r="A3240" s="2" t="n">
        <f aca="false">Raw_Orders!A3240</f>
        <v>500340</v>
      </c>
      <c r="B3240" s="2" t="str">
        <f aca="false">Raw_Orders!B3240</f>
        <v>CUST1446</v>
      </c>
      <c r="C3240" s="2" t="str">
        <f aca="false">Raw_Orders!C3240</f>
        <v>REST336</v>
      </c>
      <c r="D3240" s="2" t="str">
        <f aca="false">Raw_Orders!D3240</f>
        <v>DP357</v>
      </c>
      <c r="E3240" s="2" t="str">
        <f aca="false">Raw_Orders!E3240</f>
        <v>2024-04-25</v>
      </c>
      <c r="F3240" s="2" t="n">
        <f aca="false">IF(Raw_Orders!F3240&lt;0,0,Raw_Orders!F3240)</f>
        <v>982.2</v>
      </c>
      <c r="G3240" s="2" t="str">
        <f aca="false">Raw_Orders!G3240</f>
        <v>Delivered</v>
      </c>
      <c r="H3240" s="2" t="n">
        <f aca="false">IF(Raw_Orders!H3240="","N/A",Raw_Orders!H3240)</f>
        <v>48.2</v>
      </c>
      <c r="I3240" s="2" t="n">
        <f aca="false">IF(Raw_Orders!I3240="","Not Rated",Raw_Orders!I3240)</f>
        <v>2.8</v>
      </c>
      <c r="J3240" s="2" t="str">
        <f aca="false">IF(COUNTIF($A$2:A3240,A3240)&gt;1,"Duplicate","Unique")</f>
        <v>Unique</v>
      </c>
      <c r="K3240" s="2" t="str">
        <f aca="false">IF(Raw_Orders!F3240&lt;0,"Anomaly","OK")</f>
        <v>OK</v>
      </c>
      <c r="L3240" s="2" t="str">
        <f aca="false">IFERROR(VLOOKUP(C3240,Raw_Restaurants!$A$2:$C$151,3,FALSE()),"Unknown")</f>
        <v>Indore</v>
      </c>
    </row>
    <row r="3241" customFormat="false" ht="15" hidden="false" customHeight="false" outlineLevel="0" collapsed="false">
      <c r="A3241" s="2" t="n">
        <f aca="false">Raw_Orders!A3241</f>
        <v>503556</v>
      </c>
      <c r="B3241" s="2" t="str">
        <f aca="false">Raw_Orders!B3241</f>
        <v>CUST1136</v>
      </c>
      <c r="C3241" s="2" t="str">
        <f aca="false">Raw_Orders!C3241</f>
        <v>REST256</v>
      </c>
      <c r="D3241" s="2" t="str">
        <f aca="false">Raw_Orders!D3241</f>
        <v>DP347</v>
      </c>
      <c r="E3241" s="2" t="str">
        <f aca="false">Raw_Orders!E3241</f>
        <v>2024-01-29</v>
      </c>
      <c r="F3241" s="2" t="n">
        <f aca="false">IF(Raw_Orders!F3241&lt;0,0,Raw_Orders!F3241)</f>
        <v>151.88</v>
      </c>
      <c r="G3241" s="2" t="str">
        <f aca="false">Raw_Orders!G3241</f>
        <v>Delivered</v>
      </c>
      <c r="H3241" s="2" t="str">
        <f aca="false">IF(Raw_Orders!H3241="","N/A",Raw_Orders!H3241)</f>
        <v>N/A</v>
      </c>
      <c r="I3241" s="2" t="n">
        <f aca="false">IF(Raw_Orders!I3241="","Not Rated",Raw_Orders!I3241)</f>
        <v>5</v>
      </c>
      <c r="J3241" s="2" t="str">
        <f aca="false">IF(COUNTIF($A$2:A3241,A3241)&gt;1,"Duplicate","Unique")</f>
        <v>Unique</v>
      </c>
      <c r="K3241" s="2" t="str">
        <f aca="false">IF(Raw_Orders!F3241&lt;0,"Anomaly","OK")</f>
        <v>OK</v>
      </c>
      <c r="L3241" s="2" t="str">
        <f aca="false">IFERROR(VLOOKUP(C3241,Raw_Restaurants!$A$2:$C$151,3,FALSE()),"Unknown")</f>
        <v>Chennai</v>
      </c>
    </row>
    <row r="3242" customFormat="false" ht="15" hidden="false" customHeight="false" outlineLevel="0" collapsed="false">
      <c r="A3242" s="2" t="n">
        <f aca="false">Raw_Orders!A3242</f>
        <v>500208</v>
      </c>
      <c r="B3242" s="2" t="str">
        <f aca="false">Raw_Orders!B3242</f>
        <v>CUST1160</v>
      </c>
      <c r="C3242" s="2" t="str">
        <f aca="false">Raw_Orders!C3242</f>
        <v>REST241</v>
      </c>
      <c r="D3242" s="2" t="str">
        <f aca="false">Raw_Orders!D3242</f>
        <v>DP443</v>
      </c>
      <c r="E3242" s="2" t="str">
        <f aca="false">Raw_Orders!E3242</f>
        <v>2024-09-20</v>
      </c>
      <c r="F3242" s="2" t="n">
        <f aca="false">IF(Raw_Orders!F3242&lt;0,0,Raw_Orders!F3242)</f>
        <v>1367.67</v>
      </c>
      <c r="G3242" s="2" t="str">
        <f aca="false">Raw_Orders!G3242</f>
        <v>Cancelled</v>
      </c>
      <c r="H3242" s="2" t="str">
        <f aca="false">IF(Raw_Orders!H3242="","N/A",Raw_Orders!H3242)</f>
        <v>N/A</v>
      </c>
      <c r="I3242" s="2" t="str">
        <f aca="false">IF(Raw_Orders!I3242="","Not Rated",Raw_Orders!I3242)</f>
        <v>Not Rated</v>
      </c>
      <c r="J3242" s="2" t="str">
        <f aca="false">IF(COUNTIF($A$2:A3242,A3242)&gt;1,"Duplicate","Unique")</f>
        <v>Unique</v>
      </c>
      <c r="K3242" s="2" t="str">
        <f aca="false">IF(Raw_Orders!F3242&lt;0,"Anomaly","OK")</f>
        <v>OK</v>
      </c>
      <c r="L3242" s="2" t="str">
        <f aca="false">IFERROR(VLOOKUP(C3242,Raw_Restaurants!$A$2:$C$151,3,FALSE()),"Unknown")</f>
        <v>Pune</v>
      </c>
    </row>
    <row r="3243" customFormat="false" ht="15" hidden="false" customHeight="false" outlineLevel="0" collapsed="false">
      <c r="A3243" s="2" t="n">
        <f aca="false">Raw_Orders!A3243</f>
        <v>504850</v>
      </c>
      <c r="B3243" s="2" t="str">
        <f aca="false">Raw_Orders!B3243</f>
        <v>CUST1511</v>
      </c>
      <c r="C3243" s="2" t="str">
        <f aca="false">Raw_Orders!C3243</f>
        <v>REST257</v>
      </c>
      <c r="D3243" s="2" t="str">
        <f aca="false">Raw_Orders!D3243</f>
        <v>DP442</v>
      </c>
      <c r="E3243" s="2" t="str">
        <f aca="false">Raw_Orders!E3243</f>
        <v>2024-05-27</v>
      </c>
      <c r="F3243" s="2" t="n">
        <f aca="false">IF(Raw_Orders!F3243&lt;0,0,Raw_Orders!F3243)</f>
        <v>513.75</v>
      </c>
      <c r="G3243" s="2" t="str">
        <f aca="false">Raw_Orders!G3243</f>
        <v>Delivered</v>
      </c>
      <c r="H3243" s="2" t="n">
        <f aca="false">IF(Raw_Orders!H3243="","N/A",Raw_Orders!H3243)</f>
        <v>26.7</v>
      </c>
      <c r="I3243" s="2" t="n">
        <f aca="false">IF(Raw_Orders!I3243="","Not Rated",Raw_Orders!I3243)</f>
        <v>3.3</v>
      </c>
      <c r="J3243" s="2" t="str">
        <f aca="false">IF(COUNTIF($A$2:A3243,A3243)&gt;1,"Duplicate","Unique")</f>
        <v>Unique</v>
      </c>
      <c r="K3243" s="2" t="str">
        <f aca="false">IF(Raw_Orders!F3243&lt;0,"Anomaly","OK")</f>
        <v>OK</v>
      </c>
      <c r="L3243" s="2" t="str">
        <f aca="false">IFERROR(VLOOKUP(C3243,Raw_Restaurants!$A$2:$C$151,3,FALSE()),"Unknown")</f>
        <v>Jaipur</v>
      </c>
    </row>
    <row r="3244" customFormat="false" ht="15" hidden="false" customHeight="false" outlineLevel="0" collapsed="false">
      <c r="A3244" s="2" t="n">
        <f aca="false">Raw_Orders!A3244</f>
        <v>501047</v>
      </c>
      <c r="B3244" s="2" t="str">
        <f aca="false">Raw_Orders!B3244</f>
        <v>CUST1194</v>
      </c>
      <c r="C3244" s="2" t="str">
        <f aca="false">Raw_Orders!C3244</f>
        <v>REST254</v>
      </c>
      <c r="D3244" s="2" t="str">
        <f aca="false">Raw_Orders!D3244</f>
        <v>DP481</v>
      </c>
      <c r="E3244" s="2" t="str">
        <f aca="false">Raw_Orders!E3244</f>
        <v>2024-08-03</v>
      </c>
      <c r="F3244" s="2" t="n">
        <f aca="false">IF(Raw_Orders!F3244&lt;0,0,Raw_Orders!F3244)</f>
        <v>1326.87</v>
      </c>
      <c r="G3244" s="2" t="str">
        <f aca="false">Raw_Orders!G3244</f>
        <v>Delivered</v>
      </c>
      <c r="H3244" s="2" t="n">
        <f aca="false">IF(Raw_Orders!H3244="","N/A",Raw_Orders!H3244)</f>
        <v>30.3</v>
      </c>
      <c r="I3244" s="2" t="n">
        <f aca="false">IF(Raw_Orders!I3244="","Not Rated",Raw_Orders!I3244)</f>
        <v>2.5</v>
      </c>
      <c r="J3244" s="2" t="str">
        <f aca="false">IF(COUNTIF($A$2:A3244,A3244)&gt;1,"Duplicate","Unique")</f>
        <v>Unique</v>
      </c>
      <c r="K3244" s="2" t="str">
        <f aca="false">IF(Raw_Orders!F3244&lt;0,"Anomaly","OK")</f>
        <v>OK</v>
      </c>
      <c r="L3244" s="2" t="str">
        <f aca="false">IFERROR(VLOOKUP(C3244,Raw_Restaurants!$A$2:$C$151,3,FALSE()),"Unknown")</f>
        <v>Hyderabad</v>
      </c>
    </row>
    <row r="3245" customFormat="false" ht="15" hidden="false" customHeight="false" outlineLevel="0" collapsed="false">
      <c r="A3245" s="2" t="n">
        <f aca="false">Raw_Orders!A3245</f>
        <v>503210</v>
      </c>
      <c r="B3245" s="2" t="str">
        <f aca="false">Raw_Orders!B3245</f>
        <v>CUST1146</v>
      </c>
      <c r="C3245" s="2" t="str">
        <f aca="false">Raw_Orders!C3245</f>
        <v>REST269</v>
      </c>
      <c r="D3245" s="2" t="str">
        <f aca="false">Raw_Orders!D3245</f>
        <v>DP455</v>
      </c>
      <c r="E3245" s="2" t="str">
        <f aca="false">Raw_Orders!E3245</f>
        <v>2024-09-04</v>
      </c>
      <c r="F3245" s="2" t="n">
        <f aca="false">IF(Raw_Orders!F3245&lt;0,0,Raw_Orders!F3245)</f>
        <v>167.51</v>
      </c>
      <c r="G3245" s="2" t="str">
        <f aca="false">Raw_Orders!G3245</f>
        <v>Delivered</v>
      </c>
      <c r="H3245" s="2" t="n">
        <f aca="false">IF(Raw_Orders!H3245="","N/A",Raw_Orders!H3245)</f>
        <v>28.9</v>
      </c>
      <c r="I3245" s="2" t="str">
        <f aca="false">IF(Raw_Orders!I3245="","Not Rated",Raw_Orders!I3245)</f>
        <v>Not Rated</v>
      </c>
      <c r="J3245" s="2" t="str">
        <f aca="false">IF(COUNTIF($A$2:A3245,A3245)&gt;1,"Duplicate","Unique")</f>
        <v>Unique</v>
      </c>
      <c r="K3245" s="2" t="str">
        <f aca="false">IF(Raw_Orders!F3245&lt;0,"Anomaly","OK")</f>
        <v>OK</v>
      </c>
      <c r="L3245" s="2" t="str">
        <f aca="false">IFERROR(VLOOKUP(C3245,Raw_Restaurants!$A$2:$C$151,3,FALSE()),"Unknown")</f>
        <v>Delhi</v>
      </c>
    </row>
    <row r="3246" customFormat="false" ht="15" hidden="false" customHeight="false" outlineLevel="0" collapsed="false">
      <c r="A3246" s="2" t="n">
        <f aca="false">Raw_Orders!A3246</f>
        <v>501374</v>
      </c>
      <c r="B3246" s="2" t="str">
        <f aca="false">Raw_Orders!B3246</f>
        <v>CUST1260</v>
      </c>
      <c r="C3246" s="2" t="str">
        <f aca="false">Raw_Orders!C3246</f>
        <v>REST234</v>
      </c>
      <c r="D3246" s="2" t="str">
        <f aca="false">Raw_Orders!D3246</f>
        <v>DP452</v>
      </c>
      <c r="E3246" s="2" t="str">
        <f aca="false">Raw_Orders!E3246</f>
        <v>2024-11-04</v>
      </c>
      <c r="F3246" s="2" t="n">
        <f aca="false">IF(Raw_Orders!F3246&lt;0,0,Raw_Orders!F3246)</f>
        <v>0</v>
      </c>
      <c r="G3246" s="2" t="str">
        <f aca="false">Raw_Orders!G3246</f>
        <v>Cancelled</v>
      </c>
      <c r="H3246" s="2" t="str">
        <f aca="false">IF(Raw_Orders!H3246="","N/A",Raw_Orders!H3246)</f>
        <v>N/A</v>
      </c>
      <c r="I3246" s="2" t="str">
        <f aca="false">IF(Raw_Orders!I3246="","Not Rated",Raw_Orders!I3246)</f>
        <v>Not Rated</v>
      </c>
      <c r="J3246" s="2" t="str">
        <f aca="false">IF(COUNTIF($A$2:A3246,A3246)&gt;1,"Duplicate","Unique")</f>
        <v>Unique</v>
      </c>
      <c r="K3246" s="2" t="str">
        <f aca="false">IF(Raw_Orders!F3246&lt;0,"Anomaly","OK")</f>
        <v>Anomaly</v>
      </c>
      <c r="L3246" s="2" t="str">
        <f aca="false">IFERROR(VLOOKUP(C3246,Raw_Restaurants!$A$2:$C$151,3,FALSE()),"Unknown")</f>
        <v>Bhopal</v>
      </c>
    </row>
    <row r="3247" customFormat="false" ht="15" hidden="false" customHeight="false" outlineLevel="0" collapsed="false">
      <c r="A3247" s="2" t="n">
        <f aca="false">Raw_Orders!A3247</f>
        <v>504489</v>
      </c>
      <c r="B3247" s="2" t="str">
        <f aca="false">Raw_Orders!B3247</f>
        <v>CUST1217</v>
      </c>
      <c r="C3247" s="2" t="str">
        <f aca="false">Raw_Orders!C3247</f>
        <v>REST213</v>
      </c>
      <c r="D3247" s="2" t="str">
        <f aca="false">Raw_Orders!D3247</f>
        <v>DP435</v>
      </c>
      <c r="E3247" s="2" t="str">
        <f aca="false">Raw_Orders!E3247</f>
        <v>2024-12-30</v>
      </c>
      <c r="F3247" s="2" t="n">
        <f aca="false">IF(Raw_Orders!F3247&lt;0,0,Raw_Orders!F3247)</f>
        <v>169.44</v>
      </c>
      <c r="G3247" s="2" t="str">
        <f aca="false">Raw_Orders!G3247</f>
        <v>Delivered</v>
      </c>
      <c r="H3247" s="2" t="n">
        <f aca="false">IF(Raw_Orders!H3247="","N/A",Raw_Orders!H3247)</f>
        <v>36.7</v>
      </c>
      <c r="I3247" s="2" t="str">
        <f aca="false">IF(Raw_Orders!I3247="","Not Rated",Raw_Orders!I3247)</f>
        <v>Not Rated</v>
      </c>
      <c r="J3247" s="2" t="str">
        <f aca="false">IF(COUNTIF($A$2:A3247,A3247)&gt;1,"Duplicate","Unique")</f>
        <v>Unique</v>
      </c>
      <c r="K3247" s="2" t="str">
        <f aca="false">IF(Raw_Orders!F3247&lt;0,"Anomaly","OK")</f>
        <v>OK</v>
      </c>
      <c r="L3247" s="2" t="str">
        <f aca="false">IFERROR(VLOOKUP(C3247,Raw_Restaurants!$A$2:$C$151,3,FALSE()),"Unknown")</f>
        <v>Pune</v>
      </c>
    </row>
    <row r="3248" customFormat="false" ht="15" hidden="false" customHeight="false" outlineLevel="0" collapsed="false">
      <c r="A3248" s="2" t="n">
        <f aca="false">Raw_Orders!A3248</f>
        <v>502457</v>
      </c>
      <c r="B3248" s="2" t="str">
        <f aca="false">Raw_Orders!B3248</f>
        <v>CUST1767</v>
      </c>
      <c r="C3248" s="2" t="str">
        <f aca="false">Raw_Orders!C3248</f>
        <v>REST309</v>
      </c>
      <c r="D3248" s="2" t="str">
        <f aca="false">Raw_Orders!D3248</f>
        <v>DP480</v>
      </c>
      <c r="E3248" s="2" t="str">
        <f aca="false">Raw_Orders!E3248</f>
        <v>2024-10-26</v>
      </c>
      <c r="F3248" s="2" t="n">
        <f aca="false">IF(Raw_Orders!F3248&lt;0,0,Raw_Orders!F3248)</f>
        <v>1110.32</v>
      </c>
      <c r="G3248" s="2" t="str">
        <f aca="false">Raw_Orders!G3248</f>
        <v>Delivered</v>
      </c>
      <c r="H3248" s="2" t="n">
        <f aca="false">IF(Raw_Orders!H3248="","N/A",Raw_Orders!H3248)</f>
        <v>55</v>
      </c>
      <c r="I3248" s="2" t="n">
        <f aca="false">IF(Raw_Orders!I3248="","Not Rated",Raw_Orders!I3248)</f>
        <v>3.1</v>
      </c>
      <c r="J3248" s="2" t="str">
        <f aca="false">IF(COUNTIF($A$2:A3248,A3248)&gt;1,"Duplicate","Unique")</f>
        <v>Unique</v>
      </c>
      <c r="K3248" s="2" t="str">
        <f aca="false">IF(Raw_Orders!F3248&lt;0,"Anomaly","OK")</f>
        <v>OK</v>
      </c>
      <c r="L3248" s="2" t="str">
        <f aca="false">IFERROR(VLOOKUP(C3248,Raw_Restaurants!$A$2:$C$151,3,FALSE()),"Unknown")</f>
        <v>Mumbai</v>
      </c>
    </row>
    <row r="3249" customFormat="false" ht="15" hidden="false" customHeight="false" outlineLevel="0" collapsed="false">
      <c r="A3249" s="2" t="n">
        <f aca="false">Raw_Orders!A3249</f>
        <v>504860</v>
      </c>
      <c r="B3249" s="2" t="str">
        <f aca="false">Raw_Orders!B3249</f>
        <v>CUST1015</v>
      </c>
      <c r="C3249" s="2" t="str">
        <f aca="false">Raw_Orders!C3249</f>
        <v>REST284</v>
      </c>
      <c r="D3249" s="2" t="str">
        <f aca="false">Raw_Orders!D3249</f>
        <v>DP319</v>
      </c>
      <c r="E3249" s="2" t="str">
        <f aca="false">Raw_Orders!E3249</f>
        <v>2024-11-25</v>
      </c>
      <c r="F3249" s="2" t="n">
        <f aca="false">IF(Raw_Orders!F3249&lt;0,0,Raw_Orders!F3249)</f>
        <v>283.74</v>
      </c>
      <c r="G3249" s="2" t="str">
        <f aca="false">Raw_Orders!G3249</f>
        <v>Delivered</v>
      </c>
      <c r="H3249" s="2" t="n">
        <f aca="false">IF(Raw_Orders!H3249="","N/A",Raw_Orders!H3249)</f>
        <v>25.6</v>
      </c>
      <c r="I3249" s="2" t="n">
        <f aca="false">IF(Raw_Orders!I3249="","Not Rated",Raw_Orders!I3249)</f>
        <v>3.4</v>
      </c>
      <c r="J3249" s="2" t="str">
        <f aca="false">IF(COUNTIF($A$2:A3249,A3249)&gt;1,"Duplicate","Unique")</f>
        <v>Unique</v>
      </c>
      <c r="K3249" s="2" t="str">
        <f aca="false">IF(Raw_Orders!F3249&lt;0,"Anomaly","OK")</f>
        <v>OK</v>
      </c>
      <c r="L3249" s="2" t="str">
        <f aca="false">IFERROR(VLOOKUP(C3249,Raw_Restaurants!$A$2:$C$151,3,FALSE()),"Unknown")</f>
        <v>Hyderabad</v>
      </c>
    </row>
    <row r="3250" customFormat="false" ht="15" hidden="false" customHeight="false" outlineLevel="0" collapsed="false">
      <c r="A3250" s="2" t="n">
        <f aca="false">Raw_Orders!A3250</f>
        <v>501104</v>
      </c>
      <c r="B3250" s="2" t="str">
        <f aca="false">Raw_Orders!B3250</f>
        <v>CUST1140</v>
      </c>
      <c r="C3250" s="2" t="str">
        <f aca="false">Raw_Orders!C3250</f>
        <v>REST264</v>
      </c>
      <c r="D3250" s="2" t="str">
        <f aca="false">Raw_Orders!D3250</f>
        <v>DP307</v>
      </c>
      <c r="E3250" s="2" t="str">
        <f aca="false">Raw_Orders!E3250</f>
        <v>2024-06-15</v>
      </c>
      <c r="F3250" s="2" t="n">
        <f aca="false">IF(Raw_Orders!F3250&lt;0,0,Raw_Orders!F3250)</f>
        <v>678.04</v>
      </c>
      <c r="G3250" s="2" t="str">
        <f aca="false">Raw_Orders!G3250</f>
        <v>Delivered</v>
      </c>
      <c r="H3250" s="2" t="n">
        <f aca="false">IF(Raw_Orders!H3250="","N/A",Raw_Orders!H3250)</f>
        <v>21.2</v>
      </c>
      <c r="I3250" s="2" t="n">
        <f aca="false">IF(Raw_Orders!I3250="","Not Rated",Raw_Orders!I3250)</f>
        <v>2.7</v>
      </c>
      <c r="J3250" s="2" t="str">
        <f aca="false">IF(COUNTIF($A$2:A3250,A3250)&gt;1,"Duplicate","Unique")</f>
        <v>Unique</v>
      </c>
      <c r="K3250" s="2" t="str">
        <f aca="false">IF(Raw_Orders!F3250&lt;0,"Anomaly","OK")</f>
        <v>OK</v>
      </c>
      <c r="L3250" s="2" t="str">
        <f aca="false">IFERROR(VLOOKUP(C3250,Raw_Restaurants!$A$2:$C$151,3,FALSE()),"Unknown")</f>
        <v>Bangalore</v>
      </c>
    </row>
    <row r="3251" customFormat="false" ht="15" hidden="false" customHeight="false" outlineLevel="0" collapsed="false">
      <c r="A3251" s="2" t="n">
        <f aca="false">Raw_Orders!A3251</f>
        <v>502585</v>
      </c>
      <c r="B3251" s="2" t="str">
        <f aca="false">Raw_Orders!B3251</f>
        <v>CUST1722</v>
      </c>
      <c r="C3251" s="2" t="str">
        <f aca="false">Raw_Orders!C3251</f>
        <v>REST274</v>
      </c>
      <c r="D3251" s="2" t="str">
        <f aca="false">Raw_Orders!D3251</f>
        <v>DP478</v>
      </c>
      <c r="E3251" s="2" t="str">
        <f aca="false">Raw_Orders!E3251</f>
        <v>2024-05-04</v>
      </c>
      <c r="F3251" s="2" t="n">
        <f aca="false">IF(Raw_Orders!F3251&lt;0,0,Raw_Orders!F3251)</f>
        <v>486.14</v>
      </c>
      <c r="G3251" s="2" t="str">
        <f aca="false">Raw_Orders!G3251</f>
        <v>Delivered</v>
      </c>
      <c r="H3251" s="2" t="n">
        <f aca="false">IF(Raw_Orders!H3251="","N/A",Raw_Orders!H3251)</f>
        <v>56.6</v>
      </c>
      <c r="I3251" s="2" t="n">
        <f aca="false">IF(Raw_Orders!I3251="","Not Rated",Raw_Orders!I3251)</f>
        <v>2.7</v>
      </c>
      <c r="J3251" s="2" t="str">
        <f aca="false">IF(COUNTIF($A$2:A3251,A3251)&gt;1,"Duplicate","Unique")</f>
        <v>Unique</v>
      </c>
      <c r="K3251" s="2" t="str">
        <f aca="false">IF(Raw_Orders!F3251&lt;0,"Anomaly","OK")</f>
        <v>OK</v>
      </c>
      <c r="L3251" s="2" t="str">
        <f aca="false">IFERROR(VLOOKUP(C3251,Raw_Restaurants!$A$2:$C$151,3,FALSE()),"Unknown")</f>
        <v>Chennai</v>
      </c>
    </row>
    <row r="3252" customFormat="false" ht="15" hidden="false" customHeight="false" outlineLevel="0" collapsed="false">
      <c r="A3252" s="2" t="n">
        <f aca="false">Raw_Orders!A3252</f>
        <v>504763</v>
      </c>
      <c r="B3252" s="2" t="str">
        <f aca="false">Raw_Orders!B3252</f>
        <v>CUST1797</v>
      </c>
      <c r="C3252" s="2" t="str">
        <f aca="false">Raw_Orders!C3252</f>
        <v>REST294</v>
      </c>
      <c r="D3252" s="2" t="str">
        <f aca="false">Raw_Orders!D3252</f>
        <v>DP400</v>
      </c>
      <c r="E3252" s="2" t="str">
        <f aca="false">Raw_Orders!E3252</f>
        <v>2024-03-30</v>
      </c>
      <c r="F3252" s="2" t="n">
        <f aca="false">IF(Raw_Orders!F3252&lt;0,0,Raw_Orders!F3252)</f>
        <v>1098.24</v>
      </c>
      <c r="G3252" s="2" t="str">
        <f aca="false">Raw_Orders!G3252</f>
        <v>Delivered</v>
      </c>
      <c r="H3252" s="2" t="n">
        <f aca="false">IF(Raw_Orders!H3252="","N/A",Raw_Orders!H3252)</f>
        <v>46.7</v>
      </c>
      <c r="I3252" s="2" t="n">
        <f aca="false">IF(Raw_Orders!I3252="","Not Rated",Raw_Orders!I3252)</f>
        <v>4.6</v>
      </c>
      <c r="J3252" s="2" t="str">
        <f aca="false">IF(COUNTIF($A$2:A3252,A3252)&gt;1,"Duplicate","Unique")</f>
        <v>Unique</v>
      </c>
      <c r="K3252" s="2" t="str">
        <f aca="false">IF(Raw_Orders!F3252&lt;0,"Anomaly","OK")</f>
        <v>OK</v>
      </c>
      <c r="L3252" s="2" t="str">
        <f aca="false">IFERROR(VLOOKUP(C3252,Raw_Restaurants!$A$2:$C$151,3,FALSE()),"Unknown")</f>
        <v>Hyderabad</v>
      </c>
    </row>
    <row r="3253" customFormat="false" ht="15" hidden="false" customHeight="false" outlineLevel="0" collapsed="false">
      <c r="A3253" s="2" t="n">
        <f aca="false">Raw_Orders!A3253</f>
        <v>503297</v>
      </c>
      <c r="B3253" s="2" t="str">
        <f aca="false">Raw_Orders!B3253</f>
        <v>CUST1378</v>
      </c>
      <c r="C3253" s="2" t="str">
        <f aca="false">Raw_Orders!C3253</f>
        <v>REST342</v>
      </c>
      <c r="D3253" s="2" t="str">
        <f aca="false">Raw_Orders!D3253</f>
        <v>DP334</v>
      </c>
      <c r="E3253" s="2" t="str">
        <f aca="false">Raw_Orders!E3253</f>
        <v>2024-07-03</v>
      </c>
      <c r="F3253" s="2" t="n">
        <f aca="false">IF(Raw_Orders!F3253&lt;0,0,Raw_Orders!F3253)</f>
        <v>533.14</v>
      </c>
      <c r="G3253" s="2" t="str">
        <f aca="false">Raw_Orders!G3253</f>
        <v>Cancelled</v>
      </c>
      <c r="H3253" s="2" t="str">
        <f aca="false">IF(Raw_Orders!H3253="","N/A",Raw_Orders!H3253)</f>
        <v>N/A</v>
      </c>
      <c r="I3253" s="2" t="str">
        <f aca="false">IF(Raw_Orders!I3253="","Not Rated",Raw_Orders!I3253)</f>
        <v>Not Rated</v>
      </c>
      <c r="J3253" s="2" t="str">
        <f aca="false">IF(COUNTIF($A$2:A3253,A3253)&gt;1,"Duplicate","Unique")</f>
        <v>Unique</v>
      </c>
      <c r="K3253" s="2" t="str">
        <f aca="false">IF(Raw_Orders!F3253&lt;0,"Anomaly","OK")</f>
        <v>OK</v>
      </c>
      <c r="L3253" s="2" t="str">
        <f aca="false">IFERROR(VLOOKUP(C3253,Raw_Restaurants!$A$2:$C$151,3,FALSE()),"Unknown")</f>
        <v>Hyderabad</v>
      </c>
    </row>
    <row r="3254" customFormat="false" ht="15" hidden="false" customHeight="false" outlineLevel="0" collapsed="false">
      <c r="A3254" s="2" t="n">
        <f aca="false">Raw_Orders!A3254</f>
        <v>504695</v>
      </c>
      <c r="B3254" s="2" t="str">
        <f aca="false">Raw_Orders!B3254</f>
        <v>CUST1657</v>
      </c>
      <c r="C3254" s="2" t="str">
        <f aca="false">Raw_Orders!C3254</f>
        <v>REST231</v>
      </c>
      <c r="D3254" s="2" t="str">
        <f aca="false">Raw_Orders!D3254</f>
        <v>DP442</v>
      </c>
      <c r="E3254" s="2" t="str">
        <f aca="false">Raw_Orders!E3254</f>
        <v>2024-04-12</v>
      </c>
      <c r="F3254" s="2" t="n">
        <f aca="false">IF(Raw_Orders!F3254&lt;0,0,Raw_Orders!F3254)</f>
        <v>371.97</v>
      </c>
      <c r="G3254" s="2" t="str">
        <f aca="false">Raw_Orders!G3254</f>
        <v>Delivered</v>
      </c>
      <c r="H3254" s="2" t="n">
        <f aca="false">IF(Raw_Orders!H3254="","N/A",Raw_Orders!H3254)</f>
        <v>19.6</v>
      </c>
      <c r="I3254" s="2" t="n">
        <f aca="false">IF(Raw_Orders!I3254="","Not Rated",Raw_Orders!I3254)</f>
        <v>3.1</v>
      </c>
      <c r="J3254" s="2" t="str">
        <f aca="false">IF(COUNTIF($A$2:A3254,A3254)&gt;1,"Duplicate","Unique")</f>
        <v>Unique</v>
      </c>
      <c r="K3254" s="2" t="str">
        <f aca="false">IF(Raw_Orders!F3254&lt;0,"Anomaly","OK")</f>
        <v>OK</v>
      </c>
      <c r="L3254" s="2" t="str">
        <f aca="false">IFERROR(VLOOKUP(C3254,Raw_Restaurants!$A$2:$C$151,3,FALSE()),"Unknown")</f>
        <v>Jaipur</v>
      </c>
    </row>
    <row r="3255" customFormat="false" ht="15" hidden="false" customHeight="false" outlineLevel="0" collapsed="false">
      <c r="A3255" s="2" t="n">
        <f aca="false">Raw_Orders!A3255</f>
        <v>502778</v>
      </c>
      <c r="B3255" s="2" t="str">
        <f aca="false">Raw_Orders!B3255</f>
        <v>CUST1622</v>
      </c>
      <c r="C3255" s="2" t="str">
        <f aca="false">Raw_Orders!C3255</f>
        <v>REST272</v>
      </c>
      <c r="D3255" s="2" t="str">
        <f aca="false">Raw_Orders!D3255</f>
        <v>DP431</v>
      </c>
      <c r="E3255" s="2" t="str">
        <f aca="false">Raw_Orders!E3255</f>
        <v>2024-04-11</v>
      </c>
      <c r="F3255" s="2" t="n">
        <f aca="false">IF(Raw_Orders!F3255&lt;0,0,Raw_Orders!F3255)</f>
        <v>726.96</v>
      </c>
      <c r="G3255" s="2" t="str">
        <f aca="false">Raw_Orders!G3255</f>
        <v>Delivered</v>
      </c>
      <c r="H3255" s="2" t="n">
        <f aca="false">IF(Raw_Orders!H3255="","N/A",Raw_Orders!H3255)</f>
        <v>16</v>
      </c>
      <c r="I3255" s="2" t="n">
        <f aca="false">IF(Raw_Orders!I3255="","Not Rated",Raw_Orders!I3255)</f>
        <v>4.3</v>
      </c>
      <c r="J3255" s="2" t="str">
        <f aca="false">IF(COUNTIF($A$2:A3255,A3255)&gt;1,"Duplicate","Unique")</f>
        <v>Unique</v>
      </c>
      <c r="K3255" s="2" t="str">
        <f aca="false">IF(Raw_Orders!F3255&lt;0,"Anomaly","OK")</f>
        <v>OK</v>
      </c>
      <c r="L3255" s="2" t="str">
        <f aca="false">IFERROR(VLOOKUP(C3255,Raw_Restaurants!$A$2:$C$151,3,FALSE()),"Unknown")</f>
        <v>Kolkata</v>
      </c>
    </row>
    <row r="3256" customFormat="false" ht="15" hidden="false" customHeight="false" outlineLevel="0" collapsed="false">
      <c r="A3256" s="2" t="n">
        <f aca="false">Raw_Orders!A3256</f>
        <v>502464</v>
      </c>
      <c r="B3256" s="2" t="str">
        <f aca="false">Raw_Orders!B3256</f>
        <v>CUST1421</v>
      </c>
      <c r="C3256" s="2" t="str">
        <f aca="false">Raw_Orders!C3256</f>
        <v>REST221</v>
      </c>
      <c r="D3256" s="2" t="str">
        <f aca="false">Raw_Orders!D3256</f>
        <v>DP371</v>
      </c>
      <c r="E3256" s="2" t="str">
        <f aca="false">Raw_Orders!E3256</f>
        <v>2024-08-11</v>
      </c>
      <c r="F3256" s="2" t="n">
        <f aca="false">IF(Raw_Orders!F3256&lt;0,0,Raw_Orders!F3256)</f>
        <v>347.04</v>
      </c>
      <c r="G3256" s="2" t="str">
        <f aca="false">Raw_Orders!G3256</f>
        <v>Cancelled</v>
      </c>
      <c r="H3256" s="2" t="str">
        <f aca="false">IF(Raw_Orders!H3256="","N/A",Raw_Orders!H3256)</f>
        <v>N/A</v>
      </c>
      <c r="I3256" s="2" t="str">
        <f aca="false">IF(Raw_Orders!I3256="","Not Rated",Raw_Orders!I3256)</f>
        <v>Not Rated</v>
      </c>
      <c r="J3256" s="2" t="str">
        <f aca="false">IF(COUNTIF($A$2:A3256,A3256)&gt;1,"Duplicate","Unique")</f>
        <v>Unique</v>
      </c>
      <c r="K3256" s="2" t="str">
        <f aca="false">IF(Raw_Orders!F3256&lt;0,"Anomaly","OK")</f>
        <v>OK</v>
      </c>
      <c r="L3256" s="2" t="str">
        <f aca="false">IFERROR(VLOOKUP(C3256,Raw_Restaurants!$A$2:$C$151,3,FALSE()),"Unknown")</f>
        <v>Pune</v>
      </c>
    </row>
    <row r="3257" customFormat="false" ht="15" hidden="false" customHeight="false" outlineLevel="0" collapsed="false">
      <c r="A3257" s="2" t="n">
        <f aca="false">Raw_Orders!A3257</f>
        <v>500662</v>
      </c>
      <c r="B3257" s="2" t="str">
        <f aca="false">Raw_Orders!B3257</f>
        <v>CUST1137</v>
      </c>
      <c r="C3257" s="2" t="str">
        <f aca="false">Raw_Orders!C3257</f>
        <v>REST212</v>
      </c>
      <c r="D3257" s="2" t="str">
        <f aca="false">Raw_Orders!D3257</f>
        <v>DP432</v>
      </c>
      <c r="E3257" s="2" t="str">
        <f aca="false">Raw_Orders!E3257</f>
        <v>2024-02-07</v>
      </c>
      <c r="F3257" s="2" t="n">
        <f aca="false">IF(Raw_Orders!F3257&lt;0,0,Raw_Orders!F3257)</f>
        <v>527.6</v>
      </c>
      <c r="G3257" s="2" t="str">
        <f aca="false">Raw_Orders!G3257</f>
        <v>Cancelled</v>
      </c>
      <c r="H3257" s="2" t="str">
        <f aca="false">IF(Raw_Orders!H3257="","N/A",Raw_Orders!H3257)</f>
        <v>N/A</v>
      </c>
      <c r="I3257" s="2" t="str">
        <f aca="false">IF(Raw_Orders!I3257="","Not Rated",Raw_Orders!I3257)</f>
        <v>Not Rated</v>
      </c>
      <c r="J3257" s="2" t="str">
        <f aca="false">IF(COUNTIF($A$2:A3257,A3257)&gt;1,"Duplicate","Unique")</f>
        <v>Unique</v>
      </c>
      <c r="K3257" s="2" t="str">
        <f aca="false">IF(Raw_Orders!F3257&lt;0,"Anomaly","OK")</f>
        <v>OK</v>
      </c>
      <c r="L3257" s="2" t="str">
        <f aca="false">IFERROR(VLOOKUP(C3257,Raw_Restaurants!$A$2:$C$151,3,FALSE()),"Unknown")</f>
        <v>Jaipur</v>
      </c>
    </row>
    <row r="3258" customFormat="false" ht="15" hidden="false" customHeight="false" outlineLevel="0" collapsed="false">
      <c r="A3258" s="2" t="n">
        <f aca="false">Raw_Orders!A3258</f>
        <v>503660</v>
      </c>
      <c r="B3258" s="2" t="str">
        <f aca="false">Raw_Orders!B3258</f>
        <v>CUST1286</v>
      </c>
      <c r="C3258" s="2" t="str">
        <f aca="false">Raw_Orders!C3258</f>
        <v>REST209</v>
      </c>
      <c r="D3258" s="2" t="str">
        <f aca="false">Raw_Orders!D3258</f>
        <v>DP408</v>
      </c>
      <c r="E3258" s="2" t="str">
        <f aca="false">Raw_Orders!E3258</f>
        <v>2024-04-15</v>
      </c>
      <c r="F3258" s="2" t="n">
        <f aca="false">IF(Raw_Orders!F3258&lt;0,0,Raw_Orders!F3258)</f>
        <v>452.67</v>
      </c>
      <c r="G3258" s="2" t="str">
        <f aca="false">Raw_Orders!G3258</f>
        <v>Delivered</v>
      </c>
      <c r="H3258" s="2" t="n">
        <f aca="false">IF(Raw_Orders!H3258="","N/A",Raw_Orders!H3258)</f>
        <v>43.2</v>
      </c>
      <c r="I3258" s="2" t="n">
        <f aca="false">IF(Raw_Orders!I3258="","Not Rated",Raw_Orders!I3258)</f>
        <v>4.1</v>
      </c>
      <c r="J3258" s="2" t="str">
        <f aca="false">IF(COUNTIF($A$2:A3258,A3258)&gt;1,"Duplicate","Unique")</f>
        <v>Unique</v>
      </c>
      <c r="K3258" s="2" t="str">
        <f aca="false">IF(Raw_Orders!F3258&lt;0,"Anomaly","OK")</f>
        <v>OK</v>
      </c>
      <c r="L3258" s="2" t="str">
        <f aca="false">IFERROR(VLOOKUP(C3258,Raw_Restaurants!$A$2:$C$151,3,FALSE()),"Unknown")</f>
        <v>Bangalore</v>
      </c>
    </row>
    <row r="3259" customFormat="false" ht="15" hidden="false" customHeight="false" outlineLevel="0" collapsed="false">
      <c r="A3259" s="2" t="n">
        <f aca="false">Raw_Orders!A3259</f>
        <v>500311</v>
      </c>
      <c r="B3259" s="2" t="str">
        <f aca="false">Raw_Orders!B3259</f>
        <v>CUST1168</v>
      </c>
      <c r="C3259" s="2" t="str">
        <f aca="false">Raw_Orders!C3259</f>
        <v>REST321</v>
      </c>
      <c r="D3259" s="2" t="str">
        <f aca="false">Raw_Orders!D3259</f>
        <v>DP482</v>
      </c>
      <c r="E3259" s="2" t="str">
        <f aca="false">Raw_Orders!E3259</f>
        <v>2024-04-23</v>
      </c>
      <c r="F3259" s="2" t="n">
        <f aca="false">IF(Raw_Orders!F3259&lt;0,0,Raw_Orders!F3259)</f>
        <v>649.67</v>
      </c>
      <c r="G3259" s="2" t="str">
        <f aca="false">Raw_Orders!G3259</f>
        <v>Delivered</v>
      </c>
      <c r="H3259" s="2" t="n">
        <f aca="false">IF(Raw_Orders!H3259="","N/A",Raw_Orders!H3259)</f>
        <v>29.7</v>
      </c>
      <c r="I3259" s="2" t="n">
        <f aca="false">IF(Raw_Orders!I3259="","Not Rated",Raw_Orders!I3259)</f>
        <v>3.9</v>
      </c>
      <c r="J3259" s="2" t="str">
        <f aca="false">IF(COUNTIF($A$2:A3259,A3259)&gt;1,"Duplicate","Unique")</f>
        <v>Unique</v>
      </c>
      <c r="K3259" s="2" t="str">
        <f aca="false">IF(Raw_Orders!F3259&lt;0,"Anomaly","OK")</f>
        <v>OK</v>
      </c>
      <c r="L3259" s="2" t="str">
        <f aca="false">IFERROR(VLOOKUP(C3259,Raw_Restaurants!$A$2:$C$151,3,FALSE()),"Unknown")</f>
        <v>Chennai</v>
      </c>
    </row>
    <row r="3260" customFormat="false" ht="15" hidden="false" customHeight="false" outlineLevel="0" collapsed="false">
      <c r="A3260" s="2" t="n">
        <f aca="false">Raw_Orders!A3260</f>
        <v>501592</v>
      </c>
      <c r="B3260" s="2" t="str">
        <f aca="false">Raw_Orders!B3260</f>
        <v>CUST1548</v>
      </c>
      <c r="C3260" s="2" t="str">
        <f aca="false">Raw_Orders!C3260</f>
        <v>REST349</v>
      </c>
      <c r="D3260" s="2" t="str">
        <f aca="false">Raw_Orders!D3260</f>
        <v>DP383</v>
      </c>
      <c r="E3260" s="2" t="str">
        <f aca="false">Raw_Orders!E3260</f>
        <v>2024-12-05</v>
      </c>
      <c r="F3260" s="2" t="n">
        <f aca="false">IF(Raw_Orders!F3260&lt;0,0,Raw_Orders!F3260)</f>
        <v>1069.04</v>
      </c>
      <c r="G3260" s="2" t="str">
        <f aca="false">Raw_Orders!G3260</f>
        <v>Delivered</v>
      </c>
      <c r="H3260" s="2" t="n">
        <f aca="false">IF(Raw_Orders!H3260="","N/A",Raw_Orders!H3260)</f>
        <v>79.1</v>
      </c>
      <c r="I3260" s="2" t="n">
        <f aca="false">IF(Raw_Orders!I3260="","Not Rated",Raw_Orders!I3260)</f>
        <v>4.7</v>
      </c>
      <c r="J3260" s="2" t="str">
        <f aca="false">IF(COUNTIF($A$2:A3260,A3260)&gt;1,"Duplicate","Unique")</f>
        <v>Unique</v>
      </c>
      <c r="K3260" s="2" t="str">
        <f aca="false">IF(Raw_Orders!F3260&lt;0,"Anomaly","OK")</f>
        <v>OK</v>
      </c>
      <c r="L3260" s="2" t="str">
        <f aca="false">IFERROR(VLOOKUP(C3260,Raw_Restaurants!$A$2:$C$151,3,FALSE()),"Unknown")</f>
        <v>Bhopal</v>
      </c>
    </row>
    <row r="3261" customFormat="false" ht="15" hidden="false" customHeight="false" outlineLevel="0" collapsed="false">
      <c r="A3261" s="2" t="n">
        <f aca="false">Raw_Orders!A3261</f>
        <v>504236</v>
      </c>
      <c r="B3261" s="2" t="str">
        <f aca="false">Raw_Orders!B3261</f>
        <v>CUST1110</v>
      </c>
      <c r="C3261" s="2" t="str">
        <f aca="false">Raw_Orders!C3261</f>
        <v>REST203</v>
      </c>
      <c r="D3261" s="2" t="str">
        <f aca="false">Raw_Orders!D3261</f>
        <v>DP310</v>
      </c>
      <c r="E3261" s="2" t="str">
        <f aca="false">Raw_Orders!E3261</f>
        <v>2024-01-22</v>
      </c>
      <c r="F3261" s="2" t="n">
        <f aca="false">IF(Raw_Orders!F3261&lt;0,0,Raw_Orders!F3261)</f>
        <v>311.49</v>
      </c>
      <c r="G3261" s="2" t="str">
        <f aca="false">Raw_Orders!G3261</f>
        <v>Delivered</v>
      </c>
      <c r="H3261" s="2" t="n">
        <f aca="false">IF(Raw_Orders!H3261="","N/A",Raw_Orders!H3261)</f>
        <v>51</v>
      </c>
      <c r="I3261" s="2" t="n">
        <f aca="false">IF(Raw_Orders!I3261="","Not Rated",Raw_Orders!I3261)</f>
        <v>3</v>
      </c>
      <c r="J3261" s="2" t="str">
        <f aca="false">IF(COUNTIF($A$2:A3261,A3261)&gt;1,"Duplicate","Unique")</f>
        <v>Unique</v>
      </c>
      <c r="K3261" s="2" t="str">
        <f aca="false">IF(Raw_Orders!F3261&lt;0,"Anomaly","OK")</f>
        <v>OK</v>
      </c>
      <c r="L3261" s="2" t="str">
        <f aca="false">IFERROR(VLOOKUP(C3261,Raw_Restaurants!$A$2:$C$151,3,FALSE()),"Unknown")</f>
        <v>Chennai</v>
      </c>
    </row>
    <row r="3262" customFormat="false" ht="15" hidden="false" customHeight="false" outlineLevel="0" collapsed="false">
      <c r="A3262" s="2" t="n">
        <f aca="false">Raw_Orders!A3262</f>
        <v>503322</v>
      </c>
      <c r="B3262" s="2" t="str">
        <f aca="false">Raw_Orders!B3262</f>
        <v>CUST1115</v>
      </c>
      <c r="C3262" s="2" t="str">
        <f aca="false">Raw_Orders!C3262</f>
        <v>REST239</v>
      </c>
      <c r="D3262" s="2" t="str">
        <f aca="false">Raw_Orders!D3262</f>
        <v>DP409</v>
      </c>
      <c r="E3262" s="2" t="str">
        <f aca="false">Raw_Orders!E3262</f>
        <v>2024-05-24</v>
      </c>
      <c r="F3262" s="2" t="n">
        <f aca="false">IF(Raw_Orders!F3262&lt;0,0,Raw_Orders!F3262)</f>
        <v>1190.18</v>
      </c>
      <c r="G3262" s="2" t="str">
        <f aca="false">Raw_Orders!G3262</f>
        <v>Delivered</v>
      </c>
      <c r="H3262" s="2" t="n">
        <f aca="false">IF(Raw_Orders!H3262="","N/A",Raw_Orders!H3262)</f>
        <v>63.2</v>
      </c>
      <c r="I3262" s="2" t="n">
        <f aca="false">IF(Raw_Orders!I3262="","Not Rated",Raw_Orders!I3262)</f>
        <v>4</v>
      </c>
      <c r="J3262" s="2" t="str">
        <f aca="false">IF(COUNTIF($A$2:A3262,A3262)&gt;1,"Duplicate","Unique")</f>
        <v>Unique</v>
      </c>
      <c r="K3262" s="2" t="str">
        <f aca="false">IF(Raw_Orders!F3262&lt;0,"Anomaly","OK")</f>
        <v>OK</v>
      </c>
      <c r="L3262" s="2" t="str">
        <f aca="false">IFERROR(VLOOKUP(C3262,Raw_Restaurants!$A$2:$C$151,3,FALSE()),"Unknown")</f>
        <v>Hyderabad</v>
      </c>
    </row>
    <row r="3263" customFormat="false" ht="15" hidden="false" customHeight="false" outlineLevel="0" collapsed="false">
      <c r="A3263" s="2" t="n">
        <f aca="false">Raw_Orders!A3263</f>
        <v>502780</v>
      </c>
      <c r="B3263" s="2" t="str">
        <f aca="false">Raw_Orders!B3263</f>
        <v>CUST1252</v>
      </c>
      <c r="C3263" s="2" t="str">
        <f aca="false">Raw_Orders!C3263</f>
        <v>REST219</v>
      </c>
      <c r="D3263" s="2" t="str">
        <f aca="false">Raw_Orders!D3263</f>
        <v>DP363</v>
      </c>
      <c r="E3263" s="2" t="str">
        <f aca="false">Raw_Orders!E3263</f>
        <v>2024-12-22</v>
      </c>
      <c r="F3263" s="2" t="n">
        <f aca="false">IF(Raw_Orders!F3263&lt;0,0,Raw_Orders!F3263)</f>
        <v>374.83</v>
      </c>
      <c r="G3263" s="2" t="str">
        <f aca="false">Raw_Orders!G3263</f>
        <v>Delivered</v>
      </c>
      <c r="H3263" s="2" t="n">
        <f aca="false">IF(Raw_Orders!H3263="","N/A",Raw_Orders!H3263)</f>
        <v>76.6</v>
      </c>
      <c r="I3263" s="2" t="n">
        <f aca="false">IF(Raw_Orders!I3263="","Not Rated",Raw_Orders!I3263)</f>
        <v>3.2</v>
      </c>
      <c r="J3263" s="2" t="str">
        <f aca="false">IF(COUNTIF($A$2:A3263,A3263)&gt;1,"Duplicate","Unique")</f>
        <v>Unique</v>
      </c>
      <c r="K3263" s="2" t="str">
        <f aca="false">IF(Raw_Orders!F3263&lt;0,"Anomaly","OK")</f>
        <v>OK</v>
      </c>
      <c r="L3263" s="2" t="str">
        <f aca="false">IFERROR(VLOOKUP(C3263,Raw_Restaurants!$A$2:$C$151,3,FALSE()),"Unknown")</f>
        <v>Pune</v>
      </c>
    </row>
    <row r="3264" customFormat="false" ht="15" hidden="false" customHeight="false" outlineLevel="0" collapsed="false">
      <c r="A3264" s="2" t="n">
        <f aca="false">Raw_Orders!A3264</f>
        <v>502367</v>
      </c>
      <c r="B3264" s="2" t="str">
        <f aca="false">Raw_Orders!B3264</f>
        <v>CUST1439</v>
      </c>
      <c r="C3264" s="2" t="str">
        <f aca="false">Raw_Orders!C3264</f>
        <v>REST336</v>
      </c>
      <c r="D3264" s="2" t="str">
        <f aca="false">Raw_Orders!D3264</f>
        <v>DP379</v>
      </c>
      <c r="E3264" s="2" t="str">
        <f aca="false">Raw_Orders!E3264</f>
        <v>2024-08-17</v>
      </c>
      <c r="F3264" s="2" t="n">
        <f aca="false">IF(Raw_Orders!F3264&lt;0,0,Raw_Orders!F3264)</f>
        <v>915.5</v>
      </c>
      <c r="G3264" s="2" t="str">
        <f aca="false">Raw_Orders!G3264</f>
        <v>Delivered</v>
      </c>
      <c r="H3264" s="2" t="n">
        <f aca="false">IF(Raw_Orders!H3264="","N/A",Raw_Orders!H3264)</f>
        <v>30.6</v>
      </c>
      <c r="I3264" s="2" t="n">
        <f aca="false">IF(Raw_Orders!I3264="","Not Rated",Raw_Orders!I3264)</f>
        <v>4.6</v>
      </c>
      <c r="J3264" s="2" t="str">
        <f aca="false">IF(COUNTIF($A$2:A3264,A3264)&gt;1,"Duplicate","Unique")</f>
        <v>Unique</v>
      </c>
      <c r="K3264" s="2" t="str">
        <f aca="false">IF(Raw_Orders!F3264&lt;0,"Anomaly","OK")</f>
        <v>OK</v>
      </c>
      <c r="L3264" s="2" t="str">
        <f aca="false">IFERROR(VLOOKUP(C3264,Raw_Restaurants!$A$2:$C$151,3,FALSE()),"Unknown")</f>
        <v>Indore</v>
      </c>
    </row>
    <row r="3265" customFormat="false" ht="15" hidden="false" customHeight="false" outlineLevel="0" collapsed="false">
      <c r="A3265" s="2" t="n">
        <f aca="false">Raw_Orders!A3265</f>
        <v>504056</v>
      </c>
      <c r="B3265" s="2" t="str">
        <f aca="false">Raw_Orders!B3265</f>
        <v>CUST1302</v>
      </c>
      <c r="C3265" s="2" t="str">
        <f aca="false">Raw_Orders!C3265</f>
        <v>REST201</v>
      </c>
      <c r="D3265" s="2" t="str">
        <f aca="false">Raw_Orders!D3265</f>
        <v>DP485</v>
      </c>
      <c r="E3265" s="2" t="str">
        <f aca="false">Raw_Orders!E3265</f>
        <v>2024-01-22</v>
      </c>
      <c r="F3265" s="2" t="n">
        <f aca="false">IF(Raw_Orders!F3265&lt;0,0,Raw_Orders!F3265)</f>
        <v>1169.98</v>
      </c>
      <c r="G3265" s="2" t="str">
        <f aca="false">Raw_Orders!G3265</f>
        <v>Delivered</v>
      </c>
      <c r="H3265" s="2" t="n">
        <f aca="false">IF(Raw_Orders!H3265="","N/A",Raw_Orders!H3265)</f>
        <v>62.7</v>
      </c>
      <c r="I3265" s="2" t="str">
        <f aca="false">IF(Raw_Orders!I3265="","Not Rated",Raw_Orders!I3265)</f>
        <v>Not Rated</v>
      </c>
      <c r="J3265" s="2" t="str">
        <f aca="false">IF(COUNTIF($A$2:A3265,A3265)&gt;1,"Duplicate","Unique")</f>
        <v>Unique</v>
      </c>
      <c r="K3265" s="2" t="str">
        <f aca="false">IF(Raw_Orders!F3265&lt;0,"Anomaly","OK")</f>
        <v>OK</v>
      </c>
      <c r="L3265" s="2" t="str">
        <f aca="false">IFERROR(VLOOKUP(C3265,Raw_Restaurants!$A$2:$C$151,3,FALSE()),"Unknown")</f>
        <v>Kolkata</v>
      </c>
    </row>
    <row r="3266" customFormat="false" ht="15" hidden="false" customHeight="false" outlineLevel="0" collapsed="false">
      <c r="A3266" s="2" t="n">
        <f aca="false">Raw_Orders!A3266</f>
        <v>502461</v>
      </c>
      <c r="B3266" s="2" t="str">
        <f aca="false">Raw_Orders!B3266</f>
        <v>CUST1397</v>
      </c>
      <c r="C3266" s="2" t="str">
        <f aca="false">Raw_Orders!C3266</f>
        <v>REST225</v>
      </c>
      <c r="D3266" s="2" t="str">
        <f aca="false">Raw_Orders!D3266</f>
        <v>DP361</v>
      </c>
      <c r="E3266" s="2" t="str">
        <f aca="false">Raw_Orders!E3266</f>
        <v>2024-06-20</v>
      </c>
      <c r="F3266" s="2" t="n">
        <f aca="false">IF(Raw_Orders!F3266&lt;0,0,Raw_Orders!F3266)</f>
        <v>1197.62</v>
      </c>
      <c r="G3266" s="2" t="str">
        <f aca="false">Raw_Orders!G3266</f>
        <v>Delivered</v>
      </c>
      <c r="H3266" s="2" t="n">
        <f aca="false">IF(Raw_Orders!H3266="","N/A",Raw_Orders!H3266)</f>
        <v>53.4</v>
      </c>
      <c r="I3266" s="2" t="n">
        <f aca="false">IF(Raw_Orders!I3266="","Not Rated",Raw_Orders!I3266)</f>
        <v>4.7</v>
      </c>
      <c r="J3266" s="2" t="str">
        <f aca="false">IF(COUNTIF($A$2:A3266,A3266)&gt;1,"Duplicate","Unique")</f>
        <v>Unique</v>
      </c>
      <c r="K3266" s="2" t="str">
        <f aca="false">IF(Raw_Orders!F3266&lt;0,"Anomaly","OK")</f>
        <v>OK</v>
      </c>
      <c r="L3266" s="2" t="str">
        <f aca="false">IFERROR(VLOOKUP(C3266,Raw_Restaurants!$A$2:$C$151,3,FALSE()),"Unknown")</f>
        <v>Kolkata</v>
      </c>
    </row>
    <row r="3267" customFormat="false" ht="15" hidden="false" customHeight="false" outlineLevel="0" collapsed="false">
      <c r="A3267" s="2" t="n">
        <f aca="false">Raw_Orders!A3267</f>
        <v>503727</v>
      </c>
      <c r="B3267" s="2" t="str">
        <f aca="false">Raw_Orders!B3267</f>
        <v>CUST1377</v>
      </c>
      <c r="C3267" s="2" t="str">
        <f aca="false">Raw_Orders!C3267</f>
        <v>REST291</v>
      </c>
      <c r="D3267" s="2" t="str">
        <f aca="false">Raw_Orders!D3267</f>
        <v>DP452</v>
      </c>
      <c r="E3267" s="2" t="str">
        <f aca="false">Raw_Orders!E3267</f>
        <v>2024-08-05</v>
      </c>
      <c r="F3267" s="2" t="n">
        <f aca="false">IF(Raw_Orders!F3267&lt;0,0,Raw_Orders!F3267)</f>
        <v>1210.51</v>
      </c>
      <c r="G3267" s="2" t="str">
        <f aca="false">Raw_Orders!G3267</f>
        <v>Delivered</v>
      </c>
      <c r="H3267" s="2" t="n">
        <f aca="false">IF(Raw_Orders!H3267="","N/A",Raw_Orders!H3267)</f>
        <v>34.7</v>
      </c>
      <c r="I3267" s="2" t="n">
        <f aca="false">IF(Raw_Orders!I3267="","Not Rated",Raw_Orders!I3267)</f>
        <v>4.9</v>
      </c>
      <c r="J3267" s="2" t="str">
        <f aca="false">IF(COUNTIF($A$2:A3267,A3267)&gt;1,"Duplicate","Unique")</f>
        <v>Unique</v>
      </c>
      <c r="K3267" s="2" t="str">
        <f aca="false">IF(Raw_Orders!F3267&lt;0,"Anomaly","OK")</f>
        <v>OK</v>
      </c>
      <c r="L3267" s="2" t="str">
        <f aca="false">IFERROR(VLOOKUP(C3267,Raw_Restaurants!$A$2:$C$151,3,FALSE()),"Unknown")</f>
        <v>Pune</v>
      </c>
    </row>
    <row r="3268" customFormat="false" ht="15" hidden="false" customHeight="false" outlineLevel="0" collapsed="false">
      <c r="A3268" s="2" t="n">
        <f aca="false">Raw_Orders!A3268</f>
        <v>504837</v>
      </c>
      <c r="B3268" s="2" t="str">
        <f aca="false">Raw_Orders!B3268</f>
        <v>CUST1037</v>
      </c>
      <c r="C3268" s="2" t="str">
        <f aca="false">Raw_Orders!C3268</f>
        <v>REST208</v>
      </c>
      <c r="D3268" s="2" t="str">
        <f aca="false">Raw_Orders!D3268</f>
        <v>DP308</v>
      </c>
      <c r="E3268" s="2" t="str">
        <f aca="false">Raw_Orders!E3268</f>
        <v>2024-05-16</v>
      </c>
      <c r="F3268" s="2" t="n">
        <f aca="false">IF(Raw_Orders!F3268&lt;0,0,Raw_Orders!F3268)</f>
        <v>1037.49</v>
      </c>
      <c r="G3268" s="2" t="str">
        <f aca="false">Raw_Orders!G3268</f>
        <v>Delivered</v>
      </c>
      <c r="H3268" s="2" t="n">
        <f aca="false">IF(Raw_Orders!H3268="","N/A",Raw_Orders!H3268)</f>
        <v>42.2</v>
      </c>
      <c r="I3268" s="2" t="str">
        <f aca="false">IF(Raw_Orders!I3268="","Not Rated",Raw_Orders!I3268)</f>
        <v>Not Rated</v>
      </c>
      <c r="J3268" s="2" t="str">
        <f aca="false">IF(COUNTIF($A$2:A3268,A3268)&gt;1,"Duplicate","Unique")</f>
        <v>Unique</v>
      </c>
      <c r="K3268" s="2" t="str">
        <f aca="false">IF(Raw_Orders!F3268&lt;0,"Anomaly","OK")</f>
        <v>OK</v>
      </c>
      <c r="L3268" s="2" t="str">
        <f aca="false">IFERROR(VLOOKUP(C3268,Raw_Restaurants!$A$2:$C$151,3,FALSE()),"Unknown")</f>
        <v>Mumbai</v>
      </c>
    </row>
    <row r="3269" customFormat="false" ht="15" hidden="false" customHeight="false" outlineLevel="0" collapsed="false">
      <c r="A3269" s="2" t="n">
        <f aca="false">Raw_Orders!A3269</f>
        <v>503239</v>
      </c>
      <c r="B3269" s="2" t="str">
        <f aca="false">Raw_Orders!B3269</f>
        <v>CUST1507</v>
      </c>
      <c r="C3269" s="2" t="str">
        <f aca="false">Raw_Orders!C3269</f>
        <v>REST324</v>
      </c>
      <c r="D3269" s="2" t="str">
        <f aca="false">Raw_Orders!D3269</f>
        <v>DP491</v>
      </c>
      <c r="E3269" s="2" t="str">
        <f aca="false">Raw_Orders!E3269</f>
        <v>2024-10-29</v>
      </c>
      <c r="F3269" s="2" t="n">
        <f aca="false">IF(Raw_Orders!F3269&lt;0,0,Raw_Orders!F3269)</f>
        <v>972.4</v>
      </c>
      <c r="G3269" s="2" t="str">
        <f aca="false">Raw_Orders!G3269</f>
        <v>Delivered</v>
      </c>
      <c r="H3269" s="2" t="n">
        <f aca="false">IF(Raw_Orders!H3269="","N/A",Raw_Orders!H3269)</f>
        <v>48.8</v>
      </c>
      <c r="I3269" s="2" t="n">
        <f aca="false">IF(Raw_Orders!I3269="","Not Rated",Raw_Orders!I3269)</f>
        <v>3.1</v>
      </c>
      <c r="J3269" s="2" t="str">
        <f aca="false">IF(COUNTIF($A$2:A3269,A3269)&gt;1,"Duplicate","Unique")</f>
        <v>Unique</v>
      </c>
      <c r="K3269" s="2" t="str">
        <f aca="false">IF(Raw_Orders!F3269&lt;0,"Anomaly","OK")</f>
        <v>OK</v>
      </c>
      <c r="L3269" s="2" t="str">
        <f aca="false">IFERROR(VLOOKUP(C3269,Raw_Restaurants!$A$2:$C$151,3,FALSE()),"Unknown")</f>
        <v>Bhopal</v>
      </c>
    </row>
    <row r="3270" customFormat="false" ht="15" hidden="false" customHeight="false" outlineLevel="0" collapsed="false">
      <c r="A3270" s="2" t="n">
        <f aca="false">Raw_Orders!A3270</f>
        <v>502489</v>
      </c>
      <c r="B3270" s="2" t="str">
        <f aca="false">Raw_Orders!B3270</f>
        <v>CUST1793</v>
      </c>
      <c r="C3270" s="2" t="str">
        <f aca="false">Raw_Orders!C3270</f>
        <v>REST212</v>
      </c>
      <c r="D3270" s="2" t="str">
        <f aca="false">Raw_Orders!D3270</f>
        <v>DP360</v>
      </c>
      <c r="E3270" s="2" t="str">
        <f aca="false">Raw_Orders!E3270</f>
        <v>2024-10-10</v>
      </c>
      <c r="F3270" s="2" t="n">
        <f aca="false">IF(Raw_Orders!F3270&lt;0,0,Raw_Orders!F3270)</f>
        <v>561.77</v>
      </c>
      <c r="G3270" s="2" t="str">
        <f aca="false">Raw_Orders!G3270</f>
        <v>Delivered</v>
      </c>
      <c r="H3270" s="2" t="n">
        <f aca="false">IF(Raw_Orders!H3270="","N/A",Raw_Orders!H3270)</f>
        <v>26</v>
      </c>
      <c r="I3270" s="2" t="str">
        <f aca="false">IF(Raw_Orders!I3270="","Not Rated",Raw_Orders!I3270)</f>
        <v>Not Rated</v>
      </c>
      <c r="J3270" s="2" t="str">
        <f aca="false">IF(COUNTIF($A$2:A3270,A3270)&gt;1,"Duplicate","Unique")</f>
        <v>Unique</v>
      </c>
      <c r="K3270" s="2" t="str">
        <f aca="false">IF(Raw_Orders!F3270&lt;0,"Anomaly","OK")</f>
        <v>OK</v>
      </c>
      <c r="L3270" s="2" t="str">
        <f aca="false">IFERROR(VLOOKUP(C3270,Raw_Restaurants!$A$2:$C$151,3,FALSE()),"Unknown")</f>
        <v>Jaipur</v>
      </c>
    </row>
    <row r="3271" customFormat="false" ht="15" hidden="false" customHeight="false" outlineLevel="0" collapsed="false">
      <c r="A3271" s="2" t="n">
        <f aca="false">Raw_Orders!A3271</f>
        <v>502311</v>
      </c>
      <c r="B3271" s="2" t="str">
        <f aca="false">Raw_Orders!B3271</f>
        <v>CUST1192</v>
      </c>
      <c r="C3271" s="2" t="str">
        <f aca="false">Raw_Orders!C3271</f>
        <v>REST314</v>
      </c>
      <c r="D3271" s="2" t="str">
        <f aca="false">Raw_Orders!D3271</f>
        <v>DP335</v>
      </c>
      <c r="E3271" s="2" t="str">
        <f aca="false">Raw_Orders!E3271</f>
        <v>2024-10-28</v>
      </c>
      <c r="F3271" s="2" t="n">
        <f aca="false">IF(Raw_Orders!F3271&lt;0,0,Raw_Orders!F3271)</f>
        <v>1258.32</v>
      </c>
      <c r="G3271" s="2" t="str">
        <f aca="false">Raw_Orders!G3271</f>
        <v>Cancelled</v>
      </c>
      <c r="H3271" s="2" t="str">
        <f aca="false">IF(Raw_Orders!H3271="","N/A",Raw_Orders!H3271)</f>
        <v>N/A</v>
      </c>
      <c r="I3271" s="2" t="str">
        <f aca="false">IF(Raw_Orders!I3271="","Not Rated",Raw_Orders!I3271)</f>
        <v>Not Rated</v>
      </c>
      <c r="J3271" s="2" t="str">
        <f aca="false">IF(COUNTIF($A$2:A3271,A3271)&gt;1,"Duplicate","Unique")</f>
        <v>Unique</v>
      </c>
      <c r="K3271" s="2" t="str">
        <f aca="false">IF(Raw_Orders!F3271&lt;0,"Anomaly","OK")</f>
        <v>OK</v>
      </c>
      <c r="L3271" s="2" t="str">
        <f aca="false">IFERROR(VLOOKUP(C3271,Raw_Restaurants!$A$2:$C$151,3,FALSE()),"Unknown")</f>
        <v>Bangalore</v>
      </c>
    </row>
    <row r="3272" customFormat="false" ht="15" hidden="false" customHeight="false" outlineLevel="0" collapsed="false">
      <c r="A3272" s="2" t="n">
        <f aca="false">Raw_Orders!A3272</f>
        <v>503601</v>
      </c>
      <c r="B3272" s="2" t="str">
        <f aca="false">Raw_Orders!B3272</f>
        <v>CUST1500</v>
      </c>
      <c r="C3272" s="2" t="str">
        <f aca="false">Raw_Orders!C3272</f>
        <v>REST337</v>
      </c>
      <c r="D3272" s="2" t="str">
        <f aca="false">Raw_Orders!D3272</f>
        <v>DP385</v>
      </c>
      <c r="E3272" s="2" t="str">
        <f aca="false">Raw_Orders!E3272</f>
        <v>2024-10-21</v>
      </c>
      <c r="F3272" s="2" t="n">
        <f aca="false">IF(Raw_Orders!F3272&lt;0,0,Raw_Orders!F3272)</f>
        <v>230.2</v>
      </c>
      <c r="G3272" s="2" t="str">
        <f aca="false">Raw_Orders!G3272</f>
        <v>Delivered</v>
      </c>
      <c r="H3272" s="2" t="n">
        <f aca="false">IF(Raw_Orders!H3272="","N/A",Raw_Orders!H3272)</f>
        <v>15.2</v>
      </c>
      <c r="I3272" s="2" t="n">
        <f aca="false">IF(Raw_Orders!I3272="","Not Rated",Raw_Orders!I3272)</f>
        <v>3.9</v>
      </c>
      <c r="J3272" s="2" t="str">
        <f aca="false">IF(COUNTIF($A$2:A3272,A3272)&gt;1,"Duplicate","Unique")</f>
        <v>Unique</v>
      </c>
      <c r="K3272" s="2" t="str">
        <f aca="false">IF(Raw_Orders!F3272&lt;0,"Anomaly","OK")</f>
        <v>OK</v>
      </c>
      <c r="L3272" s="2" t="str">
        <f aca="false">IFERROR(VLOOKUP(C3272,Raw_Restaurants!$A$2:$C$151,3,FALSE()),"Unknown")</f>
        <v>Pune</v>
      </c>
    </row>
    <row r="3273" customFormat="false" ht="15" hidden="false" customHeight="false" outlineLevel="0" collapsed="false">
      <c r="A3273" s="2" t="n">
        <f aca="false">Raw_Orders!A3273</f>
        <v>501999</v>
      </c>
      <c r="B3273" s="2" t="str">
        <f aca="false">Raw_Orders!B3273</f>
        <v>CUST1562</v>
      </c>
      <c r="C3273" s="2" t="str">
        <f aca="false">Raw_Orders!C3273</f>
        <v>REST266</v>
      </c>
      <c r="D3273" s="2" t="str">
        <f aca="false">Raw_Orders!D3273</f>
        <v>DP442</v>
      </c>
      <c r="E3273" s="2" t="str">
        <f aca="false">Raw_Orders!E3273</f>
        <v>2024-06-16</v>
      </c>
      <c r="F3273" s="2" t="n">
        <f aca="false">IF(Raw_Orders!F3273&lt;0,0,Raw_Orders!F3273)</f>
        <v>276.79</v>
      </c>
      <c r="G3273" s="2" t="str">
        <f aca="false">Raw_Orders!G3273</f>
        <v>Delivered</v>
      </c>
      <c r="H3273" s="2" t="str">
        <f aca="false">IF(Raw_Orders!H3273="","N/A",Raw_Orders!H3273)</f>
        <v>N/A</v>
      </c>
      <c r="I3273" s="2" t="n">
        <f aca="false">IF(Raw_Orders!I3273="","Not Rated",Raw_Orders!I3273)</f>
        <v>4.5</v>
      </c>
      <c r="J3273" s="2" t="str">
        <f aca="false">IF(COUNTIF($A$2:A3273,A3273)&gt;1,"Duplicate","Unique")</f>
        <v>Unique</v>
      </c>
      <c r="K3273" s="2" t="str">
        <f aca="false">IF(Raw_Orders!F3273&lt;0,"Anomaly","OK")</f>
        <v>OK</v>
      </c>
      <c r="L3273" s="2" t="str">
        <f aca="false">IFERROR(VLOOKUP(C3273,Raw_Restaurants!$A$2:$C$151,3,FALSE()),"Unknown")</f>
        <v>Jaipur</v>
      </c>
    </row>
    <row r="3274" customFormat="false" ht="15" hidden="false" customHeight="false" outlineLevel="0" collapsed="false">
      <c r="A3274" s="2" t="n">
        <f aca="false">Raw_Orders!A3274</f>
        <v>500487</v>
      </c>
      <c r="B3274" s="2" t="str">
        <f aca="false">Raw_Orders!B3274</f>
        <v>CUST1782</v>
      </c>
      <c r="C3274" s="2" t="str">
        <f aca="false">Raw_Orders!C3274</f>
        <v>REST330</v>
      </c>
      <c r="D3274" s="2" t="str">
        <f aca="false">Raw_Orders!D3274</f>
        <v>DP317</v>
      </c>
      <c r="E3274" s="2" t="str">
        <f aca="false">Raw_Orders!E3274</f>
        <v>2024-01-09</v>
      </c>
      <c r="F3274" s="2" t="n">
        <f aca="false">IF(Raw_Orders!F3274&lt;0,0,Raw_Orders!F3274)</f>
        <v>960.57</v>
      </c>
      <c r="G3274" s="2" t="str">
        <f aca="false">Raw_Orders!G3274</f>
        <v>Delayed</v>
      </c>
      <c r="H3274" s="2" t="n">
        <f aca="false">IF(Raw_Orders!H3274="","N/A",Raw_Orders!H3274)</f>
        <v>28.1</v>
      </c>
      <c r="I3274" s="2" t="n">
        <f aca="false">IF(Raw_Orders!I3274="","Not Rated",Raw_Orders!I3274)</f>
        <v>4.1</v>
      </c>
      <c r="J3274" s="2" t="str">
        <f aca="false">IF(COUNTIF($A$2:A3274,A3274)&gt;1,"Duplicate","Unique")</f>
        <v>Unique</v>
      </c>
      <c r="K3274" s="2" t="str">
        <f aca="false">IF(Raw_Orders!F3274&lt;0,"Anomaly","OK")</f>
        <v>OK</v>
      </c>
      <c r="L3274" s="2" t="str">
        <f aca="false">IFERROR(VLOOKUP(C3274,Raw_Restaurants!$A$2:$C$151,3,FALSE()),"Unknown")</f>
        <v>Hyderabad</v>
      </c>
    </row>
    <row r="3275" customFormat="false" ht="15" hidden="false" customHeight="false" outlineLevel="0" collapsed="false">
      <c r="A3275" s="2" t="n">
        <f aca="false">Raw_Orders!A3275</f>
        <v>501417</v>
      </c>
      <c r="B3275" s="2" t="str">
        <f aca="false">Raw_Orders!B3275</f>
        <v>CUST1750</v>
      </c>
      <c r="C3275" s="2" t="str">
        <f aca="false">Raw_Orders!C3275</f>
        <v>REST350</v>
      </c>
      <c r="D3275" s="2" t="str">
        <f aca="false">Raw_Orders!D3275</f>
        <v>DP425</v>
      </c>
      <c r="E3275" s="2" t="str">
        <f aca="false">Raw_Orders!E3275</f>
        <v>2024-01-11</v>
      </c>
      <c r="F3275" s="2" t="n">
        <f aca="false">IF(Raw_Orders!F3275&lt;0,0,Raw_Orders!F3275)</f>
        <v>125.32</v>
      </c>
      <c r="G3275" s="2" t="str">
        <f aca="false">Raw_Orders!G3275</f>
        <v>Delivered</v>
      </c>
      <c r="H3275" s="2" t="n">
        <f aca="false">IF(Raw_Orders!H3275="","N/A",Raw_Orders!H3275)</f>
        <v>40.7</v>
      </c>
      <c r="I3275" s="2" t="n">
        <f aca="false">IF(Raw_Orders!I3275="","Not Rated",Raw_Orders!I3275)</f>
        <v>4.4</v>
      </c>
      <c r="J3275" s="2" t="str">
        <f aca="false">IF(COUNTIF($A$2:A3275,A3275)&gt;1,"Duplicate","Unique")</f>
        <v>Unique</v>
      </c>
      <c r="K3275" s="2" t="str">
        <f aca="false">IF(Raw_Orders!F3275&lt;0,"Anomaly","OK")</f>
        <v>OK</v>
      </c>
      <c r="L3275" s="2" t="str">
        <f aca="false">IFERROR(VLOOKUP(C3275,Raw_Restaurants!$A$2:$C$151,3,FALSE()),"Unknown")</f>
        <v>Indore</v>
      </c>
    </row>
    <row r="3276" customFormat="false" ht="15" hidden="false" customHeight="false" outlineLevel="0" collapsed="false">
      <c r="A3276" s="2" t="n">
        <f aca="false">Raw_Orders!A3276</f>
        <v>503594</v>
      </c>
      <c r="B3276" s="2" t="str">
        <f aca="false">Raw_Orders!B3276</f>
        <v>CUST1002</v>
      </c>
      <c r="C3276" s="2" t="str">
        <f aca="false">Raw_Orders!C3276</f>
        <v>REST343</v>
      </c>
      <c r="D3276" s="2" t="str">
        <f aca="false">Raw_Orders!D3276</f>
        <v>DP471</v>
      </c>
      <c r="E3276" s="2" t="str">
        <f aca="false">Raw_Orders!E3276</f>
        <v>2024-02-27</v>
      </c>
      <c r="F3276" s="2" t="n">
        <f aca="false">IF(Raw_Orders!F3276&lt;0,0,Raw_Orders!F3276)</f>
        <v>183.64</v>
      </c>
      <c r="G3276" s="2" t="str">
        <f aca="false">Raw_Orders!G3276</f>
        <v>Delivered</v>
      </c>
      <c r="H3276" s="2" t="n">
        <f aca="false">IF(Raw_Orders!H3276="","N/A",Raw_Orders!H3276)</f>
        <v>56.5</v>
      </c>
      <c r="I3276" s="2" t="n">
        <f aca="false">IF(Raw_Orders!I3276="","Not Rated",Raw_Orders!I3276)</f>
        <v>2.9</v>
      </c>
      <c r="J3276" s="2" t="str">
        <f aca="false">IF(COUNTIF($A$2:A3276,A3276)&gt;1,"Duplicate","Unique")</f>
        <v>Unique</v>
      </c>
      <c r="K3276" s="2" t="str">
        <f aca="false">IF(Raw_Orders!F3276&lt;0,"Anomaly","OK")</f>
        <v>OK</v>
      </c>
      <c r="L3276" s="2" t="str">
        <f aca="false">IFERROR(VLOOKUP(C3276,Raw_Restaurants!$A$2:$C$151,3,FALSE()),"Unknown")</f>
        <v>Delhi</v>
      </c>
    </row>
    <row r="3277" customFormat="false" ht="15" hidden="false" customHeight="false" outlineLevel="0" collapsed="false">
      <c r="A3277" s="2" t="n">
        <f aca="false">Raw_Orders!A3277</f>
        <v>504905</v>
      </c>
      <c r="B3277" s="2" t="str">
        <f aca="false">Raw_Orders!B3277</f>
        <v>CUST1497</v>
      </c>
      <c r="C3277" s="2" t="str">
        <f aca="false">Raw_Orders!C3277</f>
        <v>REST225</v>
      </c>
      <c r="D3277" s="2" t="str">
        <f aca="false">Raw_Orders!D3277</f>
        <v>DP304</v>
      </c>
      <c r="E3277" s="2" t="str">
        <f aca="false">Raw_Orders!E3277</f>
        <v>2024-02-07</v>
      </c>
      <c r="F3277" s="2" t="n">
        <f aca="false">IF(Raw_Orders!F3277&lt;0,0,Raw_Orders!F3277)</f>
        <v>606.99</v>
      </c>
      <c r="G3277" s="2" t="str">
        <f aca="false">Raw_Orders!G3277</f>
        <v>Delivered</v>
      </c>
      <c r="H3277" s="2" t="n">
        <f aca="false">IF(Raw_Orders!H3277="","N/A",Raw_Orders!H3277)</f>
        <v>31.6</v>
      </c>
      <c r="I3277" s="2" t="n">
        <f aca="false">IF(Raw_Orders!I3277="","Not Rated",Raw_Orders!I3277)</f>
        <v>4.3</v>
      </c>
      <c r="J3277" s="2" t="str">
        <f aca="false">IF(COUNTIF($A$2:A3277,A3277)&gt;1,"Duplicate","Unique")</f>
        <v>Unique</v>
      </c>
      <c r="K3277" s="2" t="str">
        <f aca="false">IF(Raw_Orders!F3277&lt;0,"Anomaly","OK")</f>
        <v>OK</v>
      </c>
      <c r="L3277" s="2" t="str">
        <f aca="false">IFERROR(VLOOKUP(C3277,Raw_Restaurants!$A$2:$C$151,3,FALSE()),"Unknown")</f>
        <v>Kolkata</v>
      </c>
    </row>
    <row r="3278" customFormat="false" ht="15" hidden="false" customHeight="false" outlineLevel="0" collapsed="false">
      <c r="A3278" s="2" t="n">
        <f aca="false">Raw_Orders!A3278</f>
        <v>501412</v>
      </c>
      <c r="B3278" s="2" t="str">
        <f aca="false">Raw_Orders!B3278</f>
        <v>CUST1484</v>
      </c>
      <c r="C3278" s="2" t="str">
        <f aca="false">Raw_Orders!C3278</f>
        <v>REST349</v>
      </c>
      <c r="D3278" s="2" t="str">
        <f aca="false">Raw_Orders!D3278</f>
        <v>DP342</v>
      </c>
      <c r="E3278" s="2" t="str">
        <f aca="false">Raw_Orders!E3278</f>
        <v>2024-12-14</v>
      </c>
      <c r="F3278" s="2" t="n">
        <f aca="false">IF(Raw_Orders!F3278&lt;0,0,Raw_Orders!F3278)</f>
        <v>947.61</v>
      </c>
      <c r="G3278" s="2" t="str">
        <f aca="false">Raw_Orders!G3278</f>
        <v>Delivered</v>
      </c>
      <c r="H3278" s="2" t="n">
        <f aca="false">IF(Raw_Orders!H3278="","N/A",Raw_Orders!H3278)</f>
        <v>75.7</v>
      </c>
      <c r="I3278" s="2" t="n">
        <f aca="false">IF(Raw_Orders!I3278="","Not Rated",Raw_Orders!I3278)</f>
        <v>3.9</v>
      </c>
      <c r="J3278" s="2" t="str">
        <f aca="false">IF(COUNTIF($A$2:A3278,A3278)&gt;1,"Duplicate","Unique")</f>
        <v>Unique</v>
      </c>
      <c r="K3278" s="2" t="str">
        <f aca="false">IF(Raw_Orders!F3278&lt;0,"Anomaly","OK")</f>
        <v>OK</v>
      </c>
      <c r="L3278" s="2" t="str">
        <f aca="false">IFERROR(VLOOKUP(C3278,Raw_Restaurants!$A$2:$C$151,3,FALSE()),"Unknown")</f>
        <v>Bhopal</v>
      </c>
    </row>
    <row r="3279" customFormat="false" ht="15" hidden="false" customHeight="false" outlineLevel="0" collapsed="false">
      <c r="A3279" s="2" t="n">
        <f aca="false">Raw_Orders!A3279</f>
        <v>502883</v>
      </c>
      <c r="B3279" s="2" t="str">
        <f aca="false">Raw_Orders!B3279</f>
        <v>CUST1403</v>
      </c>
      <c r="C3279" s="2" t="str">
        <f aca="false">Raw_Orders!C3279</f>
        <v>REST336</v>
      </c>
      <c r="D3279" s="2" t="str">
        <f aca="false">Raw_Orders!D3279</f>
        <v>DP457</v>
      </c>
      <c r="E3279" s="2" t="str">
        <f aca="false">Raw_Orders!E3279</f>
        <v>2024-03-17</v>
      </c>
      <c r="F3279" s="2" t="n">
        <f aca="false">IF(Raw_Orders!F3279&lt;0,0,Raw_Orders!F3279)</f>
        <v>1391.33</v>
      </c>
      <c r="G3279" s="2" t="str">
        <f aca="false">Raw_Orders!G3279</f>
        <v>Delivered</v>
      </c>
      <c r="H3279" s="2" t="n">
        <f aca="false">IF(Raw_Orders!H3279="","N/A",Raw_Orders!H3279)</f>
        <v>56.1</v>
      </c>
      <c r="I3279" s="2" t="n">
        <f aca="false">IF(Raw_Orders!I3279="","Not Rated",Raw_Orders!I3279)</f>
        <v>2.8</v>
      </c>
      <c r="J3279" s="2" t="str">
        <f aca="false">IF(COUNTIF($A$2:A3279,A3279)&gt;1,"Duplicate","Unique")</f>
        <v>Unique</v>
      </c>
      <c r="K3279" s="2" t="str">
        <f aca="false">IF(Raw_Orders!F3279&lt;0,"Anomaly","OK")</f>
        <v>OK</v>
      </c>
      <c r="L3279" s="2" t="str">
        <f aca="false">IFERROR(VLOOKUP(C3279,Raw_Restaurants!$A$2:$C$151,3,FALSE()),"Unknown")</f>
        <v>Indore</v>
      </c>
    </row>
    <row r="3280" customFormat="false" ht="15" hidden="false" customHeight="false" outlineLevel="0" collapsed="false">
      <c r="A3280" s="2" t="n">
        <f aca="false">Raw_Orders!A3280</f>
        <v>503353</v>
      </c>
      <c r="B3280" s="2" t="str">
        <f aca="false">Raw_Orders!B3280</f>
        <v>CUST1324</v>
      </c>
      <c r="C3280" s="2" t="str">
        <f aca="false">Raw_Orders!C3280</f>
        <v>REST298</v>
      </c>
      <c r="D3280" s="2" t="str">
        <f aca="false">Raw_Orders!D3280</f>
        <v>DP350</v>
      </c>
      <c r="E3280" s="2" t="str">
        <f aca="false">Raw_Orders!E3280</f>
        <v>2024-05-13</v>
      </c>
      <c r="F3280" s="2" t="n">
        <f aca="false">IF(Raw_Orders!F3280&lt;0,0,Raw_Orders!F3280)</f>
        <v>791.01</v>
      </c>
      <c r="G3280" s="2" t="str">
        <f aca="false">Raw_Orders!G3280</f>
        <v>Delayed</v>
      </c>
      <c r="H3280" s="2" t="n">
        <f aca="false">IF(Raw_Orders!H3280="","N/A",Raw_Orders!H3280)</f>
        <v>39</v>
      </c>
      <c r="I3280" s="2" t="n">
        <f aca="false">IF(Raw_Orders!I3280="","Not Rated",Raw_Orders!I3280)</f>
        <v>3.6</v>
      </c>
      <c r="J3280" s="2" t="str">
        <f aca="false">IF(COUNTIF($A$2:A3280,A3280)&gt;1,"Duplicate","Unique")</f>
        <v>Unique</v>
      </c>
      <c r="K3280" s="2" t="str">
        <f aca="false">IF(Raw_Orders!F3280&lt;0,"Anomaly","OK")</f>
        <v>OK</v>
      </c>
      <c r="L3280" s="2" t="str">
        <f aca="false">IFERROR(VLOOKUP(C3280,Raw_Restaurants!$A$2:$C$151,3,FALSE()),"Unknown")</f>
        <v>Mumbai</v>
      </c>
    </row>
    <row r="3281" customFormat="false" ht="15" hidden="false" customHeight="false" outlineLevel="0" collapsed="false">
      <c r="A3281" s="2" t="n">
        <f aca="false">Raw_Orders!A3281</f>
        <v>501272</v>
      </c>
      <c r="B3281" s="2" t="str">
        <f aca="false">Raw_Orders!B3281</f>
        <v>CUST1171</v>
      </c>
      <c r="C3281" s="2" t="str">
        <f aca="false">Raw_Orders!C3281</f>
        <v>REST254</v>
      </c>
      <c r="D3281" s="2" t="str">
        <f aca="false">Raw_Orders!D3281</f>
        <v>DP430</v>
      </c>
      <c r="E3281" s="2" t="str">
        <f aca="false">Raw_Orders!E3281</f>
        <v>2024-06-24</v>
      </c>
      <c r="F3281" s="2" t="n">
        <f aca="false">IF(Raw_Orders!F3281&lt;0,0,Raw_Orders!F3281)</f>
        <v>262.33</v>
      </c>
      <c r="G3281" s="2" t="str">
        <f aca="false">Raw_Orders!G3281</f>
        <v>Delivered</v>
      </c>
      <c r="H3281" s="2" t="str">
        <f aca="false">IF(Raw_Orders!H3281="","N/A",Raw_Orders!H3281)</f>
        <v>N/A</v>
      </c>
      <c r="I3281" s="2" t="n">
        <f aca="false">IF(Raw_Orders!I3281="","Not Rated",Raw_Orders!I3281)</f>
        <v>3.1</v>
      </c>
      <c r="J3281" s="2" t="str">
        <f aca="false">IF(COUNTIF($A$2:A3281,A3281)&gt;1,"Duplicate","Unique")</f>
        <v>Unique</v>
      </c>
      <c r="K3281" s="2" t="str">
        <f aca="false">IF(Raw_Orders!F3281&lt;0,"Anomaly","OK")</f>
        <v>OK</v>
      </c>
      <c r="L3281" s="2" t="str">
        <f aca="false">IFERROR(VLOOKUP(C3281,Raw_Restaurants!$A$2:$C$151,3,FALSE()),"Unknown")</f>
        <v>Hyderabad</v>
      </c>
    </row>
    <row r="3282" customFormat="false" ht="15" hidden="false" customHeight="false" outlineLevel="0" collapsed="false">
      <c r="A3282" s="2" t="n">
        <f aca="false">Raw_Orders!A3282</f>
        <v>503529</v>
      </c>
      <c r="B3282" s="2" t="str">
        <f aca="false">Raw_Orders!B3282</f>
        <v>CUST1222</v>
      </c>
      <c r="C3282" s="2" t="str">
        <f aca="false">Raw_Orders!C3282</f>
        <v>REST343</v>
      </c>
      <c r="D3282" s="2" t="str">
        <f aca="false">Raw_Orders!D3282</f>
        <v>DP434</v>
      </c>
      <c r="E3282" s="2" t="str">
        <f aca="false">Raw_Orders!E3282</f>
        <v>2024-06-25</v>
      </c>
      <c r="F3282" s="2" t="n">
        <f aca="false">IF(Raw_Orders!F3282&lt;0,0,Raw_Orders!F3282)</f>
        <v>232.67</v>
      </c>
      <c r="G3282" s="2" t="str">
        <f aca="false">Raw_Orders!G3282</f>
        <v>Delivered</v>
      </c>
      <c r="H3282" s="2" t="str">
        <f aca="false">IF(Raw_Orders!H3282="","N/A",Raw_Orders!H3282)</f>
        <v>N/A</v>
      </c>
      <c r="I3282" s="2" t="n">
        <f aca="false">IF(Raw_Orders!I3282="","Not Rated",Raw_Orders!I3282)</f>
        <v>3.5</v>
      </c>
      <c r="J3282" s="2" t="str">
        <f aca="false">IF(COUNTIF($A$2:A3282,A3282)&gt;1,"Duplicate","Unique")</f>
        <v>Unique</v>
      </c>
      <c r="K3282" s="2" t="str">
        <f aca="false">IF(Raw_Orders!F3282&lt;0,"Anomaly","OK")</f>
        <v>OK</v>
      </c>
      <c r="L3282" s="2" t="str">
        <f aca="false">IFERROR(VLOOKUP(C3282,Raw_Restaurants!$A$2:$C$151,3,FALSE()),"Unknown")</f>
        <v>Delhi</v>
      </c>
    </row>
    <row r="3283" customFormat="false" ht="15" hidden="false" customHeight="false" outlineLevel="0" collapsed="false">
      <c r="A3283" s="2" t="n">
        <f aca="false">Raw_Orders!A3283</f>
        <v>501476</v>
      </c>
      <c r="B3283" s="2" t="str">
        <f aca="false">Raw_Orders!B3283</f>
        <v>CUST1546</v>
      </c>
      <c r="C3283" s="2" t="str">
        <f aca="false">Raw_Orders!C3283</f>
        <v>REST273</v>
      </c>
      <c r="D3283" s="2" t="str">
        <f aca="false">Raw_Orders!D3283</f>
        <v>DP307</v>
      </c>
      <c r="E3283" s="2" t="str">
        <f aca="false">Raw_Orders!E3283</f>
        <v>2024-08-12</v>
      </c>
      <c r="F3283" s="2" t="n">
        <f aca="false">IF(Raw_Orders!F3283&lt;0,0,Raw_Orders!F3283)</f>
        <v>659.85</v>
      </c>
      <c r="G3283" s="2" t="str">
        <f aca="false">Raw_Orders!G3283</f>
        <v>Delivered</v>
      </c>
      <c r="H3283" s="2" t="n">
        <f aca="false">IF(Raw_Orders!H3283="","N/A",Raw_Orders!H3283)</f>
        <v>51.8</v>
      </c>
      <c r="I3283" s="2" t="n">
        <f aca="false">IF(Raw_Orders!I3283="","Not Rated",Raw_Orders!I3283)</f>
        <v>4.3</v>
      </c>
      <c r="J3283" s="2" t="str">
        <f aca="false">IF(COUNTIF($A$2:A3283,A3283)&gt;1,"Duplicate","Unique")</f>
        <v>Unique</v>
      </c>
      <c r="K3283" s="2" t="str">
        <f aca="false">IF(Raw_Orders!F3283&lt;0,"Anomaly","OK")</f>
        <v>OK</v>
      </c>
      <c r="L3283" s="2" t="str">
        <f aca="false">IFERROR(VLOOKUP(C3283,Raw_Restaurants!$A$2:$C$151,3,FALSE()),"Unknown")</f>
        <v>Bhopal</v>
      </c>
    </row>
    <row r="3284" customFormat="false" ht="15" hidden="false" customHeight="false" outlineLevel="0" collapsed="false">
      <c r="A3284" s="2" t="n">
        <f aca="false">Raw_Orders!A3284</f>
        <v>501368</v>
      </c>
      <c r="B3284" s="2" t="str">
        <f aca="false">Raw_Orders!B3284</f>
        <v>CUST1725</v>
      </c>
      <c r="C3284" s="2" t="str">
        <f aca="false">Raw_Orders!C3284</f>
        <v>REST216</v>
      </c>
      <c r="D3284" s="2" t="str">
        <f aca="false">Raw_Orders!D3284</f>
        <v>DP496</v>
      </c>
      <c r="E3284" s="2" t="str">
        <f aca="false">Raw_Orders!E3284</f>
        <v>2024-12-26</v>
      </c>
      <c r="F3284" s="2" t="n">
        <f aca="false">IF(Raw_Orders!F3284&lt;0,0,Raw_Orders!F3284)</f>
        <v>1008.29</v>
      </c>
      <c r="G3284" s="2" t="str">
        <f aca="false">Raw_Orders!G3284</f>
        <v>Cancelled</v>
      </c>
      <c r="H3284" s="2" t="str">
        <f aca="false">IF(Raw_Orders!H3284="","N/A",Raw_Orders!H3284)</f>
        <v>N/A</v>
      </c>
      <c r="I3284" s="2" t="str">
        <f aca="false">IF(Raw_Orders!I3284="","Not Rated",Raw_Orders!I3284)</f>
        <v>Not Rated</v>
      </c>
      <c r="J3284" s="2" t="str">
        <f aca="false">IF(COUNTIF($A$2:A3284,A3284)&gt;1,"Duplicate","Unique")</f>
        <v>Unique</v>
      </c>
      <c r="K3284" s="2" t="str">
        <f aca="false">IF(Raw_Orders!F3284&lt;0,"Anomaly","OK")</f>
        <v>OK</v>
      </c>
      <c r="L3284" s="2" t="str">
        <f aca="false">IFERROR(VLOOKUP(C3284,Raw_Restaurants!$A$2:$C$151,3,FALSE()),"Unknown")</f>
        <v>Chennai</v>
      </c>
    </row>
    <row r="3285" customFormat="false" ht="15" hidden="false" customHeight="false" outlineLevel="0" collapsed="false">
      <c r="A3285" s="2" t="n">
        <f aca="false">Raw_Orders!A3285</f>
        <v>503755</v>
      </c>
      <c r="B3285" s="2" t="str">
        <f aca="false">Raw_Orders!B3285</f>
        <v>CUST1308</v>
      </c>
      <c r="C3285" s="2" t="str">
        <f aca="false">Raw_Orders!C3285</f>
        <v>REST223</v>
      </c>
      <c r="D3285" s="2" t="str">
        <f aca="false">Raw_Orders!D3285</f>
        <v>DP461</v>
      </c>
      <c r="E3285" s="2" t="str">
        <f aca="false">Raw_Orders!E3285</f>
        <v>2024-10-10</v>
      </c>
      <c r="F3285" s="2" t="n">
        <f aca="false">IF(Raw_Orders!F3285&lt;0,0,Raw_Orders!F3285)</f>
        <v>415.94</v>
      </c>
      <c r="G3285" s="2" t="str">
        <f aca="false">Raw_Orders!G3285</f>
        <v>Cancelled</v>
      </c>
      <c r="H3285" s="2" t="str">
        <f aca="false">IF(Raw_Orders!H3285="","N/A",Raw_Orders!H3285)</f>
        <v>N/A</v>
      </c>
      <c r="I3285" s="2" t="str">
        <f aca="false">IF(Raw_Orders!I3285="","Not Rated",Raw_Orders!I3285)</f>
        <v>Not Rated</v>
      </c>
      <c r="J3285" s="2" t="str">
        <f aca="false">IF(COUNTIF($A$2:A3285,A3285)&gt;1,"Duplicate","Unique")</f>
        <v>Unique</v>
      </c>
      <c r="K3285" s="2" t="str">
        <f aca="false">IF(Raw_Orders!F3285&lt;0,"Anomaly","OK")</f>
        <v>OK</v>
      </c>
      <c r="L3285" s="2" t="str">
        <f aca="false">IFERROR(VLOOKUP(C3285,Raw_Restaurants!$A$2:$C$151,3,FALSE()),"Unknown")</f>
        <v>Delhi</v>
      </c>
    </row>
    <row r="3286" customFormat="false" ht="15" hidden="false" customHeight="false" outlineLevel="0" collapsed="false">
      <c r="A3286" s="2" t="n">
        <f aca="false">Raw_Orders!A3286</f>
        <v>501183</v>
      </c>
      <c r="B3286" s="2" t="str">
        <f aca="false">Raw_Orders!B3286</f>
        <v>CUST1511</v>
      </c>
      <c r="C3286" s="2" t="str">
        <f aca="false">Raw_Orders!C3286</f>
        <v>REST350</v>
      </c>
      <c r="D3286" s="2" t="str">
        <f aca="false">Raw_Orders!D3286</f>
        <v>DP375</v>
      </c>
      <c r="E3286" s="2" t="str">
        <f aca="false">Raw_Orders!E3286</f>
        <v>2024-10-21</v>
      </c>
      <c r="F3286" s="2" t="n">
        <f aca="false">IF(Raw_Orders!F3286&lt;0,0,Raw_Orders!F3286)</f>
        <v>167</v>
      </c>
      <c r="G3286" s="2" t="str">
        <f aca="false">Raw_Orders!G3286</f>
        <v>Delivered</v>
      </c>
      <c r="H3286" s="2" t="n">
        <f aca="false">IF(Raw_Orders!H3286="","N/A",Raw_Orders!H3286)</f>
        <v>45.3</v>
      </c>
      <c r="I3286" s="2" t="n">
        <f aca="false">IF(Raw_Orders!I3286="","Not Rated",Raw_Orders!I3286)</f>
        <v>2.7</v>
      </c>
      <c r="J3286" s="2" t="str">
        <f aca="false">IF(COUNTIF($A$2:A3286,A3286)&gt;1,"Duplicate","Unique")</f>
        <v>Unique</v>
      </c>
      <c r="K3286" s="2" t="str">
        <f aca="false">IF(Raw_Orders!F3286&lt;0,"Anomaly","OK")</f>
        <v>OK</v>
      </c>
      <c r="L3286" s="2" t="str">
        <f aca="false">IFERROR(VLOOKUP(C3286,Raw_Restaurants!$A$2:$C$151,3,FALSE()),"Unknown")</f>
        <v>Indore</v>
      </c>
    </row>
    <row r="3287" customFormat="false" ht="15" hidden="false" customHeight="false" outlineLevel="0" collapsed="false">
      <c r="A3287" s="2" t="n">
        <f aca="false">Raw_Orders!A3287</f>
        <v>502854</v>
      </c>
      <c r="B3287" s="2" t="str">
        <f aca="false">Raw_Orders!B3287</f>
        <v>CUST1664</v>
      </c>
      <c r="C3287" s="2" t="str">
        <f aca="false">Raw_Orders!C3287</f>
        <v>REST315</v>
      </c>
      <c r="D3287" s="2" t="str">
        <f aca="false">Raw_Orders!D3287</f>
        <v>DP464</v>
      </c>
      <c r="E3287" s="2" t="str">
        <f aca="false">Raw_Orders!E3287</f>
        <v>2024-02-22</v>
      </c>
      <c r="F3287" s="2" t="n">
        <f aca="false">IF(Raw_Orders!F3287&lt;0,0,Raw_Orders!F3287)</f>
        <v>1038.69</v>
      </c>
      <c r="G3287" s="2" t="str">
        <f aca="false">Raw_Orders!G3287</f>
        <v>Delivered</v>
      </c>
      <c r="H3287" s="2" t="n">
        <f aca="false">IF(Raw_Orders!H3287="","N/A",Raw_Orders!H3287)</f>
        <v>74.1</v>
      </c>
      <c r="I3287" s="2" t="n">
        <f aca="false">IF(Raw_Orders!I3287="","Not Rated",Raw_Orders!I3287)</f>
        <v>4.5</v>
      </c>
      <c r="J3287" s="2" t="str">
        <f aca="false">IF(COUNTIF($A$2:A3287,A3287)&gt;1,"Duplicate","Unique")</f>
        <v>Unique</v>
      </c>
      <c r="K3287" s="2" t="str">
        <f aca="false">IF(Raw_Orders!F3287&lt;0,"Anomaly","OK")</f>
        <v>OK</v>
      </c>
      <c r="L3287" s="2" t="str">
        <f aca="false">IFERROR(VLOOKUP(C3287,Raw_Restaurants!$A$2:$C$151,3,FALSE()),"Unknown")</f>
        <v>Indore</v>
      </c>
    </row>
    <row r="3288" customFormat="false" ht="15" hidden="false" customHeight="false" outlineLevel="0" collapsed="false">
      <c r="A3288" s="2" t="n">
        <f aca="false">Raw_Orders!A3288</f>
        <v>504207</v>
      </c>
      <c r="B3288" s="2" t="str">
        <f aca="false">Raw_Orders!B3288</f>
        <v>CUST1236</v>
      </c>
      <c r="C3288" s="2" t="str">
        <f aca="false">Raw_Orders!C3288</f>
        <v>REST284</v>
      </c>
      <c r="D3288" s="2" t="str">
        <f aca="false">Raw_Orders!D3288</f>
        <v>DP362</v>
      </c>
      <c r="E3288" s="2" t="str">
        <f aca="false">Raw_Orders!E3288</f>
        <v>2024-09-16</v>
      </c>
      <c r="F3288" s="2" t="n">
        <f aca="false">IF(Raw_Orders!F3288&lt;0,0,Raw_Orders!F3288)</f>
        <v>657.71</v>
      </c>
      <c r="G3288" s="2" t="str">
        <f aca="false">Raw_Orders!G3288</f>
        <v>Delivered</v>
      </c>
      <c r="H3288" s="2" t="n">
        <f aca="false">IF(Raw_Orders!H3288="","N/A",Raw_Orders!H3288)</f>
        <v>75.2</v>
      </c>
      <c r="I3288" s="2" t="n">
        <f aca="false">IF(Raw_Orders!I3288="","Not Rated",Raw_Orders!I3288)</f>
        <v>3.9</v>
      </c>
      <c r="J3288" s="2" t="str">
        <f aca="false">IF(COUNTIF($A$2:A3288,A3288)&gt;1,"Duplicate","Unique")</f>
        <v>Unique</v>
      </c>
      <c r="K3288" s="2" t="str">
        <f aca="false">IF(Raw_Orders!F3288&lt;0,"Anomaly","OK")</f>
        <v>OK</v>
      </c>
      <c r="L3288" s="2" t="str">
        <f aca="false">IFERROR(VLOOKUP(C3288,Raw_Restaurants!$A$2:$C$151,3,FALSE()),"Unknown")</f>
        <v>Hyderabad</v>
      </c>
    </row>
    <row r="3289" customFormat="false" ht="15" hidden="false" customHeight="false" outlineLevel="0" collapsed="false">
      <c r="A3289" s="2" t="n">
        <f aca="false">Raw_Orders!A3289</f>
        <v>500597</v>
      </c>
      <c r="B3289" s="2" t="str">
        <f aca="false">Raw_Orders!B3289</f>
        <v>CUST1012</v>
      </c>
      <c r="C3289" s="2" t="str">
        <f aca="false">Raw_Orders!C3289</f>
        <v>REST248</v>
      </c>
      <c r="D3289" s="2" t="str">
        <f aca="false">Raw_Orders!D3289</f>
        <v>DP480</v>
      </c>
      <c r="E3289" s="2" t="str">
        <f aca="false">Raw_Orders!E3289</f>
        <v>2024-02-15</v>
      </c>
      <c r="F3289" s="2" t="n">
        <f aca="false">IF(Raw_Orders!F3289&lt;0,0,Raw_Orders!F3289)</f>
        <v>1188.34</v>
      </c>
      <c r="G3289" s="2" t="str">
        <f aca="false">Raw_Orders!G3289</f>
        <v>Delivered</v>
      </c>
      <c r="H3289" s="2" t="n">
        <f aca="false">IF(Raw_Orders!H3289="","N/A",Raw_Orders!H3289)</f>
        <v>58.1</v>
      </c>
      <c r="I3289" s="2" t="n">
        <f aca="false">IF(Raw_Orders!I3289="","Not Rated",Raw_Orders!I3289)</f>
        <v>3.3</v>
      </c>
      <c r="J3289" s="2" t="str">
        <f aca="false">IF(COUNTIF($A$2:A3289,A3289)&gt;1,"Duplicate","Unique")</f>
        <v>Duplicate</v>
      </c>
      <c r="K3289" s="2" t="str">
        <f aca="false">IF(Raw_Orders!F3289&lt;0,"Anomaly","OK")</f>
        <v>OK</v>
      </c>
      <c r="L3289" s="2" t="str">
        <f aca="false">IFERROR(VLOOKUP(C3289,Raw_Restaurants!$A$2:$C$151,3,FALSE()),"Unknown")</f>
        <v>Mumbai</v>
      </c>
    </row>
    <row r="3290" customFormat="false" ht="15" hidden="false" customHeight="false" outlineLevel="0" collapsed="false">
      <c r="A3290" s="2" t="n">
        <f aca="false">Raw_Orders!A3290</f>
        <v>501577</v>
      </c>
      <c r="B3290" s="2" t="str">
        <f aca="false">Raw_Orders!B3290</f>
        <v>CUST1460</v>
      </c>
      <c r="C3290" s="2" t="str">
        <f aca="false">Raw_Orders!C3290</f>
        <v>REST340</v>
      </c>
      <c r="D3290" s="2" t="str">
        <f aca="false">Raw_Orders!D3290</f>
        <v>DP488</v>
      </c>
      <c r="E3290" s="2" t="str">
        <f aca="false">Raw_Orders!E3290</f>
        <v>2024-09-23</v>
      </c>
      <c r="F3290" s="2" t="n">
        <f aca="false">IF(Raw_Orders!F3290&lt;0,0,Raw_Orders!F3290)</f>
        <v>120.85</v>
      </c>
      <c r="G3290" s="2" t="str">
        <f aca="false">Raw_Orders!G3290</f>
        <v>Delayed</v>
      </c>
      <c r="H3290" s="2" t="n">
        <f aca="false">IF(Raw_Orders!H3290="","N/A",Raw_Orders!H3290)</f>
        <v>53.1</v>
      </c>
      <c r="I3290" s="2" t="n">
        <f aca="false">IF(Raw_Orders!I3290="","Not Rated",Raw_Orders!I3290)</f>
        <v>3.7</v>
      </c>
      <c r="J3290" s="2" t="str">
        <f aca="false">IF(COUNTIF($A$2:A3290,A3290)&gt;1,"Duplicate","Unique")</f>
        <v>Unique</v>
      </c>
      <c r="K3290" s="2" t="str">
        <f aca="false">IF(Raw_Orders!F3290&lt;0,"Anomaly","OK")</f>
        <v>OK</v>
      </c>
      <c r="L3290" s="2" t="str">
        <f aca="false">IFERROR(VLOOKUP(C3290,Raw_Restaurants!$A$2:$C$151,3,FALSE()),"Unknown")</f>
        <v>Hyderabad</v>
      </c>
    </row>
    <row r="3291" customFormat="false" ht="15" hidden="false" customHeight="false" outlineLevel="0" collapsed="false">
      <c r="A3291" s="2" t="n">
        <f aca="false">Raw_Orders!A3291</f>
        <v>504874</v>
      </c>
      <c r="B3291" s="2" t="str">
        <f aca="false">Raw_Orders!B3291</f>
        <v>CUST1572</v>
      </c>
      <c r="C3291" s="2" t="str">
        <f aca="false">Raw_Orders!C3291</f>
        <v>REST294</v>
      </c>
      <c r="D3291" s="2" t="str">
        <f aca="false">Raw_Orders!D3291</f>
        <v>DP467</v>
      </c>
      <c r="E3291" s="2" t="str">
        <f aca="false">Raw_Orders!E3291</f>
        <v>2024-08-12</v>
      </c>
      <c r="F3291" s="2" t="n">
        <f aca="false">IF(Raw_Orders!F3291&lt;0,0,Raw_Orders!F3291)</f>
        <v>729.48</v>
      </c>
      <c r="G3291" s="2" t="str">
        <f aca="false">Raw_Orders!G3291</f>
        <v>Cancelled</v>
      </c>
      <c r="H3291" s="2" t="str">
        <f aca="false">IF(Raw_Orders!H3291="","N/A",Raw_Orders!H3291)</f>
        <v>N/A</v>
      </c>
      <c r="I3291" s="2" t="str">
        <f aca="false">IF(Raw_Orders!I3291="","Not Rated",Raw_Orders!I3291)</f>
        <v>Not Rated</v>
      </c>
      <c r="J3291" s="2" t="str">
        <f aca="false">IF(COUNTIF($A$2:A3291,A3291)&gt;1,"Duplicate","Unique")</f>
        <v>Unique</v>
      </c>
      <c r="K3291" s="2" t="str">
        <f aca="false">IF(Raw_Orders!F3291&lt;0,"Anomaly","OK")</f>
        <v>OK</v>
      </c>
      <c r="L3291" s="2" t="str">
        <f aca="false">IFERROR(VLOOKUP(C3291,Raw_Restaurants!$A$2:$C$151,3,FALSE()),"Unknown")</f>
        <v>Hyderabad</v>
      </c>
    </row>
    <row r="3292" customFormat="false" ht="15" hidden="false" customHeight="false" outlineLevel="0" collapsed="false">
      <c r="A3292" s="2" t="n">
        <f aca="false">Raw_Orders!A3292</f>
        <v>503758</v>
      </c>
      <c r="B3292" s="2" t="str">
        <f aca="false">Raw_Orders!B3292</f>
        <v>CUST1178</v>
      </c>
      <c r="C3292" s="2" t="str">
        <f aca="false">Raw_Orders!C3292</f>
        <v>REST242</v>
      </c>
      <c r="D3292" s="2" t="str">
        <f aca="false">Raw_Orders!D3292</f>
        <v>DP309</v>
      </c>
      <c r="E3292" s="2" t="str">
        <f aca="false">Raw_Orders!E3292</f>
        <v>2024-01-21</v>
      </c>
      <c r="F3292" s="2" t="n">
        <f aca="false">IF(Raw_Orders!F3292&lt;0,0,Raw_Orders!F3292)</f>
        <v>1004.53</v>
      </c>
      <c r="G3292" s="2" t="str">
        <f aca="false">Raw_Orders!G3292</f>
        <v>Delivered</v>
      </c>
      <c r="H3292" s="2" t="n">
        <f aca="false">IF(Raw_Orders!H3292="","N/A",Raw_Orders!H3292)</f>
        <v>54.5</v>
      </c>
      <c r="I3292" s="2" t="n">
        <f aca="false">IF(Raw_Orders!I3292="","Not Rated",Raw_Orders!I3292)</f>
        <v>3.2</v>
      </c>
      <c r="J3292" s="2" t="str">
        <f aca="false">IF(COUNTIF($A$2:A3292,A3292)&gt;1,"Duplicate","Unique")</f>
        <v>Unique</v>
      </c>
      <c r="K3292" s="2" t="str">
        <f aca="false">IF(Raw_Orders!F3292&lt;0,"Anomaly","OK")</f>
        <v>OK</v>
      </c>
      <c r="L3292" s="2" t="str">
        <f aca="false">IFERROR(VLOOKUP(C3292,Raw_Restaurants!$A$2:$C$151,3,FALSE()),"Unknown")</f>
        <v>Bhopal</v>
      </c>
    </row>
    <row r="3293" customFormat="false" ht="15" hidden="false" customHeight="false" outlineLevel="0" collapsed="false">
      <c r="A3293" s="2" t="n">
        <f aca="false">Raw_Orders!A3293</f>
        <v>503684</v>
      </c>
      <c r="B3293" s="2" t="str">
        <f aca="false">Raw_Orders!B3293</f>
        <v>CUST1704</v>
      </c>
      <c r="C3293" s="2" t="str">
        <f aca="false">Raw_Orders!C3293</f>
        <v>REST276</v>
      </c>
      <c r="D3293" s="2" t="str">
        <f aca="false">Raw_Orders!D3293</f>
        <v>DP341</v>
      </c>
      <c r="E3293" s="2" t="str">
        <f aca="false">Raw_Orders!E3293</f>
        <v>2024-06-04</v>
      </c>
      <c r="F3293" s="2" t="n">
        <f aca="false">IF(Raw_Orders!F3293&lt;0,0,Raw_Orders!F3293)</f>
        <v>344.02</v>
      </c>
      <c r="G3293" s="2" t="str">
        <f aca="false">Raw_Orders!G3293</f>
        <v>Delivered</v>
      </c>
      <c r="H3293" s="2" t="n">
        <f aca="false">IF(Raw_Orders!H3293="","N/A",Raw_Orders!H3293)</f>
        <v>38.9</v>
      </c>
      <c r="I3293" s="2" t="n">
        <f aca="false">IF(Raw_Orders!I3293="","Not Rated",Raw_Orders!I3293)</f>
        <v>5</v>
      </c>
      <c r="J3293" s="2" t="str">
        <f aca="false">IF(COUNTIF($A$2:A3293,A3293)&gt;1,"Duplicate","Unique")</f>
        <v>Unique</v>
      </c>
      <c r="K3293" s="2" t="str">
        <f aca="false">IF(Raw_Orders!F3293&lt;0,"Anomaly","OK")</f>
        <v>OK</v>
      </c>
      <c r="L3293" s="2" t="str">
        <f aca="false">IFERROR(VLOOKUP(C3293,Raw_Restaurants!$A$2:$C$151,3,FALSE()),"Unknown")</f>
        <v>Bangalore</v>
      </c>
    </row>
    <row r="3294" customFormat="false" ht="15" hidden="false" customHeight="false" outlineLevel="0" collapsed="false">
      <c r="A3294" s="2" t="n">
        <f aca="false">Raw_Orders!A3294</f>
        <v>500109</v>
      </c>
      <c r="B3294" s="2" t="str">
        <f aca="false">Raw_Orders!B3294</f>
        <v>CUST1258</v>
      </c>
      <c r="C3294" s="2" t="str">
        <f aca="false">Raw_Orders!C3294</f>
        <v>REST230</v>
      </c>
      <c r="D3294" s="2" t="str">
        <f aca="false">Raw_Orders!D3294</f>
        <v>DP454</v>
      </c>
      <c r="E3294" s="2" t="str">
        <f aca="false">Raw_Orders!E3294</f>
        <v>2024-11-07</v>
      </c>
      <c r="F3294" s="2" t="n">
        <f aca="false">IF(Raw_Orders!F3294&lt;0,0,Raw_Orders!F3294)</f>
        <v>1099.85</v>
      </c>
      <c r="G3294" s="2" t="str">
        <f aca="false">Raw_Orders!G3294</f>
        <v>Delivered</v>
      </c>
      <c r="H3294" s="2" t="n">
        <f aca="false">IF(Raw_Orders!H3294="","N/A",Raw_Orders!H3294)</f>
        <v>70.2</v>
      </c>
      <c r="I3294" s="2" t="str">
        <f aca="false">IF(Raw_Orders!I3294="","Not Rated",Raw_Orders!I3294)</f>
        <v>Not Rated</v>
      </c>
      <c r="J3294" s="2" t="str">
        <f aca="false">IF(COUNTIF($A$2:A3294,A3294)&gt;1,"Duplicate","Unique")</f>
        <v>Unique</v>
      </c>
      <c r="K3294" s="2" t="str">
        <f aca="false">IF(Raw_Orders!F3294&lt;0,"Anomaly","OK")</f>
        <v>OK</v>
      </c>
      <c r="L3294" s="2" t="str">
        <f aca="false">IFERROR(VLOOKUP(C3294,Raw_Restaurants!$A$2:$C$151,3,FALSE()),"Unknown")</f>
        <v>Mumbai</v>
      </c>
    </row>
    <row r="3295" customFormat="false" ht="15" hidden="false" customHeight="false" outlineLevel="0" collapsed="false">
      <c r="A3295" s="2" t="n">
        <f aca="false">Raw_Orders!A3295</f>
        <v>502237</v>
      </c>
      <c r="B3295" s="2" t="str">
        <f aca="false">Raw_Orders!B3295</f>
        <v>CUST1050</v>
      </c>
      <c r="C3295" s="2" t="str">
        <f aca="false">Raw_Orders!C3295</f>
        <v>REST205</v>
      </c>
      <c r="D3295" s="2" t="str">
        <f aca="false">Raw_Orders!D3295</f>
        <v>DP459</v>
      </c>
      <c r="E3295" s="2" t="str">
        <f aca="false">Raw_Orders!E3295</f>
        <v>2024-11-04</v>
      </c>
      <c r="F3295" s="2" t="n">
        <f aca="false">IF(Raw_Orders!F3295&lt;0,0,Raw_Orders!F3295)</f>
        <v>0</v>
      </c>
      <c r="G3295" s="2" t="str">
        <f aca="false">Raw_Orders!G3295</f>
        <v>Delivered</v>
      </c>
      <c r="H3295" s="2" t="n">
        <f aca="false">IF(Raw_Orders!H3295="","N/A",Raw_Orders!H3295)</f>
        <v>78</v>
      </c>
      <c r="I3295" s="2" t="n">
        <f aca="false">IF(Raw_Orders!I3295="","Not Rated",Raw_Orders!I3295)</f>
        <v>4.2</v>
      </c>
      <c r="J3295" s="2" t="str">
        <f aca="false">IF(COUNTIF($A$2:A3295,A3295)&gt;1,"Duplicate","Unique")</f>
        <v>Unique</v>
      </c>
      <c r="K3295" s="2" t="str">
        <f aca="false">IF(Raw_Orders!F3295&lt;0,"Anomaly","OK")</f>
        <v>Anomaly</v>
      </c>
      <c r="L3295" s="2" t="str">
        <f aca="false">IFERROR(VLOOKUP(C3295,Raw_Restaurants!$A$2:$C$151,3,FALSE()),"Unknown")</f>
        <v>Delhi</v>
      </c>
    </row>
    <row r="3296" customFormat="false" ht="15" hidden="false" customHeight="false" outlineLevel="0" collapsed="false">
      <c r="A3296" s="2" t="n">
        <f aca="false">Raw_Orders!A3296</f>
        <v>500252</v>
      </c>
      <c r="B3296" s="2" t="str">
        <f aca="false">Raw_Orders!B3296</f>
        <v>CUST1066</v>
      </c>
      <c r="C3296" s="2" t="str">
        <f aca="false">Raw_Orders!C3296</f>
        <v>REST284</v>
      </c>
      <c r="D3296" s="2" t="str">
        <f aca="false">Raw_Orders!D3296</f>
        <v>DP359</v>
      </c>
      <c r="E3296" s="2" t="str">
        <f aca="false">Raw_Orders!E3296</f>
        <v>2024-08-07</v>
      </c>
      <c r="F3296" s="2" t="n">
        <f aca="false">IF(Raw_Orders!F3296&lt;0,0,Raw_Orders!F3296)</f>
        <v>396.21</v>
      </c>
      <c r="G3296" s="2" t="str">
        <f aca="false">Raw_Orders!G3296</f>
        <v>Delivered</v>
      </c>
      <c r="H3296" s="2" t="n">
        <f aca="false">IF(Raw_Orders!H3296="","N/A",Raw_Orders!H3296)</f>
        <v>52.4</v>
      </c>
      <c r="I3296" s="2" t="n">
        <f aca="false">IF(Raw_Orders!I3296="","Not Rated",Raw_Orders!I3296)</f>
        <v>4.7</v>
      </c>
      <c r="J3296" s="2" t="str">
        <f aca="false">IF(COUNTIF($A$2:A3296,A3296)&gt;1,"Duplicate","Unique")</f>
        <v>Unique</v>
      </c>
      <c r="K3296" s="2" t="str">
        <f aca="false">IF(Raw_Orders!F3296&lt;0,"Anomaly","OK")</f>
        <v>OK</v>
      </c>
      <c r="L3296" s="2" t="str">
        <f aca="false">IFERROR(VLOOKUP(C3296,Raw_Restaurants!$A$2:$C$151,3,FALSE()),"Unknown")</f>
        <v>Hyderabad</v>
      </c>
    </row>
    <row r="3297" customFormat="false" ht="15" hidden="false" customHeight="false" outlineLevel="0" collapsed="false">
      <c r="A3297" s="2" t="n">
        <f aca="false">Raw_Orders!A3297</f>
        <v>501006</v>
      </c>
      <c r="B3297" s="2" t="str">
        <f aca="false">Raw_Orders!B3297</f>
        <v>CUST1789</v>
      </c>
      <c r="C3297" s="2" t="str">
        <f aca="false">Raw_Orders!C3297</f>
        <v>REST284</v>
      </c>
      <c r="D3297" s="2" t="str">
        <f aca="false">Raw_Orders!D3297</f>
        <v>DP379</v>
      </c>
      <c r="E3297" s="2" t="str">
        <f aca="false">Raw_Orders!E3297</f>
        <v>2024-02-13</v>
      </c>
      <c r="F3297" s="2" t="n">
        <f aca="false">IF(Raw_Orders!F3297&lt;0,0,Raw_Orders!F3297)</f>
        <v>201.1</v>
      </c>
      <c r="G3297" s="2" t="str">
        <f aca="false">Raw_Orders!G3297</f>
        <v>Delayed</v>
      </c>
      <c r="H3297" s="2" t="n">
        <f aca="false">IF(Raw_Orders!H3297="","N/A",Raw_Orders!H3297)</f>
        <v>61.9</v>
      </c>
      <c r="I3297" s="2" t="str">
        <f aca="false">IF(Raw_Orders!I3297="","Not Rated",Raw_Orders!I3297)</f>
        <v>Not Rated</v>
      </c>
      <c r="J3297" s="2" t="str">
        <f aca="false">IF(COUNTIF($A$2:A3297,A3297)&gt;1,"Duplicate","Unique")</f>
        <v>Unique</v>
      </c>
      <c r="K3297" s="2" t="str">
        <f aca="false">IF(Raw_Orders!F3297&lt;0,"Anomaly","OK")</f>
        <v>OK</v>
      </c>
      <c r="L3297" s="2" t="str">
        <f aca="false">IFERROR(VLOOKUP(C3297,Raw_Restaurants!$A$2:$C$151,3,FALSE()),"Unknown")</f>
        <v>Hyderabad</v>
      </c>
    </row>
    <row r="3298" customFormat="false" ht="15" hidden="false" customHeight="false" outlineLevel="0" collapsed="false">
      <c r="A3298" s="2" t="n">
        <f aca="false">Raw_Orders!A3298</f>
        <v>504558</v>
      </c>
      <c r="B3298" s="2" t="str">
        <f aca="false">Raw_Orders!B3298</f>
        <v>CUST1067</v>
      </c>
      <c r="C3298" s="2" t="str">
        <f aca="false">Raw_Orders!C3298</f>
        <v>REST237</v>
      </c>
      <c r="D3298" s="2" t="str">
        <f aca="false">Raw_Orders!D3298</f>
        <v>DP403</v>
      </c>
      <c r="E3298" s="2" t="str">
        <f aca="false">Raw_Orders!E3298</f>
        <v>2024-06-28</v>
      </c>
      <c r="F3298" s="2" t="n">
        <f aca="false">IF(Raw_Orders!F3298&lt;0,0,Raw_Orders!F3298)</f>
        <v>1073.77</v>
      </c>
      <c r="G3298" s="2" t="str">
        <f aca="false">Raw_Orders!G3298</f>
        <v>Delivered</v>
      </c>
      <c r="H3298" s="2" t="n">
        <f aca="false">IF(Raw_Orders!H3298="","N/A",Raw_Orders!H3298)</f>
        <v>42.7</v>
      </c>
      <c r="I3298" s="2" t="n">
        <f aca="false">IF(Raw_Orders!I3298="","Not Rated",Raw_Orders!I3298)</f>
        <v>4.5</v>
      </c>
      <c r="J3298" s="2" t="str">
        <f aca="false">IF(COUNTIF($A$2:A3298,A3298)&gt;1,"Duplicate","Unique")</f>
        <v>Unique</v>
      </c>
      <c r="K3298" s="2" t="str">
        <f aca="false">IF(Raw_Orders!F3298&lt;0,"Anomaly","OK")</f>
        <v>OK</v>
      </c>
      <c r="L3298" s="2" t="str">
        <f aca="false">IFERROR(VLOOKUP(C3298,Raw_Restaurants!$A$2:$C$151,3,FALSE()),"Unknown")</f>
        <v>Mumbai</v>
      </c>
    </row>
    <row r="3299" customFormat="false" ht="15" hidden="false" customHeight="false" outlineLevel="0" collapsed="false">
      <c r="A3299" s="2" t="n">
        <f aca="false">Raw_Orders!A3299</f>
        <v>500320</v>
      </c>
      <c r="B3299" s="2" t="str">
        <f aca="false">Raw_Orders!B3299</f>
        <v>CUST1498</v>
      </c>
      <c r="C3299" s="2" t="str">
        <f aca="false">Raw_Orders!C3299</f>
        <v>REST267</v>
      </c>
      <c r="D3299" s="2" t="str">
        <f aca="false">Raw_Orders!D3299</f>
        <v>DP402</v>
      </c>
      <c r="E3299" s="2" t="str">
        <f aca="false">Raw_Orders!E3299</f>
        <v>2024-08-23</v>
      </c>
      <c r="F3299" s="2" t="n">
        <f aca="false">IF(Raw_Orders!F3299&lt;0,0,Raw_Orders!F3299)</f>
        <v>934.98</v>
      </c>
      <c r="G3299" s="2" t="str">
        <f aca="false">Raw_Orders!G3299</f>
        <v>Delivered</v>
      </c>
      <c r="H3299" s="2" t="n">
        <f aca="false">IF(Raw_Orders!H3299="","N/A",Raw_Orders!H3299)</f>
        <v>46.2</v>
      </c>
      <c r="I3299" s="2" t="n">
        <f aca="false">IF(Raw_Orders!I3299="","Not Rated",Raw_Orders!I3299)</f>
        <v>5</v>
      </c>
      <c r="J3299" s="2" t="str">
        <f aca="false">IF(COUNTIF($A$2:A3299,A3299)&gt;1,"Duplicate","Unique")</f>
        <v>Unique</v>
      </c>
      <c r="K3299" s="2" t="str">
        <f aca="false">IF(Raw_Orders!F3299&lt;0,"Anomaly","OK")</f>
        <v>OK</v>
      </c>
      <c r="L3299" s="2" t="str">
        <f aca="false">IFERROR(VLOOKUP(C3299,Raw_Restaurants!$A$2:$C$151,3,FALSE()),"Unknown")</f>
        <v>Jaipur</v>
      </c>
    </row>
    <row r="3300" customFormat="false" ht="15" hidden="false" customHeight="false" outlineLevel="0" collapsed="false">
      <c r="A3300" s="2" t="n">
        <f aca="false">Raw_Orders!A3300</f>
        <v>502450</v>
      </c>
      <c r="B3300" s="2" t="str">
        <f aca="false">Raw_Orders!B3300</f>
        <v>CUST1154</v>
      </c>
      <c r="C3300" s="2" t="str">
        <f aca="false">Raw_Orders!C3300</f>
        <v>REST241</v>
      </c>
      <c r="D3300" s="2" t="str">
        <f aca="false">Raw_Orders!D3300</f>
        <v>DP439</v>
      </c>
      <c r="E3300" s="2" t="str">
        <f aca="false">Raw_Orders!E3300</f>
        <v>2024-10-30</v>
      </c>
      <c r="F3300" s="2" t="n">
        <f aca="false">IF(Raw_Orders!F3300&lt;0,0,Raw_Orders!F3300)</f>
        <v>1345.67</v>
      </c>
      <c r="G3300" s="2" t="str">
        <f aca="false">Raw_Orders!G3300</f>
        <v>Delayed</v>
      </c>
      <c r="H3300" s="2" t="n">
        <f aca="false">IF(Raw_Orders!H3300="","N/A",Raw_Orders!H3300)</f>
        <v>56.2</v>
      </c>
      <c r="I3300" s="2" t="n">
        <f aca="false">IF(Raw_Orders!I3300="","Not Rated",Raw_Orders!I3300)</f>
        <v>2.7</v>
      </c>
      <c r="J3300" s="2" t="str">
        <f aca="false">IF(COUNTIF($A$2:A3300,A3300)&gt;1,"Duplicate","Unique")</f>
        <v>Unique</v>
      </c>
      <c r="K3300" s="2" t="str">
        <f aca="false">IF(Raw_Orders!F3300&lt;0,"Anomaly","OK")</f>
        <v>OK</v>
      </c>
      <c r="L3300" s="2" t="str">
        <f aca="false">IFERROR(VLOOKUP(C3300,Raw_Restaurants!$A$2:$C$151,3,FALSE()),"Unknown")</f>
        <v>Pune</v>
      </c>
    </row>
    <row r="3301" customFormat="false" ht="15" hidden="false" customHeight="false" outlineLevel="0" collapsed="false">
      <c r="A3301" s="2" t="n">
        <f aca="false">Raw_Orders!A3301</f>
        <v>501069</v>
      </c>
      <c r="B3301" s="2" t="str">
        <f aca="false">Raw_Orders!B3301</f>
        <v>CUST1794</v>
      </c>
      <c r="C3301" s="2" t="str">
        <f aca="false">Raw_Orders!C3301</f>
        <v>REST242</v>
      </c>
      <c r="D3301" s="2" t="str">
        <f aca="false">Raw_Orders!D3301</f>
        <v>DP366</v>
      </c>
      <c r="E3301" s="2" t="str">
        <f aca="false">Raw_Orders!E3301</f>
        <v>2024-09-01</v>
      </c>
      <c r="F3301" s="2" t="n">
        <f aca="false">IF(Raw_Orders!F3301&lt;0,0,Raw_Orders!F3301)</f>
        <v>260.61</v>
      </c>
      <c r="G3301" s="2" t="str">
        <f aca="false">Raw_Orders!G3301</f>
        <v>Delivered</v>
      </c>
      <c r="H3301" s="2" t="n">
        <f aca="false">IF(Raw_Orders!H3301="","N/A",Raw_Orders!H3301)</f>
        <v>60</v>
      </c>
      <c r="I3301" s="2" t="n">
        <f aca="false">IF(Raw_Orders!I3301="","Not Rated",Raw_Orders!I3301)</f>
        <v>3.4</v>
      </c>
      <c r="J3301" s="2" t="str">
        <f aca="false">IF(COUNTIF($A$2:A3301,A3301)&gt;1,"Duplicate","Unique")</f>
        <v>Unique</v>
      </c>
      <c r="K3301" s="2" t="str">
        <f aca="false">IF(Raw_Orders!F3301&lt;0,"Anomaly","OK")</f>
        <v>OK</v>
      </c>
      <c r="L3301" s="2" t="str">
        <f aca="false">IFERROR(VLOOKUP(C3301,Raw_Restaurants!$A$2:$C$151,3,FALSE()),"Unknown")</f>
        <v>Bhopal</v>
      </c>
    </row>
    <row r="3302" customFormat="false" ht="15" hidden="false" customHeight="false" outlineLevel="0" collapsed="false">
      <c r="A3302" s="2" t="n">
        <f aca="false">Raw_Orders!A3302</f>
        <v>501638</v>
      </c>
      <c r="B3302" s="2" t="str">
        <f aca="false">Raw_Orders!B3302</f>
        <v>CUST1727</v>
      </c>
      <c r="C3302" s="2" t="str">
        <f aca="false">Raw_Orders!C3302</f>
        <v>REST224</v>
      </c>
      <c r="D3302" s="2" t="str">
        <f aca="false">Raw_Orders!D3302</f>
        <v>DP353</v>
      </c>
      <c r="E3302" s="2" t="str">
        <f aca="false">Raw_Orders!E3302</f>
        <v>2024-09-29</v>
      </c>
      <c r="F3302" s="2" t="n">
        <f aca="false">IF(Raw_Orders!F3302&lt;0,0,Raw_Orders!F3302)</f>
        <v>205.75</v>
      </c>
      <c r="G3302" s="2" t="str">
        <f aca="false">Raw_Orders!G3302</f>
        <v>Delivered</v>
      </c>
      <c r="H3302" s="2" t="n">
        <f aca="false">IF(Raw_Orders!H3302="","N/A",Raw_Orders!H3302)</f>
        <v>45.4</v>
      </c>
      <c r="I3302" s="2" t="n">
        <f aca="false">IF(Raw_Orders!I3302="","Not Rated",Raw_Orders!I3302)</f>
        <v>4.7</v>
      </c>
      <c r="J3302" s="2" t="str">
        <f aca="false">IF(COUNTIF($A$2:A3302,A3302)&gt;1,"Duplicate","Unique")</f>
        <v>Unique</v>
      </c>
      <c r="K3302" s="2" t="str">
        <f aca="false">IF(Raw_Orders!F3302&lt;0,"Anomaly","OK")</f>
        <v>OK</v>
      </c>
      <c r="L3302" s="2" t="str">
        <f aca="false">IFERROR(VLOOKUP(C3302,Raw_Restaurants!$A$2:$C$151,3,FALSE()),"Unknown")</f>
        <v>Indore</v>
      </c>
    </row>
    <row r="3303" customFormat="false" ht="15" hidden="false" customHeight="false" outlineLevel="0" collapsed="false">
      <c r="A3303" s="2" t="n">
        <f aca="false">Raw_Orders!A3303</f>
        <v>503869</v>
      </c>
      <c r="B3303" s="2" t="str">
        <f aca="false">Raw_Orders!B3303</f>
        <v>CUST1347</v>
      </c>
      <c r="C3303" s="2" t="str">
        <f aca="false">Raw_Orders!C3303</f>
        <v>REST331</v>
      </c>
      <c r="D3303" s="2" t="str">
        <f aca="false">Raw_Orders!D3303</f>
        <v>DP310</v>
      </c>
      <c r="E3303" s="2" t="str">
        <f aca="false">Raw_Orders!E3303</f>
        <v>2024-01-16</v>
      </c>
      <c r="F3303" s="2" t="n">
        <f aca="false">IF(Raw_Orders!F3303&lt;0,0,Raw_Orders!F3303)</f>
        <v>266.99</v>
      </c>
      <c r="G3303" s="2" t="str">
        <f aca="false">Raw_Orders!G3303</f>
        <v>Delivered</v>
      </c>
      <c r="H3303" s="2" t="n">
        <f aca="false">IF(Raw_Orders!H3303="","N/A",Raw_Orders!H3303)</f>
        <v>79.6</v>
      </c>
      <c r="I3303" s="2" t="n">
        <f aca="false">IF(Raw_Orders!I3303="","Not Rated",Raw_Orders!I3303)</f>
        <v>4</v>
      </c>
      <c r="J3303" s="2" t="str">
        <f aca="false">IF(COUNTIF($A$2:A3303,A3303)&gt;1,"Duplicate","Unique")</f>
        <v>Unique</v>
      </c>
      <c r="K3303" s="2" t="str">
        <f aca="false">IF(Raw_Orders!F3303&lt;0,"Anomaly","OK")</f>
        <v>OK</v>
      </c>
      <c r="L3303" s="2" t="str">
        <f aca="false">IFERROR(VLOOKUP(C3303,Raw_Restaurants!$A$2:$C$151,3,FALSE()),"Unknown")</f>
        <v>Chennai</v>
      </c>
    </row>
    <row r="3304" customFormat="false" ht="15" hidden="false" customHeight="false" outlineLevel="0" collapsed="false">
      <c r="A3304" s="2" t="n">
        <f aca="false">Raw_Orders!A3304</f>
        <v>500204</v>
      </c>
      <c r="B3304" s="2" t="str">
        <f aca="false">Raw_Orders!B3304</f>
        <v>CUST1001</v>
      </c>
      <c r="C3304" s="2" t="str">
        <f aca="false">Raw_Orders!C3304</f>
        <v>REST239</v>
      </c>
      <c r="D3304" s="2" t="str">
        <f aca="false">Raw_Orders!D3304</f>
        <v>DP409</v>
      </c>
      <c r="E3304" s="2" t="str">
        <f aca="false">Raw_Orders!E3304</f>
        <v>2024-01-09</v>
      </c>
      <c r="F3304" s="2" t="n">
        <f aca="false">IF(Raw_Orders!F3304&lt;0,0,Raw_Orders!F3304)</f>
        <v>1024.05</v>
      </c>
      <c r="G3304" s="2" t="str">
        <f aca="false">Raw_Orders!G3304</f>
        <v>Delivered</v>
      </c>
      <c r="H3304" s="2" t="n">
        <f aca="false">IF(Raw_Orders!H3304="","N/A",Raw_Orders!H3304)</f>
        <v>66.6</v>
      </c>
      <c r="I3304" s="2" t="n">
        <f aca="false">IF(Raw_Orders!I3304="","Not Rated",Raw_Orders!I3304)</f>
        <v>4.5</v>
      </c>
      <c r="J3304" s="2" t="str">
        <f aca="false">IF(COUNTIF($A$2:A3304,A3304)&gt;1,"Duplicate","Unique")</f>
        <v>Unique</v>
      </c>
      <c r="K3304" s="2" t="str">
        <f aca="false">IF(Raw_Orders!F3304&lt;0,"Anomaly","OK")</f>
        <v>OK</v>
      </c>
      <c r="L3304" s="2" t="str">
        <f aca="false">IFERROR(VLOOKUP(C3304,Raw_Restaurants!$A$2:$C$151,3,FALSE()),"Unknown")</f>
        <v>Hyderabad</v>
      </c>
    </row>
    <row r="3305" customFormat="false" ht="15" hidden="false" customHeight="false" outlineLevel="0" collapsed="false">
      <c r="A3305" s="2" t="n">
        <f aca="false">Raw_Orders!A3305</f>
        <v>503023</v>
      </c>
      <c r="B3305" s="2" t="str">
        <f aca="false">Raw_Orders!B3305</f>
        <v>CUST1624</v>
      </c>
      <c r="C3305" s="2" t="str">
        <f aca="false">Raw_Orders!C3305</f>
        <v>REST237</v>
      </c>
      <c r="D3305" s="2" t="str">
        <f aca="false">Raw_Orders!D3305</f>
        <v>DP410</v>
      </c>
      <c r="E3305" s="2" t="str">
        <f aca="false">Raw_Orders!E3305</f>
        <v>2024-02-25</v>
      </c>
      <c r="F3305" s="2" t="n">
        <f aca="false">IF(Raw_Orders!F3305&lt;0,0,Raw_Orders!F3305)</f>
        <v>368.13</v>
      </c>
      <c r="G3305" s="2" t="str">
        <f aca="false">Raw_Orders!G3305</f>
        <v>Delayed</v>
      </c>
      <c r="H3305" s="2" t="n">
        <f aca="false">IF(Raw_Orders!H3305="","N/A",Raw_Orders!H3305)</f>
        <v>27</v>
      </c>
      <c r="I3305" s="2" t="n">
        <f aca="false">IF(Raw_Orders!I3305="","Not Rated",Raw_Orders!I3305)</f>
        <v>3.2</v>
      </c>
      <c r="J3305" s="2" t="str">
        <f aca="false">IF(COUNTIF($A$2:A3305,A3305)&gt;1,"Duplicate","Unique")</f>
        <v>Unique</v>
      </c>
      <c r="K3305" s="2" t="str">
        <f aca="false">IF(Raw_Orders!F3305&lt;0,"Anomaly","OK")</f>
        <v>OK</v>
      </c>
      <c r="L3305" s="2" t="str">
        <f aca="false">IFERROR(VLOOKUP(C3305,Raw_Restaurants!$A$2:$C$151,3,FALSE()),"Unknown")</f>
        <v>Mumbai</v>
      </c>
    </row>
    <row r="3306" customFormat="false" ht="15" hidden="false" customHeight="false" outlineLevel="0" collapsed="false">
      <c r="A3306" s="2" t="n">
        <f aca="false">Raw_Orders!A3306</f>
        <v>502542</v>
      </c>
      <c r="B3306" s="2" t="str">
        <f aca="false">Raw_Orders!B3306</f>
        <v>CUST1323</v>
      </c>
      <c r="C3306" s="2" t="str">
        <f aca="false">Raw_Orders!C3306</f>
        <v>REST212</v>
      </c>
      <c r="D3306" s="2" t="str">
        <f aca="false">Raw_Orders!D3306</f>
        <v>DP443</v>
      </c>
      <c r="E3306" s="2" t="str">
        <f aca="false">Raw_Orders!E3306</f>
        <v>2024-02-08</v>
      </c>
      <c r="F3306" s="2" t="n">
        <f aca="false">IF(Raw_Orders!F3306&lt;0,0,Raw_Orders!F3306)</f>
        <v>535.03</v>
      </c>
      <c r="G3306" s="2" t="str">
        <f aca="false">Raw_Orders!G3306</f>
        <v>Cancelled</v>
      </c>
      <c r="H3306" s="2" t="str">
        <f aca="false">IF(Raw_Orders!H3306="","N/A",Raw_Orders!H3306)</f>
        <v>N/A</v>
      </c>
      <c r="I3306" s="2" t="str">
        <f aca="false">IF(Raw_Orders!I3306="","Not Rated",Raw_Orders!I3306)</f>
        <v>Not Rated</v>
      </c>
      <c r="J3306" s="2" t="str">
        <f aca="false">IF(COUNTIF($A$2:A3306,A3306)&gt;1,"Duplicate","Unique")</f>
        <v>Unique</v>
      </c>
      <c r="K3306" s="2" t="str">
        <f aca="false">IF(Raw_Orders!F3306&lt;0,"Anomaly","OK")</f>
        <v>OK</v>
      </c>
      <c r="L3306" s="2" t="str">
        <f aca="false">IFERROR(VLOOKUP(C3306,Raw_Restaurants!$A$2:$C$151,3,FALSE()),"Unknown")</f>
        <v>Jaipur</v>
      </c>
    </row>
    <row r="3307" customFormat="false" ht="15" hidden="false" customHeight="false" outlineLevel="0" collapsed="false">
      <c r="A3307" s="2" t="n">
        <f aca="false">Raw_Orders!A3307</f>
        <v>500728</v>
      </c>
      <c r="B3307" s="2" t="str">
        <f aca="false">Raw_Orders!B3307</f>
        <v>CUST1042</v>
      </c>
      <c r="C3307" s="2" t="str">
        <f aca="false">Raw_Orders!C3307</f>
        <v>REST297</v>
      </c>
      <c r="D3307" s="2" t="str">
        <f aca="false">Raw_Orders!D3307</f>
        <v>DP485</v>
      </c>
      <c r="E3307" s="2" t="str">
        <f aca="false">Raw_Orders!E3307</f>
        <v>2024-07-26</v>
      </c>
      <c r="F3307" s="2" t="n">
        <f aca="false">IF(Raw_Orders!F3307&lt;0,0,Raw_Orders!F3307)</f>
        <v>458.69</v>
      </c>
      <c r="G3307" s="2" t="str">
        <f aca="false">Raw_Orders!G3307</f>
        <v>Delivered</v>
      </c>
      <c r="H3307" s="2" t="n">
        <f aca="false">IF(Raw_Orders!H3307="","N/A",Raw_Orders!H3307)</f>
        <v>15.4</v>
      </c>
      <c r="I3307" s="2" t="n">
        <f aca="false">IF(Raw_Orders!I3307="","Not Rated",Raw_Orders!I3307)</f>
        <v>3</v>
      </c>
      <c r="J3307" s="2" t="str">
        <f aca="false">IF(COUNTIF($A$2:A3307,A3307)&gt;1,"Duplicate","Unique")</f>
        <v>Unique</v>
      </c>
      <c r="K3307" s="2" t="str">
        <f aca="false">IF(Raw_Orders!F3307&lt;0,"Anomaly","OK")</f>
        <v>OK</v>
      </c>
      <c r="L3307" s="2" t="str">
        <f aca="false">IFERROR(VLOOKUP(C3307,Raw_Restaurants!$A$2:$C$151,3,FALSE()),"Unknown")</f>
        <v>Jaipur</v>
      </c>
    </row>
    <row r="3308" customFormat="false" ht="15" hidden="false" customHeight="false" outlineLevel="0" collapsed="false">
      <c r="A3308" s="2" t="n">
        <f aca="false">Raw_Orders!A3308</f>
        <v>504807</v>
      </c>
      <c r="B3308" s="2" t="str">
        <f aca="false">Raw_Orders!B3308</f>
        <v>CUST1681</v>
      </c>
      <c r="C3308" s="2" t="str">
        <f aca="false">Raw_Orders!C3308</f>
        <v>REST292</v>
      </c>
      <c r="D3308" s="2" t="str">
        <f aca="false">Raw_Orders!D3308</f>
        <v>DP314</v>
      </c>
      <c r="E3308" s="2" t="str">
        <f aca="false">Raw_Orders!E3308</f>
        <v>2024-04-02</v>
      </c>
      <c r="F3308" s="2" t="n">
        <f aca="false">IF(Raw_Orders!F3308&lt;0,0,Raw_Orders!F3308)</f>
        <v>256.25</v>
      </c>
      <c r="G3308" s="2" t="str">
        <f aca="false">Raw_Orders!G3308</f>
        <v>Delivered</v>
      </c>
      <c r="H3308" s="2" t="n">
        <f aca="false">IF(Raw_Orders!H3308="","N/A",Raw_Orders!H3308)</f>
        <v>63</v>
      </c>
      <c r="I3308" s="2" t="n">
        <f aca="false">IF(Raw_Orders!I3308="","Not Rated",Raw_Orders!I3308)</f>
        <v>2.9</v>
      </c>
      <c r="J3308" s="2" t="str">
        <f aca="false">IF(COUNTIF($A$2:A3308,A3308)&gt;1,"Duplicate","Unique")</f>
        <v>Unique</v>
      </c>
      <c r="K3308" s="2" t="str">
        <f aca="false">IF(Raw_Orders!F3308&lt;0,"Anomaly","OK")</f>
        <v>OK</v>
      </c>
      <c r="L3308" s="2" t="str">
        <f aca="false">IFERROR(VLOOKUP(C3308,Raw_Restaurants!$A$2:$C$151,3,FALSE()),"Unknown")</f>
        <v>Delhi</v>
      </c>
    </row>
    <row r="3309" customFormat="false" ht="15" hidden="false" customHeight="false" outlineLevel="0" collapsed="false">
      <c r="A3309" s="2" t="n">
        <f aca="false">Raw_Orders!A3309</f>
        <v>503008</v>
      </c>
      <c r="B3309" s="2" t="str">
        <f aca="false">Raw_Orders!B3309</f>
        <v>CUST1581</v>
      </c>
      <c r="C3309" s="2" t="str">
        <f aca="false">Raw_Orders!C3309</f>
        <v>REST334</v>
      </c>
      <c r="D3309" s="2" t="str">
        <f aca="false">Raw_Orders!D3309</f>
        <v>DP372</v>
      </c>
      <c r="E3309" s="2" t="str">
        <f aca="false">Raw_Orders!E3309</f>
        <v>2024-06-13</v>
      </c>
      <c r="F3309" s="2" t="n">
        <f aca="false">IF(Raw_Orders!F3309&lt;0,0,Raw_Orders!F3309)</f>
        <v>0</v>
      </c>
      <c r="G3309" s="2" t="str">
        <f aca="false">Raw_Orders!G3309</f>
        <v>Delivered</v>
      </c>
      <c r="H3309" s="2" t="n">
        <f aca="false">IF(Raw_Orders!H3309="","N/A",Raw_Orders!H3309)</f>
        <v>75.3</v>
      </c>
      <c r="I3309" s="2" t="n">
        <f aca="false">IF(Raw_Orders!I3309="","Not Rated",Raw_Orders!I3309)</f>
        <v>4.1</v>
      </c>
      <c r="J3309" s="2" t="str">
        <f aca="false">IF(COUNTIF($A$2:A3309,A3309)&gt;1,"Duplicate","Unique")</f>
        <v>Unique</v>
      </c>
      <c r="K3309" s="2" t="str">
        <f aca="false">IF(Raw_Orders!F3309&lt;0,"Anomaly","OK")</f>
        <v>Anomaly</v>
      </c>
      <c r="L3309" s="2" t="str">
        <f aca="false">IFERROR(VLOOKUP(C3309,Raw_Restaurants!$A$2:$C$151,3,FALSE()),"Unknown")</f>
        <v>Chennai</v>
      </c>
    </row>
    <row r="3310" customFormat="false" ht="15" hidden="false" customHeight="false" outlineLevel="0" collapsed="false">
      <c r="A3310" s="2" t="n">
        <f aca="false">Raw_Orders!A3310</f>
        <v>500365</v>
      </c>
      <c r="B3310" s="2" t="str">
        <f aca="false">Raw_Orders!B3310</f>
        <v>CUST1665</v>
      </c>
      <c r="C3310" s="2" t="str">
        <f aca="false">Raw_Orders!C3310</f>
        <v>REST203</v>
      </c>
      <c r="D3310" s="2" t="str">
        <f aca="false">Raw_Orders!D3310</f>
        <v>DP450</v>
      </c>
      <c r="E3310" s="2" t="str">
        <f aca="false">Raw_Orders!E3310</f>
        <v>2024-09-07</v>
      </c>
      <c r="F3310" s="2" t="n">
        <f aca="false">IF(Raw_Orders!F3310&lt;0,0,Raw_Orders!F3310)</f>
        <v>424.24</v>
      </c>
      <c r="G3310" s="2" t="str">
        <f aca="false">Raw_Orders!G3310</f>
        <v>Delivered</v>
      </c>
      <c r="H3310" s="2" t="n">
        <f aca="false">IF(Raw_Orders!H3310="","N/A",Raw_Orders!H3310)</f>
        <v>69.7</v>
      </c>
      <c r="I3310" s="2" t="n">
        <f aca="false">IF(Raw_Orders!I3310="","Not Rated",Raw_Orders!I3310)</f>
        <v>4.9</v>
      </c>
      <c r="J3310" s="2" t="str">
        <f aca="false">IF(COUNTIF($A$2:A3310,A3310)&gt;1,"Duplicate","Unique")</f>
        <v>Unique</v>
      </c>
      <c r="K3310" s="2" t="str">
        <f aca="false">IF(Raw_Orders!F3310&lt;0,"Anomaly","OK")</f>
        <v>OK</v>
      </c>
      <c r="L3310" s="2" t="str">
        <f aca="false">IFERROR(VLOOKUP(C3310,Raw_Restaurants!$A$2:$C$151,3,FALSE()),"Unknown")</f>
        <v>Chennai</v>
      </c>
    </row>
    <row r="3311" customFormat="false" ht="15" hidden="false" customHeight="false" outlineLevel="0" collapsed="false">
      <c r="A3311" s="2" t="n">
        <f aca="false">Raw_Orders!A3311</f>
        <v>500377</v>
      </c>
      <c r="B3311" s="2" t="str">
        <f aca="false">Raw_Orders!B3311</f>
        <v>CUST1774</v>
      </c>
      <c r="C3311" s="2" t="str">
        <f aca="false">Raw_Orders!C3311</f>
        <v>REST250</v>
      </c>
      <c r="D3311" s="2" t="str">
        <f aca="false">Raw_Orders!D3311</f>
        <v>DP374</v>
      </c>
      <c r="E3311" s="2" t="str">
        <f aca="false">Raw_Orders!E3311</f>
        <v>2024-09-04</v>
      </c>
      <c r="F3311" s="2" t="n">
        <f aca="false">IF(Raw_Orders!F3311&lt;0,0,Raw_Orders!F3311)</f>
        <v>620.86</v>
      </c>
      <c r="G3311" s="2" t="str">
        <f aca="false">Raw_Orders!G3311</f>
        <v>Delayed</v>
      </c>
      <c r="H3311" s="2" t="n">
        <f aca="false">IF(Raw_Orders!H3311="","N/A",Raw_Orders!H3311)</f>
        <v>30.8</v>
      </c>
      <c r="I3311" s="2" t="n">
        <f aca="false">IF(Raw_Orders!I3311="","Not Rated",Raw_Orders!I3311)</f>
        <v>4.1</v>
      </c>
      <c r="J3311" s="2" t="str">
        <f aca="false">IF(COUNTIF($A$2:A3311,A3311)&gt;1,"Duplicate","Unique")</f>
        <v>Unique</v>
      </c>
      <c r="K3311" s="2" t="str">
        <f aca="false">IF(Raw_Orders!F3311&lt;0,"Anomaly","OK")</f>
        <v>OK</v>
      </c>
      <c r="L3311" s="2" t="str">
        <f aca="false">IFERROR(VLOOKUP(C3311,Raw_Restaurants!$A$2:$C$151,3,FALSE()),"Unknown")</f>
        <v>Delhi</v>
      </c>
    </row>
    <row r="3312" customFormat="false" ht="15" hidden="false" customHeight="false" outlineLevel="0" collapsed="false">
      <c r="A3312" s="2" t="n">
        <f aca="false">Raw_Orders!A3312</f>
        <v>501989</v>
      </c>
      <c r="B3312" s="2" t="str">
        <f aca="false">Raw_Orders!B3312</f>
        <v>CUST1529</v>
      </c>
      <c r="C3312" s="2" t="str">
        <f aca="false">Raw_Orders!C3312</f>
        <v>REST282</v>
      </c>
      <c r="D3312" s="2" t="str">
        <f aca="false">Raw_Orders!D3312</f>
        <v>DP348</v>
      </c>
      <c r="E3312" s="2" t="str">
        <f aca="false">Raw_Orders!E3312</f>
        <v>2024-11-19</v>
      </c>
      <c r="F3312" s="2" t="n">
        <f aca="false">IF(Raw_Orders!F3312&lt;0,0,Raw_Orders!F3312)</f>
        <v>389.86</v>
      </c>
      <c r="G3312" s="2" t="str">
        <f aca="false">Raw_Orders!G3312</f>
        <v>Delivered</v>
      </c>
      <c r="H3312" s="2" t="n">
        <f aca="false">IF(Raw_Orders!H3312="","N/A",Raw_Orders!H3312)</f>
        <v>57.3</v>
      </c>
      <c r="I3312" s="2" t="n">
        <f aca="false">IF(Raw_Orders!I3312="","Not Rated",Raw_Orders!I3312)</f>
        <v>4.1</v>
      </c>
      <c r="J3312" s="2" t="str">
        <f aca="false">IF(COUNTIF($A$2:A3312,A3312)&gt;1,"Duplicate","Unique")</f>
        <v>Unique</v>
      </c>
      <c r="K3312" s="2" t="str">
        <f aca="false">IF(Raw_Orders!F3312&lt;0,"Anomaly","OK")</f>
        <v>OK</v>
      </c>
      <c r="L3312" s="2" t="str">
        <f aca="false">IFERROR(VLOOKUP(C3312,Raw_Restaurants!$A$2:$C$151,3,FALSE()),"Unknown")</f>
        <v>Mumbai</v>
      </c>
    </row>
    <row r="3313" customFormat="false" ht="15" hidden="false" customHeight="false" outlineLevel="0" collapsed="false">
      <c r="A3313" s="2" t="n">
        <f aca="false">Raw_Orders!A3313</f>
        <v>503980</v>
      </c>
      <c r="B3313" s="2" t="str">
        <f aca="false">Raw_Orders!B3313</f>
        <v>CUST1344</v>
      </c>
      <c r="C3313" s="2" t="str">
        <f aca="false">Raw_Orders!C3313</f>
        <v>REST260</v>
      </c>
      <c r="D3313" s="2" t="str">
        <f aca="false">Raw_Orders!D3313</f>
        <v>DP454</v>
      </c>
      <c r="E3313" s="2" t="str">
        <f aca="false">Raw_Orders!E3313</f>
        <v>2024-12-27</v>
      </c>
      <c r="F3313" s="2" t="n">
        <f aca="false">IF(Raw_Orders!F3313&lt;0,0,Raw_Orders!F3313)</f>
        <v>709.91</v>
      </c>
      <c r="G3313" s="2" t="str">
        <f aca="false">Raw_Orders!G3313</f>
        <v>Delivered</v>
      </c>
      <c r="H3313" s="2" t="n">
        <f aca="false">IF(Raw_Orders!H3313="","N/A",Raw_Orders!H3313)</f>
        <v>29.3</v>
      </c>
      <c r="I3313" s="2" t="n">
        <f aca="false">IF(Raw_Orders!I3313="","Not Rated",Raw_Orders!I3313)</f>
        <v>2.6</v>
      </c>
      <c r="J3313" s="2" t="str">
        <f aca="false">IF(COUNTIF($A$2:A3313,A3313)&gt;1,"Duplicate","Unique")</f>
        <v>Unique</v>
      </c>
      <c r="K3313" s="2" t="str">
        <f aca="false">IF(Raw_Orders!F3313&lt;0,"Anomaly","OK")</f>
        <v>OK</v>
      </c>
      <c r="L3313" s="2" t="str">
        <f aca="false">IFERROR(VLOOKUP(C3313,Raw_Restaurants!$A$2:$C$151,3,FALSE()),"Unknown")</f>
        <v>Indore</v>
      </c>
    </row>
    <row r="3314" customFormat="false" ht="15" hidden="false" customHeight="false" outlineLevel="0" collapsed="false">
      <c r="A3314" s="2" t="n">
        <f aca="false">Raw_Orders!A3314</f>
        <v>503987</v>
      </c>
      <c r="B3314" s="2" t="str">
        <f aca="false">Raw_Orders!B3314</f>
        <v>CUST1283</v>
      </c>
      <c r="C3314" s="2" t="str">
        <f aca="false">Raw_Orders!C3314</f>
        <v>REST263</v>
      </c>
      <c r="D3314" s="2" t="str">
        <f aca="false">Raw_Orders!D3314</f>
        <v>DP476</v>
      </c>
      <c r="E3314" s="2" t="str">
        <f aca="false">Raw_Orders!E3314</f>
        <v>2024-08-22</v>
      </c>
      <c r="F3314" s="2" t="n">
        <f aca="false">IF(Raw_Orders!F3314&lt;0,0,Raw_Orders!F3314)</f>
        <v>1001.04</v>
      </c>
      <c r="G3314" s="2" t="str">
        <f aca="false">Raw_Orders!G3314</f>
        <v>Delivered</v>
      </c>
      <c r="H3314" s="2" t="n">
        <f aca="false">IF(Raw_Orders!H3314="","N/A",Raw_Orders!H3314)</f>
        <v>49.5</v>
      </c>
      <c r="I3314" s="2" t="str">
        <f aca="false">IF(Raw_Orders!I3314="","Not Rated",Raw_Orders!I3314)</f>
        <v>Not Rated</v>
      </c>
      <c r="J3314" s="2" t="str">
        <f aca="false">IF(COUNTIF($A$2:A3314,A3314)&gt;1,"Duplicate","Unique")</f>
        <v>Unique</v>
      </c>
      <c r="K3314" s="2" t="str">
        <f aca="false">IF(Raw_Orders!F3314&lt;0,"Anomaly","OK")</f>
        <v>OK</v>
      </c>
      <c r="L3314" s="2" t="str">
        <f aca="false">IFERROR(VLOOKUP(C3314,Raw_Restaurants!$A$2:$C$151,3,FALSE()),"Unknown")</f>
        <v>Kolkata</v>
      </c>
    </row>
    <row r="3315" customFormat="false" ht="15" hidden="false" customHeight="false" outlineLevel="0" collapsed="false">
      <c r="A3315" s="2" t="n">
        <f aca="false">Raw_Orders!A3315</f>
        <v>504163</v>
      </c>
      <c r="B3315" s="2" t="str">
        <f aca="false">Raw_Orders!B3315</f>
        <v>CUST1600</v>
      </c>
      <c r="C3315" s="2" t="str">
        <f aca="false">Raw_Orders!C3315</f>
        <v>REST294</v>
      </c>
      <c r="D3315" s="2" t="str">
        <f aca="false">Raw_Orders!D3315</f>
        <v>DP318</v>
      </c>
      <c r="E3315" s="2" t="str">
        <f aca="false">Raw_Orders!E3315</f>
        <v>2024-02-15</v>
      </c>
      <c r="F3315" s="2" t="n">
        <f aca="false">IF(Raw_Orders!F3315&lt;0,0,Raw_Orders!F3315)</f>
        <v>1091.08</v>
      </c>
      <c r="G3315" s="2" t="str">
        <f aca="false">Raw_Orders!G3315</f>
        <v>Cancelled</v>
      </c>
      <c r="H3315" s="2" t="str">
        <f aca="false">IF(Raw_Orders!H3315="","N/A",Raw_Orders!H3315)</f>
        <v>N/A</v>
      </c>
      <c r="I3315" s="2" t="str">
        <f aca="false">IF(Raw_Orders!I3315="","Not Rated",Raw_Orders!I3315)</f>
        <v>Not Rated</v>
      </c>
      <c r="J3315" s="2" t="str">
        <f aca="false">IF(COUNTIF($A$2:A3315,A3315)&gt;1,"Duplicate","Unique")</f>
        <v>Unique</v>
      </c>
      <c r="K3315" s="2" t="str">
        <f aca="false">IF(Raw_Orders!F3315&lt;0,"Anomaly","OK")</f>
        <v>OK</v>
      </c>
      <c r="L3315" s="2" t="str">
        <f aca="false">IFERROR(VLOOKUP(C3315,Raw_Restaurants!$A$2:$C$151,3,FALSE()),"Unknown")</f>
        <v>Hyderabad</v>
      </c>
    </row>
    <row r="3316" customFormat="false" ht="15" hidden="false" customHeight="false" outlineLevel="0" collapsed="false">
      <c r="A3316" s="2" t="n">
        <f aca="false">Raw_Orders!A3316</f>
        <v>501037</v>
      </c>
      <c r="B3316" s="2" t="str">
        <f aca="false">Raw_Orders!B3316</f>
        <v>CUST1586</v>
      </c>
      <c r="C3316" s="2" t="str">
        <f aca="false">Raw_Orders!C3316</f>
        <v>REST339</v>
      </c>
      <c r="D3316" s="2" t="str">
        <f aca="false">Raw_Orders!D3316</f>
        <v>DP332</v>
      </c>
      <c r="E3316" s="2" t="str">
        <f aca="false">Raw_Orders!E3316</f>
        <v>2024-06-18</v>
      </c>
      <c r="F3316" s="2" t="n">
        <f aca="false">IF(Raw_Orders!F3316&lt;0,0,Raw_Orders!F3316)</f>
        <v>0</v>
      </c>
      <c r="G3316" s="2" t="str">
        <f aca="false">Raw_Orders!G3316</f>
        <v>Delivered</v>
      </c>
      <c r="H3316" s="2" t="n">
        <f aca="false">IF(Raw_Orders!H3316="","N/A",Raw_Orders!H3316)</f>
        <v>34.2</v>
      </c>
      <c r="I3316" s="2" t="n">
        <f aca="false">IF(Raw_Orders!I3316="","Not Rated",Raw_Orders!I3316)</f>
        <v>4.6</v>
      </c>
      <c r="J3316" s="2" t="str">
        <f aca="false">IF(COUNTIF($A$2:A3316,A3316)&gt;1,"Duplicate","Unique")</f>
        <v>Unique</v>
      </c>
      <c r="K3316" s="2" t="str">
        <f aca="false">IF(Raw_Orders!F3316&lt;0,"Anomaly","OK")</f>
        <v>Anomaly</v>
      </c>
      <c r="L3316" s="2" t="str">
        <f aca="false">IFERROR(VLOOKUP(C3316,Raw_Restaurants!$A$2:$C$151,3,FALSE()),"Unknown")</f>
        <v>Bangalore</v>
      </c>
    </row>
    <row r="3317" customFormat="false" ht="15" hidden="false" customHeight="false" outlineLevel="0" collapsed="false">
      <c r="A3317" s="2" t="n">
        <f aca="false">Raw_Orders!A3317</f>
        <v>503696</v>
      </c>
      <c r="B3317" s="2" t="str">
        <f aca="false">Raw_Orders!B3317</f>
        <v>CUST1636</v>
      </c>
      <c r="C3317" s="2" t="str">
        <f aca="false">Raw_Orders!C3317</f>
        <v>REST249</v>
      </c>
      <c r="D3317" s="2" t="str">
        <f aca="false">Raw_Orders!D3317</f>
        <v>DP308</v>
      </c>
      <c r="E3317" s="2" t="str">
        <f aca="false">Raw_Orders!E3317</f>
        <v>2024-10-28</v>
      </c>
      <c r="F3317" s="2" t="n">
        <f aca="false">IF(Raw_Orders!F3317&lt;0,0,Raw_Orders!F3317)</f>
        <v>731.63</v>
      </c>
      <c r="G3317" s="2" t="str">
        <f aca="false">Raw_Orders!G3317</f>
        <v>Delivered</v>
      </c>
      <c r="H3317" s="2" t="n">
        <f aca="false">IF(Raw_Orders!H3317="","N/A",Raw_Orders!H3317)</f>
        <v>40.7</v>
      </c>
      <c r="I3317" s="2" t="n">
        <f aca="false">IF(Raw_Orders!I3317="","Not Rated",Raw_Orders!I3317)</f>
        <v>3.4</v>
      </c>
      <c r="J3317" s="2" t="str">
        <f aca="false">IF(COUNTIF($A$2:A3317,A3317)&gt;1,"Duplicate","Unique")</f>
        <v>Unique</v>
      </c>
      <c r="K3317" s="2" t="str">
        <f aca="false">IF(Raw_Orders!F3317&lt;0,"Anomaly","OK")</f>
        <v>OK</v>
      </c>
      <c r="L3317" s="2" t="str">
        <f aca="false">IFERROR(VLOOKUP(C3317,Raw_Restaurants!$A$2:$C$151,3,FALSE()),"Unknown")</f>
        <v>Kolkata</v>
      </c>
    </row>
    <row r="3318" customFormat="false" ht="15" hidden="false" customHeight="false" outlineLevel="0" collapsed="false">
      <c r="A3318" s="2" t="n">
        <f aca="false">Raw_Orders!A3318</f>
        <v>501903</v>
      </c>
      <c r="B3318" s="2" t="str">
        <f aca="false">Raw_Orders!B3318</f>
        <v>CUST1094</v>
      </c>
      <c r="C3318" s="2" t="str">
        <f aca="false">Raw_Orders!C3318</f>
        <v>REST220</v>
      </c>
      <c r="D3318" s="2" t="str">
        <f aca="false">Raw_Orders!D3318</f>
        <v>DP443</v>
      </c>
      <c r="E3318" s="2" t="str">
        <f aca="false">Raw_Orders!E3318</f>
        <v>2024-05-24</v>
      </c>
      <c r="F3318" s="2" t="n">
        <f aca="false">IF(Raw_Orders!F3318&lt;0,0,Raw_Orders!F3318)</f>
        <v>814.22</v>
      </c>
      <c r="G3318" s="2" t="str">
        <f aca="false">Raw_Orders!G3318</f>
        <v>Delivered</v>
      </c>
      <c r="H3318" s="2" t="n">
        <f aca="false">IF(Raw_Orders!H3318="","N/A",Raw_Orders!H3318)</f>
        <v>71</v>
      </c>
      <c r="I3318" s="2" t="n">
        <f aca="false">IF(Raw_Orders!I3318="","Not Rated",Raw_Orders!I3318)</f>
        <v>3.9</v>
      </c>
      <c r="J3318" s="2" t="str">
        <f aca="false">IF(COUNTIF($A$2:A3318,A3318)&gt;1,"Duplicate","Unique")</f>
        <v>Unique</v>
      </c>
      <c r="K3318" s="2" t="str">
        <f aca="false">IF(Raw_Orders!F3318&lt;0,"Anomaly","OK")</f>
        <v>OK</v>
      </c>
      <c r="L3318" s="2" t="str">
        <f aca="false">IFERROR(VLOOKUP(C3318,Raw_Restaurants!$A$2:$C$151,3,FALSE()),"Unknown")</f>
        <v>Pune</v>
      </c>
    </row>
    <row r="3319" customFormat="false" ht="15" hidden="false" customHeight="false" outlineLevel="0" collapsed="false">
      <c r="A3319" s="2" t="n">
        <f aca="false">Raw_Orders!A3319</f>
        <v>504009</v>
      </c>
      <c r="B3319" s="2" t="str">
        <f aca="false">Raw_Orders!B3319</f>
        <v>CUST1765</v>
      </c>
      <c r="C3319" s="2" t="str">
        <f aca="false">Raw_Orders!C3319</f>
        <v>REST212</v>
      </c>
      <c r="D3319" s="2" t="str">
        <f aca="false">Raw_Orders!D3319</f>
        <v>DP432</v>
      </c>
      <c r="E3319" s="2" t="str">
        <f aca="false">Raw_Orders!E3319</f>
        <v>2024-09-24</v>
      </c>
      <c r="F3319" s="2" t="n">
        <f aca="false">IF(Raw_Orders!F3319&lt;0,0,Raw_Orders!F3319)</f>
        <v>1269.02</v>
      </c>
      <c r="G3319" s="2" t="str">
        <f aca="false">Raw_Orders!G3319</f>
        <v>Cancelled</v>
      </c>
      <c r="H3319" s="2" t="str">
        <f aca="false">IF(Raw_Orders!H3319="","N/A",Raw_Orders!H3319)</f>
        <v>N/A</v>
      </c>
      <c r="I3319" s="2" t="str">
        <f aca="false">IF(Raw_Orders!I3319="","Not Rated",Raw_Orders!I3319)</f>
        <v>Not Rated</v>
      </c>
      <c r="J3319" s="2" t="str">
        <f aca="false">IF(COUNTIF($A$2:A3319,A3319)&gt;1,"Duplicate","Unique")</f>
        <v>Unique</v>
      </c>
      <c r="K3319" s="2" t="str">
        <f aca="false">IF(Raw_Orders!F3319&lt;0,"Anomaly","OK")</f>
        <v>OK</v>
      </c>
      <c r="L3319" s="2" t="str">
        <f aca="false">IFERROR(VLOOKUP(C3319,Raw_Restaurants!$A$2:$C$151,3,FALSE()),"Unknown")</f>
        <v>Jaipur</v>
      </c>
    </row>
    <row r="3320" customFormat="false" ht="15" hidden="false" customHeight="false" outlineLevel="0" collapsed="false">
      <c r="A3320" s="2" t="n">
        <f aca="false">Raw_Orders!A3320</f>
        <v>503352</v>
      </c>
      <c r="B3320" s="2" t="str">
        <f aca="false">Raw_Orders!B3320</f>
        <v>CUST1324</v>
      </c>
      <c r="C3320" s="2" t="str">
        <f aca="false">Raw_Orders!C3320</f>
        <v>REST258</v>
      </c>
      <c r="D3320" s="2" t="str">
        <f aca="false">Raw_Orders!D3320</f>
        <v>DP388</v>
      </c>
      <c r="E3320" s="2" t="str">
        <f aca="false">Raw_Orders!E3320</f>
        <v>2024-11-11</v>
      </c>
      <c r="F3320" s="2" t="n">
        <f aca="false">IF(Raw_Orders!F3320&lt;0,0,Raw_Orders!F3320)</f>
        <v>282.76</v>
      </c>
      <c r="G3320" s="2" t="str">
        <f aca="false">Raw_Orders!G3320</f>
        <v>Delivered</v>
      </c>
      <c r="H3320" s="2" t="n">
        <f aca="false">IF(Raw_Orders!H3320="","N/A",Raw_Orders!H3320)</f>
        <v>16.9</v>
      </c>
      <c r="I3320" s="2" t="n">
        <f aca="false">IF(Raw_Orders!I3320="","Not Rated",Raw_Orders!I3320)</f>
        <v>4.9</v>
      </c>
      <c r="J3320" s="2" t="str">
        <f aca="false">IF(COUNTIF($A$2:A3320,A3320)&gt;1,"Duplicate","Unique")</f>
        <v>Unique</v>
      </c>
      <c r="K3320" s="2" t="str">
        <f aca="false">IF(Raw_Orders!F3320&lt;0,"Anomaly","OK")</f>
        <v>OK</v>
      </c>
      <c r="L3320" s="2" t="str">
        <f aca="false">IFERROR(VLOOKUP(C3320,Raw_Restaurants!$A$2:$C$151,3,FALSE()),"Unknown")</f>
        <v>Mumbai</v>
      </c>
    </row>
    <row r="3321" customFormat="false" ht="15" hidden="false" customHeight="false" outlineLevel="0" collapsed="false">
      <c r="A3321" s="2" t="n">
        <f aca="false">Raw_Orders!A3321</f>
        <v>501002</v>
      </c>
      <c r="B3321" s="2" t="str">
        <f aca="false">Raw_Orders!B3321</f>
        <v>CUST1684</v>
      </c>
      <c r="C3321" s="2" t="str">
        <f aca="false">Raw_Orders!C3321</f>
        <v>REST299</v>
      </c>
      <c r="D3321" s="2" t="str">
        <f aca="false">Raw_Orders!D3321</f>
        <v>DP351</v>
      </c>
      <c r="E3321" s="2" t="str">
        <f aca="false">Raw_Orders!E3321</f>
        <v>2024-11-03</v>
      </c>
      <c r="F3321" s="2" t="n">
        <f aca="false">IF(Raw_Orders!F3321&lt;0,0,Raw_Orders!F3321)</f>
        <v>574.73</v>
      </c>
      <c r="G3321" s="2" t="str">
        <f aca="false">Raw_Orders!G3321</f>
        <v>Delivered</v>
      </c>
      <c r="H3321" s="2" t="n">
        <f aca="false">IF(Raw_Orders!H3321="","N/A",Raw_Orders!H3321)</f>
        <v>33.7</v>
      </c>
      <c r="I3321" s="2" t="n">
        <f aca="false">IF(Raw_Orders!I3321="","Not Rated",Raw_Orders!I3321)</f>
        <v>2.8</v>
      </c>
      <c r="J3321" s="2" t="str">
        <f aca="false">IF(COUNTIF($A$2:A3321,A3321)&gt;1,"Duplicate","Unique")</f>
        <v>Unique</v>
      </c>
      <c r="K3321" s="2" t="str">
        <f aca="false">IF(Raw_Orders!F3321&lt;0,"Anomaly","OK")</f>
        <v>OK</v>
      </c>
      <c r="L3321" s="2" t="str">
        <f aca="false">IFERROR(VLOOKUP(C3321,Raw_Restaurants!$A$2:$C$151,3,FALSE()),"Unknown")</f>
        <v>Bangalore</v>
      </c>
    </row>
    <row r="3322" customFormat="false" ht="15" hidden="false" customHeight="false" outlineLevel="0" collapsed="false">
      <c r="A3322" s="2" t="n">
        <f aca="false">Raw_Orders!A3322</f>
        <v>503281</v>
      </c>
      <c r="B3322" s="2" t="str">
        <f aca="false">Raw_Orders!B3322</f>
        <v>CUST1332</v>
      </c>
      <c r="C3322" s="2" t="str">
        <f aca="false">Raw_Orders!C3322</f>
        <v>REST202</v>
      </c>
      <c r="D3322" s="2" t="str">
        <f aca="false">Raw_Orders!D3322</f>
        <v>DP407</v>
      </c>
      <c r="E3322" s="2" t="str">
        <f aca="false">Raw_Orders!E3322</f>
        <v>2024-11-08</v>
      </c>
      <c r="F3322" s="2" t="n">
        <f aca="false">IF(Raw_Orders!F3322&lt;0,0,Raw_Orders!F3322)</f>
        <v>989.06</v>
      </c>
      <c r="G3322" s="2" t="str">
        <f aca="false">Raw_Orders!G3322</f>
        <v>Delivered</v>
      </c>
      <c r="H3322" s="2" t="n">
        <f aca="false">IF(Raw_Orders!H3322="","N/A",Raw_Orders!H3322)</f>
        <v>63.6</v>
      </c>
      <c r="I3322" s="2" t="n">
        <f aca="false">IF(Raw_Orders!I3322="","Not Rated",Raw_Orders!I3322)</f>
        <v>4.5</v>
      </c>
      <c r="J3322" s="2" t="str">
        <f aca="false">IF(COUNTIF($A$2:A3322,A3322)&gt;1,"Duplicate","Unique")</f>
        <v>Unique</v>
      </c>
      <c r="K3322" s="2" t="str">
        <f aca="false">IF(Raw_Orders!F3322&lt;0,"Anomaly","OK")</f>
        <v>OK</v>
      </c>
      <c r="L3322" s="2" t="str">
        <f aca="false">IFERROR(VLOOKUP(C3322,Raw_Restaurants!$A$2:$C$151,3,FALSE()),"Unknown")</f>
        <v>Bangalore</v>
      </c>
    </row>
    <row r="3323" customFormat="false" ht="15" hidden="false" customHeight="false" outlineLevel="0" collapsed="false">
      <c r="A3323" s="2" t="n">
        <f aca="false">Raw_Orders!A3323</f>
        <v>501035</v>
      </c>
      <c r="B3323" s="2" t="str">
        <f aca="false">Raw_Orders!B3323</f>
        <v>CUST1281</v>
      </c>
      <c r="C3323" s="2" t="str">
        <f aca="false">Raw_Orders!C3323</f>
        <v>REST337</v>
      </c>
      <c r="D3323" s="2" t="str">
        <f aca="false">Raw_Orders!D3323</f>
        <v>DP452</v>
      </c>
      <c r="E3323" s="2" t="str">
        <f aca="false">Raw_Orders!E3323</f>
        <v>2024-01-12</v>
      </c>
      <c r="F3323" s="2" t="n">
        <f aca="false">IF(Raw_Orders!F3323&lt;0,0,Raw_Orders!F3323)</f>
        <v>1001.5</v>
      </c>
      <c r="G3323" s="2" t="str">
        <f aca="false">Raw_Orders!G3323</f>
        <v>Delivered</v>
      </c>
      <c r="H3323" s="2" t="n">
        <f aca="false">IF(Raw_Orders!H3323="","N/A",Raw_Orders!H3323)</f>
        <v>31.2</v>
      </c>
      <c r="I3323" s="2" t="n">
        <f aca="false">IF(Raw_Orders!I3323="","Not Rated",Raw_Orders!I3323)</f>
        <v>3.6</v>
      </c>
      <c r="J3323" s="2" t="str">
        <f aca="false">IF(COUNTIF($A$2:A3323,A3323)&gt;1,"Duplicate","Unique")</f>
        <v>Unique</v>
      </c>
      <c r="K3323" s="2" t="str">
        <f aca="false">IF(Raw_Orders!F3323&lt;0,"Anomaly","OK")</f>
        <v>OK</v>
      </c>
      <c r="L3323" s="2" t="str">
        <f aca="false">IFERROR(VLOOKUP(C3323,Raw_Restaurants!$A$2:$C$151,3,FALSE()),"Unknown")</f>
        <v>Pune</v>
      </c>
    </row>
    <row r="3324" customFormat="false" ht="15" hidden="false" customHeight="false" outlineLevel="0" collapsed="false">
      <c r="A3324" s="2" t="n">
        <f aca="false">Raw_Orders!A3324</f>
        <v>500652</v>
      </c>
      <c r="B3324" s="2" t="str">
        <f aca="false">Raw_Orders!B3324</f>
        <v>CUST1291</v>
      </c>
      <c r="C3324" s="2" t="str">
        <f aca="false">Raw_Orders!C3324</f>
        <v>REST294</v>
      </c>
      <c r="D3324" s="2" t="str">
        <f aca="false">Raw_Orders!D3324</f>
        <v>DP318</v>
      </c>
      <c r="E3324" s="2" t="str">
        <f aca="false">Raw_Orders!E3324</f>
        <v>2024-12-02</v>
      </c>
      <c r="F3324" s="2" t="n">
        <f aca="false">IF(Raw_Orders!F3324&lt;0,0,Raw_Orders!F3324)</f>
        <v>478.06</v>
      </c>
      <c r="G3324" s="2" t="str">
        <f aca="false">Raw_Orders!G3324</f>
        <v>Delivered</v>
      </c>
      <c r="H3324" s="2" t="n">
        <f aca="false">IF(Raw_Orders!H3324="","N/A",Raw_Orders!H3324)</f>
        <v>19.3</v>
      </c>
      <c r="I3324" s="2" t="n">
        <f aca="false">IF(Raw_Orders!I3324="","Not Rated",Raw_Orders!I3324)</f>
        <v>4.4</v>
      </c>
      <c r="J3324" s="2" t="str">
        <f aca="false">IF(COUNTIF($A$2:A3324,A3324)&gt;1,"Duplicate","Unique")</f>
        <v>Unique</v>
      </c>
      <c r="K3324" s="2" t="str">
        <f aca="false">IF(Raw_Orders!F3324&lt;0,"Anomaly","OK")</f>
        <v>OK</v>
      </c>
      <c r="L3324" s="2" t="str">
        <f aca="false">IFERROR(VLOOKUP(C3324,Raw_Restaurants!$A$2:$C$151,3,FALSE()),"Unknown")</f>
        <v>Hyderabad</v>
      </c>
    </row>
    <row r="3325" customFormat="false" ht="15" hidden="false" customHeight="false" outlineLevel="0" collapsed="false">
      <c r="A3325" s="2" t="n">
        <f aca="false">Raw_Orders!A3325</f>
        <v>500533</v>
      </c>
      <c r="B3325" s="2" t="str">
        <f aca="false">Raw_Orders!B3325</f>
        <v>CUST1433</v>
      </c>
      <c r="C3325" s="2" t="str">
        <f aca="false">Raw_Orders!C3325</f>
        <v>REST334</v>
      </c>
      <c r="D3325" s="2" t="str">
        <f aca="false">Raw_Orders!D3325</f>
        <v>DP413</v>
      </c>
      <c r="E3325" s="2" t="str">
        <f aca="false">Raw_Orders!E3325</f>
        <v>2024-12-14</v>
      </c>
      <c r="F3325" s="2" t="n">
        <f aca="false">IF(Raw_Orders!F3325&lt;0,0,Raw_Orders!F3325)</f>
        <v>738.98</v>
      </c>
      <c r="G3325" s="2" t="str">
        <f aca="false">Raw_Orders!G3325</f>
        <v>Delivered</v>
      </c>
      <c r="H3325" s="2" t="n">
        <f aca="false">IF(Raw_Orders!H3325="","N/A",Raw_Orders!H3325)</f>
        <v>71.5</v>
      </c>
      <c r="I3325" s="2" t="n">
        <f aca="false">IF(Raw_Orders!I3325="","Not Rated",Raw_Orders!I3325)</f>
        <v>3.9</v>
      </c>
      <c r="J3325" s="2" t="str">
        <f aca="false">IF(COUNTIF($A$2:A3325,A3325)&gt;1,"Duplicate","Unique")</f>
        <v>Unique</v>
      </c>
      <c r="K3325" s="2" t="str">
        <f aca="false">IF(Raw_Orders!F3325&lt;0,"Anomaly","OK")</f>
        <v>OK</v>
      </c>
      <c r="L3325" s="2" t="str">
        <f aca="false">IFERROR(VLOOKUP(C3325,Raw_Restaurants!$A$2:$C$151,3,FALSE()),"Unknown")</f>
        <v>Chennai</v>
      </c>
    </row>
    <row r="3326" customFormat="false" ht="15" hidden="false" customHeight="false" outlineLevel="0" collapsed="false">
      <c r="A3326" s="2" t="n">
        <f aca="false">Raw_Orders!A3326</f>
        <v>503558</v>
      </c>
      <c r="B3326" s="2" t="str">
        <f aca="false">Raw_Orders!B3326</f>
        <v>CUST1379</v>
      </c>
      <c r="C3326" s="2" t="str">
        <f aca="false">Raw_Orders!C3326</f>
        <v>REST248</v>
      </c>
      <c r="D3326" s="2" t="str">
        <f aca="false">Raw_Orders!D3326</f>
        <v>DP399</v>
      </c>
      <c r="E3326" s="2" t="str">
        <f aca="false">Raw_Orders!E3326</f>
        <v>2024-10-16</v>
      </c>
      <c r="F3326" s="2" t="n">
        <f aca="false">IF(Raw_Orders!F3326&lt;0,0,Raw_Orders!F3326)</f>
        <v>0</v>
      </c>
      <c r="G3326" s="2" t="str">
        <f aca="false">Raw_Orders!G3326</f>
        <v>Delivered</v>
      </c>
      <c r="H3326" s="2" t="n">
        <f aca="false">IF(Raw_Orders!H3326="","N/A",Raw_Orders!H3326)</f>
        <v>49.6</v>
      </c>
      <c r="I3326" s="2" t="n">
        <f aca="false">IF(Raw_Orders!I3326="","Not Rated",Raw_Orders!I3326)</f>
        <v>4</v>
      </c>
      <c r="J3326" s="2" t="str">
        <f aca="false">IF(COUNTIF($A$2:A3326,A3326)&gt;1,"Duplicate","Unique")</f>
        <v>Unique</v>
      </c>
      <c r="K3326" s="2" t="str">
        <f aca="false">IF(Raw_Orders!F3326&lt;0,"Anomaly","OK")</f>
        <v>Anomaly</v>
      </c>
      <c r="L3326" s="2" t="str">
        <f aca="false">IFERROR(VLOOKUP(C3326,Raw_Restaurants!$A$2:$C$151,3,FALSE()),"Unknown")</f>
        <v>Mumbai</v>
      </c>
    </row>
    <row r="3327" customFormat="false" ht="15" hidden="false" customHeight="false" outlineLevel="0" collapsed="false">
      <c r="A3327" s="2" t="n">
        <f aca="false">Raw_Orders!A3327</f>
        <v>502287</v>
      </c>
      <c r="B3327" s="2" t="str">
        <f aca="false">Raw_Orders!B3327</f>
        <v>CUST1283</v>
      </c>
      <c r="C3327" s="2" t="str">
        <f aca="false">Raw_Orders!C3327</f>
        <v>REST303</v>
      </c>
      <c r="D3327" s="2" t="str">
        <f aca="false">Raw_Orders!D3327</f>
        <v>DP431</v>
      </c>
      <c r="E3327" s="2" t="str">
        <f aca="false">Raw_Orders!E3327</f>
        <v>2024-08-22</v>
      </c>
      <c r="F3327" s="2" t="n">
        <f aca="false">IF(Raw_Orders!F3327&lt;0,0,Raw_Orders!F3327)</f>
        <v>623.39</v>
      </c>
      <c r="G3327" s="2" t="str">
        <f aca="false">Raw_Orders!G3327</f>
        <v>Delayed</v>
      </c>
      <c r="H3327" s="2" t="n">
        <f aca="false">IF(Raw_Orders!H3327="","N/A",Raw_Orders!H3327)</f>
        <v>27.5</v>
      </c>
      <c r="I3327" s="2" t="n">
        <f aca="false">IF(Raw_Orders!I3327="","Not Rated",Raw_Orders!I3327)</f>
        <v>3</v>
      </c>
      <c r="J3327" s="2" t="str">
        <f aca="false">IF(COUNTIF($A$2:A3327,A3327)&gt;1,"Duplicate","Unique")</f>
        <v>Unique</v>
      </c>
      <c r="K3327" s="2" t="str">
        <f aca="false">IF(Raw_Orders!F3327&lt;0,"Anomaly","OK")</f>
        <v>OK</v>
      </c>
      <c r="L3327" s="2" t="str">
        <f aca="false">IFERROR(VLOOKUP(C3327,Raw_Restaurants!$A$2:$C$151,3,FALSE()),"Unknown")</f>
        <v>Kolkata</v>
      </c>
    </row>
    <row r="3328" customFormat="false" ht="15" hidden="false" customHeight="false" outlineLevel="0" collapsed="false">
      <c r="A3328" s="2" t="n">
        <f aca="false">Raw_Orders!A3328</f>
        <v>500266</v>
      </c>
      <c r="B3328" s="2" t="str">
        <f aca="false">Raw_Orders!B3328</f>
        <v>CUST1047</v>
      </c>
      <c r="C3328" s="2" t="str">
        <f aca="false">Raw_Orders!C3328</f>
        <v>REST346</v>
      </c>
      <c r="D3328" s="2" t="str">
        <f aca="false">Raw_Orders!D3328</f>
        <v>DP419</v>
      </c>
      <c r="E3328" s="2" t="str">
        <f aca="false">Raw_Orders!E3328</f>
        <v>2024-07-07</v>
      </c>
      <c r="F3328" s="2" t="n">
        <f aca="false">IF(Raw_Orders!F3328&lt;0,0,Raw_Orders!F3328)</f>
        <v>1389.54</v>
      </c>
      <c r="G3328" s="2" t="str">
        <f aca="false">Raw_Orders!G3328</f>
        <v>Delivered</v>
      </c>
      <c r="H3328" s="2" t="n">
        <f aca="false">IF(Raw_Orders!H3328="","N/A",Raw_Orders!H3328)</f>
        <v>69.6</v>
      </c>
      <c r="I3328" s="2" t="n">
        <f aca="false">IF(Raw_Orders!I3328="","Not Rated",Raw_Orders!I3328)</f>
        <v>3.5</v>
      </c>
      <c r="J3328" s="2" t="str">
        <f aca="false">IF(COUNTIF($A$2:A3328,A3328)&gt;1,"Duplicate","Unique")</f>
        <v>Unique</v>
      </c>
      <c r="K3328" s="2" t="str">
        <f aca="false">IF(Raw_Orders!F3328&lt;0,"Anomaly","OK")</f>
        <v>OK</v>
      </c>
      <c r="L3328" s="2" t="str">
        <f aca="false">IFERROR(VLOOKUP(C3328,Raw_Restaurants!$A$2:$C$151,3,FALSE()),"Unknown")</f>
        <v>Jaipur</v>
      </c>
    </row>
    <row r="3329" customFormat="false" ht="15" hidden="false" customHeight="false" outlineLevel="0" collapsed="false">
      <c r="A3329" s="2" t="n">
        <f aca="false">Raw_Orders!A3329</f>
        <v>502616</v>
      </c>
      <c r="B3329" s="2" t="str">
        <f aca="false">Raw_Orders!B3329</f>
        <v>CUST1198</v>
      </c>
      <c r="C3329" s="2" t="str">
        <f aca="false">Raw_Orders!C3329</f>
        <v>REST293</v>
      </c>
      <c r="D3329" s="2" t="str">
        <f aca="false">Raw_Orders!D3329</f>
        <v>DP382</v>
      </c>
      <c r="E3329" s="2" t="str">
        <f aca="false">Raw_Orders!E3329</f>
        <v>2024-10-06</v>
      </c>
      <c r="F3329" s="2" t="n">
        <f aca="false">IF(Raw_Orders!F3329&lt;0,0,Raw_Orders!F3329)</f>
        <v>121.45</v>
      </c>
      <c r="G3329" s="2" t="str">
        <f aca="false">Raw_Orders!G3329</f>
        <v>Delivered</v>
      </c>
      <c r="H3329" s="2" t="n">
        <f aca="false">IF(Raw_Orders!H3329="","N/A",Raw_Orders!H3329)</f>
        <v>40.9</v>
      </c>
      <c r="I3329" s="2" t="n">
        <f aca="false">IF(Raw_Orders!I3329="","Not Rated",Raw_Orders!I3329)</f>
        <v>4.9</v>
      </c>
      <c r="J3329" s="2" t="str">
        <f aca="false">IF(COUNTIF($A$2:A3329,A3329)&gt;1,"Duplicate","Unique")</f>
        <v>Unique</v>
      </c>
      <c r="K3329" s="2" t="str">
        <f aca="false">IF(Raw_Orders!F3329&lt;0,"Anomaly","OK")</f>
        <v>OK</v>
      </c>
      <c r="L3329" s="2" t="str">
        <f aca="false">IFERROR(VLOOKUP(C3329,Raw_Restaurants!$A$2:$C$151,3,FALSE()),"Unknown")</f>
        <v>Bhopal</v>
      </c>
    </row>
    <row r="3330" customFormat="false" ht="15" hidden="false" customHeight="false" outlineLevel="0" collapsed="false">
      <c r="A3330" s="2" t="n">
        <f aca="false">Raw_Orders!A3330</f>
        <v>500750</v>
      </c>
      <c r="B3330" s="2" t="str">
        <f aca="false">Raw_Orders!B3330</f>
        <v>CUST1678</v>
      </c>
      <c r="C3330" s="2" t="str">
        <f aca="false">Raw_Orders!C3330</f>
        <v>REST262</v>
      </c>
      <c r="D3330" s="2" t="str">
        <f aca="false">Raw_Orders!D3330</f>
        <v>DP339</v>
      </c>
      <c r="E3330" s="2" t="str">
        <f aca="false">Raw_Orders!E3330</f>
        <v>2024-03-06</v>
      </c>
      <c r="F3330" s="2" t="n">
        <f aca="false">IF(Raw_Orders!F3330&lt;0,0,Raw_Orders!F3330)</f>
        <v>754.59</v>
      </c>
      <c r="G3330" s="2" t="str">
        <f aca="false">Raw_Orders!G3330</f>
        <v>Delayed</v>
      </c>
      <c r="H3330" s="2" t="n">
        <f aca="false">IF(Raw_Orders!H3330="","N/A",Raw_Orders!H3330)</f>
        <v>27.8</v>
      </c>
      <c r="I3330" s="2" t="n">
        <f aca="false">IF(Raw_Orders!I3330="","Not Rated",Raw_Orders!I3330)</f>
        <v>4</v>
      </c>
      <c r="J3330" s="2" t="str">
        <f aca="false">IF(COUNTIF($A$2:A3330,A3330)&gt;1,"Duplicate","Unique")</f>
        <v>Unique</v>
      </c>
      <c r="K3330" s="2" t="str">
        <f aca="false">IF(Raw_Orders!F3330&lt;0,"Anomaly","OK")</f>
        <v>OK</v>
      </c>
      <c r="L3330" s="2" t="str">
        <f aca="false">IFERROR(VLOOKUP(C3330,Raw_Restaurants!$A$2:$C$151,3,FALSE()),"Unknown")</f>
        <v>Mumbai</v>
      </c>
    </row>
    <row r="3331" customFormat="false" ht="15" hidden="false" customHeight="false" outlineLevel="0" collapsed="false">
      <c r="A3331" s="2" t="n">
        <f aca="false">Raw_Orders!A3331</f>
        <v>501115</v>
      </c>
      <c r="B3331" s="2" t="str">
        <f aca="false">Raw_Orders!B3331</f>
        <v>CUST1763</v>
      </c>
      <c r="C3331" s="2" t="str">
        <f aca="false">Raw_Orders!C3331</f>
        <v>REST255</v>
      </c>
      <c r="D3331" s="2" t="str">
        <f aca="false">Raw_Orders!D3331</f>
        <v>DP431</v>
      </c>
      <c r="E3331" s="2" t="str">
        <f aca="false">Raw_Orders!E3331</f>
        <v>2024-09-28</v>
      </c>
      <c r="F3331" s="2" t="n">
        <f aca="false">IF(Raw_Orders!F3331&lt;0,0,Raw_Orders!F3331)</f>
        <v>1058.71</v>
      </c>
      <c r="G3331" s="2" t="str">
        <f aca="false">Raw_Orders!G3331</f>
        <v>Delivered</v>
      </c>
      <c r="H3331" s="2" t="n">
        <f aca="false">IF(Raw_Orders!H3331="","N/A",Raw_Orders!H3331)</f>
        <v>28.2</v>
      </c>
      <c r="I3331" s="2" t="n">
        <f aca="false">IF(Raw_Orders!I3331="","Not Rated",Raw_Orders!I3331)</f>
        <v>3.1</v>
      </c>
      <c r="J3331" s="2" t="str">
        <f aca="false">IF(COUNTIF($A$2:A3331,A3331)&gt;1,"Duplicate","Unique")</f>
        <v>Unique</v>
      </c>
      <c r="K3331" s="2" t="str">
        <f aca="false">IF(Raw_Orders!F3331&lt;0,"Anomaly","OK")</f>
        <v>OK</v>
      </c>
      <c r="L3331" s="2" t="str">
        <f aca="false">IFERROR(VLOOKUP(C3331,Raw_Restaurants!$A$2:$C$151,3,FALSE()),"Unknown")</f>
        <v>Kolkata</v>
      </c>
    </row>
    <row r="3332" customFormat="false" ht="15" hidden="false" customHeight="false" outlineLevel="0" collapsed="false">
      <c r="A3332" s="2" t="n">
        <f aca="false">Raw_Orders!A3332</f>
        <v>503783</v>
      </c>
      <c r="B3332" s="2" t="str">
        <f aca="false">Raw_Orders!B3332</f>
        <v>CUST1197</v>
      </c>
      <c r="C3332" s="2" t="str">
        <f aca="false">Raw_Orders!C3332</f>
        <v>REST312</v>
      </c>
      <c r="D3332" s="2" t="str">
        <f aca="false">Raw_Orders!D3332</f>
        <v>DP411</v>
      </c>
      <c r="E3332" s="2" t="str">
        <f aca="false">Raw_Orders!E3332</f>
        <v>2024-02-13</v>
      </c>
      <c r="F3332" s="2" t="n">
        <f aca="false">IF(Raw_Orders!F3332&lt;0,0,Raw_Orders!F3332)</f>
        <v>906.48</v>
      </c>
      <c r="G3332" s="2" t="str">
        <f aca="false">Raw_Orders!G3332</f>
        <v>Delivered</v>
      </c>
      <c r="H3332" s="2" t="n">
        <f aca="false">IF(Raw_Orders!H3332="","N/A",Raw_Orders!H3332)</f>
        <v>65.9</v>
      </c>
      <c r="I3332" s="2" t="n">
        <f aca="false">IF(Raw_Orders!I3332="","Not Rated",Raw_Orders!I3332)</f>
        <v>2.5</v>
      </c>
      <c r="J3332" s="2" t="str">
        <f aca="false">IF(COUNTIF($A$2:A3332,A3332)&gt;1,"Duplicate","Unique")</f>
        <v>Unique</v>
      </c>
      <c r="K3332" s="2" t="str">
        <f aca="false">IF(Raw_Orders!F3332&lt;0,"Anomaly","OK")</f>
        <v>OK</v>
      </c>
      <c r="L3332" s="2" t="str">
        <f aca="false">IFERROR(VLOOKUP(C3332,Raw_Restaurants!$A$2:$C$151,3,FALSE()),"Unknown")</f>
        <v>Mumbai</v>
      </c>
    </row>
    <row r="3333" customFormat="false" ht="15" hidden="false" customHeight="false" outlineLevel="0" collapsed="false">
      <c r="A3333" s="2" t="n">
        <f aca="false">Raw_Orders!A3333</f>
        <v>500366</v>
      </c>
      <c r="B3333" s="2" t="str">
        <f aca="false">Raw_Orders!B3333</f>
        <v>CUST1166</v>
      </c>
      <c r="C3333" s="2" t="str">
        <f aca="false">Raw_Orders!C3333</f>
        <v>REST263</v>
      </c>
      <c r="D3333" s="2" t="str">
        <f aca="false">Raw_Orders!D3333</f>
        <v>DP301</v>
      </c>
      <c r="E3333" s="2" t="str">
        <f aca="false">Raw_Orders!E3333</f>
        <v>2024-06-24</v>
      </c>
      <c r="F3333" s="2" t="n">
        <f aca="false">IF(Raw_Orders!F3333&lt;0,0,Raw_Orders!F3333)</f>
        <v>913.05</v>
      </c>
      <c r="G3333" s="2" t="str">
        <f aca="false">Raw_Orders!G3333</f>
        <v>Delivered</v>
      </c>
      <c r="H3333" s="2" t="n">
        <f aca="false">IF(Raw_Orders!H3333="","N/A",Raw_Orders!H3333)</f>
        <v>60.2</v>
      </c>
      <c r="I3333" s="2" t="n">
        <f aca="false">IF(Raw_Orders!I3333="","Not Rated",Raw_Orders!I3333)</f>
        <v>3.3</v>
      </c>
      <c r="J3333" s="2" t="str">
        <f aca="false">IF(COUNTIF($A$2:A3333,A3333)&gt;1,"Duplicate","Unique")</f>
        <v>Unique</v>
      </c>
      <c r="K3333" s="2" t="str">
        <f aca="false">IF(Raw_Orders!F3333&lt;0,"Anomaly","OK")</f>
        <v>OK</v>
      </c>
      <c r="L3333" s="2" t="str">
        <f aca="false">IFERROR(VLOOKUP(C3333,Raw_Restaurants!$A$2:$C$151,3,FALSE()),"Unknown")</f>
        <v>Kolkata</v>
      </c>
    </row>
    <row r="3334" customFormat="false" ht="15" hidden="false" customHeight="false" outlineLevel="0" collapsed="false">
      <c r="A3334" s="2" t="n">
        <f aca="false">Raw_Orders!A3334</f>
        <v>504222</v>
      </c>
      <c r="B3334" s="2" t="str">
        <f aca="false">Raw_Orders!B3334</f>
        <v>CUST1497</v>
      </c>
      <c r="C3334" s="2" t="str">
        <f aca="false">Raw_Orders!C3334</f>
        <v>REST316</v>
      </c>
      <c r="D3334" s="2" t="str">
        <f aca="false">Raw_Orders!D3334</f>
        <v>DP327</v>
      </c>
      <c r="E3334" s="2" t="str">
        <f aca="false">Raw_Orders!E3334</f>
        <v>2024-08-09</v>
      </c>
      <c r="F3334" s="2" t="n">
        <f aca="false">IF(Raw_Orders!F3334&lt;0,0,Raw_Orders!F3334)</f>
        <v>1054.42</v>
      </c>
      <c r="G3334" s="2" t="str">
        <f aca="false">Raw_Orders!G3334</f>
        <v>Cancelled</v>
      </c>
      <c r="H3334" s="2" t="str">
        <f aca="false">IF(Raw_Orders!H3334="","N/A",Raw_Orders!H3334)</f>
        <v>N/A</v>
      </c>
      <c r="I3334" s="2" t="str">
        <f aca="false">IF(Raw_Orders!I3334="","Not Rated",Raw_Orders!I3334)</f>
        <v>Not Rated</v>
      </c>
      <c r="J3334" s="2" t="str">
        <f aca="false">IF(COUNTIF($A$2:A3334,A3334)&gt;1,"Duplicate","Unique")</f>
        <v>Unique</v>
      </c>
      <c r="K3334" s="2" t="str">
        <f aca="false">IF(Raw_Orders!F3334&lt;0,"Anomaly","OK")</f>
        <v>OK</v>
      </c>
      <c r="L3334" s="2" t="str">
        <f aca="false">IFERROR(VLOOKUP(C3334,Raw_Restaurants!$A$2:$C$151,3,FALSE()),"Unknown")</f>
        <v>Kolkata</v>
      </c>
    </row>
    <row r="3335" customFormat="false" ht="15" hidden="false" customHeight="false" outlineLevel="0" collapsed="false">
      <c r="A3335" s="2" t="n">
        <f aca="false">Raw_Orders!A3335</f>
        <v>502728</v>
      </c>
      <c r="B3335" s="2" t="str">
        <f aca="false">Raw_Orders!B3335</f>
        <v>CUST1270</v>
      </c>
      <c r="C3335" s="2" t="str">
        <f aca="false">Raw_Orders!C3335</f>
        <v>REST274</v>
      </c>
      <c r="D3335" s="2" t="str">
        <f aca="false">Raw_Orders!D3335</f>
        <v>DP346</v>
      </c>
      <c r="E3335" s="2" t="str">
        <f aca="false">Raw_Orders!E3335</f>
        <v>2024-08-20</v>
      </c>
      <c r="F3335" s="2" t="n">
        <f aca="false">IF(Raw_Orders!F3335&lt;0,0,Raw_Orders!F3335)</f>
        <v>1347.64</v>
      </c>
      <c r="G3335" s="2" t="str">
        <f aca="false">Raw_Orders!G3335</f>
        <v>Delivered</v>
      </c>
      <c r="H3335" s="2" t="n">
        <f aca="false">IF(Raw_Orders!H3335="","N/A",Raw_Orders!H3335)</f>
        <v>38</v>
      </c>
      <c r="I3335" s="2" t="n">
        <f aca="false">IF(Raw_Orders!I3335="","Not Rated",Raw_Orders!I3335)</f>
        <v>4.7</v>
      </c>
      <c r="J3335" s="2" t="str">
        <f aca="false">IF(COUNTIF($A$2:A3335,A3335)&gt;1,"Duplicate","Unique")</f>
        <v>Unique</v>
      </c>
      <c r="K3335" s="2" t="str">
        <f aca="false">IF(Raw_Orders!F3335&lt;0,"Anomaly","OK")</f>
        <v>OK</v>
      </c>
      <c r="L3335" s="2" t="str">
        <f aca="false">IFERROR(VLOOKUP(C3335,Raw_Restaurants!$A$2:$C$151,3,FALSE()),"Unknown")</f>
        <v>Chennai</v>
      </c>
    </row>
    <row r="3336" customFormat="false" ht="15" hidden="false" customHeight="false" outlineLevel="0" collapsed="false">
      <c r="A3336" s="2" t="n">
        <f aca="false">Raw_Orders!A3336</f>
        <v>504797</v>
      </c>
      <c r="B3336" s="2" t="str">
        <f aca="false">Raw_Orders!B3336</f>
        <v>CUST1401</v>
      </c>
      <c r="C3336" s="2" t="str">
        <f aca="false">Raw_Orders!C3336</f>
        <v>REST231</v>
      </c>
      <c r="D3336" s="2" t="str">
        <f aca="false">Raw_Orders!D3336</f>
        <v>DP357</v>
      </c>
      <c r="E3336" s="2" t="str">
        <f aca="false">Raw_Orders!E3336</f>
        <v>2024-01-21</v>
      </c>
      <c r="F3336" s="2" t="n">
        <f aca="false">IF(Raw_Orders!F3336&lt;0,0,Raw_Orders!F3336)</f>
        <v>274.12</v>
      </c>
      <c r="G3336" s="2" t="str">
        <f aca="false">Raw_Orders!G3336</f>
        <v>Delivered</v>
      </c>
      <c r="H3336" s="2" t="n">
        <f aca="false">IF(Raw_Orders!H3336="","N/A",Raw_Orders!H3336)</f>
        <v>21.5</v>
      </c>
      <c r="I3336" s="2" t="n">
        <f aca="false">IF(Raw_Orders!I3336="","Not Rated",Raw_Orders!I3336)</f>
        <v>3.5</v>
      </c>
      <c r="J3336" s="2" t="str">
        <f aca="false">IF(COUNTIF($A$2:A3336,A3336)&gt;1,"Duplicate","Unique")</f>
        <v>Unique</v>
      </c>
      <c r="K3336" s="2" t="str">
        <f aca="false">IF(Raw_Orders!F3336&lt;0,"Anomaly","OK")</f>
        <v>OK</v>
      </c>
      <c r="L3336" s="2" t="str">
        <f aca="false">IFERROR(VLOOKUP(C3336,Raw_Restaurants!$A$2:$C$151,3,FALSE()),"Unknown")</f>
        <v>Jaipur</v>
      </c>
    </row>
    <row r="3337" customFormat="false" ht="15" hidden="false" customHeight="false" outlineLevel="0" collapsed="false">
      <c r="A3337" s="2" t="n">
        <f aca="false">Raw_Orders!A3337</f>
        <v>500471</v>
      </c>
      <c r="B3337" s="2" t="str">
        <f aca="false">Raw_Orders!B3337</f>
        <v>CUST1729</v>
      </c>
      <c r="C3337" s="2" t="str">
        <f aca="false">Raw_Orders!C3337</f>
        <v>REST301</v>
      </c>
      <c r="D3337" s="2" t="str">
        <f aca="false">Raw_Orders!D3337</f>
        <v>DP398</v>
      </c>
      <c r="E3337" s="2" t="str">
        <f aca="false">Raw_Orders!E3337</f>
        <v>2024-11-18</v>
      </c>
      <c r="F3337" s="2" t="n">
        <f aca="false">IF(Raw_Orders!F3337&lt;0,0,Raw_Orders!F3337)</f>
        <v>787.08</v>
      </c>
      <c r="G3337" s="2" t="str">
        <f aca="false">Raw_Orders!G3337</f>
        <v>Delayed</v>
      </c>
      <c r="H3337" s="2" t="n">
        <f aca="false">IF(Raw_Orders!H3337="","N/A",Raw_Orders!H3337)</f>
        <v>57.7</v>
      </c>
      <c r="I3337" s="2" t="n">
        <f aca="false">IF(Raw_Orders!I3337="","Not Rated",Raw_Orders!I3337)</f>
        <v>3.4</v>
      </c>
      <c r="J3337" s="2" t="str">
        <f aca="false">IF(COUNTIF($A$2:A3337,A3337)&gt;1,"Duplicate","Unique")</f>
        <v>Unique</v>
      </c>
      <c r="K3337" s="2" t="str">
        <f aca="false">IF(Raw_Orders!F3337&lt;0,"Anomaly","OK")</f>
        <v>OK</v>
      </c>
      <c r="L3337" s="2" t="str">
        <f aca="false">IFERROR(VLOOKUP(C3337,Raw_Restaurants!$A$2:$C$151,3,FALSE()),"Unknown")</f>
        <v>Kolkata</v>
      </c>
    </row>
    <row r="3338" customFormat="false" ht="15" hidden="false" customHeight="false" outlineLevel="0" collapsed="false">
      <c r="A3338" s="2" t="n">
        <f aca="false">Raw_Orders!A3338</f>
        <v>501612</v>
      </c>
      <c r="B3338" s="2" t="str">
        <f aca="false">Raw_Orders!B3338</f>
        <v>CUST1031</v>
      </c>
      <c r="C3338" s="2" t="str">
        <f aca="false">Raw_Orders!C3338</f>
        <v>REST340</v>
      </c>
      <c r="D3338" s="2" t="str">
        <f aca="false">Raw_Orders!D3338</f>
        <v>DP442</v>
      </c>
      <c r="E3338" s="2" t="str">
        <f aca="false">Raw_Orders!E3338</f>
        <v>2024-08-05</v>
      </c>
      <c r="F3338" s="2" t="n">
        <f aca="false">IF(Raw_Orders!F3338&lt;0,0,Raw_Orders!F3338)</f>
        <v>828.94</v>
      </c>
      <c r="G3338" s="2" t="str">
        <f aca="false">Raw_Orders!G3338</f>
        <v>Delivered</v>
      </c>
      <c r="H3338" s="2" t="n">
        <f aca="false">IF(Raw_Orders!H3338="","N/A",Raw_Orders!H3338)</f>
        <v>39.1</v>
      </c>
      <c r="I3338" s="2" t="n">
        <f aca="false">IF(Raw_Orders!I3338="","Not Rated",Raw_Orders!I3338)</f>
        <v>4.6</v>
      </c>
      <c r="J3338" s="2" t="str">
        <f aca="false">IF(COUNTIF($A$2:A3338,A3338)&gt;1,"Duplicate","Unique")</f>
        <v>Unique</v>
      </c>
      <c r="K3338" s="2" t="str">
        <f aca="false">IF(Raw_Orders!F3338&lt;0,"Anomaly","OK")</f>
        <v>OK</v>
      </c>
      <c r="L3338" s="2" t="str">
        <f aca="false">IFERROR(VLOOKUP(C3338,Raw_Restaurants!$A$2:$C$151,3,FALSE()),"Unknown")</f>
        <v>Hyderabad</v>
      </c>
    </row>
    <row r="3339" customFormat="false" ht="15" hidden="false" customHeight="false" outlineLevel="0" collapsed="false">
      <c r="A3339" s="2" t="n">
        <f aca="false">Raw_Orders!A3339</f>
        <v>503996</v>
      </c>
      <c r="B3339" s="2" t="str">
        <f aca="false">Raw_Orders!B3339</f>
        <v>CUST1670</v>
      </c>
      <c r="C3339" s="2" t="str">
        <f aca="false">Raw_Orders!C3339</f>
        <v>REST290</v>
      </c>
      <c r="D3339" s="2" t="str">
        <f aca="false">Raw_Orders!D3339</f>
        <v>DP462</v>
      </c>
      <c r="E3339" s="2" t="str">
        <f aca="false">Raw_Orders!E3339</f>
        <v>2024-02-17</v>
      </c>
      <c r="F3339" s="2" t="n">
        <f aca="false">IF(Raw_Orders!F3339&lt;0,0,Raw_Orders!F3339)</f>
        <v>668.8</v>
      </c>
      <c r="G3339" s="2" t="str">
        <f aca="false">Raw_Orders!G3339</f>
        <v>Delivered</v>
      </c>
      <c r="H3339" s="2" t="n">
        <f aca="false">IF(Raw_Orders!H3339="","N/A",Raw_Orders!H3339)</f>
        <v>76</v>
      </c>
      <c r="I3339" s="2" t="n">
        <f aca="false">IF(Raw_Orders!I3339="","Not Rated",Raw_Orders!I3339)</f>
        <v>3.9</v>
      </c>
      <c r="J3339" s="2" t="str">
        <f aca="false">IF(COUNTIF($A$2:A3339,A3339)&gt;1,"Duplicate","Unique")</f>
        <v>Unique</v>
      </c>
      <c r="K3339" s="2" t="str">
        <f aca="false">IF(Raw_Orders!F3339&lt;0,"Anomaly","OK")</f>
        <v>OK</v>
      </c>
      <c r="L3339" s="2" t="str">
        <f aca="false">IFERROR(VLOOKUP(C3339,Raw_Restaurants!$A$2:$C$151,3,FALSE()),"Unknown")</f>
        <v>Delhi</v>
      </c>
    </row>
    <row r="3340" customFormat="false" ht="15" hidden="false" customHeight="false" outlineLevel="0" collapsed="false">
      <c r="A3340" s="2" t="n">
        <f aca="false">Raw_Orders!A3340</f>
        <v>500440</v>
      </c>
      <c r="B3340" s="2" t="str">
        <f aca="false">Raw_Orders!B3340</f>
        <v>CUST1245</v>
      </c>
      <c r="C3340" s="2" t="str">
        <f aca="false">Raw_Orders!C3340</f>
        <v>REST240</v>
      </c>
      <c r="D3340" s="2" t="str">
        <f aca="false">Raw_Orders!D3340</f>
        <v>DP453</v>
      </c>
      <c r="E3340" s="2" t="str">
        <f aca="false">Raw_Orders!E3340</f>
        <v>2024-05-10</v>
      </c>
      <c r="F3340" s="2" t="n">
        <f aca="false">IF(Raw_Orders!F3340&lt;0,0,Raw_Orders!F3340)</f>
        <v>743.14</v>
      </c>
      <c r="G3340" s="2" t="str">
        <f aca="false">Raw_Orders!G3340</f>
        <v>Delivered</v>
      </c>
      <c r="H3340" s="2" t="n">
        <f aca="false">IF(Raw_Orders!H3340="","N/A",Raw_Orders!H3340)</f>
        <v>74</v>
      </c>
      <c r="I3340" s="2" t="n">
        <f aca="false">IF(Raw_Orders!I3340="","Not Rated",Raw_Orders!I3340)</f>
        <v>3.9</v>
      </c>
      <c r="J3340" s="2" t="str">
        <f aca="false">IF(COUNTIF($A$2:A3340,A3340)&gt;1,"Duplicate","Unique")</f>
        <v>Unique</v>
      </c>
      <c r="K3340" s="2" t="str">
        <f aca="false">IF(Raw_Orders!F3340&lt;0,"Anomaly","OK")</f>
        <v>OK</v>
      </c>
      <c r="L3340" s="2" t="str">
        <f aca="false">IFERROR(VLOOKUP(C3340,Raw_Restaurants!$A$2:$C$151,3,FALSE()),"Unknown")</f>
        <v>Delhi</v>
      </c>
    </row>
    <row r="3341" customFormat="false" ht="15" hidden="false" customHeight="false" outlineLevel="0" collapsed="false">
      <c r="A3341" s="2" t="n">
        <f aca="false">Raw_Orders!A3341</f>
        <v>501128</v>
      </c>
      <c r="B3341" s="2" t="str">
        <f aca="false">Raw_Orders!B3341</f>
        <v>CUST1191</v>
      </c>
      <c r="C3341" s="2" t="str">
        <f aca="false">Raw_Orders!C3341</f>
        <v>REST335</v>
      </c>
      <c r="D3341" s="2" t="str">
        <f aca="false">Raw_Orders!D3341</f>
        <v>DP451</v>
      </c>
      <c r="E3341" s="2" t="str">
        <f aca="false">Raw_Orders!E3341</f>
        <v>2024-10-13</v>
      </c>
      <c r="F3341" s="2" t="n">
        <f aca="false">IF(Raw_Orders!F3341&lt;0,0,Raw_Orders!F3341)</f>
        <v>1090.61</v>
      </c>
      <c r="G3341" s="2" t="str">
        <f aca="false">Raw_Orders!G3341</f>
        <v>Delivered</v>
      </c>
      <c r="H3341" s="2" t="n">
        <f aca="false">IF(Raw_Orders!H3341="","N/A",Raw_Orders!H3341)</f>
        <v>47.9</v>
      </c>
      <c r="I3341" s="2" t="n">
        <f aca="false">IF(Raw_Orders!I3341="","Not Rated",Raw_Orders!I3341)</f>
        <v>3.3</v>
      </c>
      <c r="J3341" s="2" t="str">
        <f aca="false">IF(COUNTIF($A$2:A3341,A3341)&gt;1,"Duplicate","Unique")</f>
        <v>Unique</v>
      </c>
      <c r="K3341" s="2" t="str">
        <f aca="false">IF(Raw_Orders!F3341&lt;0,"Anomaly","OK")</f>
        <v>OK</v>
      </c>
      <c r="L3341" s="2" t="str">
        <f aca="false">IFERROR(VLOOKUP(C3341,Raw_Restaurants!$A$2:$C$151,3,FALSE()),"Unknown")</f>
        <v>Pune</v>
      </c>
    </row>
    <row r="3342" customFormat="false" ht="15" hidden="false" customHeight="false" outlineLevel="0" collapsed="false">
      <c r="A3342" s="2" t="n">
        <f aca="false">Raw_Orders!A3342</f>
        <v>501574</v>
      </c>
      <c r="B3342" s="2" t="str">
        <f aca="false">Raw_Orders!B3342</f>
        <v>CUST1724</v>
      </c>
      <c r="C3342" s="2" t="str">
        <f aca="false">Raw_Orders!C3342</f>
        <v>REST207</v>
      </c>
      <c r="D3342" s="2" t="str">
        <f aca="false">Raw_Orders!D3342</f>
        <v>DP477</v>
      </c>
      <c r="E3342" s="2" t="str">
        <f aca="false">Raw_Orders!E3342</f>
        <v>2024-11-19</v>
      </c>
      <c r="F3342" s="2" t="n">
        <f aca="false">IF(Raw_Orders!F3342&lt;0,0,Raw_Orders!F3342)</f>
        <v>685.13</v>
      </c>
      <c r="G3342" s="2" t="str">
        <f aca="false">Raw_Orders!G3342</f>
        <v>Delivered</v>
      </c>
      <c r="H3342" s="2" t="n">
        <f aca="false">IF(Raw_Orders!H3342="","N/A",Raw_Orders!H3342)</f>
        <v>28.7</v>
      </c>
      <c r="I3342" s="2" t="n">
        <f aca="false">IF(Raw_Orders!I3342="","Not Rated",Raw_Orders!I3342)</f>
        <v>2.5</v>
      </c>
      <c r="J3342" s="2" t="str">
        <f aca="false">IF(COUNTIF($A$2:A3342,A3342)&gt;1,"Duplicate","Unique")</f>
        <v>Unique</v>
      </c>
      <c r="K3342" s="2" t="str">
        <f aca="false">IF(Raw_Orders!F3342&lt;0,"Anomaly","OK")</f>
        <v>OK</v>
      </c>
      <c r="L3342" s="2" t="str">
        <f aca="false">IFERROR(VLOOKUP(C3342,Raw_Restaurants!$A$2:$C$151,3,FALSE()),"Unknown")</f>
        <v>Chennai</v>
      </c>
    </row>
    <row r="3343" customFormat="false" ht="15" hidden="false" customHeight="false" outlineLevel="0" collapsed="false">
      <c r="A3343" s="2" t="n">
        <f aca="false">Raw_Orders!A3343</f>
        <v>501076</v>
      </c>
      <c r="B3343" s="2" t="str">
        <f aca="false">Raw_Orders!B3343</f>
        <v>CUST1552</v>
      </c>
      <c r="C3343" s="2" t="str">
        <f aca="false">Raw_Orders!C3343</f>
        <v>REST295</v>
      </c>
      <c r="D3343" s="2" t="str">
        <f aca="false">Raw_Orders!D3343</f>
        <v>DP476</v>
      </c>
      <c r="E3343" s="2" t="str">
        <f aca="false">Raw_Orders!E3343</f>
        <v>2024-06-04</v>
      </c>
      <c r="F3343" s="2" t="n">
        <f aca="false">IF(Raw_Orders!F3343&lt;0,0,Raw_Orders!F3343)</f>
        <v>1239.56</v>
      </c>
      <c r="G3343" s="2" t="str">
        <f aca="false">Raw_Orders!G3343</f>
        <v>Delivered</v>
      </c>
      <c r="H3343" s="2" t="str">
        <f aca="false">IF(Raw_Orders!H3343="","N/A",Raw_Orders!H3343)</f>
        <v>N/A</v>
      </c>
      <c r="I3343" s="2" t="n">
        <f aca="false">IF(Raw_Orders!I3343="","Not Rated",Raw_Orders!I3343)</f>
        <v>3</v>
      </c>
      <c r="J3343" s="2" t="str">
        <f aca="false">IF(COUNTIF($A$2:A3343,A3343)&gt;1,"Duplicate","Unique")</f>
        <v>Unique</v>
      </c>
      <c r="K3343" s="2" t="str">
        <f aca="false">IF(Raw_Orders!F3343&lt;0,"Anomaly","OK")</f>
        <v>OK</v>
      </c>
      <c r="L3343" s="2" t="str">
        <f aca="false">IFERROR(VLOOKUP(C3343,Raw_Restaurants!$A$2:$C$151,3,FALSE()),"Unknown")</f>
        <v>Kolkata</v>
      </c>
    </row>
    <row r="3344" customFormat="false" ht="15" hidden="false" customHeight="false" outlineLevel="0" collapsed="false">
      <c r="A3344" s="2" t="n">
        <f aca="false">Raw_Orders!A3344</f>
        <v>502606</v>
      </c>
      <c r="B3344" s="2" t="str">
        <f aca="false">Raw_Orders!B3344</f>
        <v>CUST1700</v>
      </c>
      <c r="C3344" s="2" t="str">
        <f aca="false">Raw_Orders!C3344</f>
        <v>REST332</v>
      </c>
      <c r="D3344" s="2" t="str">
        <f aca="false">Raw_Orders!D3344</f>
        <v>DP443</v>
      </c>
      <c r="E3344" s="2" t="str">
        <f aca="false">Raw_Orders!E3344</f>
        <v>2024-05-01</v>
      </c>
      <c r="F3344" s="2" t="n">
        <f aca="false">IF(Raw_Orders!F3344&lt;0,0,Raw_Orders!F3344)</f>
        <v>1349.52</v>
      </c>
      <c r="G3344" s="2" t="str">
        <f aca="false">Raw_Orders!G3344</f>
        <v>Delivered</v>
      </c>
      <c r="H3344" s="2" t="n">
        <f aca="false">IF(Raw_Orders!H3344="","N/A",Raw_Orders!H3344)</f>
        <v>26</v>
      </c>
      <c r="I3344" s="2" t="n">
        <f aca="false">IF(Raw_Orders!I3344="","Not Rated",Raw_Orders!I3344)</f>
        <v>2.9</v>
      </c>
      <c r="J3344" s="2" t="str">
        <f aca="false">IF(COUNTIF($A$2:A3344,A3344)&gt;1,"Duplicate","Unique")</f>
        <v>Unique</v>
      </c>
      <c r="K3344" s="2" t="str">
        <f aca="false">IF(Raw_Orders!F3344&lt;0,"Anomaly","OK")</f>
        <v>OK</v>
      </c>
      <c r="L3344" s="2" t="str">
        <f aca="false">IFERROR(VLOOKUP(C3344,Raw_Restaurants!$A$2:$C$151,3,FALSE()),"Unknown")</f>
        <v>Pune</v>
      </c>
    </row>
    <row r="3345" customFormat="false" ht="15" hidden="false" customHeight="false" outlineLevel="0" collapsed="false">
      <c r="A3345" s="2" t="n">
        <f aca="false">Raw_Orders!A3345</f>
        <v>502782</v>
      </c>
      <c r="B3345" s="2" t="str">
        <f aca="false">Raw_Orders!B3345</f>
        <v>CUST1430</v>
      </c>
      <c r="C3345" s="2" t="str">
        <f aca="false">Raw_Orders!C3345</f>
        <v>REST280</v>
      </c>
      <c r="D3345" s="2" t="str">
        <f aca="false">Raw_Orders!D3345</f>
        <v>DP490</v>
      </c>
      <c r="E3345" s="2" t="str">
        <f aca="false">Raw_Orders!E3345</f>
        <v>2024-07-10</v>
      </c>
      <c r="F3345" s="2" t="n">
        <f aca="false">IF(Raw_Orders!F3345&lt;0,0,Raw_Orders!F3345)</f>
        <v>864.96</v>
      </c>
      <c r="G3345" s="2" t="str">
        <f aca="false">Raw_Orders!G3345</f>
        <v>Delayed</v>
      </c>
      <c r="H3345" s="2" t="n">
        <f aca="false">IF(Raw_Orders!H3345="","N/A",Raw_Orders!H3345)</f>
        <v>52.9</v>
      </c>
      <c r="I3345" s="2" t="n">
        <f aca="false">IF(Raw_Orders!I3345="","Not Rated",Raw_Orders!I3345)</f>
        <v>4.7</v>
      </c>
      <c r="J3345" s="2" t="str">
        <f aca="false">IF(COUNTIF($A$2:A3345,A3345)&gt;1,"Duplicate","Unique")</f>
        <v>Unique</v>
      </c>
      <c r="K3345" s="2" t="str">
        <f aca="false">IF(Raw_Orders!F3345&lt;0,"Anomaly","OK")</f>
        <v>OK</v>
      </c>
      <c r="L3345" s="2" t="str">
        <f aca="false">IFERROR(VLOOKUP(C3345,Raw_Restaurants!$A$2:$C$151,3,FALSE()),"Unknown")</f>
        <v>Chennai</v>
      </c>
    </row>
    <row r="3346" customFormat="false" ht="15" hidden="false" customHeight="false" outlineLevel="0" collapsed="false">
      <c r="A3346" s="2" t="n">
        <f aca="false">Raw_Orders!A3346</f>
        <v>501167</v>
      </c>
      <c r="B3346" s="2" t="str">
        <f aca="false">Raw_Orders!B3346</f>
        <v>CUST1187</v>
      </c>
      <c r="C3346" s="2" t="str">
        <f aca="false">Raw_Orders!C3346</f>
        <v>REST245</v>
      </c>
      <c r="D3346" s="2" t="str">
        <f aca="false">Raw_Orders!D3346</f>
        <v>DP353</v>
      </c>
      <c r="E3346" s="2" t="str">
        <f aca="false">Raw_Orders!E3346</f>
        <v>2024-11-28</v>
      </c>
      <c r="F3346" s="2" t="n">
        <f aca="false">IF(Raw_Orders!F3346&lt;0,0,Raw_Orders!F3346)</f>
        <v>253.67</v>
      </c>
      <c r="G3346" s="2" t="str">
        <f aca="false">Raw_Orders!G3346</f>
        <v>Delivered</v>
      </c>
      <c r="H3346" s="2" t="n">
        <f aca="false">IF(Raw_Orders!H3346="","N/A",Raw_Orders!H3346)</f>
        <v>50.3</v>
      </c>
      <c r="I3346" s="2" t="n">
        <f aca="false">IF(Raw_Orders!I3346="","Not Rated",Raw_Orders!I3346)</f>
        <v>4.5</v>
      </c>
      <c r="J3346" s="2" t="str">
        <f aca="false">IF(COUNTIF($A$2:A3346,A3346)&gt;1,"Duplicate","Unique")</f>
        <v>Unique</v>
      </c>
      <c r="K3346" s="2" t="str">
        <f aca="false">IF(Raw_Orders!F3346&lt;0,"Anomaly","OK")</f>
        <v>OK</v>
      </c>
      <c r="L3346" s="2" t="str">
        <f aca="false">IFERROR(VLOOKUP(C3346,Raw_Restaurants!$A$2:$C$151,3,FALSE()),"Unknown")</f>
        <v>Indore</v>
      </c>
    </row>
    <row r="3347" customFormat="false" ht="15" hidden="false" customHeight="false" outlineLevel="0" collapsed="false">
      <c r="A3347" s="2" t="n">
        <f aca="false">Raw_Orders!A3347</f>
        <v>503134</v>
      </c>
      <c r="B3347" s="2" t="str">
        <f aca="false">Raw_Orders!B3347</f>
        <v>CUST1153</v>
      </c>
      <c r="C3347" s="2" t="str">
        <f aca="false">Raw_Orders!C3347</f>
        <v>REST211</v>
      </c>
      <c r="D3347" s="2" t="str">
        <f aca="false">Raw_Orders!D3347</f>
        <v>DP498</v>
      </c>
      <c r="E3347" s="2" t="str">
        <f aca="false">Raw_Orders!E3347</f>
        <v>2024-05-29</v>
      </c>
      <c r="F3347" s="2" t="n">
        <f aca="false">IF(Raw_Orders!F3347&lt;0,0,Raw_Orders!F3347)</f>
        <v>191.19</v>
      </c>
      <c r="G3347" s="2" t="str">
        <f aca="false">Raw_Orders!G3347</f>
        <v>Delivered</v>
      </c>
      <c r="H3347" s="2" t="n">
        <f aca="false">IF(Raw_Orders!H3347="","N/A",Raw_Orders!H3347)</f>
        <v>16.4</v>
      </c>
      <c r="I3347" s="2" t="n">
        <f aca="false">IF(Raw_Orders!I3347="","Not Rated",Raw_Orders!I3347)</f>
        <v>4.1</v>
      </c>
      <c r="J3347" s="2" t="str">
        <f aca="false">IF(COUNTIF($A$2:A3347,A3347)&gt;1,"Duplicate","Unique")</f>
        <v>Unique</v>
      </c>
      <c r="K3347" s="2" t="str">
        <f aca="false">IF(Raw_Orders!F3347&lt;0,"Anomaly","OK")</f>
        <v>OK</v>
      </c>
      <c r="L3347" s="2" t="str">
        <f aca="false">IFERROR(VLOOKUP(C3347,Raw_Restaurants!$A$2:$C$151,3,FALSE()),"Unknown")</f>
        <v>Mumbai</v>
      </c>
    </row>
    <row r="3348" customFormat="false" ht="15" hidden="false" customHeight="false" outlineLevel="0" collapsed="false">
      <c r="A3348" s="2" t="n">
        <f aca="false">Raw_Orders!A3348</f>
        <v>504756</v>
      </c>
      <c r="B3348" s="2" t="str">
        <f aca="false">Raw_Orders!B3348</f>
        <v>CUST1295</v>
      </c>
      <c r="C3348" s="2" t="str">
        <f aca="false">Raw_Orders!C3348</f>
        <v>REST267</v>
      </c>
      <c r="D3348" s="2" t="str">
        <f aca="false">Raw_Orders!D3348</f>
        <v>DP493</v>
      </c>
      <c r="E3348" s="2" t="str">
        <f aca="false">Raw_Orders!E3348</f>
        <v>2024-12-11</v>
      </c>
      <c r="F3348" s="2" t="n">
        <f aca="false">IF(Raw_Orders!F3348&lt;0,0,Raw_Orders!F3348)</f>
        <v>994.57</v>
      </c>
      <c r="G3348" s="2" t="str">
        <f aca="false">Raw_Orders!G3348</f>
        <v>Delivered</v>
      </c>
      <c r="H3348" s="2" t="n">
        <f aca="false">IF(Raw_Orders!H3348="","N/A",Raw_Orders!H3348)</f>
        <v>47.6</v>
      </c>
      <c r="I3348" s="2" t="n">
        <f aca="false">IF(Raw_Orders!I3348="","Not Rated",Raw_Orders!I3348)</f>
        <v>3.1</v>
      </c>
      <c r="J3348" s="2" t="str">
        <f aca="false">IF(COUNTIF($A$2:A3348,A3348)&gt;1,"Duplicate","Unique")</f>
        <v>Unique</v>
      </c>
      <c r="K3348" s="2" t="str">
        <f aca="false">IF(Raw_Orders!F3348&lt;0,"Anomaly","OK")</f>
        <v>OK</v>
      </c>
      <c r="L3348" s="2" t="str">
        <f aca="false">IFERROR(VLOOKUP(C3348,Raw_Restaurants!$A$2:$C$151,3,FALSE()),"Unknown")</f>
        <v>Jaipur</v>
      </c>
    </row>
    <row r="3349" customFormat="false" ht="15" hidden="false" customHeight="false" outlineLevel="0" collapsed="false">
      <c r="A3349" s="2" t="n">
        <f aca="false">Raw_Orders!A3349</f>
        <v>501313</v>
      </c>
      <c r="B3349" s="2" t="str">
        <f aca="false">Raw_Orders!B3349</f>
        <v>CUST1285</v>
      </c>
      <c r="C3349" s="2" t="str">
        <f aca="false">Raw_Orders!C3349</f>
        <v>REST224</v>
      </c>
      <c r="D3349" s="2" t="str">
        <f aca="false">Raw_Orders!D3349</f>
        <v>DP354</v>
      </c>
      <c r="E3349" s="2" t="str">
        <f aca="false">Raw_Orders!E3349</f>
        <v>2024-08-26</v>
      </c>
      <c r="F3349" s="2" t="n">
        <f aca="false">IF(Raw_Orders!F3349&lt;0,0,Raw_Orders!F3349)</f>
        <v>514.03</v>
      </c>
      <c r="G3349" s="2" t="str">
        <f aca="false">Raw_Orders!G3349</f>
        <v>Delivered</v>
      </c>
      <c r="H3349" s="2" t="n">
        <f aca="false">IF(Raw_Orders!H3349="","N/A",Raw_Orders!H3349)</f>
        <v>65.5</v>
      </c>
      <c r="I3349" s="2" t="n">
        <f aca="false">IF(Raw_Orders!I3349="","Not Rated",Raw_Orders!I3349)</f>
        <v>4.2</v>
      </c>
      <c r="J3349" s="2" t="str">
        <f aca="false">IF(COUNTIF($A$2:A3349,A3349)&gt;1,"Duplicate","Unique")</f>
        <v>Unique</v>
      </c>
      <c r="K3349" s="2" t="str">
        <f aca="false">IF(Raw_Orders!F3349&lt;0,"Anomaly","OK")</f>
        <v>OK</v>
      </c>
      <c r="L3349" s="2" t="str">
        <f aca="false">IFERROR(VLOOKUP(C3349,Raw_Restaurants!$A$2:$C$151,3,FALSE()),"Unknown")</f>
        <v>Indore</v>
      </c>
    </row>
    <row r="3350" customFormat="false" ht="15" hidden="false" customHeight="false" outlineLevel="0" collapsed="false">
      <c r="A3350" s="2" t="n">
        <f aca="false">Raw_Orders!A3350</f>
        <v>503600</v>
      </c>
      <c r="B3350" s="2" t="str">
        <f aca="false">Raw_Orders!B3350</f>
        <v>CUST1283</v>
      </c>
      <c r="C3350" s="2" t="str">
        <f aca="false">Raw_Orders!C3350</f>
        <v>REST217</v>
      </c>
      <c r="D3350" s="2" t="str">
        <f aca="false">Raw_Orders!D3350</f>
        <v>DP420</v>
      </c>
      <c r="E3350" s="2" t="str">
        <f aca="false">Raw_Orders!E3350</f>
        <v>2024-06-21</v>
      </c>
      <c r="F3350" s="2" t="n">
        <f aca="false">IF(Raw_Orders!F3350&lt;0,0,Raw_Orders!F3350)</f>
        <v>796.49</v>
      </c>
      <c r="G3350" s="2" t="str">
        <f aca="false">Raw_Orders!G3350</f>
        <v>Delayed</v>
      </c>
      <c r="H3350" s="2" t="n">
        <f aca="false">IF(Raw_Orders!H3350="","N/A",Raw_Orders!H3350)</f>
        <v>19.2</v>
      </c>
      <c r="I3350" s="2" t="n">
        <f aca="false">IF(Raw_Orders!I3350="","Not Rated",Raw_Orders!I3350)</f>
        <v>3.6</v>
      </c>
      <c r="J3350" s="2" t="str">
        <f aca="false">IF(COUNTIF($A$2:A3350,A3350)&gt;1,"Duplicate","Unique")</f>
        <v>Unique</v>
      </c>
      <c r="K3350" s="2" t="str">
        <f aca="false">IF(Raw_Orders!F3350&lt;0,"Anomaly","OK")</f>
        <v>OK</v>
      </c>
      <c r="L3350" s="2" t="str">
        <f aca="false">IFERROR(VLOOKUP(C3350,Raw_Restaurants!$A$2:$C$151,3,FALSE()),"Unknown")</f>
        <v>Kolkata</v>
      </c>
    </row>
    <row r="3351" customFormat="false" ht="15" hidden="false" customHeight="false" outlineLevel="0" collapsed="false">
      <c r="A3351" s="2" t="n">
        <f aca="false">Raw_Orders!A3351</f>
        <v>500780</v>
      </c>
      <c r="B3351" s="2" t="str">
        <f aca="false">Raw_Orders!B3351</f>
        <v>CUST1505</v>
      </c>
      <c r="C3351" s="2" t="str">
        <f aca="false">Raw_Orders!C3351</f>
        <v>REST262</v>
      </c>
      <c r="D3351" s="2" t="str">
        <f aca="false">Raw_Orders!D3351</f>
        <v>DP429</v>
      </c>
      <c r="E3351" s="2" t="str">
        <f aca="false">Raw_Orders!E3351</f>
        <v>2024-11-08</v>
      </c>
      <c r="F3351" s="2" t="n">
        <f aca="false">IF(Raw_Orders!F3351&lt;0,0,Raw_Orders!F3351)</f>
        <v>1016.87</v>
      </c>
      <c r="G3351" s="2" t="str">
        <f aca="false">Raw_Orders!G3351</f>
        <v>Delivered</v>
      </c>
      <c r="H3351" s="2" t="n">
        <f aca="false">IF(Raw_Orders!H3351="","N/A",Raw_Orders!H3351)</f>
        <v>55.4</v>
      </c>
      <c r="I3351" s="2" t="n">
        <f aca="false">IF(Raw_Orders!I3351="","Not Rated",Raw_Orders!I3351)</f>
        <v>3.9</v>
      </c>
      <c r="J3351" s="2" t="str">
        <f aca="false">IF(COUNTIF($A$2:A3351,A3351)&gt;1,"Duplicate","Unique")</f>
        <v>Unique</v>
      </c>
      <c r="K3351" s="2" t="str">
        <f aca="false">IF(Raw_Orders!F3351&lt;0,"Anomaly","OK")</f>
        <v>OK</v>
      </c>
      <c r="L3351" s="2" t="str">
        <f aca="false">IFERROR(VLOOKUP(C3351,Raw_Restaurants!$A$2:$C$151,3,FALSE()),"Unknown")</f>
        <v>Mumbai</v>
      </c>
    </row>
    <row r="3352" customFormat="false" ht="15" hidden="false" customHeight="false" outlineLevel="0" collapsed="false">
      <c r="A3352" s="2" t="n">
        <f aca="false">Raw_Orders!A3352</f>
        <v>501773</v>
      </c>
      <c r="B3352" s="2" t="str">
        <f aca="false">Raw_Orders!B3352</f>
        <v>CUST1087</v>
      </c>
      <c r="C3352" s="2" t="str">
        <f aca="false">Raw_Orders!C3352</f>
        <v>REST309</v>
      </c>
      <c r="D3352" s="2" t="str">
        <f aca="false">Raw_Orders!D3352</f>
        <v>DP454</v>
      </c>
      <c r="E3352" s="2" t="str">
        <f aca="false">Raw_Orders!E3352</f>
        <v>2024-06-22</v>
      </c>
      <c r="F3352" s="2" t="n">
        <f aca="false">IF(Raw_Orders!F3352&lt;0,0,Raw_Orders!F3352)</f>
        <v>334.69</v>
      </c>
      <c r="G3352" s="2" t="str">
        <f aca="false">Raw_Orders!G3352</f>
        <v>Delivered</v>
      </c>
      <c r="H3352" s="2" t="n">
        <f aca="false">IF(Raw_Orders!H3352="","N/A",Raw_Orders!H3352)</f>
        <v>65</v>
      </c>
      <c r="I3352" s="2" t="n">
        <f aca="false">IF(Raw_Orders!I3352="","Not Rated",Raw_Orders!I3352)</f>
        <v>4.4</v>
      </c>
      <c r="J3352" s="2" t="str">
        <f aca="false">IF(COUNTIF($A$2:A3352,A3352)&gt;1,"Duplicate","Unique")</f>
        <v>Unique</v>
      </c>
      <c r="K3352" s="2" t="str">
        <f aca="false">IF(Raw_Orders!F3352&lt;0,"Anomaly","OK")</f>
        <v>OK</v>
      </c>
      <c r="L3352" s="2" t="str">
        <f aca="false">IFERROR(VLOOKUP(C3352,Raw_Restaurants!$A$2:$C$151,3,FALSE()),"Unknown")</f>
        <v>Mumbai</v>
      </c>
    </row>
    <row r="3353" customFormat="false" ht="15" hidden="false" customHeight="false" outlineLevel="0" collapsed="false">
      <c r="A3353" s="2" t="n">
        <f aca="false">Raw_Orders!A3353</f>
        <v>502007</v>
      </c>
      <c r="B3353" s="2" t="str">
        <f aca="false">Raw_Orders!B3353</f>
        <v>CUST1394</v>
      </c>
      <c r="C3353" s="2" t="str">
        <f aca="false">Raw_Orders!C3353</f>
        <v>REST336</v>
      </c>
      <c r="D3353" s="2" t="str">
        <f aca="false">Raw_Orders!D3353</f>
        <v>DP500</v>
      </c>
      <c r="E3353" s="2" t="str">
        <f aca="false">Raw_Orders!E3353</f>
        <v>2024-03-15</v>
      </c>
      <c r="F3353" s="2" t="n">
        <f aca="false">IF(Raw_Orders!F3353&lt;0,0,Raw_Orders!F3353)</f>
        <v>165.76</v>
      </c>
      <c r="G3353" s="2" t="str">
        <f aca="false">Raw_Orders!G3353</f>
        <v>Delivered</v>
      </c>
      <c r="H3353" s="2" t="n">
        <f aca="false">IF(Raw_Orders!H3353="","N/A",Raw_Orders!H3353)</f>
        <v>57.1</v>
      </c>
      <c r="I3353" s="2" t="str">
        <f aca="false">IF(Raw_Orders!I3353="","Not Rated",Raw_Orders!I3353)</f>
        <v>Not Rated</v>
      </c>
      <c r="J3353" s="2" t="str">
        <f aca="false">IF(COUNTIF($A$2:A3353,A3353)&gt;1,"Duplicate","Unique")</f>
        <v>Unique</v>
      </c>
      <c r="K3353" s="2" t="str">
        <f aca="false">IF(Raw_Orders!F3353&lt;0,"Anomaly","OK")</f>
        <v>OK</v>
      </c>
      <c r="L3353" s="2" t="str">
        <f aca="false">IFERROR(VLOOKUP(C3353,Raw_Restaurants!$A$2:$C$151,3,FALSE()),"Unknown")</f>
        <v>Indore</v>
      </c>
    </row>
    <row r="3354" customFormat="false" ht="15" hidden="false" customHeight="false" outlineLevel="0" collapsed="false">
      <c r="A3354" s="2" t="n">
        <f aca="false">Raw_Orders!A3354</f>
        <v>501281</v>
      </c>
      <c r="B3354" s="2" t="str">
        <f aca="false">Raw_Orders!B3354</f>
        <v>CUST1336</v>
      </c>
      <c r="C3354" s="2" t="str">
        <f aca="false">Raw_Orders!C3354</f>
        <v>REST303</v>
      </c>
      <c r="D3354" s="2" t="str">
        <f aca="false">Raw_Orders!D3354</f>
        <v>DP308</v>
      </c>
      <c r="E3354" s="2" t="str">
        <f aca="false">Raw_Orders!E3354</f>
        <v>2024-11-07</v>
      </c>
      <c r="F3354" s="2" t="n">
        <f aca="false">IF(Raw_Orders!F3354&lt;0,0,Raw_Orders!F3354)</f>
        <v>457.44</v>
      </c>
      <c r="G3354" s="2" t="str">
        <f aca="false">Raw_Orders!G3354</f>
        <v>Delivered</v>
      </c>
      <c r="H3354" s="2" t="n">
        <f aca="false">IF(Raw_Orders!H3354="","N/A",Raw_Orders!H3354)</f>
        <v>32.6</v>
      </c>
      <c r="I3354" s="2" t="n">
        <f aca="false">IF(Raw_Orders!I3354="","Not Rated",Raw_Orders!I3354)</f>
        <v>3.1</v>
      </c>
      <c r="J3354" s="2" t="str">
        <f aca="false">IF(COUNTIF($A$2:A3354,A3354)&gt;1,"Duplicate","Unique")</f>
        <v>Unique</v>
      </c>
      <c r="K3354" s="2" t="str">
        <f aca="false">IF(Raw_Orders!F3354&lt;0,"Anomaly","OK")</f>
        <v>OK</v>
      </c>
      <c r="L3354" s="2" t="str">
        <f aca="false">IFERROR(VLOOKUP(C3354,Raw_Restaurants!$A$2:$C$151,3,FALSE()),"Unknown")</f>
        <v>Kolkata</v>
      </c>
    </row>
    <row r="3355" customFormat="false" ht="15" hidden="false" customHeight="false" outlineLevel="0" collapsed="false">
      <c r="A3355" s="2" t="n">
        <f aca="false">Raw_Orders!A3355</f>
        <v>502871</v>
      </c>
      <c r="B3355" s="2" t="str">
        <f aca="false">Raw_Orders!B3355</f>
        <v>CUST1410</v>
      </c>
      <c r="C3355" s="2" t="str">
        <f aca="false">Raw_Orders!C3355</f>
        <v>REST294</v>
      </c>
      <c r="D3355" s="2" t="str">
        <f aca="false">Raw_Orders!D3355</f>
        <v>DP306</v>
      </c>
      <c r="E3355" s="2" t="str">
        <f aca="false">Raw_Orders!E3355</f>
        <v>2024-06-29</v>
      </c>
      <c r="F3355" s="2" t="n">
        <f aca="false">IF(Raw_Orders!F3355&lt;0,0,Raw_Orders!F3355)</f>
        <v>567.92</v>
      </c>
      <c r="G3355" s="2" t="str">
        <f aca="false">Raw_Orders!G3355</f>
        <v>Delivered</v>
      </c>
      <c r="H3355" s="2" t="n">
        <f aca="false">IF(Raw_Orders!H3355="","N/A",Raw_Orders!H3355)</f>
        <v>55.1</v>
      </c>
      <c r="I3355" s="2" t="str">
        <f aca="false">IF(Raw_Orders!I3355="","Not Rated",Raw_Orders!I3355)</f>
        <v>Not Rated</v>
      </c>
      <c r="J3355" s="2" t="str">
        <f aca="false">IF(COUNTIF($A$2:A3355,A3355)&gt;1,"Duplicate","Unique")</f>
        <v>Unique</v>
      </c>
      <c r="K3355" s="2" t="str">
        <f aca="false">IF(Raw_Orders!F3355&lt;0,"Anomaly","OK")</f>
        <v>OK</v>
      </c>
      <c r="L3355" s="2" t="str">
        <f aca="false">IFERROR(VLOOKUP(C3355,Raw_Restaurants!$A$2:$C$151,3,FALSE()),"Unknown")</f>
        <v>Hyderabad</v>
      </c>
    </row>
    <row r="3356" customFormat="false" ht="15" hidden="false" customHeight="false" outlineLevel="0" collapsed="false">
      <c r="A3356" s="2" t="n">
        <f aca="false">Raw_Orders!A3356</f>
        <v>500421</v>
      </c>
      <c r="B3356" s="2" t="str">
        <f aca="false">Raw_Orders!B3356</f>
        <v>CUST1353</v>
      </c>
      <c r="C3356" s="2" t="str">
        <f aca="false">Raw_Orders!C3356</f>
        <v>REST315</v>
      </c>
      <c r="D3356" s="2" t="str">
        <f aca="false">Raw_Orders!D3356</f>
        <v>DP483</v>
      </c>
      <c r="E3356" s="2" t="str">
        <f aca="false">Raw_Orders!E3356</f>
        <v>2024-02-07</v>
      </c>
      <c r="F3356" s="2" t="n">
        <f aca="false">IF(Raw_Orders!F3356&lt;0,0,Raw_Orders!F3356)</f>
        <v>670.85</v>
      </c>
      <c r="G3356" s="2" t="str">
        <f aca="false">Raw_Orders!G3356</f>
        <v>Delivered</v>
      </c>
      <c r="H3356" s="2" t="n">
        <f aca="false">IF(Raw_Orders!H3356="","N/A",Raw_Orders!H3356)</f>
        <v>30.1</v>
      </c>
      <c r="I3356" s="2" t="n">
        <f aca="false">IF(Raw_Orders!I3356="","Not Rated",Raw_Orders!I3356)</f>
        <v>3.5</v>
      </c>
      <c r="J3356" s="2" t="str">
        <f aca="false">IF(COUNTIF($A$2:A3356,A3356)&gt;1,"Duplicate","Unique")</f>
        <v>Unique</v>
      </c>
      <c r="K3356" s="2" t="str">
        <f aca="false">IF(Raw_Orders!F3356&lt;0,"Anomaly","OK")</f>
        <v>OK</v>
      </c>
      <c r="L3356" s="2" t="str">
        <f aca="false">IFERROR(VLOOKUP(C3356,Raw_Restaurants!$A$2:$C$151,3,FALSE()),"Unknown")</f>
        <v>Indore</v>
      </c>
    </row>
    <row r="3357" customFormat="false" ht="15" hidden="false" customHeight="false" outlineLevel="0" collapsed="false">
      <c r="A3357" s="2" t="n">
        <f aca="false">Raw_Orders!A3357</f>
        <v>503206</v>
      </c>
      <c r="B3357" s="2" t="str">
        <f aca="false">Raw_Orders!B3357</f>
        <v>CUST1430</v>
      </c>
      <c r="C3357" s="2" t="str">
        <f aca="false">Raw_Orders!C3357</f>
        <v>REST299</v>
      </c>
      <c r="D3357" s="2" t="str">
        <f aca="false">Raw_Orders!D3357</f>
        <v>DP434</v>
      </c>
      <c r="E3357" s="2" t="str">
        <f aca="false">Raw_Orders!E3357</f>
        <v>2024-03-29</v>
      </c>
      <c r="F3357" s="2" t="n">
        <f aca="false">IF(Raw_Orders!F3357&lt;0,0,Raw_Orders!F3357)</f>
        <v>680.61</v>
      </c>
      <c r="G3357" s="2" t="str">
        <f aca="false">Raw_Orders!G3357</f>
        <v>Cancelled</v>
      </c>
      <c r="H3357" s="2" t="str">
        <f aca="false">IF(Raw_Orders!H3357="","N/A",Raw_Orders!H3357)</f>
        <v>N/A</v>
      </c>
      <c r="I3357" s="2" t="str">
        <f aca="false">IF(Raw_Orders!I3357="","Not Rated",Raw_Orders!I3357)</f>
        <v>Not Rated</v>
      </c>
      <c r="J3357" s="2" t="str">
        <f aca="false">IF(COUNTIF($A$2:A3357,A3357)&gt;1,"Duplicate","Unique")</f>
        <v>Unique</v>
      </c>
      <c r="K3357" s="2" t="str">
        <f aca="false">IF(Raw_Orders!F3357&lt;0,"Anomaly","OK")</f>
        <v>OK</v>
      </c>
      <c r="L3357" s="2" t="str">
        <f aca="false">IFERROR(VLOOKUP(C3357,Raw_Restaurants!$A$2:$C$151,3,FALSE()),"Unknown")</f>
        <v>Bangalore</v>
      </c>
    </row>
    <row r="3358" customFormat="false" ht="15" hidden="false" customHeight="false" outlineLevel="0" collapsed="false">
      <c r="A3358" s="2" t="n">
        <f aca="false">Raw_Orders!A3358</f>
        <v>503795</v>
      </c>
      <c r="B3358" s="2" t="str">
        <f aca="false">Raw_Orders!B3358</f>
        <v>CUST1028</v>
      </c>
      <c r="C3358" s="2" t="str">
        <f aca="false">Raw_Orders!C3358</f>
        <v>REST211</v>
      </c>
      <c r="D3358" s="2" t="str">
        <f aca="false">Raw_Orders!D3358</f>
        <v>DP454</v>
      </c>
      <c r="E3358" s="2" t="str">
        <f aca="false">Raw_Orders!E3358</f>
        <v>2024-08-27</v>
      </c>
      <c r="F3358" s="2" t="n">
        <f aca="false">IF(Raw_Orders!F3358&lt;0,0,Raw_Orders!F3358)</f>
        <v>1014.64</v>
      </c>
      <c r="G3358" s="2" t="str">
        <f aca="false">Raw_Orders!G3358</f>
        <v>Delivered</v>
      </c>
      <c r="H3358" s="2" t="n">
        <f aca="false">IF(Raw_Orders!H3358="","N/A",Raw_Orders!H3358)</f>
        <v>75.3</v>
      </c>
      <c r="I3358" s="2" t="n">
        <f aca="false">IF(Raw_Orders!I3358="","Not Rated",Raw_Orders!I3358)</f>
        <v>4.5</v>
      </c>
      <c r="J3358" s="2" t="str">
        <f aca="false">IF(COUNTIF($A$2:A3358,A3358)&gt;1,"Duplicate","Unique")</f>
        <v>Unique</v>
      </c>
      <c r="K3358" s="2" t="str">
        <f aca="false">IF(Raw_Orders!F3358&lt;0,"Anomaly","OK")</f>
        <v>OK</v>
      </c>
      <c r="L3358" s="2" t="str">
        <f aca="false">IFERROR(VLOOKUP(C3358,Raw_Restaurants!$A$2:$C$151,3,FALSE()),"Unknown")</f>
        <v>Mumbai</v>
      </c>
    </row>
    <row r="3359" customFormat="false" ht="15" hidden="false" customHeight="false" outlineLevel="0" collapsed="false">
      <c r="A3359" s="2" t="n">
        <f aca="false">Raw_Orders!A3359</f>
        <v>503050</v>
      </c>
      <c r="B3359" s="2" t="str">
        <f aca="false">Raw_Orders!B3359</f>
        <v>CUST1194</v>
      </c>
      <c r="C3359" s="2" t="str">
        <f aca="false">Raw_Orders!C3359</f>
        <v>REST330</v>
      </c>
      <c r="D3359" s="2" t="str">
        <f aca="false">Raw_Orders!D3359</f>
        <v>DP430</v>
      </c>
      <c r="E3359" s="2" t="str">
        <f aca="false">Raw_Orders!E3359</f>
        <v>2024-07-05</v>
      </c>
      <c r="F3359" s="2" t="n">
        <f aca="false">IF(Raw_Orders!F3359&lt;0,0,Raw_Orders!F3359)</f>
        <v>871.23</v>
      </c>
      <c r="G3359" s="2" t="str">
        <f aca="false">Raw_Orders!G3359</f>
        <v>Delivered</v>
      </c>
      <c r="H3359" s="2" t="n">
        <f aca="false">IF(Raw_Orders!H3359="","N/A",Raw_Orders!H3359)</f>
        <v>58.8</v>
      </c>
      <c r="I3359" s="2" t="n">
        <f aca="false">IF(Raw_Orders!I3359="","Not Rated",Raw_Orders!I3359)</f>
        <v>2.6</v>
      </c>
      <c r="J3359" s="2" t="str">
        <f aca="false">IF(COUNTIF($A$2:A3359,A3359)&gt;1,"Duplicate","Unique")</f>
        <v>Unique</v>
      </c>
      <c r="K3359" s="2" t="str">
        <f aca="false">IF(Raw_Orders!F3359&lt;0,"Anomaly","OK")</f>
        <v>OK</v>
      </c>
      <c r="L3359" s="2" t="str">
        <f aca="false">IFERROR(VLOOKUP(C3359,Raw_Restaurants!$A$2:$C$151,3,FALSE()),"Unknown")</f>
        <v>Hyderabad</v>
      </c>
    </row>
    <row r="3360" customFormat="false" ht="15" hidden="false" customHeight="false" outlineLevel="0" collapsed="false">
      <c r="A3360" s="2" t="n">
        <f aca="false">Raw_Orders!A3360</f>
        <v>502933</v>
      </c>
      <c r="B3360" s="2" t="str">
        <f aca="false">Raw_Orders!B3360</f>
        <v>CUST1668</v>
      </c>
      <c r="C3360" s="2" t="str">
        <f aca="false">Raw_Orders!C3360</f>
        <v>REST250</v>
      </c>
      <c r="D3360" s="2" t="str">
        <f aca="false">Raw_Orders!D3360</f>
        <v>DP443</v>
      </c>
      <c r="E3360" s="2" t="str">
        <f aca="false">Raw_Orders!E3360</f>
        <v>2024-12-10</v>
      </c>
      <c r="F3360" s="2" t="n">
        <f aca="false">IF(Raw_Orders!F3360&lt;0,0,Raw_Orders!F3360)</f>
        <v>374.97</v>
      </c>
      <c r="G3360" s="2" t="str">
        <f aca="false">Raw_Orders!G3360</f>
        <v>Delivered</v>
      </c>
      <c r="H3360" s="2" t="n">
        <f aca="false">IF(Raw_Orders!H3360="","N/A",Raw_Orders!H3360)</f>
        <v>62.8</v>
      </c>
      <c r="I3360" s="2" t="n">
        <f aca="false">IF(Raw_Orders!I3360="","Not Rated",Raw_Orders!I3360)</f>
        <v>4.3</v>
      </c>
      <c r="J3360" s="2" t="str">
        <f aca="false">IF(COUNTIF($A$2:A3360,A3360)&gt;1,"Duplicate","Unique")</f>
        <v>Unique</v>
      </c>
      <c r="K3360" s="2" t="str">
        <f aca="false">IF(Raw_Orders!F3360&lt;0,"Anomaly","OK")</f>
        <v>OK</v>
      </c>
      <c r="L3360" s="2" t="str">
        <f aca="false">IFERROR(VLOOKUP(C3360,Raw_Restaurants!$A$2:$C$151,3,FALSE()),"Unknown")</f>
        <v>Delhi</v>
      </c>
    </row>
    <row r="3361" customFormat="false" ht="15" hidden="false" customHeight="false" outlineLevel="0" collapsed="false">
      <c r="A3361" s="2" t="n">
        <f aca="false">Raw_Orders!A3361</f>
        <v>501421</v>
      </c>
      <c r="B3361" s="2" t="str">
        <f aca="false">Raw_Orders!B3361</f>
        <v>CUST1322</v>
      </c>
      <c r="C3361" s="2" t="str">
        <f aca="false">Raw_Orders!C3361</f>
        <v>REST264</v>
      </c>
      <c r="D3361" s="2" t="str">
        <f aca="false">Raw_Orders!D3361</f>
        <v>DP397</v>
      </c>
      <c r="E3361" s="2" t="str">
        <f aca="false">Raw_Orders!E3361</f>
        <v>2024-07-22</v>
      </c>
      <c r="F3361" s="2" t="n">
        <f aca="false">IF(Raw_Orders!F3361&lt;0,0,Raw_Orders!F3361)</f>
        <v>270.49</v>
      </c>
      <c r="G3361" s="2" t="str">
        <f aca="false">Raw_Orders!G3361</f>
        <v>Cancelled</v>
      </c>
      <c r="H3361" s="2" t="str">
        <f aca="false">IF(Raw_Orders!H3361="","N/A",Raw_Orders!H3361)</f>
        <v>N/A</v>
      </c>
      <c r="I3361" s="2" t="str">
        <f aca="false">IF(Raw_Orders!I3361="","Not Rated",Raw_Orders!I3361)</f>
        <v>Not Rated</v>
      </c>
      <c r="J3361" s="2" t="str">
        <f aca="false">IF(COUNTIF($A$2:A3361,A3361)&gt;1,"Duplicate","Unique")</f>
        <v>Unique</v>
      </c>
      <c r="K3361" s="2" t="str">
        <f aca="false">IF(Raw_Orders!F3361&lt;0,"Anomaly","OK")</f>
        <v>OK</v>
      </c>
      <c r="L3361" s="2" t="str">
        <f aca="false">IFERROR(VLOOKUP(C3361,Raw_Restaurants!$A$2:$C$151,3,FALSE()),"Unknown")</f>
        <v>Bangalore</v>
      </c>
    </row>
    <row r="3362" customFormat="false" ht="15" hidden="false" customHeight="false" outlineLevel="0" collapsed="false">
      <c r="A3362" s="2" t="n">
        <f aca="false">Raw_Orders!A3362</f>
        <v>504880</v>
      </c>
      <c r="B3362" s="2" t="str">
        <f aca="false">Raw_Orders!B3362</f>
        <v>CUST1036</v>
      </c>
      <c r="C3362" s="2" t="str">
        <f aca="false">Raw_Orders!C3362</f>
        <v>REST347</v>
      </c>
      <c r="D3362" s="2" t="str">
        <f aca="false">Raw_Orders!D3362</f>
        <v>DP354</v>
      </c>
      <c r="E3362" s="2" t="str">
        <f aca="false">Raw_Orders!E3362</f>
        <v>2024-04-03</v>
      </c>
      <c r="F3362" s="2" t="n">
        <f aca="false">IF(Raw_Orders!F3362&lt;0,0,Raw_Orders!F3362)</f>
        <v>378.78</v>
      </c>
      <c r="G3362" s="2" t="str">
        <f aca="false">Raw_Orders!G3362</f>
        <v>Delivered</v>
      </c>
      <c r="H3362" s="2" t="str">
        <f aca="false">IF(Raw_Orders!H3362="","N/A",Raw_Orders!H3362)</f>
        <v>N/A</v>
      </c>
      <c r="I3362" s="2" t="n">
        <f aca="false">IF(Raw_Orders!I3362="","Not Rated",Raw_Orders!I3362)</f>
        <v>4</v>
      </c>
      <c r="J3362" s="2" t="str">
        <f aca="false">IF(COUNTIF($A$2:A3362,A3362)&gt;1,"Duplicate","Unique")</f>
        <v>Unique</v>
      </c>
      <c r="K3362" s="2" t="str">
        <f aca="false">IF(Raw_Orders!F3362&lt;0,"Anomaly","OK")</f>
        <v>OK</v>
      </c>
      <c r="L3362" s="2" t="str">
        <f aca="false">IFERROR(VLOOKUP(C3362,Raw_Restaurants!$A$2:$C$151,3,FALSE()),"Unknown")</f>
        <v>Indore</v>
      </c>
    </row>
    <row r="3363" customFormat="false" ht="15" hidden="false" customHeight="false" outlineLevel="0" collapsed="false">
      <c r="A3363" s="2" t="n">
        <f aca="false">Raw_Orders!A3363</f>
        <v>502348</v>
      </c>
      <c r="B3363" s="2" t="str">
        <f aca="false">Raw_Orders!B3363</f>
        <v>CUST1348</v>
      </c>
      <c r="C3363" s="2" t="str">
        <f aca="false">Raw_Orders!C3363</f>
        <v>REST239</v>
      </c>
      <c r="D3363" s="2" t="str">
        <f aca="false">Raw_Orders!D3363</f>
        <v>DP497</v>
      </c>
      <c r="E3363" s="2" t="str">
        <f aca="false">Raw_Orders!E3363</f>
        <v>2024-01-14</v>
      </c>
      <c r="F3363" s="2" t="n">
        <f aca="false">IF(Raw_Orders!F3363&lt;0,0,Raw_Orders!F3363)</f>
        <v>903.58</v>
      </c>
      <c r="G3363" s="2" t="str">
        <f aca="false">Raw_Orders!G3363</f>
        <v>Delayed</v>
      </c>
      <c r="H3363" s="2" t="str">
        <f aca="false">IF(Raw_Orders!H3363="","N/A",Raw_Orders!H3363)</f>
        <v>N/A</v>
      </c>
      <c r="I3363" s="2" t="n">
        <f aca="false">IF(Raw_Orders!I3363="","Not Rated",Raw_Orders!I3363)</f>
        <v>2.8</v>
      </c>
      <c r="J3363" s="2" t="str">
        <f aca="false">IF(COUNTIF($A$2:A3363,A3363)&gt;1,"Duplicate","Unique")</f>
        <v>Unique</v>
      </c>
      <c r="K3363" s="2" t="str">
        <f aca="false">IF(Raw_Orders!F3363&lt;0,"Anomaly","OK")</f>
        <v>OK</v>
      </c>
      <c r="L3363" s="2" t="str">
        <f aca="false">IFERROR(VLOOKUP(C3363,Raw_Restaurants!$A$2:$C$151,3,FALSE()),"Unknown")</f>
        <v>Hyderabad</v>
      </c>
    </row>
    <row r="3364" customFormat="false" ht="15" hidden="false" customHeight="false" outlineLevel="0" collapsed="false">
      <c r="A3364" s="2" t="n">
        <f aca="false">Raw_Orders!A3364</f>
        <v>501189</v>
      </c>
      <c r="B3364" s="2" t="str">
        <f aca="false">Raw_Orders!B3364</f>
        <v>CUST1704</v>
      </c>
      <c r="C3364" s="2" t="str">
        <f aca="false">Raw_Orders!C3364</f>
        <v>REST299</v>
      </c>
      <c r="D3364" s="2" t="str">
        <f aca="false">Raw_Orders!D3364</f>
        <v>DP304</v>
      </c>
      <c r="E3364" s="2" t="str">
        <f aca="false">Raw_Orders!E3364</f>
        <v>2024-09-23</v>
      </c>
      <c r="F3364" s="2" t="n">
        <f aca="false">IF(Raw_Orders!F3364&lt;0,0,Raw_Orders!F3364)</f>
        <v>528.29</v>
      </c>
      <c r="G3364" s="2" t="str">
        <f aca="false">Raw_Orders!G3364</f>
        <v>Cancelled</v>
      </c>
      <c r="H3364" s="2" t="str">
        <f aca="false">IF(Raw_Orders!H3364="","N/A",Raw_Orders!H3364)</f>
        <v>N/A</v>
      </c>
      <c r="I3364" s="2" t="str">
        <f aca="false">IF(Raw_Orders!I3364="","Not Rated",Raw_Orders!I3364)</f>
        <v>Not Rated</v>
      </c>
      <c r="J3364" s="2" t="str">
        <f aca="false">IF(COUNTIF($A$2:A3364,A3364)&gt;1,"Duplicate","Unique")</f>
        <v>Unique</v>
      </c>
      <c r="K3364" s="2" t="str">
        <f aca="false">IF(Raw_Orders!F3364&lt;0,"Anomaly","OK")</f>
        <v>OK</v>
      </c>
      <c r="L3364" s="2" t="str">
        <f aca="false">IFERROR(VLOOKUP(C3364,Raw_Restaurants!$A$2:$C$151,3,FALSE()),"Unknown")</f>
        <v>Bangalore</v>
      </c>
    </row>
    <row r="3365" customFormat="false" ht="15" hidden="false" customHeight="false" outlineLevel="0" collapsed="false">
      <c r="A3365" s="2" t="n">
        <f aca="false">Raw_Orders!A3365</f>
        <v>502289</v>
      </c>
      <c r="B3365" s="2" t="str">
        <f aca="false">Raw_Orders!B3365</f>
        <v>CUST1593</v>
      </c>
      <c r="C3365" s="2" t="str">
        <f aca="false">Raw_Orders!C3365</f>
        <v>REST304</v>
      </c>
      <c r="D3365" s="2" t="str">
        <f aca="false">Raw_Orders!D3365</f>
        <v>DP361</v>
      </c>
      <c r="E3365" s="2" t="str">
        <f aca="false">Raw_Orders!E3365</f>
        <v>2024-05-22</v>
      </c>
      <c r="F3365" s="2" t="n">
        <f aca="false">IF(Raw_Orders!F3365&lt;0,0,Raw_Orders!F3365)</f>
        <v>274.18</v>
      </c>
      <c r="G3365" s="2" t="str">
        <f aca="false">Raw_Orders!G3365</f>
        <v>Delivered</v>
      </c>
      <c r="H3365" s="2" t="n">
        <f aca="false">IF(Raw_Orders!H3365="","N/A",Raw_Orders!H3365)</f>
        <v>26.3</v>
      </c>
      <c r="I3365" s="2" t="n">
        <f aca="false">IF(Raw_Orders!I3365="","Not Rated",Raw_Orders!I3365)</f>
        <v>4.2</v>
      </c>
      <c r="J3365" s="2" t="str">
        <f aca="false">IF(COUNTIF($A$2:A3365,A3365)&gt;1,"Duplicate","Unique")</f>
        <v>Unique</v>
      </c>
      <c r="K3365" s="2" t="str">
        <f aca="false">IF(Raw_Orders!F3365&lt;0,"Anomaly","OK")</f>
        <v>OK</v>
      </c>
      <c r="L3365" s="2" t="str">
        <f aca="false">IFERROR(VLOOKUP(C3365,Raw_Restaurants!$A$2:$C$151,3,FALSE()),"Unknown")</f>
        <v>Jaipur</v>
      </c>
    </row>
    <row r="3366" customFormat="false" ht="15" hidden="false" customHeight="false" outlineLevel="0" collapsed="false">
      <c r="A3366" s="2" t="n">
        <f aca="false">Raw_Orders!A3366</f>
        <v>502077</v>
      </c>
      <c r="B3366" s="2" t="str">
        <f aca="false">Raw_Orders!B3366</f>
        <v>CUST1767</v>
      </c>
      <c r="C3366" s="2" t="str">
        <f aca="false">Raw_Orders!C3366</f>
        <v>REST301</v>
      </c>
      <c r="D3366" s="2" t="str">
        <f aca="false">Raw_Orders!D3366</f>
        <v>DP431</v>
      </c>
      <c r="E3366" s="2" t="str">
        <f aca="false">Raw_Orders!E3366</f>
        <v>2024-12-31</v>
      </c>
      <c r="F3366" s="2" t="n">
        <f aca="false">IF(Raw_Orders!F3366&lt;0,0,Raw_Orders!F3366)</f>
        <v>504.65</v>
      </c>
      <c r="G3366" s="2" t="str">
        <f aca="false">Raw_Orders!G3366</f>
        <v>Delivered</v>
      </c>
      <c r="H3366" s="2" t="n">
        <f aca="false">IF(Raw_Orders!H3366="","N/A",Raw_Orders!H3366)</f>
        <v>41.6</v>
      </c>
      <c r="I3366" s="2" t="n">
        <f aca="false">IF(Raw_Orders!I3366="","Not Rated",Raw_Orders!I3366)</f>
        <v>3.3</v>
      </c>
      <c r="J3366" s="2" t="str">
        <f aca="false">IF(COUNTIF($A$2:A3366,A3366)&gt;1,"Duplicate","Unique")</f>
        <v>Unique</v>
      </c>
      <c r="K3366" s="2" t="str">
        <f aca="false">IF(Raw_Orders!F3366&lt;0,"Anomaly","OK")</f>
        <v>OK</v>
      </c>
      <c r="L3366" s="2" t="str">
        <f aca="false">IFERROR(VLOOKUP(C3366,Raw_Restaurants!$A$2:$C$151,3,FALSE()),"Unknown")</f>
        <v>Kolkata</v>
      </c>
    </row>
    <row r="3367" customFormat="false" ht="15" hidden="false" customHeight="false" outlineLevel="0" collapsed="false">
      <c r="A3367" s="2" t="n">
        <f aca="false">Raw_Orders!A3367</f>
        <v>502190</v>
      </c>
      <c r="B3367" s="2" t="str">
        <f aca="false">Raw_Orders!B3367</f>
        <v>CUST1148</v>
      </c>
      <c r="C3367" s="2" t="str">
        <f aca="false">Raw_Orders!C3367</f>
        <v>REST305</v>
      </c>
      <c r="D3367" s="2" t="str">
        <f aca="false">Raw_Orders!D3367</f>
        <v>DP412</v>
      </c>
      <c r="E3367" s="2" t="str">
        <f aca="false">Raw_Orders!E3367</f>
        <v>2024-09-23</v>
      </c>
      <c r="F3367" s="2" t="n">
        <f aca="false">IF(Raw_Orders!F3367&lt;0,0,Raw_Orders!F3367)</f>
        <v>252.11</v>
      </c>
      <c r="G3367" s="2" t="str">
        <f aca="false">Raw_Orders!G3367</f>
        <v>Delivered</v>
      </c>
      <c r="H3367" s="2" t="n">
        <f aca="false">IF(Raw_Orders!H3367="","N/A",Raw_Orders!H3367)</f>
        <v>35.2</v>
      </c>
      <c r="I3367" s="2" t="n">
        <f aca="false">IF(Raw_Orders!I3367="","Not Rated",Raw_Orders!I3367)</f>
        <v>4.4</v>
      </c>
      <c r="J3367" s="2" t="str">
        <f aca="false">IF(COUNTIF($A$2:A3367,A3367)&gt;1,"Duplicate","Unique")</f>
        <v>Unique</v>
      </c>
      <c r="K3367" s="2" t="str">
        <f aca="false">IF(Raw_Orders!F3367&lt;0,"Anomaly","OK")</f>
        <v>OK</v>
      </c>
      <c r="L3367" s="2" t="str">
        <f aca="false">IFERROR(VLOOKUP(C3367,Raw_Restaurants!$A$2:$C$151,3,FALSE()),"Unknown")</f>
        <v>Jaipur</v>
      </c>
    </row>
    <row r="3368" customFormat="false" ht="15" hidden="false" customHeight="false" outlineLevel="0" collapsed="false">
      <c r="A3368" s="2" t="n">
        <f aca="false">Raw_Orders!A3368</f>
        <v>500448</v>
      </c>
      <c r="B3368" s="2" t="str">
        <f aca="false">Raw_Orders!B3368</f>
        <v>CUST1485</v>
      </c>
      <c r="C3368" s="2" t="str">
        <f aca="false">Raw_Orders!C3368</f>
        <v>REST309</v>
      </c>
      <c r="D3368" s="2" t="str">
        <f aca="false">Raw_Orders!D3368</f>
        <v>DP381</v>
      </c>
      <c r="E3368" s="2" t="str">
        <f aca="false">Raw_Orders!E3368</f>
        <v>2024-05-25</v>
      </c>
      <c r="F3368" s="2" t="n">
        <f aca="false">IF(Raw_Orders!F3368&lt;0,0,Raw_Orders!F3368)</f>
        <v>164.9</v>
      </c>
      <c r="G3368" s="2" t="str">
        <f aca="false">Raw_Orders!G3368</f>
        <v>Delivered</v>
      </c>
      <c r="H3368" s="2" t="n">
        <f aca="false">IF(Raw_Orders!H3368="","N/A",Raw_Orders!H3368)</f>
        <v>45.3</v>
      </c>
      <c r="I3368" s="2" t="n">
        <f aca="false">IF(Raw_Orders!I3368="","Not Rated",Raw_Orders!I3368)</f>
        <v>4.1</v>
      </c>
      <c r="J3368" s="2" t="str">
        <f aca="false">IF(COUNTIF($A$2:A3368,A3368)&gt;1,"Duplicate","Unique")</f>
        <v>Unique</v>
      </c>
      <c r="K3368" s="2" t="str">
        <f aca="false">IF(Raw_Orders!F3368&lt;0,"Anomaly","OK")</f>
        <v>OK</v>
      </c>
      <c r="L3368" s="2" t="str">
        <f aca="false">IFERROR(VLOOKUP(C3368,Raw_Restaurants!$A$2:$C$151,3,FALSE()),"Unknown")</f>
        <v>Mumbai</v>
      </c>
    </row>
    <row r="3369" customFormat="false" ht="15" hidden="false" customHeight="false" outlineLevel="0" collapsed="false">
      <c r="A3369" s="2" t="n">
        <f aca="false">Raw_Orders!A3369</f>
        <v>502236</v>
      </c>
      <c r="B3369" s="2" t="str">
        <f aca="false">Raw_Orders!B3369</f>
        <v>CUST1460</v>
      </c>
      <c r="C3369" s="2" t="str">
        <f aca="false">Raw_Orders!C3369</f>
        <v>REST239</v>
      </c>
      <c r="D3369" s="2" t="str">
        <f aca="false">Raw_Orders!D3369</f>
        <v>DP460</v>
      </c>
      <c r="E3369" s="2" t="str">
        <f aca="false">Raw_Orders!E3369</f>
        <v>2024-07-29</v>
      </c>
      <c r="F3369" s="2" t="n">
        <f aca="false">IF(Raw_Orders!F3369&lt;0,0,Raw_Orders!F3369)</f>
        <v>1179.95</v>
      </c>
      <c r="G3369" s="2" t="str">
        <f aca="false">Raw_Orders!G3369</f>
        <v>Cancelled</v>
      </c>
      <c r="H3369" s="2" t="str">
        <f aca="false">IF(Raw_Orders!H3369="","N/A",Raw_Orders!H3369)</f>
        <v>N/A</v>
      </c>
      <c r="I3369" s="2" t="str">
        <f aca="false">IF(Raw_Orders!I3369="","Not Rated",Raw_Orders!I3369)</f>
        <v>Not Rated</v>
      </c>
      <c r="J3369" s="2" t="str">
        <f aca="false">IF(COUNTIF($A$2:A3369,A3369)&gt;1,"Duplicate","Unique")</f>
        <v>Unique</v>
      </c>
      <c r="K3369" s="2" t="str">
        <f aca="false">IF(Raw_Orders!F3369&lt;0,"Anomaly","OK")</f>
        <v>OK</v>
      </c>
      <c r="L3369" s="2" t="str">
        <f aca="false">IFERROR(VLOOKUP(C3369,Raw_Restaurants!$A$2:$C$151,3,FALSE()),"Unknown")</f>
        <v>Hyderabad</v>
      </c>
    </row>
    <row r="3370" customFormat="false" ht="15" hidden="false" customHeight="false" outlineLevel="0" collapsed="false">
      <c r="A3370" s="2" t="n">
        <f aca="false">Raw_Orders!A3370</f>
        <v>501200</v>
      </c>
      <c r="B3370" s="2" t="str">
        <f aca="false">Raw_Orders!B3370</f>
        <v>CUST1223</v>
      </c>
      <c r="C3370" s="2" t="str">
        <f aca="false">Raw_Orders!C3370</f>
        <v>REST317</v>
      </c>
      <c r="D3370" s="2" t="str">
        <f aca="false">Raw_Orders!D3370</f>
        <v>DP470</v>
      </c>
      <c r="E3370" s="2" t="str">
        <f aca="false">Raw_Orders!E3370</f>
        <v>2024-05-19</v>
      </c>
      <c r="F3370" s="2" t="n">
        <f aca="false">IF(Raw_Orders!F3370&lt;0,0,Raw_Orders!F3370)</f>
        <v>585.96</v>
      </c>
      <c r="G3370" s="2" t="str">
        <f aca="false">Raw_Orders!G3370</f>
        <v>Delivered</v>
      </c>
      <c r="H3370" s="2" t="n">
        <f aca="false">IF(Raw_Orders!H3370="","N/A",Raw_Orders!H3370)</f>
        <v>66.6</v>
      </c>
      <c r="I3370" s="2" t="n">
        <f aca="false">IF(Raw_Orders!I3370="","Not Rated",Raw_Orders!I3370)</f>
        <v>2.6</v>
      </c>
      <c r="J3370" s="2" t="str">
        <f aca="false">IF(COUNTIF($A$2:A3370,A3370)&gt;1,"Duplicate","Unique")</f>
        <v>Unique</v>
      </c>
      <c r="K3370" s="2" t="str">
        <f aca="false">IF(Raw_Orders!F3370&lt;0,"Anomaly","OK")</f>
        <v>OK</v>
      </c>
      <c r="L3370" s="2" t="str">
        <f aca="false">IFERROR(VLOOKUP(C3370,Raw_Restaurants!$A$2:$C$151,3,FALSE()),"Unknown")</f>
        <v>Jaipur</v>
      </c>
    </row>
    <row r="3371" customFormat="false" ht="15" hidden="false" customHeight="false" outlineLevel="0" collapsed="false">
      <c r="A3371" s="2" t="n">
        <f aca="false">Raw_Orders!A3371</f>
        <v>504357</v>
      </c>
      <c r="B3371" s="2" t="str">
        <f aca="false">Raw_Orders!B3371</f>
        <v>CUST1591</v>
      </c>
      <c r="C3371" s="2" t="str">
        <f aca="false">Raw_Orders!C3371</f>
        <v>REST301</v>
      </c>
      <c r="D3371" s="2" t="str">
        <f aca="false">Raw_Orders!D3371</f>
        <v>DP444</v>
      </c>
      <c r="E3371" s="2" t="str">
        <f aca="false">Raw_Orders!E3371</f>
        <v>2024-07-15</v>
      </c>
      <c r="F3371" s="2" t="n">
        <f aca="false">IF(Raw_Orders!F3371&lt;0,0,Raw_Orders!F3371)</f>
        <v>1015.71</v>
      </c>
      <c r="G3371" s="2" t="str">
        <f aca="false">Raw_Orders!G3371</f>
        <v>Delayed</v>
      </c>
      <c r="H3371" s="2" t="n">
        <f aca="false">IF(Raw_Orders!H3371="","N/A",Raw_Orders!H3371)</f>
        <v>25</v>
      </c>
      <c r="I3371" s="2" t="n">
        <f aca="false">IF(Raw_Orders!I3371="","Not Rated",Raw_Orders!I3371)</f>
        <v>4</v>
      </c>
      <c r="J3371" s="2" t="str">
        <f aca="false">IF(COUNTIF($A$2:A3371,A3371)&gt;1,"Duplicate","Unique")</f>
        <v>Unique</v>
      </c>
      <c r="K3371" s="2" t="str">
        <f aca="false">IF(Raw_Orders!F3371&lt;0,"Anomaly","OK")</f>
        <v>OK</v>
      </c>
      <c r="L3371" s="2" t="str">
        <f aca="false">IFERROR(VLOOKUP(C3371,Raw_Restaurants!$A$2:$C$151,3,FALSE()),"Unknown")</f>
        <v>Kolkata</v>
      </c>
    </row>
    <row r="3372" customFormat="false" ht="15" hidden="false" customHeight="false" outlineLevel="0" collapsed="false">
      <c r="A3372" s="2" t="n">
        <f aca="false">Raw_Orders!A3372</f>
        <v>500615</v>
      </c>
      <c r="B3372" s="2" t="str">
        <f aca="false">Raw_Orders!B3372</f>
        <v>CUST1152</v>
      </c>
      <c r="C3372" s="2" t="str">
        <f aca="false">Raw_Orders!C3372</f>
        <v>REST293</v>
      </c>
      <c r="D3372" s="2" t="str">
        <f aca="false">Raw_Orders!D3372</f>
        <v>DP468</v>
      </c>
      <c r="E3372" s="2" t="str">
        <f aca="false">Raw_Orders!E3372</f>
        <v>2024-09-14</v>
      </c>
      <c r="F3372" s="2" t="n">
        <f aca="false">IF(Raw_Orders!F3372&lt;0,0,Raw_Orders!F3372)</f>
        <v>884.19</v>
      </c>
      <c r="G3372" s="2" t="str">
        <f aca="false">Raw_Orders!G3372</f>
        <v>Delivered</v>
      </c>
      <c r="H3372" s="2" t="n">
        <f aca="false">IF(Raw_Orders!H3372="","N/A",Raw_Orders!H3372)</f>
        <v>71.6</v>
      </c>
      <c r="I3372" s="2" t="n">
        <f aca="false">IF(Raw_Orders!I3372="","Not Rated",Raw_Orders!I3372)</f>
        <v>3.8</v>
      </c>
      <c r="J3372" s="2" t="str">
        <f aca="false">IF(COUNTIF($A$2:A3372,A3372)&gt;1,"Duplicate","Unique")</f>
        <v>Unique</v>
      </c>
      <c r="K3372" s="2" t="str">
        <f aca="false">IF(Raw_Orders!F3372&lt;0,"Anomaly","OK")</f>
        <v>OK</v>
      </c>
      <c r="L3372" s="2" t="str">
        <f aca="false">IFERROR(VLOOKUP(C3372,Raw_Restaurants!$A$2:$C$151,3,FALSE()),"Unknown")</f>
        <v>Bhopal</v>
      </c>
    </row>
    <row r="3373" customFormat="false" ht="15" hidden="false" customHeight="false" outlineLevel="0" collapsed="false">
      <c r="A3373" s="2" t="n">
        <f aca="false">Raw_Orders!A3373</f>
        <v>502937</v>
      </c>
      <c r="B3373" s="2" t="str">
        <f aca="false">Raw_Orders!B3373</f>
        <v>CUST1467</v>
      </c>
      <c r="C3373" s="2" t="str">
        <f aca="false">Raw_Orders!C3373</f>
        <v>REST262</v>
      </c>
      <c r="D3373" s="2" t="str">
        <f aca="false">Raw_Orders!D3373</f>
        <v>DP429</v>
      </c>
      <c r="E3373" s="2" t="str">
        <f aca="false">Raw_Orders!E3373</f>
        <v>2024-01-17</v>
      </c>
      <c r="F3373" s="2" t="n">
        <f aca="false">IF(Raw_Orders!F3373&lt;0,0,Raw_Orders!F3373)</f>
        <v>866.72</v>
      </c>
      <c r="G3373" s="2" t="str">
        <f aca="false">Raw_Orders!G3373</f>
        <v>Delivered</v>
      </c>
      <c r="H3373" s="2" t="n">
        <f aca="false">IF(Raw_Orders!H3373="","N/A",Raw_Orders!H3373)</f>
        <v>42.3</v>
      </c>
      <c r="I3373" s="2" t="n">
        <f aca="false">IF(Raw_Orders!I3373="","Not Rated",Raw_Orders!I3373)</f>
        <v>4.2</v>
      </c>
      <c r="J3373" s="2" t="str">
        <f aca="false">IF(COUNTIF($A$2:A3373,A3373)&gt;1,"Duplicate","Unique")</f>
        <v>Unique</v>
      </c>
      <c r="K3373" s="2" t="str">
        <f aca="false">IF(Raw_Orders!F3373&lt;0,"Anomaly","OK")</f>
        <v>OK</v>
      </c>
      <c r="L3373" s="2" t="str">
        <f aca="false">IFERROR(VLOOKUP(C3373,Raw_Restaurants!$A$2:$C$151,3,FALSE()),"Unknown")</f>
        <v>Mumbai</v>
      </c>
    </row>
    <row r="3374" customFormat="false" ht="15" hidden="false" customHeight="false" outlineLevel="0" collapsed="false">
      <c r="A3374" s="2" t="n">
        <f aca="false">Raw_Orders!A3374</f>
        <v>503319</v>
      </c>
      <c r="B3374" s="2" t="str">
        <f aca="false">Raw_Orders!B3374</f>
        <v>CUST1178</v>
      </c>
      <c r="C3374" s="2" t="str">
        <f aca="false">Raw_Orders!C3374</f>
        <v>REST326</v>
      </c>
      <c r="D3374" s="2" t="str">
        <f aca="false">Raw_Orders!D3374</f>
        <v>DP315</v>
      </c>
      <c r="E3374" s="2" t="str">
        <f aca="false">Raw_Orders!E3374</f>
        <v>2024-06-02</v>
      </c>
      <c r="F3374" s="2" t="n">
        <f aca="false">IF(Raw_Orders!F3374&lt;0,0,Raw_Orders!F3374)</f>
        <v>1089.83</v>
      </c>
      <c r="G3374" s="2" t="str">
        <f aca="false">Raw_Orders!G3374</f>
        <v>Delivered</v>
      </c>
      <c r="H3374" s="2" t="n">
        <f aca="false">IF(Raw_Orders!H3374="","N/A",Raw_Orders!H3374)</f>
        <v>48.5</v>
      </c>
      <c r="I3374" s="2" t="n">
        <f aca="false">IF(Raw_Orders!I3374="","Not Rated",Raw_Orders!I3374)</f>
        <v>3.8</v>
      </c>
      <c r="J3374" s="2" t="str">
        <f aca="false">IF(COUNTIF($A$2:A3374,A3374)&gt;1,"Duplicate","Unique")</f>
        <v>Unique</v>
      </c>
      <c r="K3374" s="2" t="str">
        <f aca="false">IF(Raw_Orders!F3374&lt;0,"Anomaly","OK")</f>
        <v>OK</v>
      </c>
      <c r="L3374" s="2" t="str">
        <f aca="false">IFERROR(VLOOKUP(C3374,Raw_Restaurants!$A$2:$C$151,3,FALSE()),"Unknown")</f>
        <v>Bhopal</v>
      </c>
    </row>
    <row r="3375" customFormat="false" ht="15" hidden="false" customHeight="false" outlineLevel="0" collapsed="false">
      <c r="A3375" s="2" t="n">
        <f aca="false">Raw_Orders!A3375</f>
        <v>500191</v>
      </c>
      <c r="B3375" s="2" t="str">
        <f aca="false">Raw_Orders!B3375</f>
        <v>CUST1072</v>
      </c>
      <c r="C3375" s="2" t="str">
        <f aca="false">Raw_Orders!C3375</f>
        <v>REST342</v>
      </c>
      <c r="D3375" s="2" t="str">
        <f aca="false">Raw_Orders!D3375</f>
        <v>DP487</v>
      </c>
      <c r="E3375" s="2" t="str">
        <f aca="false">Raw_Orders!E3375</f>
        <v>2024-04-28</v>
      </c>
      <c r="F3375" s="2" t="n">
        <f aca="false">IF(Raw_Orders!F3375&lt;0,0,Raw_Orders!F3375)</f>
        <v>1195.91</v>
      </c>
      <c r="G3375" s="2" t="str">
        <f aca="false">Raw_Orders!G3375</f>
        <v>Delayed</v>
      </c>
      <c r="H3375" s="2" t="n">
        <f aca="false">IF(Raw_Orders!H3375="","N/A",Raw_Orders!H3375)</f>
        <v>59.3</v>
      </c>
      <c r="I3375" s="2" t="n">
        <f aca="false">IF(Raw_Orders!I3375="","Not Rated",Raw_Orders!I3375)</f>
        <v>2.8</v>
      </c>
      <c r="J3375" s="2" t="str">
        <f aca="false">IF(COUNTIF($A$2:A3375,A3375)&gt;1,"Duplicate","Unique")</f>
        <v>Unique</v>
      </c>
      <c r="K3375" s="2" t="str">
        <f aca="false">IF(Raw_Orders!F3375&lt;0,"Anomaly","OK")</f>
        <v>OK</v>
      </c>
      <c r="L3375" s="2" t="str">
        <f aca="false">IFERROR(VLOOKUP(C3375,Raw_Restaurants!$A$2:$C$151,3,FALSE()),"Unknown")</f>
        <v>Hyderabad</v>
      </c>
    </row>
    <row r="3376" customFormat="false" ht="15" hidden="false" customHeight="false" outlineLevel="0" collapsed="false">
      <c r="A3376" s="2" t="n">
        <f aca="false">Raw_Orders!A3376</f>
        <v>502647</v>
      </c>
      <c r="B3376" s="2" t="str">
        <f aca="false">Raw_Orders!B3376</f>
        <v>CUST1665</v>
      </c>
      <c r="C3376" s="2" t="str">
        <f aca="false">Raw_Orders!C3376</f>
        <v>REST334</v>
      </c>
      <c r="D3376" s="2" t="str">
        <f aca="false">Raw_Orders!D3376</f>
        <v>DP397</v>
      </c>
      <c r="E3376" s="2" t="str">
        <f aca="false">Raw_Orders!E3376</f>
        <v>2024-05-18</v>
      </c>
      <c r="F3376" s="2" t="n">
        <f aca="false">IF(Raw_Orders!F3376&lt;0,0,Raw_Orders!F3376)</f>
        <v>499.64</v>
      </c>
      <c r="G3376" s="2" t="str">
        <f aca="false">Raw_Orders!G3376</f>
        <v>Delivered</v>
      </c>
      <c r="H3376" s="2" t="n">
        <f aca="false">IF(Raw_Orders!H3376="","N/A",Raw_Orders!H3376)</f>
        <v>41.9</v>
      </c>
      <c r="I3376" s="2" t="str">
        <f aca="false">IF(Raw_Orders!I3376="","Not Rated",Raw_Orders!I3376)</f>
        <v>Not Rated</v>
      </c>
      <c r="J3376" s="2" t="str">
        <f aca="false">IF(COUNTIF($A$2:A3376,A3376)&gt;1,"Duplicate","Unique")</f>
        <v>Unique</v>
      </c>
      <c r="K3376" s="2" t="str">
        <f aca="false">IF(Raw_Orders!F3376&lt;0,"Anomaly","OK")</f>
        <v>OK</v>
      </c>
      <c r="L3376" s="2" t="str">
        <f aca="false">IFERROR(VLOOKUP(C3376,Raw_Restaurants!$A$2:$C$151,3,FALSE()),"Unknown")</f>
        <v>Chennai</v>
      </c>
    </row>
    <row r="3377" customFormat="false" ht="15" hidden="false" customHeight="false" outlineLevel="0" collapsed="false">
      <c r="A3377" s="2" t="n">
        <f aca="false">Raw_Orders!A3377</f>
        <v>503699</v>
      </c>
      <c r="B3377" s="2" t="str">
        <f aca="false">Raw_Orders!B3377</f>
        <v>CUST1580</v>
      </c>
      <c r="C3377" s="2" t="str">
        <f aca="false">Raw_Orders!C3377</f>
        <v>REST260</v>
      </c>
      <c r="D3377" s="2" t="str">
        <f aca="false">Raw_Orders!D3377</f>
        <v>DP375</v>
      </c>
      <c r="E3377" s="2" t="str">
        <f aca="false">Raw_Orders!E3377</f>
        <v>2024-09-28</v>
      </c>
      <c r="F3377" s="2" t="n">
        <f aca="false">IF(Raw_Orders!F3377&lt;0,0,Raw_Orders!F3377)</f>
        <v>238.76</v>
      </c>
      <c r="G3377" s="2" t="str">
        <f aca="false">Raw_Orders!G3377</f>
        <v>Delivered</v>
      </c>
      <c r="H3377" s="2" t="n">
        <f aca="false">IF(Raw_Orders!H3377="","N/A",Raw_Orders!H3377)</f>
        <v>42</v>
      </c>
      <c r="I3377" s="2" t="n">
        <f aca="false">IF(Raw_Orders!I3377="","Not Rated",Raw_Orders!I3377)</f>
        <v>4.5</v>
      </c>
      <c r="J3377" s="2" t="str">
        <f aca="false">IF(COUNTIF($A$2:A3377,A3377)&gt;1,"Duplicate","Unique")</f>
        <v>Unique</v>
      </c>
      <c r="K3377" s="2" t="str">
        <f aca="false">IF(Raw_Orders!F3377&lt;0,"Anomaly","OK")</f>
        <v>OK</v>
      </c>
      <c r="L3377" s="2" t="str">
        <f aca="false">IFERROR(VLOOKUP(C3377,Raw_Restaurants!$A$2:$C$151,3,FALSE()),"Unknown")</f>
        <v>Indore</v>
      </c>
    </row>
    <row r="3378" customFormat="false" ht="15" hidden="false" customHeight="false" outlineLevel="0" collapsed="false">
      <c r="A3378" s="2" t="n">
        <f aca="false">Raw_Orders!A3378</f>
        <v>500125</v>
      </c>
      <c r="B3378" s="2" t="str">
        <f aca="false">Raw_Orders!B3378</f>
        <v>CUST1357</v>
      </c>
      <c r="C3378" s="2" t="str">
        <f aca="false">Raw_Orders!C3378</f>
        <v>REST342</v>
      </c>
      <c r="D3378" s="2" t="str">
        <f aca="false">Raw_Orders!D3378</f>
        <v>DP374</v>
      </c>
      <c r="E3378" s="2" t="str">
        <f aca="false">Raw_Orders!E3378</f>
        <v>2024-04-15</v>
      </c>
      <c r="F3378" s="2" t="n">
        <f aca="false">IF(Raw_Orders!F3378&lt;0,0,Raw_Orders!F3378)</f>
        <v>1310.68</v>
      </c>
      <c r="G3378" s="2" t="str">
        <f aca="false">Raw_Orders!G3378</f>
        <v>Delivered</v>
      </c>
      <c r="H3378" s="2" t="n">
        <f aca="false">IF(Raw_Orders!H3378="","N/A",Raw_Orders!H3378)</f>
        <v>75.2</v>
      </c>
      <c r="I3378" s="2" t="n">
        <f aca="false">IF(Raw_Orders!I3378="","Not Rated",Raw_Orders!I3378)</f>
        <v>2.9</v>
      </c>
      <c r="J3378" s="2" t="str">
        <f aca="false">IF(COUNTIF($A$2:A3378,A3378)&gt;1,"Duplicate","Unique")</f>
        <v>Unique</v>
      </c>
      <c r="K3378" s="2" t="str">
        <f aca="false">IF(Raw_Orders!F3378&lt;0,"Anomaly","OK")</f>
        <v>OK</v>
      </c>
      <c r="L3378" s="2" t="str">
        <f aca="false">IFERROR(VLOOKUP(C3378,Raw_Restaurants!$A$2:$C$151,3,FALSE()),"Unknown")</f>
        <v>Hyderabad</v>
      </c>
    </row>
    <row r="3379" customFormat="false" ht="15" hidden="false" customHeight="false" outlineLevel="0" collapsed="false">
      <c r="A3379" s="2" t="n">
        <f aca="false">Raw_Orders!A3379</f>
        <v>502823</v>
      </c>
      <c r="B3379" s="2" t="str">
        <f aca="false">Raw_Orders!B3379</f>
        <v>CUST1048</v>
      </c>
      <c r="C3379" s="2" t="str">
        <f aca="false">Raw_Orders!C3379</f>
        <v>REST341</v>
      </c>
      <c r="D3379" s="2" t="str">
        <f aca="false">Raw_Orders!D3379</f>
        <v>DP476</v>
      </c>
      <c r="E3379" s="2" t="str">
        <f aca="false">Raw_Orders!E3379</f>
        <v>2024-09-24</v>
      </c>
      <c r="F3379" s="2" t="n">
        <f aca="false">IF(Raw_Orders!F3379&lt;0,0,Raw_Orders!F3379)</f>
        <v>1288.65</v>
      </c>
      <c r="G3379" s="2" t="str">
        <f aca="false">Raw_Orders!G3379</f>
        <v>Delivered</v>
      </c>
      <c r="H3379" s="2" t="n">
        <f aca="false">IF(Raw_Orders!H3379="","N/A",Raw_Orders!H3379)</f>
        <v>58.2</v>
      </c>
      <c r="I3379" s="2" t="n">
        <f aca="false">IF(Raw_Orders!I3379="","Not Rated",Raw_Orders!I3379)</f>
        <v>3.1</v>
      </c>
      <c r="J3379" s="2" t="str">
        <f aca="false">IF(COUNTIF($A$2:A3379,A3379)&gt;1,"Duplicate","Unique")</f>
        <v>Unique</v>
      </c>
      <c r="K3379" s="2" t="str">
        <f aca="false">IF(Raw_Orders!F3379&lt;0,"Anomaly","OK")</f>
        <v>OK</v>
      </c>
      <c r="L3379" s="2" t="str">
        <f aca="false">IFERROR(VLOOKUP(C3379,Raw_Restaurants!$A$2:$C$151,3,FALSE()),"Unknown")</f>
        <v>Kolkata</v>
      </c>
    </row>
    <row r="3380" customFormat="false" ht="15" hidden="false" customHeight="false" outlineLevel="0" collapsed="false">
      <c r="A3380" s="2" t="n">
        <f aca="false">Raw_Orders!A3380</f>
        <v>502379</v>
      </c>
      <c r="B3380" s="2" t="str">
        <f aca="false">Raw_Orders!B3380</f>
        <v>CUST1278</v>
      </c>
      <c r="C3380" s="2" t="str">
        <f aca="false">Raw_Orders!C3380</f>
        <v>REST292</v>
      </c>
      <c r="D3380" s="2" t="str">
        <f aca="false">Raw_Orders!D3380</f>
        <v>DP406</v>
      </c>
      <c r="E3380" s="2" t="str">
        <f aca="false">Raw_Orders!E3380</f>
        <v>2024-05-28</v>
      </c>
      <c r="F3380" s="2" t="n">
        <f aca="false">IF(Raw_Orders!F3380&lt;0,0,Raw_Orders!F3380)</f>
        <v>656.33</v>
      </c>
      <c r="G3380" s="2" t="str">
        <f aca="false">Raw_Orders!G3380</f>
        <v>Delivered</v>
      </c>
      <c r="H3380" s="2" t="n">
        <f aca="false">IF(Raw_Orders!H3380="","N/A",Raw_Orders!H3380)</f>
        <v>31</v>
      </c>
      <c r="I3380" s="2" t="n">
        <f aca="false">IF(Raw_Orders!I3380="","Not Rated",Raw_Orders!I3380)</f>
        <v>2.7</v>
      </c>
      <c r="J3380" s="2" t="str">
        <f aca="false">IF(COUNTIF($A$2:A3380,A3380)&gt;1,"Duplicate","Unique")</f>
        <v>Unique</v>
      </c>
      <c r="K3380" s="2" t="str">
        <f aca="false">IF(Raw_Orders!F3380&lt;0,"Anomaly","OK")</f>
        <v>OK</v>
      </c>
      <c r="L3380" s="2" t="str">
        <f aca="false">IFERROR(VLOOKUP(C3380,Raw_Restaurants!$A$2:$C$151,3,FALSE()),"Unknown")</f>
        <v>Delhi</v>
      </c>
    </row>
    <row r="3381" customFormat="false" ht="15" hidden="false" customHeight="false" outlineLevel="0" collapsed="false">
      <c r="A3381" s="2" t="n">
        <f aca="false">Raw_Orders!A3381</f>
        <v>500383</v>
      </c>
      <c r="B3381" s="2" t="str">
        <f aca="false">Raw_Orders!B3381</f>
        <v>CUST1620</v>
      </c>
      <c r="C3381" s="2" t="str">
        <f aca="false">Raw_Orders!C3381</f>
        <v>REST342</v>
      </c>
      <c r="D3381" s="2" t="str">
        <f aca="false">Raw_Orders!D3381</f>
        <v>DP436</v>
      </c>
      <c r="E3381" s="2" t="str">
        <f aca="false">Raw_Orders!E3381</f>
        <v>2024-11-01</v>
      </c>
      <c r="F3381" s="2" t="n">
        <f aca="false">IF(Raw_Orders!F3381&lt;0,0,Raw_Orders!F3381)</f>
        <v>359.64</v>
      </c>
      <c r="G3381" s="2" t="str">
        <f aca="false">Raw_Orders!G3381</f>
        <v>Delivered</v>
      </c>
      <c r="H3381" s="2" t="n">
        <f aca="false">IF(Raw_Orders!H3381="","N/A",Raw_Orders!H3381)</f>
        <v>78.2</v>
      </c>
      <c r="I3381" s="2" t="n">
        <f aca="false">IF(Raw_Orders!I3381="","Not Rated",Raw_Orders!I3381)</f>
        <v>3.2</v>
      </c>
      <c r="J3381" s="2" t="str">
        <f aca="false">IF(COUNTIF($A$2:A3381,A3381)&gt;1,"Duplicate","Unique")</f>
        <v>Unique</v>
      </c>
      <c r="K3381" s="2" t="str">
        <f aca="false">IF(Raw_Orders!F3381&lt;0,"Anomaly","OK")</f>
        <v>OK</v>
      </c>
      <c r="L3381" s="2" t="str">
        <f aca="false">IFERROR(VLOOKUP(C3381,Raw_Restaurants!$A$2:$C$151,3,FALSE()),"Unknown")</f>
        <v>Hyderabad</v>
      </c>
    </row>
    <row r="3382" customFormat="false" ht="15" hidden="false" customHeight="false" outlineLevel="0" collapsed="false">
      <c r="A3382" s="2" t="n">
        <f aca="false">Raw_Orders!A3382</f>
        <v>504548</v>
      </c>
      <c r="B3382" s="2" t="str">
        <f aca="false">Raw_Orders!B3382</f>
        <v>CUST1743</v>
      </c>
      <c r="C3382" s="2" t="str">
        <f aca="false">Raw_Orders!C3382</f>
        <v>REST220</v>
      </c>
      <c r="D3382" s="2" t="str">
        <f aca="false">Raw_Orders!D3382</f>
        <v>DP365</v>
      </c>
      <c r="E3382" s="2" t="str">
        <f aca="false">Raw_Orders!E3382</f>
        <v>2024-10-28</v>
      </c>
      <c r="F3382" s="2" t="n">
        <f aca="false">IF(Raw_Orders!F3382&lt;0,0,Raw_Orders!F3382)</f>
        <v>895.52</v>
      </c>
      <c r="G3382" s="2" t="str">
        <f aca="false">Raw_Orders!G3382</f>
        <v>Delivered</v>
      </c>
      <c r="H3382" s="2" t="n">
        <f aca="false">IF(Raw_Orders!H3382="","N/A",Raw_Orders!H3382)</f>
        <v>69.7</v>
      </c>
      <c r="I3382" s="2" t="n">
        <f aca="false">IF(Raw_Orders!I3382="","Not Rated",Raw_Orders!I3382)</f>
        <v>3.5</v>
      </c>
      <c r="J3382" s="2" t="str">
        <f aca="false">IF(COUNTIF($A$2:A3382,A3382)&gt;1,"Duplicate","Unique")</f>
        <v>Unique</v>
      </c>
      <c r="K3382" s="2" t="str">
        <f aca="false">IF(Raw_Orders!F3382&lt;0,"Anomaly","OK")</f>
        <v>OK</v>
      </c>
      <c r="L3382" s="2" t="str">
        <f aca="false">IFERROR(VLOOKUP(C3382,Raw_Restaurants!$A$2:$C$151,3,FALSE()),"Unknown")</f>
        <v>Pune</v>
      </c>
    </row>
    <row r="3383" customFormat="false" ht="15" hidden="false" customHeight="false" outlineLevel="0" collapsed="false">
      <c r="A3383" s="2" t="n">
        <f aca="false">Raw_Orders!A3383</f>
        <v>502941</v>
      </c>
      <c r="B3383" s="2" t="str">
        <f aca="false">Raw_Orders!B3383</f>
        <v>CUST1384</v>
      </c>
      <c r="C3383" s="2" t="str">
        <f aca="false">Raw_Orders!C3383</f>
        <v>REST290</v>
      </c>
      <c r="D3383" s="2" t="str">
        <f aca="false">Raw_Orders!D3383</f>
        <v>DP453</v>
      </c>
      <c r="E3383" s="2" t="str">
        <f aca="false">Raw_Orders!E3383</f>
        <v>2024-06-14</v>
      </c>
      <c r="F3383" s="2" t="n">
        <f aca="false">IF(Raw_Orders!F3383&lt;0,0,Raw_Orders!F3383)</f>
        <v>889.93</v>
      </c>
      <c r="G3383" s="2" t="str">
        <f aca="false">Raw_Orders!G3383</f>
        <v>Delivered</v>
      </c>
      <c r="H3383" s="2" t="n">
        <f aca="false">IF(Raw_Orders!H3383="","N/A",Raw_Orders!H3383)</f>
        <v>69.6</v>
      </c>
      <c r="I3383" s="2" t="n">
        <f aca="false">IF(Raw_Orders!I3383="","Not Rated",Raw_Orders!I3383)</f>
        <v>2.7</v>
      </c>
      <c r="J3383" s="2" t="str">
        <f aca="false">IF(COUNTIF($A$2:A3383,A3383)&gt;1,"Duplicate","Unique")</f>
        <v>Unique</v>
      </c>
      <c r="K3383" s="2" t="str">
        <f aca="false">IF(Raw_Orders!F3383&lt;0,"Anomaly","OK")</f>
        <v>OK</v>
      </c>
      <c r="L3383" s="2" t="str">
        <f aca="false">IFERROR(VLOOKUP(C3383,Raw_Restaurants!$A$2:$C$151,3,FALSE()),"Unknown")</f>
        <v>Delhi</v>
      </c>
    </row>
    <row r="3384" customFormat="false" ht="15" hidden="false" customHeight="false" outlineLevel="0" collapsed="false">
      <c r="A3384" s="2" t="n">
        <f aca="false">Raw_Orders!A3384</f>
        <v>504951</v>
      </c>
      <c r="B3384" s="2" t="str">
        <f aca="false">Raw_Orders!B3384</f>
        <v>CUST1417</v>
      </c>
      <c r="C3384" s="2" t="str">
        <f aca="false">Raw_Orders!C3384</f>
        <v>REST338</v>
      </c>
      <c r="D3384" s="2" t="str">
        <f aca="false">Raw_Orders!D3384</f>
        <v>DP387</v>
      </c>
      <c r="E3384" s="2" t="str">
        <f aca="false">Raw_Orders!E3384</f>
        <v>2024-08-09</v>
      </c>
      <c r="F3384" s="2" t="n">
        <f aca="false">IF(Raw_Orders!F3384&lt;0,0,Raw_Orders!F3384)</f>
        <v>1167.59</v>
      </c>
      <c r="G3384" s="2" t="str">
        <f aca="false">Raw_Orders!G3384</f>
        <v>Delivered</v>
      </c>
      <c r="H3384" s="2" t="n">
        <f aca="false">IF(Raw_Orders!H3384="","N/A",Raw_Orders!H3384)</f>
        <v>22.2</v>
      </c>
      <c r="I3384" s="2" t="n">
        <f aca="false">IF(Raw_Orders!I3384="","Not Rated",Raw_Orders!I3384)</f>
        <v>3.4</v>
      </c>
      <c r="J3384" s="2" t="str">
        <f aca="false">IF(COUNTIF($A$2:A3384,A3384)&gt;1,"Duplicate","Unique")</f>
        <v>Unique</v>
      </c>
      <c r="K3384" s="2" t="str">
        <f aca="false">IF(Raw_Orders!F3384&lt;0,"Anomaly","OK")</f>
        <v>OK</v>
      </c>
      <c r="L3384" s="2" t="str">
        <f aca="false">IFERROR(VLOOKUP(C3384,Raw_Restaurants!$A$2:$C$151,3,FALSE()),"Unknown")</f>
        <v>Bangalore</v>
      </c>
    </row>
    <row r="3385" customFormat="false" ht="15" hidden="false" customHeight="false" outlineLevel="0" collapsed="false">
      <c r="A3385" s="2" t="n">
        <f aca="false">Raw_Orders!A3385</f>
        <v>500701</v>
      </c>
      <c r="B3385" s="2" t="str">
        <f aca="false">Raw_Orders!B3385</f>
        <v>CUST1457</v>
      </c>
      <c r="C3385" s="2" t="str">
        <f aca="false">Raw_Orders!C3385</f>
        <v>REST269</v>
      </c>
      <c r="D3385" s="2" t="str">
        <f aca="false">Raw_Orders!D3385</f>
        <v>DP352</v>
      </c>
      <c r="E3385" s="2" t="str">
        <f aca="false">Raw_Orders!E3385</f>
        <v>2024-12-28</v>
      </c>
      <c r="F3385" s="2" t="n">
        <f aca="false">IF(Raw_Orders!F3385&lt;0,0,Raw_Orders!F3385)</f>
        <v>120.98</v>
      </c>
      <c r="G3385" s="2" t="str">
        <f aca="false">Raw_Orders!G3385</f>
        <v>Delivered</v>
      </c>
      <c r="H3385" s="2" t="n">
        <f aca="false">IF(Raw_Orders!H3385="","N/A",Raw_Orders!H3385)</f>
        <v>47.6</v>
      </c>
      <c r="I3385" s="2" t="str">
        <f aca="false">IF(Raw_Orders!I3385="","Not Rated",Raw_Orders!I3385)</f>
        <v>Not Rated</v>
      </c>
      <c r="J3385" s="2" t="str">
        <f aca="false">IF(COUNTIF($A$2:A3385,A3385)&gt;1,"Duplicate","Unique")</f>
        <v>Unique</v>
      </c>
      <c r="K3385" s="2" t="str">
        <f aca="false">IF(Raw_Orders!F3385&lt;0,"Anomaly","OK")</f>
        <v>OK</v>
      </c>
      <c r="L3385" s="2" t="str">
        <f aca="false">IFERROR(VLOOKUP(C3385,Raw_Restaurants!$A$2:$C$151,3,FALSE()),"Unknown")</f>
        <v>Delhi</v>
      </c>
    </row>
    <row r="3386" customFormat="false" ht="15" hidden="false" customHeight="false" outlineLevel="0" collapsed="false">
      <c r="A3386" s="2" t="n">
        <f aca="false">Raw_Orders!A3386</f>
        <v>502888</v>
      </c>
      <c r="B3386" s="2" t="str">
        <f aca="false">Raw_Orders!B3386</f>
        <v>CUST1262</v>
      </c>
      <c r="C3386" s="2" t="str">
        <f aca="false">Raw_Orders!C3386</f>
        <v>REST209</v>
      </c>
      <c r="D3386" s="2" t="str">
        <f aca="false">Raw_Orders!D3386</f>
        <v>DP354</v>
      </c>
      <c r="E3386" s="2" t="str">
        <f aca="false">Raw_Orders!E3386</f>
        <v>2024-02-15</v>
      </c>
      <c r="F3386" s="2" t="n">
        <f aca="false">IF(Raw_Orders!F3386&lt;0,0,Raw_Orders!F3386)</f>
        <v>1011.67</v>
      </c>
      <c r="G3386" s="2" t="str">
        <f aca="false">Raw_Orders!G3386</f>
        <v>Delivered</v>
      </c>
      <c r="H3386" s="2" t="n">
        <f aca="false">IF(Raw_Orders!H3386="","N/A",Raw_Orders!H3386)</f>
        <v>23.3</v>
      </c>
      <c r="I3386" s="2" t="n">
        <f aca="false">IF(Raw_Orders!I3386="","Not Rated",Raw_Orders!I3386)</f>
        <v>3.6</v>
      </c>
      <c r="J3386" s="2" t="str">
        <f aca="false">IF(COUNTIF($A$2:A3386,A3386)&gt;1,"Duplicate","Unique")</f>
        <v>Unique</v>
      </c>
      <c r="K3386" s="2" t="str">
        <f aca="false">IF(Raw_Orders!F3386&lt;0,"Anomaly","OK")</f>
        <v>OK</v>
      </c>
      <c r="L3386" s="2" t="str">
        <f aca="false">IFERROR(VLOOKUP(C3386,Raw_Restaurants!$A$2:$C$151,3,FALSE()),"Unknown")</f>
        <v>Bangalore</v>
      </c>
    </row>
    <row r="3387" customFormat="false" ht="15" hidden="false" customHeight="false" outlineLevel="0" collapsed="false">
      <c r="A3387" s="2" t="n">
        <f aca="false">Raw_Orders!A3387</f>
        <v>503889</v>
      </c>
      <c r="B3387" s="2" t="str">
        <f aca="false">Raw_Orders!B3387</f>
        <v>CUST1337</v>
      </c>
      <c r="C3387" s="2" t="str">
        <f aca="false">Raw_Orders!C3387</f>
        <v>REST228</v>
      </c>
      <c r="D3387" s="2" t="str">
        <f aca="false">Raw_Orders!D3387</f>
        <v>DP417</v>
      </c>
      <c r="E3387" s="2" t="str">
        <f aca="false">Raw_Orders!E3387</f>
        <v>2024-07-30</v>
      </c>
      <c r="F3387" s="2" t="n">
        <f aca="false">IF(Raw_Orders!F3387&lt;0,0,Raw_Orders!F3387)</f>
        <v>1321.81</v>
      </c>
      <c r="G3387" s="2" t="str">
        <f aca="false">Raw_Orders!G3387</f>
        <v>Delivered</v>
      </c>
      <c r="H3387" s="2" t="n">
        <f aca="false">IF(Raw_Orders!H3387="","N/A",Raw_Orders!H3387)</f>
        <v>40.9</v>
      </c>
      <c r="I3387" s="2" t="n">
        <f aca="false">IF(Raw_Orders!I3387="","Not Rated",Raw_Orders!I3387)</f>
        <v>5</v>
      </c>
      <c r="J3387" s="2" t="str">
        <f aca="false">IF(COUNTIF($A$2:A3387,A3387)&gt;1,"Duplicate","Unique")</f>
        <v>Unique</v>
      </c>
      <c r="K3387" s="2" t="str">
        <f aca="false">IF(Raw_Orders!F3387&lt;0,"Anomaly","OK")</f>
        <v>OK</v>
      </c>
      <c r="L3387" s="2" t="str">
        <f aca="false">IFERROR(VLOOKUP(C3387,Raw_Restaurants!$A$2:$C$151,3,FALSE()),"Unknown")</f>
        <v>Pune</v>
      </c>
    </row>
    <row r="3388" customFormat="false" ht="15" hidden="false" customHeight="false" outlineLevel="0" collapsed="false">
      <c r="A3388" s="2" t="n">
        <f aca="false">Raw_Orders!A3388</f>
        <v>501303</v>
      </c>
      <c r="B3388" s="2" t="str">
        <f aca="false">Raw_Orders!B3388</f>
        <v>CUST1709</v>
      </c>
      <c r="C3388" s="2" t="str">
        <f aca="false">Raw_Orders!C3388</f>
        <v>REST215</v>
      </c>
      <c r="D3388" s="2" t="str">
        <f aca="false">Raw_Orders!D3388</f>
        <v>DP425</v>
      </c>
      <c r="E3388" s="2" t="str">
        <f aca="false">Raw_Orders!E3388</f>
        <v>2024-11-07</v>
      </c>
      <c r="F3388" s="2" t="n">
        <f aca="false">IF(Raw_Orders!F3388&lt;0,0,Raw_Orders!F3388)</f>
        <v>1018.1</v>
      </c>
      <c r="G3388" s="2" t="str">
        <f aca="false">Raw_Orders!G3388</f>
        <v>Delivered</v>
      </c>
      <c r="H3388" s="2" t="str">
        <f aca="false">IF(Raw_Orders!H3388="","N/A",Raw_Orders!H3388)</f>
        <v>N/A</v>
      </c>
      <c r="I3388" s="2" t="n">
        <f aca="false">IF(Raw_Orders!I3388="","Not Rated",Raw_Orders!I3388)</f>
        <v>3.1</v>
      </c>
      <c r="J3388" s="2" t="str">
        <f aca="false">IF(COUNTIF($A$2:A3388,A3388)&gt;1,"Duplicate","Unique")</f>
        <v>Unique</v>
      </c>
      <c r="K3388" s="2" t="str">
        <f aca="false">IF(Raw_Orders!F3388&lt;0,"Anomaly","OK")</f>
        <v>OK</v>
      </c>
      <c r="L3388" s="2" t="str">
        <f aca="false">IFERROR(VLOOKUP(C3388,Raw_Restaurants!$A$2:$C$151,3,FALSE()),"Unknown")</f>
        <v>Indore</v>
      </c>
    </row>
    <row r="3389" customFormat="false" ht="15" hidden="false" customHeight="false" outlineLevel="0" collapsed="false">
      <c r="A3389" s="2" t="n">
        <f aca="false">Raw_Orders!A3389</f>
        <v>504297</v>
      </c>
      <c r="B3389" s="2" t="str">
        <f aca="false">Raw_Orders!B3389</f>
        <v>CUST1139</v>
      </c>
      <c r="C3389" s="2" t="str">
        <f aca="false">Raw_Orders!C3389</f>
        <v>REST330</v>
      </c>
      <c r="D3389" s="2" t="str">
        <f aca="false">Raw_Orders!D3389</f>
        <v>DP473</v>
      </c>
      <c r="E3389" s="2" t="str">
        <f aca="false">Raw_Orders!E3389</f>
        <v>2024-05-11</v>
      </c>
      <c r="F3389" s="2" t="n">
        <f aca="false">IF(Raw_Orders!F3389&lt;0,0,Raw_Orders!F3389)</f>
        <v>197.64</v>
      </c>
      <c r="G3389" s="2" t="str">
        <f aca="false">Raw_Orders!G3389</f>
        <v>Delivered</v>
      </c>
      <c r="H3389" s="2" t="n">
        <f aca="false">IF(Raw_Orders!H3389="","N/A",Raw_Orders!H3389)</f>
        <v>51.5</v>
      </c>
      <c r="I3389" s="2" t="str">
        <f aca="false">IF(Raw_Orders!I3389="","Not Rated",Raw_Orders!I3389)</f>
        <v>Not Rated</v>
      </c>
      <c r="J3389" s="2" t="str">
        <f aca="false">IF(COUNTIF($A$2:A3389,A3389)&gt;1,"Duplicate","Unique")</f>
        <v>Unique</v>
      </c>
      <c r="K3389" s="2" t="str">
        <f aca="false">IF(Raw_Orders!F3389&lt;0,"Anomaly","OK")</f>
        <v>OK</v>
      </c>
      <c r="L3389" s="2" t="str">
        <f aca="false">IFERROR(VLOOKUP(C3389,Raw_Restaurants!$A$2:$C$151,3,FALSE()),"Unknown")</f>
        <v>Hyderabad</v>
      </c>
    </row>
    <row r="3390" customFormat="false" ht="15" hidden="false" customHeight="false" outlineLevel="0" collapsed="false">
      <c r="A3390" s="2" t="n">
        <f aca="false">Raw_Orders!A3390</f>
        <v>501170</v>
      </c>
      <c r="B3390" s="2" t="str">
        <f aca="false">Raw_Orders!B3390</f>
        <v>CUST1017</v>
      </c>
      <c r="C3390" s="2" t="str">
        <f aca="false">Raw_Orders!C3390</f>
        <v>REST202</v>
      </c>
      <c r="D3390" s="2" t="str">
        <f aca="false">Raw_Orders!D3390</f>
        <v>DP440</v>
      </c>
      <c r="E3390" s="2" t="str">
        <f aca="false">Raw_Orders!E3390</f>
        <v>2024-10-26</v>
      </c>
      <c r="F3390" s="2" t="n">
        <f aca="false">IF(Raw_Orders!F3390&lt;0,0,Raw_Orders!F3390)</f>
        <v>1348.01</v>
      </c>
      <c r="G3390" s="2" t="str">
        <f aca="false">Raw_Orders!G3390</f>
        <v>Delivered</v>
      </c>
      <c r="H3390" s="2" t="n">
        <f aca="false">IF(Raw_Orders!H3390="","N/A",Raw_Orders!H3390)</f>
        <v>53.7</v>
      </c>
      <c r="I3390" s="2" t="n">
        <f aca="false">IF(Raw_Orders!I3390="","Not Rated",Raw_Orders!I3390)</f>
        <v>4.6</v>
      </c>
      <c r="J3390" s="2" t="str">
        <f aca="false">IF(COUNTIF($A$2:A3390,A3390)&gt;1,"Duplicate","Unique")</f>
        <v>Unique</v>
      </c>
      <c r="K3390" s="2" t="str">
        <f aca="false">IF(Raw_Orders!F3390&lt;0,"Anomaly","OK")</f>
        <v>OK</v>
      </c>
      <c r="L3390" s="2" t="str">
        <f aca="false">IFERROR(VLOOKUP(C3390,Raw_Restaurants!$A$2:$C$151,3,FALSE()),"Unknown")</f>
        <v>Bangalore</v>
      </c>
    </row>
    <row r="3391" customFormat="false" ht="15" hidden="false" customHeight="false" outlineLevel="0" collapsed="false">
      <c r="A3391" s="2" t="n">
        <f aca="false">Raw_Orders!A3391</f>
        <v>502153</v>
      </c>
      <c r="B3391" s="2" t="str">
        <f aca="false">Raw_Orders!B3391</f>
        <v>CUST1565</v>
      </c>
      <c r="C3391" s="2" t="str">
        <f aca="false">Raw_Orders!C3391</f>
        <v>REST289</v>
      </c>
      <c r="D3391" s="2" t="str">
        <f aca="false">Raw_Orders!D3391</f>
        <v>DP360</v>
      </c>
      <c r="E3391" s="2" t="str">
        <f aca="false">Raw_Orders!E3391</f>
        <v>2024-09-27</v>
      </c>
      <c r="F3391" s="2" t="n">
        <f aca="false">IF(Raw_Orders!F3391&lt;0,0,Raw_Orders!F3391)</f>
        <v>1092.63</v>
      </c>
      <c r="G3391" s="2" t="str">
        <f aca="false">Raw_Orders!G3391</f>
        <v>Delivered</v>
      </c>
      <c r="H3391" s="2" t="n">
        <f aca="false">IF(Raw_Orders!H3391="","N/A",Raw_Orders!H3391)</f>
        <v>19.7</v>
      </c>
      <c r="I3391" s="2" t="str">
        <f aca="false">IF(Raw_Orders!I3391="","Not Rated",Raw_Orders!I3391)</f>
        <v>Not Rated</v>
      </c>
      <c r="J3391" s="2" t="str">
        <f aca="false">IF(COUNTIF($A$2:A3391,A3391)&gt;1,"Duplicate","Unique")</f>
        <v>Unique</v>
      </c>
      <c r="K3391" s="2" t="str">
        <f aca="false">IF(Raw_Orders!F3391&lt;0,"Anomaly","OK")</f>
        <v>OK</v>
      </c>
      <c r="L3391" s="2" t="str">
        <f aca="false">IFERROR(VLOOKUP(C3391,Raw_Restaurants!$A$2:$C$151,3,FALSE()),"Unknown")</f>
        <v>Jaipur</v>
      </c>
    </row>
    <row r="3392" customFormat="false" ht="15" hidden="false" customHeight="false" outlineLevel="0" collapsed="false">
      <c r="A3392" s="2" t="n">
        <f aca="false">Raw_Orders!A3392</f>
        <v>501005</v>
      </c>
      <c r="B3392" s="2" t="str">
        <f aca="false">Raw_Orders!B3392</f>
        <v>CUST1402</v>
      </c>
      <c r="C3392" s="2" t="str">
        <f aca="false">Raw_Orders!C3392</f>
        <v>REST214</v>
      </c>
      <c r="D3392" s="2" t="str">
        <f aca="false">Raw_Orders!D3392</f>
        <v>DP461</v>
      </c>
      <c r="E3392" s="2" t="str">
        <f aca="false">Raw_Orders!E3392</f>
        <v>2024-10-17</v>
      </c>
      <c r="F3392" s="2" t="n">
        <f aca="false">IF(Raw_Orders!F3392&lt;0,0,Raw_Orders!F3392)</f>
        <v>186.35</v>
      </c>
      <c r="G3392" s="2" t="str">
        <f aca="false">Raw_Orders!G3392</f>
        <v>Delivered</v>
      </c>
      <c r="H3392" s="2" t="n">
        <f aca="false">IF(Raw_Orders!H3392="","N/A",Raw_Orders!H3392)</f>
        <v>44.5</v>
      </c>
      <c r="I3392" s="2" t="n">
        <f aca="false">IF(Raw_Orders!I3392="","Not Rated",Raw_Orders!I3392)</f>
        <v>4.9</v>
      </c>
      <c r="J3392" s="2" t="str">
        <f aca="false">IF(COUNTIF($A$2:A3392,A3392)&gt;1,"Duplicate","Unique")</f>
        <v>Unique</v>
      </c>
      <c r="K3392" s="2" t="str">
        <f aca="false">IF(Raw_Orders!F3392&lt;0,"Anomaly","OK")</f>
        <v>OK</v>
      </c>
      <c r="L3392" s="2" t="str">
        <f aca="false">IFERROR(VLOOKUP(C3392,Raw_Restaurants!$A$2:$C$151,3,FALSE()),"Unknown")</f>
        <v>Chennai</v>
      </c>
    </row>
    <row r="3393" customFormat="false" ht="15" hidden="false" customHeight="false" outlineLevel="0" collapsed="false">
      <c r="A3393" s="2" t="n">
        <f aca="false">Raw_Orders!A3393</f>
        <v>500724</v>
      </c>
      <c r="B3393" s="2" t="str">
        <f aca="false">Raw_Orders!B3393</f>
        <v>CUST1050</v>
      </c>
      <c r="C3393" s="2" t="str">
        <f aca="false">Raw_Orders!C3393</f>
        <v>REST322</v>
      </c>
      <c r="D3393" s="2" t="str">
        <f aca="false">Raw_Orders!D3393</f>
        <v>DP353</v>
      </c>
      <c r="E3393" s="2" t="str">
        <f aca="false">Raw_Orders!E3393</f>
        <v>2024-05-20</v>
      </c>
      <c r="F3393" s="2" t="n">
        <f aca="false">IF(Raw_Orders!F3393&lt;0,0,Raw_Orders!F3393)</f>
        <v>622.94</v>
      </c>
      <c r="G3393" s="2" t="str">
        <f aca="false">Raw_Orders!G3393</f>
        <v>Delivered</v>
      </c>
      <c r="H3393" s="2" t="n">
        <f aca="false">IF(Raw_Orders!H3393="","N/A",Raw_Orders!H3393)</f>
        <v>32.9</v>
      </c>
      <c r="I3393" s="2" t="n">
        <f aca="false">IF(Raw_Orders!I3393="","Not Rated",Raw_Orders!I3393)</f>
        <v>4.3</v>
      </c>
      <c r="J3393" s="2" t="str">
        <f aca="false">IF(COUNTIF($A$2:A3393,A3393)&gt;1,"Duplicate","Unique")</f>
        <v>Unique</v>
      </c>
      <c r="K3393" s="2" t="str">
        <f aca="false">IF(Raw_Orders!F3393&lt;0,"Anomaly","OK")</f>
        <v>OK</v>
      </c>
      <c r="L3393" s="2" t="str">
        <f aca="false">IFERROR(VLOOKUP(C3393,Raw_Restaurants!$A$2:$C$151,3,FALSE()),"Unknown")</f>
        <v>Delhi</v>
      </c>
    </row>
    <row r="3394" customFormat="false" ht="15" hidden="false" customHeight="false" outlineLevel="0" collapsed="false">
      <c r="A3394" s="2" t="n">
        <f aca="false">Raw_Orders!A3394</f>
        <v>504673</v>
      </c>
      <c r="B3394" s="2" t="str">
        <f aca="false">Raw_Orders!B3394</f>
        <v>CUST1315</v>
      </c>
      <c r="C3394" s="2" t="str">
        <f aca="false">Raw_Orders!C3394</f>
        <v>REST261</v>
      </c>
      <c r="D3394" s="2" t="str">
        <f aca="false">Raw_Orders!D3394</f>
        <v>DP387</v>
      </c>
      <c r="E3394" s="2" t="str">
        <f aca="false">Raw_Orders!E3394</f>
        <v>2024-06-15</v>
      </c>
      <c r="F3394" s="2" t="n">
        <f aca="false">IF(Raw_Orders!F3394&lt;0,0,Raw_Orders!F3394)</f>
        <v>520.53</v>
      </c>
      <c r="G3394" s="2" t="str">
        <f aca="false">Raw_Orders!G3394</f>
        <v>Delivered</v>
      </c>
      <c r="H3394" s="2" t="n">
        <f aca="false">IF(Raw_Orders!H3394="","N/A",Raw_Orders!H3394)</f>
        <v>67.5</v>
      </c>
      <c r="I3394" s="2" t="n">
        <f aca="false">IF(Raw_Orders!I3394="","Not Rated",Raw_Orders!I3394)</f>
        <v>4.7</v>
      </c>
      <c r="J3394" s="2" t="str">
        <f aca="false">IF(COUNTIF($A$2:A3394,A3394)&gt;1,"Duplicate","Unique")</f>
        <v>Unique</v>
      </c>
      <c r="K3394" s="2" t="str">
        <f aca="false">IF(Raw_Orders!F3394&lt;0,"Anomaly","OK")</f>
        <v>OK</v>
      </c>
      <c r="L3394" s="2" t="str">
        <f aca="false">IFERROR(VLOOKUP(C3394,Raw_Restaurants!$A$2:$C$151,3,FALSE()),"Unknown")</f>
        <v>Pune</v>
      </c>
    </row>
    <row r="3395" customFormat="false" ht="15" hidden="false" customHeight="false" outlineLevel="0" collapsed="false">
      <c r="A3395" s="2" t="n">
        <f aca="false">Raw_Orders!A3395</f>
        <v>504878</v>
      </c>
      <c r="B3395" s="2" t="str">
        <f aca="false">Raw_Orders!B3395</f>
        <v>CUST1771</v>
      </c>
      <c r="C3395" s="2" t="str">
        <f aca="false">Raw_Orders!C3395</f>
        <v>REST236</v>
      </c>
      <c r="D3395" s="2" t="str">
        <f aca="false">Raw_Orders!D3395</f>
        <v>DP441</v>
      </c>
      <c r="E3395" s="2" t="str">
        <f aca="false">Raw_Orders!E3395</f>
        <v>2024-06-08</v>
      </c>
      <c r="F3395" s="2" t="n">
        <f aca="false">IF(Raw_Orders!F3395&lt;0,0,Raw_Orders!F3395)</f>
        <v>444.59</v>
      </c>
      <c r="G3395" s="2" t="str">
        <f aca="false">Raw_Orders!G3395</f>
        <v>Delivered</v>
      </c>
      <c r="H3395" s="2" t="n">
        <f aca="false">IF(Raw_Orders!H3395="","N/A",Raw_Orders!H3395)</f>
        <v>33.4</v>
      </c>
      <c r="I3395" s="2" t="n">
        <f aca="false">IF(Raw_Orders!I3395="","Not Rated",Raw_Orders!I3395)</f>
        <v>3.4</v>
      </c>
      <c r="J3395" s="2" t="str">
        <f aca="false">IF(COUNTIF($A$2:A3395,A3395)&gt;1,"Duplicate","Unique")</f>
        <v>Unique</v>
      </c>
      <c r="K3395" s="2" t="str">
        <f aca="false">IF(Raw_Orders!F3395&lt;0,"Anomaly","OK")</f>
        <v>OK</v>
      </c>
      <c r="L3395" s="2" t="str">
        <f aca="false">IFERROR(VLOOKUP(C3395,Raw_Restaurants!$A$2:$C$151,3,FALSE()),"Unknown")</f>
        <v>Mumbai</v>
      </c>
    </row>
    <row r="3396" customFormat="false" ht="15" hidden="false" customHeight="false" outlineLevel="0" collapsed="false">
      <c r="A3396" s="2" t="n">
        <f aca="false">Raw_Orders!A3396</f>
        <v>503629</v>
      </c>
      <c r="B3396" s="2" t="str">
        <f aca="false">Raw_Orders!B3396</f>
        <v>CUST1217</v>
      </c>
      <c r="C3396" s="2" t="str">
        <f aca="false">Raw_Orders!C3396</f>
        <v>REST277</v>
      </c>
      <c r="D3396" s="2" t="str">
        <f aca="false">Raw_Orders!D3396</f>
        <v>DP435</v>
      </c>
      <c r="E3396" s="2" t="str">
        <f aca="false">Raw_Orders!E3396</f>
        <v>2024-10-21</v>
      </c>
      <c r="F3396" s="2" t="n">
        <f aca="false">IF(Raw_Orders!F3396&lt;0,0,Raw_Orders!F3396)</f>
        <v>364.45</v>
      </c>
      <c r="G3396" s="2" t="str">
        <f aca="false">Raw_Orders!G3396</f>
        <v>Delivered</v>
      </c>
      <c r="H3396" s="2" t="str">
        <f aca="false">IF(Raw_Orders!H3396="","N/A",Raw_Orders!H3396)</f>
        <v>N/A</v>
      </c>
      <c r="I3396" s="2" t="str">
        <f aca="false">IF(Raw_Orders!I3396="","Not Rated",Raw_Orders!I3396)</f>
        <v>Not Rated</v>
      </c>
      <c r="J3396" s="2" t="str">
        <f aca="false">IF(COUNTIF($A$2:A3396,A3396)&gt;1,"Duplicate","Unique")</f>
        <v>Unique</v>
      </c>
      <c r="K3396" s="2" t="str">
        <f aca="false">IF(Raw_Orders!F3396&lt;0,"Anomaly","OK")</f>
        <v>OK</v>
      </c>
      <c r="L3396" s="2" t="str">
        <f aca="false">IFERROR(VLOOKUP(C3396,Raw_Restaurants!$A$2:$C$151,3,FALSE()),"Unknown")</f>
        <v>Pune</v>
      </c>
    </row>
    <row r="3397" customFormat="false" ht="15" hidden="false" customHeight="false" outlineLevel="0" collapsed="false">
      <c r="A3397" s="2" t="n">
        <f aca="false">Raw_Orders!A3397</f>
        <v>500329</v>
      </c>
      <c r="B3397" s="2" t="str">
        <f aca="false">Raw_Orders!B3397</f>
        <v>CUST1708</v>
      </c>
      <c r="C3397" s="2" t="str">
        <f aca="false">Raw_Orders!C3397</f>
        <v>REST256</v>
      </c>
      <c r="D3397" s="2" t="str">
        <f aca="false">Raw_Orders!D3397</f>
        <v>DP372</v>
      </c>
      <c r="E3397" s="2" t="str">
        <f aca="false">Raw_Orders!E3397</f>
        <v>2024-02-05</v>
      </c>
      <c r="F3397" s="2" t="n">
        <f aca="false">IF(Raw_Orders!F3397&lt;0,0,Raw_Orders!F3397)</f>
        <v>256.66</v>
      </c>
      <c r="G3397" s="2" t="str">
        <f aca="false">Raw_Orders!G3397</f>
        <v>Delayed</v>
      </c>
      <c r="H3397" s="2" t="n">
        <f aca="false">IF(Raw_Orders!H3397="","N/A",Raw_Orders!H3397)</f>
        <v>68.3</v>
      </c>
      <c r="I3397" s="2" t="n">
        <f aca="false">IF(Raw_Orders!I3397="","Not Rated",Raw_Orders!I3397)</f>
        <v>4.4</v>
      </c>
      <c r="J3397" s="2" t="str">
        <f aca="false">IF(COUNTIF($A$2:A3397,A3397)&gt;1,"Duplicate","Unique")</f>
        <v>Unique</v>
      </c>
      <c r="K3397" s="2" t="str">
        <f aca="false">IF(Raw_Orders!F3397&lt;0,"Anomaly","OK")</f>
        <v>OK</v>
      </c>
      <c r="L3397" s="2" t="str">
        <f aca="false">IFERROR(VLOOKUP(C3397,Raw_Restaurants!$A$2:$C$151,3,FALSE()),"Unknown")</f>
        <v>Chennai</v>
      </c>
    </row>
    <row r="3398" customFormat="false" ht="15" hidden="false" customHeight="false" outlineLevel="0" collapsed="false">
      <c r="A3398" s="2" t="n">
        <f aca="false">Raw_Orders!A3398</f>
        <v>500162</v>
      </c>
      <c r="B3398" s="2" t="str">
        <f aca="false">Raw_Orders!B3398</f>
        <v>CUST1404</v>
      </c>
      <c r="C3398" s="2" t="str">
        <f aca="false">Raw_Orders!C3398</f>
        <v>REST266</v>
      </c>
      <c r="D3398" s="2" t="str">
        <f aca="false">Raw_Orders!D3398</f>
        <v>DP356</v>
      </c>
      <c r="E3398" s="2" t="str">
        <f aca="false">Raw_Orders!E3398</f>
        <v>2024-12-13</v>
      </c>
      <c r="F3398" s="2" t="n">
        <f aca="false">IF(Raw_Orders!F3398&lt;0,0,Raw_Orders!F3398)</f>
        <v>704.23</v>
      </c>
      <c r="G3398" s="2" t="str">
        <f aca="false">Raw_Orders!G3398</f>
        <v>Delivered</v>
      </c>
      <c r="H3398" s="2" t="n">
        <f aca="false">IF(Raw_Orders!H3398="","N/A",Raw_Orders!H3398)</f>
        <v>48.5</v>
      </c>
      <c r="I3398" s="2" t="n">
        <f aca="false">IF(Raw_Orders!I3398="","Not Rated",Raw_Orders!I3398)</f>
        <v>4.5</v>
      </c>
      <c r="J3398" s="2" t="str">
        <f aca="false">IF(COUNTIF($A$2:A3398,A3398)&gt;1,"Duplicate","Unique")</f>
        <v>Unique</v>
      </c>
      <c r="K3398" s="2" t="str">
        <f aca="false">IF(Raw_Orders!F3398&lt;0,"Anomaly","OK")</f>
        <v>OK</v>
      </c>
      <c r="L3398" s="2" t="str">
        <f aca="false">IFERROR(VLOOKUP(C3398,Raw_Restaurants!$A$2:$C$151,3,FALSE()),"Unknown")</f>
        <v>Jaipur</v>
      </c>
    </row>
    <row r="3399" customFormat="false" ht="15" hidden="false" customHeight="false" outlineLevel="0" collapsed="false">
      <c r="A3399" s="2" t="n">
        <f aca="false">Raw_Orders!A3399</f>
        <v>502544</v>
      </c>
      <c r="B3399" s="2" t="str">
        <f aca="false">Raw_Orders!B3399</f>
        <v>CUST1597</v>
      </c>
      <c r="C3399" s="2" t="str">
        <f aca="false">Raw_Orders!C3399</f>
        <v>REST228</v>
      </c>
      <c r="D3399" s="2" t="str">
        <f aca="false">Raw_Orders!D3399</f>
        <v>DP414</v>
      </c>
      <c r="E3399" s="2" t="str">
        <f aca="false">Raw_Orders!E3399</f>
        <v>2024-07-12</v>
      </c>
      <c r="F3399" s="2" t="n">
        <f aca="false">IF(Raw_Orders!F3399&lt;0,0,Raw_Orders!F3399)</f>
        <v>178.8</v>
      </c>
      <c r="G3399" s="2" t="str">
        <f aca="false">Raw_Orders!G3399</f>
        <v>Delivered</v>
      </c>
      <c r="H3399" s="2" t="n">
        <f aca="false">IF(Raw_Orders!H3399="","N/A",Raw_Orders!H3399)</f>
        <v>67.3</v>
      </c>
      <c r="I3399" s="2" t="n">
        <f aca="false">IF(Raw_Orders!I3399="","Not Rated",Raw_Orders!I3399)</f>
        <v>2.7</v>
      </c>
      <c r="J3399" s="2" t="str">
        <f aca="false">IF(COUNTIF($A$2:A3399,A3399)&gt;1,"Duplicate","Unique")</f>
        <v>Unique</v>
      </c>
      <c r="K3399" s="2" t="str">
        <f aca="false">IF(Raw_Orders!F3399&lt;0,"Anomaly","OK")</f>
        <v>OK</v>
      </c>
      <c r="L3399" s="2" t="str">
        <f aca="false">IFERROR(VLOOKUP(C3399,Raw_Restaurants!$A$2:$C$151,3,FALSE()),"Unknown")</f>
        <v>Pune</v>
      </c>
    </row>
    <row r="3400" customFormat="false" ht="15" hidden="false" customHeight="false" outlineLevel="0" collapsed="false">
      <c r="A3400" s="2" t="n">
        <f aca="false">Raw_Orders!A3400</f>
        <v>504131</v>
      </c>
      <c r="B3400" s="2" t="str">
        <f aca="false">Raw_Orders!B3400</f>
        <v>CUST1786</v>
      </c>
      <c r="C3400" s="2" t="str">
        <f aca="false">Raw_Orders!C3400</f>
        <v>REST223</v>
      </c>
      <c r="D3400" s="2" t="str">
        <f aca="false">Raw_Orders!D3400</f>
        <v>DP461</v>
      </c>
      <c r="E3400" s="2" t="str">
        <f aca="false">Raw_Orders!E3400</f>
        <v>2024-11-26</v>
      </c>
      <c r="F3400" s="2" t="n">
        <f aca="false">IF(Raw_Orders!F3400&lt;0,0,Raw_Orders!F3400)</f>
        <v>279</v>
      </c>
      <c r="G3400" s="2" t="str">
        <f aca="false">Raw_Orders!G3400</f>
        <v>Cancelled</v>
      </c>
      <c r="H3400" s="2" t="str">
        <f aca="false">IF(Raw_Orders!H3400="","N/A",Raw_Orders!H3400)</f>
        <v>N/A</v>
      </c>
      <c r="I3400" s="2" t="str">
        <f aca="false">IF(Raw_Orders!I3400="","Not Rated",Raw_Orders!I3400)</f>
        <v>Not Rated</v>
      </c>
      <c r="J3400" s="2" t="str">
        <f aca="false">IF(COUNTIF($A$2:A3400,A3400)&gt;1,"Duplicate","Unique")</f>
        <v>Unique</v>
      </c>
      <c r="K3400" s="2" t="str">
        <f aca="false">IF(Raw_Orders!F3400&lt;0,"Anomaly","OK")</f>
        <v>OK</v>
      </c>
      <c r="L3400" s="2" t="str">
        <f aca="false">IFERROR(VLOOKUP(C3400,Raw_Restaurants!$A$2:$C$151,3,FALSE()),"Unknown")</f>
        <v>Delhi</v>
      </c>
    </row>
    <row r="3401" customFormat="false" ht="15" hidden="false" customHeight="false" outlineLevel="0" collapsed="false">
      <c r="A3401" s="2" t="n">
        <f aca="false">Raw_Orders!A3401</f>
        <v>502648</v>
      </c>
      <c r="B3401" s="2" t="str">
        <f aca="false">Raw_Orders!B3401</f>
        <v>CUST1642</v>
      </c>
      <c r="C3401" s="2" t="str">
        <f aca="false">Raw_Orders!C3401</f>
        <v>REST312</v>
      </c>
      <c r="D3401" s="2" t="str">
        <f aca="false">Raw_Orders!D3401</f>
        <v>DP448</v>
      </c>
      <c r="E3401" s="2" t="str">
        <f aca="false">Raw_Orders!E3401</f>
        <v>2024-06-07</v>
      </c>
      <c r="F3401" s="2" t="n">
        <f aca="false">IF(Raw_Orders!F3401&lt;0,0,Raw_Orders!F3401)</f>
        <v>762.72</v>
      </c>
      <c r="G3401" s="2" t="str">
        <f aca="false">Raw_Orders!G3401</f>
        <v>Delivered</v>
      </c>
      <c r="H3401" s="2" t="n">
        <f aca="false">IF(Raw_Orders!H3401="","N/A",Raw_Orders!H3401)</f>
        <v>45.7</v>
      </c>
      <c r="I3401" s="2" t="str">
        <f aca="false">IF(Raw_Orders!I3401="","Not Rated",Raw_Orders!I3401)</f>
        <v>Not Rated</v>
      </c>
      <c r="J3401" s="2" t="str">
        <f aca="false">IF(COUNTIF($A$2:A3401,A3401)&gt;1,"Duplicate","Unique")</f>
        <v>Unique</v>
      </c>
      <c r="K3401" s="2" t="str">
        <f aca="false">IF(Raw_Orders!F3401&lt;0,"Anomaly","OK")</f>
        <v>OK</v>
      </c>
      <c r="L3401" s="2" t="str">
        <f aca="false">IFERROR(VLOOKUP(C3401,Raw_Restaurants!$A$2:$C$151,3,FALSE()),"Unknown")</f>
        <v>Mumbai</v>
      </c>
    </row>
    <row r="3402" customFormat="false" ht="15" hidden="false" customHeight="false" outlineLevel="0" collapsed="false">
      <c r="A3402" s="2" t="n">
        <f aca="false">Raw_Orders!A3402</f>
        <v>503441</v>
      </c>
      <c r="B3402" s="2" t="str">
        <f aca="false">Raw_Orders!B3402</f>
        <v>CUST1502</v>
      </c>
      <c r="C3402" s="2" t="str">
        <f aca="false">Raw_Orders!C3402</f>
        <v>REST340</v>
      </c>
      <c r="D3402" s="2" t="str">
        <f aca="false">Raw_Orders!D3402</f>
        <v>DP444</v>
      </c>
      <c r="E3402" s="2" t="str">
        <f aca="false">Raw_Orders!E3402</f>
        <v>2024-07-14</v>
      </c>
      <c r="F3402" s="2" t="n">
        <f aca="false">IF(Raw_Orders!F3402&lt;0,0,Raw_Orders!F3402)</f>
        <v>627.38</v>
      </c>
      <c r="G3402" s="2" t="str">
        <f aca="false">Raw_Orders!G3402</f>
        <v>Delivered</v>
      </c>
      <c r="H3402" s="2" t="n">
        <f aca="false">IF(Raw_Orders!H3402="","N/A",Raw_Orders!H3402)</f>
        <v>60.8</v>
      </c>
      <c r="I3402" s="2" t="n">
        <f aca="false">IF(Raw_Orders!I3402="","Not Rated",Raw_Orders!I3402)</f>
        <v>2.9</v>
      </c>
      <c r="J3402" s="2" t="str">
        <f aca="false">IF(COUNTIF($A$2:A3402,A3402)&gt;1,"Duplicate","Unique")</f>
        <v>Unique</v>
      </c>
      <c r="K3402" s="2" t="str">
        <f aca="false">IF(Raw_Orders!F3402&lt;0,"Anomaly","OK")</f>
        <v>OK</v>
      </c>
      <c r="L3402" s="2" t="str">
        <f aca="false">IFERROR(VLOOKUP(C3402,Raw_Restaurants!$A$2:$C$151,3,FALSE()),"Unknown")</f>
        <v>Hyderabad</v>
      </c>
    </row>
    <row r="3403" customFormat="false" ht="15" hidden="false" customHeight="false" outlineLevel="0" collapsed="false">
      <c r="A3403" s="2" t="n">
        <f aca="false">Raw_Orders!A3403</f>
        <v>503201</v>
      </c>
      <c r="B3403" s="2" t="str">
        <f aca="false">Raw_Orders!B3403</f>
        <v>CUST1006</v>
      </c>
      <c r="C3403" s="2" t="str">
        <f aca="false">Raw_Orders!C3403</f>
        <v>REST345</v>
      </c>
      <c r="D3403" s="2" t="str">
        <f aca="false">Raw_Orders!D3403</f>
        <v>DP432</v>
      </c>
      <c r="E3403" s="2" t="str">
        <f aca="false">Raw_Orders!E3403</f>
        <v>2024-04-11</v>
      </c>
      <c r="F3403" s="2" t="n">
        <f aca="false">IF(Raw_Orders!F3403&lt;0,0,Raw_Orders!F3403)</f>
        <v>1279.71</v>
      </c>
      <c r="G3403" s="2" t="str">
        <f aca="false">Raw_Orders!G3403</f>
        <v>Delivered</v>
      </c>
      <c r="H3403" s="2" t="n">
        <f aca="false">IF(Raw_Orders!H3403="","N/A",Raw_Orders!H3403)</f>
        <v>22.7</v>
      </c>
      <c r="I3403" s="2" t="n">
        <f aca="false">IF(Raw_Orders!I3403="","Not Rated",Raw_Orders!I3403)</f>
        <v>5</v>
      </c>
      <c r="J3403" s="2" t="str">
        <f aca="false">IF(COUNTIF($A$2:A3403,A3403)&gt;1,"Duplicate","Unique")</f>
        <v>Unique</v>
      </c>
      <c r="K3403" s="2" t="str">
        <f aca="false">IF(Raw_Orders!F3403&lt;0,"Anomaly","OK")</f>
        <v>OK</v>
      </c>
      <c r="L3403" s="2" t="str">
        <f aca="false">IFERROR(VLOOKUP(C3403,Raw_Restaurants!$A$2:$C$151,3,FALSE()),"Unknown")</f>
        <v>Jaipur</v>
      </c>
    </row>
    <row r="3404" customFormat="false" ht="15" hidden="false" customHeight="false" outlineLevel="0" collapsed="false">
      <c r="A3404" s="2" t="n">
        <f aca="false">Raw_Orders!A3404</f>
        <v>504482</v>
      </c>
      <c r="B3404" s="2" t="str">
        <f aca="false">Raw_Orders!B3404</f>
        <v>CUST1732</v>
      </c>
      <c r="C3404" s="2" t="str">
        <f aca="false">Raw_Orders!C3404</f>
        <v>REST274</v>
      </c>
      <c r="D3404" s="2" t="str">
        <f aca="false">Raw_Orders!D3404</f>
        <v>DP401</v>
      </c>
      <c r="E3404" s="2" t="str">
        <f aca="false">Raw_Orders!E3404</f>
        <v>2024-04-25</v>
      </c>
      <c r="F3404" s="2" t="n">
        <f aca="false">IF(Raw_Orders!F3404&lt;0,0,Raw_Orders!F3404)</f>
        <v>1164.49</v>
      </c>
      <c r="G3404" s="2" t="str">
        <f aca="false">Raw_Orders!G3404</f>
        <v>Delivered</v>
      </c>
      <c r="H3404" s="2" t="n">
        <f aca="false">IF(Raw_Orders!H3404="","N/A",Raw_Orders!H3404)</f>
        <v>68.8</v>
      </c>
      <c r="I3404" s="2" t="n">
        <f aca="false">IF(Raw_Orders!I3404="","Not Rated",Raw_Orders!I3404)</f>
        <v>3.9</v>
      </c>
      <c r="J3404" s="2" t="str">
        <f aca="false">IF(COUNTIF($A$2:A3404,A3404)&gt;1,"Duplicate","Unique")</f>
        <v>Unique</v>
      </c>
      <c r="K3404" s="2" t="str">
        <f aca="false">IF(Raw_Orders!F3404&lt;0,"Anomaly","OK")</f>
        <v>OK</v>
      </c>
      <c r="L3404" s="2" t="str">
        <f aca="false">IFERROR(VLOOKUP(C3404,Raw_Restaurants!$A$2:$C$151,3,FALSE()),"Unknown")</f>
        <v>Chennai</v>
      </c>
    </row>
    <row r="3405" customFormat="false" ht="15" hidden="false" customHeight="false" outlineLevel="0" collapsed="false">
      <c r="A3405" s="2" t="n">
        <f aca="false">Raw_Orders!A3405</f>
        <v>501256</v>
      </c>
      <c r="B3405" s="2" t="str">
        <f aca="false">Raw_Orders!B3405</f>
        <v>CUST1445</v>
      </c>
      <c r="C3405" s="2" t="str">
        <f aca="false">Raw_Orders!C3405</f>
        <v>REST335</v>
      </c>
      <c r="D3405" s="2" t="str">
        <f aca="false">Raw_Orders!D3405</f>
        <v>DP345</v>
      </c>
      <c r="E3405" s="2" t="str">
        <f aca="false">Raw_Orders!E3405</f>
        <v>2024-04-09</v>
      </c>
      <c r="F3405" s="2" t="n">
        <f aca="false">IF(Raw_Orders!F3405&lt;0,0,Raw_Orders!F3405)</f>
        <v>831.86</v>
      </c>
      <c r="G3405" s="2" t="str">
        <f aca="false">Raw_Orders!G3405</f>
        <v>Delivered</v>
      </c>
      <c r="H3405" s="2" t="n">
        <f aca="false">IF(Raw_Orders!H3405="","N/A",Raw_Orders!H3405)</f>
        <v>73.3</v>
      </c>
      <c r="I3405" s="2" t="n">
        <f aca="false">IF(Raw_Orders!I3405="","Not Rated",Raw_Orders!I3405)</f>
        <v>4.9</v>
      </c>
      <c r="J3405" s="2" t="str">
        <f aca="false">IF(COUNTIF($A$2:A3405,A3405)&gt;1,"Duplicate","Unique")</f>
        <v>Unique</v>
      </c>
      <c r="K3405" s="2" t="str">
        <f aca="false">IF(Raw_Orders!F3405&lt;0,"Anomaly","OK")</f>
        <v>OK</v>
      </c>
      <c r="L3405" s="2" t="str">
        <f aca="false">IFERROR(VLOOKUP(C3405,Raw_Restaurants!$A$2:$C$151,3,FALSE()),"Unknown")</f>
        <v>Pune</v>
      </c>
    </row>
    <row r="3406" customFormat="false" ht="15" hidden="false" customHeight="false" outlineLevel="0" collapsed="false">
      <c r="A3406" s="2" t="n">
        <f aca="false">Raw_Orders!A3406</f>
        <v>504844</v>
      </c>
      <c r="B3406" s="2" t="str">
        <f aca="false">Raw_Orders!B3406</f>
        <v>CUST1151</v>
      </c>
      <c r="C3406" s="2" t="str">
        <f aca="false">Raw_Orders!C3406</f>
        <v>REST239</v>
      </c>
      <c r="D3406" s="2" t="str">
        <f aca="false">Raw_Orders!D3406</f>
        <v>DP373</v>
      </c>
      <c r="E3406" s="2" t="str">
        <f aca="false">Raw_Orders!E3406</f>
        <v>2024-06-22</v>
      </c>
      <c r="F3406" s="2" t="n">
        <f aca="false">IF(Raw_Orders!F3406&lt;0,0,Raw_Orders!F3406)</f>
        <v>225.6</v>
      </c>
      <c r="G3406" s="2" t="str">
        <f aca="false">Raw_Orders!G3406</f>
        <v>Delivered</v>
      </c>
      <c r="H3406" s="2" t="n">
        <f aca="false">IF(Raw_Orders!H3406="","N/A",Raw_Orders!H3406)</f>
        <v>79.9</v>
      </c>
      <c r="I3406" s="2" t="n">
        <f aca="false">IF(Raw_Orders!I3406="","Not Rated",Raw_Orders!I3406)</f>
        <v>4.5</v>
      </c>
      <c r="J3406" s="2" t="str">
        <f aca="false">IF(COUNTIF($A$2:A3406,A3406)&gt;1,"Duplicate","Unique")</f>
        <v>Unique</v>
      </c>
      <c r="K3406" s="2" t="str">
        <f aca="false">IF(Raw_Orders!F3406&lt;0,"Anomaly","OK")</f>
        <v>OK</v>
      </c>
      <c r="L3406" s="2" t="str">
        <f aca="false">IFERROR(VLOOKUP(C3406,Raw_Restaurants!$A$2:$C$151,3,FALSE()),"Unknown")</f>
        <v>Hyderabad</v>
      </c>
    </row>
    <row r="3407" customFormat="false" ht="15" hidden="false" customHeight="false" outlineLevel="0" collapsed="false">
      <c r="A3407" s="2" t="n">
        <f aca="false">Raw_Orders!A3407</f>
        <v>501870</v>
      </c>
      <c r="B3407" s="2" t="str">
        <f aca="false">Raw_Orders!B3407</f>
        <v>CUST1369</v>
      </c>
      <c r="C3407" s="2" t="str">
        <f aca="false">Raw_Orders!C3407</f>
        <v>REST273</v>
      </c>
      <c r="D3407" s="2" t="str">
        <f aca="false">Raw_Orders!D3407</f>
        <v>DP333</v>
      </c>
      <c r="E3407" s="2" t="str">
        <f aca="false">Raw_Orders!E3407</f>
        <v>2024-05-04</v>
      </c>
      <c r="F3407" s="2" t="n">
        <f aca="false">IF(Raw_Orders!F3407&lt;0,0,Raw_Orders!F3407)</f>
        <v>1384.05</v>
      </c>
      <c r="G3407" s="2" t="str">
        <f aca="false">Raw_Orders!G3407</f>
        <v>Delivered</v>
      </c>
      <c r="H3407" s="2" t="n">
        <f aca="false">IF(Raw_Orders!H3407="","N/A",Raw_Orders!H3407)</f>
        <v>28.1</v>
      </c>
      <c r="I3407" s="2" t="str">
        <f aca="false">IF(Raw_Orders!I3407="","Not Rated",Raw_Orders!I3407)</f>
        <v>Not Rated</v>
      </c>
      <c r="J3407" s="2" t="str">
        <f aca="false">IF(COUNTIF($A$2:A3407,A3407)&gt;1,"Duplicate","Unique")</f>
        <v>Unique</v>
      </c>
      <c r="K3407" s="2" t="str">
        <f aca="false">IF(Raw_Orders!F3407&lt;0,"Anomaly","OK")</f>
        <v>OK</v>
      </c>
      <c r="L3407" s="2" t="str">
        <f aca="false">IFERROR(VLOOKUP(C3407,Raw_Restaurants!$A$2:$C$151,3,FALSE()),"Unknown")</f>
        <v>Bhopal</v>
      </c>
    </row>
    <row r="3408" customFormat="false" ht="15" hidden="false" customHeight="false" outlineLevel="0" collapsed="false">
      <c r="A3408" s="2" t="n">
        <f aca="false">Raw_Orders!A3408</f>
        <v>503446</v>
      </c>
      <c r="B3408" s="2" t="str">
        <f aca="false">Raw_Orders!B3408</f>
        <v>CUST1010</v>
      </c>
      <c r="C3408" s="2" t="str">
        <f aca="false">Raw_Orders!C3408</f>
        <v>REST345</v>
      </c>
      <c r="D3408" s="2" t="str">
        <f aca="false">Raw_Orders!D3408</f>
        <v>DP412</v>
      </c>
      <c r="E3408" s="2" t="str">
        <f aca="false">Raw_Orders!E3408</f>
        <v>2024-03-21</v>
      </c>
      <c r="F3408" s="2" t="n">
        <f aca="false">IF(Raw_Orders!F3408&lt;0,0,Raw_Orders!F3408)</f>
        <v>191.52</v>
      </c>
      <c r="G3408" s="2" t="str">
        <f aca="false">Raw_Orders!G3408</f>
        <v>Delivered</v>
      </c>
      <c r="H3408" s="2" t="n">
        <f aca="false">IF(Raw_Orders!H3408="","N/A",Raw_Orders!H3408)</f>
        <v>60.3</v>
      </c>
      <c r="I3408" s="2" t="n">
        <f aca="false">IF(Raw_Orders!I3408="","Not Rated",Raw_Orders!I3408)</f>
        <v>4.3</v>
      </c>
      <c r="J3408" s="2" t="str">
        <f aca="false">IF(COUNTIF($A$2:A3408,A3408)&gt;1,"Duplicate","Unique")</f>
        <v>Unique</v>
      </c>
      <c r="K3408" s="2" t="str">
        <f aca="false">IF(Raw_Orders!F3408&lt;0,"Anomaly","OK")</f>
        <v>OK</v>
      </c>
      <c r="L3408" s="2" t="str">
        <f aca="false">IFERROR(VLOOKUP(C3408,Raw_Restaurants!$A$2:$C$151,3,FALSE()),"Unknown")</f>
        <v>Jaipur</v>
      </c>
    </row>
    <row r="3409" customFormat="false" ht="15" hidden="false" customHeight="false" outlineLevel="0" collapsed="false">
      <c r="A3409" s="2" t="n">
        <f aca="false">Raw_Orders!A3409</f>
        <v>500296</v>
      </c>
      <c r="B3409" s="2" t="str">
        <f aca="false">Raw_Orders!B3409</f>
        <v>CUST1651</v>
      </c>
      <c r="C3409" s="2" t="str">
        <f aca="false">Raw_Orders!C3409</f>
        <v>REST236</v>
      </c>
      <c r="D3409" s="2" t="str">
        <f aca="false">Raw_Orders!D3409</f>
        <v>DP346</v>
      </c>
      <c r="E3409" s="2" t="str">
        <f aca="false">Raw_Orders!E3409</f>
        <v>2024-06-08</v>
      </c>
      <c r="F3409" s="2" t="n">
        <f aca="false">IF(Raw_Orders!F3409&lt;0,0,Raw_Orders!F3409)</f>
        <v>462.22</v>
      </c>
      <c r="G3409" s="2" t="str">
        <f aca="false">Raw_Orders!G3409</f>
        <v>Delivered</v>
      </c>
      <c r="H3409" s="2" t="n">
        <f aca="false">IF(Raw_Orders!H3409="","N/A",Raw_Orders!H3409)</f>
        <v>62.3</v>
      </c>
      <c r="I3409" s="2" t="n">
        <f aca="false">IF(Raw_Orders!I3409="","Not Rated",Raw_Orders!I3409)</f>
        <v>3.5</v>
      </c>
      <c r="J3409" s="2" t="str">
        <f aca="false">IF(COUNTIF($A$2:A3409,A3409)&gt;1,"Duplicate","Unique")</f>
        <v>Unique</v>
      </c>
      <c r="K3409" s="2" t="str">
        <f aca="false">IF(Raw_Orders!F3409&lt;0,"Anomaly","OK")</f>
        <v>OK</v>
      </c>
      <c r="L3409" s="2" t="str">
        <f aca="false">IFERROR(VLOOKUP(C3409,Raw_Restaurants!$A$2:$C$151,3,FALSE()),"Unknown")</f>
        <v>Mumbai</v>
      </c>
    </row>
    <row r="3410" customFormat="false" ht="15" hidden="false" customHeight="false" outlineLevel="0" collapsed="false">
      <c r="A3410" s="2" t="n">
        <f aca="false">Raw_Orders!A3410</f>
        <v>501106</v>
      </c>
      <c r="B3410" s="2" t="str">
        <f aca="false">Raw_Orders!B3410</f>
        <v>CUST1302</v>
      </c>
      <c r="C3410" s="2" t="str">
        <f aca="false">Raw_Orders!C3410</f>
        <v>REST202</v>
      </c>
      <c r="D3410" s="2" t="str">
        <f aca="false">Raw_Orders!D3410</f>
        <v>DP440</v>
      </c>
      <c r="E3410" s="2" t="str">
        <f aca="false">Raw_Orders!E3410</f>
        <v>2024-04-25</v>
      </c>
      <c r="F3410" s="2" t="n">
        <f aca="false">IF(Raw_Orders!F3410&lt;0,0,Raw_Orders!F3410)</f>
        <v>1388.47</v>
      </c>
      <c r="G3410" s="2" t="str">
        <f aca="false">Raw_Orders!G3410</f>
        <v>Delivered</v>
      </c>
      <c r="H3410" s="2" t="n">
        <f aca="false">IF(Raw_Orders!H3410="","N/A",Raw_Orders!H3410)</f>
        <v>48.2</v>
      </c>
      <c r="I3410" s="2" t="n">
        <f aca="false">IF(Raw_Orders!I3410="","Not Rated",Raw_Orders!I3410)</f>
        <v>2.8</v>
      </c>
      <c r="J3410" s="2" t="str">
        <f aca="false">IF(COUNTIF($A$2:A3410,A3410)&gt;1,"Duplicate","Unique")</f>
        <v>Unique</v>
      </c>
      <c r="K3410" s="2" t="str">
        <f aca="false">IF(Raw_Orders!F3410&lt;0,"Anomaly","OK")</f>
        <v>OK</v>
      </c>
      <c r="L3410" s="2" t="str">
        <f aca="false">IFERROR(VLOOKUP(C3410,Raw_Restaurants!$A$2:$C$151,3,FALSE()),"Unknown")</f>
        <v>Bangalore</v>
      </c>
    </row>
    <row r="3411" customFormat="false" ht="15" hidden="false" customHeight="false" outlineLevel="0" collapsed="false">
      <c r="A3411" s="2" t="n">
        <f aca="false">Raw_Orders!A3411</f>
        <v>500422</v>
      </c>
      <c r="B3411" s="2" t="str">
        <f aca="false">Raw_Orders!B3411</f>
        <v>CUST1563</v>
      </c>
      <c r="C3411" s="2" t="str">
        <f aca="false">Raw_Orders!C3411</f>
        <v>REST276</v>
      </c>
      <c r="D3411" s="2" t="str">
        <f aca="false">Raw_Orders!D3411</f>
        <v>DP314</v>
      </c>
      <c r="E3411" s="2" t="str">
        <f aca="false">Raw_Orders!E3411</f>
        <v>2024-08-19</v>
      </c>
      <c r="F3411" s="2" t="n">
        <f aca="false">IF(Raw_Orders!F3411&lt;0,0,Raw_Orders!F3411)</f>
        <v>1294.39</v>
      </c>
      <c r="G3411" s="2" t="str">
        <f aca="false">Raw_Orders!G3411</f>
        <v>Delivered</v>
      </c>
      <c r="H3411" s="2" t="n">
        <f aca="false">IF(Raw_Orders!H3411="","N/A",Raw_Orders!H3411)</f>
        <v>21.4</v>
      </c>
      <c r="I3411" s="2" t="n">
        <f aca="false">IF(Raw_Orders!I3411="","Not Rated",Raw_Orders!I3411)</f>
        <v>3.5</v>
      </c>
      <c r="J3411" s="2" t="str">
        <f aca="false">IF(COUNTIF($A$2:A3411,A3411)&gt;1,"Duplicate","Unique")</f>
        <v>Unique</v>
      </c>
      <c r="K3411" s="2" t="str">
        <f aca="false">IF(Raw_Orders!F3411&lt;0,"Anomaly","OK")</f>
        <v>OK</v>
      </c>
      <c r="L3411" s="2" t="str">
        <f aca="false">IFERROR(VLOOKUP(C3411,Raw_Restaurants!$A$2:$C$151,3,FALSE()),"Unknown")</f>
        <v>Bangalore</v>
      </c>
    </row>
    <row r="3412" customFormat="false" ht="15" hidden="false" customHeight="false" outlineLevel="0" collapsed="false">
      <c r="A3412" s="2" t="n">
        <f aca="false">Raw_Orders!A3412</f>
        <v>503025</v>
      </c>
      <c r="B3412" s="2" t="str">
        <f aca="false">Raw_Orders!B3412</f>
        <v>CUST1133</v>
      </c>
      <c r="C3412" s="2" t="str">
        <f aca="false">Raw_Orders!C3412</f>
        <v>REST340</v>
      </c>
      <c r="D3412" s="2" t="str">
        <f aca="false">Raw_Orders!D3412</f>
        <v>DP487</v>
      </c>
      <c r="E3412" s="2" t="str">
        <f aca="false">Raw_Orders!E3412</f>
        <v>2024-10-15</v>
      </c>
      <c r="F3412" s="2" t="n">
        <f aca="false">IF(Raw_Orders!F3412&lt;0,0,Raw_Orders!F3412)</f>
        <v>1269.33</v>
      </c>
      <c r="G3412" s="2" t="str">
        <f aca="false">Raw_Orders!G3412</f>
        <v>Delivered</v>
      </c>
      <c r="H3412" s="2" t="n">
        <f aca="false">IF(Raw_Orders!H3412="","N/A",Raw_Orders!H3412)</f>
        <v>31.5</v>
      </c>
      <c r="I3412" s="2" t="n">
        <f aca="false">IF(Raw_Orders!I3412="","Not Rated",Raw_Orders!I3412)</f>
        <v>3.4</v>
      </c>
      <c r="J3412" s="2" t="str">
        <f aca="false">IF(COUNTIF($A$2:A3412,A3412)&gt;1,"Duplicate","Unique")</f>
        <v>Unique</v>
      </c>
      <c r="K3412" s="2" t="str">
        <f aca="false">IF(Raw_Orders!F3412&lt;0,"Anomaly","OK")</f>
        <v>OK</v>
      </c>
      <c r="L3412" s="2" t="str">
        <f aca="false">IFERROR(VLOOKUP(C3412,Raw_Restaurants!$A$2:$C$151,3,FALSE()),"Unknown")</f>
        <v>Hyderabad</v>
      </c>
    </row>
    <row r="3413" customFormat="false" ht="15" hidden="false" customHeight="false" outlineLevel="0" collapsed="false">
      <c r="A3413" s="2" t="n">
        <f aca="false">Raw_Orders!A3413</f>
        <v>503531</v>
      </c>
      <c r="B3413" s="2" t="str">
        <f aca="false">Raw_Orders!B3413</f>
        <v>CUST1580</v>
      </c>
      <c r="C3413" s="2" t="str">
        <f aca="false">Raw_Orders!C3413</f>
        <v>REST252</v>
      </c>
      <c r="D3413" s="2" t="str">
        <f aca="false">Raw_Orders!D3413</f>
        <v>DP313</v>
      </c>
      <c r="E3413" s="2" t="str">
        <f aca="false">Raw_Orders!E3413</f>
        <v>2024-12-07</v>
      </c>
      <c r="F3413" s="2" t="n">
        <f aca="false">IF(Raw_Orders!F3413&lt;0,0,Raw_Orders!F3413)</f>
        <v>1055.75</v>
      </c>
      <c r="G3413" s="2" t="str">
        <f aca="false">Raw_Orders!G3413</f>
        <v>Delivered</v>
      </c>
      <c r="H3413" s="2" t="n">
        <f aca="false">IF(Raw_Orders!H3413="","N/A",Raw_Orders!H3413)</f>
        <v>73.6</v>
      </c>
      <c r="I3413" s="2" t="n">
        <f aca="false">IF(Raw_Orders!I3413="","Not Rated",Raw_Orders!I3413)</f>
        <v>3.6</v>
      </c>
      <c r="J3413" s="2" t="str">
        <f aca="false">IF(COUNTIF($A$2:A3413,A3413)&gt;1,"Duplicate","Unique")</f>
        <v>Unique</v>
      </c>
      <c r="K3413" s="2" t="str">
        <f aca="false">IF(Raw_Orders!F3413&lt;0,"Anomaly","OK")</f>
        <v>OK</v>
      </c>
      <c r="L3413" s="2" t="str">
        <f aca="false">IFERROR(VLOOKUP(C3413,Raw_Restaurants!$A$2:$C$151,3,FALSE()),"Unknown")</f>
        <v>Indore</v>
      </c>
    </row>
    <row r="3414" customFormat="false" ht="15" hidden="false" customHeight="false" outlineLevel="0" collapsed="false">
      <c r="A3414" s="2" t="n">
        <f aca="false">Raw_Orders!A3414</f>
        <v>504516</v>
      </c>
      <c r="B3414" s="2" t="str">
        <f aca="false">Raw_Orders!B3414</f>
        <v>CUST1443</v>
      </c>
      <c r="C3414" s="2" t="str">
        <f aca="false">Raw_Orders!C3414</f>
        <v>REST328</v>
      </c>
      <c r="D3414" s="2" t="str">
        <f aca="false">Raw_Orders!D3414</f>
        <v>DP450</v>
      </c>
      <c r="E3414" s="2" t="str">
        <f aca="false">Raw_Orders!E3414</f>
        <v>2024-05-22</v>
      </c>
      <c r="F3414" s="2" t="n">
        <f aca="false">IF(Raw_Orders!F3414&lt;0,0,Raw_Orders!F3414)</f>
        <v>364.35</v>
      </c>
      <c r="G3414" s="2" t="str">
        <f aca="false">Raw_Orders!G3414</f>
        <v>Delivered</v>
      </c>
      <c r="H3414" s="2" t="n">
        <f aca="false">IF(Raw_Orders!H3414="","N/A",Raw_Orders!H3414)</f>
        <v>24.2</v>
      </c>
      <c r="I3414" s="2" t="n">
        <f aca="false">IF(Raw_Orders!I3414="","Not Rated",Raw_Orders!I3414)</f>
        <v>3.7</v>
      </c>
      <c r="J3414" s="2" t="str">
        <f aca="false">IF(COUNTIF($A$2:A3414,A3414)&gt;1,"Duplicate","Unique")</f>
        <v>Unique</v>
      </c>
      <c r="K3414" s="2" t="str">
        <f aca="false">IF(Raw_Orders!F3414&lt;0,"Anomaly","OK")</f>
        <v>OK</v>
      </c>
      <c r="L3414" s="2" t="str">
        <f aca="false">IFERROR(VLOOKUP(C3414,Raw_Restaurants!$A$2:$C$151,3,FALSE()),"Unknown")</f>
        <v>Chennai</v>
      </c>
    </row>
    <row r="3415" customFormat="false" ht="15" hidden="false" customHeight="false" outlineLevel="0" collapsed="false">
      <c r="A3415" s="2" t="n">
        <f aca="false">Raw_Orders!A3415</f>
        <v>504434</v>
      </c>
      <c r="B3415" s="2" t="str">
        <f aca="false">Raw_Orders!B3415</f>
        <v>CUST1514</v>
      </c>
      <c r="C3415" s="2" t="str">
        <f aca="false">Raw_Orders!C3415</f>
        <v>REST206</v>
      </c>
      <c r="D3415" s="2" t="str">
        <f aca="false">Raw_Orders!D3415</f>
        <v>DP373</v>
      </c>
      <c r="E3415" s="2" t="str">
        <f aca="false">Raw_Orders!E3415</f>
        <v>2024-02-22</v>
      </c>
      <c r="F3415" s="2" t="n">
        <f aca="false">IF(Raw_Orders!F3415&lt;0,0,Raw_Orders!F3415)</f>
        <v>620.29</v>
      </c>
      <c r="G3415" s="2" t="str">
        <f aca="false">Raw_Orders!G3415</f>
        <v>Cancelled</v>
      </c>
      <c r="H3415" s="2" t="str">
        <f aca="false">IF(Raw_Orders!H3415="","N/A",Raw_Orders!H3415)</f>
        <v>N/A</v>
      </c>
      <c r="I3415" s="2" t="str">
        <f aca="false">IF(Raw_Orders!I3415="","Not Rated",Raw_Orders!I3415)</f>
        <v>Not Rated</v>
      </c>
      <c r="J3415" s="2" t="str">
        <f aca="false">IF(COUNTIF($A$2:A3415,A3415)&gt;1,"Duplicate","Unique")</f>
        <v>Unique</v>
      </c>
      <c r="K3415" s="2" t="str">
        <f aca="false">IF(Raw_Orders!F3415&lt;0,"Anomaly","OK")</f>
        <v>OK</v>
      </c>
      <c r="L3415" s="2" t="str">
        <f aca="false">IFERROR(VLOOKUP(C3415,Raw_Restaurants!$A$2:$C$151,3,FALSE()),"Unknown")</f>
        <v>Indore</v>
      </c>
    </row>
    <row r="3416" customFormat="false" ht="15" hidden="false" customHeight="false" outlineLevel="0" collapsed="false">
      <c r="A3416" s="2" t="n">
        <f aca="false">Raw_Orders!A3416</f>
        <v>501791</v>
      </c>
      <c r="B3416" s="2" t="str">
        <f aca="false">Raw_Orders!B3416</f>
        <v>CUST1469</v>
      </c>
      <c r="C3416" s="2" t="str">
        <f aca="false">Raw_Orders!C3416</f>
        <v>REST313</v>
      </c>
      <c r="D3416" s="2" t="str">
        <f aca="false">Raw_Orders!D3416</f>
        <v>DP304</v>
      </c>
      <c r="E3416" s="2" t="str">
        <f aca="false">Raw_Orders!E3416</f>
        <v>2024-01-14</v>
      </c>
      <c r="F3416" s="2" t="n">
        <f aca="false">IF(Raw_Orders!F3416&lt;0,0,Raw_Orders!F3416)</f>
        <v>1175.96</v>
      </c>
      <c r="G3416" s="2" t="str">
        <f aca="false">Raw_Orders!G3416</f>
        <v>Delivered</v>
      </c>
      <c r="H3416" s="2" t="n">
        <f aca="false">IF(Raw_Orders!H3416="","N/A",Raw_Orders!H3416)</f>
        <v>57.4</v>
      </c>
      <c r="I3416" s="2" t="n">
        <f aca="false">IF(Raw_Orders!I3416="","Not Rated",Raw_Orders!I3416)</f>
        <v>4.4</v>
      </c>
      <c r="J3416" s="2" t="str">
        <f aca="false">IF(COUNTIF($A$2:A3416,A3416)&gt;1,"Duplicate","Unique")</f>
        <v>Unique</v>
      </c>
      <c r="K3416" s="2" t="str">
        <f aca="false">IF(Raw_Orders!F3416&lt;0,"Anomaly","OK")</f>
        <v>OK</v>
      </c>
      <c r="L3416" s="2" t="str">
        <f aca="false">IFERROR(VLOOKUP(C3416,Raw_Restaurants!$A$2:$C$151,3,FALSE()),"Unknown")</f>
        <v>Kolkata</v>
      </c>
    </row>
    <row r="3417" customFormat="false" ht="15" hidden="false" customHeight="false" outlineLevel="0" collapsed="false">
      <c r="A3417" s="2" t="n">
        <f aca="false">Raw_Orders!A3417</f>
        <v>500055</v>
      </c>
      <c r="B3417" s="2" t="str">
        <f aca="false">Raw_Orders!B3417</f>
        <v>CUST1496</v>
      </c>
      <c r="C3417" s="2" t="str">
        <f aca="false">Raw_Orders!C3417</f>
        <v>REST232</v>
      </c>
      <c r="D3417" s="2" t="str">
        <f aca="false">Raw_Orders!D3417</f>
        <v>DP417</v>
      </c>
      <c r="E3417" s="2" t="str">
        <f aca="false">Raw_Orders!E3417</f>
        <v>2024-10-14</v>
      </c>
      <c r="F3417" s="2" t="n">
        <f aca="false">IF(Raw_Orders!F3417&lt;0,0,Raw_Orders!F3417)</f>
        <v>0</v>
      </c>
      <c r="G3417" s="2" t="str">
        <f aca="false">Raw_Orders!G3417</f>
        <v>Delivered</v>
      </c>
      <c r="H3417" s="2" t="n">
        <f aca="false">IF(Raw_Orders!H3417="","N/A",Raw_Orders!H3417)</f>
        <v>27.3</v>
      </c>
      <c r="I3417" s="2" t="n">
        <f aca="false">IF(Raw_Orders!I3417="","Not Rated",Raw_Orders!I3417)</f>
        <v>4.5</v>
      </c>
      <c r="J3417" s="2" t="str">
        <f aca="false">IF(COUNTIF($A$2:A3417,A3417)&gt;1,"Duplicate","Unique")</f>
        <v>Unique</v>
      </c>
      <c r="K3417" s="2" t="str">
        <f aca="false">IF(Raw_Orders!F3417&lt;0,"Anomaly","OK")</f>
        <v>Anomaly</v>
      </c>
      <c r="L3417" s="2" t="str">
        <f aca="false">IFERROR(VLOOKUP(C3417,Raw_Restaurants!$A$2:$C$151,3,FALSE()),"Unknown")</f>
        <v>Bhopal</v>
      </c>
    </row>
    <row r="3418" customFormat="false" ht="15" hidden="false" customHeight="false" outlineLevel="0" collapsed="false">
      <c r="A3418" s="2" t="n">
        <f aca="false">Raw_Orders!A3418</f>
        <v>503857</v>
      </c>
      <c r="B3418" s="2" t="str">
        <f aca="false">Raw_Orders!B3418</f>
        <v>CUST1093</v>
      </c>
      <c r="C3418" s="2" t="str">
        <f aca="false">Raw_Orders!C3418</f>
        <v>REST348</v>
      </c>
      <c r="D3418" s="2" t="str">
        <f aca="false">Raw_Orders!D3418</f>
        <v>DP329</v>
      </c>
      <c r="E3418" s="2" t="str">
        <f aca="false">Raw_Orders!E3418</f>
        <v>2024-11-23</v>
      </c>
      <c r="F3418" s="2" t="n">
        <f aca="false">IF(Raw_Orders!F3418&lt;0,0,Raw_Orders!F3418)</f>
        <v>1300.27</v>
      </c>
      <c r="G3418" s="2" t="str">
        <f aca="false">Raw_Orders!G3418</f>
        <v>Delivered</v>
      </c>
      <c r="H3418" s="2" t="n">
        <f aca="false">IF(Raw_Orders!H3418="","N/A",Raw_Orders!H3418)</f>
        <v>43.7</v>
      </c>
      <c r="I3418" s="2" t="n">
        <f aca="false">IF(Raw_Orders!I3418="","Not Rated",Raw_Orders!I3418)</f>
        <v>3.9</v>
      </c>
      <c r="J3418" s="2" t="str">
        <f aca="false">IF(COUNTIF($A$2:A3418,A3418)&gt;1,"Duplicate","Unique")</f>
        <v>Unique</v>
      </c>
      <c r="K3418" s="2" t="str">
        <f aca="false">IF(Raw_Orders!F3418&lt;0,"Anomaly","OK")</f>
        <v>OK</v>
      </c>
      <c r="L3418" s="2" t="str">
        <f aca="false">IFERROR(VLOOKUP(C3418,Raw_Restaurants!$A$2:$C$151,3,FALSE()),"Unknown")</f>
        <v>Bangalore</v>
      </c>
    </row>
    <row r="3419" customFormat="false" ht="15" hidden="false" customHeight="false" outlineLevel="0" collapsed="false">
      <c r="A3419" s="2" t="n">
        <f aca="false">Raw_Orders!A3419</f>
        <v>503934</v>
      </c>
      <c r="B3419" s="2" t="str">
        <f aca="false">Raw_Orders!B3419</f>
        <v>CUST1635</v>
      </c>
      <c r="C3419" s="2" t="str">
        <f aca="false">Raw_Orders!C3419</f>
        <v>REST347</v>
      </c>
      <c r="D3419" s="2" t="str">
        <f aca="false">Raw_Orders!D3419</f>
        <v>DP309</v>
      </c>
      <c r="E3419" s="2" t="str">
        <f aca="false">Raw_Orders!E3419</f>
        <v>2024-11-07</v>
      </c>
      <c r="F3419" s="2" t="n">
        <f aca="false">IF(Raw_Orders!F3419&lt;0,0,Raw_Orders!F3419)</f>
        <v>1322.7</v>
      </c>
      <c r="G3419" s="2" t="str">
        <f aca="false">Raw_Orders!G3419</f>
        <v>Delivered</v>
      </c>
      <c r="H3419" s="2" t="n">
        <f aca="false">IF(Raw_Orders!H3419="","N/A",Raw_Orders!H3419)</f>
        <v>71.9</v>
      </c>
      <c r="I3419" s="2" t="n">
        <f aca="false">IF(Raw_Orders!I3419="","Not Rated",Raw_Orders!I3419)</f>
        <v>3.7</v>
      </c>
      <c r="J3419" s="2" t="str">
        <f aca="false">IF(COUNTIF($A$2:A3419,A3419)&gt;1,"Duplicate","Unique")</f>
        <v>Unique</v>
      </c>
      <c r="K3419" s="2" t="str">
        <f aca="false">IF(Raw_Orders!F3419&lt;0,"Anomaly","OK")</f>
        <v>OK</v>
      </c>
      <c r="L3419" s="2" t="str">
        <f aca="false">IFERROR(VLOOKUP(C3419,Raw_Restaurants!$A$2:$C$151,3,FALSE()),"Unknown")</f>
        <v>Indore</v>
      </c>
    </row>
    <row r="3420" customFormat="false" ht="15" hidden="false" customHeight="false" outlineLevel="0" collapsed="false">
      <c r="A3420" s="2" t="n">
        <f aca="false">Raw_Orders!A3420</f>
        <v>500982</v>
      </c>
      <c r="B3420" s="2" t="str">
        <f aca="false">Raw_Orders!B3420</f>
        <v>CUST1218</v>
      </c>
      <c r="C3420" s="2" t="str">
        <f aca="false">Raw_Orders!C3420</f>
        <v>REST279</v>
      </c>
      <c r="D3420" s="2" t="str">
        <f aca="false">Raw_Orders!D3420</f>
        <v>DP375</v>
      </c>
      <c r="E3420" s="2" t="str">
        <f aca="false">Raw_Orders!E3420</f>
        <v>2024-06-16</v>
      </c>
      <c r="F3420" s="2" t="n">
        <f aca="false">IF(Raw_Orders!F3420&lt;0,0,Raw_Orders!F3420)</f>
        <v>1343.78</v>
      </c>
      <c r="G3420" s="2" t="str">
        <f aca="false">Raw_Orders!G3420</f>
        <v>Delivered</v>
      </c>
      <c r="H3420" s="2" t="n">
        <f aca="false">IF(Raw_Orders!H3420="","N/A",Raw_Orders!H3420)</f>
        <v>27.1</v>
      </c>
      <c r="I3420" s="2" t="n">
        <f aca="false">IF(Raw_Orders!I3420="","Not Rated",Raw_Orders!I3420)</f>
        <v>2.6</v>
      </c>
      <c r="J3420" s="2" t="str">
        <f aca="false">IF(COUNTIF($A$2:A3420,A3420)&gt;1,"Duplicate","Unique")</f>
        <v>Unique</v>
      </c>
      <c r="K3420" s="2" t="str">
        <f aca="false">IF(Raw_Orders!F3420&lt;0,"Anomaly","OK")</f>
        <v>OK</v>
      </c>
      <c r="L3420" s="2" t="str">
        <f aca="false">IFERROR(VLOOKUP(C3420,Raw_Restaurants!$A$2:$C$151,3,FALSE()),"Unknown")</f>
        <v>Indore</v>
      </c>
    </row>
    <row r="3421" customFormat="false" ht="15" hidden="false" customHeight="false" outlineLevel="0" collapsed="false">
      <c r="A3421" s="2" t="n">
        <f aca="false">Raw_Orders!A3421</f>
        <v>501220</v>
      </c>
      <c r="B3421" s="2" t="str">
        <f aca="false">Raw_Orders!B3421</f>
        <v>CUST1624</v>
      </c>
      <c r="C3421" s="2" t="str">
        <f aca="false">Raw_Orders!C3421</f>
        <v>REST271</v>
      </c>
      <c r="D3421" s="2" t="str">
        <f aca="false">Raw_Orders!D3421</f>
        <v>DP490</v>
      </c>
      <c r="E3421" s="2" t="str">
        <f aca="false">Raw_Orders!E3421</f>
        <v>2024-09-20</v>
      </c>
      <c r="F3421" s="2" t="n">
        <f aca="false">IF(Raw_Orders!F3421&lt;0,0,Raw_Orders!F3421)</f>
        <v>729.81</v>
      </c>
      <c r="G3421" s="2" t="str">
        <f aca="false">Raw_Orders!G3421</f>
        <v>Delivered</v>
      </c>
      <c r="H3421" s="2" t="n">
        <f aca="false">IF(Raw_Orders!H3421="","N/A",Raw_Orders!H3421)</f>
        <v>17.8</v>
      </c>
      <c r="I3421" s="2" t="n">
        <f aca="false">IF(Raw_Orders!I3421="","Not Rated",Raw_Orders!I3421)</f>
        <v>3.2</v>
      </c>
      <c r="J3421" s="2" t="str">
        <f aca="false">IF(COUNTIF($A$2:A3421,A3421)&gt;1,"Duplicate","Unique")</f>
        <v>Unique</v>
      </c>
      <c r="K3421" s="2" t="str">
        <f aca="false">IF(Raw_Orders!F3421&lt;0,"Anomaly","OK")</f>
        <v>OK</v>
      </c>
      <c r="L3421" s="2" t="str">
        <f aca="false">IFERROR(VLOOKUP(C3421,Raw_Restaurants!$A$2:$C$151,3,FALSE()),"Unknown")</f>
        <v>Indore</v>
      </c>
    </row>
    <row r="3422" customFormat="false" ht="15" hidden="false" customHeight="false" outlineLevel="0" collapsed="false">
      <c r="A3422" s="2" t="n">
        <f aca="false">Raw_Orders!A3422</f>
        <v>500747</v>
      </c>
      <c r="B3422" s="2" t="str">
        <f aca="false">Raw_Orders!B3422</f>
        <v>CUST1108</v>
      </c>
      <c r="C3422" s="2" t="str">
        <f aca="false">Raw_Orders!C3422</f>
        <v>REST203</v>
      </c>
      <c r="D3422" s="2" t="str">
        <f aca="false">Raw_Orders!D3422</f>
        <v>DP450</v>
      </c>
      <c r="E3422" s="2" t="str">
        <f aca="false">Raw_Orders!E3422</f>
        <v>2024-04-09</v>
      </c>
      <c r="F3422" s="2" t="n">
        <f aca="false">IF(Raw_Orders!F3422&lt;0,0,Raw_Orders!F3422)</f>
        <v>1147.74</v>
      </c>
      <c r="G3422" s="2" t="str">
        <f aca="false">Raw_Orders!G3422</f>
        <v>Delivered</v>
      </c>
      <c r="H3422" s="2" t="n">
        <f aca="false">IF(Raw_Orders!H3422="","N/A",Raw_Orders!H3422)</f>
        <v>55.7</v>
      </c>
      <c r="I3422" s="2" t="n">
        <f aca="false">IF(Raw_Orders!I3422="","Not Rated",Raw_Orders!I3422)</f>
        <v>4.2</v>
      </c>
      <c r="J3422" s="2" t="str">
        <f aca="false">IF(COUNTIF($A$2:A3422,A3422)&gt;1,"Duplicate","Unique")</f>
        <v>Unique</v>
      </c>
      <c r="K3422" s="2" t="str">
        <f aca="false">IF(Raw_Orders!F3422&lt;0,"Anomaly","OK")</f>
        <v>OK</v>
      </c>
      <c r="L3422" s="2" t="str">
        <f aca="false">IFERROR(VLOOKUP(C3422,Raw_Restaurants!$A$2:$C$151,3,FALSE()),"Unknown")</f>
        <v>Chennai</v>
      </c>
    </row>
    <row r="3423" customFormat="false" ht="15" hidden="false" customHeight="false" outlineLevel="0" collapsed="false">
      <c r="A3423" s="2" t="n">
        <f aca="false">Raw_Orders!A3423</f>
        <v>501187</v>
      </c>
      <c r="B3423" s="2" t="str">
        <f aca="false">Raw_Orders!B3423</f>
        <v>CUST1508</v>
      </c>
      <c r="C3423" s="2" t="str">
        <f aca="false">Raw_Orders!C3423</f>
        <v>REST276</v>
      </c>
      <c r="D3423" s="2" t="str">
        <f aca="false">Raw_Orders!D3423</f>
        <v>DP440</v>
      </c>
      <c r="E3423" s="2" t="str">
        <f aca="false">Raw_Orders!E3423</f>
        <v>2024-01-03</v>
      </c>
      <c r="F3423" s="2" t="n">
        <f aca="false">IF(Raw_Orders!F3423&lt;0,0,Raw_Orders!F3423)</f>
        <v>202.97</v>
      </c>
      <c r="G3423" s="2" t="str">
        <f aca="false">Raw_Orders!G3423</f>
        <v>Delivered</v>
      </c>
      <c r="H3423" s="2" t="n">
        <f aca="false">IF(Raw_Orders!H3423="","N/A",Raw_Orders!H3423)</f>
        <v>20.1</v>
      </c>
      <c r="I3423" s="2" t="n">
        <f aca="false">IF(Raw_Orders!I3423="","Not Rated",Raw_Orders!I3423)</f>
        <v>4</v>
      </c>
      <c r="J3423" s="2" t="str">
        <f aca="false">IF(COUNTIF($A$2:A3423,A3423)&gt;1,"Duplicate","Unique")</f>
        <v>Unique</v>
      </c>
      <c r="K3423" s="2" t="str">
        <f aca="false">IF(Raw_Orders!F3423&lt;0,"Anomaly","OK")</f>
        <v>OK</v>
      </c>
      <c r="L3423" s="2" t="str">
        <f aca="false">IFERROR(VLOOKUP(C3423,Raw_Restaurants!$A$2:$C$151,3,FALSE()),"Unknown")</f>
        <v>Bangalore</v>
      </c>
    </row>
    <row r="3424" customFormat="false" ht="15" hidden="false" customHeight="false" outlineLevel="0" collapsed="false">
      <c r="A3424" s="2" t="n">
        <f aca="false">Raw_Orders!A3424</f>
        <v>502713</v>
      </c>
      <c r="B3424" s="2" t="str">
        <f aca="false">Raw_Orders!B3424</f>
        <v>CUST1036</v>
      </c>
      <c r="C3424" s="2" t="str">
        <f aca="false">Raw_Orders!C3424</f>
        <v>REST215</v>
      </c>
      <c r="D3424" s="2" t="str">
        <f aca="false">Raw_Orders!D3424</f>
        <v>DP359</v>
      </c>
      <c r="E3424" s="2" t="str">
        <f aca="false">Raw_Orders!E3424</f>
        <v>2024-01-03</v>
      </c>
      <c r="F3424" s="2" t="n">
        <f aca="false">IF(Raw_Orders!F3424&lt;0,0,Raw_Orders!F3424)</f>
        <v>1275.94</v>
      </c>
      <c r="G3424" s="2" t="str">
        <f aca="false">Raw_Orders!G3424</f>
        <v>Delivered</v>
      </c>
      <c r="H3424" s="2" t="n">
        <f aca="false">IF(Raw_Orders!H3424="","N/A",Raw_Orders!H3424)</f>
        <v>74.3</v>
      </c>
      <c r="I3424" s="2" t="n">
        <f aca="false">IF(Raw_Orders!I3424="","Not Rated",Raw_Orders!I3424)</f>
        <v>4.3</v>
      </c>
      <c r="J3424" s="2" t="str">
        <f aca="false">IF(COUNTIF($A$2:A3424,A3424)&gt;1,"Duplicate","Unique")</f>
        <v>Unique</v>
      </c>
      <c r="K3424" s="2" t="str">
        <f aca="false">IF(Raw_Orders!F3424&lt;0,"Anomaly","OK")</f>
        <v>OK</v>
      </c>
      <c r="L3424" s="2" t="str">
        <f aca="false">IFERROR(VLOOKUP(C3424,Raw_Restaurants!$A$2:$C$151,3,FALSE()),"Unknown")</f>
        <v>Indore</v>
      </c>
    </row>
    <row r="3425" customFormat="false" ht="15" hidden="false" customHeight="false" outlineLevel="0" collapsed="false">
      <c r="A3425" s="2" t="n">
        <f aca="false">Raw_Orders!A3425</f>
        <v>503774</v>
      </c>
      <c r="B3425" s="2" t="str">
        <f aca="false">Raw_Orders!B3425</f>
        <v>CUST1118</v>
      </c>
      <c r="C3425" s="2" t="str">
        <f aca="false">Raw_Orders!C3425</f>
        <v>REST290</v>
      </c>
      <c r="D3425" s="2" t="str">
        <f aca="false">Raw_Orders!D3425</f>
        <v>DP459</v>
      </c>
      <c r="E3425" s="2" t="str">
        <f aca="false">Raw_Orders!E3425</f>
        <v>2024-12-20</v>
      </c>
      <c r="F3425" s="2" t="n">
        <f aca="false">IF(Raw_Orders!F3425&lt;0,0,Raw_Orders!F3425)</f>
        <v>810.09</v>
      </c>
      <c r="G3425" s="2" t="str">
        <f aca="false">Raw_Orders!G3425</f>
        <v>Delivered</v>
      </c>
      <c r="H3425" s="2" t="n">
        <f aca="false">IF(Raw_Orders!H3425="","N/A",Raw_Orders!H3425)</f>
        <v>22</v>
      </c>
      <c r="I3425" s="2" t="n">
        <f aca="false">IF(Raw_Orders!I3425="","Not Rated",Raw_Orders!I3425)</f>
        <v>3.9</v>
      </c>
      <c r="J3425" s="2" t="str">
        <f aca="false">IF(COUNTIF($A$2:A3425,A3425)&gt;1,"Duplicate","Unique")</f>
        <v>Unique</v>
      </c>
      <c r="K3425" s="2" t="str">
        <f aca="false">IF(Raw_Orders!F3425&lt;0,"Anomaly","OK")</f>
        <v>OK</v>
      </c>
      <c r="L3425" s="2" t="str">
        <f aca="false">IFERROR(VLOOKUP(C3425,Raw_Restaurants!$A$2:$C$151,3,FALSE()),"Unknown")</f>
        <v>Delhi</v>
      </c>
    </row>
    <row r="3426" customFormat="false" ht="15" hidden="false" customHeight="false" outlineLevel="0" collapsed="false">
      <c r="A3426" s="2" t="n">
        <f aca="false">Raw_Orders!A3426</f>
        <v>503507</v>
      </c>
      <c r="B3426" s="2" t="str">
        <f aca="false">Raw_Orders!B3426</f>
        <v>CUST1412</v>
      </c>
      <c r="C3426" s="2" t="str">
        <f aca="false">Raw_Orders!C3426</f>
        <v>REST269</v>
      </c>
      <c r="D3426" s="2" t="str">
        <f aca="false">Raw_Orders!D3426</f>
        <v>DP349</v>
      </c>
      <c r="E3426" s="2" t="str">
        <f aca="false">Raw_Orders!E3426</f>
        <v>2024-11-30</v>
      </c>
      <c r="F3426" s="2" t="n">
        <f aca="false">IF(Raw_Orders!F3426&lt;0,0,Raw_Orders!F3426)</f>
        <v>580.68</v>
      </c>
      <c r="G3426" s="2" t="str">
        <f aca="false">Raw_Orders!G3426</f>
        <v>Delayed</v>
      </c>
      <c r="H3426" s="2" t="str">
        <f aca="false">IF(Raw_Orders!H3426="","N/A",Raw_Orders!H3426)</f>
        <v>N/A</v>
      </c>
      <c r="I3426" s="2" t="n">
        <f aca="false">IF(Raw_Orders!I3426="","Not Rated",Raw_Orders!I3426)</f>
        <v>3.6</v>
      </c>
      <c r="J3426" s="2" t="str">
        <f aca="false">IF(COUNTIF($A$2:A3426,A3426)&gt;1,"Duplicate","Unique")</f>
        <v>Unique</v>
      </c>
      <c r="K3426" s="2" t="str">
        <f aca="false">IF(Raw_Orders!F3426&lt;0,"Anomaly","OK")</f>
        <v>OK</v>
      </c>
      <c r="L3426" s="2" t="str">
        <f aca="false">IFERROR(VLOOKUP(C3426,Raw_Restaurants!$A$2:$C$151,3,FALSE()),"Unknown")</f>
        <v>Delhi</v>
      </c>
    </row>
    <row r="3427" customFormat="false" ht="15" hidden="false" customHeight="false" outlineLevel="0" collapsed="false">
      <c r="A3427" s="2" t="n">
        <f aca="false">Raw_Orders!A3427</f>
        <v>502552</v>
      </c>
      <c r="B3427" s="2" t="str">
        <f aca="false">Raw_Orders!B3427</f>
        <v>CUST1665</v>
      </c>
      <c r="C3427" s="2" t="str">
        <f aca="false">Raw_Orders!C3427</f>
        <v>REST207</v>
      </c>
      <c r="D3427" s="2" t="str">
        <f aca="false">Raw_Orders!D3427</f>
        <v>DP411</v>
      </c>
      <c r="E3427" s="2" t="str">
        <f aca="false">Raw_Orders!E3427</f>
        <v>2024-05-16</v>
      </c>
      <c r="F3427" s="2" t="n">
        <f aca="false">IF(Raw_Orders!F3427&lt;0,0,Raw_Orders!F3427)</f>
        <v>988.07</v>
      </c>
      <c r="G3427" s="2" t="str">
        <f aca="false">Raw_Orders!G3427</f>
        <v>Delivered</v>
      </c>
      <c r="H3427" s="2" t="n">
        <f aca="false">IF(Raw_Orders!H3427="","N/A",Raw_Orders!H3427)</f>
        <v>30.8</v>
      </c>
      <c r="I3427" s="2" t="n">
        <f aca="false">IF(Raw_Orders!I3427="","Not Rated",Raw_Orders!I3427)</f>
        <v>5</v>
      </c>
      <c r="J3427" s="2" t="str">
        <f aca="false">IF(COUNTIF($A$2:A3427,A3427)&gt;1,"Duplicate","Unique")</f>
        <v>Duplicate</v>
      </c>
      <c r="K3427" s="2" t="str">
        <f aca="false">IF(Raw_Orders!F3427&lt;0,"Anomaly","OK")</f>
        <v>OK</v>
      </c>
      <c r="L3427" s="2" t="str">
        <f aca="false">IFERROR(VLOOKUP(C3427,Raw_Restaurants!$A$2:$C$151,3,FALSE()),"Unknown")</f>
        <v>Chennai</v>
      </c>
    </row>
    <row r="3428" customFormat="false" ht="15" hidden="false" customHeight="false" outlineLevel="0" collapsed="false">
      <c r="A3428" s="2" t="n">
        <f aca="false">Raw_Orders!A3428</f>
        <v>502990</v>
      </c>
      <c r="B3428" s="2" t="str">
        <f aca="false">Raw_Orders!B3428</f>
        <v>CUST1195</v>
      </c>
      <c r="C3428" s="2" t="str">
        <f aca="false">Raw_Orders!C3428</f>
        <v>REST291</v>
      </c>
      <c r="D3428" s="2" t="str">
        <f aca="false">Raw_Orders!D3428</f>
        <v>DP446</v>
      </c>
      <c r="E3428" s="2" t="str">
        <f aca="false">Raw_Orders!E3428</f>
        <v>2024-05-19</v>
      </c>
      <c r="F3428" s="2" t="n">
        <f aca="false">IF(Raw_Orders!F3428&lt;0,0,Raw_Orders!F3428)</f>
        <v>156.22</v>
      </c>
      <c r="G3428" s="2" t="str">
        <f aca="false">Raw_Orders!G3428</f>
        <v>Cancelled</v>
      </c>
      <c r="H3428" s="2" t="str">
        <f aca="false">IF(Raw_Orders!H3428="","N/A",Raw_Orders!H3428)</f>
        <v>N/A</v>
      </c>
      <c r="I3428" s="2" t="str">
        <f aca="false">IF(Raw_Orders!I3428="","Not Rated",Raw_Orders!I3428)</f>
        <v>Not Rated</v>
      </c>
      <c r="J3428" s="2" t="str">
        <f aca="false">IF(COUNTIF($A$2:A3428,A3428)&gt;1,"Duplicate","Unique")</f>
        <v>Unique</v>
      </c>
      <c r="K3428" s="2" t="str">
        <f aca="false">IF(Raw_Orders!F3428&lt;0,"Anomaly","OK")</f>
        <v>OK</v>
      </c>
      <c r="L3428" s="2" t="str">
        <f aca="false">IFERROR(VLOOKUP(C3428,Raw_Restaurants!$A$2:$C$151,3,FALSE()),"Unknown")</f>
        <v>Pune</v>
      </c>
    </row>
    <row r="3429" customFormat="false" ht="15" hidden="false" customHeight="false" outlineLevel="0" collapsed="false">
      <c r="A3429" s="2" t="n">
        <f aca="false">Raw_Orders!A3429</f>
        <v>504737</v>
      </c>
      <c r="B3429" s="2" t="str">
        <f aca="false">Raw_Orders!B3429</f>
        <v>CUST1198</v>
      </c>
      <c r="C3429" s="2" t="str">
        <f aca="false">Raw_Orders!C3429</f>
        <v>REST259</v>
      </c>
      <c r="D3429" s="2" t="str">
        <f aca="false">Raw_Orders!D3429</f>
        <v>DP309</v>
      </c>
      <c r="E3429" s="2" t="str">
        <f aca="false">Raw_Orders!E3429</f>
        <v>2024-10-12</v>
      </c>
      <c r="F3429" s="2" t="n">
        <f aca="false">IF(Raw_Orders!F3429&lt;0,0,Raw_Orders!F3429)</f>
        <v>919.37</v>
      </c>
      <c r="G3429" s="2" t="str">
        <f aca="false">Raw_Orders!G3429</f>
        <v>Delivered</v>
      </c>
      <c r="H3429" s="2" t="n">
        <f aca="false">IF(Raw_Orders!H3429="","N/A",Raw_Orders!H3429)</f>
        <v>43.4</v>
      </c>
      <c r="I3429" s="2" t="n">
        <f aca="false">IF(Raw_Orders!I3429="","Not Rated",Raw_Orders!I3429)</f>
        <v>3</v>
      </c>
      <c r="J3429" s="2" t="str">
        <f aca="false">IF(COUNTIF($A$2:A3429,A3429)&gt;1,"Duplicate","Unique")</f>
        <v>Unique</v>
      </c>
      <c r="K3429" s="2" t="str">
        <f aca="false">IF(Raw_Orders!F3429&lt;0,"Anomaly","OK")</f>
        <v>OK</v>
      </c>
      <c r="L3429" s="2" t="str">
        <f aca="false">IFERROR(VLOOKUP(C3429,Raw_Restaurants!$A$2:$C$151,3,FALSE()),"Unknown")</f>
        <v>Bhopal</v>
      </c>
    </row>
    <row r="3430" customFormat="false" ht="15" hidden="false" customHeight="false" outlineLevel="0" collapsed="false">
      <c r="A3430" s="2" t="n">
        <f aca="false">Raw_Orders!A3430</f>
        <v>503639</v>
      </c>
      <c r="B3430" s="2" t="str">
        <f aca="false">Raw_Orders!B3430</f>
        <v>CUST1471</v>
      </c>
      <c r="C3430" s="2" t="str">
        <f aca="false">Raw_Orders!C3430</f>
        <v>REST281</v>
      </c>
      <c r="D3430" s="2" t="str">
        <f aca="false">Raw_Orders!D3430</f>
        <v>DP490</v>
      </c>
      <c r="E3430" s="2" t="str">
        <f aca="false">Raw_Orders!E3430</f>
        <v>2024-09-27</v>
      </c>
      <c r="F3430" s="2" t="n">
        <f aca="false">IF(Raw_Orders!F3430&lt;0,0,Raw_Orders!F3430)</f>
        <v>1002.89</v>
      </c>
      <c r="G3430" s="2" t="str">
        <f aca="false">Raw_Orders!G3430</f>
        <v>Cancelled</v>
      </c>
      <c r="H3430" s="2" t="str">
        <f aca="false">IF(Raw_Orders!H3430="","N/A",Raw_Orders!H3430)</f>
        <v>N/A</v>
      </c>
      <c r="I3430" s="2" t="str">
        <f aca="false">IF(Raw_Orders!I3430="","Not Rated",Raw_Orders!I3430)</f>
        <v>Not Rated</v>
      </c>
      <c r="J3430" s="2" t="str">
        <f aca="false">IF(COUNTIF($A$2:A3430,A3430)&gt;1,"Duplicate","Unique")</f>
        <v>Unique</v>
      </c>
      <c r="K3430" s="2" t="str">
        <f aca="false">IF(Raw_Orders!F3430&lt;0,"Anomaly","OK")</f>
        <v>OK</v>
      </c>
      <c r="L3430" s="2" t="str">
        <f aca="false">IFERROR(VLOOKUP(C3430,Raw_Restaurants!$A$2:$C$151,3,FALSE()),"Unknown")</f>
        <v>Chennai</v>
      </c>
    </row>
    <row r="3431" customFormat="false" ht="15" hidden="false" customHeight="false" outlineLevel="0" collapsed="false">
      <c r="A3431" s="2" t="n">
        <f aca="false">Raw_Orders!A3431</f>
        <v>500897</v>
      </c>
      <c r="B3431" s="2" t="str">
        <f aca="false">Raw_Orders!B3431</f>
        <v>CUST1776</v>
      </c>
      <c r="C3431" s="2" t="str">
        <f aca="false">Raw_Orders!C3431</f>
        <v>REST235</v>
      </c>
      <c r="D3431" s="2" t="str">
        <f aca="false">Raw_Orders!D3431</f>
        <v>DP467</v>
      </c>
      <c r="E3431" s="2" t="str">
        <f aca="false">Raw_Orders!E3431</f>
        <v>2024-09-26</v>
      </c>
      <c r="F3431" s="2" t="n">
        <f aca="false">IF(Raw_Orders!F3431&lt;0,0,Raw_Orders!F3431)</f>
        <v>739.43</v>
      </c>
      <c r="G3431" s="2" t="str">
        <f aca="false">Raw_Orders!G3431</f>
        <v>Delivered</v>
      </c>
      <c r="H3431" s="2" t="n">
        <f aca="false">IF(Raw_Orders!H3431="","N/A",Raw_Orders!H3431)</f>
        <v>43.9</v>
      </c>
      <c r="I3431" s="2" t="n">
        <f aca="false">IF(Raw_Orders!I3431="","Not Rated",Raw_Orders!I3431)</f>
        <v>4.6</v>
      </c>
      <c r="J3431" s="2" t="str">
        <f aca="false">IF(COUNTIF($A$2:A3431,A3431)&gt;1,"Duplicate","Unique")</f>
        <v>Unique</v>
      </c>
      <c r="K3431" s="2" t="str">
        <f aca="false">IF(Raw_Orders!F3431&lt;0,"Anomaly","OK")</f>
        <v>OK</v>
      </c>
      <c r="L3431" s="2" t="str">
        <f aca="false">IFERROR(VLOOKUP(C3431,Raw_Restaurants!$A$2:$C$151,3,FALSE()),"Unknown")</f>
        <v>Kolkata</v>
      </c>
    </row>
    <row r="3432" customFormat="false" ht="15" hidden="false" customHeight="false" outlineLevel="0" collapsed="false">
      <c r="A3432" s="2" t="n">
        <f aca="false">Raw_Orders!A3432</f>
        <v>504465</v>
      </c>
      <c r="B3432" s="2" t="str">
        <f aca="false">Raw_Orders!B3432</f>
        <v>CUST1228</v>
      </c>
      <c r="C3432" s="2" t="str">
        <f aca="false">Raw_Orders!C3432</f>
        <v>REST203</v>
      </c>
      <c r="D3432" s="2" t="str">
        <f aca="false">Raw_Orders!D3432</f>
        <v>DP371</v>
      </c>
      <c r="E3432" s="2" t="str">
        <f aca="false">Raw_Orders!E3432</f>
        <v>2024-01-08</v>
      </c>
      <c r="F3432" s="2" t="n">
        <f aca="false">IF(Raw_Orders!F3432&lt;0,0,Raw_Orders!F3432)</f>
        <v>313.07</v>
      </c>
      <c r="G3432" s="2" t="str">
        <f aca="false">Raw_Orders!G3432</f>
        <v>Delayed</v>
      </c>
      <c r="H3432" s="2" t="n">
        <f aca="false">IF(Raw_Orders!H3432="","N/A",Raw_Orders!H3432)</f>
        <v>29.4</v>
      </c>
      <c r="I3432" s="2" t="n">
        <f aca="false">IF(Raw_Orders!I3432="","Not Rated",Raw_Orders!I3432)</f>
        <v>4.7</v>
      </c>
      <c r="J3432" s="2" t="str">
        <f aca="false">IF(COUNTIF($A$2:A3432,A3432)&gt;1,"Duplicate","Unique")</f>
        <v>Unique</v>
      </c>
      <c r="K3432" s="2" t="str">
        <f aca="false">IF(Raw_Orders!F3432&lt;0,"Anomaly","OK")</f>
        <v>OK</v>
      </c>
      <c r="L3432" s="2" t="str">
        <f aca="false">IFERROR(VLOOKUP(C3432,Raw_Restaurants!$A$2:$C$151,3,FALSE()),"Unknown")</f>
        <v>Chennai</v>
      </c>
    </row>
    <row r="3433" customFormat="false" ht="15" hidden="false" customHeight="false" outlineLevel="0" collapsed="false">
      <c r="A3433" s="2" t="n">
        <f aca="false">Raw_Orders!A3433</f>
        <v>504432</v>
      </c>
      <c r="B3433" s="2" t="str">
        <f aca="false">Raw_Orders!B3433</f>
        <v>CUST1343</v>
      </c>
      <c r="C3433" s="2" t="str">
        <f aca="false">Raw_Orders!C3433</f>
        <v>REST230</v>
      </c>
      <c r="D3433" s="2" t="str">
        <f aca="false">Raw_Orders!D3433</f>
        <v>DP414</v>
      </c>
      <c r="E3433" s="2" t="str">
        <f aca="false">Raw_Orders!E3433</f>
        <v>2024-01-07</v>
      </c>
      <c r="F3433" s="2" t="n">
        <f aca="false">IF(Raw_Orders!F3433&lt;0,0,Raw_Orders!F3433)</f>
        <v>545.36</v>
      </c>
      <c r="G3433" s="2" t="str">
        <f aca="false">Raw_Orders!G3433</f>
        <v>Cancelled</v>
      </c>
      <c r="H3433" s="2" t="str">
        <f aca="false">IF(Raw_Orders!H3433="","N/A",Raw_Orders!H3433)</f>
        <v>N/A</v>
      </c>
      <c r="I3433" s="2" t="str">
        <f aca="false">IF(Raw_Orders!I3433="","Not Rated",Raw_Orders!I3433)</f>
        <v>Not Rated</v>
      </c>
      <c r="J3433" s="2" t="str">
        <f aca="false">IF(COUNTIF($A$2:A3433,A3433)&gt;1,"Duplicate","Unique")</f>
        <v>Unique</v>
      </c>
      <c r="K3433" s="2" t="str">
        <f aca="false">IF(Raw_Orders!F3433&lt;0,"Anomaly","OK")</f>
        <v>OK</v>
      </c>
      <c r="L3433" s="2" t="str">
        <f aca="false">IFERROR(VLOOKUP(C3433,Raw_Restaurants!$A$2:$C$151,3,FALSE()),"Unknown")</f>
        <v>Mumbai</v>
      </c>
    </row>
    <row r="3434" customFormat="false" ht="15" hidden="false" customHeight="false" outlineLevel="0" collapsed="false">
      <c r="A3434" s="2" t="n">
        <f aca="false">Raw_Orders!A3434</f>
        <v>504618</v>
      </c>
      <c r="B3434" s="2" t="str">
        <f aca="false">Raw_Orders!B3434</f>
        <v>CUST1791</v>
      </c>
      <c r="C3434" s="2" t="str">
        <f aca="false">Raw_Orders!C3434</f>
        <v>REST255</v>
      </c>
      <c r="D3434" s="2" t="str">
        <f aca="false">Raw_Orders!D3434</f>
        <v>DP411</v>
      </c>
      <c r="E3434" s="2" t="str">
        <f aca="false">Raw_Orders!E3434</f>
        <v>2024-05-31</v>
      </c>
      <c r="F3434" s="2" t="n">
        <f aca="false">IF(Raw_Orders!F3434&lt;0,0,Raw_Orders!F3434)</f>
        <v>1032.38</v>
      </c>
      <c r="G3434" s="2" t="str">
        <f aca="false">Raw_Orders!G3434</f>
        <v>Delivered</v>
      </c>
      <c r="H3434" s="2" t="n">
        <f aca="false">IF(Raw_Orders!H3434="","N/A",Raw_Orders!H3434)</f>
        <v>51.3</v>
      </c>
      <c r="I3434" s="2" t="n">
        <f aca="false">IF(Raw_Orders!I3434="","Not Rated",Raw_Orders!I3434)</f>
        <v>4.7</v>
      </c>
      <c r="J3434" s="2" t="str">
        <f aca="false">IF(COUNTIF($A$2:A3434,A3434)&gt;1,"Duplicate","Unique")</f>
        <v>Unique</v>
      </c>
      <c r="K3434" s="2" t="str">
        <f aca="false">IF(Raw_Orders!F3434&lt;0,"Anomaly","OK")</f>
        <v>OK</v>
      </c>
      <c r="L3434" s="2" t="str">
        <f aca="false">IFERROR(VLOOKUP(C3434,Raw_Restaurants!$A$2:$C$151,3,FALSE()),"Unknown")</f>
        <v>Kolkata</v>
      </c>
    </row>
    <row r="3435" customFormat="false" ht="15" hidden="false" customHeight="false" outlineLevel="0" collapsed="false">
      <c r="A3435" s="2" t="n">
        <f aca="false">Raw_Orders!A3435</f>
        <v>503920</v>
      </c>
      <c r="B3435" s="2" t="str">
        <f aca="false">Raw_Orders!B3435</f>
        <v>CUST1476</v>
      </c>
      <c r="C3435" s="2" t="str">
        <f aca="false">Raw_Orders!C3435</f>
        <v>REST326</v>
      </c>
      <c r="D3435" s="2" t="str">
        <f aca="false">Raw_Orders!D3435</f>
        <v>DP390</v>
      </c>
      <c r="E3435" s="2" t="str">
        <f aca="false">Raw_Orders!E3435</f>
        <v>2024-10-27</v>
      </c>
      <c r="F3435" s="2" t="n">
        <f aca="false">IF(Raw_Orders!F3435&lt;0,0,Raw_Orders!F3435)</f>
        <v>226.75</v>
      </c>
      <c r="G3435" s="2" t="str">
        <f aca="false">Raw_Orders!G3435</f>
        <v>Delivered</v>
      </c>
      <c r="H3435" s="2" t="n">
        <f aca="false">IF(Raw_Orders!H3435="","N/A",Raw_Orders!H3435)</f>
        <v>62.8</v>
      </c>
      <c r="I3435" s="2" t="n">
        <f aca="false">IF(Raw_Orders!I3435="","Not Rated",Raw_Orders!I3435)</f>
        <v>4.5</v>
      </c>
      <c r="J3435" s="2" t="str">
        <f aca="false">IF(COUNTIF($A$2:A3435,A3435)&gt;1,"Duplicate","Unique")</f>
        <v>Unique</v>
      </c>
      <c r="K3435" s="2" t="str">
        <f aca="false">IF(Raw_Orders!F3435&lt;0,"Anomaly","OK")</f>
        <v>OK</v>
      </c>
      <c r="L3435" s="2" t="str">
        <f aca="false">IFERROR(VLOOKUP(C3435,Raw_Restaurants!$A$2:$C$151,3,FALSE()),"Unknown")</f>
        <v>Bhopal</v>
      </c>
    </row>
    <row r="3436" customFormat="false" ht="15" hidden="false" customHeight="false" outlineLevel="0" collapsed="false">
      <c r="A3436" s="2" t="n">
        <f aca="false">Raw_Orders!A3436</f>
        <v>504300</v>
      </c>
      <c r="B3436" s="2" t="str">
        <f aca="false">Raw_Orders!B3436</f>
        <v>CUST1054</v>
      </c>
      <c r="C3436" s="2" t="str">
        <f aca="false">Raw_Orders!C3436</f>
        <v>REST218</v>
      </c>
      <c r="D3436" s="2" t="str">
        <f aca="false">Raw_Orders!D3436</f>
        <v>DP435</v>
      </c>
      <c r="E3436" s="2" t="str">
        <f aca="false">Raw_Orders!E3436</f>
        <v>2024-06-12</v>
      </c>
      <c r="F3436" s="2" t="n">
        <f aca="false">IF(Raw_Orders!F3436&lt;0,0,Raw_Orders!F3436)</f>
        <v>1235.27</v>
      </c>
      <c r="G3436" s="2" t="str">
        <f aca="false">Raw_Orders!G3436</f>
        <v>Delivered</v>
      </c>
      <c r="H3436" s="2" t="n">
        <f aca="false">IF(Raw_Orders!H3436="","N/A",Raw_Orders!H3436)</f>
        <v>51.2</v>
      </c>
      <c r="I3436" s="2" t="n">
        <f aca="false">IF(Raw_Orders!I3436="","Not Rated",Raw_Orders!I3436)</f>
        <v>4.3</v>
      </c>
      <c r="J3436" s="2" t="str">
        <f aca="false">IF(COUNTIF($A$2:A3436,A3436)&gt;1,"Duplicate","Unique")</f>
        <v>Unique</v>
      </c>
      <c r="K3436" s="2" t="str">
        <f aca="false">IF(Raw_Orders!F3436&lt;0,"Anomaly","OK")</f>
        <v>OK</v>
      </c>
      <c r="L3436" s="2" t="str">
        <f aca="false">IFERROR(VLOOKUP(C3436,Raw_Restaurants!$A$2:$C$151,3,FALSE()),"Unknown")</f>
        <v>Pune</v>
      </c>
    </row>
    <row r="3437" customFormat="false" ht="15" hidden="false" customHeight="false" outlineLevel="0" collapsed="false">
      <c r="A3437" s="2" t="n">
        <f aca="false">Raw_Orders!A3437</f>
        <v>504959</v>
      </c>
      <c r="B3437" s="2" t="str">
        <f aca="false">Raw_Orders!B3437</f>
        <v>CUST1696</v>
      </c>
      <c r="C3437" s="2" t="str">
        <f aca="false">Raw_Orders!C3437</f>
        <v>REST270</v>
      </c>
      <c r="D3437" s="2" t="str">
        <f aca="false">Raw_Orders!D3437</f>
        <v>DP371</v>
      </c>
      <c r="E3437" s="2" t="str">
        <f aca="false">Raw_Orders!E3437</f>
        <v>2024-04-13</v>
      </c>
      <c r="F3437" s="2" t="n">
        <f aca="false">IF(Raw_Orders!F3437&lt;0,0,Raw_Orders!F3437)</f>
        <v>1207.32</v>
      </c>
      <c r="G3437" s="2" t="str">
        <f aca="false">Raw_Orders!G3437</f>
        <v>Cancelled</v>
      </c>
      <c r="H3437" s="2" t="str">
        <f aca="false">IF(Raw_Orders!H3437="","N/A",Raw_Orders!H3437)</f>
        <v>N/A</v>
      </c>
      <c r="I3437" s="2" t="str">
        <f aca="false">IF(Raw_Orders!I3437="","Not Rated",Raw_Orders!I3437)</f>
        <v>Not Rated</v>
      </c>
      <c r="J3437" s="2" t="str">
        <f aca="false">IF(COUNTIF($A$2:A3437,A3437)&gt;1,"Duplicate","Unique")</f>
        <v>Unique</v>
      </c>
      <c r="K3437" s="2" t="str">
        <f aca="false">IF(Raw_Orders!F3437&lt;0,"Anomaly","OK")</f>
        <v>OK</v>
      </c>
      <c r="L3437" s="2" t="str">
        <f aca="false">IFERROR(VLOOKUP(C3437,Raw_Restaurants!$A$2:$C$151,3,FALSE()),"Unknown")</f>
        <v>Hyderabad</v>
      </c>
    </row>
    <row r="3438" customFormat="false" ht="15" hidden="false" customHeight="false" outlineLevel="0" collapsed="false">
      <c r="A3438" s="2" t="n">
        <f aca="false">Raw_Orders!A3438</f>
        <v>501196</v>
      </c>
      <c r="B3438" s="2" t="str">
        <f aca="false">Raw_Orders!B3438</f>
        <v>CUST1616</v>
      </c>
      <c r="C3438" s="2" t="str">
        <f aca="false">Raw_Orders!C3438</f>
        <v>REST259</v>
      </c>
      <c r="D3438" s="2" t="str">
        <f aca="false">Raw_Orders!D3438</f>
        <v>DP450</v>
      </c>
      <c r="E3438" s="2" t="str">
        <f aca="false">Raw_Orders!E3438</f>
        <v>2024-07-27</v>
      </c>
      <c r="F3438" s="2" t="n">
        <f aca="false">IF(Raw_Orders!F3438&lt;0,0,Raw_Orders!F3438)</f>
        <v>1177.65</v>
      </c>
      <c r="G3438" s="2" t="str">
        <f aca="false">Raw_Orders!G3438</f>
        <v>Delivered</v>
      </c>
      <c r="H3438" s="2" t="n">
        <f aca="false">IF(Raw_Orders!H3438="","N/A",Raw_Orders!H3438)</f>
        <v>26.3</v>
      </c>
      <c r="I3438" s="2" t="n">
        <f aca="false">IF(Raw_Orders!I3438="","Not Rated",Raw_Orders!I3438)</f>
        <v>3.5</v>
      </c>
      <c r="J3438" s="2" t="str">
        <f aca="false">IF(COUNTIF($A$2:A3438,A3438)&gt;1,"Duplicate","Unique")</f>
        <v>Unique</v>
      </c>
      <c r="K3438" s="2" t="str">
        <f aca="false">IF(Raw_Orders!F3438&lt;0,"Anomaly","OK")</f>
        <v>OK</v>
      </c>
      <c r="L3438" s="2" t="str">
        <f aca="false">IFERROR(VLOOKUP(C3438,Raw_Restaurants!$A$2:$C$151,3,FALSE()),"Unknown")</f>
        <v>Bhopal</v>
      </c>
    </row>
    <row r="3439" customFormat="false" ht="15" hidden="false" customHeight="false" outlineLevel="0" collapsed="false">
      <c r="A3439" s="2" t="n">
        <f aca="false">Raw_Orders!A3439</f>
        <v>503146</v>
      </c>
      <c r="B3439" s="2" t="str">
        <f aca="false">Raw_Orders!B3439</f>
        <v>CUST1745</v>
      </c>
      <c r="C3439" s="2" t="str">
        <f aca="false">Raw_Orders!C3439</f>
        <v>REST340</v>
      </c>
      <c r="D3439" s="2" t="str">
        <f aca="false">Raw_Orders!D3439</f>
        <v>DP473</v>
      </c>
      <c r="E3439" s="2" t="str">
        <f aca="false">Raw_Orders!E3439</f>
        <v>2024-10-03</v>
      </c>
      <c r="F3439" s="2" t="n">
        <f aca="false">IF(Raw_Orders!F3439&lt;0,0,Raw_Orders!F3439)</f>
        <v>417.4</v>
      </c>
      <c r="G3439" s="2" t="str">
        <f aca="false">Raw_Orders!G3439</f>
        <v>Delivered</v>
      </c>
      <c r="H3439" s="2" t="n">
        <f aca="false">IF(Raw_Orders!H3439="","N/A",Raw_Orders!H3439)</f>
        <v>25.4</v>
      </c>
      <c r="I3439" s="2" t="n">
        <f aca="false">IF(Raw_Orders!I3439="","Not Rated",Raw_Orders!I3439)</f>
        <v>3</v>
      </c>
      <c r="J3439" s="2" t="str">
        <f aca="false">IF(COUNTIF($A$2:A3439,A3439)&gt;1,"Duplicate","Unique")</f>
        <v>Unique</v>
      </c>
      <c r="K3439" s="2" t="str">
        <f aca="false">IF(Raw_Orders!F3439&lt;0,"Anomaly","OK")</f>
        <v>OK</v>
      </c>
      <c r="L3439" s="2" t="str">
        <f aca="false">IFERROR(VLOOKUP(C3439,Raw_Restaurants!$A$2:$C$151,3,FALSE()),"Unknown")</f>
        <v>Hyderabad</v>
      </c>
    </row>
    <row r="3440" customFormat="false" ht="15" hidden="false" customHeight="false" outlineLevel="0" collapsed="false">
      <c r="A3440" s="2" t="n">
        <f aca="false">Raw_Orders!A3440</f>
        <v>502471</v>
      </c>
      <c r="B3440" s="2" t="str">
        <f aca="false">Raw_Orders!B3440</f>
        <v>CUST1539</v>
      </c>
      <c r="C3440" s="2" t="str">
        <f aca="false">Raw_Orders!C3440</f>
        <v>REST238</v>
      </c>
      <c r="D3440" s="2" t="str">
        <f aca="false">Raw_Orders!D3440</f>
        <v>DP378</v>
      </c>
      <c r="E3440" s="2" t="str">
        <f aca="false">Raw_Orders!E3440</f>
        <v>2024-04-19</v>
      </c>
      <c r="F3440" s="2" t="n">
        <f aca="false">IF(Raw_Orders!F3440&lt;0,0,Raw_Orders!F3440)</f>
        <v>551.72</v>
      </c>
      <c r="G3440" s="2" t="str">
        <f aca="false">Raw_Orders!G3440</f>
        <v>Delivered</v>
      </c>
      <c r="H3440" s="2" t="n">
        <f aca="false">IF(Raw_Orders!H3440="","N/A",Raw_Orders!H3440)</f>
        <v>39.9</v>
      </c>
      <c r="I3440" s="2" t="n">
        <f aca="false">IF(Raw_Orders!I3440="","Not Rated",Raw_Orders!I3440)</f>
        <v>3.2</v>
      </c>
      <c r="J3440" s="2" t="str">
        <f aca="false">IF(COUNTIF($A$2:A3440,A3440)&gt;1,"Duplicate","Unique")</f>
        <v>Unique</v>
      </c>
      <c r="K3440" s="2" t="str">
        <f aca="false">IF(Raw_Orders!F3440&lt;0,"Anomaly","OK")</f>
        <v>OK</v>
      </c>
      <c r="L3440" s="2" t="str">
        <f aca="false">IFERROR(VLOOKUP(C3440,Raw_Restaurants!$A$2:$C$151,3,FALSE()),"Unknown")</f>
        <v>Chennai</v>
      </c>
    </row>
    <row r="3441" customFormat="false" ht="15" hidden="false" customHeight="false" outlineLevel="0" collapsed="false">
      <c r="A3441" s="2" t="n">
        <f aca="false">Raw_Orders!A3441</f>
        <v>501054</v>
      </c>
      <c r="B3441" s="2" t="str">
        <f aca="false">Raw_Orders!B3441</f>
        <v>CUST1026</v>
      </c>
      <c r="C3441" s="2" t="str">
        <f aca="false">Raw_Orders!C3441</f>
        <v>REST344</v>
      </c>
      <c r="D3441" s="2" t="str">
        <f aca="false">Raw_Orders!D3441</f>
        <v>DP307</v>
      </c>
      <c r="E3441" s="2" t="str">
        <f aca="false">Raw_Orders!E3441</f>
        <v>2024-12-29</v>
      </c>
      <c r="F3441" s="2" t="n">
        <f aca="false">IF(Raw_Orders!F3441&lt;0,0,Raw_Orders!F3441)</f>
        <v>1114.1</v>
      </c>
      <c r="G3441" s="2" t="str">
        <f aca="false">Raw_Orders!G3441</f>
        <v>Delivered</v>
      </c>
      <c r="H3441" s="2" t="n">
        <f aca="false">IF(Raw_Orders!H3441="","N/A",Raw_Orders!H3441)</f>
        <v>56.5</v>
      </c>
      <c r="I3441" s="2" t="n">
        <f aca="false">IF(Raw_Orders!I3441="","Not Rated",Raw_Orders!I3441)</f>
        <v>3.4</v>
      </c>
      <c r="J3441" s="2" t="str">
        <f aca="false">IF(COUNTIF($A$2:A3441,A3441)&gt;1,"Duplicate","Unique")</f>
        <v>Unique</v>
      </c>
      <c r="K3441" s="2" t="str">
        <f aca="false">IF(Raw_Orders!F3441&lt;0,"Anomaly","OK")</f>
        <v>OK</v>
      </c>
      <c r="L3441" s="2" t="str">
        <f aca="false">IFERROR(VLOOKUP(C3441,Raw_Restaurants!$A$2:$C$151,3,FALSE()),"Unknown")</f>
        <v>Chennai</v>
      </c>
    </row>
    <row r="3442" customFormat="false" ht="15" hidden="false" customHeight="false" outlineLevel="0" collapsed="false">
      <c r="A3442" s="2" t="n">
        <f aca="false">Raw_Orders!A3442</f>
        <v>501670</v>
      </c>
      <c r="B3442" s="2" t="str">
        <f aca="false">Raw_Orders!B3442</f>
        <v>CUST1150</v>
      </c>
      <c r="C3442" s="2" t="str">
        <f aca="false">Raw_Orders!C3442</f>
        <v>REST347</v>
      </c>
      <c r="D3442" s="2" t="str">
        <f aca="false">Raw_Orders!D3442</f>
        <v>DP388</v>
      </c>
      <c r="E3442" s="2" t="str">
        <f aca="false">Raw_Orders!E3442</f>
        <v>2024-07-26</v>
      </c>
      <c r="F3442" s="2" t="n">
        <f aca="false">IF(Raw_Orders!F3442&lt;0,0,Raw_Orders!F3442)</f>
        <v>806.15</v>
      </c>
      <c r="G3442" s="2" t="str">
        <f aca="false">Raw_Orders!G3442</f>
        <v>Delivered</v>
      </c>
      <c r="H3442" s="2" t="n">
        <f aca="false">IF(Raw_Orders!H3442="","N/A",Raw_Orders!H3442)</f>
        <v>47.5</v>
      </c>
      <c r="I3442" s="2" t="str">
        <f aca="false">IF(Raw_Orders!I3442="","Not Rated",Raw_Orders!I3442)</f>
        <v>Not Rated</v>
      </c>
      <c r="J3442" s="2" t="str">
        <f aca="false">IF(COUNTIF($A$2:A3442,A3442)&gt;1,"Duplicate","Unique")</f>
        <v>Unique</v>
      </c>
      <c r="K3442" s="2" t="str">
        <f aca="false">IF(Raw_Orders!F3442&lt;0,"Anomaly","OK")</f>
        <v>OK</v>
      </c>
      <c r="L3442" s="2" t="str">
        <f aca="false">IFERROR(VLOOKUP(C3442,Raw_Restaurants!$A$2:$C$151,3,FALSE()),"Unknown")</f>
        <v>Indore</v>
      </c>
    </row>
    <row r="3443" customFormat="false" ht="15" hidden="false" customHeight="false" outlineLevel="0" collapsed="false">
      <c r="A3443" s="2" t="n">
        <f aca="false">Raw_Orders!A3443</f>
        <v>500999</v>
      </c>
      <c r="B3443" s="2" t="str">
        <f aca="false">Raw_Orders!B3443</f>
        <v>CUST1322</v>
      </c>
      <c r="C3443" s="2" t="str">
        <f aca="false">Raw_Orders!C3443</f>
        <v>REST264</v>
      </c>
      <c r="D3443" s="2" t="str">
        <f aca="false">Raw_Orders!D3443</f>
        <v>DP405</v>
      </c>
      <c r="E3443" s="2" t="str">
        <f aca="false">Raw_Orders!E3443</f>
        <v>2024-09-20</v>
      </c>
      <c r="F3443" s="2" t="n">
        <f aca="false">IF(Raw_Orders!F3443&lt;0,0,Raw_Orders!F3443)</f>
        <v>561.58</v>
      </c>
      <c r="G3443" s="2" t="str">
        <f aca="false">Raw_Orders!G3443</f>
        <v>Cancelled</v>
      </c>
      <c r="H3443" s="2" t="str">
        <f aca="false">IF(Raw_Orders!H3443="","N/A",Raw_Orders!H3443)</f>
        <v>N/A</v>
      </c>
      <c r="I3443" s="2" t="str">
        <f aca="false">IF(Raw_Orders!I3443="","Not Rated",Raw_Orders!I3443)</f>
        <v>Not Rated</v>
      </c>
      <c r="J3443" s="2" t="str">
        <f aca="false">IF(COUNTIF($A$2:A3443,A3443)&gt;1,"Duplicate","Unique")</f>
        <v>Unique</v>
      </c>
      <c r="K3443" s="2" t="str">
        <f aca="false">IF(Raw_Orders!F3443&lt;0,"Anomaly","OK")</f>
        <v>OK</v>
      </c>
      <c r="L3443" s="2" t="str">
        <f aca="false">IFERROR(VLOOKUP(C3443,Raw_Restaurants!$A$2:$C$151,3,FALSE()),"Unknown")</f>
        <v>Bangalore</v>
      </c>
    </row>
    <row r="3444" customFormat="false" ht="15" hidden="false" customHeight="false" outlineLevel="0" collapsed="false">
      <c r="A3444" s="2" t="n">
        <f aca="false">Raw_Orders!A3444</f>
        <v>500555</v>
      </c>
      <c r="B3444" s="2" t="str">
        <f aca="false">Raw_Orders!B3444</f>
        <v>CUST1612</v>
      </c>
      <c r="C3444" s="2" t="str">
        <f aca="false">Raw_Orders!C3444</f>
        <v>REST244</v>
      </c>
      <c r="D3444" s="2" t="str">
        <f aca="false">Raw_Orders!D3444</f>
        <v>DP354</v>
      </c>
      <c r="E3444" s="2" t="str">
        <f aca="false">Raw_Orders!E3444</f>
        <v>2024-08-18</v>
      </c>
      <c r="F3444" s="2" t="n">
        <f aca="false">IF(Raw_Orders!F3444&lt;0,0,Raw_Orders!F3444)</f>
        <v>154.87</v>
      </c>
      <c r="G3444" s="2" t="str">
        <f aca="false">Raw_Orders!G3444</f>
        <v>Delivered</v>
      </c>
      <c r="H3444" s="2" t="n">
        <f aca="false">IF(Raw_Orders!H3444="","N/A",Raw_Orders!H3444)</f>
        <v>32.6</v>
      </c>
      <c r="I3444" s="2" t="n">
        <f aca="false">IF(Raw_Orders!I3444="","Not Rated",Raw_Orders!I3444)</f>
        <v>3.6</v>
      </c>
      <c r="J3444" s="2" t="str">
        <f aca="false">IF(COUNTIF($A$2:A3444,A3444)&gt;1,"Duplicate","Unique")</f>
        <v>Unique</v>
      </c>
      <c r="K3444" s="2" t="str">
        <f aca="false">IF(Raw_Orders!F3444&lt;0,"Anomaly","OK")</f>
        <v>OK</v>
      </c>
      <c r="L3444" s="2" t="str">
        <f aca="false">IFERROR(VLOOKUP(C3444,Raw_Restaurants!$A$2:$C$151,3,FALSE()),"Unknown")</f>
        <v>Indore</v>
      </c>
    </row>
    <row r="3445" customFormat="false" ht="15" hidden="false" customHeight="false" outlineLevel="0" collapsed="false">
      <c r="A3445" s="2" t="n">
        <f aca="false">Raw_Orders!A3445</f>
        <v>503277</v>
      </c>
      <c r="B3445" s="2" t="str">
        <f aca="false">Raw_Orders!B3445</f>
        <v>CUST1688</v>
      </c>
      <c r="C3445" s="2" t="str">
        <f aca="false">Raw_Orders!C3445</f>
        <v>REST286</v>
      </c>
      <c r="D3445" s="2" t="str">
        <f aca="false">Raw_Orders!D3445</f>
        <v>DP449</v>
      </c>
      <c r="E3445" s="2" t="str">
        <f aca="false">Raw_Orders!E3445</f>
        <v>2024-11-02</v>
      </c>
      <c r="F3445" s="2" t="n">
        <f aca="false">IF(Raw_Orders!F3445&lt;0,0,Raw_Orders!F3445)</f>
        <v>0</v>
      </c>
      <c r="G3445" s="2" t="str">
        <f aca="false">Raw_Orders!G3445</f>
        <v>Delayed</v>
      </c>
      <c r="H3445" s="2" t="n">
        <f aca="false">IF(Raw_Orders!H3445="","N/A",Raw_Orders!H3445)</f>
        <v>50.2</v>
      </c>
      <c r="I3445" s="2" t="n">
        <f aca="false">IF(Raw_Orders!I3445="","Not Rated",Raw_Orders!I3445)</f>
        <v>3.7</v>
      </c>
      <c r="J3445" s="2" t="str">
        <f aca="false">IF(COUNTIF($A$2:A3445,A3445)&gt;1,"Duplicate","Unique")</f>
        <v>Unique</v>
      </c>
      <c r="K3445" s="2" t="str">
        <f aca="false">IF(Raw_Orders!F3445&lt;0,"Anomaly","OK")</f>
        <v>Anomaly</v>
      </c>
      <c r="L3445" s="2" t="str">
        <f aca="false">IFERROR(VLOOKUP(C3445,Raw_Restaurants!$A$2:$C$151,3,FALSE()),"Unknown")</f>
        <v>Bhopal</v>
      </c>
    </row>
    <row r="3446" customFormat="false" ht="15" hidden="false" customHeight="false" outlineLevel="0" collapsed="false">
      <c r="A3446" s="2" t="n">
        <f aca="false">Raw_Orders!A3446</f>
        <v>500560</v>
      </c>
      <c r="B3446" s="2" t="str">
        <f aca="false">Raw_Orders!B3446</f>
        <v>CUST1579</v>
      </c>
      <c r="C3446" s="2" t="str">
        <f aca="false">Raw_Orders!C3446</f>
        <v>REST227</v>
      </c>
      <c r="D3446" s="2" t="str">
        <f aca="false">Raw_Orders!D3446</f>
        <v>DP455</v>
      </c>
      <c r="E3446" s="2" t="str">
        <f aca="false">Raw_Orders!E3446</f>
        <v>2024-01-07</v>
      </c>
      <c r="F3446" s="2" t="n">
        <f aca="false">IF(Raw_Orders!F3446&lt;0,0,Raw_Orders!F3446)</f>
        <v>1179.96</v>
      </c>
      <c r="G3446" s="2" t="str">
        <f aca="false">Raw_Orders!G3446</f>
        <v>Delivered</v>
      </c>
      <c r="H3446" s="2" t="n">
        <f aca="false">IF(Raw_Orders!H3446="","N/A",Raw_Orders!H3446)</f>
        <v>37</v>
      </c>
      <c r="I3446" s="2" t="n">
        <f aca="false">IF(Raw_Orders!I3446="","Not Rated",Raw_Orders!I3446)</f>
        <v>4.9</v>
      </c>
      <c r="J3446" s="2" t="str">
        <f aca="false">IF(COUNTIF($A$2:A3446,A3446)&gt;1,"Duplicate","Unique")</f>
        <v>Unique</v>
      </c>
      <c r="K3446" s="2" t="str">
        <f aca="false">IF(Raw_Orders!F3446&lt;0,"Anomaly","OK")</f>
        <v>OK</v>
      </c>
      <c r="L3446" s="2" t="str">
        <f aca="false">IFERROR(VLOOKUP(C3446,Raw_Restaurants!$A$2:$C$151,3,FALSE()),"Unknown")</f>
        <v>Bhopal</v>
      </c>
    </row>
    <row r="3447" customFormat="false" ht="15" hidden="false" customHeight="false" outlineLevel="0" collapsed="false">
      <c r="A3447" s="2" t="n">
        <f aca="false">Raw_Orders!A3447</f>
        <v>500848</v>
      </c>
      <c r="B3447" s="2" t="str">
        <f aca="false">Raw_Orders!B3447</f>
        <v>CUST1274</v>
      </c>
      <c r="C3447" s="2" t="str">
        <f aca="false">Raw_Orders!C3447</f>
        <v>REST248</v>
      </c>
      <c r="D3447" s="2" t="str">
        <f aca="false">Raw_Orders!D3447</f>
        <v>DP322</v>
      </c>
      <c r="E3447" s="2" t="str">
        <f aca="false">Raw_Orders!E3447</f>
        <v>2024-04-25</v>
      </c>
      <c r="F3447" s="2" t="n">
        <f aca="false">IF(Raw_Orders!F3447&lt;0,0,Raw_Orders!F3447)</f>
        <v>1186.51</v>
      </c>
      <c r="G3447" s="2" t="str">
        <f aca="false">Raw_Orders!G3447</f>
        <v>Delivered</v>
      </c>
      <c r="H3447" s="2" t="n">
        <f aca="false">IF(Raw_Orders!H3447="","N/A",Raw_Orders!H3447)</f>
        <v>77.4</v>
      </c>
      <c r="I3447" s="2" t="n">
        <f aca="false">IF(Raw_Orders!I3447="","Not Rated",Raw_Orders!I3447)</f>
        <v>3.8</v>
      </c>
      <c r="J3447" s="2" t="str">
        <f aca="false">IF(COUNTIF($A$2:A3447,A3447)&gt;1,"Duplicate","Unique")</f>
        <v>Unique</v>
      </c>
      <c r="K3447" s="2" t="str">
        <f aca="false">IF(Raw_Orders!F3447&lt;0,"Anomaly","OK")</f>
        <v>OK</v>
      </c>
      <c r="L3447" s="2" t="str">
        <f aca="false">IFERROR(VLOOKUP(C3447,Raw_Restaurants!$A$2:$C$151,3,FALSE()),"Unknown")</f>
        <v>Mumbai</v>
      </c>
    </row>
    <row r="3448" customFormat="false" ht="15" hidden="false" customHeight="false" outlineLevel="0" collapsed="false">
      <c r="A3448" s="2" t="n">
        <f aca="false">Raw_Orders!A3448</f>
        <v>500518</v>
      </c>
      <c r="B3448" s="2" t="str">
        <f aca="false">Raw_Orders!B3448</f>
        <v>CUST1710</v>
      </c>
      <c r="C3448" s="2" t="str">
        <f aca="false">Raw_Orders!C3448</f>
        <v>REST303</v>
      </c>
      <c r="D3448" s="2" t="str">
        <f aca="false">Raw_Orders!D3448</f>
        <v>DP327</v>
      </c>
      <c r="E3448" s="2" t="str">
        <f aca="false">Raw_Orders!E3448</f>
        <v>2024-01-20</v>
      </c>
      <c r="F3448" s="2" t="n">
        <f aca="false">IF(Raw_Orders!F3448&lt;0,0,Raw_Orders!F3448)</f>
        <v>1059.25</v>
      </c>
      <c r="G3448" s="2" t="str">
        <f aca="false">Raw_Orders!G3448</f>
        <v>Delivered</v>
      </c>
      <c r="H3448" s="2" t="n">
        <f aca="false">IF(Raw_Orders!H3448="","N/A",Raw_Orders!H3448)</f>
        <v>43.1</v>
      </c>
      <c r="I3448" s="2" t="n">
        <f aca="false">IF(Raw_Orders!I3448="","Not Rated",Raw_Orders!I3448)</f>
        <v>4.7</v>
      </c>
      <c r="J3448" s="2" t="str">
        <f aca="false">IF(COUNTIF($A$2:A3448,A3448)&gt;1,"Duplicate","Unique")</f>
        <v>Unique</v>
      </c>
      <c r="K3448" s="2" t="str">
        <f aca="false">IF(Raw_Orders!F3448&lt;0,"Anomaly","OK")</f>
        <v>OK</v>
      </c>
      <c r="L3448" s="2" t="str">
        <f aca="false">IFERROR(VLOOKUP(C3448,Raw_Restaurants!$A$2:$C$151,3,FALSE()),"Unknown")</f>
        <v>Kolkata</v>
      </c>
    </row>
    <row r="3449" customFormat="false" ht="15" hidden="false" customHeight="false" outlineLevel="0" collapsed="false">
      <c r="A3449" s="2" t="n">
        <f aca="false">Raw_Orders!A3449</f>
        <v>500967</v>
      </c>
      <c r="B3449" s="2" t="str">
        <f aca="false">Raw_Orders!B3449</f>
        <v>CUST1646</v>
      </c>
      <c r="C3449" s="2" t="str">
        <f aca="false">Raw_Orders!C3449</f>
        <v>REST263</v>
      </c>
      <c r="D3449" s="2" t="str">
        <f aca="false">Raw_Orders!D3449</f>
        <v>DP478</v>
      </c>
      <c r="E3449" s="2" t="str">
        <f aca="false">Raw_Orders!E3449</f>
        <v>2024-11-21</v>
      </c>
      <c r="F3449" s="2" t="n">
        <f aca="false">IF(Raw_Orders!F3449&lt;0,0,Raw_Orders!F3449)</f>
        <v>451.63</v>
      </c>
      <c r="G3449" s="2" t="str">
        <f aca="false">Raw_Orders!G3449</f>
        <v>Delivered</v>
      </c>
      <c r="H3449" s="2" t="n">
        <f aca="false">IF(Raw_Orders!H3449="","N/A",Raw_Orders!H3449)</f>
        <v>45.7</v>
      </c>
      <c r="I3449" s="2" t="n">
        <f aca="false">IF(Raw_Orders!I3449="","Not Rated",Raw_Orders!I3449)</f>
        <v>3.4</v>
      </c>
      <c r="J3449" s="2" t="str">
        <f aca="false">IF(COUNTIF($A$2:A3449,A3449)&gt;1,"Duplicate","Unique")</f>
        <v>Unique</v>
      </c>
      <c r="K3449" s="2" t="str">
        <f aca="false">IF(Raw_Orders!F3449&lt;0,"Anomaly","OK")</f>
        <v>OK</v>
      </c>
      <c r="L3449" s="2" t="str">
        <f aca="false">IFERROR(VLOOKUP(C3449,Raw_Restaurants!$A$2:$C$151,3,FALSE()),"Unknown")</f>
        <v>Kolkata</v>
      </c>
    </row>
    <row r="3450" customFormat="false" ht="15" hidden="false" customHeight="false" outlineLevel="0" collapsed="false">
      <c r="A3450" s="2" t="n">
        <f aca="false">Raw_Orders!A3450</f>
        <v>502719</v>
      </c>
      <c r="B3450" s="2" t="str">
        <f aca="false">Raw_Orders!B3450</f>
        <v>CUST1776</v>
      </c>
      <c r="C3450" s="2" t="str">
        <f aca="false">Raw_Orders!C3450</f>
        <v>REST233</v>
      </c>
      <c r="D3450" s="2" t="str">
        <f aca="false">Raw_Orders!D3450</f>
        <v>DP428</v>
      </c>
      <c r="E3450" s="2" t="str">
        <f aca="false">Raw_Orders!E3450</f>
        <v>2024-11-28</v>
      </c>
      <c r="F3450" s="2" t="n">
        <f aca="false">IF(Raw_Orders!F3450&lt;0,0,Raw_Orders!F3450)</f>
        <v>575.89</v>
      </c>
      <c r="G3450" s="2" t="str">
        <f aca="false">Raw_Orders!G3450</f>
        <v>Delivered</v>
      </c>
      <c r="H3450" s="2" t="n">
        <f aca="false">IF(Raw_Orders!H3450="","N/A",Raw_Orders!H3450)</f>
        <v>70.8</v>
      </c>
      <c r="I3450" s="2" t="n">
        <f aca="false">IF(Raw_Orders!I3450="","Not Rated",Raw_Orders!I3450)</f>
        <v>2.6</v>
      </c>
      <c r="J3450" s="2" t="str">
        <f aca="false">IF(COUNTIF($A$2:A3450,A3450)&gt;1,"Duplicate","Unique")</f>
        <v>Unique</v>
      </c>
      <c r="K3450" s="2" t="str">
        <f aca="false">IF(Raw_Orders!F3450&lt;0,"Anomaly","OK")</f>
        <v>OK</v>
      </c>
      <c r="L3450" s="2" t="str">
        <f aca="false">IFERROR(VLOOKUP(C3450,Raw_Restaurants!$A$2:$C$151,3,FALSE()),"Unknown")</f>
        <v>Kolkata</v>
      </c>
    </row>
    <row r="3451" customFormat="false" ht="15" hidden="false" customHeight="false" outlineLevel="0" collapsed="false">
      <c r="A3451" s="2" t="n">
        <f aca="false">Raw_Orders!A3451</f>
        <v>500481</v>
      </c>
      <c r="B3451" s="2" t="str">
        <f aca="false">Raw_Orders!B3451</f>
        <v>CUST1293</v>
      </c>
      <c r="C3451" s="2" t="str">
        <f aca="false">Raw_Orders!C3451</f>
        <v>REST300</v>
      </c>
      <c r="D3451" s="2" t="str">
        <f aca="false">Raw_Orders!D3451</f>
        <v>DP313</v>
      </c>
      <c r="E3451" s="2" t="str">
        <f aca="false">Raw_Orders!E3451</f>
        <v>2024-10-11</v>
      </c>
      <c r="F3451" s="2" t="n">
        <f aca="false">IF(Raw_Orders!F3451&lt;0,0,Raw_Orders!F3451)</f>
        <v>1021.78</v>
      </c>
      <c r="G3451" s="2" t="str">
        <f aca="false">Raw_Orders!G3451</f>
        <v>Delivered</v>
      </c>
      <c r="H3451" s="2" t="n">
        <f aca="false">IF(Raw_Orders!H3451="","N/A",Raw_Orders!H3451)</f>
        <v>25.7</v>
      </c>
      <c r="I3451" s="2" t="n">
        <f aca="false">IF(Raw_Orders!I3451="","Not Rated",Raw_Orders!I3451)</f>
        <v>3.8</v>
      </c>
      <c r="J3451" s="2" t="str">
        <f aca="false">IF(COUNTIF($A$2:A3451,A3451)&gt;1,"Duplicate","Unique")</f>
        <v>Unique</v>
      </c>
      <c r="K3451" s="2" t="str">
        <f aca="false">IF(Raw_Orders!F3451&lt;0,"Anomaly","OK")</f>
        <v>OK</v>
      </c>
      <c r="L3451" s="2" t="str">
        <f aca="false">IFERROR(VLOOKUP(C3451,Raw_Restaurants!$A$2:$C$151,3,FALSE()),"Unknown")</f>
        <v>Indore</v>
      </c>
    </row>
    <row r="3452" customFormat="false" ht="15" hidden="false" customHeight="false" outlineLevel="0" collapsed="false">
      <c r="A3452" s="2" t="n">
        <f aca="false">Raw_Orders!A3452</f>
        <v>503158</v>
      </c>
      <c r="B3452" s="2" t="str">
        <f aca="false">Raw_Orders!B3452</f>
        <v>CUST1569</v>
      </c>
      <c r="C3452" s="2" t="str">
        <f aca="false">Raw_Orders!C3452</f>
        <v>REST271</v>
      </c>
      <c r="D3452" s="2" t="str">
        <f aca="false">Raw_Orders!D3452</f>
        <v>DP500</v>
      </c>
      <c r="E3452" s="2" t="str">
        <f aca="false">Raw_Orders!E3452</f>
        <v>2024-04-10</v>
      </c>
      <c r="F3452" s="2" t="n">
        <f aca="false">IF(Raw_Orders!F3452&lt;0,0,Raw_Orders!F3452)</f>
        <v>884.19</v>
      </c>
      <c r="G3452" s="2" t="str">
        <f aca="false">Raw_Orders!G3452</f>
        <v>Cancelled</v>
      </c>
      <c r="H3452" s="2" t="str">
        <f aca="false">IF(Raw_Orders!H3452="","N/A",Raw_Orders!H3452)</f>
        <v>N/A</v>
      </c>
      <c r="I3452" s="2" t="str">
        <f aca="false">IF(Raw_Orders!I3452="","Not Rated",Raw_Orders!I3452)</f>
        <v>Not Rated</v>
      </c>
      <c r="J3452" s="2" t="str">
        <f aca="false">IF(COUNTIF($A$2:A3452,A3452)&gt;1,"Duplicate","Unique")</f>
        <v>Unique</v>
      </c>
      <c r="K3452" s="2" t="str">
        <f aca="false">IF(Raw_Orders!F3452&lt;0,"Anomaly","OK")</f>
        <v>OK</v>
      </c>
      <c r="L3452" s="2" t="str">
        <f aca="false">IFERROR(VLOOKUP(C3452,Raw_Restaurants!$A$2:$C$151,3,FALSE()),"Unknown")</f>
        <v>Indore</v>
      </c>
    </row>
    <row r="3453" customFormat="false" ht="15" hidden="false" customHeight="false" outlineLevel="0" collapsed="false">
      <c r="A3453" s="2" t="n">
        <f aca="false">Raw_Orders!A3453</f>
        <v>500968</v>
      </c>
      <c r="B3453" s="2" t="str">
        <f aca="false">Raw_Orders!B3453</f>
        <v>CUST1674</v>
      </c>
      <c r="C3453" s="2" t="str">
        <f aca="false">Raw_Orders!C3453</f>
        <v>REST326</v>
      </c>
      <c r="D3453" s="2" t="str">
        <f aca="false">Raw_Orders!D3453</f>
        <v>DP307</v>
      </c>
      <c r="E3453" s="2" t="str">
        <f aca="false">Raw_Orders!E3453</f>
        <v>2024-11-28</v>
      </c>
      <c r="F3453" s="2" t="n">
        <f aca="false">IF(Raw_Orders!F3453&lt;0,0,Raw_Orders!F3453)</f>
        <v>146.2</v>
      </c>
      <c r="G3453" s="2" t="str">
        <f aca="false">Raw_Orders!G3453</f>
        <v>Delivered</v>
      </c>
      <c r="H3453" s="2" t="n">
        <f aca="false">IF(Raw_Orders!H3453="","N/A",Raw_Orders!H3453)</f>
        <v>25.3</v>
      </c>
      <c r="I3453" s="2" t="n">
        <f aca="false">IF(Raw_Orders!I3453="","Not Rated",Raw_Orders!I3453)</f>
        <v>4.9</v>
      </c>
      <c r="J3453" s="2" t="str">
        <f aca="false">IF(COUNTIF($A$2:A3453,A3453)&gt;1,"Duplicate","Unique")</f>
        <v>Unique</v>
      </c>
      <c r="K3453" s="2" t="str">
        <f aca="false">IF(Raw_Orders!F3453&lt;0,"Anomaly","OK")</f>
        <v>OK</v>
      </c>
      <c r="L3453" s="2" t="str">
        <f aca="false">IFERROR(VLOOKUP(C3453,Raw_Restaurants!$A$2:$C$151,3,FALSE()),"Unknown")</f>
        <v>Bhopal</v>
      </c>
    </row>
    <row r="3454" customFormat="false" ht="15" hidden="false" customHeight="false" outlineLevel="0" collapsed="false">
      <c r="A3454" s="2" t="n">
        <f aca="false">Raw_Orders!A3454</f>
        <v>502626</v>
      </c>
      <c r="B3454" s="2" t="str">
        <f aca="false">Raw_Orders!B3454</f>
        <v>CUST1520</v>
      </c>
      <c r="C3454" s="2" t="str">
        <f aca="false">Raw_Orders!C3454</f>
        <v>REST349</v>
      </c>
      <c r="D3454" s="2" t="str">
        <f aca="false">Raw_Orders!D3454</f>
        <v>DP331</v>
      </c>
      <c r="E3454" s="2" t="str">
        <f aca="false">Raw_Orders!E3454</f>
        <v>2024-04-08</v>
      </c>
      <c r="F3454" s="2" t="n">
        <f aca="false">IF(Raw_Orders!F3454&lt;0,0,Raw_Orders!F3454)</f>
        <v>877.37</v>
      </c>
      <c r="G3454" s="2" t="str">
        <f aca="false">Raw_Orders!G3454</f>
        <v>Delivered</v>
      </c>
      <c r="H3454" s="2" t="n">
        <f aca="false">IF(Raw_Orders!H3454="","N/A",Raw_Orders!H3454)</f>
        <v>71</v>
      </c>
      <c r="I3454" s="2" t="n">
        <f aca="false">IF(Raw_Orders!I3454="","Not Rated",Raw_Orders!I3454)</f>
        <v>2.6</v>
      </c>
      <c r="J3454" s="2" t="str">
        <f aca="false">IF(COUNTIF($A$2:A3454,A3454)&gt;1,"Duplicate","Unique")</f>
        <v>Unique</v>
      </c>
      <c r="K3454" s="2" t="str">
        <f aca="false">IF(Raw_Orders!F3454&lt;0,"Anomaly","OK")</f>
        <v>OK</v>
      </c>
      <c r="L3454" s="2" t="str">
        <f aca="false">IFERROR(VLOOKUP(C3454,Raw_Restaurants!$A$2:$C$151,3,FALSE()),"Unknown")</f>
        <v>Bhopal</v>
      </c>
    </row>
    <row r="3455" customFormat="false" ht="15" hidden="false" customHeight="false" outlineLevel="0" collapsed="false">
      <c r="A3455" s="2" t="n">
        <f aca="false">Raw_Orders!A3455</f>
        <v>502931</v>
      </c>
      <c r="B3455" s="2" t="str">
        <f aca="false">Raw_Orders!B3455</f>
        <v>CUST1176</v>
      </c>
      <c r="C3455" s="2" t="str">
        <f aca="false">Raw_Orders!C3455</f>
        <v>REST270</v>
      </c>
      <c r="D3455" s="2" t="str">
        <f aca="false">Raw_Orders!D3455</f>
        <v>DP400</v>
      </c>
      <c r="E3455" s="2" t="str">
        <f aca="false">Raw_Orders!E3455</f>
        <v>2024-04-20</v>
      </c>
      <c r="F3455" s="2" t="n">
        <f aca="false">IF(Raw_Orders!F3455&lt;0,0,Raw_Orders!F3455)</f>
        <v>430.34</v>
      </c>
      <c r="G3455" s="2" t="str">
        <f aca="false">Raw_Orders!G3455</f>
        <v>Delivered</v>
      </c>
      <c r="H3455" s="2" t="n">
        <f aca="false">IF(Raw_Orders!H3455="","N/A",Raw_Orders!H3455)</f>
        <v>57</v>
      </c>
      <c r="I3455" s="2" t="n">
        <f aca="false">IF(Raw_Orders!I3455="","Not Rated",Raw_Orders!I3455)</f>
        <v>2.5</v>
      </c>
      <c r="J3455" s="2" t="str">
        <f aca="false">IF(COUNTIF($A$2:A3455,A3455)&gt;1,"Duplicate","Unique")</f>
        <v>Duplicate</v>
      </c>
      <c r="K3455" s="2" t="str">
        <f aca="false">IF(Raw_Orders!F3455&lt;0,"Anomaly","OK")</f>
        <v>OK</v>
      </c>
      <c r="L3455" s="2" t="str">
        <f aca="false">IFERROR(VLOOKUP(C3455,Raw_Restaurants!$A$2:$C$151,3,FALSE()),"Unknown")</f>
        <v>Hyderabad</v>
      </c>
    </row>
    <row r="3456" customFormat="false" ht="15" hidden="false" customHeight="false" outlineLevel="0" collapsed="false">
      <c r="A3456" s="2" t="n">
        <f aca="false">Raw_Orders!A3456</f>
        <v>503275</v>
      </c>
      <c r="B3456" s="2" t="str">
        <f aca="false">Raw_Orders!B3456</f>
        <v>CUST1035</v>
      </c>
      <c r="C3456" s="2" t="str">
        <f aca="false">Raw_Orders!C3456</f>
        <v>REST347</v>
      </c>
      <c r="D3456" s="2" t="str">
        <f aca="false">Raw_Orders!D3456</f>
        <v>DP375</v>
      </c>
      <c r="E3456" s="2" t="str">
        <f aca="false">Raw_Orders!E3456</f>
        <v>2024-07-21</v>
      </c>
      <c r="F3456" s="2" t="n">
        <f aca="false">IF(Raw_Orders!F3456&lt;0,0,Raw_Orders!F3456)</f>
        <v>1006.5</v>
      </c>
      <c r="G3456" s="2" t="str">
        <f aca="false">Raw_Orders!G3456</f>
        <v>Delivered</v>
      </c>
      <c r="H3456" s="2" t="n">
        <f aca="false">IF(Raw_Orders!H3456="","N/A",Raw_Orders!H3456)</f>
        <v>63.3</v>
      </c>
      <c r="I3456" s="2" t="str">
        <f aca="false">IF(Raw_Orders!I3456="","Not Rated",Raw_Orders!I3456)</f>
        <v>Not Rated</v>
      </c>
      <c r="J3456" s="2" t="str">
        <f aca="false">IF(COUNTIF($A$2:A3456,A3456)&gt;1,"Duplicate","Unique")</f>
        <v>Unique</v>
      </c>
      <c r="K3456" s="2" t="str">
        <f aca="false">IF(Raw_Orders!F3456&lt;0,"Anomaly","OK")</f>
        <v>OK</v>
      </c>
      <c r="L3456" s="2" t="str">
        <f aca="false">IFERROR(VLOOKUP(C3456,Raw_Restaurants!$A$2:$C$151,3,FALSE()),"Unknown")</f>
        <v>Indore</v>
      </c>
    </row>
    <row r="3457" customFormat="false" ht="15" hidden="false" customHeight="false" outlineLevel="0" collapsed="false">
      <c r="A3457" s="2" t="n">
        <f aca="false">Raw_Orders!A3457</f>
        <v>503313</v>
      </c>
      <c r="B3457" s="2" t="str">
        <f aca="false">Raw_Orders!B3457</f>
        <v>CUST1294</v>
      </c>
      <c r="C3457" s="2" t="str">
        <f aca="false">Raw_Orders!C3457</f>
        <v>REST345</v>
      </c>
      <c r="D3457" s="2" t="str">
        <f aca="false">Raw_Orders!D3457</f>
        <v>DP419</v>
      </c>
      <c r="E3457" s="2" t="str">
        <f aca="false">Raw_Orders!E3457</f>
        <v>2024-08-23</v>
      </c>
      <c r="F3457" s="2" t="n">
        <f aca="false">IF(Raw_Orders!F3457&lt;0,0,Raw_Orders!F3457)</f>
        <v>755.94</v>
      </c>
      <c r="G3457" s="2" t="str">
        <f aca="false">Raw_Orders!G3457</f>
        <v>Delivered</v>
      </c>
      <c r="H3457" s="2" t="str">
        <f aca="false">IF(Raw_Orders!H3457="","N/A",Raw_Orders!H3457)</f>
        <v>N/A</v>
      </c>
      <c r="I3457" s="2" t="n">
        <f aca="false">IF(Raw_Orders!I3457="","Not Rated",Raw_Orders!I3457)</f>
        <v>3.5</v>
      </c>
      <c r="J3457" s="2" t="str">
        <f aca="false">IF(COUNTIF($A$2:A3457,A3457)&gt;1,"Duplicate","Unique")</f>
        <v>Unique</v>
      </c>
      <c r="K3457" s="2" t="str">
        <f aca="false">IF(Raw_Orders!F3457&lt;0,"Anomaly","OK")</f>
        <v>OK</v>
      </c>
      <c r="L3457" s="2" t="str">
        <f aca="false">IFERROR(VLOOKUP(C3457,Raw_Restaurants!$A$2:$C$151,3,FALSE()),"Unknown")</f>
        <v>Jaipur</v>
      </c>
    </row>
    <row r="3458" customFormat="false" ht="15" hidden="false" customHeight="false" outlineLevel="0" collapsed="false">
      <c r="A3458" s="2" t="n">
        <f aca="false">Raw_Orders!A3458</f>
        <v>504053</v>
      </c>
      <c r="B3458" s="2" t="str">
        <f aca="false">Raw_Orders!B3458</f>
        <v>CUST1564</v>
      </c>
      <c r="C3458" s="2" t="str">
        <f aca="false">Raw_Orders!C3458</f>
        <v>REST212</v>
      </c>
      <c r="D3458" s="2" t="str">
        <f aca="false">Raw_Orders!D3458</f>
        <v>DP357</v>
      </c>
      <c r="E3458" s="2" t="str">
        <f aca="false">Raw_Orders!E3458</f>
        <v>2024-07-22</v>
      </c>
      <c r="F3458" s="2" t="n">
        <f aca="false">IF(Raw_Orders!F3458&lt;0,0,Raw_Orders!F3458)</f>
        <v>539.05</v>
      </c>
      <c r="G3458" s="2" t="str">
        <f aca="false">Raw_Orders!G3458</f>
        <v>Delivered</v>
      </c>
      <c r="H3458" s="2" t="str">
        <f aca="false">IF(Raw_Orders!H3458="","N/A",Raw_Orders!H3458)</f>
        <v>N/A</v>
      </c>
      <c r="I3458" s="2" t="n">
        <f aca="false">IF(Raw_Orders!I3458="","Not Rated",Raw_Orders!I3458)</f>
        <v>3.2</v>
      </c>
      <c r="J3458" s="2" t="str">
        <f aca="false">IF(COUNTIF($A$2:A3458,A3458)&gt;1,"Duplicate","Unique")</f>
        <v>Unique</v>
      </c>
      <c r="K3458" s="2" t="str">
        <f aca="false">IF(Raw_Orders!F3458&lt;0,"Anomaly","OK")</f>
        <v>OK</v>
      </c>
      <c r="L3458" s="2" t="str">
        <f aca="false">IFERROR(VLOOKUP(C3458,Raw_Restaurants!$A$2:$C$151,3,FALSE()),"Unknown")</f>
        <v>Jaipur</v>
      </c>
    </row>
    <row r="3459" customFormat="false" ht="15" hidden="false" customHeight="false" outlineLevel="0" collapsed="false">
      <c r="A3459" s="2" t="n">
        <f aca="false">Raw_Orders!A3459</f>
        <v>501836</v>
      </c>
      <c r="B3459" s="2" t="str">
        <f aca="false">Raw_Orders!B3459</f>
        <v>CUST1107</v>
      </c>
      <c r="C3459" s="2" t="str">
        <f aca="false">Raw_Orders!C3459</f>
        <v>REST251</v>
      </c>
      <c r="D3459" s="2" t="str">
        <f aca="false">Raw_Orders!D3459</f>
        <v>DP383</v>
      </c>
      <c r="E3459" s="2" t="str">
        <f aca="false">Raw_Orders!E3459</f>
        <v>2024-10-12</v>
      </c>
      <c r="F3459" s="2" t="n">
        <f aca="false">IF(Raw_Orders!F3459&lt;0,0,Raw_Orders!F3459)</f>
        <v>549.95</v>
      </c>
      <c r="G3459" s="2" t="str">
        <f aca="false">Raw_Orders!G3459</f>
        <v>Cancelled</v>
      </c>
      <c r="H3459" s="2" t="str">
        <f aca="false">IF(Raw_Orders!H3459="","N/A",Raw_Orders!H3459)</f>
        <v>N/A</v>
      </c>
      <c r="I3459" s="2" t="str">
        <f aca="false">IF(Raw_Orders!I3459="","Not Rated",Raw_Orders!I3459)</f>
        <v>Not Rated</v>
      </c>
      <c r="J3459" s="2" t="str">
        <f aca="false">IF(COUNTIF($A$2:A3459,A3459)&gt;1,"Duplicate","Unique")</f>
        <v>Unique</v>
      </c>
      <c r="K3459" s="2" t="str">
        <f aca="false">IF(Raw_Orders!F3459&lt;0,"Anomaly","OK")</f>
        <v>OK</v>
      </c>
      <c r="L3459" s="2" t="str">
        <f aca="false">IFERROR(VLOOKUP(C3459,Raw_Restaurants!$A$2:$C$151,3,FALSE()),"Unknown")</f>
        <v>Bhopal</v>
      </c>
    </row>
    <row r="3460" customFormat="false" ht="15" hidden="false" customHeight="false" outlineLevel="0" collapsed="false">
      <c r="A3460" s="2" t="n">
        <f aca="false">Raw_Orders!A3460</f>
        <v>503139</v>
      </c>
      <c r="B3460" s="2" t="str">
        <f aca="false">Raw_Orders!B3460</f>
        <v>CUST1356</v>
      </c>
      <c r="C3460" s="2" t="str">
        <f aca="false">Raw_Orders!C3460</f>
        <v>REST226</v>
      </c>
      <c r="D3460" s="2" t="str">
        <f aca="false">Raw_Orders!D3460</f>
        <v>DP418</v>
      </c>
      <c r="E3460" s="2" t="str">
        <f aca="false">Raw_Orders!E3460</f>
        <v>2024-03-07</v>
      </c>
      <c r="F3460" s="2" t="n">
        <f aca="false">IF(Raw_Orders!F3460&lt;0,0,Raw_Orders!F3460)</f>
        <v>623.07</v>
      </c>
      <c r="G3460" s="2" t="str">
        <f aca="false">Raw_Orders!G3460</f>
        <v>Delivered</v>
      </c>
      <c r="H3460" s="2" t="n">
        <f aca="false">IF(Raw_Orders!H3460="","N/A",Raw_Orders!H3460)</f>
        <v>16.4</v>
      </c>
      <c r="I3460" s="2" t="n">
        <f aca="false">IF(Raw_Orders!I3460="","Not Rated",Raw_Orders!I3460)</f>
        <v>3.7</v>
      </c>
      <c r="J3460" s="2" t="str">
        <f aca="false">IF(COUNTIF($A$2:A3460,A3460)&gt;1,"Duplicate","Unique")</f>
        <v>Unique</v>
      </c>
      <c r="K3460" s="2" t="str">
        <f aca="false">IF(Raw_Orders!F3460&lt;0,"Anomaly","OK")</f>
        <v>OK</v>
      </c>
      <c r="L3460" s="2" t="str">
        <f aca="false">IFERROR(VLOOKUP(C3460,Raw_Restaurants!$A$2:$C$151,3,FALSE()),"Unknown")</f>
        <v>Indore</v>
      </c>
    </row>
    <row r="3461" customFormat="false" ht="15" hidden="false" customHeight="false" outlineLevel="0" collapsed="false">
      <c r="A3461" s="2" t="n">
        <f aca="false">Raw_Orders!A3461</f>
        <v>501571</v>
      </c>
      <c r="B3461" s="2" t="str">
        <f aca="false">Raw_Orders!B3461</f>
        <v>CUST1411</v>
      </c>
      <c r="C3461" s="2" t="str">
        <f aca="false">Raw_Orders!C3461</f>
        <v>REST218</v>
      </c>
      <c r="D3461" s="2" t="str">
        <f aca="false">Raw_Orders!D3461</f>
        <v>DP386</v>
      </c>
      <c r="E3461" s="2" t="str">
        <f aca="false">Raw_Orders!E3461</f>
        <v>2024-02-24</v>
      </c>
      <c r="F3461" s="2" t="n">
        <f aca="false">IF(Raw_Orders!F3461&lt;0,0,Raw_Orders!F3461)</f>
        <v>202.24</v>
      </c>
      <c r="G3461" s="2" t="str">
        <f aca="false">Raw_Orders!G3461</f>
        <v>Delivered</v>
      </c>
      <c r="H3461" s="2" t="n">
        <f aca="false">IF(Raw_Orders!H3461="","N/A",Raw_Orders!H3461)</f>
        <v>50.2</v>
      </c>
      <c r="I3461" s="2" t="n">
        <f aca="false">IF(Raw_Orders!I3461="","Not Rated",Raw_Orders!I3461)</f>
        <v>4.5</v>
      </c>
      <c r="J3461" s="2" t="str">
        <f aca="false">IF(COUNTIF($A$2:A3461,A3461)&gt;1,"Duplicate","Unique")</f>
        <v>Unique</v>
      </c>
      <c r="K3461" s="2" t="str">
        <f aca="false">IF(Raw_Orders!F3461&lt;0,"Anomaly","OK")</f>
        <v>OK</v>
      </c>
      <c r="L3461" s="2" t="str">
        <f aca="false">IFERROR(VLOOKUP(C3461,Raw_Restaurants!$A$2:$C$151,3,FALSE()),"Unknown")</f>
        <v>Pune</v>
      </c>
    </row>
    <row r="3462" customFormat="false" ht="15" hidden="false" customHeight="false" outlineLevel="0" collapsed="false">
      <c r="A3462" s="2" t="n">
        <f aca="false">Raw_Orders!A3462</f>
        <v>501405</v>
      </c>
      <c r="B3462" s="2" t="str">
        <f aca="false">Raw_Orders!B3462</f>
        <v>CUST1481</v>
      </c>
      <c r="C3462" s="2" t="str">
        <f aca="false">Raw_Orders!C3462</f>
        <v>REST241</v>
      </c>
      <c r="D3462" s="2" t="str">
        <f aca="false">Raw_Orders!D3462</f>
        <v>DP492</v>
      </c>
      <c r="E3462" s="2" t="str">
        <f aca="false">Raw_Orders!E3462</f>
        <v>2024-05-30</v>
      </c>
      <c r="F3462" s="2" t="n">
        <f aca="false">IF(Raw_Orders!F3462&lt;0,0,Raw_Orders!F3462)</f>
        <v>429.61</v>
      </c>
      <c r="G3462" s="2" t="str">
        <f aca="false">Raw_Orders!G3462</f>
        <v>Cancelled</v>
      </c>
      <c r="H3462" s="2" t="str">
        <f aca="false">IF(Raw_Orders!H3462="","N/A",Raw_Orders!H3462)</f>
        <v>N/A</v>
      </c>
      <c r="I3462" s="2" t="str">
        <f aca="false">IF(Raw_Orders!I3462="","Not Rated",Raw_Orders!I3462)</f>
        <v>Not Rated</v>
      </c>
      <c r="J3462" s="2" t="str">
        <f aca="false">IF(COUNTIF($A$2:A3462,A3462)&gt;1,"Duplicate","Unique")</f>
        <v>Unique</v>
      </c>
      <c r="K3462" s="2" t="str">
        <f aca="false">IF(Raw_Orders!F3462&lt;0,"Anomaly","OK")</f>
        <v>OK</v>
      </c>
      <c r="L3462" s="2" t="str">
        <f aca="false">IFERROR(VLOOKUP(C3462,Raw_Restaurants!$A$2:$C$151,3,FALSE()),"Unknown")</f>
        <v>Pune</v>
      </c>
    </row>
    <row r="3463" customFormat="false" ht="15" hidden="false" customHeight="false" outlineLevel="0" collapsed="false">
      <c r="A3463" s="2" t="n">
        <f aca="false">Raw_Orders!A3463</f>
        <v>500936</v>
      </c>
      <c r="B3463" s="2" t="str">
        <f aca="false">Raw_Orders!B3463</f>
        <v>CUST1403</v>
      </c>
      <c r="C3463" s="2" t="str">
        <f aca="false">Raw_Orders!C3463</f>
        <v>REST255</v>
      </c>
      <c r="D3463" s="2" t="str">
        <f aca="false">Raw_Orders!D3463</f>
        <v>DP445</v>
      </c>
      <c r="E3463" s="2" t="str">
        <f aca="false">Raw_Orders!E3463</f>
        <v>2024-07-13</v>
      </c>
      <c r="F3463" s="2" t="n">
        <f aca="false">IF(Raw_Orders!F3463&lt;0,0,Raw_Orders!F3463)</f>
        <v>476.45</v>
      </c>
      <c r="G3463" s="2" t="str">
        <f aca="false">Raw_Orders!G3463</f>
        <v>Delivered</v>
      </c>
      <c r="H3463" s="2" t="n">
        <f aca="false">IF(Raw_Orders!H3463="","N/A",Raw_Orders!H3463)</f>
        <v>51.4</v>
      </c>
      <c r="I3463" s="2" t="n">
        <f aca="false">IF(Raw_Orders!I3463="","Not Rated",Raw_Orders!I3463)</f>
        <v>4</v>
      </c>
      <c r="J3463" s="2" t="str">
        <f aca="false">IF(COUNTIF($A$2:A3463,A3463)&gt;1,"Duplicate","Unique")</f>
        <v>Unique</v>
      </c>
      <c r="K3463" s="2" t="str">
        <f aca="false">IF(Raw_Orders!F3463&lt;0,"Anomaly","OK")</f>
        <v>OK</v>
      </c>
      <c r="L3463" s="2" t="str">
        <f aca="false">IFERROR(VLOOKUP(C3463,Raw_Restaurants!$A$2:$C$151,3,FALSE()),"Unknown")</f>
        <v>Kolkata</v>
      </c>
    </row>
    <row r="3464" customFormat="false" ht="15" hidden="false" customHeight="false" outlineLevel="0" collapsed="false">
      <c r="A3464" s="2" t="n">
        <f aca="false">Raw_Orders!A3464</f>
        <v>500987</v>
      </c>
      <c r="B3464" s="2" t="str">
        <f aca="false">Raw_Orders!B3464</f>
        <v>CUST1332</v>
      </c>
      <c r="C3464" s="2" t="str">
        <f aca="false">Raw_Orders!C3464</f>
        <v>REST299</v>
      </c>
      <c r="D3464" s="2" t="str">
        <f aca="false">Raw_Orders!D3464</f>
        <v>DP407</v>
      </c>
      <c r="E3464" s="2" t="str">
        <f aca="false">Raw_Orders!E3464</f>
        <v>2024-03-16</v>
      </c>
      <c r="F3464" s="2" t="n">
        <f aca="false">IF(Raw_Orders!F3464&lt;0,0,Raw_Orders!F3464)</f>
        <v>899.37</v>
      </c>
      <c r="G3464" s="2" t="str">
        <f aca="false">Raw_Orders!G3464</f>
        <v>Delayed</v>
      </c>
      <c r="H3464" s="2" t="n">
        <f aca="false">IF(Raw_Orders!H3464="","N/A",Raw_Orders!H3464)</f>
        <v>51.9</v>
      </c>
      <c r="I3464" s="2" t="n">
        <f aca="false">IF(Raw_Orders!I3464="","Not Rated",Raw_Orders!I3464)</f>
        <v>3.3</v>
      </c>
      <c r="J3464" s="2" t="str">
        <f aca="false">IF(COUNTIF($A$2:A3464,A3464)&gt;1,"Duplicate","Unique")</f>
        <v>Unique</v>
      </c>
      <c r="K3464" s="2" t="str">
        <f aca="false">IF(Raw_Orders!F3464&lt;0,"Anomaly","OK")</f>
        <v>OK</v>
      </c>
      <c r="L3464" s="2" t="str">
        <f aca="false">IFERROR(VLOOKUP(C3464,Raw_Restaurants!$A$2:$C$151,3,FALSE()),"Unknown")</f>
        <v>Bangalore</v>
      </c>
    </row>
    <row r="3465" customFormat="false" ht="15" hidden="false" customHeight="false" outlineLevel="0" collapsed="false">
      <c r="A3465" s="2" t="n">
        <f aca="false">Raw_Orders!A3465</f>
        <v>502164</v>
      </c>
      <c r="B3465" s="2" t="str">
        <f aca="false">Raw_Orders!B3465</f>
        <v>CUST1267</v>
      </c>
      <c r="C3465" s="2" t="str">
        <f aca="false">Raw_Orders!C3465</f>
        <v>REST247</v>
      </c>
      <c r="D3465" s="2" t="str">
        <f aca="false">Raw_Orders!D3465</f>
        <v>DP361</v>
      </c>
      <c r="E3465" s="2" t="str">
        <f aca="false">Raw_Orders!E3465</f>
        <v>2024-08-03</v>
      </c>
      <c r="F3465" s="2" t="n">
        <f aca="false">IF(Raw_Orders!F3465&lt;0,0,Raw_Orders!F3465)</f>
        <v>877.58</v>
      </c>
      <c r="G3465" s="2" t="str">
        <f aca="false">Raw_Orders!G3465</f>
        <v>Delivered</v>
      </c>
      <c r="H3465" s="2" t="n">
        <f aca="false">IF(Raw_Orders!H3465="","N/A",Raw_Orders!H3465)</f>
        <v>75.4</v>
      </c>
      <c r="I3465" s="2" t="n">
        <f aca="false">IF(Raw_Orders!I3465="","Not Rated",Raw_Orders!I3465)</f>
        <v>2.8</v>
      </c>
      <c r="J3465" s="2" t="str">
        <f aca="false">IF(COUNTIF($A$2:A3465,A3465)&gt;1,"Duplicate","Unique")</f>
        <v>Unique</v>
      </c>
      <c r="K3465" s="2" t="str">
        <f aca="false">IF(Raw_Orders!F3465&lt;0,"Anomaly","OK")</f>
        <v>OK</v>
      </c>
      <c r="L3465" s="2" t="str">
        <f aca="false">IFERROR(VLOOKUP(C3465,Raw_Restaurants!$A$2:$C$151,3,FALSE()),"Unknown")</f>
        <v>Kolkata</v>
      </c>
    </row>
    <row r="3466" customFormat="false" ht="15" hidden="false" customHeight="false" outlineLevel="0" collapsed="false">
      <c r="A3466" s="2" t="n">
        <f aca="false">Raw_Orders!A3466</f>
        <v>502656</v>
      </c>
      <c r="B3466" s="2" t="str">
        <f aca="false">Raw_Orders!B3466</f>
        <v>CUST1332</v>
      </c>
      <c r="C3466" s="2" t="str">
        <f aca="false">Raw_Orders!C3466</f>
        <v>REST202</v>
      </c>
      <c r="D3466" s="2" t="str">
        <f aca="false">Raw_Orders!D3466</f>
        <v>DP336</v>
      </c>
      <c r="E3466" s="2" t="str">
        <f aca="false">Raw_Orders!E3466</f>
        <v>2024-10-01</v>
      </c>
      <c r="F3466" s="2" t="n">
        <f aca="false">IF(Raw_Orders!F3466&lt;0,0,Raw_Orders!F3466)</f>
        <v>1099.01</v>
      </c>
      <c r="G3466" s="2" t="str">
        <f aca="false">Raw_Orders!G3466</f>
        <v>Delivered</v>
      </c>
      <c r="H3466" s="2" t="n">
        <f aca="false">IF(Raw_Orders!H3466="","N/A",Raw_Orders!H3466)</f>
        <v>23.8</v>
      </c>
      <c r="I3466" s="2" t="str">
        <f aca="false">IF(Raw_Orders!I3466="","Not Rated",Raw_Orders!I3466)</f>
        <v>Not Rated</v>
      </c>
      <c r="J3466" s="2" t="str">
        <f aca="false">IF(COUNTIF($A$2:A3466,A3466)&gt;1,"Duplicate","Unique")</f>
        <v>Unique</v>
      </c>
      <c r="K3466" s="2" t="str">
        <f aca="false">IF(Raw_Orders!F3466&lt;0,"Anomaly","OK")</f>
        <v>OK</v>
      </c>
      <c r="L3466" s="2" t="str">
        <f aca="false">IFERROR(VLOOKUP(C3466,Raw_Restaurants!$A$2:$C$151,3,FALSE()),"Unknown")</f>
        <v>Bangalore</v>
      </c>
    </row>
    <row r="3467" customFormat="false" ht="15" hidden="false" customHeight="false" outlineLevel="0" collapsed="false">
      <c r="A3467" s="2" t="n">
        <f aca="false">Raw_Orders!A3467</f>
        <v>503406</v>
      </c>
      <c r="B3467" s="2" t="str">
        <f aca="false">Raw_Orders!B3467</f>
        <v>CUST1405</v>
      </c>
      <c r="C3467" s="2" t="str">
        <f aca="false">Raw_Orders!C3467</f>
        <v>REST219</v>
      </c>
      <c r="D3467" s="2" t="str">
        <f aca="false">Raw_Orders!D3467</f>
        <v>DP377</v>
      </c>
      <c r="E3467" s="2" t="str">
        <f aca="false">Raw_Orders!E3467</f>
        <v>2024-12-13</v>
      </c>
      <c r="F3467" s="2" t="n">
        <f aca="false">IF(Raw_Orders!F3467&lt;0,0,Raw_Orders!F3467)</f>
        <v>725.64</v>
      </c>
      <c r="G3467" s="2" t="str">
        <f aca="false">Raw_Orders!G3467</f>
        <v>Delivered</v>
      </c>
      <c r="H3467" s="2" t="n">
        <f aca="false">IF(Raw_Orders!H3467="","N/A",Raw_Orders!H3467)</f>
        <v>20.1</v>
      </c>
      <c r="I3467" s="2" t="n">
        <f aca="false">IF(Raw_Orders!I3467="","Not Rated",Raw_Orders!I3467)</f>
        <v>4.6</v>
      </c>
      <c r="J3467" s="2" t="str">
        <f aca="false">IF(COUNTIF($A$2:A3467,A3467)&gt;1,"Duplicate","Unique")</f>
        <v>Unique</v>
      </c>
      <c r="K3467" s="2" t="str">
        <f aca="false">IF(Raw_Orders!F3467&lt;0,"Anomaly","OK")</f>
        <v>OK</v>
      </c>
      <c r="L3467" s="2" t="str">
        <f aca="false">IFERROR(VLOOKUP(C3467,Raw_Restaurants!$A$2:$C$151,3,FALSE()),"Unknown")</f>
        <v>Pune</v>
      </c>
    </row>
    <row r="3468" customFormat="false" ht="15" hidden="false" customHeight="false" outlineLevel="0" collapsed="false">
      <c r="A3468" s="2" t="n">
        <f aca="false">Raw_Orders!A3468</f>
        <v>503211</v>
      </c>
      <c r="B3468" s="2" t="str">
        <f aca="false">Raw_Orders!B3468</f>
        <v>CUST1357</v>
      </c>
      <c r="C3468" s="2" t="str">
        <f aca="false">Raw_Orders!C3468</f>
        <v>REST294</v>
      </c>
      <c r="D3468" s="2" t="str">
        <f aca="false">Raw_Orders!D3468</f>
        <v>DP311</v>
      </c>
      <c r="E3468" s="2" t="str">
        <f aca="false">Raw_Orders!E3468</f>
        <v>2024-04-01</v>
      </c>
      <c r="F3468" s="2" t="n">
        <f aca="false">IF(Raw_Orders!F3468&lt;0,0,Raw_Orders!F3468)</f>
        <v>1198.11</v>
      </c>
      <c r="G3468" s="2" t="str">
        <f aca="false">Raw_Orders!G3468</f>
        <v>Delivered</v>
      </c>
      <c r="H3468" s="2" t="n">
        <f aca="false">IF(Raw_Orders!H3468="","N/A",Raw_Orders!H3468)</f>
        <v>50.2</v>
      </c>
      <c r="I3468" s="2" t="n">
        <f aca="false">IF(Raw_Orders!I3468="","Not Rated",Raw_Orders!I3468)</f>
        <v>2.9</v>
      </c>
      <c r="J3468" s="2" t="str">
        <f aca="false">IF(COUNTIF($A$2:A3468,A3468)&gt;1,"Duplicate","Unique")</f>
        <v>Unique</v>
      </c>
      <c r="K3468" s="2" t="str">
        <f aca="false">IF(Raw_Orders!F3468&lt;0,"Anomaly","OK")</f>
        <v>OK</v>
      </c>
      <c r="L3468" s="2" t="str">
        <f aca="false">IFERROR(VLOOKUP(C3468,Raw_Restaurants!$A$2:$C$151,3,FALSE()),"Unknown")</f>
        <v>Hyderabad</v>
      </c>
    </row>
    <row r="3469" customFormat="false" ht="15" hidden="false" customHeight="false" outlineLevel="0" collapsed="false">
      <c r="A3469" s="2" t="n">
        <f aca="false">Raw_Orders!A3469</f>
        <v>503271</v>
      </c>
      <c r="B3469" s="2" t="str">
        <f aca="false">Raw_Orders!B3469</f>
        <v>CUST1307</v>
      </c>
      <c r="C3469" s="2" t="str">
        <f aca="false">Raw_Orders!C3469</f>
        <v>REST311</v>
      </c>
      <c r="D3469" s="2" t="str">
        <f aca="false">Raw_Orders!D3469</f>
        <v>DP399</v>
      </c>
      <c r="E3469" s="2" t="str">
        <f aca="false">Raw_Orders!E3469</f>
        <v>2024-08-01</v>
      </c>
      <c r="F3469" s="2" t="n">
        <f aca="false">IF(Raw_Orders!F3469&lt;0,0,Raw_Orders!F3469)</f>
        <v>543.76</v>
      </c>
      <c r="G3469" s="2" t="str">
        <f aca="false">Raw_Orders!G3469</f>
        <v>Delivered</v>
      </c>
      <c r="H3469" s="2" t="n">
        <f aca="false">IF(Raw_Orders!H3469="","N/A",Raw_Orders!H3469)</f>
        <v>52.4</v>
      </c>
      <c r="I3469" s="2" t="n">
        <f aca="false">IF(Raw_Orders!I3469="","Not Rated",Raw_Orders!I3469)</f>
        <v>3.4</v>
      </c>
      <c r="J3469" s="2" t="str">
        <f aca="false">IF(COUNTIF($A$2:A3469,A3469)&gt;1,"Duplicate","Unique")</f>
        <v>Unique</v>
      </c>
      <c r="K3469" s="2" t="str">
        <f aca="false">IF(Raw_Orders!F3469&lt;0,"Anomaly","OK")</f>
        <v>OK</v>
      </c>
      <c r="L3469" s="2" t="str">
        <f aca="false">IFERROR(VLOOKUP(C3469,Raw_Restaurants!$A$2:$C$151,3,FALSE()),"Unknown")</f>
        <v>Bhopal</v>
      </c>
    </row>
    <row r="3470" customFormat="false" ht="15" hidden="false" customHeight="false" outlineLevel="0" collapsed="false">
      <c r="A3470" s="2" t="n">
        <f aca="false">Raw_Orders!A3470</f>
        <v>500067</v>
      </c>
      <c r="B3470" s="2" t="str">
        <f aca="false">Raw_Orders!B3470</f>
        <v>CUST1517</v>
      </c>
      <c r="C3470" s="2" t="str">
        <f aca="false">Raw_Orders!C3470</f>
        <v>REST271</v>
      </c>
      <c r="D3470" s="2" t="str">
        <f aca="false">Raw_Orders!D3470</f>
        <v>DP354</v>
      </c>
      <c r="E3470" s="2" t="str">
        <f aca="false">Raw_Orders!E3470</f>
        <v>2024-04-23</v>
      </c>
      <c r="F3470" s="2" t="n">
        <f aca="false">IF(Raw_Orders!F3470&lt;0,0,Raw_Orders!F3470)</f>
        <v>740.15</v>
      </c>
      <c r="G3470" s="2" t="str">
        <f aca="false">Raw_Orders!G3470</f>
        <v>Delivered</v>
      </c>
      <c r="H3470" s="2" t="n">
        <f aca="false">IF(Raw_Orders!H3470="","N/A",Raw_Orders!H3470)</f>
        <v>50.6</v>
      </c>
      <c r="I3470" s="2" t="n">
        <f aca="false">IF(Raw_Orders!I3470="","Not Rated",Raw_Orders!I3470)</f>
        <v>3.7</v>
      </c>
      <c r="J3470" s="2" t="str">
        <f aca="false">IF(COUNTIF($A$2:A3470,A3470)&gt;1,"Duplicate","Unique")</f>
        <v>Unique</v>
      </c>
      <c r="K3470" s="2" t="str">
        <f aca="false">IF(Raw_Orders!F3470&lt;0,"Anomaly","OK")</f>
        <v>OK</v>
      </c>
      <c r="L3470" s="2" t="str">
        <f aca="false">IFERROR(VLOOKUP(C3470,Raw_Restaurants!$A$2:$C$151,3,FALSE()),"Unknown")</f>
        <v>Indore</v>
      </c>
    </row>
    <row r="3471" customFormat="false" ht="15" hidden="false" customHeight="false" outlineLevel="0" collapsed="false">
      <c r="A3471" s="2" t="n">
        <f aca="false">Raw_Orders!A3471</f>
        <v>501324</v>
      </c>
      <c r="B3471" s="2" t="str">
        <f aca="false">Raw_Orders!B3471</f>
        <v>CUST1049</v>
      </c>
      <c r="C3471" s="2" t="str">
        <f aca="false">Raw_Orders!C3471</f>
        <v>REST219</v>
      </c>
      <c r="D3471" s="2" t="str">
        <f aca="false">Raw_Orders!D3471</f>
        <v>DP452</v>
      </c>
      <c r="E3471" s="2" t="str">
        <f aca="false">Raw_Orders!E3471</f>
        <v>2024-10-15</v>
      </c>
      <c r="F3471" s="2" t="n">
        <f aca="false">IF(Raw_Orders!F3471&lt;0,0,Raw_Orders!F3471)</f>
        <v>1005.37</v>
      </c>
      <c r="G3471" s="2" t="str">
        <f aca="false">Raw_Orders!G3471</f>
        <v>Delivered</v>
      </c>
      <c r="H3471" s="2" t="n">
        <f aca="false">IF(Raw_Orders!H3471="","N/A",Raw_Orders!H3471)</f>
        <v>67</v>
      </c>
      <c r="I3471" s="2" t="n">
        <f aca="false">IF(Raw_Orders!I3471="","Not Rated",Raw_Orders!I3471)</f>
        <v>5</v>
      </c>
      <c r="J3471" s="2" t="str">
        <f aca="false">IF(COUNTIF($A$2:A3471,A3471)&gt;1,"Duplicate","Unique")</f>
        <v>Unique</v>
      </c>
      <c r="K3471" s="2" t="str">
        <f aca="false">IF(Raw_Orders!F3471&lt;0,"Anomaly","OK")</f>
        <v>OK</v>
      </c>
      <c r="L3471" s="2" t="str">
        <f aca="false">IFERROR(VLOOKUP(C3471,Raw_Restaurants!$A$2:$C$151,3,FALSE()),"Unknown")</f>
        <v>Pune</v>
      </c>
    </row>
    <row r="3472" customFormat="false" ht="15" hidden="false" customHeight="false" outlineLevel="0" collapsed="false">
      <c r="A3472" s="2" t="n">
        <f aca="false">Raw_Orders!A3472</f>
        <v>501946</v>
      </c>
      <c r="B3472" s="2" t="str">
        <f aca="false">Raw_Orders!B3472</f>
        <v>CUST1416</v>
      </c>
      <c r="C3472" s="2" t="str">
        <f aca="false">Raw_Orders!C3472</f>
        <v>REST333</v>
      </c>
      <c r="D3472" s="2" t="str">
        <f aca="false">Raw_Orders!D3472</f>
        <v>DP376</v>
      </c>
      <c r="E3472" s="2" t="str">
        <f aca="false">Raw_Orders!E3472</f>
        <v>2024-08-31</v>
      </c>
      <c r="F3472" s="2" t="n">
        <f aca="false">IF(Raw_Orders!F3472&lt;0,0,Raw_Orders!F3472)</f>
        <v>1174.82</v>
      </c>
      <c r="G3472" s="2" t="str">
        <f aca="false">Raw_Orders!G3472</f>
        <v>Delivered</v>
      </c>
      <c r="H3472" s="2" t="n">
        <f aca="false">IF(Raw_Orders!H3472="","N/A",Raw_Orders!H3472)</f>
        <v>67.9</v>
      </c>
      <c r="I3472" s="2" t="n">
        <f aca="false">IF(Raw_Orders!I3472="","Not Rated",Raw_Orders!I3472)</f>
        <v>3.1</v>
      </c>
      <c r="J3472" s="2" t="str">
        <f aca="false">IF(COUNTIF($A$2:A3472,A3472)&gt;1,"Duplicate","Unique")</f>
        <v>Unique</v>
      </c>
      <c r="K3472" s="2" t="str">
        <f aca="false">IF(Raw_Orders!F3472&lt;0,"Anomaly","OK")</f>
        <v>OK</v>
      </c>
      <c r="L3472" s="2" t="str">
        <f aca="false">IFERROR(VLOOKUP(C3472,Raw_Restaurants!$A$2:$C$151,3,FALSE()),"Unknown")</f>
        <v>Hyderabad</v>
      </c>
    </row>
    <row r="3473" customFormat="false" ht="15" hidden="false" customHeight="false" outlineLevel="0" collapsed="false">
      <c r="A3473" s="2" t="n">
        <f aca="false">Raw_Orders!A3473</f>
        <v>502099</v>
      </c>
      <c r="B3473" s="2" t="str">
        <f aca="false">Raw_Orders!B3473</f>
        <v>CUST1167</v>
      </c>
      <c r="C3473" s="2" t="str">
        <f aca="false">Raw_Orders!C3473</f>
        <v>REST227</v>
      </c>
      <c r="D3473" s="2" t="str">
        <f aca="false">Raw_Orders!D3473</f>
        <v>DP388</v>
      </c>
      <c r="E3473" s="2" t="str">
        <f aca="false">Raw_Orders!E3473</f>
        <v>2024-02-14</v>
      </c>
      <c r="F3473" s="2" t="n">
        <f aca="false">IF(Raw_Orders!F3473&lt;0,0,Raw_Orders!F3473)</f>
        <v>1331.01</v>
      </c>
      <c r="G3473" s="2" t="str">
        <f aca="false">Raw_Orders!G3473</f>
        <v>Delivered</v>
      </c>
      <c r="H3473" s="2" t="n">
        <f aca="false">IF(Raw_Orders!H3473="","N/A",Raw_Orders!H3473)</f>
        <v>42.1</v>
      </c>
      <c r="I3473" s="2" t="n">
        <f aca="false">IF(Raw_Orders!I3473="","Not Rated",Raw_Orders!I3473)</f>
        <v>4.9</v>
      </c>
      <c r="J3473" s="2" t="str">
        <f aca="false">IF(COUNTIF($A$2:A3473,A3473)&gt;1,"Duplicate","Unique")</f>
        <v>Unique</v>
      </c>
      <c r="K3473" s="2" t="str">
        <f aca="false">IF(Raw_Orders!F3473&lt;0,"Anomaly","OK")</f>
        <v>OK</v>
      </c>
      <c r="L3473" s="2" t="str">
        <f aca="false">IFERROR(VLOOKUP(C3473,Raw_Restaurants!$A$2:$C$151,3,FALSE()),"Unknown")</f>
        <v>Bhopal</v>
      </c>
    </row>
    <row r="3474" customFormat="false" ht="15" hidden="false" customHeight="false" outlineLevel="0" collapsed="false">
      <c r="A3474" s="2" t="n">
        <f aca="false">Raw_Orders!A3474</f>
        <v>504970</v>
      </c>
      <c r="B3474" s="2" t="str">
        <f aca="false">Raw_Orders!B3474</f>
        <v>CUST1681</v>
      </c>
      <c r="C3474" s="2" t="str">
        <f aca="false">Raw_Orders!C3474</f>
        <v>REST269</v>
      </c>
      <c r="D3474" s="2" t="str">
        <f aca="false">Raw_Orders!D3474</f>
        <v>DP462</v>
      </c>
      <c r="E3474" s="2" t="str">
        <f aca="false">Raw_Orders!E3474</f>
        <v>2024-02-23</v>
      </c>
      <c r="F3474" s="2" t="n">
        <f aca="false">IF(Raw_Orders!F3474&lt;0,0,Raw_Orders!F3474)</f>
        <v>492.2</v>
      </c>
      <c r="G3474" s="2" t="str">
        <f aca="false">Raw_Orders!G3474</f>
        <v>Delivered</v>
      </c>
      <c r="H3474" s="2" t="str">
        <f aca="false">IF(Raw_Orders!H3474="","N/A",Raw_Orders!H3474)</f>
        <v>N/A</v>
      </c>
      <c r="I3474" s="2" t="str">
        <f aca="false">IF(Raw_Orders!I3474="","Not Rated",Raw_Orders!I3474)</f>
        <v>Not Rated</v>
      </c>
      <c r="J3474" s="2" t="str">
        <f aca="false">IF(COUNTIF($A$2:A3474,A3474)&gt;1,"Duplicate","Unique")</f>
        <v>Unique</v>
      </c>
      <c r="K3474" s="2" t="str">
        <f aca="false">IF(Raw_Orders!F3474&lt;0,"Anomaly","OK")</f>
        <v>OK</v>
      </c>
      <c r="L3474" s="2" t="str">
        <f aca="false">IFERROR(VLOOKUP(C3474,Raw_Restaurants!$A$2:$C$151,3,FALSE()),"Unknown")</f>
        <v>Delhi</v>
      </c>
    </row>
    <row r="3475" customFormat="false" ht="15" hidden="false" customHeight="false" outlineLevel="0" collapsed="false">
      <c r="A3475" s="2" t="n">
        <f aca="false">Raw_Orders!A3475</f>
        <v>503014</v>
      </c>
      <c r="B3475" s="2" t="str">
        <f aca="false">Raw_Orders!B3475</f>
        <v>CUST1567</v>
      </c>
      <c r="C3475" s="2" t="str">
        <f aca="false">Raw_Orders!C3475</f>
        <v>REST265</v>
      </c>
      <c r="D3475" s="2" t="str">
        <f aca="false">Raw_Orders!D3475</f>
        <v>DP476</v>
      </c>
      <c r="E3475" s="2" t="str">
        <f aca="false">Raw_Orders!E3475</f>
        <v>2024-03-24</v>
      </c>
      <c r="F3475" s="2" t="n">
        <f aca="false">IF(Raw_Orders!F3475&lt;0,0,Raw_Orders!F3475)</f>
        <v>1281.5</v>
      </c>
      <c r="G3475" s="2" t="str">
        <f aca="false">Raw_Orders!G3475</f>
        <v>Delivered</v>
      </c>
      <c r="H3475" s="2" t="n">
        <f aca="false">IF(Raw_Orders!H3475="","N/A",Raw_Orders!H3475)</f>
        <v>34.8</v>
      </c>
      <c r="I3475" s="2" t="n">
        <f aca="false">IF(Raw_Orders!I3475="","Not Rated",Raw_Orders!I3475)</f>
        <v>3.9</v>
      </c>
      <c r="J3475" s="2" t="str">
        <f aca="false">IF(COUNTIF($A$2:A3475,A3475)&gt;1,"Duplicate","Unique")</f>
        <v>Unique</v>
      </c>
      <c r="K3475" s="2" t="str">
        <f aca="false">IF(Raw_Orders!F3475&lt;0,"Anomaly","OK")</f>
        <v>OK</v>
      </c>
      <c r="L3475" s="2" t="str">
        <f aca="false">IFERROR(VLOOKUP(C3475,Raw_Restaurants!$A$2:$C$151,3,FALSE()),"Unknown")</f>
        <v>Bhopal</v>
      </c>
    </row>
    <row r="3476" customFormat="false" ht="15" hidden="false" customHeight="false" outlineLevel="0" collapsed="false">
      <c r="A3476" s="2" t="n">
        <f aca="false">Raw_Orders!A3476</f>
        <v>502301</v>
      </c>
      <c r="B3476" s="2" t="str">
        <f aca="false">Raw_Orders!B3476</f>
        <v>CUST1175</v>
      </c>
      <c r="C3476" s="2" t="str">
        <f aca="false">Raw_Orders!C3476</f>
        <v>REST268</v>
      </c>
      <c r="D3476" s="2" t="str">
        <f aca="false">Raw_Orders!D3476</f>
        <v>DP347</v>
      </c>
      <c r="E3476" s="2" t="str">
        <f aca="false">Raw_Orders!E3476</f>
        <v>2024-05-15</v>
      </c>
      <c r="F3476" s="2" t="n">
        <f aca="false">IF(Raw_Orders!F3476&lt;0,0,Raw_Orders!F3476)</f>
        <v>1333.53</v>
      </c>
      <c r="G3476" s="2" t="str">
        <f aca="false">Raw_Orders!G3476</f>
        <v>Cancelled</v>
      </c>
      <c r="H3476" s="2" t="str">
        <f aca="false">IF(Raw_Orders!H3476="","N/A",Raw_Orders!H3476)</f>
        <v>N/A</v>
      </c>
      <c r="I3476" s="2" t="str">
        <f aca="false">IF(Raw_Orders!I3476="","Not Rated",Raw_Orders!I3476)</f>
        <v>Not Rated</v>
      </c>
      <c r="J3476" s="2" t="str">
        <f aca="false">IF(COUNTIF($A$2:A3476,A3476)&gt;1,"Duplicate","Unique")</f>
        <v>Unique</v>
      </c>
      <c r="K3476" s="2" t="str">
        <f aca="false">IF(Raw_Orders!F3476&lt;0,"Anomaly","OK")</f>
        <v>OK</v>
      </c>
      <c r="L3476" s="2" t="str">
        <f aca="false">IFERROR(VLOOKUP(C3476,Raw_Restaurants!$A$2:$C$151,3,FALSE()),"Unknown")</f>
        <v>Pune</v>
      </c>
    </row>
    <row r="3477" customFormat="false" ht="15" hidden="false" customHeight="false" outlineLevel="0" collapsed="false">
      <c r="A3477" s="2" t="n">
        <f aca="false">Raw_Orders!A3477</f>
        <v>501753</v>
      </c>
      <c r="B3477" s="2" t="str">
        <f aca="false">Raw_Orders!B3477</f>
        <v>CUST1287</v>
      </c>
      <c r="C3477" s="2" t="str">
        <f aca="false">Raw_Orders!C3477</f>
        <v>REST257</v>
      </c>
      <c r="D3477" s="2" t="str">
        <f aca="false">Raw_Orders!D3477</f>
        <v>DP485</v>
      </c>
      <c r="E3477" s="2" t="str">
        <f aca="false">Raw_Orders!E3477</f>
        <v>2024-04-18</v>
      </c>
      <c r="F3477" s="2" t="n">
        <f aca="false">IF(Raw_Orders!F3477&lt;0,0,Raw_Orders!F3477)</f>
        <v>1371.01</v>
      </c>
      <c r="G3477" s="2" t="str">
        <f aca="false">Raw_Orders!G3477</f>
        <v>Delivered</v>
      </c>
      <c r="H3477" s="2" t="n">
        <f aca="false">IF(Raw_Orders!H3477="","N/A",Raw_Orders!H3477)</f>
        <v>71.3</v>
      </c>
      <c r="I3477" s="2" t="n">
        <f aca="false">IF(Raw_Orders!I3477="","Not Rated",Raw_Orders!I3477)</f>
        <v>4.6</v>
      </c>
      <c r="J3477" s="2" t="str">
        <f aca="false">IF(COUNTIF($A$2:A3477,A3477)&gt;1,"Duplicate","Unique")</f>
        <v>Unique</v>
      </c>
      <c r="K3477" s="2" t="str">
        <f aca="false">IF(Raw_Orders!F3477&lt;0,"Anomaly","OK")</f>
        <v>OK</v>
      </c>
      <c r="L3477" s="2" t="str">
        <f aca="false">IFERROR(VLOOKUP(C3477,Raw_Restaurants!$A$2:$C$151,3,FALSE()),"Unknown")</f>
        <v>Jaipur</v>
      </c>
    </row>
    <row r="3478" customFormat="false" ht="15" hidden="false" customHeight="false" outlineLevel="0" collapsed="false">
      <c r="A3478" s="2" t="n">
        <f aca="false">Raw_Orders!A3478</f>
        <v>500315</v>
      </c>
      <c r="B3478" s="2" t="str">
        <f aca="false">Raw_Orders!B3478</f>
        <v>CUST1536</v>
      </c>
      <c r="C3478" s="2" t="str">
        <f aca="false">Raw_Orders!C3478</f>
        <v>REST330</v>
      </c>
      <c r="D3478" s="2" t="str">
        <f aca="false">Raw_Orders!D3478</f>
        <v>DP376</v>
      </c>
      <c r="E3478" s="2" t="str">
        <f aca="false">Raw_Orders!E3478</f>
        <v>2024-03-08</v>
      </c>
      <c r="F3478" s="2" t="n">
        <f aca="false">IF(Raw_Orders!F3478&lt;0,0,Raw_Orders!F3478)</f>
        <v>234.29</v>
      </c>
      <c r="G3478" s="2" t="str">
        <f aca="false">Raw_Orders!G3478</f>
        <v>Delivered</v>
      </c>
      <c r="H3478" s="2" t="n">
        <f aca="false">IF(Raw_Orders!H3478="","N/A",Raw_Orders!H3478)</f>
        <v>42</v>
      </c>
      <c r="I3478" s="2" t="n">
        <f aca="false">IF(Raw_Orders!I3478="","Not Rated",Raw_Orders!I3478)</f>
        <v>2.8</v>
      </c>
      <c r="J3478" s="2" t="str">
        <f aca="false">IF(COUNTIF($A$2:A3478,A3478)&gt;1,"Duplicate","Unique")</f>
        <v>Unique</v>
      </c>
      <c r="K3478" s="2" t="str">
        <f aca="false">IF(Raw_Orders!F3478&lt;0,"Anomaly","OK")</f>
        <v>OK</v>
      </c>
      <c r="L3478" s="2" t="str">
        <f aca="false">IFERROR(VLOOKUP(C3478,Raw_Restaurants!$A$2:$C$151,3,FALSE()),"Unknown")</f>
        <v>Hyderabad</v>
      </c>
    </row>
    <row r="3479" customFormat="false" ht="15" hidden="false" customHeight="false" outlineLevel="0" collapsed="false">
      <c r="A3479" s="2" t="n">
        <f aca="false">Raw_Orders!A3479</f>
        <v>504491</v>
      </c>
      <c r="B3479" s="2" t="str">
        <f aca="false">Raw_Orders!B3479</f>
        <v>CUST1125</v>
      </c>
      <c r="C3479" s="2" t="str">
        <f aca="false">Raw_Orders!C3479</f>
        <v>REST279</v>
      </c>
      <c r="D3479" s="2" t="str">
        <f aca="false">Raw_Orders!D3479</f>
        <v>DP331</v>
      </c>
      <c r="E3479" s="2" t="str">
        <f aca="false">Raw_Orders!E3479</f>
        <v>2024-06-22</v>
      </c>
      <c r="F3479" s="2" t="n">
        <f aca="false">IF(Raw_Orders!F3479&lt;0,0,Raw_Orders!F3479)</f>
        <v>691.74</v>
      </c>
      <c r="G3479" s="2" t="str">
        <f aca="false">Raw_Orders!G3479</f>
        <v>Delivered</v>
      </c>
      <c r="H3479" s="2" t="n">
        <f aca="false">IF(Raw_Orders!H3479="","N/A",Raw_Orders!H3479)</f>
        <v>77.4</v>
      </c>
      <c r="I3479" s="2" t="n">
        <f aca="false">IF(Raw_Orders!I3479="","Not Rated",Raw_Orders!I3479)</f>
        <v>3.9</v>
      </c>
      <c r="J3479" s="2" t="str">
        <f aca="false">IF(COUNTIF($A$2:A3479,A3479)&gt;1,"Duplicate","Unique")</f>
        <v>Unique</v>
      </c>
      <c r="K3479" s="2" t="str">
        <f aca="false">IF(Raw_Orders!F3479&lt;0,"Anomaly","OK")</f>
        <v>OK</v>
      </c>
      <c r="L3479" s="2" t="str">
        <f aca="false">IFERROR(VLOOKUP(C3479,Raw_Restaurants!$A$2:$C$151,3,FALSE()),"Unknown")</f>
        <v>Indore</v>
      </c>
    </row>
    <row r="3480" customFormat="false" ht="15" hidden="false" customHeight="false" outlineLevel="0" collapsed="false">
      <c r="A3480" s="2" t="n">
        <f aca="false">Raw_Orders!A3480</f>
        <v>504646</v>
      </c>
      <c r="B3480" s="2" t="str">
        <f aca="false">Raw_Orders!B3480</f>
        <v>CUST1385</v>
      </c>
      <c r="C3480" s="2" t="str">
        <f aca="false">Raw_Orders!C3480</f>
        <v>REST209</v>
      </c>
      <c r="D3480" s="2" t="str">
        <f aca="false">Raw_Orders!D3480</f>
        <v>DP340</v>
      </c>
      <c r="E3480" s="2" t="str">
        <f aca="false">Raw_Orders!E3480</f>
        <v>2024-03-23</v>
      </c>
      <c r="F3480" s="2" t="n">
        <f aca="false">IF(Raw_Orders!F3480&lt;0,0,Raw_Orders!F3480)</f>
        <v>932.41</v>
      </c>
      <c r="G3480" s="2" t="str">
        <f aca="false">Raw_Orders!G3480</f>
        <v>Delivered</v>
      </c>
      <c r="H3480" s="2" t="n">
        <f aca="false">IF(Raw_Orders!H3480="","N/A",Raw_Orders!H3480)</f>
        <v>30</v>
      </c>
      <c r="I3480" s="2" t="n">
        <f aca="false">IF(Raw_Orders!I3480="","Not Rated",Raw_Orders!I3480)</f>
        <v>4.8</v>
      </c>
      <c r="J3480" s="2" t="str">
        <f aca="false">IF(COUNTIF($A$2:A3480,A3480)&gt;1,"Duplicate","Unique")</f>
        <v>Unique</v>
      </c>
      <c r="K3480" s="2" t="str">
        <f aca="false">IF(Raw_Orders!F3480&lt;0,"Anomaly","OK")</f>
        <v>OK</v>
      </c>
      <c r="L3480" s="2" t="str">
        <f aca="false">IFERROR(VLOOKUP(C3480,Raw_Restaurants!$A$2:$C$151,3,FALSE()),"Unknown")</f>
        <v>Bangalore</v>
      </c>
    </row>
    <row r="3481" customFormat="false" ht="15" hidden="false" customHeight="false" outlineLevel="0" collapsed="false">
      <c r="A3481" s="2" t="n">
        <f aca="false">Raw_Orders!A3481</f>
        <v>501147</v>
      </c>
      <c r="B3481" s="2" t="str">
        <f aca="false">Raw_Orders!B3481</f>
        <v>CUST1773</v>
      </c>
      <c r="C3481" s="2" t="str">
        <f aca="false">Raw_Orders!C3481</f>
        <v>REST242</v>
      </c>
      <c r="D3481" s="2" t="str">
        <f aca="false">Raw_Orders!D3481</f>
        <v>DP486</v>
      </c>
      <c r="E3481" s="2" t="str">
        <f aca="false">Raw_Orders!E3481</f>
        <v>2024-03-15</v>
      </c>
      <c r="F3481" s="2" t="n">
        <f aca="false">IF(Raw_Orders!F3481&lt;0,0,Raw_Orders!F3481)</f>
        <v>738.15</v>
      </c>
      <c r="G3481" s="2" t="str">
        <f aca="false">Raw_Orders!G3481</f>
        <v>Delivered</v>
      </c>
      <c r="H3481" s="2" t="n">
        <f aca="false">IF(Raw_Orders!H3481="","N/A",Raw_Orders!H3481)</f>
        <v>51.5</v>
      </c>
      <c r="I3481" s="2" t="str">
        <f aca="false">IF(Raw_Orders!I3481="","Not Rated",Raw_Orders!I3481)</f>
        <v>Not Rated</v>
      </c>
      <c r="J3481" s="2" t="str">
        <f aca="false">IF(COUNTIF($A$2:A3481,A3481)&gt;1,"Duplicate","Unique")</f>
        <v>Unique</v>
      </c>
      <c r="K3481" s="2" t="str">
        <f aca="false">IF(Raw_Orders!F3481&lt;0,"Anomaly","OK")</f>
        <v>OK</v>
      </c>
      <c r="L3481" s="2" t="str">
        <f aca="false">IFERROR(VLOOKUP(C3481,Raw_Restaurants!$A$2:$C$151,3,FALSE()),"Unknown")</f>
        <v>Bhopal</v>
      </c>
    </row>
    <row r="3482" customFormat="false" ht="15" hidden="false" customHeight="false" outlineLevel="0" collapsed="false">
      <c r="A3482" s="2" t="n">
        <f aca="false">Raw_Orders!A3482</f>
        <v>500156</v>
      </c>
      <c r="B3482" s="2" t="str">
        <f aca="false">Raw_Orders!B3482</f>
        <v>CUST1773</v>
      </c>
      <c r="C3482" s="2" t="str">
        <f aca="false">Raw_Orders!C3482</f>
        <v>REST268</v>
      </c>
      <c r="D3482" s="2" t="str">
        <f aca="false">Raw_Orders!D3482</f>
        <v>DP428</v>
      </c>
      <c r="E3482" s="2" t="str">
        <f aca="false">Raw_Orders!E3482</f>
        <v>2024-03-15</v>
      </c>
      <c r="F3482" s="2" t="n">
        <f aca="false">IF(Raw_Orders!F3482&lt;0,0,Raw_Orders!F3482)</f>
        <v>122.13</v>
      </c>
      <c r="G3482" s="2" t="str">
        <f aca="false">Raw_Orders!G3482</f>
        <v>Delivered</v>
      </c>
      <c r="H3482" s="2" t="n">
        <f aca="false">IF(Raw_Orders!H3482="","N/A",Raw_Orders!H3482)</f>
        <v>29.9</v>
      </c>
      <c r="I3482" s="2" t="n">
        <f aca="false">IF(Raw_Orders!I3482="","Not Rated",Raw_Orders!I3482)</f>
        <v>4.7</v>
      </c>
      <c r="J3482" s="2" t="str">
        <f aca="false">IF(COUNTIF($A$2:A3482,A3482)&gt;1,"Duplicate","Unique")</f>
        <v>Unique</v>
      </c>
      <c r="K3482" s="2" t="str">
        <f aca="false">IF(Raw_Orders!F3482&lt;0,"Anomaly","OK")</f>
        <v>OK</v>
      </c>
      <c r="L3482" s="2" t="str">
        <f aca="false">IFERROR(VLOOKUP(C3482,Raw_Restaurants!$A$2:$C$151,3,FALSE()),"Unknown")</f>
        <v>Pune</v>
      </c>
    </row>
    <row r="3483" customFormat="false" ht="15" hidden="false" customHeight="false" outlineLevel="0" collapsed="false">
      <c r="A3483" s="2" t="n">
        <f aca="false">Raw_Orders!A3483</f>
        <v>501608</v>
      </c>
      <c r="B3483" s="2" t="str">
        <f aca="false">Raw_Orders!B3483</f>
        <v>CUST1617</v>
      </c>
      <c r="C3483" s="2" t="str">
        <f aca="false">Raw_Orders!C3483</f>
        <v>REST296</v>
      </c>
      <c r="D3483" s="2" t="str">
        <f aca="false">Raw_Orders!D3483</f>
        <v>DP306</v>
      </c>
      <c r="E3483" s="2" t="str">
        <f aca="false">Raw_Orders!E3483</f>
        <v>2024-03-06</v>
      </c>
      <c r="F3483" s="2" t="n">
        <f aca="false">IF(Raw_Orders!F3483&lt;0,0,Raw_Orders!F3483)</f>
        <v>483.28</v>
      </c>
      <c r="G3483" s="2" t="str">
        <f aca="false">Raw_Orders!G3483</f>
        <v>Delivered</v>
      </c>
      <c r="H3483" s="2" t="n">
        <f aca="false">IF(Raw_Orders!H3483="","N/A",Raw_Orders!H3483)</f>
        <v>16.6</v>
      </c>
      <c r="I3483" s="2" t="n">
        <f aca="false">IF(Raw_Orders!I3483="","Not Rated",Raw_Orders!I3483)</f>
        <v>2.9</v>
      </c>
      <c r="J3483" s="2" t="str">
        <f aca="false">IF(COUNTIF($A$2:A3483,A3483)&gt;1,"Duplicate","Unique")</f>
        <v>Unique</v>
      </c>
      <c r="K3483" s="2" t="str">
        <f aca="false">IF(Raw_Orders!F3483&lt;0,"Anomaly","OK")</f>
        <v>OK</v>
      </c>
      <c r="L3483" s="2" t="str">
        <f aca="false">IFERROR(VLOOKUP(C3483,Raw_Restaurants!$A$2:$C$151,3,FALSE()),"Unknown")</f>
        <v>Chennai</v>
      </c>
    </row>
    <row r="3484" customFormat="false" ht="15" hidden="false" customHeight="false" outlineLevel="0" collapsed="false">
      <c r="A3484" s="2" t="n">
        <f aca="false">Raw_Orders!A3484</f>
        <v>501139</v>
      </c>
      <c r="B3484" s="2" t="str">
        <f aca="false">Raw_Orders!B3484</f>
        <v>CUST1716</v>
      </c>
      <c r="C3484" s="2" t="str">
        <f aca="false">Raw_Orders!C3484</f>
        <v>REST234</v>
      </c>
      <c r="D3484" s="2" t="str">
        <f aca="false">Raw_Orders!D3484</f>
        <v>DP366</v>
      </c>
      <c r="E3484" s="2" t="str">
        <f aca="false">Raw_Orders!E3484</f>
        <v>2024-08-16</v>
      </c>
      <c r="F3484" s="2" t="n">
        <f aca="false">IF(Raw_Orders!F3484&lt;0,0,Raw_Orders!F3484)</f>
        <v>958.08</v>
      </c>
      <c r="G3484" s="2" t="str">
        <f aca="false">Raw_Orders!G3484</f>
        <v>Delivered</v>
      </c>
      <c r="H3484" s="2" t="n">
        <f aca="false">IF(Raw_Orders!H3484="","N/A",Raw_Orders!H3484)</f>
        <v>65.1</v>
      </c>
      <c r="I3484" s="2" t="str">
        <f aca="false">IF(Raw_Orders!I3484="","Not Rated",Raw_Orders!I3484)</f>
        <v>Not Rated</v>
      </c>
      <c r="J3484" s="2" t="str">
        <f aca="false">IF(COUNTIF($A$2:A3484,A3484)&gt;1,"Duplicate","Unique")</f>
        <v>Unique</v>
      </c>
      <c r="K3484" s="2" t="str">
        <f aca="false">IF(Raw_Orders!F3484&lt;0,"Anomaly","OK")</f>
        <v>OK</v>
      </c>
      <c r="L3484" s="2" t="str">
        <f aca="false">IFERROR(VLOOKUP(C3484,Raw_Restaurants!$A$2:$C$151,3,FALSE()),"Unknown")</f>
        <v>Bhopal</v>
      </c>
    </row>
    <row r="3485" customFormat="false" ht="15" hidden="false" customHeight="false" outlineLevel="0" collapsed="false">
      <c r="A3485" s="2" t="n">
        <f aca="false">Raw_Orders!A3485</f>
        <v>503665</v>
      </c>
      <c r="B3485" s="2" t="str">
        <f aca="false">Raw_Orders!B3485</f>
        <v>CUST1133</v>
      </c>
      <c r="C3485" s="2" t="str">
        <f aca="false">Raw_Orders!C3485</f>
        <v>REST284</v>
      </c>
      <c r="D3485" s="2" t="str">
        <f aca="false">Raw_Orders!D3485</f>
        <v>DP497</v>
      </c>
      <c r="E3485" s="2" t="str">
        <f aca="false">Raw_Orders!E3485</f>
        <v>2024-12-08</v>
      </c>
      <c r="F3485" s="2" t="n">
        <f aca="false">IF(Raw_Orders!F3485&lt;0,0,Raw_Orders!F3485)</f>
        <v>443.89</v>
      </c>
      <c r="G3485" s="2" t="str">
        <f aca="false">Raw_Orders!G3485</f>
        <v>Delivered</v>
      </c>
      <c r="H3485" s="2" t="n">
        <f aca="false">IF(Raw_Orders!H3485="","N/A",Raw_Orders!H3485)</f>
        <v>54.3</v>
      </c>
      <c r="I3485" s="2" t="str">
        <f aca="false">IF(Raw_Orders!I3485="","Not Rated",Raw_Orders!I3485)</f>
        <v>Not Rated</v>
      </c>
      <c r="J3485" s="2" t="str">
        <f aca="false">IF(COUNTIF($A$2:A3485,A3485)&gt;1,"Duplicate","Unique")</f>
        <v>Unique</v>
      </c>
      <c r="K3485" s="2" t="str">
        <f aca="false">IF(Raw_Orders!F3485&lt;0,"Anomaly","OK")</f>
        <v>OK</v>
      </c>
      <c r="L3485" s="2" t="str">
        <f aca="false">IFERROR(VLOOKUP(C3485,Raw_Restaurants!$A$2:$C$151,3,FALSE()),"Unknown")</f>
        <v>Hyderabad</v>
      </c>
    </row>
    <row r="3486" customFormat="false" ht="15" hidden="false" customHeight="false" outlineLevel="0" collapsed="false">
      <c r="A3486" s="2" t="n">
        <f aca="false">Raw_Orders!A3486</f>
        <v>501130</v>
      </c>
      <c r="B3486" s="2" t="str">
        <f aca="false">Raw_Orders!B3486</f>
        <v>CUST1249</v>
      </c>
      <c r="C3486" s="2" t="str">
        <f aca="false">Raw_Orders!C3486</f>
        <v>REST273</v>
      </c>
      <c r="D3486" s="2" t="str">
        <f aca="false">Raw_Orders!D3486</f>
        <v>DP313</v>
      </c>
      <c r="E3486" s="2" t="str">
        <f aca="false">Raw_Orders!E3486</f>
        <v>2024-07-03</v>
      </c>
      <c r="F3486" s="2" t="n">
        <f aca="false">IF(Raw_Orders!F3486&lt;0,0,Raw_Orders!F3486)</f>
        <v>375.52</v>
      </c>
      <c r="G3486" s="2" t="str">
        <f aca="false">Raw_Orders!G3486</f>
        <v>Delivered</v>
      </c>
      <c r="H3486" s="2" t="n">
        <f aca="false">IF(Raw_Orders!H3486="","N/A",Raw_Orders!H3486)</f>
        <v>56.8</v>
      </c>
      <c r="I3486" s="2" t="n">
        <f aca="false">IF(Raw_Orders!I3486="","Not Rated",Raw_Orders!I3486)</f>
        <v>4.9</v>
      </c>
      <c r="J3486" s="2" t="str">
        <f aca="false">IF(COUNTIF($A$2:A3486,A3486)&gt;1,"Duplicate","Unique")</f>
        <v>Unique</v>
      </c>
      <c r="K3486" s="2" t="str">
        <f aca="false">IF(Raw_Orders!F3486&lt;0,"Anomaly","OK")</f>
        <v>OK</v>
      </c>
      <c r="L3486" s="2" t="str">
        <f aca="false">IFERROR(VLOOKUP(C3486,Raw_Restaurants!$A$2:$C$151,3,FALSE()),"Unknown")</f>
        <v>Bhopal</v>
      </c>
    </row>
    <row r="3487" customFormat="false" ht="15" hidden="false" customHeight="false" outlineLevel="0" collapsed="false">
      <c r="A3487" s="2" t="n">
        <f aca="false">Raw_Orders!A3487</f>
        <v>501810</v>
      </c>
      <c r="B3487" s="2" t="str">
        <f aca="false">Raw_Orders!B3487</f>
        <v>CUST1174</v>
      </c>
      <c r="C3487" s="2" t="str">
        <f aca="false">Raw_Orders!C3487</f>
        <v>REST301</v>
      </c>
      <c r="D3487" s="2" t="str">
        <f aca="false">Raw_Orders!D3487</f>
        <v>DP390</v>
      </c>
      <c r="E3487" s="2" t="str">
        <f aca="false">Raw_Orders!E3487</f>
        <v>2024-09-02</v>
      </c>
      <c r="F3487" s="2" t="n">
        <f aca="false">IF(Raw_Orders!F3487&lt;0,0,Raw_Orders!F3487)</f>
        <v>795.25</v>
      </c>
      <c r="G3487" s="2" t="str">
        <f aca="false">Raw_Orders!G3487</f>
        <v>Delayed</v>
      </c>
      <c r="H3487" s="2" t="n">
        <f aca="false">IF(Raw_Orders!H3487="","N/A",Raw_Orders!H3487)</f>
        <v>70.9</v>
      </c>
      <c r="I3487" s="2" t="n">
        <f aca="false">IF(Raw_Orders!I3487="","Not Rated",Raw_Orders!I3487)</f>
        <v>4.9</v>
      </c>
      <c r="J3487" s="2" t="str">
        <f aca="false">IF(COUNTIF($A$2:A3487,A3487)&gt;1,"Duplicate","Unique")</f>
        <v>Unique</v>
      </c>
      <c r="K3487" s="2" t="str">
        <f aca="false">IF(Raw_Orders!F3487&lt;0,"Anomaly","OK")</f>
        <v>OK</v>
      </c>
      <c r="L3487" s="2" t="str">
        <f aca="false">IFERROR(VLOOKUP(C3487,Raw_Restaurants!$A$2:$C$151,3,FALSE()),"Unknown")</f>
        <v>Kolkata</v>
      </c>
    </row>
    <row r="3488" customFormat="false" ht="15" hidden="false" customHeight="false" outlineLevel="0" collapsed="false">
      <c r="A3488" s="2" t="n">
        <f aca="false">Raw_Orders!A3488</f>
        <v>500241</v>
      </c>
      <c r="B3488" s="2" t="str">
        <f aca="false">Raw_Orders!B3488</f>
        <v>CUST1003</v>
      </c>
      <c r="C3488" s="2" t="str">
        <f aca="false">Raw_Orders!C3488</f>
        <v>REST317</v>
      </c>
      <c r="D3488" s="2" t="str">
        <f aca="false">Raw_Orders!D3488</f>
        <v>DP404</v>
      </c>
      <c r="E3488" s="2" t="str">
        <f aca="false">Raw_Orders!E3488</f>
        <v>2024-08-19</v>
      </c>
      <c r="F3488" s="2" t="n">
        <f aca="false">IF(Raw_Orders!F3488&lt;0,0,Raw_Orders!F3488)</f>
        <v>750.94</v>
      </c>
      <c r="G3488" s="2" t="str">
        <f aca="false">Raw_Orders!G3488</f>
        <v>Cancelled</v>
      </c>
      <c r="H3488" s="2" t="str">
        <f aca="false">IF(Raw_Orders!H3488="","N/A",Raw_Orders!H3488)</f>
        <v>N/A</v>
      </c>
      <c r="I3488" s="2" t="str">
        <f aca="false">IF(Raw_Orders!I3488="","Not Rated",Raw_Orders!I3488)</f>
        <v>Not Rated</v>
      </c>
      <c r="J3488" s="2" t="str">
        <f aca="false">IF(COUNTIF($A$2:A3488,A3488)&gt;1,"Duplicate","Unique")</f>
        <v>Unique</v>
      </c>
      <c r="K3488" s="2" t="str">
        <f aca="false">IF(Raw_Orders!F3488&lt;0,"Anomaly","OK")</f>
        <v>OK</v>
      </c>
      <c r="L3488" s="2" t="str">
        <f aca="false">IFERROR(VLOOKUP(C3488,Raw_Restaurants!$A$2:$C$151,3,FALSE()),"Unknown")</f>
        <v>Jaipur</v>
      </c>
    </row>
    <row r="3489" customFormat="false" ht="15" hidden="false" customHeight="false" outlineLevel="0" collapsed="false">
      <c r="A3489" s="2" t="n">
        <f aca="false">Raw_Orders!A3489</f>
        <v>504181</v>
      </c>
      <c r="B3489" s="2" t="str">
        <f aca="false">Raw_Orders!B3489</f>
        <v>CUST1173</v>
      </c>
      <c r="C3489" s="2" t="str">
        <f aca="false">Raw_Orders!C3489</f>
        <v>REST285</v>
      </c>
      <c r="D3489" s="2" t="str">
        <f aca="false">Raw_Orders!D3489</f>
        <v>DP324</v>
      </c>
      <c r="E3489" s="2" t="str">
        <f aca="false">Raw_Orders!E3489</f>
        <v>2024-10-24</v>
      </c>
      <c r="F3489" s="2" t="n">
        <f aca="false">IF(Raw_Orders!F3489&lt;0,0,Raw_Orders!F3489)</f>
        <v>845.39</v>
      </c>
      <c r="G3489" s="2" t="str">
        <f aca="false">Raw_Orders!G3489</f>
        <v>Delivered</v>
      </c>
      <c r="H3489" s="2" t="n">
        <f aca="false">IF(Raw_Orders!H3489="","N/A",Raw_Orders!H3489)</f>
        <v>33.2</v>
      </c>
      <c r="I3489" s="2" t="n">
        <f aca="false">IF(Raw_Orders!I3489="","Not Rated",Raw_Orders!I3489)</f>
        <v>4.9</v>
      </c>
      <c r="J3489" s="2" t="str">
        <f aca="false">IF(COUNTIF($A$2:A3489,A3489)&gt;1,"Duplicate","Unique")</f>
        <v>Unique</v>
      </c>
      <c r="K3489" s="2" t="str">
        <f aca="false">IF(Raw_Orders!F3489&lt;0,"Anomaly","OK")</f>
        <v>OK</v>
      </c>
      <c r="L3489" s="2" t="str">
        <f aca="false">IFERROR(VLOOKUP(C3489,Raw_Restaurants!$A$2:$C$151,3,FALSE()),"Unknown")</f>
        <v>Bangalore</v>
      </c>
    </row>
    <row r="3490" customFormat="false" ht="15" hidden="false" customHeight="false" outlineLevel="0" collapsed="false">
      <c r="A3490" s="2" t="n">
        <f aca="false">Raw_Orders!A3490</f>
        <v>503470</v>
      </c>
      <c r="B3490" s="2" t="str">
        <f aca="false">Raw_Orders!B3490</f>
        <v>CUST1368</v>
      </c>
      <c r="C3490" s="2" t="str">
        <f aca="false">Raw_Orders!C3490</f>
        <v>REST319</v>
      </c>
      <c r="D3490" s="2" t="str">
        <f aca="false">Raw_Orders!D3490</f>
        <v>DP339</v>
      </c>
      <c r="E3490" s="2" t="str">
        <f aca="false">Raw_Orders!E3490</f>
        <v>2024-03-30</v>
      </c>
      <c r="F3490" s="2" t="n">
        <f aca="false">IF(Raw_Orders!F3490&lt;0,0,Raw_Orders!F3490)</f>
        <v>1184.43</v>
      </c>
      <c r="G3490" s="2" t="str">
        <f aca="false">Raw_Orders!G3490</f>
        <v>Delivered</v>
      </c>
      <c r="H3490" s="2" t="n">
        <f aca="false">IF(Raw_Orders!H3490="","N/A",Raw_Orders!H3490)</f>
        <v>72.7</v>
      </c>
      <c r="I3490" s="2" t="n">
        <f aca="false">IF(Raw_Orders!I3490="","Not Rated",Raw_Orders!I3490)</f>
        <v>3.2</v>
      </c>
      <c r="J3490" s="2" t="str">
        <f aca="false">IF(COUNTIF($A$2:A3490,A3490)&gt;1,"Duplicate","Unique")</f>
        <v>Unique</v>
      </c>
      <c r="K3490" s="2" t="str">
        <f aca="false">IF(Raw_Orders!F3490&lt;0,"Anomaly","OK")</f>
        <v>OK</v>
      </c>
      <c r="L3490" s="2" t="str">
        <f aca="false">IFERROR(VLOOKUP(C3490,Raw_Restaurants!$A$2:$C$151,3,FALSE()),"Unknown")</f>
        <v>Bhopal</v>
      </c>
    </row>
    <row r="3491" customFormat="false" ht="15" hidden="false" customHeight="false" outlineLevel="0" collapsed="false">
      <c r="A3491" s="2" t="n">
        <f aca="false">Raw_Orders!A3491</f>
        <v>503070</v>
      </c>
      <c r="B3491" s="2" t="str">
        <f aca="false">Raw_Orders!B3491</f>
        <v>CUST1036</v>
      </c>
      <c r="C3491" s="2" t="str">
        <f aca="false">Raw_Orders!C3491</f>
        <v>REST263</v>
      </c>
      <c r="D3491" s="2" t="str">
        <f aca="false">Raw_Orders!D3491</f>
        <v>DP361</v>
      </c>
      <c r="E3491" s="2" t="str">
        <f aca="false">Raw_Orders!E3491</f>
        <v>2024-06-23</v>
      </c>
      <c r="F3491" s="2" t="n">
        <f aca="false">IF(Raw_Orders!F3491&lt;0,0,Raw_Orders!F3491)</f>
        <v>849.96</v>
      </c>
      <c r="G3491" s="2" t="str">
        <f aca="false">Raw_Orders!G3491</f>
        <v>Delivered</v>
      </c>
      <c r="H3491" s="2" t="n">
        <f aca="false">IF(Raw_Orders!H3491="","N/A",Raw_Orders!H3491)</f>
        <v>21.7</v>
      </c>
      <c r="I3491" s="2" t="n">
        <f aca="false">IF(Raw_Orders!I3491="","Not Rated",Raw_Orders!I3491)</f>
        <v>3.1</v>
      </c>
      <c r="J3491" s="2" t="str">
        <f aca="false">IF(COUNTIF($A$2:A3491,A3491)&gt;1,"Duplicate","Unique")</f>
        <v>Unique</v>
      </c>
      <c r="K3491" s="2" t="str">
        <f aca="false">IF(Raw_Orders!F3491&lt;0,"Anomaly","OK")</f>
        <v>OK</v>
      </c>
      <c r="L3491" s="2" t="str">
        <f aca="false">IFERROR(VLOOKUP(C3491,Raw_Restaurants!$A$2:$C$151,3,FALSE()),"Unknown")</f>
        <v>Kolkata</v>
      </c>
    </row>
    <row r="3492" customFormat="false" ht="15" hidden="false" customHeight="false" outlineLevel="0" collapsed="false">
      <c r="A3492" s="2" t="n">
        <f aca="false">Raw_Orders!A3492</f>
        <v>500362</v>
      </c>
      <c r="B3492" s="2" t="str">
        <f aca="false">Raw_Orders!B3492</f>
        <v>CUST1741</v>
      </c>
      <c r="C3492" s="2" t="str">
        <f aca="false">Raw_Orders!C3492</f>
        <v>REST203</v>
      </c>
      <c r="D3492" s="2" t="str">
        <f aca="false">Raw_Orders!D3492</f>
        <v>DP310</v>
      </c>
      <c r="E3492" s="2" t="str">
        <f aca="false">Raw_Orders!E3492</f>
        <v>2024-03-11</v>
      </c>
      <c r="F3492" s="2" t="n">
        <f aca="false">IF(Raw_Orders!F3492&lt;0,0,Raw_Orders!F3492)</f>
        <v>1231.21</v>
      </c>
      <c r="G3492" s="2" t="str">
        <f aca="false">Raw_Orders!G3492</f>
        <v>Delivered</v>
      </c>
      <c r="H3492" s="2" t="n">
        <f aca="false">IF(Raw_Orders!H3492="","N/A",Raw_Orders!H3492)</f>
        <v>52.4</v>
      </c>
      <c r="I3492" s="2" t="n">
        <f aca="false">IF(Raw_Orders!I3492="","Not Rated",Raw_Orders!I3492)</f>
        <v>2.5</v>
      </c>
      <c r="J3492" s="2" t="str">
        <f aca="false">IF(COUNTIF($A$2:A3492,A3492)&gt;1,"Duplicate","Unique")</f>
        <v>Unique</v>
      </c>
      <c r="K3492" s="2" t="str">
        <f aca="false">IF(Raw_Orders!F3492&lt;0,"Anomaly","OK")</f>
        <v>OK</v>
      </c>
      <c r="L3492" s="2" t="str">
        <f aca="false">IFERROR(VLOOKUP(C3492,Raw_Restaurants!$A$2:$C$151,3,FALSE()),"Unknown")</f>
        <v>Chennai</v>
      </c>
    </row>
    <row r="3493" customFormat="false" ht="15" hidden="false" customHeight="false" outlineLevel="0" collapsed="false">
      <c r="A3493" s="2" t="n">
        <f aca="false">Raw_Orders!A3493</f>
        <v>502848</v>
      </c>
      <c r="B3493" s="2" t="str">
        <f aca="false">Raw_Orders!B3493</f>
        <v>CUST1107</v>
      </c>
      <c r="C3493" s="2" t="str">
        <f aca="false">Raw_Orders!C3493</f>
        <v>REST251</v>
      </c>
      <c r="D3493" s="2" t="str">
        <f aca="false">Raw_Orders!D3493</f>
        <v>DP495</v>
      </c>
      <c r="E3493" s="2" t="str">
        <f aca="false">Raw_Orders!E3493</f>
        <v>2024-12-09</v>
      </c>
      <c r="F3493" s="2" t="n">
        <f aca="false">IF(Raw_Orders!F3493&lt;0,0,Raw_Orders!F3493)</f>
        <v>598.07</v>
      </c>
      <c r="G3493" s="2" t="str">
        <f aca="false">Raw_Orders!G3493</f>
        <v>Cancelled</v>
      </c>
      <c r="H3493" s="2" t="str">
        <f aca="false">IF(Raw_Orders!H3493="","N/A",Raw_Orders!H3493)</f>
        <v>N/A</v>
      </c>
      <c r="I3493" s="2" t="str">
        <f aca="false">IF(Raw_Orders!I3493="","Not Rated",Raw_Orders!I3493)</f>
        <v>Not Rated</v>
      </c>
      <c r="J3493" s="2" t="str">
        <f aca="false">IF(COUNTIF($A$2:A3493,A3493)&gt;1,"Duplicate","Unique")</f>
        <v>Unique</v>
      </c>
      <c r="K3493" s="2" t="str">
        <f aca="false">IF(Raw_Orders!F3493&lt;0,"Anomaly","OK")</f>
        <v>OK</v>
      </c>
      <c r="L3493" s="2" t="str">
        <f aca="false">IFERROR(VLOOKUP(C3493,Raw_Restaurants!$A$2:$C$151,3,FALSE()),"Unknown")</f>
        <v>Bhopal</v>
      </c>
    </row>
    <row r="3494" customFormat="false" ht="15" hidden="false" customHeight="false" outlineLevel="0" collapsed="false">
      <c r="A3494" s="2" t="n">
        <f aca="false">Raw_Orders!A3494</f>
        <v>502679</v>
      </c>
      <c r="B3494" s="2" t="str">
        <f aca="false">Raw_Orders!B3494</f>
        <v>CUST1134</v>
      </c>
      <c r="C3494" s="2" t="str">
        <f aca="false">Raw_Orders!C3494</f>
        <v>REST289</v>
      </c>
      <c r="D3494" s="2" t="str">
        <f aca="false">Raw_Orders!D3494</f>
        <v>DP444</v>
      </c>
      <c r="E3494" s="2" t="str">
        <f aca="false">Raw_Orders!E3494</f>
        <v>2024-06-04</v>
      </c>
      <c r="F3494" s="2" t="n">
        <f aca="false">IF(Raw_Orders!F3494&lt;0,0,Raw_Orders!F3494)</f>
        <v>457.08</v>
      </c>
      <c r="G3494" s="2" t="str">
        <f aca="false">Raw_Orders!G3494</f>
        <v>Delivered</v>
      </c>
      <c r="H3494" s="2" t="str">
        <f aca="false">IF(Raw_Orders!H3494="","N/A",Raw_Orders!H3494)</f>
        <v>N/A</v>
      </c>
      <c r="I3494" s="2" t="n">
        <f aca="false">IF(Raw_Orders!I3494="","Not Rated",Raw_Orders!I3494)</f>
        <v>2.8</v>
      </c>
      <c r="J3494" s="2" t="str">
        <f aca="false">IF(COUNTIF($A$2:A3494,A3494)&gt;1,"Duplicate","Unique")</f>
        <v>Unique</v>
      </c>
      <c r="K3494" s="2" t="str">
        <f aca="false">IF(Raw_Orders!F3494&lt;0,"Anomaly","OK")</f>
        <v>OK</v>
      </c>
      <c r="L3494" s="2" t="str">
        <f aca="false">IFERROR(VLOOKUP(C3494,Raw_Restaurants!$A$2:$C$151,3,FALSE()),"Unknown")</f>
        <v>Jaipur</v>
      </c>
    </row>
    <row r="3495" customFormat="false" ht="15" hidden="false" customHeight="false" outlineLevel="0" collapsed="false">
      <c r="A3495" s="2" t="n">
        <f aca="false">Raw_Orders!A3495</f>
        <v>503363</v>
      </c>
      <c r="B3495" s="2" t="str">
        <f aca="false">Raw_Orders!B3495</f>
        <v>CUST1757</v>
      </c>
      <c r="C3495" s="2" t="str">
        <f aca="false">Raw_Orders!C3495</f>
        <v>REST207</v>
      </c>
      <c r="D3495" s="2" t="str">
        <f aca="false">Raw_Orders!D3495</f>
        <v>DP353</v>
      </c>
      <c r="E3495" s="2" t="str">
        <f aca="false">Raw_Orders!E3495</f>
        <v>2024-11-23</v>
      </c>
      <c r="F3495" s="2" t="n">
        <f aca="false">IF(Raw_Orders!F3495&lt;0,0,Raw_Orders!F3495)</f>
        <v>703.6</v>
      </c>
      <c r="G3495" s="2" t="str">
        <f aca="false">Raw_Orders!G3495</f>
        <v>Delivered</v>
      </c>
      <c r="H3495" s="2" t="n">
        <f aca="false">IF(Raw_Orders!H3495="","N/A",Raw_Orders!H3495)</f>
        <v>18.9</v>
      </c>
      <c r="I3495" s="2" t="n">
        <f aca="false">IF(Raw_Orders!I3495="","Not Rated",Raw_Orders!I3495)</f>
        <v>4.2</v>
      </c>
      <c r="J3495" s="2" t="str">
        <f aca="false">IF(COUNTIF($A$2:A3495,A3495)&gt;1,"Duplicate","Unique")</f>
        <v>Unique</v>
      </c>
      <c r="K3495" s="2" t="str">
        <f aca="false">IF(Raw_Orders!F3495&lt;0,"Anomaly","OK")</f>
        <v>OK</v>
      </c>
      <c r="L3495" s="2" t="str">
        <f aca="false">IFERROR(VLOOKUP(C3495,Raw_Restaurants!$A$2:$C$151,3,FALSE()),"Unknown")</f>
        <v>Chennai</v>
      </c>
    </row>
    <row r="3496" customFormat="false" ht="15" hidden="false" customHeight="false" outlineLevel="0" collapsed="false">
      <c r="A3496" s="2" t="n">
        <f aca="false">Raw_Orders!A3496</f>
        <v>501697</v>
      </c>
      <c r="B3496" s="2" t="str">
        <f aca="false">Raw_Orders!B3496</f>
        <v>CUST1091</v>
      </c>
      <c r="C3496" s="2" t="str">
        <f aca="false">Raw_Orders!C3496</f>
        <v>REST209</v>
      </c>
      <c r="D3496" s="2" t="str">
        <f aca="false">Raw_Orders!D3496</f>
        <v>DP472</v>
      </c>
      <c r="E3496" s="2" t="str">
        <f aca="false">Raw_Orders!E3496</f>
        <v>2024-06-07</v>
      </c>
      <c r="F3496" s="2" t="n">
        <f aca="false">IF(Raw_Orders!F3496&lt;0,0,Raw_Orders!F3496)</f>
        <v>0</v>
      </c>
      <c r="G3496" s="2" t="str">
        <f aca="false">Raw_Orders!G3496</f>
        <v>Delivered</v>
      </c>
      <c r="H3496" s="2" t="n">
        <f aca="false">IF(Raw_Orders!H3496="","N/A",Raw_Orders!H3496)</f>
        <v>63.9</v>
      </c>
      <c r="I3496" s="2" t="n">
        <f aca="false">IF(Raw_Orders!I3496="","Not Rated",Raw_Orders!I3496)</f>
        <v>2.6</v>
      </c>
      <c r="J3496" s="2" t="str">
        <f aca="false">IF(COUNTIF($A$2:A3496,A3496)&gt;1,"Duplicate","Unique")</f>
        <v>Unique</v>
      </c>
      <c r="K3496" s="2" t="str">
        <f aca="false">IF(Raw_Orders!F3496&lt;0,"Anomaly","OK")</f>
        <v>Anomaly</v>
      </c>
      <c r="L3496" s="2" t="str">
        <f aca="false">IFERROR(VLOOKUP(C3496,Raw_Restaurants!$A$2:$C$151,3,FALSE()),"Unknown")</f>
        <v>Bangalore</v>
      </c>
    </row>
    <row r="3497" customFormat="false" ht="15" hidden="false" customHeight="false" outlineLevel="0" collapsed="false">
      <c r="A3497" s="2" t="n">
        <f aca="false">Raw_Orders!A3497</f>
        <v>502583</v>
      </c>
      <c r="B3497" s="2" t="str">
        <f aca="false">Raw_Orders!B3497</f>
        <v>CUST1738</v>
      </c>
      <c r="C3497" s="2" t="str">
        <f aca="false">Raw_Orders!C3497</f>
        <v>REST325</v>
      </c>
      <c r="D3497" s="2" t="str">
        <f aca="false">Raw_Orders!D3497</f>
        <v>DP302</v>
      </c>
      <c r="E3497" s="2" t="str">
        <f aca="false">Raw_Orders!E3497</f>
        <v>2024-08-20</v>
      </c>
      <c r="F3497" s="2" t="n">
        <f aca="false">IF(Raw_Orders!F3497&lt;0,0,Raw_Orders!F3497)</f>
        <v>977.11</v>
      </c>
      <c r="G3497" s="2" t="str">
        <f aca="false">Raw_Orders!G3497</f>
        <v>Delayed</v>
      </c>
      <c r="H3497" s="2" t="n">
        <f aca="false">IF(Raw_Orders!H3497="","N/A",Raw_Orders!H3497)</f>
        <v>57.3</v>
      </c>
      <c r="I3497" s="2" t="n">
        <f aca="false">IF(Raw_Orders!I3497="","Not Rated",Raw_Orders!I3497)</f>
        <v>2.8</v>
      </c>
      <c r="J3497" s="2" t="str">
        <f aca="false">IF(COUNTIF($A$2:A3497,A3497)&gt;1,"Duplicate","Unique")</f>
        <v>Unique</v>
      </c>
      <c r="K3497" s="2" t="str">
        <f aca="false">IF(Raw_Orders!F3497&lt;0,"Anomaly","OK")</f>
        <v>OK</v>
      </c>
      <c r="L3497" s="2" t="str">
        <f aca="false">IFERROR(VLOOKUP(C3497,Raw_Restaurants!$A$2:$C$151,3,FALSE()),"Unknown")</f>
        <v>Indore</v>
      </c>
    </row>
    <row r="3498" customFormat="false" ht="15" hidden="false" customHeight="false" outlineLevel="0" collapsed="false">
      <c r="A3498" s="2" t="n">
        <f aca="false">Raw_Orders!A3498</f>
        <v>501962</v>
      </c>
      <c r="B3498" s="2" t="str">
        <f aca="false">Raw_Orders!B3498</f>
        <v>CUST1569</v>
      </c>
      <c r="C3498" s="2" t="str">
        <f aca="false">Raw_Orders!C3498</f>
        <v>REST300</v>
      </c>
      <c r="D3498" s="2" t="str">
        <f aca="false">Raw_Orders!D3498</f>
        <v>DP384</v>
      </c>
      <c r="E3498" s="2" t="str">
        <f aca="false">Raw_Orders!E3498</f>
        <v>2024-03-12</v>
      </c>
      <c r="F3498" s="2" t="n">
        <f aca="false">IF(Raw_Orders!F3498&lt;0,0,Raw_Orders!F3498)</f>
        <v>846.02</v>
      </c>
      <c r="G3498" s="2" t="str">
        <f aca="false">Raw_Orders!G3498</f>
        <v>Delivered</v>
      </c>
      <c r="H3498" s="2" t="n">
        <f aca="false">IF(Raw_Orders!H3498="","N/A",Raw_Orders!H3498)</f>
        <v>54.5</v>
      </c>
      <c r="I3498" s="2" t="n">
        <f aca="false">IF(Raw_Orders!I3498="","Not Rated",Raw_Orders!I3498)</f>
        <v>4.3</v>
      </c>
      <c r="J3498" s="2" t="str">
        <f aca="false">IF(COUNTIF($A$2:A3498,A3498)&gt;1,"Duplicate","Unique")</f>
        <v>Unique</v>
      </c>
      <c r="K3498" s="2" t="str">
        <f aca="false">IF(Raw_Orders!F3498&lt;0,"Anomaly","OK")</f>
        <v>OK</v>
      </c>
      <c r="L3498" s="2" t="str">
        <f aca="false">IFERROR(VLOOKUP(C3498,Raw_Restaurants!$A$2:$C$151,3,FALSE()),"Unknown")</f>
        <v>Indore</v>
      </c>
    </row>
    <row r="3499" customFormat="false" ht="15" hidden="false" customHeight="false" outlineLevel="0" collapsed="false">
      <c r="A3499" s="2" t="n">
        <f aca="false">Raw_Orders!A3499</f>
        <v>500918</v>
      </c>
      <c r="B3499" s="2" t="str">
        <f aca="false">Raw_Orders!B3499</f>
        <v>CUST1734</v>
      </c>
      <c r="C3499" s="2" t="str">
        <f aca="false">Raw_Orders!C3499</f>
        <v>REST254</v>
      </c>
      <c r="D3499" s="2" t="str">
        <f aca="false">Raw_Orders!D3499</f>
        <v>DP330</v>
      </c>
      <c r="E3499" s="2" t="str">
        <f aca="false">Raw_Orders!E3499</f>
        <v>2024-10-19</v>
      </c>
      <c r="F3499" s="2" t="n">
        <f aca="false">IF(Raw_Orders!F3499&lt;0,0,Raw_Orders!F3499)</f>
        <v>151.79</v>
      </c>
      <c r="G3499" s="2" t="str">
        <f aca="false">Raw_Orders!G3499</f>
        <v>Delivered</v>
      </c>
      <c r="H3499" s="2" t="n">
        <f aca="false">IF(Raw_Orders!H3499="","N/A",Raw_Orders!H3499)</f>
        <v>64.8</v>
      </c>
      <c r="I3499" s="2" t="n">
        <f aca="false">IF(Raw_Orders!I3499="","Not Rated",Raw_Orders!I3499)</f>
        <v>3.8</v>
      </c>
      <c r="J3499" s="2" t="str">
        <f aca="false">IF(COUNTIF($A$2:A3499,A3499)&gt;1,"Duplicate","Unique")</f>
        <v>Unique</v>
      </c>
      <c r="K3499" s="2" t="str">
        <f aca="false">IF(Raw_Orders!F3499&lt;0,"Anomaly","OK")</f>
        <v>OK</v>
      </c>
      <c r="L3499" s="2" t="str">
        <f aca="false">IFERROR(VLOOKUP(C3499,Raw_Restaurants!$A$2:$C$151,3,FALSE()),"Unknown")</f>
        <v>Hyderabad</v>
      </c>
    </row>
    <row r="3500" customFormat="false" ht="15" hidden="false" customHeight="false" outlineLevel="0" collapsed="false">
      <c r="A3500" s="2" t="n">
        <f aca="false">Raw_Orders!A3500</f>
        <v>502305</v>
      </c>
      <c r="B3500" s="2" t="str">
        <f aca="false">Raw_Orders!B3500</f>
        <v>CUST1253</v>
      </c>
      <c r="C3500" s="2" t="str">
        <f aca="false">Raw_Orders!C3500</f>
        <v>REST244</v>
      </c>
      <c r="D3500" s="2" t="str">
        <f aca="false">Raw_Orders!D3500</f>
        <v>DP450</v>
      </c>
      <c r="E3500" s="2" t="str">
        <f aca="false">Raw_Orders!E3500</f>
        <v>2024-10-31</v>
      </c>
      <c r="F3500" s="2" t="n">
        <f aca="false">IF(Raw_Orders!F3500&lt;0,0,Raw_Orders!F3500)</f>
        <v>749.13</v>
      </c>
      <c r="G3500" s="2" t="str">
        <f aca="false">Raw_Orders!G3500</f>
        <v>Delivered</v>
      </c>
      <c r="H3500" s="2" t="n">
        <f aca="false">IF(Raw_Orders!H3500="","N/A",Raw_Orders!H3500)</f>
        <v>78.2</v>
      </c>
      <c r="I3500" s="2" t="n">
        <f aca="false">IF(Raw_Orders!I3500="","Not Rated",Raw_Orders!I3500)</f>
        <v>4.9</v>
      </c>
      <c r="J3500" s="2" t="str">
        <f aca="false">IF(COUNTIF($A$2:A3500,A3500)&gt;1,"Duplicate","Unique")</f>
        <v>Unique</v>
      </c>
      <c r="K3500" s="2" t="str">
        <f aca="false">IF(Raw_Orders!F3500&lt;0,"Anomaly","OK")</f>
        <v>OK</v>
      </c>
      <c r="L3500" s="2" t="str">
        <f aca="false">IFERROR(VLOOKUP(C3500,Raw_Restaurants!$A$2:$C$151,3,FALSE()),"Unknown")</f>
        <v>Indore</v>
      </c>
    </row>
    <row r="3501" customFormat="false" ht="15" hidden="false" customHeight="false" outlineLevel="0" collapsed="false">
      <c r="A3501" s="2" t="n">
        <f aca="false">Raw_Orders!A3501</f>
        <v>504762</v>
      </c>
      <c r="B3501" s="2" t="str">
        <f aca="false">Raw_Orders!B3501</f>
        <v>CUST1179</v>
      </c>
      <c r="C3501" s="2" t="str">
        <f aca="false">Raw_Orders!C3501</f>
        <v>REST277</v>
      </c>
      <c r="D3501" s="2" t="str">
        <f aca="false">Raw_Orders!D3501</f>
        <v>DP414</v>
      </c>
      <c r="E3501" s="2" t="str">
        <f aca="false">Raw_Orders!E3501</f>
        <v>2024-05-08</v>
      </c>
      <c r="F3501" s="2" t="n">
        <f aca="false">IF(Raw_Orders!F3501&lt;0,0,Raw_Orders!F3501)</f>
        <v>1129.07</v>
      </c>
      <c r="G3501" s="2" t="str">
        <f aca="false">Raw_Orders!G3501</f>
        <v>Delivered</v>
      </c>
      <c r="H3501" s="2" t="n">
        <f aca="false">IF(Raw_Orders!H3501="","N/A",Raw_Orders!H3501)</f>
        <v>51</v>
      </c>
      <c r="I3501" s="2" t="n">
        <f aca="false">IF(Raw_Orders!I3501="","Not Rated",Raw_Orders!I3501)</f>
        <v>4.3</v>
      </c>
      <c r="J3501" s="2" t="str">
        <f aca="false">IF(COUNTIF($A$2:A3501,A3501)&gt;1,"Duplicate","Unique")</f>
        <v>Unique</v>
      </c>
      <c r="K3501" s="2" t="str">
        <f aca="false">IF(Raw_Orders!F3501&lt;0,"Anomaly","OK")</f>
        <v>OK</v>
      </c>
      <c r="L3501" s="2" t="str">
        <f aca="false">IFERROR(VLOOKUP(C3501,Raw_Restaurants!$A$2:$C$151,3,FALSE()),"Unknown")</f>
        <v>Pune</v>
      </c>
    </row>
    <row r="3502" customFormat="false" ht="15" hidden="false" customHeight="false" outlineLevel="0" collapsed="false">
      <c r="A3502" s="2" t="n">
        <f aca="false">Raw_Orders!A3502</f>
        <v>501016</v>
      </c>
      <c r="B3502" s="2" t="str">
        <f aca="false">Raw_Orders!B3502</f>
        <v>CUST1322</v>
      </c>
      <c r="C3502" s="2" t="str">
        <f aca="false">Raw_Orders!C3502</f>
        <v>REST276</v>
      </c>
      <c r="D3502" s="2" t="str">
        <f aca="false">Raw_Orders!D3502</f>
        <v>DP337</v>
      </c>
      <c r="E3502" s="2" t="str">
        <f aca="false">Raw_Orders!E3502</f>
        <v>2024-06-12</v>
      </c>
      <c r="F3502" s="2" t="n">
        <f aca="false">IF(Raw_Orders!F3502&lt;0,0,Raw_Orders!F3502)</f>
        <v>1035.26</v>
      </c>
      <c r="G3502" s="2" t="str">
        <f aca="false">Raw_Orders!G3502</f>
        <v>Delivered</v>
      </c>
      <c r="H3502" s="2" t="n">
        <f aca="false">IF(Raw_Orders!H3502="","N/A",Raw_Orders!H3502)</f>
        <v>34</v>
      </c>
      <c r="I3502" s="2" t="str">
        <f aca="false">IF(Raw_Orders!I3502="","Not Rated",Raw_Orders!I3502)</f>
        <v>Not Rated</v>
      </c>
      <c r="J3502" s="2" t="str">
        <f aca="false">IF(COUNTIF($A$2:A3502,A3502)&gt;1,"Duplicate","Unique")</f>
        <v>Unique</v>
      </c>
      <c r="K3502" s="2" t="str">
        <f aca="false">IF(Raw_Orders!F3502&lt;0,"Anomaly","OK")</f>
        <v>OK</v>
      </c>
      <c r="L3502" s="2" t="str">
        <f aca="false">IFERROR(VLOOKUP(C3502,Raw_Restaurants!$A$2:$C$151,3,FALSE()),"Unknown")</f>
        <v>Bangalore</v>
      </c>
    </row>
    <row r="3503" customFormat="false" ht="15" hidden="false" customHeight="false" outlineLevel="0" collapsed="false">
      <c r="A3503" s="2" t="n">
        <f aca="false">Raw_Orders!A3503</f>
        <v>503843</v>
      </c>
      <c r="B3503" s="2" t="str">
        <f aca="false">Raw_Orders!B3503</f>
        <v>CUST1089</v>
      </c>
      <c r="C3503" s="2" t="str">
        <f aca="false">Raw_Orders!C3503</f>
        <v>REST318</v>
      </c>
      <c r="D3503" s="2" t="str">
        <f aca="false">Raw_Orders!D3503</f>
        <v>DP388</v>
      </c>
      <c r="E3503" s="2" t="str">
        <f aca="false">Raw_Orders!E3503</f>
        <v>2024-06-14</v>
      </c>
      <c r="F3503" s="2" t="n">
        <f aca="false">IF(Raw_Orders!F3503&lt;0,0,Raw_Orders!F3503)</f>
        <v>637.15</v>
      </c>
      <c r="G3503" s="2" t="str">
        <f aca="false">Raw_Orders!G3503</f>
        <v>Delivered</v>
      </c>
      <c r="H3503" s="2" t="n">
        <f aca="false">IF(Raw_Orders!H3503="","N/A",Raw_Orders!H3503)</f>
        <v>78.9</v>
      </c>
      <c r="I3503" s="2" t="n">
        <f aca="false">IF(Raw_Orders!I3503="","Not Rated",Raw_Orders!I3503)</f>
        <v>2.7</v>
      </c>
      <c r="J3503" s="2" t="str">
        <f aca="false">IF(COUNTIF($A$2:A3503,A3503)&gt;1,"Duplicate","Unique")</f>
        <v>Unique</v>
      </c>
      <c r="K3503" s="2" t="str">
        <f aca="false">IF(Raw_Orders!F3503&lt;0,"Anomaly","OK")</f>
        <v>OK</v>
      </c>
      <c r="L3503" s="2" t="str">
        <f aca="false">IFERROR(VLOOKUP(C3503,Raw_Restaurants!$A$2:$C$151,3,FALSE()),"Unknown")</f>
        <v>Mumbai</v>
      </c>
    </row>
    <row r="3504" customFormat="false" ht="15" hidden="false" customHeight="false" outlineLevel="0" collapsed="false">
      <c r="A3504" s="2" t="n">
        <f aca="false">Raw_Orders!A3504</f>
        <v>504255</v>
      </c>
      <c r="B3504" s="2" t="str">
        <f aca="false">Raw_Orders!B3504</f>
        <v>CUST1546</v>
      </c>
      <c r="C3504" s="2" t="str">
        <f aca="false">Raw_Orders!C3504</f>
        <v>REST227</v>
      </c>
      <c r="D3504" s="2" t="str">
        <f aca="false">Raw_Orders!D3504</f>
        <v>DP468</v>
      </c>
      <c r="E3504" s="2" t="str">
        <f aca="false">Raw_Orders!E3504</f>
        <v>2024-11-15</v>
      </c>
      <c r="F3504" s="2" t="n">
        <f aca="false">IF(Raw_Orders!F3504&lt;0,0,Raw_Orders!F3504)</f>
        <v>366.51</v>
      </c>
      <c r="G3504" s="2" t="str">
        <f aca="false">Raw_Orders!G3504</f>
        <v>Delivered</v>
      </c>
      <c r="H3504" s="2" t="n">
        <f aca="false">IF(Raw_Orders!H3504="","N/A",Raw_Orders!H3504)</f>
        <v>51.2</v>
      </c>
      <c r="I3504" s="2" t="n">
        <f aca="false">IF(Raw_Orders!I3504="","Not Rated",Raw_Orders!I3504)</f>
        <v>3.1</v>
      </c>
      <c r="J3504" s="2" t="str">
        <f aca="false">IF(COUNTIF($A$2:A3504,A3504)&gt;1,"Duplicate","Unique")</f>
        <v>Unique</v>
      </c>
      <c r="K3504" s="2" t="str">
        <f aca="false">IF(Raw_Orders!F3504&lt;0,"Anomaly","OK")</f>
        <v>OK</v>
      </c>
      <c r="L3504" s="2" t="str">
        <f aca="false">IFERROR(VLOOKUP(C3504,Raw_Restaurants!$A$2:$C$151,3,FALSE()),"Unknown")</f>
        <v>Bhopal</v>
      </c>
    </row>
    <row r="3505" customFormat="false" ht="15" hidden="false" customHeight="false" outlineLevel="0" collapsed="false">
      <c r="A3505" s="2" t="n">
        <f aca="false">Raw_Orders!A3505</f>
        <v>503973</v>
      </c>
      <c r="B3505" s="2" t="str">
        <f aca="false">Raw_Orders!B3505</f>
        <v>CUST1187</v>
      </c>
      <c r="C3505" s="2" t="str">
        <f aca="false">Raw_Orders!C3505</f>
        <v>REST342</v>
      </c>
      <c r="D3505" s="2" t="str">
        <f aca="false">Raw_Orders!D3505</f>
        <v>DP481</v>
      </c>
      <c r="E3505" s="2" t="str">
        <f aca="false">Raw_Orders!E3505</f>
        <v>2024-02-26</v>
      </c>
      <c r="F3505" s="2" t="n">
        <f aca="false">IF(Raw_Orders!F3505&lt;0,0,Raw_Orders!F3505)</f>
        <v>1054.45</v>
      </c>
      <c r="G3505" s="2" t="str">
        <f aca="false">Raw_Orders!G3505</f>
        <v>Delivered</v>
      </c>
      <c r="H3505" s="2" t="n">
        <f aca="false">IF(Raw_Orders!H3505="","N/A",Raw_Orders!H3505)</f>
        <v>19.3</v>
      </c>
      <c r="I3505" s="2" t="n">
        <f aca="false">IF(Raw_Orders!I3505="","Not Rated",Raw_Orders!I3505)</f>
        <v>4.2</v>
      </c>
      <c r="J3505" s="2" t="str">
        <f aca="false">IF(COUNTIF($A$2:A3505,A3505)&gt;1,"Duplicate","Unique")</f>
        <v>Unique</v>
      </c>
      <c r="K3505" s="2" t="str">
        <f aca="false">IF(Raw_Orders!F3505&lt;0,"Anomaly","OK")</f>
        <v>OK</v>
      </c>
      <c r="L3505" s="2" t="str">
        <f aca="false">IFERROR(VLOOKUP(C3505,Raw_Restaurants!$A$2:$C$151,3,FALSE()),"Unknown")</f>
        <v>Hyderabad</v>
      </c>
    </row>
    <row r="3506" customFormat="false" ht="15" hidden="false" customHeight="false" outlineLevel="0" collapsed="false">
      <c r="A3506" s="2" t="n">
        <f aca="false">Raw_Orders!A3506</f>
        <v>504230</v>
      </c>
      <c r="B3506" s="2" t="str">
        <f aca="false">Raw_Orders!B3506</f>
        <v>CUST1134</v>
      </c>
      <c r="C3506" s="2" t="str">
        <f aca="false">Raw_Orders!C3506</f>
        <v>REST345</v>
      </c>
      <c r="D3506" s="2" t="str">
        <f aca="false">Raw_Orders!D3506</f>
        <v>DP391</v>
      </c>
      <c r="E3506" s="2" t="str">
        <f aca="false">Raw_Orders!E3506</f>
        <v>2024-06-17</v>
      </c>
      <c r="F3506" s="2" t="n">
        <f aca="false">IF(Raw_Orders!F3506&lt;0,0,Raw_Orders!F3506)</f>
        <v>531.92</v>
      </c>
      <c r="G3506" s="2" t="str">
        <f aca="false">Raw_Orders!G3506</f>
        <v>Delayed</v>
      </c>
      <c r="H3506" s="2" t="n">
        <f aca="false">IF(Raw_Orders!H3506="","N/A",Raw_Orders!H3506)</f>
        <v>28.9</v>
      </c>
      <c r="I3506" s="2" t="n">
        <f aca="false">IF(Raw_Orders!I3506="","Not Rated",Raw_Orders!I3506)</f>
        <v>4</v>
      </c>
      <c r="J3506" s="2" t="str">
        <f aca="false">IF(COUNTIF($A$2:A3506,A3506)&gt;1,"Duplicate","Unique")</f>
        <v>Unique</v>
      </c>
      <c r="K3506" s="2" t="str">
        <f aca="false">IF(Raw_Orders!F3506&lt;0,"Anomaly","OK")</f>
        <v>OK</v>
      </c>
      <c r="L3506" s="2" t="str">
        <f aca="false">IFERROR(VLOOKUP(C3506,Raw_Restaurants!$A$2:$C$151,3,FALSE()),"Unknown")</f>
        <v>Jaipur</v>
      </c>
    </row>
    <row r="3507" customFormat="false" ht="15" hidden="false" customHeight="false" outlineLevel="0" collapsed="false">
      <c r="A3507" s="2" t="n">
        <f aca="false">Raw_Orders!A3507</f>
        <v>502979</v>
      </c>
      <c r="B3507" s="2" t="str">
        <f aca="false">Raw_Orders!B3507</f>
        <v>CUST1119</v>
      </c>
      <c r="C3507" s="2" t="str">
        <f aca="false">Raw_Orders!C3507</f>
        <v>REST321</v>
      </c>
      <c r="D3507" s="2" t="str">
        <f aca="false">Raw_Orders!D3507</f>
        <v>DP467</v>
      </c>
      <c r="E3507" s="2" t="str">
        <f aca="false">Raw_Orders!E3507</f>
        <v>2024-03-23</v>
      </c>
      <c r="F3507" s="2" t="n">
        <f aca="false">IF(Raw_Orders!F3507&lt;0,0,Raw_Orders!F3507)</f>
        <v>312.3</v>
      </c>
      <c r="G3507" s="2" t="str">
        <f aca="false">Raw_Orders!G3507</f>
        <v>Delivered</v>
      </c>
      <c r="H3507" s="2" t="n">
        <f aca="false">IF(Raw_Orders!H3507="","N/A",Raw_Orders!H3507)</f>
        <v>39</v>
      </c>
      <c r="I3507" s="2" t="n">
        <f aca="false">IF(Raw_Orders!I3507="","Not Rated",Raw_Orders!I3507)</f>
        <v>4.9</v>
      </c>
      <c r="J3507" s="2" t="str">
        <f aca="false">IF(COUNTIF($A$2:A3507,A3507)&gt;1,"Duplicate","Unique")</f>
        <v>Unique</v>
      </c>
      <c r="K3507" s="2" t="str">
        <f aca="false">IF(Raw_Orders!F3507&lt;0,"Anomaly","OK")</f>
        <v>OK</v>
      </c>
      <c r="L3507" s="2" t="str">
        <f aca="false">IFERROR(VLOOKUP(C3507,Raw_Restaurants!$A$2:$C$151,3,FALSE()),"Unknown")</f>
        <v>Chennai</v>
      </c>
    </row>
    <row r="3508" customFormat="false" ht="15" hidden="false" customHeight="false" outlineLevel="0" collapsed="false">
      <c r="A3508" s="2" t="n">
        <f aca="false">Raw_Orders!A3508</f>
        <v>501530</v>
      </c>
      <c r="B3508" s="2" t="str">
        <f aca="false">Raw_Orders!B3508</f>
        <v>CUST1725</v>
      </c>
      <c r="C3508" s="2" t="str">
        <f aca="false">Raw_Orders!C3508</f>
        <v>REST296</v>
      </c>
      <c r="D3508" s="2" t="str">
        <f aca="false">Raw_Orders!D3508</f>
        <v>DP477</v>
      </c>
      <c r="E3508" s="2" t="str">
        <f aca="false">Raw_Orders!E3508</f>
        <v>2024-07-22</v>
      </c>
      <c r="F3508" s="2" t="n">
        <f aca="false">IF(Raw_Orders!F3508&lt;0,0,Raw_Orders!F3508)</f>
        <v>435.38</v>
      </c>
      <c r="G3508" s="2" t="str">
        <f aca="false">Raw_Orders!G3508</f>
        <v>Delivered</v>
      </c>
      <c r="H3508" s="2" t="n">
        <f aca="false">IF(Raw_Orders!H3508="","N/A",Raw_Orders!H3508)</f>
        <v>39.5</v>
      </c>
      <c r="I3508" s="2" t="n">
        <f aca="false">IF(Raw_Orders!I3508="","Not Rated",Raw_Orders!I3508)</f>
        <v>3.1</v>
      </c>
      <c r="J3508" s="2" t="str">
        <f aca="false">IF(COUNTIF($A$2:A3508,A3508)&gt;1,"Duplicate","Unique")</f>
        <v>Unique</v>
      </c>
      <c r="K3508" s="2" t="str">
        <f aca="false">IF(Raw_Orders!F3508&lt;0,"Anomaly","OK")</f>
        <v>OK</v>
      </c>
      <c r="L3508" s="2" t="str">
        <f aca="false">IFERROR(VLOOKUP(C3508,Raw_Restaurants!$A$2:$C$151,3,FALSE()),"Unknown")</f>
        <v>Chennai</v>
      </c>
    </row>
    <row r="3509" customFormat="false" ht="15" hidden="false" customHeight="false" outlineLevel="0" collapsed="false">
      <c r="A3509" s="2" t="n">
        <f aca="false">Raw_Orders!A3509</f>
        <v>500089</v>
      </c>
      <c r="B3509" s="2" t="str">
        <f aca="false">Raw_Orders!B3509</f>
        <v>CUST1108</v>
      </c>
      <c r="C3509" s="2" t="str">
        <f aca="false">Raw_Orders!C3509</f>
        <v>REST296</v>
      </c>
      <c r="D3509" s="2" t="str">
        <f aca="false">Raw_Orders!D3509</f>
        <v>DP406</v>
      </c>
      <c r="E3509" s="2" t="str">
        <f aca="false">Raw_Orders!E3509</f>
        <v>2024-03-17</v>
      </c>
      <c r="F3509" s="2" t="n">
        <f aca="false">IF(Raw_Orders!F3509&lt;0,0,Raw_Orders!F3509)</f>
        <v>1270.87</v>
      </c>
      <c r="G3509" s="2" t="str">
        <f aca="false">Raw_Orders!G3509</f>
        <v>Cancelled</v>
      </c>
      <c r="H3509" s="2" t="str">
        <f aca="false">IF(Raw_Orders!H3509="","N/A",Raw_Orders!H3509)</f>
        <v>N/A</v>
      </c>
      <c r="I3509" s="2" t="str">
        <f aca="false">IF(Raw_Orders!I3509="","Not Rated",Raw_Orders!I3509)</f>
        <v>Not Rated</v>
      </c>
      <c r="J3509" s="2" t="str">
        <f aca="false">IF(COUNTIF($A$2:A3509,A3509)&gt;1,"Duplicate","Unique")</f>
        <v>Unique</v>
      </c>
      <c r="K3509" s="2" t="str">
        <f aca="false">IF(Raw_Orders!F3509&lt;0,"Anomaly","OK")</f>
        <v>OK</v>
      </c>
      <c r="L3509" s="2" t="str">
        <f aca="false">IFERROR(VLOOKUP(C3509,Raw_Restaurants!$A$2:$C$151,3,FALSE()),"Unknown")</f>
        <v>Chennai</v>
      </c>
    </row>
    <row r="3510" customFormat="false" ht="15" hidden="false" customHeight="false" outlineLevel="0" collapsed="false">
      <c r="A3510" s="2" t="n">
        <f aca="false">Raw_Orders!A3510</f>
        <v>500392</v>
      </c>
      <c r="B3510" s="2" t="str">
        <f aca="false">Raw_Orders!B3510</f>
        <v>CUST1774</v>
      </c>
      <c r="C3510" s="2" t="str">
        <f aca="false">Raw_Orders!C3510</f>
        <v>REST219</v>
      </c>
      <c r="D3510" s="2" t="str">
        <f aca="false">Raw_Orders!D3510</f>
        <v>DP326</v>
      </c>
      <c r="E3510" s="2" t="str">
        <f aca="false">Raw_Orders!E3510</f>
        <v>2024-04-15</v>
      </c>
      <c r="F3510" s="2" t="n">
        <f aca="false">IF(Raw_Orders!F3510&lt;0,0,Raw_Orders!F3510)</f>
        <v>599.57</v>
      </c>
      <c r="G3510" s="2" t="str">
        <f aca="false">Raw_Orders!G3510</f>
        <v>Delivered</v>
      </c>
      <c r="H3510" s="2" t="n">
        <f aca="false">IF(Raw_Orders!H3510="","N/A",Raw_Orders!H3510)</f>
        <v>49.5</v>
      </c>
      <c r="I3510" s="2" t="str">
        <f aca="false">IF(Raw_Orders!I3510="","Not Rated",Raw_Orders!I3510)</f>
        <v>Not Rated</v>
      </c>
      <c r="J3510" s="2" t="str">
        <f aca="false">IF(COUNTIF($A$2:A3510,A3510)&gt;1,"Duplicate","Unique")</f>
        <v>Unique</v>
      </c>
      <c r="K3510" s="2" t="str">
        <f aca="false">IF(Raw_Orders!F3510&lt;0,"Anomaly","OK")</f>
        <v>OK</v>
      </c>
      <c r="L3510" s="2" t="str">
        <f aca="false">IFERROR(VLOOKUP(C3510,Raw_Restaurants!$A$2:$C$151,3,FALSE()),"Unknown")</f>
        <v>Pune</v>
      </c>
    </row>
    <row r="3511" customFormat="false" ht="15" hidden="false" customHeight="false" outlineLevel="0" collapsed="false">
      <c r="A3511" s="2" t="n">
        <f aca="false">Raw_Orders!A3511</f>
        <v>500631</v>
      </c>
      <c r="B3511" s="2" t="str">
        <f aca="false">Raw_Orders!B3511</f>
        <v>CUST1206</v>
      </c>
      <c r="C3511" s="2" t="str">
        <f aca="false">Raw_Orders!C3511</f>
        <v>REST319</v>
      </c>
      <c r="D3511" s="2" t="str">
        <f aca="false">Raw_Orders!D3511</f>
        <v>DP413</v>
      </c>
      <c r="E3511" s="2" t="str">
        <f aca="false">Raw_Orders!E3511</f>
        <v>2024-06-06</v>
      </c>
      <c r="F3511" s="2" t="n">
        <f aca="false">IF(Raw_Orders!F3511&lt;0,0,Raw_Orders!F3511)</f>
        <v>856.95</v>
      </c>
      <c r="G3511" s="2" t="str">
        <f aca="false">Raw_Orders!G3511</f>
        <v>Delayed</v>
      </c>
      <c r="H3511" s="2" t="n">
        <f aca="false">IF(Raw_Orders!H3511="","N/A",Raw_Orders!H3511)</f>
        <v>51</v>
      </c>
      <c r="I3511" s="2" t="n">
        <f aca="false">IF(Raw_Orders!I3511="","Not Rated",Raw_Orders!I3511)</f>
        <v>3.9</v>
      </c>
      <c r="J3511" s="2" t="str">
        <f aca="false">IF(COUNTIF($A$2:A3511,A3511)&gt;1,"Duplicate","Unique")</f>
        <v>Unique</v>
      </c>
      <c r="K3511" s="2" t="str">
        <f aca="false">IF(Raw_Orders!F3511&lt;0,"Anomaly","OK")</f>
        <v>OK</v>
      </c>
      <c r="L3511" s="2" t="str">
        <f aca="false">IFERROR(VLOOKUP(C3511,Raw_Restaurants!$A$2:$C$151,3,FALSE()),"Unknown")</f>
        <v>Bhopal</v>
      </c>
    </row>
    <row r="3512" customFormat="false" ht="15" hidden="false" customHeight="false" outlineLevel="0" collapsed="false">
      <c r="A3512" s="2" t="n">
        <f aca="false">Raw_Orders!A3512</f>
        <v>500037</v>
      </c>
      <c r="B3512" s="2" t="str">
        <f aca="false">Raw_Orders!B3512</f>
        <v>CUST1718</v>
      </c>
      <c r="C3512" s="2" t="str">
        <f aca="false">Raw_Orders!C3512</f>
        <v>REST309</v>
      </c>
      <c r="D3512" s="2" t="str">
        <f aca="false">Raw_Orders!D3512</f>
        <v>DP348</v>
      </c>
      <c r="E3512" s="2" t="str">
        <f aca="false">Raw_Orders!E3512</f>
        <v>2024-10-01</v>
      </c>
      <c r="F3512" s="2" t="n">
        <f aca="false">IF(Raw_Orders!F3512&lt;0,0,Raw_Orders!F3512)</f>
        <v>249.97</v>
      </c>
      <c r="G3512" s="2" t="str">
        <f aca="false">Raw_Orders!G3512</f>
        <v>Delivered</v>
      </c>
      <c r="H3512" s="2" t="n">
        <f aca="false">IF(Raw_Orders!H3512="","N/A",Raw_Orders!H3512)</f>
        <v>74.7</v>
      </c>
      <c r="I3512" s="2" t="n">
        <f aca="false">IF(Raw_Orders!I3512="","Not Rated",Raw_Orders!I3512)</f>
        <v>4.4</v>
      </c>
      <c r="J3512" s="2" t="str">
        <f aca="false">IF(COUNTIF($A$2:A3512,A3512)&gt;1,"Duplicate","Unique")</f>
        <v>Unique</v>
      </c>
      <c r="K3512" s="2" t="str">
        <f aca="false">IF(Raw_Orders!F3512&lt;0,"Anomaly","OK")</f>
        <v>OK</v>
      </c>
      <c r="L3512" s="2" t="str">
        <f aca="false">IFERROR(VLOOKUP(C3512,Raw_Restaurants!$A$2:$C$151,3,FALSE()),"Unknown")</f>
        <v>Mumbai</v>
      </c>
    </row>
    <row r="3513" customFormat="false" ht="15" hidden="false" customHeight="false" outlineLevel="0" collapsed="false">
      <c r="A3513" s="2" t="n">
        <f aca="false">Raw_Orders!A3513</f>
        <v>503076</v>
      </c>
      <c r="B3513" s="2" t="str">
        <f aca="false">Raw_Orders!B3513</f>
        <v>CUST1457</v>
      </c>
      <c r="C3513" s="2" t="str">
        <f aca="false">Raw_Orders!C3513</f>
        <v>REST240</v>
      </c>
      <c r="D3513" s="2" t="str">
        <f aca="false">Raw_Orders!D3513</f>
        <v>DP349</v>
      </c>
      <c r="E3513" s="2" t="str">
        <f aca="false">Raw_Orders!E3513</f>
        <v>2024-10-05</v>
      </c>
      <c r="F3513" s="2" t="n">
        <f aca="false">IF(Raw_Orders!F3513&lt;0,0,Raw_Orders!F3513)</f>
        <v>679.97</v>
      </c>
      <c r="G3513" s="2" t="str">
        <f aca="false">Raw_Orders!G3513</f>
        <v>Cancelled</v>
      </c>
      <c r="H3513" s="2" t="str">
        <f aca="false">IF(Raw_Orders!H3513="","N/A",Raw_Orders!H3513)</f>
        <v>N/A</v>
      </c>
      <c r="I3513" s="2" t="str">
        <f aca="false">IF(Raw_Orders!I3513="","Not Rated",Raw_Orders!I3513)</f>
        <v>Not Rated</v>
      </c>
      <c r="J3513" s="2" t="str">
        <f aca="false">IF(COUNTIF($A$2:A3513,A3513)&gt;1,"Duplicate","Unique")</f>
        <v>Unique</v>
      </c>
      <c r="K3513" s="2" t="str">
        <f aca="false">IF(Raw_Orders!F3513&lt;0,"Anomaly","OK")</f>
        <v>OK</v>
      </c>
      <c r="L3513" s="2" t="str">
        <f aca="false">IFERROR(VLOOKUP(C3513,Raw_Restaurants!$A$2:$C$151,3,FALSE()),"Unknown")</f>
        <v>Delhi</v>
      </c>
    </row>
    <row r="3514" customFormat="false" ht="15" hidden="false" customHeight="false" outlineLevel="0" collapsed="false">
      <c r="A3514" s="2" t="n">
        <f aca="false">Raw_Orders!A3514</f>
        <v>501308</v>
      </c>
      <c r="B3514" s="2" t="str">
        <f aca="false">Raw_Orders!B3514</f>
        <v>CUST1577</v>
      </c>
      <c r="C3514" s="2" t="str">
        <f aca="false">Raw_Orders!C3514</f>
        <v>REST243</v>
      </c>
      <c r="D3514" s="2" t="str">
        <f aca="false">Raw_Orders!D3514</f>
        <v>DP403</v>
      </c>
      <c r="E3514" s="2" t="str">
        <f aca="false">Raw_Orders!E3514</f>
        <v>2024-10-30</v>
      </c>
      <c r="F3514" s="2" t="n">
        <f aca="false">IF(Raw_Orders!F3514&lt;0,0,Raw_Orders!F3514)</f>
        <v>663.25</v>
      </c>
      <c r="G3514" s="2" t="str">
        <f aca="false">Raw_Orders!G3514</f>
        <v>Delivered</v>
      </c>
      <c r="H3514" s="2" t="n">
        <f aca="false">IF(Raw_Orders!H3514="","N/A",Raw_Orders!H3514)</f>
        <v>57.1</v>
      </c>
      <c r="I3514" s="2" t="n">
        <f aca="false">IF(Raw_Orders!I3514="","Not Rated",Raw_Orders!I3514)</f>
        <v>4.1</v>
      </c>
      <c r="J3514" s="2" t="str">
        <f aca="false">IF(COUNTIF($A$2:A3514,A3514)&gt;1,"Duplicate","Unique")</f>
        <v>Unique</v>
      </c>
      <c r="K3514" s="2" t="str">
        <f aca="false">IF(Raw_Orders!F3514&lt;0,"Anomaly","OK")</f>
        <v>OK</v>
      </c>
      <c r="L3514" s="2" t="str">
        <f aca="false">IFERROR(VLOOKUP(C3514,Raw_Restaurants!$A$2:$C$151,3,FALSE()),"Unknown")</f>
        <v>Mumbai</v>
      </c>
    </row>
    <row r="3515" customFormat="false" ht="15" hidden="false" customHeight="false" outlineLevel="0" collapsed="false">
      <c r="A3515" s="2" t="n">
        <f aca="false">Raw_Orders!A3515</f>
        <v>500421</v>
      </c>
      <c r="B3515" s="2" t="str">
        <f aca="false">Raw_Orders!B3515</f>
        <v>CUST1353</v>
      </c>
      <c r="C3515" s="2" t="str">
        <f aca="false">Raw_Orders!C3515</f>
        <v>REST315</v>
      </c>
      <c r="D3515" s="2" t="str">
        <f aca="false">Raw_Orders!D3515</f>
        <v>DP483</v>
      </c>
      <c r="E3515" s="2" t="str">
        <f aca="false">Raw_Orders!E3515</f>
        <v>2024-02-07</v>
      </c>
      <c r="F3515" s="2" t="n">
        <f aca="false">IF(Raw_Orders!F3515&lt;0,0,Raw_Orders!F3515)</f>
        <v>670.85</v>
      </c>
      <c r="G3515" s="2" t="str">
        <f aca="false">Raw_Orders!G3515</f>
        <v>Delivered</v>
      </c>
      <c r="H3515" s="2" t="n">
        <f aca="false">IF(Raw_Orders!H3515="","N/A",Raw_Orders!H3515)</f>
        <v>30.1</v>
      </c>
      <c r="I3515" s="2" t="n">
        <f aca="false">IF(Raw_Orders!I3515="","Not Rated",Raw_Orders!I3515)</f>
        <v>3.5</v>
      </c>
      <c r="J3515" s="2" t="str">
        <f aca="false">IF(COUNTIF($A$2:A3515,A3515)&gt;1,"Duplicate","Unique")</f>
        <v>Duplicate</v>
      </c>
      <c r="K3515" s="2" t="str">
        <f aca="false">IF(Raw_Orders!F3515&lt;0,"Anomaly","OK")</f>
        <v>OK</v>
      </c>
      <c r="L3515" s="2" t="str">
        <f aca="false">IFERROR(VLOOKUP(C3515,Raw_Restaurants!$A$2:$C$151,3,FALSE()),"Unknown")</f>
        <v>Indore</v>
      </c>
    </row>
    <row r="3516" customFormat="false" ht="15" hidden="false" customHeight="false" outlineLevel="0" collapsed="false">
      <c r="A3516" s="2" t="n">
        <f aca="false">Raw_Orders!A3516</f>
        <v>503394</v>
      </c>
      <c r="B3516" s="2" t="str">
        <f aca="false">Raw_Orders!B3516</f>
        <v>CUST1549</v>
      </c>
      <c r="C3516" s="2" t="str">
        <f aca="false">Raw_Orders!C3516</f>
        <v>REST309</v>
      </c>
      <c r="D3516" s="2" t="str">
        <f aca="false">Raw_Orders!D3516</f>
        <v>DP386</v>
      </c>
      <c r="E3516" s="2" t="str">
        <f aca="false">Raw_Orders!E3516</f>
        <v>2024-04-30</v>
      </c>
      <c r="F3516" s="2" t="n">
        <f aca="false">IF(Raw_Orders!F3516&lt;0,0,Raw_Orders!F3516)</f>
        <v>672.47</v>
      </c>
      <c r="G3516" s="2" t="str">
        <f aca="false">Raw_Orders!G3516</f>
        <v>Delivered</v>
      </c>
      <c r="H3516" s="2" t="n">
        <f aca="false">IF(Raw_Orders!H3516="","N/A",Raw_Orders!H3516)</f>
        <v>17.8</v>
      </c>
      <c r="I3516" s="2" t="n">
        <f aca="false">IF(Raw_Orders!I3516="","Not Rated",Raw_Orders!I3516)</f>
        <v>4.9</v>
      </c>
      <c r="J3516" s="2" t="str">
        <f aca="false">IF(COUNTIF($A$2:A3516,A3516)&gt;1,"Duplicate","Unique")</f>
        <v>Unique</v>
      </c>
      <c r="K3516" s="2" t="str">
        <f aca="false">IF(Raw_Orders!F3516&lt;0,"Anomaly","OK")</f>
        <v>OK</v>
      </c>
      <c r="L3516" s="2" t="str">
        <f aca="false">IFERROR(VLOOKUP(C3516,Raw_Restaurants!$A$2:$C$151,3,FALSE()),"Unknown")</f>
        <v>Mumbai</v>
      </c>
    </row>
    <row r="3517" customFormat="false" ht="15" hidden="false" customHeight="false" outlineLevel="0" collapsed="false">
      <c r="A3517" s="2" t="n">
        <f aca="false">Raw_Orders!A3517</f>
        <v>500852</v>
      </c>
      <c r="B3517" s="2" t="str">
        <f aca="false">Raw_Orders!B3517</f>
        <v>CUST1222</v>
      </c>
      <c r="C3517" s="2" t="str">
        <f aca="false">Raw_Orders!C3517</f>
        <v>REST300</v>
      </c>
      <c r="D3517" s="2" t="str">
        <f aca="false">Raw_Orders!D3517</f>
        <v>DP302</v>
      </c>
      <c r="E3517" s="2" t="str">
        <f aca="false">Raw_Orders!E3517</f>
        <v>2024-09-10</v>
      </c>
      <c r="F3517" s="2" t="n">
        <f aca="false">IF(Raw_Orders!F3517&lt;0,0,Raw_Orders!F3517)</f>
        <v>284.42</v>
      </c>
      <c r="G3517" s="2" t="str">
        <f aca="false">Raw_Orders!G3517</f>
        <v>Delivered</v>
      </c>
      <c r="H3517" s="2" t="n">
        <f aca="false">IF(Raw_Orders!H3517="","N/A",Raw_Orders!H3517)</f>
        <v>43.1</v>
      </c>
      <c r="I3517" s="2" t="n">
        <f aca="false">IF(Raw_Orders!I3517="","Not Rated",Raw_Orders!I3517)</f>
        <v>3.5</v>
      </c>
      <c r="J3517" s="2" t="str">
        <f aca="false">IF(COUNTIF($A$2:A3517,A3517)&gt;1,"Duplicate","Unique")</f>
        <v>Unique</v>
      </c>
      <c r="K3517" s="2" t="str">
        <f aca="false">IF(Raw_Orders!F3517&lt;0,"Anomaly","OK")</f>
        <v>OK</v>
      </c>
      <c r="L3517" s="2" t="str">
        <f aca="false">IFERROR(VLOOKUP(C3517,Raw_Restaurants!$A$2:$C$151,3,FALSE()),"Unknown")</f>
        <v>Indore</v>
      </c>
    </row>
    <row r="3518" customFormat="false" ht="15" hidden="false" customHeight="false" outlineLevel="0" collapsed="false">
      <c r="A3518" s="2" t="n">
        <f aca="false">Raw_Orders!A3518</f>
        <v>504948</v>
      </c>
      <c r="B3518" s="2" t="str">
        <f aca="false">Raw_Orders!B3518</f>
        <v>CUST1033</v>
      </c>
      <c r="C3518" s="2" t="str">
        <f aca="false">Raw_Orders!C3518</f>
        <v>REST342</v>
      </c>
      <c r="D3518" s="2" t="str">
        <f aca="false">Raw_Orders!D3518</f>
        <v>DP460</v>
      </c>
      <c r="E3518" s="2" t="str">
        <f aca="false">Raw_Orders!E3518</f>
        <v>2024-09-14</v>
      </c>
      <c r="F3518" s="2" t="n">
        <f aca="false">IF(Raw_Orders!F3518&lt;0,0,Raw_Orders!F3518)</f>
        <v>1253.62</v>
      </c>
      <c r="G3518" s="2" t="str">
        <f aca="false">Raw_Orders!G3518</f>
        <v>Delivered</v>
      </c>
      <c r="H3518" s="2" t="n">
        <f aca="false">IF(Raw_Orders!H3518="","N/A",Raw_Orders!H3518)</f>
        <v>63.7</v>
      </c>
      <c r="I3518" s="2" t="n">
        <f aca="false">IF(Raw_Orders!I3518="","Not Rated",Raw_Orders!I3518)</f>
        <v>4.3</v>
      </c>
      <c r="J3518" s="2" t="str">
        <f aca="false">IF(COUNTIF($A$2:A3518,A3518)&gt;1,"Duplicate","Unique")</f>
        <v>Unique</v>
      </c>
      <c r="K3518" s="2" t="str">
        <f aca="false">IF(Raw_Orders!F3518&lt;0,"Anomaly","OK")</f>
        <v>OK</v>
      </c>
      <c r="L3518" s="2" t="str">
        <f aca="false">IFERROR(VLOOKUP(C3518,Raw_Restaurants!$A$2:$C$151,3,FALSE()),"Unknown")</f>
        <v>Hyderabad</v>
      </c>
    </row>
    <row r="3519" customFormat="false" ht="15" hidden="false" customHeight="false" outlineLevel="0" collapsed="false">
      <c r="A3519" s="2" t="n">
        <f aca="false">Raw_Orders!A3519</f>
        <v>500446</v>
      </c>
      <c r="B3519" s="2" t="str">
        <f aca="false">Raw_Orders!B3519</f>
        <v>CUST1633</v>
      </c>
      <c r="C3519" s="2" t="str">
        <f aca="false">Raw_Orders!C3519</f>
        <v>REST327</v>
      </c>
      <c r="D3519" s="2" t="str">
        <f aca="false">Raw_Orders!D3519</f>
        <v>DP391</v>
      </c>
      <c r="E3519" s="2" t="str">
        <f aca="false">Raw_Orders!E3519</f>
        <v>2024-06-12</v>
      </c>
      <c r="F3519" s="2" t="n">
        <f aca="false">IF(Raw_Orders!F3519&lt;0,0,Raw_Orders!F3519)</f>
        <v>164.4</v>
      </c>
      <c r="G3519" s="2" t="str">
        <f aca="false">Raw_Orders!G3519</f>
        <v>Delivered</v>
      </c>
      <c r="H3519" s="2" t="n">
        <f aca="false">IF(Raw_Orders!H3519="","N/A",Raw_Orders!H3519)</f>
        <v>40.4</v>
      </c>
      <c r="I3519" s="2" t="n">
        <f aca="false">IF(Raw_Orders!I3519="","Not Rated",Raw_Orders!I3519)</f>
        <v>2.9</v>
      </c>
      <c r="J3519" s="2" t="str">
        <f aca="false">IF(COUNTIF($A$2:A3519,A3519)&gt;1,"Duplicate","Unique")</f>
        <v>Unique</v>
      </c>
      <c r="K3519" s="2" t="str">
        <f aca="false">IF(Raw_Orders!F3519&lt;0,"Anomaly","OK")</f>
        <v>OK</v>
      </c>
      <c r="L3519" s="2" t="str">
        <f aca="false">IFERROR(VLOOKUP(C3519,Raw_Restaurants!$A$2:$C$151,3,FALSE()),"Unknown")</f>
        <v>Kolkata</v>
      </c>
    </row>
    <row r="3520" customFormat="false" ht="15" hidden="false" customHeight="false" outlineLevel="0" collapsed="false">
      <c r="A3520" s="2" t="n">
        <f aca="false">Raw_Orders!A3520</f>
        <v>500823</v>
      </c>
      <c r="B3520" s="2" t="str">
        <f aca="false">Raw_Orders!B3520</f>
        <v>CUST1012</v>
      </c>
      <c r="C3520" s="2" t="str">
        <f aca="false">Raw_Orders!C3520</f>
        <v>REST261</v>
      </c>
      <c r="D3520" s="2" t="str">
        <f aca="false">Raw_Orders!D3520</f>
        <v>DP335</v>
      </c>
      <c r="E3520" s="2" t="str">
        <f aca="false">Raw_Orders!E3520</f>
        <v>2024-05-18</v>
      </c>
      <c r="F3520" s="2" t="n">
        <f aca="false">IF(Raw_Orders!F3520&lt;0,0,Raw_Orders!F3520)</f>
        <v>983.76</v>
      </c>
      <c r="G3520" s="2" t="str">
        <f aca="false">Raw_Orders!G3520</f>
        <v>Delivered</v>
      </c>
      <c r="H3520" s="2" t="n">
        <f aca="false">IF(Raw_Orders!H3520="","N/A",Raw_Orders!H3520)</f>
        <v>77.1</v>
      </c>
      <c r="I3520" s="2" t="n">
        <f aca="false">IF(Raw_Orders!I3520="","Not Rated",Raw_Orders!I3520)</f>
        <v>4.3</v>
      </c>
      <c r="J3520" s="2" t="str">
        <f aca="false">IF(COUNTIF($A$2:A3520,A3520)&gt;1,"Duplicate","Unique")</f>
        <v>Duplicate</v>
      </c>
      <c r="K3520" s="2" t="str">
        <f aca="false">IF(Raw_Orders!F3520&lt;0,"Anomaly","OK")</f>
        <v>OK</v>
      </c>
      <c r="L3520" s="2" t="str">
        <f aca="false">IFERROR(VLOOKUP(C3520,Raw_Restaurants!$A$2:$C$151,3,FALSE()),"Unknown")</f>
        <v>Pune</v>
      </c>
    </row>
    <row r="3521" customFormat="false" ht="15" hidden="false" customHeight="false" outlineLevel="0" collapsed="false">
      <c r="A3521" s="2" t="n">
        <f aca="false">Raw_Orders!A3521</f>
        <v>504090</v>
      </c>
      <c r="B3521" s="2" t="str">
        <f aca="false">Raw_Orders!B3521</f>
        <v>CUST1699</v>
      </c>
      <c r="C3521" s="2" t="str">
        <f aca="false">Raw_Orders!C3521</f>
        <v>REST230</v>
      </c>
      <c r="D3521" s="2" t="str">
        <f aca="false">Raw_Orders!D3521</f>
        <v>DP494</v>
      </c>
      <c r="E3521" s="2" t="str">
        <f aca="false">Raw_Orders!E3521</f>
        <v>2024-09-19</v>
      </c>
      <c r="F3521" s="2" t="n">
        <f aca="false">IF(Raw_Orders!F3521&lt;0,0,Raw_Orders!F3521)</f>
        <v>1371.24</v>
      </c>
      <c r="G3521" s="2" t="str">
        <f aca="false">Raw_Orders!G3521</f>
        <v>Delivered</v>
      </c>
      <c r="H3521" s="2" t="n">
        <f aca="false">IF(Raw_Orders!H3521="","N/A",Raw_Orders!H3521)</f>
        <v>64.1</v>
      </c>
      <c r="I3521" s="2" t="n">
        <f aca="false">IF(Raw_Orders!I3521="","Not Rated",Raw_Orders!I3521)</f>
        <v>2.5</v>
      </c>
      <c r="J3521" s="2" t="str">
        <f aca="false">IF(COUNTIF($A$2:A3521,A3521)&gt;1,"Duplicate","Unique")</f>
        <v>Unique</v>
      </c>
      <c r="K3521" s="2" t="str">
        <f aca="false">IF(Raw_Orders!F3521&lt;0,"Anomaly","OK")</f>
        <v>OK</v>
      </c>
      <c r="L3521" s="2" t="str">
        <f aca="false">IFERROR(VLOOKUP(C3521,Raw_Restaurants!$A$2:$C$151,3,FALSE()),"Unknown")</f>
        <v>Mumbai</v>
      </c>
    </row>
    <row r="3522" customFormat="false" ht="15" hidden="false" customHeight="false" outlineLevel="0" collapsed="false">
      <c r="A3522" s="2" t="n">
        <f aca="false">Raw_Orders!A3522</f>
        <v>503731</v>
      </c>
      <c r="B3522" s="2" t="str">
        <f aca="false">Raw_Orders!B3522</f>
        <v>CUST1300</v>
      </c>
      <c r="C3522" s="2" t="str">
        <f aca="false">Raw_Orders!C3522</f>
        <v>REST327</v>
      </c>
      <c r="D3522" s="2" t="str">
        <f aca="false">Raw_Orders!D3522</f>
        <v>DP323</v>
      </c>
      <c r="E3522" s="2" t="str">
        <f aca="false">Raw_Orders!E3522</f>
        <v>2024-05-22</v>
      </c>
      <c r="F3522" s="2" t="n">
        <f aca="false">IF(Raw_Orders!F3522&lt;0,0,Raw_Orders!F3522)</f>
        <v>1281.04</v>
      </c>
      <c r="G3522" s="2" t="str">
        <f aca="false">Raw_Orders!G3522</f>
        <v>Delivered</v>
      </c>
      <c r="H3522" s="2" t="n">
        <f aca="false">IF(Raw_Orders!H3522="","N/A",Raw_Orders!H3522)</f>
        <v>53.6</v>
      </c>
      <c r="I3522" s="2" t="str">
        <f aca="false">IF(Raw_Orders!I3522="","Not Rated",Raw_Orders!I3522)</f>
        <v>Not Rated</v>
      </c>
      <c r="J3522" s="2" t="str">
        <f aca="false">IF(COUNTIF($A$2:A3522,A3522)&gt;1,"Duplicate","Unique")</f>
        <v>Unique</v>
      </c>
      <c r="K3522" s="2" t="str">
        <f aca="false">IF(Raw_Orders!F3522&lt;0,"Anomaly","OK")</f>
        <v>OK</v>
      </c>
      <c r="L3522" s="2" t="str">
        <f aca="false">IFERROR(VLOOKUP(C3522,Raw_Restaurants!$A$2:$C$151,3,FALSE()),"Unknown")</f>
        <v>Kolkata</v>
      </c>
    </row>
    <row r="3523" customFormat="false" ht="15" hidden="false" customHeight="false" outlineLevel="0" collapsed="false">
      <c r="A3523" s="2" t="n">
        <f aca="false">Raw_Orders!A3523</f>
        <v>500504</v>
      </c>
      <c r="B3523" s="2" t="str">
        <f aca="false">Raw_Orders!B3523</f>
        <v>CUST1079</v>
      </c>
      <c r="C3523" s="2" t="str">
        <f aca="false">Raw_Orders!C3523</f>
        <v>REST315</v>
      </c>
      <c r="D3523" s="2" t="str">
        <f aca="false">Raw_Orders!D3523</f>
        <v>DP375</v>
      </c>
      <c r="E3523" s="2" t="str">
        <f aca="false">Raw_Orders!E3523</f>
        <v>2024-05-19</v>
      </c>
      <c r="F3523" s="2" t="n">
        <f aca="false">IF(Raw_Orders!F3523&lt;0,0,Raw_Orders!F3523)</f>
        <v>668.39</v>
      </c>
      <c r="G3523" s="2" t="str">
        <f aca="false">Raw_Orders!G3523</f>
        <v>Delivered</v>
      </c>
      <c r="H3523" s="2" t="n">
        <f aca="false">IF(Raw_Orders!H3523="","N/A",Raw_Orders!H3523)</f>
        <v>63.7</v>
      </c>
      <c r="I3523" s="2" t="n">
        <f aca="false">IF(Raw_Orders!I3523="","Not Rated",Raw_Orders!I3523)</f>
        <v>3.1</v>
      </c>
      <c r="J3523" s="2" t="str">
        <f aca="false">IF(COUNTIF($A$2:A3523,A3523)&gt;1,"Duplicate","Unique")</f>
        <v>Unique</v>
      </c>
      <c r="K3523" s="2" t="str">
        <f aca="false">IF(Raw_Orders!F3523&lt;0,"Anomaly","OK")</f>
        <v>OK</v>
      </c>
      <c r="L3523" s="2" t="str">
        <f aca="false">IFERROR(VLOOKUP(C3523,Raw_Restaurants!$A$2:$C$151,3,FALSE()),"Unknown")</f>
        <v>Indore</v>
      </c>
    </row>
    <row r="3524" customFormat="false" ht="15" hidden="false" customHeight="false" outlineLevel="0" collapsed="false">
      <c r="A3524" s="2" t="n">
        <f aca="false">Raw_Orders!A3524</f>
        <v>504021</v>
      </c>
      <c r="B3524" s="2" t="str">
        <f aca="false">Raw_Orders!B3524</f>
        <v>CUST1218</v>
      </c>
      <c r="C3524" s="2" t="str">
        <f aca="false">Raw_Orders!C3524</f>
        <v>REST280</v>
      </c>
      <c r="D3524" s="2" t="str">
        <f aca="false">Raw_Orders!D3524</f>
        <v>DP431</v>
      </c>
      <c r="E3524" s="2" t="str">
        <f aca="false">Raw_Orders!E3524</f>
        <v>2024-02-02</v>
      </c>
      <c r="F3524" s="2" t="n">
        <f aca="false">IF(Raw_Orders!F3524&lt;0,0,Raw_Orders!F3524)</f>
        <v>574.68</v>
      </c>
      <c r="G3524" s="2" t="str">
        <f aca="false">Raw_Orders!G3524</f>
        <v>Delayed</v>
      </c>
      <c r="H3524" s="2" t="n">
        <f aca="false">IF(Raw_Orders!H3524="","N/A",Raw_Orders!H3524)</f>
        <v>53.3</v>
      </c>
      <c r="I3524" s="2" t="str">
        <f aca="false">IF(Raw_Orders!I3524="","Not Rated",Raw_Orders!I3524)</f>
        <v>Not Rated</v>
      </c>
      <c r="J3524" s="2" t="str">
        <f aca="false">IF(COUNTIF($A$2:A3524,A3524)&gt;1,"Duplicate","Unique")</f>
        <v>Unique</v>
      </c>
      <c r="K3524" s="2" t="str">
        <f aca="false">IF(Raw_Orders!F3524&lt;0,"Anomaly","OK")</f>
        <v>OK</v>
      </c>
      <c r="L3524" s="2" t="str">
        <f aca="false">IFERROR(VLOOKUP(C3524,Raw_Restaurants!$A$2:$C$151,3,FALSE()),"Unknown")</f>
        <v>Chennai</v>
      </c>
    </row>
    <row r="3525" customFormat="false" ht="15" hidden="false" customHeight="false" outlineLevel="0" collapsed="false">
      <c r="A3525" s="2" t="n">
        <f aca="false">Raw_Orders!A3525</f>
        <v>504110</v>
      </c>
      <c r="B3525" s="2" t="str">
        <f aca="false">Raw_Orders!B3525</f>
        <v>CUST1109</v>
      </c>
      <c r="C3525" s="2" t="str">
        <f aca="false">Raw_Orders!C3525</f>
        <v>REST281</v>
      </c>
      <c r="D3525" s="2" t="str">
        <f aca="false">Raw_Orders!D3525</f>
        <v>DP450</v>
      </c>
      <c r="E3525" s="2" t="str">
        <f aca="false">Raw_Orders!E3525</f>
        <v>2024-04-13</v>
      </c>
      <c r="F3525" s="2" t="n">
        <f aca="false">IF(Raw_Orders!F3525&lt;0,0,Raw_Orders!F3525)</f>
        <v>148.71</v>
      </c>
      <c r="G3525" s="2" t="str">
        <f aca="false">Raw_Orders!G3525</f>
        <v>Delivered</v>
      </c>
      <c r="H3525" s="2" t="n">
        <f aca="false">IF(Raw_Orders!H3525="","N/A",Raw_Orders!H3525)</f>
        <v>73.1</v>
      </c>
      <c r="I3525" s="2" t="n">
        <f aca="false">IF(Raw_Orders!I3525="","Not Rated",Raw_Orders!I3525)</f>
        <v>2.8</v>
      </c>
      <c r="J3525" s="2" t="str">
        <f aca="false">IF(COUNTIF($A$2:A3525,A3525)&gt;1,"Duplicate","Unique")</f>
        <v>Unique</v>
      </c>
      <c r="K3525" s="2" t="str">
        <f aca="false">IF(Raw_Orders!F3525&lt;0,"Anomaly","OK")</f>
        <v>OK</v>
      </c>
      <c r="L3525" s="2" t="str">
        <f aca="false">IFERROR(VLOOKUP(C3525,Raw_Restaurants!$A$2:$C$151,3,FALSE()),"Unknown")</f>
        <v>Chennai</v>
      </c>
    </row>
    <row r="3526" customFormat="false" ht="15" hidden="false" customHeight="false" outlineLevel="0" collapsed="false">
      <c r="A3526" s="2" t="n">
        <f aca="false">Raw_Orders!A3526</f>
        <v>504266</v>
      </c>
      <c r="B3526" s="2" t="str">
        <f aca="false">Raw_Orders!B3526</f>
        <v>CUST1604</v>
      </c>
      <c r="C3526" s="2" t="str">
        <f aca="false">Raw_Orders!C3526</f>
        <v>REST202</v>
      </c>
      <c r="D3526" s="2" t="str">
        <f aca="false">Raw_Orders!D3526</f>
        <v>DP440</v>
      </c>
      <c r="E3526" s="2" t="str">
        <f aca="false">Raw_Orders!E3526</f>
        <v>2024-08-05</v>
      </c>
      <c r="F3526" s="2" t="n">
        <f aca="false">IF(Raw_Orders!F3526&lt;0,0,Raw_Orders!F3526)</f>
        <v>1227.26</v>
      </c>
      <c r="G3526" s="2" t="str">
        <f aca="false">Raw_Orders!G3526</f>
        <v>Delivered</v>
      </c>
      <c r="H3526" s="2" t="n">
        <f aca="false">IF(Raw_Orders!H3526="","N/A",Raw_Orders!H3526)</f>
        <v>77.3</v>
      </c>
      <c r="I3526" s="2" t="n">
        <f aca="false">IF(Raw_Orders!I3526="","Not Rated",Raw_Orders!I3526)</f>
        <v>3.9</v>
      </c>
      <c r="J3526" s="2" t="str">
        <f aca="false">IF(COUNTIF($A$2:A3526,A3526)&gt;1,"Duplicate","Unique")</f>
        <v>Unique</v>
      </c>
      <c r="K3526" s="2" t="str">
        <f aca="false">IF(Raw_Orders!F3526&lt;0,"Anomaly","OK")</f>
        <v>OK</v>
      </c>
      <c r="L3526" s="2" t="str">
        <f aca="false">IFERROR(VLOOKUP(C3526,Raw_Restaurants!$A$2:$C$151,3,FALSE()),"Unknown")</f>
        <v>Bangalore</v>
      </c>
    </row>
    <row r="3527" customFormat="false" ht="15" hidden="false" customHeight="false" outlineLevel="0" collapsed="false">
      <c r="A3527" s="2" t="n">
        <f aca="false">Raw_Orders!A3527</f>
        <v>503047</v>
      </c>
      <c r="B3527" s="2" t="str">
        <f aca="false">Raw_Orders!B3527</f>
        <v>CUST1192</v>
      </c>
      <c r="C3527" s="2" t="str">
        <f aca="false">Raw_Orders!C3527</f>
        <v>REST329</v>
      </c>
      <c r="D3527" s="2" t="str">
        <f aca="false">Raw_Orders!D3527</f>
        <v>DP377</v>
      </c>
      <c r="E3527" s="2" t="str">
        <f aca="false">Raw_Orders!E3527</f>
        <v>2024-10-27</v>
      </c>
      <c r="F3527" s="2" t="n">
        <f aca="false">IF(Raw_Orders!F3527&lt;0,0,Raw_Orders!F3527)</f>
        <v>566.35</v>
      </c>
      <c r="G3527" s="2" t="str">
        <f aca="false">Raw_Orders!G3527</f>
        <v>Delivered</v>
      </c>
      <c r="H3527" s="2" t="n">
        <f aca="false">IF(Raw_Orders!H3527="","N/A",Raw_Orders!H3527)</f>
        <v>15.6</v>
      </c>
      <c r="I3527" s="2" t="n">
        <f aca="false">IF(Raw_Orders!I3527="","Not Rated",Raw_Orders!I3527)</f>
        <v>4.7</v>
      </c>
      <c r="J3527" s="2" t="str">
        <f aca="false">IF(COUNTIF($A$2:A3527,A3527)&gt;1,"Duplicate","Unique")</f>
        <v>Unique</v>
      </c>
      <c r="K3527" s="2" t="str">
        <f aca="false">IF(Raw_Orders!F3527&lt;0,"Anomaly","OK")</f>
        <v>OK</v>
      </c>
      <c r="L3527" s="2" t="str">
        <f aca="false">IFERROR(VLOOKUP(C3527,Raw_Restaurants!$A$2:$C$151,3,FALSE()),"Unknown")</f>
        <v>Bangalore</v>
      </c>
    </row>
    <row r="3528" customFormat="false" ht="15" hidden="false" customHeight="false" outlineLevel="0" collapsed="false">
      <c r="A3528" s="2" t="n">
        <f aca="false">Raw_Orders!A3528</f>
        <v>501024</v>
      </c>
      <c r="B3528" s="2" t="str">
        <f aca="false">Raw_Orders!B3528</f>
        <v>CUST1115</v>
      </c>
      <c r="C3528" s="2" t="str">
        <f aca="false">Raw_Orders!C3528</f>
        <v>REST270</v>
      </c>
      <c r="D3528" s="2" t="str">
        <f aca="false">Raw_Orders!D3528</f>
        <v>DP481</v>
      </c>
      <c r="E3528" s="2" t="str">
        <f aca="false">Raw_Orders!E3528</f>
        <v>2024-01-02</v>
      </c>
      <c r="F3528" s="2" t="n">
        <f aca="false">IF(Raw_Orders!F3528&lt;0,0,Raw_Orders!F3528)</f>
        <v>404.88</v>
      </c>
      <c r="G3528" s="2" t="str">
        <f aca="false">Raw_Orders!G3528</f>
        <v>Delivered</v>
      </c>
      <c r="H3528" s="2" t="n">
        <f aca="false">IF(Raw_Orders!H3528="","N/A",Raw_Orders!H3528)</f>
        <v>66.4</v>
      </c>
      <c r="I3528" s="2" t="n">
        <f aca="false">IF(Raw_Orders!I3528="","Not Rated",Raw_Orders!I3528)</f>
        <v>3.1</v>
      </c>
      <c r="J3528" s="2" t="str">
        <f aca="false">IF(COUNTIF($A$2:A3528,A3528)&gt;1,"Duplicate","Unique")</f>
        <v>Unique</v>
      </c>
      <c r="K3528" s="2" t="str">
        <f aca="false">IF(Raw_Orders!F3528&lt;0,"Anomaly","OK")</f>
        <v>OK</v>
      </c>
      <c r="L3528" s="2" t="str">
        <f aca="false">IFERROR(VLOOKUP(C3528,Raw_Restaurants!$A$2:$C$151,3,FALSE()),"Unknown")</f>
        <v>Hyderabad</v>
      </c>
    </row>
    <row r="3529" customFormat="false" ht="15" hidden="false" customHeight="false" outlineLevel="0" collapsed="false">
      <c r="A3529" s="2" t="n">
        <f aca="false">Raw_Orders!A3529</f>
        <v>502142</v>
      </c>
      <c r="B3529" s="2" t="str">
        <f aca="false">Raw_Orders!B3529</f>
        <v>CUST1546</v>
      </c>
      <c r="C3529" s="2" t="str">
        <f aca="false">Raw_Orders!C3529</f>
        <v>REST259</v>
      </c>
      <c r="D3529" s="2" t="str">
        <f aca="false">Raw_Orders!D3529</f>
        <v>DP474</v>
      </c>
      <c r="E3529" s="2" t="str">
        <f aca="false">Raw_Orders!E3529</f>
        <v>2024-04-16</v>
      </c>
      <c r="F3529" s="2" t="n">
        <f aca="false">IF(Raw_Orders!F3529&lt;0,0,Raw_Orders!F3529)</f>
        <v>1034.12</v>
      </c>
      <c r="G3529" s="2" t="str">
        <f aca="false">Raw_Orders!G3529</f>
        <v>Delivered</v>
      </c>
      <c r="H3529" s="2" t="n">
        <f aca="false">IF(Raw_Orders!H3529="","N/A",Raw_Orders!H3529)</f>
        <v>35.1</v>
      </c>
      <c r="I3529" s="2" t="n">
        <f aca="false">IF(Raw_Orders!I3529="","Not Rated",Raw_Orders!I3529)</f>
        <v>2.5</v>
      </c>
      <c r="J3529" s="2" t="str">
        <f aca="false">IF(COUNTIF($A$2:A3529,A3529)&gt;1,"Duplicate","Unique")</f>
        <v>Unique</v>
      </c>
      <c r="K3529" s="2" t="str">
        <f aca="false">IF(Raw_Orders!F3529&lt;0,"Anomaly","OK")</f>
        <v>OK</v>
      </c>
      <c r="L3529" s="2" t="str">
        <f aca="false">IFERROR(VLOOKUP(C3529,Raw_Restaurants!$A$2:$C$151,3,FALSE()),"Unknown")</f>
        <v>Bhopal</v>
      </c>
    </row>
    <row r="3530" customFormat="false" ht="15" hidden="false" customHeight="false" outlineLevel="0" collapsed="false">
      <c r="A3530" s="2" t="n">
        <f aca="false">Raw_Orders!A3530</f>
        <v>502992</v>
      </c>
      <c r="B3530" s="2" t="str">
        <f aca="false">Raw_Orders!B3530</f>
        <v>CUST1338</v>
      </c>
      <c r="C3530" s="2" t="str">
        <f aca="false">Raw_Orders!C3530</f>
        <v>REST259</v>
      </c>
      <c r="D3530" s="2" t="str">
        <f aca="false">Raw_Orders!D3530</f>
        <v>DP317</v>
      </c>
      <c r="E3530" s="2" t="str">
        <f aca="false">Raw_Orders!E3530</f>
        <v>2024-04-11</v>
      </c>
      <c r="F3530" s="2" t="n">
        <f aca="false">IF(Raw_Orders!F3530&lt;0,0,Raw_Orders!F3530)</f>
        <v>893.74</v>
      </c>
      <c r="G3530" s="2" t="str">
        <f aca="false">Raw_Orders!G3530</f>
        <v>Delivered</v>
      </c>
      <c r="H3530" s="2" t="n">
        <f aca="false">IF(Raw_Orders!H3530="","N/A",Raw_Orders!H3530)</f>
        <v>71.1</v>
      </c>
      <c r="I3530" s="2" t="n">
        <f aca="false">IF(Raw_Orders!I3530="","Not Rated",Raw_Orders!I3530)</f>
        <v>4.5</v>
      </c>
      <c r="J3530" s="2" t="str">
        <f aca="false">IF(COUNTIF($A$2:A3530,A3530)&gt;1,"Duplicate","Unique")</f>
        <v>Unique</v>
      </c>
      <c r="K3530" s="2" t="str">
        <f aca="false">IF(Raw_Orders!F3530&lt;0,"Anomaly","OK")</f>
        <v>OK</v>
      </c>
      <c r="L3530" s="2" t="str">
        <f aca="false">IFERROR(VLOOKUP(C3530,Raw_Restaurants!$A$2:$C$151,3,FALSE()),"Unknown")</f>
        <v>Bhopal</v>
      </c>
    </row>
    <row r="3531" customFormat="false" ht="15" hidden="false" customHeight="false" outlineLevel="0" collapsed="false">
      <c r="A3531" s="2" t="n">
        <f aca="false">Raw_Orders!A3531</f>
        <v>501403</v>
      </c>
      <c r="B3531" s="2" t="str">
        <f aca="false">Raw_Orders!B3531</f>
        <v>CUST1776</v>
      </c>
      <c r="C3531" s="2" t="str">
        <f aca="false">Raw_Orders!C3531</f>
        <v>REST283</v>
      </c>
      <c r="D3531" s="2" t="str">
        <f aca="false">Raw_Orders!D3531</f>
        <v>DP477</v>
      </c>
      <c r="E3531" s="2" t="str">
        <f aca="false">Raw_Orders!E3531</f>
        <v>2024-05-28</v>
      </c>
      <c r="F3531" s="2" t="n">
        <f aca="false">IF(Raw_Orders!F3531&lt;0,0,Raw_Orders!F3531)</f>
        <v>621.76</v>
      </c>
      <c r="G3531" s="2" t="str">
        <f aca="false">Raw_Orders!G3531</f>
        <v>Delivered</v>
      </c>
      <c r="H3531" s="2" t="n">
        <f aca="false">IF(Raw_Orders!H3531="","N/A",Raw_Orders!H3531)</f>
        <v>18</v>
      </c>
      <c r="I3531" s="2" t="n">
        <f aca="false">IF(Raw_Orders!I3531="","Not Rated",Raw_Orders!I3531)</f>
        <v>2.6</v>
      </c>
      <c r="J3531" s="2" t="str">
        <f aca="false">IF(COUNTIF($A$2:A3531,A3531)&gt;1,"Duplicate","Unique")</f>
        <v>Unique</v>
      </c>
      <c r="K3531" s="2" t="str">
        <f aca="false">IF(Raw_Orders!F3531&lt;0,"Anomaly","OK")</f>
        <v>OK</v>
      </c>
      <c r="L3531" s="2" t="str">
        <f aca="false">IFERROR(VLOOKUP(C3531,Raw_Restaurants!$A$2:$C$151,3,FALSE()),"Unknown")</f>
        <v>Delhi</v>
      </c>
    </row>
    <row r="3532" customFormat="false" ht="15" hidden="false" customHeight="false" outlineLevel="0" collapsed="false">
      <c r="A3532" s="2" t="n">
        <f aca="false">Raw_Orders!A3532</f>
        <v>503033</v>
      </c>
      <c r="B3532" s="2" t="str">
        <f aca="false">Raw_Orders!B3532</f>
        <v>CUST1214</v>
      </c>
      <c r="C3532" s="2" t="str">
        <f aca="false">Raw_Orders!C3532</f>
        <v>REST233</v>
      </c>
      <c r="D3532" s="2" t="str">
        <f aca="false">Raw_Orders!D3532</f>
        <v>DP344</v>
      </c>
      <c r="E3532" s="2" t="str">
        <f aca="false">Raw_Orders!E3532</f>
        <v>2024-04-25</v>
      </c>
      <c r="F3532" s="2" t="n">
        <f aca="false">IF(Raw_Orders!F3532&lt;0,0,Raw_Orders!F3532)</f>
        <v>429.06</v>
      </c>
      <c r="G3532" s="2" t="str">
        <f aca="false">Raw_Orders!G3532</f>
        <v>Delivered</v>
      </c>
      <c r="H3532" s="2" t="n">
        <f aca="false">IF(Raw_Orders!H3532="","N/A",Raw_Orders!H3532)</f>
        <v>69.8</v>
      </c>
      <c r="I3532" s="2" t="n">
        <f aca="false">IF(Raw_Orders!I3532="","Not Rated",Raw_Orders!I3532)</f>
        <v>3.2</v>
      </c>
      <c r="J3532" s="2" t="str">
        <f aca="false">IF(COUNTIF($A$2:A3532,A3532)&gt;1,"Duplicate","Unique")</f>
        <v>Unique</v>
      </c>
      <c r="K3532" s="2" t="str">
        <f aca="false">IF(Raw_Orders!F3532&lt;0,"Anomaly","OK")</f>
        <v>OK</v>
      </c>
      <c r="L3532" s="2" t="str">
        <f aca="false">IFERROR(VLOOKUP(C3532,Raw_Restaurants!$A$2:$C$151,3,FALSE()),"Unknown")</f>
        <v>Kolkata</v>
      </c>
    </row>
    <row r="3533" customFormat="false" ht="15" hidden="false" customHeight="false" outlineLevel="0" collapsed="false">
      <c r="A3533" s="2" t="n">
        <f aca="false">Raw_Orders!A3533</f>
        <v>501957</v>
      </c>
      <c r="B3533" s="2" t="str">
        <f aca="false">Raw_Orders!B3533</f>
        <v>CUST1012</v>
      </c>
      <c r="C3533" s="2" t="str">
        <f aca="false">Raw_Orders!C3533</f>
        <v>REST332</v>
      </c>
      <c r="D3533" s="2" t="str">
        <f aca="false">Raw_Orders!D3533</f>
        <v>DP335</v>
      </c>
      <c r="E3533" s="2" t="str">
        <f aca="false">Raw_Orders!E3533</f>
        <v>2024-04-19</v>
      </c>
      <c r="F3533" s="2" t="n">
        <f aca="false">IF(Raw_Orders!F3533&lt;0,0,Raw_Orders!F3533)</f>
        <v>1035.59</v>
      </c>
      <c r="G3533" s="2" t="str">
        <f aca="false">Raw_Orders!G3533</f>
        <v>Delivered</v>
      </c>
      <c r="H3533" s="2" t="n">
        <f aca="false">IF(Raw_Orders!H3533="","N/A",Raw_Orders!H3533)</f>
        <v>44.7</v>
      </c>
      <c r="I3533" s="2" t="str">
        <f aca="false">IF(Raw_Orders!I3533="","Not Rated",Raw_Orders!I3533)</f>
        <v>Not Rated</v>
      </c>
      <c r="J3533" s="2" t="str">
        <f aca="false">IF(COUNTIF($A$2:A3533,A3533)&gt;1,"Duplicate","Unique")</f>
        <v>Unique</v>
      </c>
      <c r="K3533" s="2" t="str">
        <f aca="false">IF(Raw_Orders!F3533&lt;0,"Anomaly","OK")</f>
        <v>OK</v>
      </c>
      <c r="L3533" s="2" t="str">
        <f aca="false">IFERROR(VLOOKUP(C3533,Raw_Restaurants!$A$2:$C$151,3,FALSE()),"Unknown")</f>
        <v>Pune</v>
      </c>
    </row>
    <row r="3534" customFormat="false" ht="15" hidden="false" customHeight="false" outlineLevel="0" collapsed="false">
      <c r="A3534" s="2" t="n">
        <f aca="false">Raw_Orders!A3534</f>
        <v>500418</v>
      </c>
      <c r="B3534" s="2" t="str">
        <f aca="false">Raw_Orders!B3534</f>
        <v>CUST1557</v>
      </c>
      <c r="C3534" s="2" t="str">
        <f aca="false">Raw_Orders!C3534</f>
        <v>REST240</v>
      </c>
      <c r="D3534" s="2" t="str">
        <f aca="false">Raw_Orders!D3534</f>
        <v>DP440</v>
      </c>
      <c r="E3534" s="2" t="str">
        <f aca="false">Raw_Orders!E3534</f>
        <v>2024-03-31</v>
      </c>
      <c r="F3534" s="2" t="n">
        <f aca="false">IF(Raw_Orders!F3534&lt;0,0,Raw_Orders!F3534)</f>
        <v>904.83</v>
      </c>
      <c r="G3534" s="2" t="str">
        <f aca="false">Raw_Orders!G3534</f>
        <v>Delivered</v>
      </c>
      <c r="H3534" s="2" t="n">
        <f aca="false">IF(Raw_Orders!H3534="","N/A",Raw_Orders!H3534)</f>
        <v>48</v>
      </c>
      <c r="I3534" s="2" t="n">
        <f aca="false">IF(Raw_Orders!I3534="","Not Rated",Raw_Orders!I3534)</f>
        <v>3.9</v>
      </c>
      <c r="J3534" s="2" t="str">
        <f aca="false">IF(COUNTIF($A$2:A3534,A3534)&gt;1,"Duplicate","Unique")</f>
        <v>Unique</v>
      </c>
      <c r="K3534" s="2" t="str">
        <f aca="false">IF(Raw_Orders!F3534&lt;0,"Anomaly","OK")</f>
        <v>OK</v>
      </c>
      <c r="L3534" s="2" t="str">
        <f aca="false">IFERROR(VLOOKUP(C3534,Raw_Restaurants!$A$2:$C$151,3,FALSE()),"Unknown")</f>
        <v>Delhi</v>
      </c>
    </row>
    <row r="3535" customFormat="false" ht="15" hidden="false" customHeight="false" outlineLevel="0" collapsed="false">
      <c r="A3535" s="2" t="n">
        <f aca="false">Raw_Orders!A3535</f>
        <v>501736</v>
      </c>
      <c r="B3535" s="2" t="str">
        <f aca="false">Raw_Orders!B3535</f>
        <v>CUST1158</v>
      </c>
      <c r="C3535" s="2" t="str">
        <f aca="false">Raw_Orders!C3535</f>
        <v>REST298</v>
      </c>
      <c r="D3535" s="2" t="str">
        <f aca="false">Raw_Orders!D3535</f>
        <v>DP429</v>
      </c>
      <c r="E3535" s="2" t="str">
        <f aca="false">Raw_Orders!E3535</f>
        <v>2024-01-31</v>
      </c>
      <c r="F3535" s="2" t="n">
        <f aca="false">IF(Raw_Orders!F3535&lt;0,0,Raw_Orders!F3535)</f>
        <v>438.36</v>
      </c>
      <c r="G3535" s="2" t="str">
        <f aca="false">Raw_Orders!G3535</f>
        <v>Delivered</v>
      </c>
      <c r="H3535" s="2" t="n">
        <f aca="false">IF(Raw_Orders!H3535="","N/A",Raw_Orders!H3535)</f>
        <v>53.1</v>
      </c>
      <c r="I3535" s="2" t="n">
        <f aca="false">IF(Raw_Orders!I3535="","Not Rated",Raw_Orders!I3535)</f>
        <v>3.1</v>
      </c>
      <c r="J3535" s="2" t="str">
        <f aca="false">IF(COUNTIF($A$2:A3535,A3535)&gt;1,"Duplicate","Unique")</f>
        <v>Unique</v>
      </c>
      <c r="K3535" s="2" t="str">
        <f aca="false">IF(Raw_Orders!F3535&lt;0,"Anomaly","OK")</f>
        <v>OK</v>
      </c>
      <c r="L3535" s="2" t="str">
        <f aca="false">IFERROR(VLOOKUP(C3535,Raw_Restaurants!$A$2:$C$151,3,FALSE()),"Unknown")</f>
        <v>Mumbai</v>
      </c>
    </row>
    <row r="3536" customFormat="false" ht="15" hidden="false" customHeight="false" outlineLevel="0" collapsed="false">
      <c r="A3536" s="2" t="n">
        <f aca="false">Raw_Orders!A3536</f>
        <v>503130</v>
      </c>
      <c r="B3536" s="2" t="str">
        <f aca="false">Raw_Orders!B3536</f>
        <v>CUST1577</v>
      </c>
      <c r="C3536" s="2" t="str">
        <f aca="false">Raw_Orders!C3536</f>
        <v>REST237</v>
      </c>
      <c r="D3536" s="2" t="str">
        <f aca="false">Raw_Orders!D3536</f>
        <v>DP472</v>
      </c>
      <c r="E3536" s="2" t="str">
        <f aca="false">Raw_Orders!E3536</f>
        <v>2024-04-19</v>
      </c>
      <c r="F3536" s="2" t="n">
        <f aca="false">IF(Raw_Orders!F3536&lt;0,0,Raw_Orders!F3536)</f>
        <v>0</v>
      </c>
      <c r="G3536" s="2" t="str">
        <f aca="false">Raw_Orders!G3536</f>
        <v>Delivered</v>
      </c>
      <c r="H3536" s="2" t="n">
        <f aca="false">IF(Raw_Orders!H3536="","N/A",Raw_Orders!H3536)</f>
        <v>65.9</v>
      </c>
      <c r="I3536" s="2" t="n">
        <f aca="false">IF(Raw_Orders!I3536="","Not Rated",Raw_Orders!I3536)</f>
        <v>3</v>
      </c>
      <c r="J3536" s="2" t="str">
        <f aca="false">IF(COUNTIF($A$2:A3536,A3536)&gt;1,"Duplicate","Unique")</f>
        <v>Unique</v>
      </c>
      <c r="K3536" s="2" t="str">
        <f aca="false">IF(Raw_Orders!F3536&lt;0,"Anomaly","OK")</f>
        <v>Anomaly</v>
      </c>
      <c r="L3536" s="2" t="str">
        <f aca="false">IFERROR(VLOOKUP(C3536,Raw_Restaurants!$A$2:$C$151,3,FALSE()),"Unknown")</f>
        <v>Mumbai</v>
      </c>
    </row>
    <row r="3537" customFormat="false" ht="15" hidden="false" customHeight="false" outlineLevel="0" collapsed="false">
      <c r="A3537" s="2" t="n">
        <f aca="false">Raw_Orders!A3537</f>
        <v>503208</v>
      </c>
      <c r="B3537" s="2" t="str">
        <f aca="false">Raw_Orders!B3537</f>
        <v>CUST1430</v>
      </c>
      <c r="C3537" s="2" t="str">
        <f aca="false">Raw_Orders!C3537</f>
        <v>REST339</v>
      </c>
      <c r="D3537" s="2" t="str">
        <f aca="false">Raw_Orders!D3537</f>
        <v>DP478</v>
      </c>
      <c r="E3537" s="2" t="str">
        <f aca="false">Raw_Orders!E3537</f>
        <v>2024-08-04</v>
      </c>
      <c r="F3537" s="2" t="n">
        <f aca="false">IF(Raw_Orders!F3537&lt;0,0,Raw_Orders!F3537)</f>
        <v>1209.97</v>
      </c>
      <c r="G3537" s="2" t="str">
        <f aca="false">Raw_Orders!G3537</f>
        <v>Delivered</v>
      </c>
      <c r="H3537" s="2" t="n">
        <f aca="false">IF(Raw_Orders!H3537="","N/A",Raw_Orders!H3537)</f>
        <v>15.1</v>
      </c>
      <c r="I3537" s="2" t="n">
        <f aca="false">IF(Raw_Orders!I3537="","Not Rated",Raw_Orders!I3537)</f>
        <v>3.3</v>
      </c>
      <c r="J3537" s="2" t="str">
        <f aca="false">IF(COUNTIF($A$2:A3537,A3537)&gt;1,"Duplicate","Unique")</f>
        <v>Unique</v>
      </c>
      <c r="K3537" s="2" t="str">
        <f aca="false">IF(Raw_Orders!F3537&lt;0,"Anomaly","OK")</f>
        <v>OK</v>
      </c>
      <c r="L3537" s="2" t="str">
        <f aca="false">IFERROR(VLOOKUP(C3537,Raw_Restaurants!$A$2:$C$151,3,FALSE()),"Unknown")</f>
        <v>Bangalore</v>
      </c>
    </row>
    <row r="3538" customFormat="false" ht="15" hidden="false" customHeight="false" outlineLevel="0" collapsed="false">
      <c r="A3538" s="2" t="n">
        <f aca="false">Raw_Orders!A3538</f>
        <v>504832</v>
      </c>
      <c r="B3538" s="2" t="str">
        <f aca="false">Raw_Orders!B3538</f>
        <v>CUST1002</v>
      </c>
      <c r="C3538" s="2" t="str">
        <f aca="false">Raw_Orders!C3538</f>
        <v>REST322</v>
      </c>
      <c r="D3538" s="2" t="str">
        <f aca="false">Raw_Orders!D3538</f>
        <v>DP494</v>
      </c>
      <c r="E3538" s="2" t="str">
        <f aca="false">Raw_Orders!E3538</f>
        <v>2024-12-26</v>
      </c>
      <c r="F3538" s="2" t="n">
        <f aca="false">IF(Raw_Orders!F3538&lt;0,0,Raw_Orders!F3538)</f>
        <v>1151.43</v>
      </c>
      <c r="G3538" s="2" t="str">
        <f aca="false">Raw_Orders!G3538</f>
        <v>Delivered</v>
      </c>
      <c r="H3538" s="2" t="n">
        <f aca="false">IF(Raw_Orders!H3538="","N/A",Raw_Orders!H3538)</f>
        <v>49.3</v>
      </c>
      <c r="I3538" s="2" t="n">
        <f aca="false">IF(Raw_Orders!I3538="","Not Rated",Raw_Orders!I3538)</f>
        <v>3</v>
      </c>
      <c r="J3538" s="2" t="str">
        <f aca="false">IF(COUNTIF($A$2:A3538,A3538)&gt;1,"Duplicate","Unique")</f>
        <v>Unique</v>
      </c>
      <c r="K3538" s="2" t="str">
        <f aca="false">IF(Raw_Orders!F3538&lt;0,"Anomaly","OK")</f>
        <v>OK</v>
      </c>
      <c r="L3538" s="2" t="str">
        <f aca="false">IFERROR(VLOOKUP(C3538,Raw_Restaurants!$A$2:$C$151,3,FALSE()),"Unknown")</f>
        <v>Delhi</v>
      </c>
    </row>
    <row r="3539" customFormat="false" ht="15" hidden="false" customHeight="false" outlineLevel="0" collapsed="false">
      <c r="A3539" s="2" t="n">
        <f aca="false">Raw_Orders!A3539</f>
        <v>501276</v>
      </c>
      <c r="B3539" s="2" t="str">
        <f aca="false">Raw_Orders!B3539</f>
        <v>CUST1052</v>
      </c>
      <c r="C3539" s="2" t="str">
        <f aca="false">Raw_Orders!C3539</f>
        <v>REST342</v>
      </c>
      <c r="D3539" s="2" t="str">
        <f aca="false">Raw_Orders!D3539</f>
        <v>DP408</v>
      </c>
      <c r="E3539" s="2" t="str">
        <f aca="false">Raw_Orders!E3539</f>
        <v>2024-02-29</v>
      </c>
      <c r="F3539" s="2" t="n">
        <f aca="false">IF(Raw_Orders!F3539&lt;0,0,Raw_Orders!F3539)</f>
        <v>801.52</v>
      </c>
      <c r="G3539" s="2" t="str">
        <f aca="false">Raw_Orders!G3539</f>
        <v>Delivered</v>
      </c>
      <c r="H3539" s="2" t="n">
        <f aca="false">IF(Raw_Orders!H3539="","N/A",Raw_Orders!H3539)</f>
        <v>32.1</v>
      </c>
      <c r="I3539" s="2" t="n">
        <f aca="false">IF(Raw_Orders!I3539="","Not Rated",Raw_Orders!I3539)</f>
        <v>2.5</v>
      </c>
      <c r="J3539" s="2" t="str">
        <f aca="false">IF(COUNTIF($A$2:A3539,A3539)&gt;1,"Duplicate","Unique")</f>
        <v>Unique</v>
      </c>
      <c r="K3539" s="2" t="str">
        <f aca="false">IF(Raw_Orders!F3539&lt;0,"Anomaly","OK")</f>
        <v>OK</v>
      </c>
      <c r="L3539" s="2" t="str">
        <f aca="false">IFERROR(VLOOKUP(C3539,Raw_Restaurants!$A$2:$C$151,3,FALSE()),"Unknown")</f>
        <v>Hyderabad</v>
      </c>
    </row>
    <row r="3540" customFormat="false" ht="15" hidden="false" customHeight="false" outlineLevel="0" collapsed="false">
      <c r="A3540" s="2" t="n">
        <f aca="false">Raw_Orders!A3540</f>
        <v>504156</v>
      </c>
      <c r="B3540" s="2" t="str">
        <f aca="false">Raw_Orders!B3540</f>
        <v>CUST1467</v>
      </c>
      <c r="C3540" s="2" t="str">
        <f aca="false">Raw_Orders!C3540</f>
        <v>REST298</v>
      </c>
      <c r="D3540" s="2" t="str">
        <f aca="false">Raw_Orders!D3540</f>
        <v>DP322</v>
      </c>
      <c r="E3540" s="2" t="str">
        <f aca="false">Raw_Orders!E3540</f>
        <v>2024-12-20</v>
      </c>
      <c r="F3540" s="2" t="n">
        <f aca="false">IF(Raw_Orders!F3540&lt;0,0,Raw_Orders!F3540)</f>
        <v>158.77</v>
      </c>
      <c r="G3540" s="2" t="str">
        <f aca="false">Raw_Orders!G3540</f>
        <v>Delayed</v>
      </c>
      <c r="H3540" s="2" t="n">
        <f aca="false">IF(Raw_Orders!H3540="","N/A",Raw_Orders!H3540)</f>
        <v>22.7</v>
      </c>
      <c r="I3540" s="2" t="n">
        <f aca="false">IF(Raw_Orders!I3540="","Not Rated",Raw_Orders!I3540)</f>
        <v>4</v>
      </c>
      <c r="J3540" s="2" t="str">
        <f aca="false">IF(COUNTIF($A$2:A3540,A3540)&gt;1,"Duplicate","Unique")</f>
        <v>Unique</v>
      </c>
      <c r="K3540" s="2" t="str">
        <f aca="false">IF(Raw_Orders!F3540&lt;0,"Anomaly","OK")</f>
        <v>OK</v>
      </c>
      <c r="L3540" s="2" t="str">
        <f aca="false">IFERROR(VLOOKUP(C3540,Raw_Restaurants!$A$2:$C$151,3,FALSE()),"Unknown")</f>
        <v>Mumbai</v>
      </c>
    </row>
    <row r="3541" customFormat="false" ht="15" hidden="false" customHeight="false" outlineLevel="0" collapsed="false">
      <c r="A3541" s="2" t="n">
        <f aca="false">Raw_Orders!A3541</f>
        <v>501207</v>
      </c>
      <c r="B3541" s="2" t="str">
        <f aca="false">Raw_Orders!B3541</f>
        <v>CUST1049</v>
      </c>
      <c r="C3541" s="2" t="str">
        <f aca="false">Raw_Orders!C3541</f>
        <v>REST283</v>
      </c>
      <c r="D3541" s="2" t="str">
        <f aca="false">Raw_Orders!D3541</f>
        <v>DP434</v>
      </c>
      <c r="E3541" s="2" t="str">
        <f aca="false">Raw_Orders!E3541</f>
        <v>2024-10-17</v>
      </c>
      <c r="F3541" s="2" t="n">
        <f aca="false">IF(Raw_Orders!F3541&lt;0,0,Raw_Orders!F3541)</f>
        <v>450.51</v>
      </c>
      <c r="G3541" s="2" t="str">
        <f aca="false">Raw_Orders!G3541</f>
        <v>Cancelled</v>
      </c>
      <c r="H3541" s="2" t="str">
        <f aca="false">IF(Raw_Orders!H3541="","N/A",Raw_Orders!H3541)</f>
        <v>N/A</v>
      </c>
      <c r="I3541" s="2" t="str">
        <f aca="false">IF(Raw_Orders!I3541="","Not Rated",Raw_Orders!I3541)</f>
        <v>Not Rated</v>
      </c>
      <c r="J3541" s="2" t="str">
        <f aca="false">IF(COUNTIF($A$2:A3541,A3541)&gt;1,"Duplicate","Unique")</f>
        <v>Unique</v>
      </c>
      <c r="K3541" s="2" t="str">
        <f aca="false">IF(Raw_Orders!F3541&lt;0,"Anomaly","OK")</f>
        <v>OK</v>
      </c>
      <c r="L3541" s="2" t="str">
        <f aca="false">IFERROR(VLOOKUP(C3541,Raw_Restaurants!$A$2:$C$151,3,FALSE()),"Unknown")</f>
        <v>Delhi</v>
      </c>
    </row>
    <row r="3542" customFormat="false" ht="15" hidden="false" customHeight="false" outlineLevel="0" collapsed="false">
      <c r="A3542" s="2" t="n">
        <f aca="false">Raw_Orders!A3542</f>
        <v>501872</v>
      </c>
      <c r="B3542" s="2" t="str">
        <f aca="false">Raw_Orders!B3542</f>
        <v>CUST1399</v>
      </c>
      <c r="C3542" s="2" t="str">
        <f aca="false">Raw_Orders!C3542</f>
        <v>REST227</v>
      </c>
      <c r="D3542" s="2" t="str">
        <f aca="false">Raw_Orders!D3542</f>
        <v>DP383</v>
      </c>
      <c r="E3542" s="2" t="str">
        <f aca="false">Raw_Orders!E3542</f>
        <v>2024-03-07</v>
      </c>
      <c r="F3542" s="2" t="n">
        <f aca="false">IF(Raw_Orders!F3542&lt;0,0,Raw_Orders!F3542)</f>
        <v>970.52</v>
      </c>
      <c r="G3542" s="2" t="str">
        <f aca="false">Raw_Orders!G3542</f>
        <v>Cancelled</v>
      </c>
      <c r="H3542" s="2" t="str">
        <f aca="false">IF(Raw_Orders!H3542="","N/A",Raw_Orders!H3542)</f>
        <v>N/A</v>
      </c>
      <c r="I3542" s="2" t="str">
        <f aca="false">IF(Raw_Orders!I3542="","Not Rated",Raw_Orders!I3542)</f>
        <v>Not Rated</v>
      </c>
      <c r="J3542" s="2" t="str">
        <f aca="false">IF(COUNTIF($A$2:A3542,A3542)&gt;1,"Duplicate","Unique")</f>
        <v>Unique</v>
      </c>
      <c r="K3542" s="2" t="str">
        <f aca="false">IF(Raw_Orders!F3542&lt;0,"Anomaly","OK")</f>
        <v>OK</v>
      </c>
      <c r="L3542" s="2" t="str">
        <f aca="false">IFERROR(VLOOKUP(C3542,Raw_Restaurants!$A$2:$C$151,3,FALSE()),"Unknown")</f>
        <v>Bhopal</v>
      </c>
    </row>
    <row r="3543" customFormat="false" ht="15" hidden="false" customHeight="false" outlineLevel="0" collapsed="false">
      <c r="A3543" s="2" t="n">
        <f aca="false">Raw_Orders!A3543</f>
        <v>504515</v>
      </c>
      <c r="B3543" s="2" t="str">
        <f aca="false">Raw_Orders!B3543</f>
        <v>CUST1796</v>
      </c>
      <c r="C3543" s="2" t="str">
        <f aca="false">Raw_Orders!C3543</f>
        <v>REST283</v>
      </c>
      <c r="D3543" s="2" t="str">
        <f aca="false">Raw_Orders!D3543</f>
        <v>DP438</v>
      </c>
      <c r="E3543" s="2" t="str">
        <f aca="false">Raw_Orders!E3543</f>
        <v>2024-03-08</v>
      </c>
      <c r="F3543" s="2" t="n">
        <f aca="false">IF(Raw_Orders!F3543&lt;0,0,Raw_Orders!F3543)</f>
        <v>750.49</v>
      </c>
      <c r="G3543" s="2" t="str">
        <f aca="false">Raw_Orders!G3543</f>
        <v>Delivered</v>
      </c>
      <c r="H3543" s="2" t="n">
        <f aca="false">IF(Raw_Orders!H3543="","N/A",Raw_Orders!H3543)</f>
        <v>56.8</v>
      </c>
      <c r="I3543" s="2" t="n">
        <f aca="false">IF(Raw_Orders!I3543="","Not Rated",Raw_Orders!I3543)</f>
        <v>2.7</v>
      </c>
      <c r="J3543" s="2" t="str">
        <f aca="false">IF(COUNTIF($A$2:A3543,A3543)&gt;1,"Duplicate","Unique")</f>
        <v>Unique</v>
      </c>
      <c r="K3543" s="2" t="str">
        <f aca="false">IF(Raw_Orders!F3543&lt;0,"Anomaly","OK")</f>
        <v>OK</v>
      </c>
      <c r="L3543" s="2" t="str">
        <f aca="false">IFERROR(VLOOKUP(C3543,Raw_Restaurants!$A$2:$C$151,3,FALSE()),"Unknown")</f>
        <v>Delhi</v>
      </c>
    </row>
    <row r="3544" customFormat="false" ht="15" hidden="false" customHeight="false" outlineLevel="0" collapsed="false">
      <c r="A3544" s="2" t="n">
        <f aca="false">Raw_Orders!A3544</f>
        <v>501677</v>
      </c>
      <c r="B3544" s="2" t="str">
        <f aca="false">Raw_Orders!B3544</f>
        <v>CUST1001</v>
      </c>
      <c r="C3544" s="2" t="str">
        <f aca="false">Raw_Orders!C3544</f>
        <v>REST333</v>
      </c>
      <c r="D3544" s="2" t="str">
        <f aca="false">Raw_Orders!D3544</f>
        <v>DP451</v>
      </c>
      <c r="E3544" s="2" t="str">
        <f aca="false">Raw_Orders!E3544</f>
        <v>2024-09-04</v>
      </c>
      <c r="F3544" s="2" t="n">
        <f aca="false">IF(Raw_Orders!F3544&lt;0,0,Raw_Orders!F3544)</f>
        <v>247.73</v>
      </c>
      <c r="G3544" s="2" t="str">
        <f aca="false">Raw_Orders!G3544</f>
        <v>Delivered</v>
      </c>
      <c r="H3544" s="2" t="n">
        <f aca="false">IF(Raw_Orders!H3544="","N/A",Raw_Orders!H3544)</f>
        <v>37.7</v>
      </c>
      <c r="I3544" s="2" t="n">
        <f aca="false">IF(Raw_Orders!I3544="","Not Rated",Raw_Orders!I3544)</f>
        <v>3.4</v>
      </c>
      <c r="J3544" s="2" t="str">
        <f aca="false">IF(COUNTIF($A$2:A3544,A3544)&gt;1,"Duplicate","Unique")</f>
        <v>Unique</v>
      </c>
      <c r="K3544" s="2" t="str">
        <f aca="false">IF(Raw_Orders!F3544&lt;0,"Anomaly","OK")</f>
        <v>OK</v>
      </c>
      <c r="L3544" s="2" t="str">
        <f aca="false">IFERROR(VLOOKUP(C3544,Raw_Restaurants!$A$2:$C$151,3,FALSE()),"Unknown")</f>
        <v>Hyderabad</v>
      </c>
    </row>
    <row r="3545" customFormat="false" ht="15" hidden="false" customHeight="false" outlineLevel="0" collapsed="false">
      <c r="A3545" s="2" t="n">
        <f aca="false">Raw_Orders!A3545</f>
        <v>502726</v>
      </c>
      <c r="B3545" s="2" t="str">
        <f aca="false">Raw_Orders!B3545</f>
        <v>CUST1769</v>
      </c>
      <c r="C3545" s="2" t="str">
        <f aca="false">Raw_Orders!C3545</f>
        <v>REST323</v>
      </c>
      <c r="D3545" s="2" t="str">
        <f aca="false">Raw_Orders!D3545</f>
        <v>DP326</v>
      </c>
      <c r="E3545" s="2" t="str">
        <f aca="false">Raw_Orders!E3545</f>
        <v>2024-08-20</v>
      </c>
      <c r="F3545" s="2" t="n">
        <f aca="false">IF(Raw_Orders!F3545&lt;0,0,Raw_Orders!F3545)</f>
        <v>883.28</v>
      </c>
      <c r="G3545" s="2" t="str">
        <f aca="false">Raw_Orders!G3545</f>
        <v>Cancelled</v>
      </c>
      <c r="H3545" s="2" t="str">
        <f aca="false">IF(Raw_Orders!H3545="","N/A",Raw_Orders!H3545)</f>
        <v>N/A</v>
      </c>
      <c r="I3545" s="2" t="str">
        <f aca="false">IF(Raw_Orders!I3545="","Not Rated",Raw_Orders!I3545)</f>
        <v>Not Rated</v>
      </c>
      <c r="J3545" s="2" t="str">
        <f aca="false">IF(COUNTIF($A$2:A3545,A3545)&gt;1,"Duplicate","Unique")</f>
        <v>Unique</v>
      </c>
      <c r="K3545" s="2" t="str">
        <f aca="false">IF(Raw_Orders!F3545&lt;0,"Anomaly","OK")</f>
        <v>OK</v>
      </c>
      <c r="L3545" s="2" t="str">
        <f aca="false">IFERROR(VLOOKUP(C3545,Raw_Restaurants!$A$2:$C$151,3,FALSE()),"Unknown")</f>
        <v>Pune</v>
      </c>
    </row>
    <row r="3546" customFormat="false" ht="15" hidden="false" customHeight="false" outlineLevel="0" collapsed="false">
      <c r="A3546" s="2" t="n">
        <f aca="false">Raw_Orders!A3546</f>
        <v>504560</v>
      </c>
      <c r="B3546" s="2" t="str">
        <f aca="false">Raw_Orders!B3546</f>
        <v>CUST1043</v>
      </c>
      <c r="C3546" s="2" t="str">
        <f aca="false">Raw_Orders!C3546</f>
        <v>REST227</v>
      </c>
      <c r="D3546" s="2" t="str">
        <f aca="false">Raw_Orders!D3546</f>
        <v>DP429</v>
      </c>
      <c r="E3546" s="2" t="str">
        <f aca="false">Raw_Orders!E3546</f>
        <v>2024-10-29</v>
      </c>
      <c r="F3546" s="2" t="n">
        <f aca="false">IF(Raw_Orders!F3546&lt;0,0,Raw_Orders!F3546)</f>
        <v>1215.58</v>
      </c>
      <c r="G3546" s="2" t="str">
        <f aca="false">Raw_Orders!G3546</f>
        <v>Delivered</v>
      </c>
      <c r="H3546" s="2" t="n">
        <f aca="false">IF(Raw_Orders!H3546="","N/A",Raw_Orders!H3546)</f>
        <v>75.5</v>
      </c>
      <c r="I3546" s="2" t="n">
        <f aca="false">IF(Raw_Orders!I3546="","Not Rated",Raw_Orders!I3546)</f>
        <v>4.6</v>
      </c>
      <c r="J3546" s="2" t="str">
        <f aca="false">IF(COUNTIF($A$2:A3546,A3546)&gt;1,"Duplicate","Unique")</f>
        <v>Unique</v>
      </c>
      <c r="K3546" s="2" t="str">
        <f aca="false">IF(Raw_Orders!F3546&lt;0,"Anomaly","OK")</f>
        <v>OK</v>
      </c>
      <c r="L3546" s="2" t="str">
        <f aca="false">IFERROR(VLOOKUP(C3546,Raw_Restaurants!$A$2:$C$151,3,FALSE()),"Unknown")</f>
        <v>Bhopal</v>
      </c>
    </row>
    <row r="3547" customFormat="false" ht="15" hidden="false" customHeight="false" outlineLevel="0" collapsed="false">
      <c r="A3547" s="2" t="n">
        <f aca="false">Raw_Orders!A3547</f>
        <v>500019</v>
      </c>
      <c r="B3547" s="2" t="str">
        <f aca="false">Raw_Orders!B3547</f>
        <v>CUST1137</v>
      </c>
      <c r="C3547" s="2" t="str">
        <f aca="false">Raw_Orders!C3547</f>
        <v>REST227</v>
      </c>
      <c r="D3547" s="2" t="str">
        <f aca="false">Raw_Orders!D3547</f>
        <v>DP456</v>
      </c>
      <c r="E3547" s="2" t="str">
        <f aca="false">Raw_Orders!E3547</f>
        <v>2024-11-24</v>
      </c>
      <c r="F3547" s="2" t="n">
        <f aca="false">IF(Raw_Orders!F3547&lt;0,0,Raw_Orders!F3547)</f>
        <v>917.67</v>
      </c>
      <c r="G3547" s="2" t="str">
        <f aca="false">Raw_Orders!G3547</f>
        <v>Delivered</v>
      </c>
      <c r="H3547" s="2" t="n">
        <f aca="false">IF(Raw_Orders!H3547="","N/A",Raw_Orders!H3547)</f>
        <v>30.5</v>
      </c>
      <c r="I3547" s="2" t="n">
        <f aca="false">IF(Raw_Orders!I3547="","Not Rated",Raw_Orders!I3547)</f>
        <v>4.3</v>
      </c>
      <c r="J3547" s="2" t="str">
        <f aca="false">IF(COUNTIF($A$2:A3547,A3547)&gt;1,"Duplicate","Unique")</f>
        <v>Unique</v>
      </c>
      <c r="K3547" s="2" t="str">
        <f aca="false">IF(Raw_Orders!F3547&lt;0,"Anomaly","OK")</f>
        <v>OK</v>
      </c>
      <c r="L3547" s="2" t="str">
        <f aca="false">IFERROR(VLOOKUP(C3547,Raw_Restaurants!$A$2:$C$151,3,FALSE()),"Unknown")</f>
        <v>Bhopal</v>
      </c>
    </row>
    <row r="3548" customFormat="false" ht="15" hidden="false" customHeight="false" outlineLevel="0" collapsed="false">
      <c r="A3548" s="2" t="n">
        <f aca="false">Raw_Orders!A3548</f>
        <v>502049</v>
      </c>
      <c r="B3548" s="2" t="str">
        <f aca="false">Raw_Orders!B3548</f>
        <v>CUST1658</v>
      </c>
      <c r="C3548" s="2" t="str">
        <f aca="false">Raw_Orders!C3548</f>
        <v>REST264</v>
      </c>
      <c r="D3548" s="2" t="str">
        <f aca="false">Raw_Orders!D3548</f>
        <v>DP337</v>
      </c>
      <c r="E3548" s="2" t="str">
        <f aca="false">Raw_Orders!E3548</f>
        <v>2024-07-31</v>
      </c>
      <c r="F3548" s="2" t="n">
        <f aca="false">IF(Raw_Orders!F3548&lt;0,0,Raw_Orders!F3548)</f>
        <v>349.25</v>
      </c>
      <c r="G3548" s="2" t="str">
        <f aca="false">Raw_Orders!G3548</f>
        <v>Delivered</v>
      </c>
      <c r="H3548" s="2" t="n">
        <f aca="false">IF(Raw_Orders!H3548="","N/A",Raw_Orders!H3548)</f>
        <v>42.2</v>
      </c>
      <c r="I3548" s="2" t="n">
        <f aca="false">IF(Raw_Orders!I3548="","Not Rated",Raw_Orders!I3548)</f>
        <v>4.3</v>
      </c>
      <c r="J3548" s="2" t="str">
        <f aca="false">IF(COUNTIF($A$2:A3548,A3548)&gt;1,"Duplicate","Unique")</f>
        <v>Unique</v>
      </c>
      <c r="K3548" s="2" t="str">
        <f aca="false">IF(Raw_Orders!F3548&lt;0,"Anomaly","OK")</f>
        <v>OK</v>
      </c>
      <c r="L3548" s="2" t="str">
        <f aca="false">IFERROR(VLOOKUP(C3548,Raw_Restaurants!$A$2:$C$151,3,FALSE()),"Unknown")</f>
        <v>Bangalore</v>
      </c>
    </row>
    <row r="3549" customFormat="false" ht="15" hidden="false" customHeight="false" outlineLevel="0" collapsed="false">
      <c r="A3549" s="2" t="n">
        <f aca="false">Raw_Orders!A3549</f>
        <v>502003</v>
      </c>
      <c r="B3549" s="2" t="str">
        <f aca="false">Raw_Orders!B3549</f>
        <v>CUST1681</v>
      </c>
      <c r="C3549" s="2" t="str">
        <f aca="false">Raw_Orders!C3549</f>
        <v>REST205</v>
      </c>
      <c r="D3549" s="2" t="str">
        <f aca="false">Raw_Orders!D3549</f>
        <v>DP320</v>
      </c>
      <c r="E3549" s="2" t="str">
        <f aca="false">Raw_Orders!E3549</f>
        <v>2024-11-14</v>
      </c>
      <c r="F3549" s="2" t="n">
        <f aca="false">IF(Raw_Orders!F3549&lt;0,0,Raw_Orders!F3549)</f>
        <v>0</v>
      </c>
      <c r="G3549" s="2" t="str">
        <f aca="false">Raw_Orders!G3549</f>
        <v>Delayed</v>
      </c>
      <c r="H3549" s="2" t="n">
        <f aca="false">IF(Raw_Orders!H3549="","N/A",Raw_Orders!H3549)</f>
        <v>79.4</v>
      </c>
      <c r="I3549" s="2" t="n">
        <f aca="false">IF(Raw_Orders!I3549="","Not Rated",Raw_Orders!I3549)</f>
        <v>2.9</v>
      </c>
      <c r="J3549" s="2" t="str">
        <f aca="false">IF(COUNTIF($A$2:A3549,A3549)&gt;1,"Duplicate","Unique")</f>
        <v>Unique</v>
      </c>
      <c r="K3549" s="2" t="str">
        <f aca="false">IF(Raw_Orders!F3549&lt;0,"Anomaly","OK")</f>
        <v>Anomaly</v>
      </c>
      <c r="L3549" s="2" t="str">
        <f aca="false">IFERROR(VLOOKUP(C3549,Raw_Restaurants!$A$2:$C$151,3,FALSE()),"Unknown")</f>
        <v>Delhi</v>
      </c>
    </row>
    <row r="3550" customFormat="false" ht="15" hidden="false" customHeight="false" outlineLevel="0" collapsed="false">
      <c r="A3550" s="2" t="n">
        <f aca="false">Raw_Orders!A3550</f>
        <v>504542</v>
      </c>
      <c r="B3550" s="2" t="str">
        <f aca="false">Raw_Orders!B3550</f>
        <v>CUST1748</v>
      </c>
      <c r="C3550" s="2" t="str">
        <f aca="false">Raw_Orders!C3550</f>
        <v>REST283</v>
      </c>
      <c r="D3550" s="2" t="str">
        <f aca="false">Raw_Orders!D3550</f>
        <v>DP394</v>
      </c>
      <c r="E3550" s="2" t="str">
        <f aca="false">Raw_Orders!E3550</f>
        <v>2024-07-07</v>
      </c>
      <c r="F3550" s="2" t="n">
        <f aca="false">IF(Raw_Orders!F3550&lt;0,0,Raw_Orders!F3550)</f>
        <v>459.52</v>
      </c>
      <c r="G3550" s="2" t="str">
        <f aca="false">Raw_Orders!G3550</f>
        <v>Delayed</v>
      </c>
      <c r="H3550" s="2" t="n">
        <f aca="false">IF(Raw_Orders!H3550="","N/A",Raw_Orders!H3550)</f>
        <v>47.8</v>
      </c>
      <c r="I3550" s="2" t="n">
        <f aca="false">IF(Raw_Orders!I3550="","Not Rated",Raw_Orders!I3550)</f>
        <v>4.2</v>
      </c>
      <c r="J3550" s="2" t="str">
        <f aca="false">IF(COUNTIF($A$2:A3550,A3550)&gt;1,"Duplicate","Unique")</f>
        <v>Unique</v>
      </c>
      <c r="K3550" s="2" t="str">
        <f aca="false">IF(Raw_Orders!F3550&lt;0,"Anomaly","OK")</f>
        <v>OK</v>
      </c>
      <c r="L3550" s="2" t="str">
        <f aca="false">IFERROR(VLOOKUP(C3550,Raw_Restaurants!$A$2:$C$151,3,FALSE()),"Unknown")</f>
        <v>Delhi</v>
      </c>
    </row>
    <row r="3551" customFormat="false" ht="15" hidden="false" customHeight="false" outlineLevel="0" collapsed="false">
      <c r="A3551" s="2" t="n">
        <f aca="false">Raw_Orders!A3551</f>
        <v>500905</v>
      </c>
      <c r="B3551" s="2" t="str">
        <f aca="false">Raw_Orders!B3551</f>
        <v>CUST1095</v>
      </c>
      <c r="C3551" s="2" t="str">
        <f aca="false">Raw_Orders!C3551</f>
        <v>REST321</v>
      </c>
      <c r="D3551" s="2" t="str">
        <f aca="false">Raw_Orders!D3551</f>
        <v>DP499</v>
      </c>
      <c r="E3551" s="2" t="str">
        <f aca="false">Raw_Orders!E3551</f>
        <v>2024-04-09</v>
      </c>
      <c r="F3551" s="2" t="n">
        <f aca="false">IF(Raw_Orders!F3551&lt;0,0,Raw_Orders!F3551)</f>
        <v>154.17</v>
      </c>
      <c r="G3551" s="2" t="str">
        <f aca="false">Raw_Orders!G3551</f>
        <v>Delivered</v>
      </c>
      <c r="H3551" s="2" t="n">
        <f aca="false">IF(Raw_Orders!H3551="","N/A",Raw_Orders!H3551)</f>
        <v>56.4</v>
      </c>
      <c r="I3551" s="2" t="n">
        <f aca="false">IF(Raw_Orders!I3551="","Not Rated",Raw_Orders!I3551)</f>
        <v>4.6</v>
      </c>
      <c r="J3551" s="2" t="str">
        <f aca="false">IF(COUNTIF($A$2:A3551,A3551)&gt;1,"Duplicate","Unique")</f>
        <v>Unique</v>
      </c>
      <c r="K3551" s="2" t="str">
        <f aca="false">IF(Raw_Orders!F3551&lt;0,"Anomaly","OK")</f>
        <v>OK</v>
      </c>
      <c r="L3551" s="2" t="str">
        <f aca="false">IFERROR(VLOOKUP(C3551,Raw_Restaurants!$A$2:$C$151,3,FALSE()),"Unknown")</f>
        <v>Chennai</v>
      </c>
    </row>
    <row r="3552" customFormat="false" ht="15" hidden="false" customHeight="false" outlineLevel="0" collapsed="false">
      <c r="A3552" s="2" t="n">
        <f aca="false">Raw_Orders!A3552</f>
        <v>504073</v>
      </c>
      <c r="B3552" s="2" t="str">
        <f aca="false">Raw_Orders!B3552</f>
        <v>CUST1552</v>
      </c>
      <c r="C3552" s="2" t="str">
        <f aca="false">Raw_Orders!C3552</f>
        <v>REST340</v>
      </c>
      <c r="D3552" s="2" t="str">
        <f aca="false">Raw_Orders!D3552</f>
        <v>DP497</v>
      </c>
      <c r="E3552" s="2" t="str">
        <f aca="false">Raw_Orders!E3552</f>
        <v>2024-08-18</v>
      </c>
      <c r="F3552" s="2" t="n">
        <f aca="false">IF(Raw_Orders!F3552&lt;0,0,Raw_Orders!F3552)</f>
        <v>0</v>
      </c>
      <c r="G3552" s="2" t="str">
        <f aca="false">Raw_Orders!G3552</f>
        <v>Delivered</v>
      </c>
      <c r="H3552" s="2" t="n">
        <f aca="false">IF(Raw_Orders!H3552="","N/A",Raw_Orders!H3552)</f>
        <v>75.5</v>
      </c>
      <c r="I3552" s="2" t="n">
        <f aca="false">IF(Raw_Orders!I3552="","Not Rated",Raw_Orders!I3552)</f>
        <v>4.6</v>
      </c>
      <c r="J3552" s="2" t="str">
        <f aca="false">IF(COUNTIF($A$2:A3552,A3552)&gt;1,"Duplicate","Unique")</f>
        <v>Unique</v>
      </c>
      <c r="K3552" s="2" t="str">
        <f aca="false">IF(Raw_Orders!F3552&lt;0,"Anomaly","OK")</f>
        <v>Anomaly</v>
      </c>
      <c r="L3552" s="2" t="str">
        <f aca="false">IFERROR(VLOOKUP(C3552,Raw_Restaurants!$A$2:$C$151,3,FALSE()),"Unknown")</f>
        <v>Hyderabad</v>
      </c>
    </row>
    <row r="3553" customFormat="false" ht="15" hidden="false" customHeight="false" outlineLevel="0" collapsed="false">
      <c r="A3553" s="2" t="n">
        <f aca="false">Raw_Orders!A3553</f>
        <v>500480</v>
      </c>
      <c r="B3553" s="2" t="str">
        <f aca="false">Raw_Orders!B3553</f>
        <v>CUST1209</v>
      </c>
      <c r="C3553" s="2" t="str">
        <f aca="false">Raw_Orders!C3553</f>
        <v>REST223</v>
      </c>
      <c r="D3553" s="2" t="str">
        <f aca="false">Raw_Orders!D3553</f>
        <v>DP304</v>
      </c>
      <c r="E3553" s="2" t="str">
        <f aca="false">Raw_Orders!E3553</f>
        <v>2024-08-21</v>
      </c>
      <c r="F3553" s="2" t="n">
        <f aca="false">IF(Raw_Orders!F3553&lt;0,0,Raw_Orders!F3553)</f>
        <v>1166.04</v>
      </c>
      <c r="G3553" s="2" t="str">
        <f aca="false">Raw_Orders!G3553</f>
        <v>Delivered</v>
      </c>
      <c r="H3553" s="2" t="n">
        <f aca="false">IF(Raw_Orders!H3553="","N/A",Raw_Orders!H3553)</f>
        <v>53.8</v>
      </c>
      <c r="I3553" s="2" t="n">
        <f aca="false">IF(Raw_Orders!I3553="","Not Rated",Raw_Orders!I3553)</f>
        <v>4.6</v>
      </c>
      <c r="J3553" s="2" t="str">
        <f aca="false">IF(COUNTIF($A$2:A3553,A3553)&gt;1,"Duplicate","Unique")</f>
        <v>Unique</v>
      </c>
      <c r="K3553" s="2" t="str">
        <f aca="false">IF(Raw_Orders!F3553&lt;0,"Anomaly","OK")</f>
        <v>OK</v>
      </c>
      <c r="L3553" s="2" t="str">
        <f aca="false">IFERROR(VLOOKUP(C3553,Raw_Restaurants!$A$2:$C$151,3,FALSE()),"Unknown")</f>
        <v>Delhi</v>
      </c>
    </row>
    <row r="3554" customFormat="false" ht="15" hidden="false" customHeight="false" outlineLevel="0" collapsed="false">
      <c r="A3554" s="2" t="n">
        <f aca="false">Raw_Orders!A3554</f>
        <v>500444</v>
      </c>
      <c r="B3554" s="2" t="str">
        <f aca="false">Raw_Orders!B3554</f>
        <v>CUST1420</v>
      </c>
      <c r="C3554" s="2" t="str">
        <f aca="false">Raw_Orders!C3554</f>
        <v>REST348</v>
      </c>
      <c r="D3554" s="2" t="str">
        <f aca="false">Raw_Orders!D3554</f>
        <v>DP493</v>
      </c>
      <c r="E3554" s="2" t="str">
        <f aca="false">Raw_Orders!E3554</f>
        <v>2024-11-27</v>
      </c>
      <c r="F3554" s="2" t="n">
        <f aca="false">IF(Raw_Orders!F3554&lt;0,0,Raw_Orders!F3554)</f>
        <v>504.59</v>
      </c>
      <c r="G3554" s="2" t="str">
        <f aca="false">Raw_Orders!G3554</f>
        <v>Delivered</v>
      </c>
      <c r="H3554" s="2" t="n">
        <f aca="false">IF(Raw_Orders!H3554="","N/A",Raw_Orders!H3554)</f>
        <v>40.2</v>
      </c>
      <c r="I3554" s="2" t="n">
        <f aca="false">IF(Raw_Orders!I3554="","Not Rated",Raw_Orders!I3554)</f>
        <v>2.8</v>
      </c>
      <c r="J3554" s="2" t="str">
        <f aca="false">IF(COUNTIF($A$2:A3554,A3554)&gt;1,"Duplicate","Unique")</f>
        <v>Unique</v>
      </c>
      <c r="K3554" s="2" t="str">
        <f aca="false">IF(Raw_Orders!F3554&lt;0,"Anomaly","OK")</f>
        <v>OK</v>
      </c>
      <c r="L3554" s="2" t="str">
        <f aca="false">IFERROR(VLOOKUP(C3554,Raw_Restaurants!$A$2:$C$151,3,FALSE()),"Unknown")</f>
        <v>Bangalore</v>
      </c>
    </row>
    <row r="3555" customFormat="false" ht="15" hidden="false" customHeight="false" outlineLevel="0" collapsed="false">
      <c r="A3555" s="2" t="n">
        <f aca="false">Raw_Orders!A3555</f>
        <v>504415</v>
      </c>
      <c r="B3555" s="2" t="str">
        <f aca="false">Raw_Orders!B3555</f>
        <v>CUST1747</v>
      </c>
      <c r="C3555" s="2" t="str">
        <f aca="false">Raw_Orders!C3555</f>
        <v>REST345</v>
      </c>
      <c r="D3555" s="2" t="str">
        <f aca="false">Raw_Orders!D3555</f>
        <v>DP470</v>
      </c>
      <c r="E3555" s="2" t="str">
        <f aca="false">Raw_Orders!E3555</f>
        <v>2024-03-08</v>
      </c>
      <c r="F3555" s="2" t="n">
        <f aca="false">IF(Raw_Orders!F3555&lt;0,0,Raw_Orders!F3555)</f>
        <v>1311.65</v>
      </c>
      <c r="G3555" s="2" t="str">
        <f aca="false">Raw_Orders!G3555</f>
        <v>Delayed</v>
      </c>
      <c r="H3555" s="2" t="n">
        <f aca="false">IF(Raw_Orders!H3555="","N/A",Raw_Orders!H3555)</f>
        <v>38.6</v>
      </c>
      <c r="I3555" s="2" t="str">
        <f aca="false">IF(Raw_Orders!I3555="","Not Rated",Raw_Orders!I3555)</f>
        <v>Not Rated</v>
      </c>
      <c r="J3555" s="2" t="str">
        <f aca="false">IF(COUNTIF($A$2:A3555,A3555)&gt;1,"Duplicate","Unique")</f>
        <v>Unique</v>
      </c>
      <c r="K3555" s="2" t="str">
        <f aca="false">IF(Raw_Orders!F3555&lt;0,"Anomaly","OK")</f>
        <v>OK</v>
      </c>
      <c r="L3555" s="2" t="str">
        <f aca="false">IFERROR(VLOOKUP(C3555,Raw_Restaurants!$A$2:$C$151,3,FALSE()),"Unknown")</f>
        <v>Jaipur</v>
      </c>
    </row>
    <row r="3556" customFormat="false" ht="15" hidden="false" customHeight="false" outlineLevel="0" collapsed="false">
      <c r="A3556" s="2" t="n">
        <f aca="false">Raw_Orders!A3556</f>
        <v>500341</v>
      </c>
      <c r="B3556" s="2" t="str">
        <f aca="false">Raw_Orders!B3556</f>
        <v>CUST1516</v>
      </c>
      <c r="C3556" s="2" t="str">
        <f aca="false">Raw_Orders!C3556</f>
        <v>REST254</v>
      </c>
      <c r="D3556" s="2" t="str">
        <f aca="false">Raw_Orders!D3556</f>
        <v>DP404</v>
      </c>
      <c r="E3556" s="2" t="str">
        <f aca="false">Raw_Orders!E3556</f>
        <v>2024-06-17</v>
      </c>
      <c r="F3556" s="2" t="n">
        <f aca="false">IF(Raw_Orders!F3556&lt;0,0,Raw_Orders!F3556)</f>
        <v>609.75</v>
      </c>
      <c r="G3556" s="2" t="str">
        <f aca="false">Raw_Orders!G3556</f>
        <v>Delivered</v>
      </c>
      <c r="H3556" s="2" t="n">
        <f aca="false">IF(Raw_Orders!H3556="","N/A",Raw_Orders!H3556)</f>
        <v>55.4</v>
      </c>
      <c r="I3556" s="2" t="n">
        <f aca="false">IF(Raw_Orders!I3556="","Not Rated",Raw_Orders!I3556)</f>
        <v>2.8</v>
      </c>
      <c r="J3556" s="2" t="str">
        <f aca="false">IF(COUNTIF($A$2:A3556,A3556)&gt;1,"Duplicate","Unique")</f>
        <v>Unique</v>
      </c>
      <c r="K3556" s="2" t="str">
        <f aca="false">IF(Raw_Orders!F3556&lt;0,"Anomaly","OK")</f>
        <v>OK</v>
      </c>
      <c r="L3556" s="2" t="str">
        <f aca="false">IFERROR(VLOOKUP(C3556,Raw_Restaurants!$A$2:$C$151,3,FALSE()),"Unknown")</f>
        <v>Hyderabad</v>
      </c>
    </row>
    <row r="3557" customFormat="false" ht="15" hidden="false" customHeight="false" outlineLevel="0" collapsed="false">
      <c r="A3557" s="2" t="n">
        <f aca="false">Raw_Orders!A3557</f>
        <v>500033</v>
      </c>
      <c r="B3557" s="2" t="str">
        <f aca="false">Raw_Orders!B3557</f>
        <v>CUST1748</v>
      </c>
      <c r="C3557" s="2" t="str">
        <f aca="false">Raw_Orders!C3557</f>
        <v>REST343</v>
      </c>
      <c r="D3557" s="2" t="str">
        <f aca="false">Raw_Orders!D3557</f>
        <v>DP405</v>
      </c>
      <c r="E3557" s="2" t="str">
        <f aca="false">Raw_Orders!E3557</f>
        <v>2024-11-13</v>
      </c>
      <c r="F3557" s="2" t="n">
        <f aca="false">IF(Raw_Orders!F3557&lt;0,0,Raw_Orders!F3557)</f>
        <v>835.41</v>
      </c>
      <c r="G3557" s="2" t="str">
        <f aca="false">Raw_Orders!G3557</f>
        <v>Delivered</v>
      </c>
      <c r="H3557" s="2" t="str">
        <f aca="false">IF(Raw_Orders!H3557="","N/A",Raw_Orders!H3557)</f>
        <v>N/A</v>
      </c>
      <c r="I3557" s="2" t="n">
        <f aca="false">IF(Raw_Orders!I3557="","Not Rated",Raw_Orders!I3557)</f>
        <v>3.8</v>
      </c>
      <c r="J3557" s="2" t="str">
        <f aca="false">IF(COUNTIF($A$2:A3557,A3557)&gt;1,"Duplicate","Unique")</f>
        <v>Unique</v>
      </c>
      <c r="K3557" s="2" t="str">
        <f aca="false">IF(Raw_Orders!F3557&lt;0,"Anomaly","OK")</f>
        <v>OK</v>
      </c>
      <c r="L3557" s="2" t="str">
        <f aca="false">IFERROR(VLOOKUP(C3557,Raw_Restaurants!$A$2:$C$151,3,FALSE()),"Unknown")</f>
        <v>Delhi</v>
      </c>
    </row>
    <row r="3558" customFormat="false" ht="15" hidden="false" customHeight="false" outlineLevel="0" collapsed="false">
      <c r="A3558" s="2" t="n">
        <f aca="false">Raw_Orders!A3558</f>
        <v>504308</v>
      </c>
      <c r="B3558" s="2" t="str">
        <f aca="false">Raw_Orders!B3558</f>
        <v>CUST1081</v>
      </c>
      <c r="C3558" s="2" t="str">
        <f aca="false">Raw_Orders!C3558</f>
        <v>REST244</v>
      </c>
      <c r="D3558" s="2" t="str">
        <f aca="false">Raw_Orders!D3558</f>
        <v>DP346</v>
      </c>
      <c r="E3558" s="2" t="str">
        <f aca="false">Raw_Orders!E3558</f>
        <v>2024-02-22</v>
      </c>
      <c r="F3558" s="2" t="n">
        <f aca="false">IF(Raw_Orders!F3558&lt;0,0,Raw_Orders!F3558)</f>
        <v>565.49</v>
      </c>
      <c r="G3558" s="2" t="str">
        <f aca="false">Raw_Orders!G3558</f>
        <v>Delivered</v>
      </c>
      <c r="H3558" s="2" t="n">
        <f aca="false">IF(Raw_Orders!H3558="","N/A",Raw_Orders!H3558)</f>
        <v>20.5</v>
      </c>
      <c r="I3558" s="2" t="n">
        <f aca="false">IF(Raw_Orders!I3558="","Not Rated",Raw_Orders!I3558)</f>
        <v>4.4</v>
      </c>
      <c r="J3558" s="2" t="str">
        <f aca="false">IF(COUNTIF($A$2:A3558,A3558)&gt;1,"Duplicate","Unique")</f>
        <v>Unique</v>
      </c>
      <c r="K3558" s="2" t="str">
        <f aca="false">IF(Raw_Orders!F3558&lt;0,"Anomaly","OK")</f>
        <v>OK</v>
      </c>
      <c r="L3558" s="2" t="str">
        <f aca="false">IFERROR(VLOOKUP(C3558,Raw_Restaurants!$A$2:$C$151,3,FALSE()),"Unknown")</f>
        <v>Indore</v>
      </c>
    </row>
    <row r="3559" customFormat="false" ht="15" hidden="false" customHeight="false" outlineLevel="0" collapsed="false">
      <c r="A3559" s="2" t="n">
        <f aca="false">Raw_Orders!A3559</f>
        <v>501693</v>
      </c>
      <c r="B3559" s="2" t="str">
        <f aca="false">Raw_Orders!B3559</f>
        <v>CUST1502</v>
      </c>
      <c r="C3559" s="2" t="str">
        <f aca="false">Raw_Orders!C3559</f>
        <v>REST330</v>
      </c>
      <c r="D3559" s="2" t="str">
        <f aca="false">Raw_Orders!D3559</f>
        <v>DP391</v>
      </c>
      <c r="E3559" s="2" t="str">
        <f aca="false">Raw_Orders!E3559</f>
        <v>2024-12-14</v>
      </c>
      <c r="F3559" s="2" t="n">
        <f aca="false">IF(Raw_Orders!F3559&lt;0,0,Raw_Orders!F3559)</f>
        <v>1083.01</v>
      </c>
      <c r="G3559" s="2" t="str">
        <f aca="false">Raw_Orders!G3559</f>
        <v>Delivered</v>
      </c>
      <c r="H3559" s="2" t="n">
        <f aca="false">IF(Raw_Orders!H3559="","N/A",Raw_Orders!H3559)</f>
        <v>31.3</v>
      </c>
      <c r="I3559" s="2" t="n">
        <f aca="false">IF(Raw_Orders!I3559="","Not Rated",Raw_Orders!I3559)</f>
        <v>3.1</v>
      </c>
      <c r="J3559" s="2" t="str">
        <f aca="false">IF(COUNTIF($A$2:A3559,A3559)&gt;1,"Duplicate","Unique")</f>
        <v>Unique</v>
      </c>
      <c r="K3559" s="2" t="str">
        <f aca="false">IF(Raw_Orders!F3559&lt;0,"Anomaly","OK")</f>
        <v>OK</v>
      </c>
      <c r="L3559" s="2" t="str">
        <f aca="false">IFERROR(VLOOKUP(C3559,Raw_Restaurants!$A$2:$C$151,3,FALSE()),"Unknown")</f>
        <v>Hyderabad</v>
      </c>
    </row>
    <row r="3560" customFormat="false" ht="15" hidden="false" customHeight="false" outlineLevel="0" collapsed="false">
      <c r="A3560" s="2" t="n">
        <f aca="false">Raw_Orders!A3560</f>
        <v>503112</v>
      </c>
      <c r="B3560" s="2" t="str">
        <f aca="false">Raw_Orders!B3560</f>
        <v>CUST1588</v>
      </c>
      <c r="C3560" s="2" t="str">
        <f aca="false">Raw_Orders!C3560</f>
        <v>REST267</v>
      </c>
      <c r="D3560" s="2" t="str">
        <f aca="false">Raw_Orders!D3560</f>
        <v>DP357</v>
      </c>
      <c r="E3560" s="2" t="str">
        <f aca="false">Raw_Orders!E3560</f>
        <v>2024-05-12</v>
      </c>
      <c r="F3560" s="2" t="n">
        <f aca="false">IF(Raw_Orders!F3560&lt;0,0,Raw_Orders!F3560)</f>
        <v>624.24</v>
      </c>
      <c r="G3560" s="2" t="str">
        <f aca="false">Raw_Orders!G3560</f>
        <v>Delivered</v>
      </c>
      <c r="H3560" s="2" t="n">
        <f aca="false">IF(Raw_Orders!H3560="","N/A",Raw_Orders!H3560)</f>
        <v>51.6</v>
      </c>
      <c r="I3560" s="2" t="n">
        <f aca="false">IF(Raw_Orders!I3560="","Not Rated",Raw_Orders!I3560)</f>
        <v>2.6</v>
      </c>
      <c r="J3560" s="2" t="str">
        <f aca="false">IF(COUNTIF($A$2:A3560,A3560)&gt;1,"Duplicate","Unique")</f>
        <v>Unique</v>
      </c>
      <c r="K3560" s="2" t="str">
        <f aca="false">IF(Raw_Orders!F3560&lt;0,"Anomaly","OK")</f>
        <v>OK</v>
      </c>
      <c r="L3560" s="2" t="str">
        <f aca="false">IFERROR(VLOOKUP(C3560,Raw_Restaurants!$A$2:$C$151,3,FALSE()),"Unknown")</f>
        <v>Jaipur</v>
      </c>
    </row>
    <row r="3561" customFormat="false" ht="15" hidden="false" customHeight="false" outlineLevel="0" collapsed="false">
      <c r="A3561" s="2" t="n">
        <f aca="false">Raw_Orders!A3561</f>
        <v>500849</v>
      </c>
      <c r="B3561" s="2" t="str">
        <f aca="false">Raw_Orders!B3561</f>
        <v>CUST1559</v>
      </c>
      <c r="C3561" s="2" t="str">
        <f aca="false">Raw_Orders!C3561</f>
        <v>REST294</v>
      </c>
      <c r="D3561" s="2" t="str">
        <f aca="false">Raw_Orders!D3561</f>
        <v>DP467</v>
      </c>
      <c r="E3561" s="2" t="str">
        <f aca="false">Raw_Orders!E3561</f>
        <v>2024-02-29</v>
      </c>
      <c r="F3561" s="2" t="n">
        <f aca="false">IF(Raw_Orders!F3561&lt;0,0,Raw_Orders!F3561)</f>
        <v>1052.79</v>
      </c>
      <c r="G3561" s="2" t="str">
        <f aca="false">Raw_Orders!G3561</f>
        <v>Cancelled</v>
      </c>
      <c r="H3561" s="2" t="str">
        <f aca="false">IF(Raw_Orders!H3561="","N/A",Raw_Orders!H3561)</f>
        <v>N/A</v>
      </c>
      <c r="I3561" s="2" t="str">
        <f aca="false">IF(Raw_Orders!I3561="","Not Rated",Raw_Orders!I3561)</f>
        <v>Not Rated</v>
      </c>
      <c r="J3561" s="2" t="str">
        <f aca="false">IF(COUNTIF($A$2:A3561,A3561)&gt;1,"Duplicate","Unique")</f>
        <v>Unique</v>
      </c>
      <c r="K3561" s="2" t="str">
        <f aca="false">IF(Raw_Orders!F3561&lt;0,"Anomaly","OK")</f>
        <v>OK</v>
      </c>
      <c r="L3561" s="2" t="str">
        <f aca="false">IFERROR(VLOOKUP(C3561,Raw_Restaurants!$A$2:$C$151,3,FALSE()),"Unknown")</f>
        <v>Hyderabad</v>
      </c>
    </row>
    <row r="3562" customFormat="false" ht="15" hidden="false" customHeight="false" outlineLevel="0" collapsed="false">
      <c r="A3562" s="2" t="n">
        <f aca="false">Raw_Orders!A3562</f>
        <v>501407</v>
      </c>
      <c r="B3562" s="2" t="str">
        <f aca="false">Raw_Orders!B3562</f>
        <v>CUST1227</v>
      </c>
      <c r="C3562" s="2" t="str">
        <f aca="false">Raw_Orders!C3562</f>
        <v>REST337</v>
      </c>
      <c r="D3562" s="2" t="str">
        <f aca="false">Raw_Orders!D3562</f>
        <v>DP386</v>
      </c>
      <c r="E3562" s="2" t="str">
        <f aca="false">Raw_Orders!E3562</f>
        <v>2024-02-15</v>
      </c>
      <c r="F3562" s="2" t="n">
        <f aca="false">IF(Raw_Orders!F3562&lt;0,0,Raw_Orders!F3562)</f>
        <v>907.67</v>
      </c>
      <c r="G3562" s="2" t="str">
        <f aca="false">Raw_Orders!G3562</f>
        <v>Cancelled</v>
      </c>
      <c r="H3562" s="2" t="str">
        <f aca="false">IF(Raw_Orders!H3562="","N/A",Raw_Orders!H3562)</f>
        <v>N/A</v>
      </c>
      <c r="I3562" s="2" t="str">
        <f aca="false">IF(Raw_Orders!I3562="","Not Rated",Raw_Orders!I3562)</f>
        <v>Not Rated</v>
      </c>
      <c r="J3562" s="2" t="str">
        <f aca="false">IF(COUNTIF($A$2:A3562,A3562)&gt;1,"Duplicate","Unique")</f>
        <v>Unique</v>
      </c>
      <c r="K3562" s="2" t="str">
        <f aca="false">IF(Raw_Orders!F3562&lt;0,"Anomaly","OK")</f>
        <v>OK</v>
      </c>
      <c r="L3562" s="2" t="str">
        <f aca="false">IFERROR(VLOOKUP(C3562,Raw_Restaurants!$A$2:$C$151,3,FALSE()),"Unknown")</f>
        <v>Pune</v>
      </c>
    </row>
    <row r="3563" customFormat="false" ht="15" hidden="false" customHeight="false" outlineLevel="0" collapsed="false">
      <c r="A3563" s="2" t="n">
        <f aca="false">Raw_Orders!A3563</f>
        <v>504173</v>
      </c>
      <c r="B3563" s="2" t="str">
        <f aca="false">Raw_Orders!B3563</f>
        <v>CUST1003</v>
      </c>
      <c r="C3563" s="2" t="str">
        <f aca="false">Raw_Orders!C3563</f>
        <v>REST247</v>
      </c>
      <c r="D3563" s="2" t="str">
        <f aca="false">Raw_Orders!D3563</f>
        <v>DP305</v>
      </c>
      <c r="E3563" s="2" t="str">
        <f aca="false">Raw_Orders!E3563</f>
        <v>2024-12-01</v>
      </c>
      <c r="F3563" s="2" t="n">
        <f aca="false">IF(Raw_Orders!F3563&lt;0,0,Raw_Orders!F3563)</f>
        <v>488.25</v>
      </c>
      <c r="G3563" s="2" t="str">
        <f aca="false">Raw_Orders!G3563</f>
        <v>Delivered</v>
      </c>
      <c r="H3563" s="2" t="n">
        <f aca="false">IF(Raw_Orders!H3563="","N/A",Raw_Orders!H3563)</f>
        <v>19.2</v>
      </c>
      <c r="I3563" s="2" t="n">
        <f aca="false">IF(Raw_Orders!I3563="","Not Rated",Raw_Orders!I3563)</f>
        <v>4.9</v>
      </c>
      <c r="J3563" s="2" t="str">
        <f aca="false">IF(COUNTIF($A$2:A3563,A3563)&gt;1,"Duplicate","Unique")</f>
        <v>Unique</v>
      </c>
      <c r="K3563" s="2" t="str">
        <f aca="false">IF(Raw_Orders!F3563&lt;0,"Anomaly","OK")</f>
        <v>OK</v>
      </c>
      <c r="L3563" s="2" t="str">
        <f aca="false">IFERROR(VLOOKUP(C3563,Raw_Restaurants!$A$2:$C$151,3,FALSE()),"Unknown")</f>
        <v>Kolkata</v>
      </c>
    </row>
    <row r="3564" customFormat="false" ht="15" hidden="false" customHeight="false" outlineLevel="0" collapsed="false">
      <c r="A3564" s="2" t="n">
        <f aca="false">Raw_Orders!A3564</f>
        <v>501866</v>
      </c>
      <c r="B3564" s="2" t="str">
        <f aca="false">Raw_Orders!B3564</f>
        <v>CUST1692</v>
      </c>
      <c r="C3564" s="2" t="str">
        <f aca="false">Raw_Orders!C3564</f>
        <v>REST231</v>
      </c>
      <c r="D3564" s="2" t="str">
        <f aca="false">Raw_Orders!D3564</f>
        <v>DP474</v>
      </c>
      <c r="E3564" s="2" t="str">
        <f aca="false">Raw_Orders!E3564</f>
        <v>2024-02-17</v>
      </c>
      <c r="F3564" s="2" t="n">
        <f aca="false">IF(Raw_Orders!F3564&lt;0,0,Raw_Orders!F3564)</f>
        <v>480.47</v>
      </c>
      <c r="G3564" s="2" t="str">
        <f aca="false">Raw_Orders!G3564</f>
        <v>Delivered</v>
      </c>
      <c r="H3564" s="2" t="n">
        <f aca="false">IF(Raw_Orders!H3564="","N/A",Raw_Orders!H3564)</f>
        <v>40.4</v>
      </c>
      <c r="I3564" s="2" t="n">
        <f aca="false">IF(Raw_Orders!I3564="","Not Rated",Raw_Orders!I3564)</f>
        <v>3.9</v>
      </c>
      <c r="J3564" s="2" t="str">
        <f aca="false">IF(COUNTIF($A$2:A3564,A3564)&gt;1,"Duplicate","Unique")</f>
        <v>Unique</v>
      </c>
      <c r="K3564" s="2" t="str">
        <f aca="false">IF(Raw_Orders!F3564&lt;0,"Anomaly","OK")</f>
        <v>OK</v>
      </c>
      <c r="L3564" s="2" t="str">
        <f aca="false">IFERROR(VLOOKUP(C3564,Raw_Restaurants!$A$2:$C$151,3,FALSE()),"Unknown")</f>
        <v>Jaipur</v>
      </c>
    </row>
    <row r="3565" customFormat="false" ht="15" hidden="false" customHeight="false" outlineLevel="0" collapsed="false">
      <c r="A3565" s="2" t="n">
        <f aca="false">Raw_Orders!A3565</f>
        <v>504615</v>
      </c>
      <c r="B3565" s="2" t="str">
        <f aca="false">Raw_Orders!B3565</f>
        <v>CUST1078</v>
      </c>
      <c r="C3565" s="2" t="str">
        <f aca="false">Raw_Orders!C3565</f>
        <v>REST290</v>
      </c>
      <c r="D3565" s="2" t="str">
        <f aca="false">Raw_Orders!D3565</f>
        <v>DP421</v>
      </c>
      <c r="E3565" s="2" t="str">
        <f aca="false">Raw_Orders!E3565</f>
        <v>2024-04-18</v>
      </c>
      <c r="F3565" s="2" t="n">
        <f aca="false">IF(Raw_Orders!F3565&lt;0,0,Raw_Orders!F3565)</f>
        <v>762.39</v>
      </c>
      <c r="G3565" s="2" t="str">
        <f aca="false">Raw_Orders!G3565</f>
        <v>Delivered</v>
      </c>
      <c r="H3565" s="2" t="n">
        <f aca="false">IF(Raw_Orders!H3565="","N/A",Raw_Orders!H3565)</f>
        <v>56</v>
      </c>
      <c r="I3565" s="2" t="n">
        <f aca="false">IF(Raw_Orders!I3565="","Not Rated",Raw_Orders!I3565)</f>
        <v>4.9</v>
      </c>
      <c r="J3565" s="2" t="str">
        <f aca="false">IF(COUNTIF($A$2:A3565,A3565)&gt;1,"Duplicate","Unique")</f>
        <v>Unique</v>
      </c>
      <c r="K3565" s="2" t="str">
        <f aca="false">IF(Raw_Orders!F3565&lt;0,"Anomaly","OK")</f>
        <v>OK</v>
      </c>
      <c r="L3565" s="2" t="str">
        <f aca="false">IFERROR(VLOOKUP(C3565,Raw_Restaurants!$A$2:$C$151,3,FALSE()),"Unknown")</f>
        <v>Delhi</v>
      </c>
    </row>
    <row r="3566" customFormat="false" ht="15" hidden="false" customHeight="false" outlineLevel="0" collapsed="false">
      <c r="A3566" s="2" t="n">
        <f aca="false">Raw_Orders!A3566</f>
        <v>504669</v>
      </c>
      <c r="B3566" s="2" t="str">
        <f aca="false">Raw_Orders!B3566</f>
        <v>CUST1104</v>
      </c>
      <c r="C3566" s="2" t="str">
        <f aca="false">Raw_Orders!C3566</f>
        <v>REST333</v>
      </c>
      <c r="D3566" s="2" t="str">
        <f aca="false">Raw_Orders!D3566</f>
        <v>DP442</v>
      </c>
      <c r="E3566" s="2" t="str">
        <f aca="false">Raw_Orders!E3566</f>
        <v>2024-10-07</v>
      </c>
      <c r="F3566" s="2" t="n">
        <f aca="false">IF(Raw_Orders!F3566&lt;0,0,Raw_Orders!F3566)</f>
        <v>649</v>
      </c>
      <c r="G3566" s="2" t="str">
        <f aca="false">Raw_Orders!G3566</f>
        <v>Delivered</v>
      </c>
      <c r="H3566" s="2" t="n">
        <f aca="false">IF(Raw_Orders!H3566="","N/A",Raw_Orders!H3566)</f>
        <v>44</v>
      </c>
      <c r="I3566" s="2" t="n">
        <f aca="false">IF(Raw_Orders!I3566="","Not Rated",Raw_Orders!I3566)</f>
        <v>3.4</v>
      </c>
      <c r="J3566" s="2" t="str">
        <f aca="false">IF(COUNTIF($A$2:A3566,A3566)&gt;1,"Duplicate","Unique")</f>
        <v>Unique</v>
      </c>
      <c r="K3566" s="2" t="str">
        <f aca="false">IF(Raw_Orders!F3566&lt;0,"Anomaly","OK")</f>
        <v>OK</v>
      </c>
      <c r="L3566" s="2" t="str">
        <f aca="false">IFERROR(VLOOKUP(C3566,Raw_Restaurants!$A$2:$C$151,3,FALSE()),"Unknown")</f>
        <v>Hyderabad</v>
      </c>
    </row>
    <row r="3567" customFormat="false" ht="15" hidden="false" customHeight="false" outlineLevel="0" collapsed="false">
      <c r="A3567" s="2" t="n">
        <f aca="false">Raw_Orders!A3567</f>
        <v>503387</v>
      </c>
      <c r="B3567" s="2" t="str">
        <f aca="false">Raw_Orders!B3567</f>
        <v>CUST1621</v>
      </c>
      <c r="C3567" s="2" t="str">
        <f aca="false">Raw_Orders!C3567</f>
        <v>REST259</v>
      </c>
      <c r="D3567" s="2" t="str">
        <f aca="false">Raw_Orders!D3567</f>
        <v>DP431</v>
      </c>
      <c r="E3567" s="2" t="str">
        <f aca="false">Raw_Orders!E3567</f>
        <v>2024-01-25</v>
      </c>
      <c r="F3567" s="2" t="n">
        <f aca="false">IF(Raw_Orders!F3567&lt;0,0,Raw_Orders!F3567)</f>
        <v>280.33</v>
      </c>
      <c r="G3567" s="2" t="str">
        <f aca="false">Raw_Orders!G3567</f>
        <v>Delivered</v>
      </c>
      <c r="H3567" s="2" t="str">
        <f aca="false">IF(Raw_Orders!H3567="","N/A",Raw_Orders!H3567)</f>
        <v>N/A</v>
      </c>
      <c r="I3567" s="2" t="n">
        <f aca="false">IF(Raw_Orders!I3567="","Not Rated",Raw_Orders!I3567)</f>
        <v>4.1</v>
      </c>
      <c r="J3567" s="2" t="str">
        <f aca="false">IF(COUNTIF($A$2:A3567,A3567)&gt;1,"Duplicate","Unique")</f>
        <v>Unique</v>
      </c>
      <c r="K3567" s="2" t="str">
        <f aca="false">IF(Raw_Orders!F3567&lt;0,"Anomaly","OK")</f>
        <v>OK</v>
      </c>
      <c r="L3567" s="2" t="str">
        <f aca="false">IFERROR(VLOOKUP(C3567,Raw_Restaurants!$A$2:$C$151,3,FALSE()),"Unknown")</f>
        <v>Bhopal</v>
      </c>
    </row>
    <row r="3568" customFormat="false" ht="15" hidden="false" customHeight="false" outlineLevel="0" collapsed="false">
      <c r="A3568" s="2" t="n">
        <f aca="false">Raw_Orders!A3568</f>
        <v>500388</v>
      </c>
      <c r="B3568" s="2" t="str">
        <f aca="false">Raw_Orders!B3568</f>
        <v>CUST1735</v>
      </c>
      <c r="C3568" s="2" t="str">
        <f aca="false">Raw_Orders!C3568</f>
        <v>REST224</v>
      </c>
      <c r="D3568" s="2" t="str">
        <f aca="false">Raw_Orders!D3568</f>
        <v>DP426</v>
      </c>
      <c r="E3568" s="2" t="str">
        <f aca="false">Raw_Orders!E3568</f>
        <v>2024-01-03</v>
      </c>
      <c r="F3568" s="2" t="n">
        <f aca="false">IF(Raw_Orders!F3568&lt;0,0,Raw_Orders!F3568)</f>
        <v>1051.91</v>
      </c>
      <c r="G3568" s="2" t="str">
        <f aca="false">Raw_Orders!G3568</f>
        <v>Cancelled</v>
      </c>
      <c r="H3568" s="2" t="str">
        <f aca="false">IF(Raw_Orders!H3568="","N/A",Raw_Orders!H3568)</f>
        <v>N/A</v>
      </c>
      <c r="I3568" s="2" t="str">
        <f aca="false">IF(Raw_Orders!I3568="","Not Rated",Raw_Orders!I3568)</f>
        <v>Not Rated</v>
      </c>
      <c r="J3568" s="2" t="str">
        <f aca="false">IF(COUNTIF($A$2:A3568,A3568)&gt;1,"Duplicate","Unique")</f>
        <v>Unique</v>
      </c>
      <c r="K3568" s="2" t="str">
        <f aca="false">IF(Raw_Orders!F3568&lt;0,"Anomaly","OK")</f>
        <v>OK</v>
      </c>
      <c r="L3568" s="2" t="str">
        <f aca="false">IFERROR(VLOOKUP(C3568,Raw_Restaurants!$A$2:$C$151,3,FALSE()),"Unknown")</f>
        <v>Indore</v>
      </c>
    </row>
    <row r="3569" customFormat="false" ht="15" hidden="false" customHeight="false" outlineLevel="0" collapsed="false">
      <c r="A3569" s="2" t="n">
        <f aca="false">Raw_Orders!A3569</f>
        <v>504609</v>
      </c>
      <c r="B3569" s="2" t="str">
        <f aca="false">Raw_Orders!B3569</f>
        <v>CUST1249</v>
      </c>
      <c r="C3569" s="2" t="str">
        <f aca="false">Raw_Orders!C3569</f>
        <v>REST286</v>
      </c>
      <c r="D3569" s="2" t="str">
        <f aca="false">Raw_Orders!D3569</f>
        <v>DP367</v>
      </c>
      <c r="E3569" s="2" t="str">
        <f aca="false">Raw_Orders!E3569</f>
        <v>2024-11-30</v>
      </c>
      <c r="F3569" s="2" t="n">
        <f aca="false">IF(Raw_Orders!F3569&lt;0,0,Raw_Orders!F3569)</f>
        <v>453.42</v>
      </c>
      <c r="G3569" s="2" t="str">
        <f aca="false">Raw_Orders!G3569</f>
        <v>Delivered</v>
      </c>
      <c r="H3569" s="2" t="n">
        <f aca="false">IF(Raw_Orders!H3569="","N/A",Raw_Orders!H3569)</f>
        <v>53.6</v>
      </c>
      <c r="I3569" s="2" t="n">
        <f aca="false">IF(Raw_Orders!I3569="","Not Rated",Raw_Orders!I3569)</f>
        <v>4.6</v>
      </c>
      <c r="J3569" s="2" t="str">
        <f aca="false">IF(COUNTIF($A$2:A3569,A3569)&gt;1,"Duplicate","Unique")</f>
        <v>Unique</v>
      </c>
      <c r="K3569" s="2" t="str">
        <f aca="false">IF(Raw_Orders!F3569&lt;0,"Anomaly","OK")</f>
        <v>OK</v>
      </c>
      <c r="L3569" s="2" t="str">
        <f aca="false">IFERROR(VLOOKUP(C3569,Raw_Restaurants!$A$2:$C$151,3,FALSE()),"Unknown")</f>
        <v>Bhopal</v>
      </c>
    </row>
    <row r="3570" customFormat="false" ht="15" hidden="false" customHeight="false" outlineLevel="0" collapsed="false">
      <c r="A3570" s="2" t="n">
        <f aca="false">Raw_Orders!A3570</f>
        <v>501563</v>
      </c>
      <c r="B3570" s="2" t="str">
        <f aca="false">Raw_Orders!B3570</f>
        <v>CUST1640</v>
      </c>
      <c r="C3570" s="2" t="str">
        <f aca="false">Raw_Orders!C3570</f>
        <v>REST222</v>
      </c>
      <c r="D3570" s="2" t="str">
        <f aca="false">Raw_Orders!D3570</f>
        <v>DP371</v>
      </c>
      <c r="E3570" s="2" t="str">
        <f aca="false">Raw_Orders!E3570</f>
        <v>2024-02-10</v>
      </c>
      <c r="F3570" s="2" t="n">
        <f aca="false">IF(Raw_Orders!F3570&lt;0,0,Raw_Orders!F3570)</f>
        <v>819.53</v>
      </c>
      <c r="G3570" s="2" t="str">
        <f aca="false">Raw_Orders!G3570</f>
        <v>Delivered</v>
      </c>
      <c r="H3570" s="2" t="str">
        <f aca="false">IF(Raw_Orders!H3570="","N/A",Raw_Orders!H3570)</f>
        <v>N/A</v>
      </c>
      <c r="I3570" s="2" t="n">
        <f aca="false">IF(Raw_Orders!I3570="","Not Rated",Raw_Orders!I3570)</f>
        <v>2.8</v>
      </c>
      <c r="J3570" s="2" t="str">
        <f aca="false">IF(COUNTIF($A$2:A3570,A3570)&gt;1,"Duplicate","Unique")</f>
        <v>Unique</v>
      </c>
      <c r="K3570" s="2" t="str">
        <f aca="false">IF(Raw_Orders!F3570&lt;0,"Anomaly","OK")</f>
        <v>OK</v>
      </c>
      <c r="L3570" s="2" t="str">
        <f aca="false">IFERROR(VLOOKUP(C3570,Raw_Restaurants!$A$2:$C$151,3,FALSE()),"Unknown")</f>
        <v>Delhi</v>
      </c>
    </row>
    <row r="3571" customFormat="false" ht="15" hidden="false" customHeight="false" outlineLevel="0" collapsed="false">
      <c r="A3571" s="2" t="n">
        <f aca="false">Raw_Orders!A3571</f>
        <v>502642</v>
      </c>
      <c r="B3571" s="2" t="str">
        <f aca="false">Raw_Orders!B3571</f>
        <v>CUST1400</v>
      </c>
      <c r="C3571" s="2" t="str">
        <f aca="false">Raw_Orders!C3571</f>
        <v>REST262</v>
      </c>
      <c r="D3571" s="2" t="str">
        <f aca="false">Raw_Orders!D3571</f>
        <v>DP394</v>
      </c>
      <c r="E3571" s="2" t="str">
        <f aca="false">Raw_Orders!E3571</f>
        <v>2024-08-10</v>
      </c>
      <c r="F3571" s="2" t="n">
        <f aca="false">IF(Raw_Orders!F3571&lt;0,0,Raw_Orders!F3571)</f>
        <v>295.73</v>
      </c>
      <c r="G3571" s="2" t="str">
        <f aca="false">Raw_Orders!G3571</f>
        <v>Delivered</v>
      </c>
      <c r="H3571" s="2" t="n">
        <f aca="false">IF(Raw_Orders!H3571="","N/A",Raw_Orders!H3571)</f>
        <v>54.6</v>
      </c>
      <c r="I3571" s="2" t="n">
        <f aca="false">IF(Raw_Orders!I3571="","Not Rated",Raw_Orders!I3571)</f>
        <v>4.5</v>
      </c>
      <c r="J3571" s="2" t="str">
        <f aca="false">IF(COUNTIF($A$2:A3571,A3571)&gt;1,"Duplicate","Unique")</f>
        <v>Unique</v>
      </c>
      <c r="K3571" s="2" t="str">
        <f aca="false">IF(Raw_Orders!F3571&lt;0,"Anomaly","OK")</f>
        <v>OK</v>
      </c>
      <c r="L3571" s="2" t="str">
        <f aca="false">IFERROR(VLOOKUP(C3571,Raw_Restaurants!$A$2:$C$151,3,FALSE()),"Unknown")</f>
        <v>Mumbai</v>
      </c>
    </row>
    <row r="3572" customFormat="false" ht="15" hidden="false" customHeight="false" outlineLevel="0" collapsed="false">
      <c r="A3572" s="2" t="n">
        <f aca="false">Raw_Orders!A3572</f>
        <v>503823</v>
      </c>
      <c r="B3572" s="2" t="str">
        <f aca="false">Raw_Orders!B3572</f>
        <v>CUST1766</v>
      </c>
      <c r="C3572" s="2" t="str">
        <f aca="false">Raw_Orders!C3572</f>
        <v>REST350</v>
      </c>
      <c r="D3572" s="2" t="str">
        <f aca="false">Raw_Orders!D3572</f>
        <v>DP325</v>
      </c>
      <c r="E3572" s="2" t="str">
        <f aca="false">Raw_Orders!E3572</f>
        <v>2024-02-23</v>
      </c>
      <c r="F3572" s="2" t="n">
        <f aca="false">IF(Raw_Orders!F3572&lt;0,0,Raw_Orders!F3572)</f>
        <v>307.32</v>
      </c>
      <c r="G3572" s="2" t="str">
        <f aca="false">Raw_Orders!G3572</f>
        <v>Delivered</v>
      </c>
      <c r="H3572" s="2" t="n">
        <f aca="false">IF(Raw_Orders!H3572="","N/A",Raw_Orders!H3572)</f>
        <v>63.1</v>
      </c>
      <c r="I3572" s="2" t="str">
        <f aca="false">IF(Raw_Orders!I3572="","Not Rated",Raw_Orders!I3572)</f>
        <v>Not Rated</v>
      </c>
      <c r="J3572" s="2" t="str">
        <f aca="false">IF(COUNTIF($A$2:A3572,A3572)&gt;1,"Duplicate","Unique")</f>
        <v>Unique</v>
      </c>
      <c r="K3572" s="2" t="str">
        <f aca="false">IF(Raw_Orders!F3572&lt;0,"Anomaly","OK")</f>
        <v>OK</v>
      </c>
      <c r="L3572" s="2" t="str">
        <f aca="false">IFERROR(VLOOKUP(C3572,Raw_Restaurants!$A$2:$C$151,3,FALSE()),"Unknown")</f>
        <v>Indore</v>
      </c>
    </row>
    <row r="3573" customFormat="false" ht="15" hidden="false" customHeight="false" outlineLevel="0" collapsed="false">
      <c r="A3573" s="2" t="n">
        <f aca="false">Raw_Orders!A3573</f>
        <v>504026</v>
      </c>
      <c r="B3573" s="2" t="str">
        <f aca="false">Raw_Orders!B3573</f>
        <v>CUST1046</v>
      </c>
      <c r="C3573" s="2" t="str">
        <f aca="false">Raw_Orders!C3573</f>
        <v>REST247</v>
      </c>
      <c r="D3573" s="2" t="str">
        <f aca="false">Raw_Orders!D3573</f>
        <v>DP391</v>
      </c>
      <c r="E3573" s="2" t="str">
        <f aca="false">Raw_Orders!E3573</f>
        <v>2024-05-17</v>
      </c>
      <c r="F3573" s="2" t="n">
        <f aca="false">IF(Raw_Orders!F3573&lt;0,0,Raw_Orders!F3573)</f>
        <v>1176.86</v>
      </c>
      <c r="G3573" s="2" t="str">
        <f aca="false">Raw_Orders!G3573</f>
        <v>Delivered</v>
      </c>
      <c r="H3573" s="2" t="n">
        <f aca="false">IF(Raw_Orders!H3573="","N/A",Raw_Orders!H3573)</f>
        <v>40</v>
      </c>
      <c r="I3573" s="2" t="n">
        <f aca="false">IF(Raw_Orders!I3573="","Not Rated",Raw_Orders!I3573)</f>
        <v>2.7</v>
      </c>
      <c r="J3573" s="2" t="str">
        <f aca="false">IF(COUNTIF($A$2:A3573,A3573)&gt;1,"Duplicate","Unique")</f>
        <v>Unique</v>
      </c>
      <c r="K3573" s="2" t="str">
        <f aca="false">IF(Raw_Orders!F3573&lt;0,"Anomaly","OK")</f>
        <v>OK</v>
      </c>
      <c r="L3573" s="2" t="str">
        <f aca="false">IFERROR(VLOOKUP(C3573,Raw_Restaurants!$A$2:$C$151,3,FALSE()),"Unknown")</f>
        <v>Kolkata</v>
      </c>
    </row>
    <row r="3574" customFormat="false" ht="15" hidden="false" customHeight="false" outlineLevel="0" collapsed="false">
      <c r="A3574" s="2" t="n">
        <f aca="false">Raw_Orders!A3574</f>
        <v>500544</v>
      </c>
      <c r="B3574" s="2" t="str">
        <f aca="false">Raw_Orders!B3574</f>
        <v>CUST1618</v>
      </c>
      <c r="C3574" s="2" t="str">
        <f aca="false">Raw_Orders!C3574</f>
        <v>REST327</v>
      </c>
      <c r="D3574" s="2" t="str">
        <f aca="false">Raw_Orders!D3574</f>
        <v>DP465</v>
      </c>
      <c r="E3574" s="2" t="str">
        <f aca="false">Raw_Orders!E3574</f>
        <v>2024-07-07</v>
      </c>
      <c r="F3574" s="2" t="n">
        <f aca="false">IF(Raw_Orders!F3574&lt;0,0,Raw_Orders!F3574)</f>
        <v>1176.25</v>
      </c>
      <c r="G3574" s="2" t="str">
        <f aca="false">Raw_Orders!G3574</f>
        <v>Delivered</v>
      </c>
      <c r="H3574" s="2" t="n">
        <f aca="false">IF(Raw_Orders!H3574="","N/A",Raw_Orders!H3574)</f>
        <v>61.1</v>
      </c>
      <c r="I3574" s="2" t="str">
        <f aca="false">IF(Raw_Orders!I3574="","Not Rated",Raw_Orders!I3574)</f>
        <v>Not Rated</v>
      </c>
      <c r="J3574" s="2" t="str">
        <f aca="false">IF(COUNTIF($A$2:A3574,A3574)&gt;1,"Duplicate","Unique")</f>
        <v>Unique</v>
      </c>
      <c r="K3574" s="2" t="str">
        <f aca="false">IF(Raw_Orders!F3574&lt;0,"Anomaly","OK")</f>
        <v>OK</v>
      </c>
      <c r="L3574" s="2" t="str">
        <f aca="false">IFERROR(VLOOKUP(C3574,Raw_Restaurants!$A$2:$C$151,3,FALSE()),"Unknown")</f>
        <v>Kolkata</v>
      </c>
    </row>
    <row r="3575" customFormat="false" ht="15" hidden="false" customHeight="false" outlineLevel="0" collapsed="false">
      <c r="A3575" s="2" t="n">
        <f aca="false">Raw_Orders!A3575</f>
        <v>501182</v>
      </c>
      <c r="B3575" s="2" t="str">
        <f aca="false">Raw_Orders!B3575</f>
        <v>CUST1502</v>
      </c>
      <c r="C3575" s="2" t="str">
        <f aca="false">Raw_Orders!C3575</f>
        <v>REST216</v>
      </c>
      <c r="D3575" s="2" t="str">
        <f aca="false">Raw_Orders!D3575</f>
        <v>DP343</v>
      </c>
      <c r="E3575" s="2" t="str">
        <f aca="false">Raw_Orders!E3575</f>
        <v>2024-02-28</v>
      </c>
      <c r="F3575" s="2" t="n">
        <f aca="false">IF(Raw_Orders!F3575&lt;0,0,Raw_Orders!F3575)</f>
        <v>987.69</v>
      </c>
      <c r="G3575" s="2" t="str">
        <f aca="false">Raw_Orders!G3575</f>
        <v>Delivered</v>
      </c>
      <c r="H3575" s="2" t="n">
        <f aca="false">IF(Raw_Orders!H3575="","N/A",Raw_Orders!H3575)</f>
        <v>26.4</v>
      </c>
      <c r="I3575" s="2" t="n">
        <f aca="false">IF(Raw_Orders!I3575="","Not Rated",Raw_Orders!I3575)</f>
        <v>4.7</v>
      </c>
      <c r="J3575" s="2" t="str">
        <f aca="false">IF(COUNTIF($A$2:A3575,A3575)&gt;1,"Duplicate","Unique")</f>
        <v>Unique</v>
      </c>
      <c r="K3575" s="2" t="str">
        <f aca="false">IF(Raw_Orders!F3575&lt;0,"Anomaly","OK")</f>
        <v>OK</v>
      </c>
      <c r="L3575" s="2" t="str">
        <f aca="false">IFERROR(VLOOKUP(C3575,Raw_Restaurants!$A$2:$C$151,3,FALSE()),"Unknown")</f>
        <v>Chennai</v>
      </c>
    </row>
    <row r="3576" customFormat="false" ht="15" hidden="false" customHeight="false" outlineLevel="0" collapsed="false">
      <c r="A3576" s="2" t="n">
        <f aca="false">Raw_Orders!A3576</f>
        <v>501647</v>
      </c>
      <c r="B3576" s="2" t="str">
        <f aca="false">Raw_Orders!B3576</f>
        <v>CUST1518</v>
      </c>
      <c r="C3576" s="2" t="str">
        <f aca="false">Raw_Orders!C3576</f>
        <v>REST275</v>
      </c>
      <c r="D3576" s="2" t="str">
        <f aca="false">Raw_Orders!D3576</f>
        <v>DP479</v>
      </c>
      <c r="E3576" s="2" t="str">
        <f aca="false">Raw_Orders!E3576</f>
        <v>2024-12-13</v>
      </c>
      <c r="F3576" s="2" t="n">
        <f aca="false">IF(Raw_Orders!F3576&lt;0,0,Raw_Orders!F3576)</f>
        <v>699.11</v>
      </c>
      <c r="G3576" s="2" t="str">
        <f aca="false">Raw_Orders!G3576</f>
        <v>Delivered</v>
      </c>
      <c r="H3576" s="2" t="n">
        <f aca="false">IF(Raw_Orders!H3576="","N/A",Raw_Orders!H3576)</f>
        <v>73.1</v>
      </c>
      <c r="I3576" s="2" t="n">
        <f aca="false">IF(Raw_Orders!I3576="","Not Rated",Raw_Orders!I3576)</f>
        <v>4.4</v>
      </c>
      <c r="J3576" s="2" t="str">
        <f aca="false">IF(COUNTIF($A$2:A3576,A3576)&gt;1,"Duplicate","Unique")</f>
        <v>Unique</v>
      </c>
      <c r="K3576" s="2" t="str">
        <f aca="false">IF(Raw_Orders!F3576&lt;0,"Anomaly","OK")</f>
        <v>OK</v>
      </c>
      <c r="L3576" s="2" t="str">
        <f aca="false">IFERROR(VLOOKUP(C3576,Raw_Restaurants!$A$2:$C$151,3,FALSE()),"Unknown")</f>
        <v>Pune</v>
      </c>
    </row>
    <row r="3577" customFormat="false" ht="15" hidden="false" customHeight="false" outlineLevel="0" collapsed="false">
      <c r="A3577" s="2" t="n">
        <f aca="false">Raw_Orders!A3577</f>
        <v>501145</v>
      </c>
      <c r="B3577" s="2" t="str">
        <f aca="false">Raw_Orders!B3577</f>
        <v>CUST1318</v>
      </c>
      <c r="C3577" s="2" t="str">
        <f aca="false">Raw_Orders!C3577</f>
        <v>REST222</v>
      </c>
      <c r="D3577" s="2" t="str">
        <f aca="false">Raw_Orders!D3577</f>
        <v>DP371</v>
      </c>
      <c r="E3577" s="2" t="str">
        <f aca="false">Raw_Orders!E3577</f>
        <v>2024-05-07</v>
      </c>
      <c r="F3577" s="2" t="n">
        <f aca="false">IF(Raw_Orders!F3577&lt;0,0,Raw_Orders!F3577)</f>
        <v>1029.74</v>
      </c>
      <c r="G3577" s="2" t="str">
        <f aca="false">Raw_Orders!G3577</f>
        <v>Cancelled</v>
      </c>
      <c r="H3577" s="2" t="str">
        <f aca="false">IF(Raw_Orders!H3577="","N/A",Raw_Orders!H3577)</f>
        <v>N/A</v>
      </c>
      <c r="I3577" s="2" t="str">
        <f aca="false">IF(Raw_Orders!I3577="","Not Rated",Raw_Orders!I3577)</f>
        <v>Not Rated</v>
      </c>
      <c r="J3577" s="2" t="str">
        <f aca="false">IF(COUNTIF($A$2:A3577,A3577)&gt;1,"Duplicate","Unique")</f>
        <v>Unique</v>
      </c>
      <c r="K3577" s="2" t="str">
        <f aca="false">IF(Raw_Orders!F3577&lt;0,"Anomaly","OK")</f>
        <v>OK</v>
      </c>
      <c r="L3577" s="2" t="str">
        <f aca="false">IFERROR(VLOOKUP(C3577,Raw_Restaurants!$A$2:$C$151,3,FALSE()),"Unknown")</f>
        <v>Delhi</v>
      </c>
    </row>
    <row r="3578" customFormat="false" ht="15" hidden="false" customHeight="false" outlineLevel="0" collapsed="false">
      <c r="A3578" s="2" t="n">
        <f aca="false">Raw_Orders!A3578</f>
        <v>503841</v>
      </c>
      <c r="B3578" s="2" t="str">
        <f aca="false">Raw_Orders!B3578</f>
        <v>CUST1735</v>
      </c>
      <c r="C3578" s="2" t="str">
        <f aca="false">Raw_Orders!C3578</f>
        <v>REST254</v>
      </c>
      <c r="D3578" s="2" t="str">
        <f aca="false">Raw_Orders!D3578</f>
        <v>DP373</v>
      </c>
      <c r="E3578" s="2" t="str">
        <f aca="false">Raw_Orders!E3578</f>
        <v>2024-09-03</v>
      </c>
      <c r="F3578" s="2" t="n">
        <f aca="false">IF(Raw_Orders!F3578&lt;0,0,Raw_Orders!F3578)</f>
        <v>1277.94</v>
      </c>
      <c r="G3578" s="2" t="str">
        <f aca="false">Raw_Orders!G3578</f>
        <v>Delivered</v>
      </c>
      <c r="H3578" s="2" t="n">
        <f aca="false">IF(Raw_Orders!H3578="","N/A",Raw_Orders!H3578)</f>
        <v>39</v>
      </c>
      <c r="I3578" s="2" t="n">
        <f aca="false">IF(Raw_Orders!I3578="","Not Rated",Raw_Orders!I3578)</f>
        <v>3.8</v>
      </c>
      <c r="J3578" s="2" t="str">
        <f aca="false">IF(COUNTIF($A$2:A3578,A3578)&gt;1,"Duplicate","Unique")</f>
        <v>Unique</v>
      </c>
      <c r="K3578" s="2" t="str">
        <f aca="false">IF(Raw_Orders!F3578&lt;0,"Anomaly","OK")</f>
        <v>OK</v>
      </c>
      <c r="L3578" s="2" t="str">
        <f aca="false">IFERROR(VLOOKUP(C3578,Raw_Restaurants!$A$2:$C$151,3,FALSE()),"Unknown")</f>
        <v>Hyderabad</v>
      </c>
    </row>
    <row r="3579" customFormat="false" ht="15" hidden="false" customHeight="false" outlineLevel="0" collapsed="false">
      <c r="A3579" s="2" t="n">
        <f aca="false">Raw_Orders!A3579</f>
        <v>502748</v>
      </c>
      <c r="B3579" s="2" t="str">
        <f aca="false">Raw_Orders!B3579</f>
        <v>CUST1362</v>
      </c>
      <c r="C3579" s="2" t="str">
        <f aca="false">Raw_Orders!C3579</f>
        <v>REST320</v>
      </c>
      <c r="D3579" s="2" t="str">
        <f aca="false">Raw_Orders!D3579</f>
        <v>DP348</v>
      </c>
      <c r="E3579" s="2" t="str">
        <f aca="false">Raw_Orders!E3579</f>
        <v>2024-02-29</v>
      </c>
      <c r="F3579" s="2" t="n">
        <f aca="false">IF(Raw_Orders!F3579&lt;0,0,Raw_Orders!F3579)</f>
        <v>284.3</v>
      </c>
      <c r="G3579" s="2" t="str">
        <f aca="false">Raw_Orders!G3579</f>
        <v>Delivered</v>
      </c>
      <c r="H3579" s="2" t="n">
        <f aca="false">IF(Raw_Orders!H3579="","N/A",Raw_Orders!H3579)</f>
        <v>69.4</v>
      </c>
      <c r="I3579" s="2" t="n">
        <f aca="false">IF(Raw_Orders!I3579="","Not Rated",Raw_Orders!I3579)</f>
        <v>2.7</v>
      </c>
      <c r="J3579" s="2" t="str">
        <f aca="false">IF(COUNTIF($A$2:A3579,A3579)&gt;1,"Duplicate","Unique")</f>
        <v>Unique</v>
      </c>
      <c r="K3579" s="2" t="str">
        <f aca="false">IF(Raw_Orders!F3579&lt;0,"Anomaly","OK")</f>
        <v>OK</v>
      </c>
      <c r="L3579" s="2" t="str">
        <f aca="false">IFERROR(VLOOKUP(C3579,Raw_Restaurants!$A$2:$C$151,3,FALSE()),"Unknown")</f>
        <v>Mumbai</v>
      </c>
    </row>
    <row r="3580" customFormat="false" ht="15" hidden="false" customHeight="false" outlineLevel="0" collapsed="false">
      <c r="A3580" s="2" t="n">
        <f aca="false">Raw_Orders!A3580</f>
        <v>504290</v>
      </c>
      <c r="B3580" s="2" t="str">
        <f aca="false">Raw_Orders!B3580</f>
        <v>CUST1640</v>
      </c>
      <c r="C3580" s="2" t="str">
        <f aca="false">Raw_Orders!C3580</f>
        <v>REST253</v>
      </c>
      <c r="D3580" s="2" t="str">
        <f aca="false">Raw_Orders!D3580</f>
        <v>DP462</v>
      </c>
      <c r="E3580" s="2" t="str">
        <f aca="false">Raw_Orders!E3580</f>
        <v>2024-05-24</v>
      </c>
      <c r="F3580" s="2" t="n">
        <f aca="false">IF(Raw_Orders!F3580&lt;0,0,Raw_Orders!F3580)</f>
        <v>779.8</v>
      </c>
      <c r="G3580" s="2" t="str">
        <f aca="false">Raw_Orders!G3580</f>
        <v>Delivered</v>
      </c>
      <c r="H3580" s="2" t="n">
        <f aca="false">IF(Raw_Orders!H3580="","N/A",Raw_Orders!H3580)</f>
        <v>59.1</v>
      </c>
      <c r="I3580" s="2" t="n">
        <f aca="false">IF(Raw_Orders!I3580="","Not Rated",Raw_Orders!I3580)</f>
        <v>2.5</v>
      </c>
      <c r="J3580" s="2" t="str">
        <f aca="false">IF(COUNTIF($A$2:A3580,A3580)&gt;1,"Duplicate","Unique")</f>
        <v>Unique</v>
      </c>
      <c r="K3580" s="2" t="str">
        <f aca="false">IF(Raw_Orders!F3580&lt;0,"Anomaly","OK")</f>
        <v>OK</v>
      </c>
      <c r="L3580" s="2" t="str">
        <f aca="false">IFERROR(VLOOKUP(C3580,Raw_Restaurants!$A$2:$C$151,3,FALSE()),"Unknown")</f>
        <v>Delhi</v>
      </c>
    </row>
    <row r="3581" customFormat="false" ht="15" hidden="false" customHeight="false" outlineLevel="0" collapsed="false">
      <c r="A3581" s="2" t="n">
        <f aca="false">Raw_Orders!A3581</f>
        <v>502485</v>
      </c>
      <c r="B3581" s="2" t="str">
        <f aca="false">Raw_Orders!B3581</f>
        <v>CUST1056</v>
      </c>
      <c r="C3581" s="2" t="str">
        <f aca="false">Raw_Orders!C3581</f>
        <v>REST206</v>
      </c>
      <c r="D3581" s="2" t="str">
        <f aca="false">Raw_Orders!D3581</f>
        <v>DP382</v>
      </c>
      <c r="E3581" s="2" t="str">
        <f aca="false">Raw_Orders!E3581</f>
        <v>2024-04-25</v>
      </c>
      <c r="F3581" s="2" t="n">
        <f aca="false">IF(Raw_Orders!F3581&lt;0,0,Raw_Orders!F3581)</f>
        <v>822.68</v>
      </c>
      <c r="G3581" s="2" t="str">
        <f aca="false">Raw_Orders!G3581</f>
        <v>Cancelled</v>
      </c>
      <c r="H3581" s="2" t="str">
        <f aca="false">IF(Raw_Orders!H3581="","N/A",Raw_Orders!H3581)</f>
        <v>N/A</v>
      </c>
      <c r="I3581" s="2" t="str">
        <f aca="false">IF(Raw_Orders!I3581="","Not Rated",Raw_Orders!I3581)</f>
        <v>Not Rated</v>
      </c>
      <c r="J3581" s="2" t="str">
        <f aca="false">IF(COUNTIF($A$2:A3581,A3581)&gt;1,"Duplicate","Unique")</f>
        <v>Unique</v>
      </c>
      <c r="K3581" s="2" t="str">
        <f aca="false">IF(Raw_Orders!F3581&lt;0,"Anomaly","OK")</f>
        <v>OK</v>
      </c>
      <c r="L3581" s="2" t="str">
        <f aca="false">IFERROR(VLOOKUP(C3581,Raw_Restaurants!$A$2:$C$151,3,FALSE()),"Unknown")</f>
        <v>Indore</v>
      </c>
    </row>
    <row r="3582" customFormat="false" ht="15" hidden="false" customHeight="false" outlineLevel="0" collapsed="false">
      <c r="A3582" s="2" t="n">
        <f aca="false">Raw_Orders!A3582</f>
        <v>503280</v>
      </c>
      <c r="B3582" s="2" t="str">
        <f aca="false">Raw_Orders!B3582</f>
        <v>CUST1210</v>
      </c>
      <c r="C3582" s="2" t="str">
        <f aca="false">Raw_Orders!C3582</f>
        <v>REST260</v>
      </c>
      <c r="D3582" s="2" t="str">
        <f aca="false">Raw_Orders!D3582</f>
        <v>DP330</v>
      </c>
      <c r="E3582" s="2" t="str">
        <f aca="false">Raw_Orders!E3582</f>
        <v>2024-08-29</v>
      </c>
      <c r="F3582" s="2" t="n">
        <f aca="false">IF(Raw_Orders!F3582&lt;0,0,Raw_Orders!F3582)</f>
        <v>867.13</v>
      </c>
      <c r="G3582" s="2" t="str">
        <f aca="false">Raw_Orders!G3582</f>
        <v>Delivered</v>
      </c>
      <c r="H3582" s="2" t="n">
        <f aca="false">IF(Raw_Orders!H3582="","N/A",Raw_Orders!H3582)</f>
        <v>59.6</v>
      </c>
      <c r="I3582" s="2" t="str">
        <f aca="false">IF(Raw_Orders!I3582="","Not Rated",Raw_Orders!I3582)</f>
        <v>Not Rated</v>
      </c>
      <c r="J3582" s="2" t="str">
        <f aca="false">IF(COUNTIF($A$2:A3582,A3582)&gt;1,"Duplicate","Unique")</f>
        <v>Unique</v>
      </c>
      <c r="K3582" s="2" t="str">
        <f aca="false">IF(Raw_Orders!F3582&lt;0,"Anomaly","OK")</f>
        <v>OK</v>
      </c>
      <c r="L3582" s="2" t="str">
        <f aca="false">IFERROR(VLOOKUP(C3582,Raw_Restaurants!$A$2:$C$151,3,FALSE()),"Unknown")</f>
        <v>Indore</v>
      </c>
    </row>
    <row r="3583" customFormat="false" ht="15" hidden="false" customHeight="false" outlineLevel="0" collapsed="false">
      <c r="A3583" s="2" t="n">
        <f aca="false">Raw_Orders!A3583</f>
        <v>501474</v>
      </c>
      <c r="B3583" s="2" t="str">
        <f aca="false">Raw_Orders!B3583</f>
        <v>CUST1032</v>
      </c>
      <c r="C3583" s="2" t="str">
        <f aca="false">Raw_Orders!C3583</f>
        <v>REST338</v>
      </c>
      <c r="D3583" s="2" t="str">
        <f aca="false">Raw_Orders!D3583</f>
        <v>DP332</v>
      </c>
      <c r="E3583" s="2" t="str">
        <f aca="false">Raw_Orders!E3583</f>
        <v>2024-03-30</v>
      </c>
      <c r="F3583" s="2" t="n">
        <f aca="false">IF(Raw_Orders!F3583&lt;0,0,Raw_Orders!F3583)</f>
        <v>931.48</v>
      </c>
      <c r="G3583" s="2" t="str">
        <f aca="false">Raw_Orders!G3583</f>
        <v>Delivered</v>
      </c>
      <c r="H3583" s="2" t="n">
        <f aca="false">IF(Raw_Orders!H3583="","N/A",Raw_Orders!H3583)</f>
        <v>45.1</v>
      </c>
      <c r="I3583" s="2" t="n">
        <f aca="false">IF(Raw_Orders!I3583="","Not Rated",Raw_Orders!I3583)</f>
        <v>3.1</v>
      </c>
      <c r="J3583" s="2" t="str">
        <f aca="false">IF(COUNTIF($A$2:A3583,A3583)&gt;1,"Duplicate","Unique")</f>
        <v>Unique</v>
      </c>
      <c r="K3583" s="2" t="str">
        <f aca="false">IF(Raw_Orders!F3583&lt;0,"Anomaly","OK")</f>
        <v>OK</v>
      </c>
      <c r="L3583" s="2" t="str">
        <f aca="false">IFERROR(VLOOKUP(C3583,Raw_Restaurants!$A$2:$C$151,3,FALSE()),"Unknown")</f>
        <v>Bangalore</v>
      </c>
    </row>
    <row r="3584" customFormat="false" ht="15" hidden="false" customHeight="false" outlineLevel="0" collapsed="false">
      <c r="A3584" s="2" t="n">
        <f aca="false">Raw_Orders!A3584</f>
        <v>503904</v>
      </c>
      <c r="B3584" s="2" t="str">
        <f aca="false">Raw_Orders!B3584</f>
        <v>CUST1733</v>
      </c>
      <c r="C3584" s="2" t="str">
        <f aca="false">Raw_Orders!C3584</f>
        <v>REST264</v>
      </c>
      <c r="D3584" s="2" t="str">
        <f aca="false">Raw_Orders!D3584</f>
        <v>DP472</v>
      </c>
      <c r="E3584" s="2" t="str">
        <f aca="false">Raw_Orders!E3584</f>
        <v>2024-11-28</v>
      </c>
      <c r="F3584" s="2" t="n">
        <f aca="false">IF(Raw_Orders!F3584&lt;0,0,Raw_Orders!F3584)</f>
        <v>1341.29</v>
      </c>
      <c r="G3584" s="2" t="str">
        <f aca="false">Raw_Orders!G3584</f>
        <v>Delivered</v>
      </c>
      <c r="H3584" s="2" t="n">
        <f aca="false">IF(Raw_Orders!H3584="","N/A",Raw_Orders!H3584)</f>
        <v>25.7</v>
      </c>
      <c r="I3584" s="2" t="n">
        <f aca="false">IF(Raw_Orders!I3584="","Not Rated",Raw_Orders!I3584)</f>
        <v>2.9</v>
      </c>
      <c r="J3584" s="2" t="str">
        <f aca="false">IF(COUNTIF($A$2:A3584,A3584)&gt;1,"Duplicate","Unique")</f>
        <v>Unique</v>
      </c>
      <c r="K3584" s="2" t="str">
        <f aca="false">IF(Raw_Orders!F3584&lt;0,"Anomaly","OK")</f>
        <v>OK</v>
      </c>
      <c r="L3584" s="2" t="str">
        <f aca="false">IFERROR(VLOOKUP(C3584,Raw_Restaurants!$A$2:$C$151,3,FALSE()),"Unknown")</f>
        <v>Bangalore</v>
      </c>
    </row>
    <row r="3585" customFormat="false" ht="15" hidden="false" customHeight="false" outlineLevel="0" collapsed="false">
      <c r="A3585" s="2" t="n">
        <f aca="false">Raw_Orders!A3585</f>
        <v>500787</v>
      </c>
      <c r="B3585" s="2" t="str">
        <f aca="false">Raw_Orders!B3585</f>
        <v>CUST1409</v>
      </c>
      <c r="C3585" s="2" t="str">
        <f aca="false">Raw_Orders!C3585</f>
        <v>REST221</v>
      </c>
      <c r="D3585" s="2" t="str">
        <f aca="false">Raw_Orders!D3585</f>
        <v>DP301</v>
      </c>
      <c r="E3585" s="2" t="str">
        <f aca="false">Raw_Orders!E3585</f>
        <v>2024-01-17</v>
      </c>
      <c r="F3585" s="2" t="n">
        <f aca="false">IF(Raw_Orders!F3585&lt;0,0,Raw_Orders!F3585)</f>
        <v>718.24</v>
      </c>
      <c r="G3585" s="2" t="str">
        <f aca="false">Raw_Orders!G3585</f>
        <v>Delivered</v>
      </c>
      <c r="H3585" s="2" t="n">
        <f aca="false">IF(Raw_Orders!H3585="","N/A",Raw_Orders!H3585)</f>
        <v>33.9</v>
      </c>
      <c r="I3585" s="2" t="n">
        <f aca="false">IF(Raw_Orders!I3585="","Not Rated",Raw_Orders!I3585)</f>
        <v>4</v>
      </c>
      <c r="J3585" s="2" t="str">
        <f aca="false">IF(COUNTIF($A$2:A3585,A3585)&gt;1,"Duplicate","Unique")</f>
        <v>Unique</v>
      </c>
      <c r="K3585" s="2" t="str">
        <f aca="false">IF(Raw_Orders!F3585&lt;0,"Anomaly","OK")</f>
        <v>OK</v>
      </c>
      <c r="L3585" s="2" t="str">
        <f aca="false">IFERROR(VLOOKUP(C3585,Raw_Restaurants!$A$2:$C$151,3,FALSE()),"Unknown")</f>
        <v>Pune</v>
      </c>
    </row>
    <row r="3586" customFormat="false" ht="15" hidden="false" customHeight="false" outlineLevel="0" collapsed="false">
      <c r="A3586" s="2" t="n">
        <f aca="false">Raw_Orders!A3586</f>
        <v>502692</v>
      </c>
      <c r="B3586" s="2" t="str">
        <f aca="false">Raw_Orders!B3586</f>
        <v>CUST1397</v>
      </c>
      <c r="C3586" s="2" t="str">
        <f aca="false">Raw_Orders!C3586</f>
        <v>REST274</v>
      </c>
      <c r="D3586" s="2" t="str">
        <f aca="false">Raw_Orders!D3586</f>
        <v>DP310</v>
      </c>
      <c r="E3586" s="2" t="str">
        <f aca="false">Raw_Orders!E3586</f>
        <v>2024-08-09</v>
      </c>
      <c r="F3586" s="2" t="n">
        <f aca="false">IF(Raw_Orders!F3586&lt;0,0,Raw_Orders!F3586)</f>
        <v>1107.74</v>
      </c>
      <c r="G3586" s="2" t="str">
        <f aca="false">Raw_Orders!G3586</f>
        <v>Delivered</v>
      </c>
      <c r="H3586" s="2" t="n">
        <f aca="false">IF(Raw_Orders!H3586="","N/A",Raw_Orders!H3586)</f>
        <v>22.3</v>
      </c>
      <c r="I3586" s="2" t="n">
        <f aca="false">IF(Raw_Orders!I3586="","Not Rated",Raw_Orders!I3586)</f>
        <v>2.8</v>
      </c>
      <c r="J3586" s="2" t="str">
        <f aca="false">IF(COUNTIF($A$2:A3586,A3586)&gt;1,"Duplicate","Unique")</f>
        <v>Unique</v>
      </c>
      <c r="K3586" s="2" t="str">
        <f aca="false">IF(Raw_Orders!F3586&lt;0,"Anomaly","OK")</f>
        <v>OK</v>
      </c>
      <c r="L3586" s="2" t="str">
        <f aca="false">IFERROR(VLOOKUP(C3586,Raw_Restaurants!$A$2:$C$151,3,FALSE()),"Unknown")</f>
        <v>Chennai</v>
      </c>
    </row>
    <row r="3587" customFormat="false" ht="15" hidden="false" customHeight="false" outlineLevel="0" collapsed="false">
      <c r="A3587" s="2" t="n">
        <f aca="false">Raw_Orders!A3587</f>
        <v>502424</v>
      </c>
      <c r="B3587" s="2" t="str">
        <f aca="false">Raw_Orders!B3587</f>
        <v>CUST1464</v>
      </c>
      <c r="C3587" s="2" t="str">
        <f aca="false">Raw_Orders!C3587</f>
        <v>REST342</v>
      </c>
      <c r="D3587" s="2" t="str">
        <f aca="false">Raw_Orders!D3587</f>
        <v>DP430</v>
      </c>
      <c r="E3587" s="2" t="str">
        <f aca="false">Raw_Orders!E3587</f>
        <v>2024-10-14</v>
      </c>
      <c r="F3587" s="2" t="n">
        <f aca="false">IF(Raw_Orders!F3587&lt;0,0,Raw_Orders!F3587)</f>
        <v>1378.57</v>
      </c>
      <c r="G3587" s="2" t="str">
        <f aca="false">Raw_Orders!G3587</f>
        <v>Delivered</v>
      </c>
      <c r="H3587" s="2" t="n">
        <f aca="false">IF(Raw_Orders!H3587="","N/A",Raw_Orders!H3587)</f>
        <v>23.5</v>
      </c>
      <c r="I3587" s="2" t="n">
        <f aca="false">IF(Raw_Orders!I3587="","Not Rated",Raw_Orders!I3587)</f>
        <v>3.1</v>
      </c>
      <c r="J3587" s="2" t="str">
        <f aca="false">IF(COUNTIF($A$2:A3587,A3587)&gt;1,"Duplicate","Unique")</f>
        <v>Unique</v>
      </c>
      <c r="K3587" s="2" t="str">
        <f aca="false">IF(Raw_Orders!F3587&lt;0,"Anomaly","OK")</f>
        <v>OK</v>
      </c>
      <c r="L3587" s="2" t="str">
        <f aca="false">IFERROR(VLOOKUP(C3587,Raw_Restaurants!$A$2:$C$151,3,FALSE()),"Unknown")</f>
        <v>Hyderabad</v>
      </c>
    </row>
    <row r="3588" customFormat="false" ht="15" hidden="false" customHeight="false" outlineLevel="0" collapsed="false">
      <c r="A3588" s="2" t="n">
        <f aca="false">Raw_Orders!A3588</f>
        <v>502804</v>
      </c>
      <c r="B3588" s="2" t="str">
        <f aca="false">Raw_Orders!B3588</f>
        <v>CUST1787</v>
      </c>
      <c r="C3588" s="2" t="str">
        <f aca="false">Raw_Orders!C3588</f>
        <v>REST265</v>
      </c>
      <c r="D3588" s="2" t="str">
        <f aca="false">Raw_Orders!D3588</f>
        <v>DP456</v>
      </c>
      <c r="E3588" s="2" t="str">
        <f aca="false">Raw_Orders!E3588</f>
        <v>2024-06-22</v>
      </c>
      <c r="F3588" s="2" t="n">
        <f aca="false">IF(Raw_Orders!F3588&lt;0,0,Raw_Orders!F3588)</f>
        <v>768.4</v>
      </c>
      <c r="G3588" s="2" t="str">
        <f aca="false">Raw_Orders!G3588</f>
        <v>Delivered</v>
      </c>
      <c r="H3588" s="2" t="n">
        <f aca="false">IF(Raw_Orders!H3588="","N/A",Raw_Orders!H3588)</f>
        <v>40</v>
      </c>
      <c r="I3588" s="2" t="n">
        <f aca="false">IF(Raw_Orders!I3588="","Not Rated",Raw_Orders!I3588)</f>
        <v>3.2</v>
      </c>
      <c r="J3588" s="2" t="str">
        <f aca="false">IF(COUNTIF($A$2:A3588,A3588)&gt;1,"Duplicate","Unique")</f>
        <v>Unique</v>
      </c>
      <c r="K3588" s="2" t="str">
        <f aca="false">IF(Raw_Orders!F3588&lt;0,"Anomaly","OK")</f>
        <v>OK</v>
      </c>
      <c r="L3588" s="2" t="str">
        <f aca="false">IFERROR(VLOOKUP(C3588,Raw_Restaurants!$A$2:$C$151,3,FALSE()),"Unknown")</f>
        <v>Bhopal</v>
      </c>
    </row>
    <row r="3589" customFormat="false" ht="15" hidden="false" customHeight="false" outlineLevel="0" collapsed="false">
      <c r="A3589" s="2" t="n">
        <f aca="false">Raw_Orders!A3589</f>
        <v>501896</v>
      </c>
      <c r="B3589" s="2" t="str">
        <f aca="false">Raw_Orders!B3589</f>
        <v>CUST1167</v>
      </c>
      <c r="C3589" s="2" t="str">
        <f aca="false">Raw_Orders!C3589</f>
        <v>REST273</v>
      </c>
      <c r="D3589" s="2" t="str">
        <f aca="false">Raw_Orders!D3589</f>
        <v>DP310</v>
      </c>
      <c r="E3589" s="2" t="str">
        <f aca="false">Raw_Orders!E3589</f>
        <v>2024-11-12</v>
      </c>
      <c r="F3589" s="2" t="n">
        <f aca="false">IF(Raw_Orders!F3589&lt;0,0,Raw_Orders!F3589)</f>
        <v>859.4</v>
      </c>
      <c r="G3589" s="2" t="str">
        <f aca="false">Raw_Orders!G3589</f>
        <v>Cancelled</v>
      </c>
      <c r="H3589" s="2" t="str">
        <f aca="false">IF(Raw_Orders!H3589="","N/A",Raw_Orders!H3589)</f>
        <v>N/A</v>
      </c>
      <c r="I3589" s="2" t="str">
        <f aca="false">IF(Raw_Orders!I3589="","Not Rated",Raw_Orders!I3589)</f>
        <v>Not Rated</v>
      </c>
      <c r="J3589" s="2" t="str">
        <f aca="false">IF(COUNTIF($A$2:A3589,A3589)&gt;1,"Duplicate","Unique")</f>
        <v>Unique</v>
      </c>
      <c r="K3589" s="2" t="str">
        <f aca="false">IF(Raw_Orders!F3589&lt;0,"Anomaly","OK")</f>
        <v>OK</v>
      </c>
      <c r="L3589" s="2" t="str">
        <f aca="false">IFERROR(VLOOKUP(C3589,Raw_Restaurants!$A$2:$C$151,3,FALSE()),"Unknown")</f>
        <v>Bhopal</v>
      </c>
    </row>
    <row r="3590" customFormat="false" ht="15" hidden="false" customHeight="false" outlineLevel="0" collapsed="false">
      <c r="A3590" s="2" t="n">
        <f aca="false">Raw_Orders!A3590</f>
        <v>501151</v>
      </c>
      <c r="B3590" s="2" t="str">
        <f aca="false">Raw_Orders!B3590</f>
        <v>CUST1019</v>
      </c>
      <c r="C3590" s="2" t="str">
        <f aca="false">Raw_Orders!C3590</f>
        <v>REST288</v>
      </c>
      <c r="D3590" s="2" t="str">
        <f aca="false">Raw_Orders!D3590</f>
        <v>DP396</v>
      </c>
      <c r="E3590" s="2" t="str">
        <f aca="false">Raw_Orders!E3590</f>
        <v>2024-05-17</v>
      </c>
      <c r="F3590" s="2" t="n">
        <f aca="false">IF(Raw_Orders!F3590&lt;0,0,Raw_Orders!F3590)</f>
        <v>822.02</v>
      </c>
      <c r="G3590" s="2" t="str">
        <f aca="false">Raw_Orders!G3590</f>
        <v>Cancelled</v>
      </c>
      <c r="H3590" s="2" t="str">
        <f aca="false">IF(Raw_Orders!H3590="","N/A",Raw_Orders!H3590)</f>
        <v>N/A</v>
      </c>
      <c r="I3590" s="2" t="str">
        <f aca="false">IF(Raw_Orders!I3590="","Not Rated",Raw_Orders!I3590)</f>
        <v>Not Rated</v>
      </c>
      <c r="J3590" s="2" t="str">
        <f aca="false">IF(COUNTIF($A$2:A3590,A3590)&gt;1,"Duplicate","Unique")</f>
        <v>Unique</v>
      </c>
      <c r="K3590" s="2" t="str">
        <f aca="false">IF(Raw_Orders!F3590&lt;0,"Anomaly","OK")</f>
        <v>OK</v>
      </c>
      <c r="L3590" s="2" t="str">
        <f aca="false">IFERROR(VLOOKUP(C3590,Raw_Restaurants!$A$2:$C$151,3,FALSE()),"Unknown")</f>
        <v>Bhopal</v>
      </c>
    </row>
    <row r="3591" customFormat="false" ht="15" hidden="false" customHeight="false" outlineLevel="0" collapsed="false">
      <c r="A3591" s="2" t="n">
        <f aca="false">Raw_Orders!A3591</f>
        <v>501470</v>
      </c>
      <c r="B3591" s="2" t="str">
        <f aca="false">Raw_Orders!B3591</f>
        <v>CUST1375</v>
      </c>
      <c r="C3591" s="2" t="str">
        <f aca="false">Raw_Orders!C3591</f>
        <v>REST270</v>
      </c>
      <c r="D3591" s="2" t="str">
        <f aca="false">Raw_Orders!D3591</f>
        <v>DP473</v>
      </c>
      <c r="E3591" s="2" t="str">
        <f aca="false">Raw_Orders!E3591</f>
        <v>2024-03-30</v>
      </c>
      <c r="F3591" s="2" t="n">
        <f aca="false">IF(Raw_Orders!F3591&lt;0,0,Raw_Orders!F3591)</f>
        <v>389.25</v>
      </c>
      <c r="G3591" s="2" t="str">
        <f aca="false">Raw_Orders!G3591</f>
        <v>Delivered</v>
      </c>
      <c r="H3591" s="2" t="n">
        <f aca="false">IF(Raw_Orders!H3591="","N/A",Raw_Orders!H3591)</f>
        <v>60.5</v>
      </c>
      <c r="I3591" s="2" t="str">
        <f aca="false">IF(Raw_Orders!I3591="","Not Rated",Raw_Orders!I3591)</f>
        <v>Not Rated</v>
      </c>
      <c r="J3591" s="2" t="str">
        <f aca="false">IF(COUNTIF($A$2:A3591,A3591)&gt;1,"Duplicate","Unique")</f>
        <v>Unique</v>
      </c>
      <c r="K3591" s="2" t="str">
        <f aca="false">IF(Raw_Orders!F3591&lt;0,"Anomaly","OK")</f>
        <v>OK</v>
      </c>
      <c r="L3591" s="2" t="str">
        <f aca="false">IFERROR(VLOOKUP(C3591,Raw_Restaurants!$A$2:$C$151,3,FALSE()),"Unknown")</f>
        <v>Hyderabad</v>
      </c>
    </row>
    <row r="3592" customFormat="false" ht="15" hidden="false" customHeight="false" outlineLevel="0" collapsed="false">
      <c r="A3592" s="2" t="n">
        <f aca="false">Raw_Orders!A3592</f>
        <v>501515</v>
      </c>
      <c r="B3592" s="2" t="str">
        <f aca="false">Raw_Orders!B3592</f>
        <v>CUST1418</v>
      </c>
      <c r="C3592" s="2" t="str">
        <f aca="false">Raw_Orders!C3592</f>
        <v>REST210</v>
      </c>
      <c r="D3592" s="2" t="str">
        <f aca="false">Raw_Orders!D3592</f>
        <v>DP310</v>
      </c>
      <c r="E3592" s="2" t="str">
        <f aca="false">Raw_Orders!E3592</f>
        <v>2024-08-22</v>
      </c>
      <c r="F3592" s="2" t="n">
        <f aca="false">IF(Raw_Orders!F3592&lt;0,0,Raw_Orders!F3592)</f>
        <v>1360.05</v>
      </c>
      <c r="G3592" s="2" t="str">
        <f aca="false">Raw_Orders!G3592</f>
        <v>Delivered</v>
      </c>
      <c r="H3592" s="2" t="n">
        <f aca="false">IF(Raw_Orders!H3592="","N/A",Raw_Orders!H3592)</f>
        <v>63.8</v>
      </c>
      <c r="I3592" s="2" t="n">
        <f aca="false">IF(Raw_Orders!I3592="","Not Rated",Raw_Orders!I3592)</f>
        <v>4.8</v>
      </c>
      <c r="J3592" s="2" t="str">
        <f aca="false">IF(COUNTIF($A$2:A3592,A3592)&gt;1,"Duplicate","Unique")</f>
        <v>Unique</v>
      </c>
      <c r="K3592" s="2" t="str">
        <f aca="false">IF(Raw_Orders!F3592&lt;0,"Anomaly","OK")</f>
        <v>OK</v>
      </c>
      <c r="L3592" s="2" t="str">
        <f aca="false">IFERROR(VLOOKUP(C3592,Raw_Restaurants!$A$2:$C$151,3,FALSE()),"Unknown")</f>
        <v>Chennai</v>
      </c>
    </row>
    <row r="3593" customFormat="false" ht="15" hidden="false" customHeight="false" outlineLevel="0" collapsed="false">
      <c r="A3593" s="2" t="n">
        <f aca="false">Raw_Orders!A3593</f>
        <v>500494</v>
      </c>
      <c r="B3593" s="2" t="str">
        <f aca="false">Raw_Orders!B3593</f>
        <v>CUST1104</v>
      </c>
      <c r="C3593" s="2" t="str">
        <f aca="false">Raw_Orders!C3593</f>
        <v>REST330</v>
      </c>
      <c r="D3593" s="2" t="str">
        <f aca="false">Raw_Orders!D3593</f>
        <v>DP497</v>
      </c>
      <c r="E3593" s="2" t="str">
        <f aca="false">Raw_Orders!E3593</f>
        <v>2024-06-29</v>
      </c>
      <c r="F3593" s="2" t="n">
        <f aca="false">IF(Raw_Orders!F3593&lt;0,0,Raw_Orders!F3593)</f>
        <v>1009.39</v>
      </c>
      <c r="G3593" s="2" t="str">
        <f aca="false">Raw_Orders!G3593</f>
        <v>Delayed</v>
      </c>
      <c r="H3593" s="2" t="n">
        <f aca="false">IF(Raw_Orders!H3593="","N/A",Raw_Orders!H3593)</f>
        <v>24.9</v>
      </c>
      <c r="I3593" s="2" t="n">
        <f aca="false">IF(Raw_Orders!I3593="","Not Rated",Raw_Orders!I3593)</f>
        <v>3.6</v>
      </c>
      <c r="J3593" s="2" t="str">
        <f aca="false">IF(COUNTIF($A$2:A3593,A3593)&gt;1,"Duplicate","Unique")</f>
        <v>Unique</v>
      </c>
      <c r="K3593" s="2" t="str">
        <f aca="false">IF(Raw_Orders!F3593&lt;0,"Anomaly","OK")</f>
        <v>OK</v>
      </c>
      <c r="L3593" s="2" t="str">
        <f aca="false">IFERROR(VLOOKUP(C3593,Raw_Restaurants!$A$2:$C$151,3,FALSE()),"Unknown")</f>
        <v>Hyderabad</v>
      </c>
    </row>
    <row r="3594" customFormat="false" ht="15" hidden="false" customHeight="false" outlineLevel="0" collapsed="false">
      <c r="A3594" s="2" t="n">
        <f aca="false">Raw_Orders!A3594</f>
        <v>500318</v>
      </c>
      <c r="B3594" s="2" t="str">
        <f aca="false">Raw_Orders!B3594</f>
        <v>CUST1087</v>
      </c>
      <c r="C3594" s="2" t="str">
        <f aca="false">Raw_Orders!C3594</f>
        <v>REST296</v>
      </c>
      <c r="D3594" s="2" t="str">
        <f aca="false">Raw_Orders!D3594</f>
        <v>DP401</v>
      </c>
      <c r="E3594" s="2" t="str">
        <f aca="false">Raw_Orders!E3594</f>
        <v>2024-11-14</v>
      </c>
      <c r="F3594" s="2" t="n">
        <f aca="false">IF(Raw_Orders!F3594&lt;0,0,Raw_Orders!F3594)</f>
        <v>913.96</v>
      </c>
      <c r="G3594" s="2" t="str">
        <f aca="false">Raw_Orders!G3594</f>
        <v>Delivered</v>
      </c>
      <c r="H3594" s="2" t="n">
        <f aca="false">IF(Raw_Orders!H3594="","N/A",Raw_Orders!H3594)</f>
        <v>32.4</v>
      </c>
      <c r="I3594" s="2" t="n">
        <f aca="false">IF(Raw_Orders!I3594="","Not Rated",Raw_Orders!I3594)</f>
        <v>4</v>
      </c>
      <c r="J3594" s="2" t="str">
        <f aca="false">IF(COUNTIF($A$2:A3594,A3594)&gt;1,"Duplicate","Unique")</f>
        <v>Unique</v>
      </c>
      <c r="K3594" s="2" t="str">
        <f aca="false">IF(Raw_Orders!F3594&lt;0,"Anomaly","OK")</f>
        <v>OK</v>
      </c>
      <c r="L3594" s="2" t="str">
        <f aca="false">IFERROR(VLOOKUP(C3594,Raw_Restaurants!$A$2:$C$151,3,FALSE()),"Unknown")</f>
        <v>Chennai</v>
      </c>
    </row>
    <row r="3595" customFormat="false" ht="15" hidden="false" customHeight="false" outlineLevel="0" collapsed="false">
      <c r="A3595" s="2" t="n">
        <f aca="false">Raw_Orders!A3595</f>
        <v>500962</v>
      </c>
      <c r="B3595" s="2" t="str">
        <f aca="false">Raw_Orders!B3595</f>
        <v>CUST1406</v>
      </c>
      <c r="C3595" s="2" t="str">
        <f aca="false">Raw_Orders!C3595</f>
        <v>REST325</v>
      </c>
      <c r="D3595" s="2" t="str">
        <f aca="false">Raw_Orders!D3595</f>
        <v>DP500</v>
      </c>
      <c r="E3595" s="2" t="str">
        <f aca="false">Raw_Orders!E3595</f>
        <v>2024-05-11</v>
      </c>
      <c r="F3595" s="2" t="n">
        <f aca="false">IF(Raw_Orders!F3595&lt;0,0,Raw_Orders!F3595)</f>
        <v>969.87</v>
      </c>
      <c r="G3595" s="2" t="str">
        <f aca="false">Raw_Orders!G3595</f>
        <v>Delivered</v>
      </c>
      <c r="H3595" s="2" t="n">
        <f aca="false">IF(Raw_Orders!H3595="","N/A",Raw_Orders!H3595)</f>
        <v>56.6</v>
      </c>
      <c r="I3595" s="2" t="n">
        <f aca="false">IF(Raw_Orders!I3595="","Not Rated",Raw_Orders!I3595)</f>
        <v>4.6</v>
      </c>
      <c r="J3595" s="2" t="str">
        <f aca="false">IF(COUNTIF($A$2:A3595,A3595)&gt;1,"Duplicate","Unique")</f>
        <v>Unique</v>
      </c>
      <c r="K3595" s="2" t="str">
        <f aca="false">IF(Raw_Orders!F3595&lt;0,"Anomaly","OK")</f>
        <v>OK</v>
      </c>
      <c r="L3595" s="2" t="str">
        <f aca="false">IFERROR(VLOOKUP(C3595,Raw_Restaurants!$A$2:$C$151,3,FALSE()),"Unknown")</f>
        <v>Indore</v>
      </c>
    </row>
    <row r="3596" customFormat="false" ht="15" hidden="false" customHeight="false" outlineLevel="0" collapsed="false">
      <c r="A3596" s="2" t="n">
        <f aca="false">Raw_Orders!A3596</f>
        <v>501184</v>
      </c>
      <c r="B3596" s="2" t="str">
        <f aca="false">Raw_Orders!B3596</f>
        <v>CUST1545</v>
      </c>
      <c r="C3596" s="2" t="str">
        <f aca="false">Raw_Orders!C3596</f>
        <v>REST350</v>
      </c>
      <c r="D3596" s="2" t="str">
        <f aca="false">Raw_Orders!D3596</f>
        <v>DP404</v>
      </c>
      <c r="E3596" s="2" t="str">
        <f aca="false">Raw_Orders!E3596</f>
        <v>2024-08-11</v>
      </c>
      <c r="F3596" s="2" t="n">
        <f aca="false">IF(Raw_Orders!F3596&lt;0,0,Raw_Orders!F3596)</f>
        <v>238.96</v>
      </c>
      <c r="G3596" s="2" t="str">
        <f aca="false">Raw_Orders!G3596</f>
        <v>Delivered</v>
      </c>
      <c r="H3596" s="2" t="n">
        <f aca="false">IF(Raw_Orders!H3596="","N/A",Raw_Orders!H3596)</f>
        <v>15.2</v>
      </c>
      <c r="I3596" s="2" t="n">
        <f aca="false">IF(Raw_Orders!I3596="","Not Rated",Raw_Orders!I3596)</f>
        <v>3.5</v>
      </c>
      <c r="J3596" s="2" t="str">
        <f aca="false">IF(COUNTIF($A$2:A3596,A3596)&gt;1,"Duplicate","Unique")</f>
        <v>Unique</v>
      </c>
      <c r="K3596" s="2" t="str">
        <f aca="false">IF(Raw_Orders!F3596&lt;0,"Anomaly","OK")</f>
        <v>OK</v>
      </c>
      <c r="L3596" s="2" t="str">
        <f aca="false">IFERROR(VLOOKUP(C3596,Raw_Restaurants!$A$2:$C$151,3,FALSE()),"Unknown")</f>
        <v>Indore</v>
      </c>
    </row>
    <row r="3597" customFormat="false" ht="15" hidden="false" customHeight="false" outlineLevel="0" collapsed="false">
      <c r="A3597" s="2" t="n">
        <f aca="false">Raw_Orders!A3597</f>
        <v>501314</v>
      </c>
      <c r="B3597" s="2" t="str">
        <f aca="false">Raw_Orders!B3597</f>
        <v>CUST1344</v>
      </c>
      <c r="C3597" s="2" t="str">
        <f aca="false">Raw_Orders!C3597</f>
        <v>REST206</v>
      </c>
      <c r="D3597" s="2" t="str">
        <f aca="false">Raw_Orders!D3597</f>
        <v>DP346</v>
      </c>
      <c r="E3597" s="2" t="str">
        <f aca="false">Raw_Orders!E3597</f>
        <v>2024-08-12</v>
      </c>
      <c r="F3597" s="2" t="n">
        <f aca="false">IF(Raw_Orders!F3597&lt;0,0,Raw_Orders!F3597)</f>
        <v>1395.75</v>
      </c>
      <c r="G3597" s="2" t="str">
        <f aca="false">Raw_Orders!G3597</f>
        <v>Cancelled</v>
      </c>
      <c r="H3597" s="2" t="str">
        <f aca="false">IF(Raw_Orders!H3597="","N/A",Raw_Orders!H3597)</f>
        <v>N/A</v>
      </c>
      <c r="I3597" s="2" t="str">
        <f aca="false">IF(Raw_Orders!I3597="","Not Rated",Raw_Orders!I3597)</f>
        <v>Not Rated</v>
      </c>
      <c r="J3597" s="2" t="str">
        <f aca="false">IF(COUNTIF($A$2:A3597,A3597)&gt;1,"Duplicate","Unique")</f>
        <v>Unique</v>
      </c>
      <c r="K3597" s="2" t="str">
        <f aca="false">IF(Raw_Orders!F3597&lt;0,"Anomaly","OK")</f>
        <v>OK</v>
      </c>
      <c r="L3597" s="2" t="str">
        <f aca="false">IFERROR(VLOOKUP(C3597,Raw_Restaurants!$A$2:$C$151,3,FALSE()),"Unknown")</f>
        <v>Indore</v>
      </c>
    </row>
    <row r="3598" customFormat="false" ht="15" hidden="false" customHeight="false" outlineLevel="0" collapsed="false">
      <c r="A3598" s="2" t="n">
        <f aca="false">Raw_Orders!A3598</f>
        <v>503427</v>
      </c>
      <c r="B3598" s="2" t="str">
        <f aca="false">Raw_Orders!B3598</f>
        <v>CUST1027</v>
      </c>
      <c r="C3598" s="2" t="str">
        <f aca="false">Raw_Orders!C3598</f>
        <v>REST262</v>
      </c>
      <c r="D3598" s="2" t="str">
        <f aca="false">Raw_Orders!D3598</f>
        <v>DP439</v>
      </c>
      <c r="E3598" s="2" t="str">
        <f aca="false">Raw_Orders!E3598</f>
        <v>2024-11-10</v>
      </c>
      <c r="F3598" s="2" t="n">
        <f aca="false">IF(Raw_Orders!F3598&lt;0,0,Raw_Orders!F3598)</f>
        <v>1202.79</v>
      </c>
      <c r="G3598" s="2" t="str">
        <f aca="false">Raw_Orders!G3598</f>
        <v>Cancelled</v>
      </c>
      <c r="H3598" s="2" t="str">
        <f aca="false">IF(Raw_Orders!H3598="","N/A",Raw_Orders!H3598)</f>
        <v>N/A</v>
      </c>
      <c r="I3598" s="2" t="str">
        <f aca="false">IF(Raw_Orders!I3598="","Not Rated",Raw_Orders!I3598)</f>
        <v>Not Rated</v>
      </c>
      <c r="J3598" s="2" t="str">
        <f aca="false">IF(COUNTIF($A$2:A3598,A3598)&gt;1,"Duplicate","Unique")</f>
        <v>Unique</v>
      </c>
      <c r="K3598" s="2" t="str">
        <f aca="false">IF(Raw_Orders!F3598&lt;0,"Anomaly","OK")</f>
        <v>OK</v>
      </c>
      <c r="L3598" s="2" t="str">
        <f aca="false">IFERROR(VLOOKUP(C3598,Raw_Restaurants!$A$2:$C$151,3,FALSE()),"Unknown")</f>
        <v>Mumbai</v>
      </c>
    </row>
    <row r="3599" customFormat="false" ht="15" hidden="false" customHeight="false" outlineLevel="0" collapsed="false">
      <c r="A3599" s="2" t="n">
        <f aca="false">Raw_Orders!A3599</f>
        <v>502042</v>
      </c>
      <c r="B3599" s="2" t="str">
        <f aca="false">Raw_Orders!B3599</f>
        <v>CUST1703</v>
      </c>
      <c r="C3599" s="2" t="str">
        <f aca="false">Raw_Orders!C3599</f>
        <v>REST321</v>
      </c>
      <c r="D3599" s="2" t="str">
        <f aca="false">Raw_Orders!D3599</f>
        <v>DP477</v>
      </c>
      <c r="E3599" s="2" t="str">
        <f aca="false">Raw_Orders!E3599</f>
        <v>2024-06-15</v>
      </c>
      <c r="F3599" s="2" t="n">
        <f aca="false">IF(Raw_Orders!F3599&lt;0,0,Raw_Orders!F3599)</f>
        <v>598.87</v>
      </c>
      <c r="G3599" s="2" t="str">
        <f aca="false">Raw_Orders!G3599</f>
        <v>Delivered</v>
      </c>
      <c r="H3599" s="2" t="n">
        <f aca="false">IF(Raw_Orders!H3599="","N/A",Raw_Orders!H3599)</f>
        <v>41.4</v>
      </c>
      <c r="I3599" s="2" t="str">
        <f aca="false">IF(Raw_Orders!I3599="","Not Rated",Raw_Orders!I3599)</f>
        <v>Not Rated</v>
      </c>
      <c r="J3599" s="2" t="str">
        <f aca="false">IF(COUNTIF($A$2:A3599,A3599)&gt;1,"Duplicate","Unique")</f>
        <v>Unique</v>
      </c>
      <c r="K3599" s="2" t="str">
        <f aca="false">IF(Raw_Orders!F3599&lt;0,"Anomaly","OK")</f>
        <v>OK</v>
      </c>
      <c r="L3599" s="2" t="str">
        <f aca="false">IFERROR(VLOOKUP(C3599,Raw_Restaurants!$A$2:$C$151,3,FALSE()),"Unknown")</f>
        <v>Chennai</v>
      </c>
    </row>
    <row r="3600" customFormat="false" ht="15" hidden="false" customHeight="false" outlineLevel="0" collapsed="false">
      <c r="A3600" s="2" t="n">
        <f aca="false">Raw_Orders!A3600</f>
        <v>503749</v>
      </c>
      <c r="B3600" s="2" t="str">
        <f aca="false">Raw_Orders!B3600</f>
        <v>CUST1428</v>
      </c>
      <c r="C3600" s="2" t="str">
        <f aca="false">Raw_Orders!C3600</f>
        <v>REST253</v>
      </c>
      <c r="D3600" s="2" t="str">
        <f aca="false">Raw_Orders!D3600</f>
        <v>DP303</v>
      </c>
      <c r="E3600" s="2" t="str">
        <f aca="false">Raw_Orders!E3600</f>
        <v>2024-12-25</v>
      </c>
      <c r="F3600" s="2" t="n">
        <f aca="false">IF(Raw_Orders!F3600&lt;0,0,Raw_Orders!F3600)</f>
        <v>630.72</v>
      </c>
      <c r="G3600" s="2" t="str">
        <f aca="false">Raw_Orders!G3600</f>
        <v>Cancelled</v>
      </c>
      <c r="H3600" s="2" t="str">
        <f aca="false">IF(Raw_Orders!H3600="","N/A",Raw_Orders!H3600)</f>
        <v>N/A</v>
      </c>
      <c r="I3600" s="2" t="str">
        <f aca="false">IF(Raw_Orders!I3600="","Not Rated",Raw_Orders!I3600)</f>
        <v>Not Rated</v>
      </c>
      <c r="J3600" s="2" t="str">
        <f aca="false">IF(COUNTIF($A$2:A3600,A3600)&gt;1,"Duplicate","Unique")</f>
        <v>Unique</v>
      </c>
      <c r="K3600" s="2" t="str">
        <f aca="false">IF(Raw_Orders!F3600&lt;0,"Anomaly","OK")</f>
        <v>OK</v>
      </c>
      <c r="L3600" s="2" t="str">
        <f aca="false">IFERROR(VLOOKUP(C3600,Raw_Restaurants!$A$2:$C$151,3,FALSE()),"Unknown")</f>
        <v>Delhi</v>
      </c>
    </row>
    <row r="3601" customFormat="false" ht="15" hidden="false" customHeight="false" outlineLevel="0" collapsed="false">
      <c r="A3601" s="2" t="n">
        <f aca="false">Raw_Orders!A3601</f>
        <v>500290</v>
      </c>
      <c r="B3601" s="2" t="str">
        <f aca="false">Raw_Orders!B3601</f>
        <v>CUST1148</v>
      </c>
      <c r="C3601" s="2" t="str">
        <f aca="false">Raw_Orders!C3601</f>
        <v>REST212</v>
      </c>
      <c r="D3601" s="2" t="str">
        <f aca="false">Raw_Orders!D3601</f>
        <v>DP305</v>
      </c>
      <c r="E3601" s="2" t="str">
        <f aca="false">Raw_Orders!E3601</f>
        <v>2024-08-08</v>
      </c>
      <c r="F3601" s="2" t="n">
        <f aca="false">IF(Raw_Orders!F3601&lt;0,0,Raw_Orders!F3601)</f>
        <v>903.32</v>
      </c>
      <c r="G3601" s="2" t="str">
        <f aca="false">Raw_Orders!G3601</f>
        <v>Delivered</v>
      </c>
      <c r="H3601" s="2" t="n">
        <f aca="false">IF(Raw_Orders!H3601="","N/A",Raw_Orders!H3601)</f>
        <v>31.8</v>
      </c>
      <c r="I3601" s="2" t="str">
        <f aca="false">IF(Raw_Orders!I3601="","Not Rated",Raw_Orders!I3601)</f>
        <v>Not Rated</v>
      </c>
      <c r="J3601" s="2" t="str">
        <f aca="false">IF(COUNTIF($A$2:A3601,A3601)&gt;1,"Duplicate","Unique")</f>
        <v>Unique</v>
      </c>
      <c r="K3601" s="2" t="str">
        <f aca="false">IF(Raw_Orders!F3601&lt;0,"Anomaly","OK")</f>
        <v>OK</v>
      </c>
      <c r="L3601" s="2" t="str">
        <f aca="false">IFERROR(VLOOKUP(C3601,Raw_Restaurants!$A$2:$C$151,3,FALSE()),"Unknown")</f>
        <v>Jaipur</v>
      </c>
    </row>
    <row r="3602" customFormat="false" ht="15" hidden="false" customHeight="false" outlineLevel="0" collapsed="false">
      <c r="A3602" s="2" t="n">
        <f aca="false">Raw_Orders!A3602</f>
        <v>500893</v>
      </c>
      <c r="B3602" s="2" t="str">
        <f aca="false">Raw_Orders!B3602</f>
        <v>CUST1031</v>
      </c>
      <c r="C3602" s="2" t="str">
        <f aca="false">Raw_Orders!C3602</f>
        <v>REST338</v>
      </c>
      <c r="D3602" s="2" t="str">
        <f aca="false">Raw_Orders!D3602</f>
        <v>DP314</v>
      </c>
      <c r="E3602" s="2" t="str">
        <f aca="false">Raw_Orders!E3602</f>
        <v>2024-08-06</v>
      </c>
      <c r="F3602" s="2" t="n">
        <f aca="false">IF(Raw_Orders!F3602&lt;0,0,Raw_Orders!F3602)</f>
        <v>251.97</v>
      </c>
      <c r="G3602" s="2" t="str">
        <f aca="false">Raw_Orders!G3602</f>
        <v>Delivered</v>
      </c>
      <c r="H3602" s="2" t="n">
        <f aca="false">IF(Raw_Orders!H3602="","N/A",Raw_Orders!H3602)</f>
        <v>70.7</v>
      </c>
      <c r="I3602" s="2" t="n">
        <f aca="false">IF(Raw_Orders!I3602="","Not Rated",Raw_Orders!I3602)</f>
        <v>3.7</v>
      </c>
      <c r="J3602" s="2" t="str">
        <f aca="false">IF(COUNTIF($A$2:A3602,A3602)&gt;1,"Duplicate","Unique")</f>
        <v>Unique</v>
      </c>
      <c r="K3602" s="2" t="str">
        <f aca="false">IF(Raw_Orders!F3602&lt;0,"Anomaly","OK")</f>
        <v>OK</v>
      </c>
      <c r="L3602" s="2" t="str">
        <f aca="false">IFERROR(VLOOKUP(C3602,Raw_Restaurants!$A$2:$C$151,3,FALSE()),"Unknown")</f>
        <v>Bangalore</v>
      </c>
    </row>
    <row r="3603" customFormat="false" ht="15" hidden="false" customHeight="false" outlineLevel="0" collapsed="false">
      <c r="A3603" s="2" t="n">
        <f aca="false">Raw_Orders!A3603</f>
        <v>500651</v>
      </c>
      <c r="B3603" s="2" t="str">
        <f aca="false">Raw_Orders!B3603</f>
        <v>CUST1774</v>
      </c>
      <c r="C3603" s="2" t="str">
        <f aca="false">Raw_Orders!C3603</f>
        <v>REST211</v>
      </c>
      <c r="D3603" s="2" t="str">
        <f aca="false">Raw_Orders!D3603</f>
        <v>DP335</v>
      </c>
      <c r="E3603" s="2" t="str">
        <f aca="false">Raw_Orders!E3603</f>
        <v>2024-08-13</v>
      </c>
      <c r="F3603" s="2" t="n">
        <f aca="false">IF(Raw_Orders!F3603&lt;0,0,Raw_Orders!F3603)</f>
        <v>145.5</v>
      </c>
      <c r="G3603" s="2" t="str">
        <f aca="false">Raw_Orders!G3603</f>
        <v>Delivered</v>
      </c>
      <c r="H3603" s="2" t="n">
        <f aca="false">IF(Raw_Orders!H3603="","N/A",Raw_Orders!H3603)</f>
        <v>79.9</v>
      </c>
      <c r="I3603" s="2" t="n">
        <f aca="false">IF(Raw_Orders!I3603="","Not Rated",Raw_Orders!I3603)</f>
        <v>3.8</v>
      </c>
      <c r="J3603" s="2" t="str">
        <f aca="false">IF(COUNTIF($A$2:A3603,A3603)&gt;1,"Duplicate","Unique")</f>
        <v>Unique</v>
      </c>
      <c r="K3603" s="2" t="str">
        <f aca="false">IF(Raw_Orders!F3603&lt;0,"Anomaly","OK")</f>
        <v>OK</v>
      </c>
      <c r="L3603" s="2" t="str">
        <f aca="false">IFERROR(VLOOKUP(C3603,Raw_Restaurants!$A$2:$C$151,3,FALSE()),"Unknown")</f>
        <v>Mumbai</v>
      </c>
    </row>
    <row r="3604" customFormat="false" ht="15" hidden="false" customHeight="false" outlineLevel="0" collapsed="false">
      <c r="A3604" s="2" t="n">
        <f aca="false">Raw_Orders!A3604</f>
        <v>502829</v>
      </c>
      <c r="B3604" s="2" t="str">
        <f aca="false">Raw_Orders!B3604</f>
        <v>CUST1575</v>
      </c>
      <c r="C3604" s="2" t="str">
        <f aca="false">Raw_Orders!C3604</f>
        <v>REST308</v>
      </c>
      <c r="D3604" s="2" t="str">
        <f aca="false">Raw_Orders!D3604</f>
        <v>DP305</v>
      </c>
      <c r="E3604" s="2" t="str">
        <f aca="false">Raw_Orders!E3604</f>
        <v>2024-09-26</v>
      </c>
      <c r="F3604" s="2" t="n">
        <f aca="false">IF(Raw_Orders!F3604&lt;0,0,Raw_Orders!F3604)</f>
        <v>1138.99</v>
      </c>
      <c r="G3604" s="2" t="str">
        <f aca="false">Raw_Orders!G3604</f>
        <v>Delivered</v>
      </c>
      <c r="H3604" s="2" t="n">
        <f aca="false">IF(Raw_Orders!H3604="","N/A",Raw_Orders!H3604)</f>
        <v>31.1</v>
      </c>
      <c r="I3604" s="2" t="str">
        <f aca="false">IF(Raw_Orders!I3604="","Not Rated",Raw_Orders!I3604)</f>
        <v>Not Rated</v>
      </c>
      <c r="J3604" s="2" t="str">
        <f aca="false">IF(COUNTIF($A$2:A3604,A3604)&gt;1,"Duplicate","Unique")</f>
        <v>Unique</v>
      </c>
      <c r="K3604" s="2" t="str">
        <f aca="false">IF(Raw_Orders!F3604&lt;0,"Anomaly","OK")</f>
        <v>OK</v>
      </c>
      <c r="L3604" s="2" t="str">
        <f aca="false">IFERROR(VLOOKUP(C3604,Raw_Restaurants!$A$2:$C$151,3,FALSE()),"Unknown")</f>
        <v>Delhi</v>
      </c>
    </row>
    <row r="3605" customFormat="false" ht="15" hidden="false" customHeight="false" outlineLevel="0" collapsed="false">
      <c r="A3605" s="2" t="n">
        <f aca="false">Raw_Orders!A3605</f>
        <v>503808</v>
      </c>
      <c r="B3605" s="2" t="str">
        <f aca="false">Raw_Orders!B3605</f>
        <v>CUST1427</v>
      </c>
      <c r="C3605" s="2" t="str">
        <f aca="false">Raw_Orders!C3605</f>
        <v>REST272</v>
      </c>
      <c r="D3605" s="2" t="str">
        <f aca="false">Raw_Orders!D3605</f>
        <v>DP328</v>
      </c>
      <c r="E3605" s="2" t="str">
        <f aca="false">Raw_Orders!E3605</f>
        <v>2024-06-11</v>
      </c>
      <c r="F3605" s="2" t="n">
        <f aca="false">IF(Raw_Orders!F3605&lt;0,0,Raw_Orders!F3605)</f>
        <v>185.84</v>
      </c>
      <c r="G3605" s="2" t="str">
        <f aca="false">Raw_Orders!G3605</f>
        <v>Delivered</v>
      </c>
      <c r="H3605" s="2" t="str">
        <f aca="false">IF(Raw_Orders!H3605="","N/A",Raw_Orders!H3605)</f>
        <v>N/A</v>
      </c>
      <c r="I3605" s="2" t="n">
        <f aca="false">IF(Raw_Orders!I3605="","Not Rated",Raw_Orders!I3605)</f>
        <v>5</v>
      </c>
      <c r="J3605" s="2" t="str">
        <f aca="false">IF(COUNTIF($A$2:A3605,A3605)&gt;1,"Duplicate","Unique")</f>
        <v>Unique</v>
      </c>
      <c r="K3605" s="2" t="str">
        <f aca="false">IF(Raw_Orders!F3605&lt;0,"Anomaly","OK")</f>
        <v>OK</v>
      </c>
      <c r="L3605" s="2" t="str">
        <f aca="false">IFERROR(VLOOKUP(C3605,Raw_Restaurants!$A$2:$C$151,3,FALSE()),"Unknown")</f>
        <v>Kolkata</v>
      </c>
    </row>
    <row r="3606" customFormat="false" ht="15" hidden="false" customHeight="false" outlineLevel="0" collapsed="false">
      <c r="A3606" s="2" t="n">
        <f aca="false">Raw_Orders!A3606</f>
        <v>504632</v>
      </c>
      <c r="B3606" s="2" t="str">
        <f aca="false">Raw_Orders!B3606</f>
        <v>CUST1127</v>
      </c>
      <c r="C3606" s="2" t="str">
        <f aca="false">Raw_Orders!C3606</f>
        <v>REST234</v>
      </c>
      <c r="D3606" s="2" t="str">
        <f aca="false">Raw_Orders!D3606</f>
        <v>DP309</v>
      </c>
      <c r="E3606" s="2" t="str">
        <f aca="false">Raw_Orders!E3606</f>
        <v>2024-12-11</v>
      </c>
      <c r="F3606" s="2" t="n">
        <f aca="false">IF(Raw_Orders!F3606&lt;0,0,Raw_Orders!F3606)</f>
        <v>497.54</v>
      </c>
      <c r="G3606" s="2" t="str">
        <f aca="false">Raw_Orders!G3606</f>
        <v>Delivered</v>
      </c>
      <c r="H3606" s="2" t="n">
        <f aca="false">IF(Raw_Orders!H3606="","N/A",Raw_Orders!H3606)</f>
        <v>30.3</v>
      </c>
      <c r="I3606" s="2" t="n">
        <f aca="false">IF(Raw_Orders!I3606="","Not Rated",Raw_Orders!I3606)</f>
        <v>4.7</v>
      </c>
      <c r="J3606" s="2" t="str">
        <f aca="false">IF(COUNTIF($A$2:A3606,A3606)&gt;1,"Duplicate","Unique")</f>
        <v>Unique</v>
      </c>
      <c r="K3606" s="2" t="str">
        <f aca="false">IF(Raw_Orders!F3606&lt;0,"Anomaly","OK")</f>
        <v>OK</v>
      </c>
      <c r="L3606" s="2" t="str">
        <f aca="false">IFERROR(VLOOKUP(C3606,Raw_Restaurants!$A$2:$C$151,3,FALSE()),"Unknown")</f>
        <v>Bhopal</v>
      </c>
    </row>
    <row r="3607" customFormat="false" ht="15" hidden="false" customHeight="false" outlineLevel="0" collapsed="false">
      <c r="A3607" s="2" t="n">
        <f aca="false">Raw_Orders!A3607</f>
        <v>501152</v>
      </c>
      <c r="B3607" s="2" t="str">
        <f aca="false">Raw_Orders!B3607</f>
        <v>CUST1136</v>
      </c>
      <c r="C3607" s="2" t="str">
        <f aca="false">Raw_Orders!C3607</f>
        <v>REST280</v>
      </c>
      <c r="D3607" s="2" t="str">
        <f aca="false">Raw_Orders!D3607</f>
        <v>DP499</v>
      </c>
      <c r="E3607" s="2" t="str">
        <f aca="false">Raw_Orders!E3607</f>
        <v>2024-06-09</v>
      </c>
      <c r="F3607" s="2" t="n">
        <f aca="false">IF(Raw_Orders!F3607&lt;0,0,Raw_Orders!F3607)</f>
        <v>298.08</v>
      </c>
      <c r="G3607" s="2" t="str">
        <f aca="false">Raw_Orders!G3607</f>
        <v>Delivered</v>
      </c>
      <c r="H3607" s="2" t="n">
        <f aca="false">IF(Raw_Orders!H3607="","N/A",Raw_Orders!H3607)</f>
        <v>57</v>
      </c>
      <c r="I3607" s="2" t="n">
        <f aca="false">IF(Raw_Orders!I3607="","Not Rated",Raw_Orders!I3607)</f>
        <v>4</v>
      </c>
      <c r="J3607" s="2" t="str">
        <f aca="false">IF(COUNTIF($A$2:A3607,A3607)&gt;1,"Duplicate","Unique")</f>
        <v>Unique</v>
      </c>
      <c r="K3607" s="2" t="str">
        <f aca="false">IF(Raw_Orders!F3607&lt;0,"Anomaly","OK")</f>
        <v>OK</v>
      </c>
      <c r="L3607" s="2" t="str">
        <f aca="false">IFERROR(VLOOKUP(C3607,Raw_Restaurants!$A$2:$C$151,3,FALSE()),"Unknown")</f>
        <v>Chennai</v>
      </c>
    </row>
    <row r="3608" customFormat="false" ht="15" hidden="false" customHeight="false" outlineLevel="0" collapsed="false">
      <c r="A3608" s="2" t="n">
        <f aca="false">Raw_Orders!A3608</f>
        <v>504517</v>
      </c>
      <c r="B3608" s="2" t="str">
        <f aca="false">Raw_Orders!B3608</f>
        <v>CUST1612</v>
      </c>
      <c r="C3608" s="2" t="str">
        <f aca="false">Raw_Orders!C3608</f>
        <v>REST286</v>
      </c>
      <c r="D3608" s="2" t="str">
        <f aca="false">Raw_Orders!D3608</f>
        <v>DP429</v>
      </c>
      <c r="E3608" s="2" t="str">
        <f aca="false">Raw_Orders!E3608</f>
        <v>2024-04-21</v>
      </c>
      <c r="F3608" s="2" t="n">
        <f aca="false">IF(Raw_Orders!F3608&lt;0,0,Raw_Orders!F3608)</f>
        <v>966.03</v>
      </c>
      <c r="G3608" s="2" t="str">
        <f aca="false">Raw_Orders!G3608</f>
        <v>Delayed</v>
      </c>
      <c r="H3608" s="2" t="n">
        <f aca="false">IF(Raw_Orders!H3608="","N/A",Raw_Orders!H3608)</f>
        <v>57.5</v>
      </c>
      <c r="I3608" s="2" t="n">
        <f aca="false">IF(Raw_Orders!I3608="","Not Rated",Raw_Orders!I3608)</f>
        <v>3.7</v>
      </c>
      <c r="J3608" s="2" t="str">
        <f aca="false">IF(COUNTIF($A$2:A3608,A3608)&gt;1,"Duplicate","Unique")</f>
        <v>Unique</v>
      </c>
      <c r="K3608" s="2" t="str">
        <f aca="false">IF(Raw_Orders!F3608&lt;0,"Anomaly","OK")</f>
        <v>OK</v>
      </c>
      <c r="L3608" s="2" t="str">
        <f aca="false">IFERROR(VLOOKUP(C3608,Raw_Restaurants!$A$2:$C$151,3,FALSE()),"Unknown")</f>
        <v>Bhopal</v>
      </c>
    </row>
    <row r="3609" customFormat="false" ht="15" hidden="false" customHeight="false" outlineLevel="0" collapsed="false">
      <c r="A3609" s="2" t="n">
        <f aca="false">Raw_Orders!A3609</f>
        <v>500165</v>
      </c>
      <c r="B3609" s="2" t="str">
        <f aca="false">Raw_Orders!B3609</f>
        <v>CUST1499</v>
      </c>
      <c r="C3609" s="2" t="str">
        <f aca="false">Raw_Orders!C3609</f>
        <v>REST278</v>
      </c>
      <c r="D3609" s="2" t="str">
        <f aca="false">Raw_Orders!D3609</f>
        <v>DP308</v>
      </c>
      <c r="E3609" s="2" t="str">
        <f aca="false">Raw_Orders!E3609</f>
        <v>2024-06-01</v>
      </c>
      <c r="F3609" s="2" t="n">
        <f aca="false">IF(Raw_Orders!F3609&lt;0,0,Raw_Orders!F3609)</f>
        <v>0</v>
      </c>
      <c r="G3609" s="2" t="str">
        <f aca="false">Raw_Orders!G3609</f>
        <v>Delivered</v>
      </c>
      <c r="H3609" s="2" t="n">
        <f aca="false">IF(Raw_Orders!H3609="","N/A",Raw_Orders!H3609)</f>
        <v>19.8</v>
      </c>
      <c r="I3609" s="2" t="n">
        <f aca="false">IF(Raw_Orders!I3609="","Not Rated",Raw_Orders!I3609)</f>
        <v>4.2</v>
      </c>
      <c r="J3609" s="2" t="str">
        <f aca="false">IF(COUNTIF($A$2:A3609,A3609)&gt;1,"Duplicate","Unique")</f>
        <v>Unique</v>
      </c>
      <c r="K3609" s="2" t="str">
        <f aca="false">IF(Raw_Orders!F3609&lt;0,"Anomaly","OK")</f>
        <v>Anomaly</v>
      </c>
      <c r="L3609" s="2" t="str">
        <f aca="false">IFERROR(VLOOKUP(C3609,Raw_Restaurants!$A$2:$C$151,3,FALSE()),"Unknown")</f>
        <v>Kolkata</v>
      </c>
    </row>
    <row r="3610" customFormat="false" ht="15" hidden="false" customHeight="false" outlineLevel="0" collapsed="false">
      <c r="A3610" s="2" t="n">
        <f aca="false">Raw_Orders!A3610</f>
        <v>502669</v>
      </c>
      <c r="B3610" s="2" t="str">
        <f aca="false">Raw_Orders!B3610</f>
        <v>CUST1229</v>
      </c>
      <c r="C3610" s="2" t="str">
        <f aca="false">Raw_Orders!C3610</f>
        <v>REST270</v>
      </c>
      <c r="D3610" s="2" t="str">
        <f aca="false">Raw_Orders!D3610</f>
        <v>DP467</v>
      </c>
      <c r="E3610" s="2" t="str">
        <f aca="false">Raw_Orders!E3610</f>
        <v>2024-09-20</v>
      </c>
      <c r="F3610" s="2" t="n">
        <f aca="false">IF(Raw_Orders!F3610&lt;0,0,Raw_Orders!F3610)</f>
        <v>207.21</v>
      </c>
      <c r="G3610" s="2" t="str">
        <f aca="false">Raw_Orders!G3610</f>
        <v>Delivered</v>
      </c>
      <c r="H3610" s="2" t="n">
        <f aca="false">IF(Raw_Orders!H3610="","N/A",Raw_Orders!H3610)</f>
        <v>44.6</v>
      </c>
      <c r="I3610" s="2" t="n">
        <f aca="false">IF(Raw_Orders!I3610="","Not Rated",Raw_Orders!I3610)</f>
        <v>4</v>
      </c>
      <c r="J3610" s="2" t="str">
        <f aca="false">IF(COUNTIF($A$2:A3610,A3610)&gt;1,"Duplicate","Unique")</f>
        <v>Unique</v>
      </c>
      <c r="K3610" s="2" t="str">
        <f aca="false">IF(Raw_Orders!F3610&lt;0,"Anomaly","OK")</f>
        <v>OK</v>
      </c>
      <c r="L3610" s="2" t="str">
        <f aca="false">IFERROR(VLOOKUP(C3610,Raw_Restaurants!$A$2:$C$151,3,FALSE()),"Unknown")</f>
        <v>Hyderabad</v>
      </c>
    </row>
    <row r="3611" customFormat="false" ht="15" hidden="false" customHeight="false" outlineLevel="0" collapsed="false">
      <c r="A3611" s="2" t="n">
        <f aca="false">Raw_Orders!A3611</f>
        <v>501012</v>
      </c>
      <c r="B3611" s="2" t="str">
        <f aca="false">Raw_Orders!B3611</f>
        <v>CUST1702</v>
      </c>
      <c r="C3611" s="2" t="str">
        <f aca="false">Raw_Orders!C3611</f>
        <v>REST205</v>
      </c>
      <c r="D3611" s="2" t="str">
        <f aca="false">Raw_Orders!D3611</f>
        <v>DP423</v>
      </c>
      <c r="E3611" s="2" t="str">
        <f aca="false">Raw_Orders!E3611</f>
        <v>2024-10-26</v>
      </c>
      <c r="F3611" s="2" t="n">
        <f aca="false">IF(Raw_Orders!F3611&lt;0,0,Raw_Orders!F3611)</f>
        <v>575.27</v>
      </c>
      <c r="G3611" s="2" t="str">
        <f aca="false">Raw_Orders!G3611</f>
        <v>Delivered</v>
      </c>
      <c r="H3611" s="2" t="n">
        <f aca="false">IF(Raw_Orders!H3611="","N/A",Raw_Orders!H3611)</f>
        <v>19.8</v>
      </c>
      <c r="I3611" s="2" t="n">
        <f aca="false">IF(Raw_Orders!I3611="","Not Rated",Raw_Orders!I3611)</f>
        <v>3.1</v>
      </c>
      <c r="J3611" s="2" t="str">
        <f aca="false">IF(COUNTIF($A$2:A3611,A3611)&gt;1,"Duplicate","Unique")</f>
        <v>Unique</v>
      </c>
      <c r="K3611" s="2" t="str">
        <f aca="false">IF(Raw_Orders!F3611&lt;0,"Anomaly","OK")</f>
        <v>OK</v>
      </c>
      <c r="L3611" s="2" t="str">
        <f aca="false">IFERROR(VLOOKUP(C3611,Raw_Restaurants!$A$2:$C$151,3,FALSE()),"Unknown")</f>
        <v>Delhi</v>
      </c>
    </row>
    <row r="3612" customFormat="false" ht="15" hidden="false" customHeight="false" outlineLevel="0" collapsed="false">
      <c r="A3612" s="2" t="n">
        <f aca="false">Raw_Orders!A3612</f>
        <v>502134</v>
      </c>
      <c r="B3612" s="2" t="str">
        <f aca="false">Raw_Orders!B3612</f>
        <v>CUST1252</v>
      </c>
      <c r="C3612" s="2" t="str">
        <f aca="false">Raw_Orders!C3612</f>
        <v>REST323</v>
      </c>
      <c r="D3612" s="2" t="str">
        <f aca="false">Raw_Orders!D3612</f>
        <v>DP359</v>
      </c>
      <c r="E3612" s="2" t="str">
        <f aca="false">Raw_Orders!E3612</f>
        <v>2024-01-26</v>
      </c>
      <c r="F3612" s="2" t="n">
        <f aca="false">IF(Raw_Orders!F3612&lt;0,0,Raw_Orders!F3612)</f>
        <v>1103.58</v>
      </c>
      <c r="G3612" s="2" t="str">
        <f aca="false">Raw_Orders!G3612</f>
        <v>Delivered</v>
      </c>
      <c r="H3612" s="2" t="n">
        <f aca="false">IF(Raw_Orders!H3612="","N/A",Raw_Orders!H3612)</f>
        <v>30.9</v>
      </c>
      <c r="I3612" s="2" t="n">
        <f aca="false">IF(Raw_Orders!I3612="","Not Rated",Raw_Orders!I3612)</f>
        <v>3.3</v>
      </c>
      <c r="J3612" s="2" t="str">
        <f aca="false">IF(COUNTIF($A$2:A3612,A3612)&gt;1,"Duplicate","Unique")</f>
        <v>Unique</v>
      </c>
      <c r="K3612" s="2" t="str">
        <f aca="false">IF(Raw_Orders!F3612&lt;0,"Anomaly","OK")</f>
        <v>OK</v>
      </c>
      <c r="L3612" s="2" t="str">
        <f aca="false">IFERROR(VLOOKUP(C3612,Raw_Restaurants!$A$2:$C$151,3,FALSE()),"Unknown")</f>
        <v>Pune</v>
      </c>
    </row>
    <row r="3613" customFormat="false" ht="15" hidden="false" customHeight="false" outlineLevel="0" collapsed="false">
      <c r="A3613" s="2" t="n">
        <f aca="false">Raw_Orders!A3613</f>
        <v>503492</v>
      </c>
      <c r="B3613" s="2" t="str">
        <f aca="false">Raw_Orders!B3613</f>
        <v>CUST1351</v>
      </c>
      <c r="C3613" s="2" t="str">
        <f aca="false">Raw_Orders!C3613</f>
        <v>REST272</v>
      </c>
      <c r="D3613" s="2" t="str">
        <f aca="false">Raw_Orders!D3613</f>
        <v>DP445</v>
      </c>
      <c r="E3613" s="2" t="str">
        <f aca="false">Raw_Orders!E3613</f>
        <v>2024-12-25</v>
      </c>
      <c r="F3613" s="2" t="n">
        <f aca="false">IF(Raw_Orders!F3613&lt;0,0,Raw_Orders!F3613)</f>
        <v>1227.09</v>
      </c>
      <c r="G3613" s="2" t="str">
        <f aca="false">Raw_Orders!G3613</f>
        <v>Delivered</v>
      </c>
      <c r="H3613" s="2" t="n">
        <f aca="false">IF(Raw_Orders!H3613="","N/A",Raw_Orders!H3613)</f>
        <v>77.9</v>
      </c>
      <c r="I3613" s="2" t="n">
        <f aca="false">IF(Raw_Orders!I3613="","Not Rated",Raw_Orders!I3613)</f>
        <v>4.8</v>
      </c>
      <c r="J3613" s="2" t="str">
        <f aca="false">IF(COUNTIF($A$2:A3613,A3613)&gt;1,"Duplicate","Unique")</f>
        <v>Unique</v>
      </c>
      <c r="K3613" s="2" t="str">
        <f aca="false">IF(Raw_Orders!F3613&lt;0,"Anomaly","OK")</f>
        <v>OK</v>
      </c>
      <c r="L3613" s="2" t="str">
        <f aca="false">IFERROR(VLOOKUP(C3613,Raw_Restaurants!$A$2:$C$151,3,FALSE()),"Unknown")</f>
        <v>Kolkata</v>
      </c>
    </row>
    <row r="3614" customFormat="false" ht="15" hidden="false" customHeight="false" outlineLevel="0" collapsed="false">
      <c r="A3614" s="2" t="n">
        <f aca="false">Raw_Orders!A3614</f>
        <v>504826</v>
      </c>
      <c r="B3614" s="2" t="str">
        <f aca="false">Raw_Orders!B3614</f>
        <v>CUST1793</v>
      </c>
      <c r="C3614" s="2" t="str">
        <f aca="false">Raw_Orders!C3614</f>
        <v>REST337</v>
      </c>
      <c r="D3614" s="2" t="str">
        <f aca="false">Raw_Orders!D3614</f>
        <v>DP439</v>
      </c>
      <c r="E3614" s="2" t="str">
        <f aca="false">Raw_Orders!E3614</f>
        <v>2024-06-17</v>
      </c>
      <c r="F3614" s="2" t="n">
        <f aca="false">IF(Raw_Orders!F3614&lt;0,0,Raw_Orders!F3614)</f>
        <v>203.56</v>
      </c>
      <c r="G3614" s="2" t="str">
        <f aca="false">Raw_Orders!G3614</f>
        <v>Delayed</v>
      </c>
      <c r="H3614" s="2" t="n">
        <f aca="false">IF(Raw_Orders!H3614="","N/A",Raw_Orders!H3614)</f>
        <v>79.5</v>
      </c>
      <c r="I3614" s="2" t="n">
        <f aca="false">IF(Raw_Orders!I3614="","Not Rated",Raw_Orders!I3614)</f>
        <v>3.5</v>
      </c>
      <c r="J3614" s="2" t="str">
        <f aca="false">IF(COUNTIF($A$2:A3614,A3614)&gt;1,"Duplicate","Unique")</f>
        <v>Unique</v>
      </c>
      <c r="K3614" s="2" t="str">
        <f aca="false">IF(Raw_Orders!F3614&lt;0,"Anomaly","OK")</f>
        <v>OK</v>
      </c>
      <c r="L3614" s="2" t="str">
        <f aca="false">IFERROR(VLOOKUP(C3614,Raw_Restaurants!$A$2:$C$151,3,FALSE()),"Unknown")</f>
        <v>Pune</v>
      </c>
    </row>
    <row r="3615" customFormat="false" ht="15" hidden="false" customHeight="false" outlineLevel="0" collapsed="false">
      <c r="A3615" s="2" t="n">
        <f aca="false">Raw_Orders!A3615</f>
        <v>502721</v>
      </c>
      <c r="B3615" s="2" t="str">
        <f aca="false">Raw_Orders!B3615</f>
        <v>CUST1128</v>
      </c>
      <c r="C3615" s="2" t="str">
        <f aca="false">Raw_Orders!C3615</f>
        <v>REST277</v>
      </c>
      <c r="D3615" s="2" t="str">
        <f aca="false">Raw_Orders!D3615</f>
        <v>DP452</v>
      </c>
      <c r="E3615" s="2" t="str">
        <f aca="false">Raw_Orders!E3615</f>
        <v>2024-07-07</v>
      </c>
      <c r="F3615" s="2" t="n">
        <f aca="false">IF(Raw_Orders!F3615&lt;0,0,Raw_Orders!F3615)</f>
        <v>939.03</v>
      </c>
      <c r="G3615" s="2" t="str">
        <f aca="false">Raw_Orders!G3615</f>
        <v>Delivered</v>
      </c>
      <c r="H3615" s="2" t="n">
        <f aca="false">IF(Raw_Orders!H3615="","N/A",Raw_Orders!H3615)</f>
        <v>19.2</v>
      </c>
      <c r="I3615" s="2" t="str">
        <f aca="false">IF(Raw_Orders!I3615="","Not Rated",Raw_Orders!I3615)</f>
        <v>Not Rated</v>
      </c>
      <c r="J3615" s="2" t="str">
        <f aca="false">IF(COUNTIF($A$2:A3615,A3615)&gt;1,"Duplicate","Unique")</f>
        <v>Unique</v>
      </c>
      <c r="K3615" s="2" t="str">
        <f aca="false">IF(Raw_Orders!F3615&lt;0,"Anomaly","OK")</f>
        <v>OK</v>
      </c>
      <c r="L3615" s="2" t="str">
        <f aca="false">IFERROR(VLOOKUP(C3615,Raw_Restaurants!$A$2:$C$151,3,FALSE()),"Unknown")</f>
        <v>Pune</v>
      </c>
    </row>
    <row r="3616" customFormat="false" ht="15" hidden="false" customHeight="false" outlineLevel="0" collapsed="false">
      <c r="A3616" s="2" t="n">
        <f aca="false">Raw_Orders!A3616</f>
        <v>502718</v>
      </c>
      <c r="B3616" s="2" t="str">
        <f aca="false">Raw_Orders!B3616</f>
        <v>CUST1133</v>
      </c>
      <c r="C3616" s="2" t="str">
        <f aca="false">Raw_Orders!C3616</f>
        <v>REST201</v>
      </c>
      <c r="D3616" s="2" t="str">
        <f aca="false">Raw_Orders!D3616</f>
        <v>DP484</v>
      </c>
      <c r="E3616" s="2" t="str">
        <f aca="false">Raw_Orders!E3616</f>
        <v>2024-01-25</v>
      </c>
      <c r="F3616" s="2" t="n">
        <f aca="false">IF(Raw_Orders!F3616&lt;0,0,Raw_Orders!F3616)</f>
        <v>698.07</v>
      </c>
      <c r="G3616" s="2" t="str">
        <f aca="false">Raw_Orders!G3616</f>
        <v>Delivered</v>
      </c>
      <c r="H3616" s="2" t="n">
        <f aca="false">IF(Raw_Orders!H3616="","N/A",Raw_Orders!H3616)</f>
        <v>28.3</v>
      </c>
      <c r="I3616" s="2" t="str">
        <f aca="false">IF(Raw_Orders!I3616="","Not Rated",Raw_Orders!I3616)</f>
        <v>Not Rated</v>
      </c>
      <c r="J3616" s="2" t="str">
        <f aca="false">IF(COUNTIF($A$2:A3616,A3616)&gt;1,"Duplicate","Unique")</f>
        <v>Unique</v>
      </c>
      <c r="K3616" s="2" t="str">
        <f aca="false">IF(Raw_Orders!F3616&lt;0,"Anomaly","OK")</f>
        <v>OK</v>
      </c>
      <c r="L3616" s="2" t="str">
        <f aca="false">IFERROR(VLOOKUP(C3616,Raw_Restaurants!$A$2:$C$151,3,FALSE()),"Unknown")</f>
        <v>Kolkata</v>
      </c>
    </row>
    <row r="3617" customFormat="false" ht="15" hidden="false" customHeight="false" outlineLevel="0" collapsed="false">
      <c r="A3617" s="2" t="n">
        <f aca="false">Raw_Orders!A3617</f>
        <v>501051</v>
      </c>
      <c r="B3617" s="2" t="str">
        <f aca="false">Raw_Orders!B3617</f>
        <v>CUST1270</v>
      </c>
      <c r="C3617" s="2" t="str">
        <f aca="false">Raw_Orders!C3617</f>
        <v>REST344</v>
      </c>
      <c r="D3617" s="2" t="str">
        <f aca="false">Raw_Orders!D3617</f>
        <v>DP317</v>
      </c>
      <c r="E3617" s="2" t="str">
        <f aca="false">Raw_Orders!E3617</f>
        <v>2024-12-14</v>
      </c>
      <c r="F3617" s="2" t="n">
        <f aca="false">IF(Raw_Orders!F3617&lt;0,0,Raw_Orders!F3617)</f>
        <v>846.74</v>
      </c>
      <c r="G3617" s="2" t="str">
        <f aca="false">Raw_Orders!G3617</f>
        <v>Delivered</v>
      </c>
      <c r="H3617" s="2" t="n">
        <f aca="false">IF(Raw_Orders!H3617="","N/A",Raw_Orders!H3617)</f>
        <v>73.8</v>
      </c>
      <c r="I3617" s="2" t="n">
        <f aca="false">IF(Raw_Orders!I3617="","Not Rated",Raw_Orders!I3617)</f>
        <v>4.2</v>
      </c>
      <c r="J3617" s="2" t="str">
        <f aca="false">IF(COUNTIF($A$2:A3617,A3617)&gt;1,"Duplicate","Unique")</f>
        <v>Unique</v>
      </c>
      <c r="K3617" s="2" t="str">
        <f aca="false">IF(Raw_Orders!F3617&lt;0,"Anomaly","OK")</f>
        <v>OK</v>
      </c>
      <c r="L3617" s="2" t="str">
        <f aca="false">IFERROR(VLOOKUP(C3617,Raw_Restaurants!$A$2:$C$151,3,FALSE()),"Unknown")</f>
        <v>Chennai</v>
      </c>
    </row>
    <row r="3618" customFormat="false" ht="15" hidden="false" customHeight="false" outlineLevel="0" collapsed="false">
      <c r="A3618" s="2" t="n">
        <f aca="false">Raw_Orders!A3618</f>
        <v>504169</v>
      </c>
      <c r="B3618" s="2" t="str">
        <f aca="false">Raw_Orders!B3618</f>
        <v>CUST1787</v>
      </c>
      <c r="C3618" s="2" t="str">
        <f aca="false">Raw_Orders!C3618</f>
        <v>REST206</v>
      </c>
      <c r="D3618" s="2" t="str">
        <f aca="false">Raw_Orders!D3618</f>
        <v>DP464</v>
      </c>
      <c r="E3618" s="2" t="str">
        <f aca="false">Raw_Orders!E3618</f>
        <v>2024-04-02</v>
      </c>
      <c r="F3618" s="2" t="n">
        <f aca="false">IF(Raw_Orders!F3618&lt;0,0,Raw_Orders!F3618)</f>
        <v>818.31</v>
      </c>
      <c r="G3618" s="2" t="str">
        <f aca="false">Raw_Orders!G3618</f>
        <v>Delivered</v>
      </c>
      <c r="H3618" s="2" t="n">
        <f aca="false">IF(Raw_Orders!H3618="","N/A",Raw_Orders!H3618)</f>
        <v>15.8</v>
      </c>
      <c r="I3618" s="2" t="n">
        <f aca="false">IF(Raw_Orders!I3618="","Not Rated",Raw_Orders!I3618)</f>
        <v>3.9</v>
      </c>
      <c r="J3618" s="2" t="str">
        <f aca="false">IF(COUNTIF($A$2:A3618,A3618)&gt;1,"Duplicate","Unique")</f>
        <v>Unique</v>
      </c>
      <c r="K3618" s="2" t="str">
        <f aca="false">IF(Raw_Orders!F3618&lt;0,"Anomaly","OK")</f>
        <v>OK</v>
      </c>
      <c r="L3618" s="2" t="str">
        <f aca="false">IFERROR(VLOOKUP(C3618,Raw_Restaurants!$A$2:$C$151,3,FALSE()),"Unknown")</f>
        <v>Indore</v>
      </c>
    </row>
    <row r="3619" customFormat="false" ht="15" hidden="false" customHeight="false" outlineLevel="0" collapsed="false">
      <c r="A3619" s="2" t="n">
        <f aca="false">Raw_Orders!A3619</f>
        <v>504319</v>
      </c>
      <c r="B3619" s="2" t="str">
        <f aca="false">Raw_Orders!B3619</f>
        <v>CUST1702</v>
      </c>
      <c r="C3619" s="2" t="str">
        <f aca="false">Raw_Orders!C3619</f>
        <v>REST308</v>
      </c>
      <c r="D3619" s="2" t="str">
        <f aca="false">Raw_Orders!D3619</f>
        <v>DP459</v>
      </c>
      <c r="E3619" s="2" t="str">
        <f aca="false">Raw_Orders!E3619</f>
        <v>2024-09-15</v>
      </c>
      <c r="F3619" s="2" t="n">
        <f aca="false">IF(Raw_Orders!F3619&lt;0,0,Raw_Orders!F3619)</f>
        <v>1187.03</v>
      </c>
      <c r="G3619" s="2" t="str">
        <f aca="false">Raw_Orders!G3619</f>
        <v>Delivered</v>
      </c>
      <c r="H3619" s="2" t="n">
        <f aca="false">IF(Raw_Orders!H3619="","N/A",Raw_Orders!H3619)</f>
        <v>43.6</v>
      </c>
      <c r="I3619" s="2" t="n">
        <f aca="false">IF(Raw_Orders!I3619="","Not Rated",Raw_Orders!I3619)</f>
        <v>4.6</v>
      </c>
      <c r="J3619" s="2" t="str">
        <f aca="false">IF(COUNTIF($A$2:A3619,A3619)&gt;1,"Duplicate","Unique")</f>
        <v>Unique</v>
      </c>
      <c r="K3619" s="2" t="str">
        <f aca="false">IF(Raw_Orders!F3619&lt;0,"Anomaly","OK")</f>
        <v>OK</v>
      </c>
      <c r="L3619" s="2" t="str">
        <f aca="false">IFERROR(VLOOKUP(C3619,Raw_Restaurants!$A$2:$C$151,3,FALSE()),"Unknown")</f>
        <v>Delhi</v>
      </c>
    </row>
    <row r="3620" customFormat="false" ht="15" hidden="false" customHeight="false" outlineLevel="0" collapsed="false">
      <c r="A3620" s="2" t="n">
        <f aca="false">Raw_Orders!A3620</f>
        <v>501908</v>
      </c>
      <c r="B3620" s="2" t="str">
        <f aca="false">Raw_Orders!B3620</f>
        <v>CUST1051</v>
      </c>
      <c r="C3620" s="2" t="str">
        <f aca="false">Raw_Orders!C3620</f>
        <v>REST323</v>
      </c>
      <c r="D3620" s="2" t="str">
        <f aca="false">Raw_Orders!D3620</f>
        <v>DP365</v>
      </c>
      <c r="E3620" s="2" t="str">
        <f aca="false">Raw_Orders!E3620</f>
        <v>2024-05-09</v>
      </c>
      <c r="F3620" s="2" t="n">
        <f aca="false">IF(Raw_Orders!F3620&lt;0,0,Raw_Orders!F3620)</f>
        <v>1388.96</v>
      </c>
      <c r="G3620" s="2" t="str">
        <f aca="false">Raw_Orders!G3620</f>
        <v>Delivered</v>
      </c>
      <c r="H3620" s="2" t="n">
        <f aca="false">IF(Raw_Orders!H3620="","N/A",Raw_Orders!H3620)</f>
        <v>79</v>
      </c>
      <c r="I3620" s="2" t="str">
        <f aca="false">IF(Raw_Orders!I3620="","Not Rated",Raw_Orders!I3620)</f>
        <v>Not Rated</v>
      </c>
      <c r="J3620" s="2" t="str">
        <f aca="false">IF(COUNTIF($A$2:A3620,A3620)&gt;1,"Duplicate","Unique")</f>
        <v>Unique</v>
      </c>
      <c r="K3620" s="2" t="str">
        <f aca="false">IF(Raw_Orders!F3620&lt;0,"Anomaly","OK")</f>
        <v>OK</v>
      </c>
      <c r="L3620" s="2" t="str">
        <f aca="false">IFERROR(VLOOKUP(C3620,Raw_Restaurants!$A$2:$C$151,3,FALSE()),"Unknown")</f>
        <v>Pune</v>
      </c>
    </row>
    <row r="3621" customFormat="false" ht="15" hidden="false" customHeight="false" outlineLevel="0" collapsed="false">
      <c r="A3621" s="2" t="n">
        <f aca="false">Raw_Orders!A3621</f>
        <v>500445</v>
      </c>
      <c r="B3621" s="2" t="str">
        <f aca="false">Raw_Orders!B3621</f>
        <v>CUST1665</v>
      </c>
      <c r="C3621" s="2" t="str">
        <f aca="false">Raw_Orders!C3621</f>
        <v>REST321</v>
      </c>
      <c r="D3621" s="2" t="str">
        <f aca="false">Raw_Orders!D3621</f>
        <v>DP317</v>
      </c>
      <c r="E3621" s="2" t="str">
        <f aca="false">Raw_Orders!E3621</f>
        <v>2024-01-11</v>
      </c>
      <c r="F3621" s="2" t="n">
        <f aca="false">IF(Raw_Orders!F3621&lt;0,0,Raw_Orders!F3621)</f>
        <v>1399.78</v>
      </c>
      <c r="G3621" s="2" t="str">
        <f aca="false">Raw_Orders!G3621</f>
        <v>Delivered</v>
      </c>
      <c r="H3621" s="2" t="n">
        <f aca="false">IF(Raw_Orders!H3621="","N/A",Raw_Orders!H3621)</f>
        <v>50.3</v>
      </c>
      <c r="I3621" s="2" t="n">
        <f aca="false">IF(Raw_Orders!I3621="","Not Rated",Raw_Orders!I3621)</f>
        <v>4.8</v>
      </c>
      <c r="J3621" s="2" t="str">
        <f aca="false">IF(COUNTIF($A$2:A3621,A3621)&gt;1,"Duplicate","Unique")</f>
        <v>Unique</v>
      </c>
      <c r="K3621" s="2" t="str">
        <f aca="false">IF(Raw_Orders!F3621&lt;0,"Anomaly","OK")</f>
        <v>OK</v>
      </c>
      <c r="L3621" s="2" t="str">
        <f aca="false">IFERROR(VLOOKUP(C3621,Raw_Restaurants!$A$2:$C$151,3,FALSE()),"Unknown")</f>
        <v>Chennai</v>
      </c>
    </row>
    <row r="3622" customFormat="false" ht="15" hidden="false" customHeight="false" outlineLevel="0" collapsed="false">
      <c r="A3622" s="2" t="n">
        <f aca="false">Raw_Orders!A3622</f>
        <v>502758</v>
      </c>
      <c r="B3622" s="2" t="str">
        <f aca="false">Raw_Orders!B3622</f>
        <v>CUST1298</v>
      </c>
      <c r="C3622" s="2" t="str">
        <f aca="false">Raw_Orders!C3622</f>
        <v>REST336</v>
      </c>
      <c r="D3622" s="2" t="str">
        <f aca="false">Raw_Orders!D3622</f>
        <v>DP410</v>
      </c>
      <c r="E3622" s="2" t="str">
        <f aca="false">Raw_Orders!E3622</f>
        <v>2024-12-06</v>
      </c>
      <c r="F3622" s="2" t="n">
        <f aca="false">IF(Raw_Orders!F3622&lt;0,0,Raw_Orders!F3622)</f>
        <v>307.25</v>
      </c>
      <c r="G3622" s="2" t="str">
        <f aca="false">Raw_Orders!G3622</f>
        <v>Cancelled</v>
      </c>
      <c r="H3622" s="2" t="str">
        <f aca="false">IF(Raw_Orders!H3622="","N/A",Raw_Orders!H3622)</f>
        <v>N/A</v>
      </c>
      <c r="I3622" s="2" t="str">
        <f aca="false">IF(Raw_Orders!I3622="","Not Rated",Raw_Orders!I3622)</f>
        <v>Not Rated</v>
      </c>
      <c r="J3622" s="2" t="str">
        <f aca="false">IF(COUNTIF($A$2:A3622,A3622)&gt;1,"Duplicate","Unique")</f>
        <v>Unique</v>
      </c>
      <c r="K3622" s="2" t="str">
        <f aca="false">IF(Raw_Orders!F3622&lt;0,"Anomaly","OK")</f>
        <v>OK</v>
      </c>
      <c r="L3622" s="2" t="str">
        <f aca="false">IFERROR(VLOOKUP(C3622,Raw_Restaurants!$A$2:$C$151,3,FALSE()),"Unknown")</f>
        <v>Indore</v>
      </c>
    </row>
    <row r="3623" customFormat="false" ht="15" hidden="false" customHeight="false" outlineLevel="0" collapsed="false">
      <c r="A3623" s="2" t="n">
        <f aca="false">Raw_Orders!A3623</f>
        <v>501514</v>
      </c>
      <c r="B3623" s="2" t="str">
        <f aca="false">Raw_Orders!B3623</f>
        <v>CUST1147</v>
      </c>
      <c r="C3623" s="2" t="str">
        <f aca="false">Raw_Orders!C3623</f>
        <v>REST231</v>
      </c>
      <c r="D3623" s="2" t="str">
        <f aca="false">Raw_Orders!D3623</f>
        <v>DP385</v>
      </c>
      <c r="E3623" s="2" t="str">
        <f aca="false">Raw_Orders!E3623</f>
        <v>2024-10-08</v>
      </c>
      <c r="F3623" s="2" t="n">
        <f aca="false">IF(Raw_Orders!F3623&lt;0,0,Raw_Orders!F3623)</f>
        <v>397.61</v>
      </c>
      <c r="G3623" s="2" t="str">
        <f aca="false">Raw_Orders!G3623</f>
        <v>Delivered</v>
      </c>
      <c r="H3623" s="2" t="n">
        <f aca="false">IF(Raw_Orders!H3623="","N/A",Raw_Orders!H3623)</f>
        <v>62.1</v>
      </c>
      <c r="I3623" s="2" t="n">
        <f aca="false">IF(Raw_Orders!I3623="","Not Rated",Raw_Orders!I3623)</f>
        <v>4</v>
      </c>
      <c r="J3623" s="2" t="str">
        <f aca="false">IF(COUNTIF($A$2:A3623,A3623)&gt;1,"Duplicate","Unique")</f>
        <v>Unique</v>
      </c>
      <c r="K3623" s="2" t="str">
        <f aca="false">IF(Raw_Orders!F3623&lt;0,"Anomaly","OK")</f>
        <v>OK</v>
      </c>
      <c r="L3623" s="2" t="str">
        <f aca="false">IFERROR(VLOOKUP(C3623,Raw_Restaurants!$A$2:$C$151,3,FALSE()),"Unknown")</f>
        <v>Jaipur</v>
      </c>
    </row>
    <row r="3624" customFormat="false" ht="15" hidden="false" customHeight="false" outlineLevel="0" collapsed="false">
      <c r="A3624" s="2" t="n">
        <f aca="false">Raw_Orders!A3624</f>
        <v>504638</v>
      </c>
      <c r="B3624" s="2" t="str">
        <f aca="false">Raw_Orders!B3624</f>
        <v>CUST1176</v>
      </c>
      <c r="C3624" s="2" t="str">
        <f aca="false">Raw_Orders!C3624</f>
        <v>REST260</v>
      </c>
      <c r="D3624" s="2" t="str">
        <f aca="false">Raw_Orders!D3624</f>
        <v>DP330</v>
      </c>
      <c r="E3624" s="2" t="str">
        <f aca="false">Raw_Orders!E3624</f>
        <v>2024-09-15</v>
      </c>
      <c r="F3624" s="2" t="n">
        <f aca="false">IF(Raw_Orders!F3624&lt;0,0,Raw_Orders!F3624)</f>
        <v>1182.35</v>
      </c>
      <c r="G3624" s="2" t="str">
        <f aca="false">Raw_Orders!G3624</f>
        <v>Delayed</v>
      </c>
      <c r="H3624" s="2" t="n">
        <f aca="false">IF(Raw_Orders!H3624="","N/A",Raw_Orders!H3624)</f>
        <v>66.2</v>
      </c>
      <c r="I3624" s="2" t="n">
        <f aca="false">IF(Raw_Orders!I3624="","Not Rated",Raw_Orders!I3624)</f>
        <v>3.6</v>
      </c>
      <c r="J3624" s="2" t="str">
        <f aca="false">IF(COUNTIF($A$2:A3624,A3624)&gt;1,"Duplicate","Unique")</f>
        <v>Unique</v>
      </c>
      <c r="K3624" s="2" t="str">
        <f aca="false">IF(Raw_Orders!F3624&lt;0,"Anomaly","OK")</f>
        <v>OK</v>
      </c>
      <c r="L3624" s="2" t="str">
        <f aca="false">IFERROR(VLOOKUP(C3624,Raw_Restaurants!$A$2:$C$151,3,FALSE()),"Unknown")</f>
        <v>Indore</v>
      </c>
    </row>
    <row r="3625" customFormat="false" ht="15" hidden="false" customHeight="false" outlineLevel="0" collapsed="false">
      <c r="A3625" s="2" t="n">
        <f aca="false">Raw_Orders!A3625</f>
        <v>502764</v>
      </c>
      <c r="B3625" s="2" t="str">
        <f aca="false">Raw_Orders!B3625</f>
        <v>CUST1568</v>
      </c>
      <c r="C3625" s="2" t="str">
        <f aca="false">Raw_Orders!C3625</f>
        <v>REST322</v>
      </c>
      <c r="D3625" s="2" t="str">
        <f aca="false">Raw_Orders!D3625</f>
        <v>DP459</v>
      </c>
      <c r="E3625" s="2" t="str">
        <f aca="false">Raw_Orders!E3625</f>
        <v>2024-09-30</v>
      </c>
      <c r="F3625" s="2" t="n">
        <f aca="false">IF(Raw_Orders!F3625&lt;0,0,Raw_Orders!F3625)</f>
        <v>1291.92</v>
      </c>
      <c r="G3625" s="2" t="str">
        <f aca="false">Raw_Orders!G3625</f>
        <v>Cancelled</v>
      </c>
      <c r="H3625" s="2" t="str">
        <f aca="false">IF(Raw_Orders!H3625="","N/A",Raw_Orders!H3625)</f>
        <v>N/A</v>
      </c>
      <c r="I3625" s="2" t="str">
        <f aca="false">IF(Raw_Orders!I3625="","Not Rated",Raw_Orders!I3625)</f>
        <v>Not Rated</v>
      </c>
      <c r="J3625" s="2" t="str">
        <f aca="false">IF(COUNTIF($A$2:A3625,A3625)&gt;1,"Duplicate","Unique")</f>
        <v>Unique</v>
      </c>
      <c r="K3625" s="2" t="str">
        <f aca="false">IF(Raw_Orders!F3625&lt;0,"Anomaly","OK")</f>
        <v>OK</v>
      </c>
      <c r="L3625" s="2" t="str">
        <f aca="false">IFERROR(VLOOKUP(C3625,Raw_Restaurants!$A$2:$C$151,3,FALSE()),"Unknown")</f>
        <v>Delhi</v>
      </c>
    </row>
    <row r="3626" customFormat="false" ht="15" hidden="false" customHeight="false" outlineLevel="0" collapsed="false">
      <c r="A3626" s="2" t="n">
        <f aca="false">Raw_Orders!A3626</f>
        <v>504003</v>
      </c>
      <c r="B3626" s="2" t="str">
        <f aca="false">Raw_Orders!B3626</f>
        <v>CUST1051</v>
      </c>
      <c r="C3626" s="2" t="str">
        <f aca="false">Raw_Orders!C3626</f>
        <v>REST304</v>
      </c>
      <c r="D3626" s="2" t="str">
        <f aca="false">Raw_Orders!D3626</f>
        <v>DP470</v>
      </c>
      <c r="E3626" s="2" t="str">
        <f aca="false">Raw_Orders!E3626</f>
        <v>2024-03-24</v>
      </c>
      <c r="F3626" s="2" t="n">
        <f aca="false">IF(Raw_Orders!F3626&lt;0,0,Raw_Orders!F3626)</f>
        <v>1162.65</v>
      </c>
      <c r="G3626" s="2" t="str">
        <f aca="false">Raw_Orders!G3626</f>
        <v>Delivered</v>
      </c>
      <c r="H3626" s="2" t="n">
        <f aca="false">IF(Raw_Orders!H3626="","N/A",Raw_Orders!H3626)</f>
        <v>38.3</v>
      </c>
      <c r="I3626" s="2" t="n">
        <f aca="false">IF(Raw_Orders!I3626="","Not Rated",Raw_Orders!I3626)</f>
        <v>2.6</v>
      </c>
      <c r="J3626" s="2" t="str">
        <f aca="false">IF(COUNTIF($A$2:A3626,A3626)&gt;1,"Duplicate","Unique")</f>
        <v>Unique</v>
      </c>
      <c r="K3626" s="2" t="str">
        <f aca="false">IF(Raw_Orders!F3626&lt;0,"Anomaly","OK")</f>
        <v>OK</v>
      </c>
      <c r="L3626" s="2" t="str">
        <f aca="false">IFERROR(VLOOKUP(C3626,Raw_Restaurants!$A$2:$C$151,3,FALSE()),"Unknown")</f>
        <v>Jaipur</v>
      </c>
    </row>
    <row r="3627" customFormat="false" ht="15" hidden="false" customHeight="false" outlineLevel="0" collapsed="false">
      <c r="A3627" s="2" t="n">
        <f aca="false">Raw_Orders!A3627</f>
        <v>502498</v>
      </c>
      <c r="B3627" s="2" t="str">
        <f aca="false">Raw_Orders!B3627</f>
        <v>CUST1079</v>
      </c>
      <c r="C3627" s="2" t="str">
        <f aca="false">Raw_Orders!C3627</f>
        <v>REST317</v>
      </c>
      <c r="D3627" s="2" t="str">
        <f aca="false">Raw_Orders!D3627</f>
        <v>DP474</v>
      </c>
      <c r="E3627" s="2" t="str">
        <f aca="false">Raw_Orders!E3627</f>
        <v>2024-11-03</v>
      </c>
      <c r="F3627" s="2" t="n">
        <f aca="false">IF(Raw_Orders!F3627&lt;0,0,Raw_Orders!F3627)</f>
        <v>858.54</v>
      </c>
      <c r="G3627" s="2" t="str">
        <f aca="false">Raw_Orders!G3627</f>
        <v>Delivered</v>
      </c>
      <c r="H3627" s="2" t="n">
        <f aca="false">IF(Raw_Orders!H3627="","N/A",Raw_Orders!H3627)</f>
        <v>34.8</v>
      </c>
      <c r="I3627" s="2" t="n">
        <f aca="false">IF(Raw_Orders!I3627="","Not Rated",Raw_Orders!I3627)</f>
        <v>2.7</v>
      </c>
      <c r="J3627" s="2" t="str">
        <f aca="false">IF(COUNTIF($A$2:A3627,A3627)&gt;1,"Duplicate","Unique")</f>
        <v>Unique</v>
      </c>
      <c r="K3627" s="2" t="str">
        <f aca="false">IF(Raw_Orders!F3627&lt;0,"Anomaly","OK")</f>
        <v>OK</v>
      </c>
      <c r="L3627" s="2" t="str">
        <f aca="false">IFERROR(VLOOKUP(C3627,Raw_Restaurants!$A$2:$C$151,3,FALSE()),"Unknown")</f>
        <v>Jaipur</v>
      </c>
    </row>
    <row r="3628" customFormat="false" ht="15" hidden="false" customHeight="false" outlineLevel="0" collapsed="false">
      <c r="A3628" s="2" t="n">
        <f aca="false">Raw_Orders!A3628</f>
        <v>504500</v>
      </c>
      <c r="B3628" s="2" t="str">
        <f aca="false">Raw_Orders!B3628</f>
        <v>CUST1511</v>
      </c>
      <c r="C3628" s="2" t="str">
        <f aca="false">Raw_Orders!C3628</f>
        <v>REST239</v>
      </c>
      <c r="D3628" s="2" t="str">
        <f aca="false">Raw_Orders!D3628</f>
        <v>DP405</v>
      </c>
      <c r="E3628" s="2" t="str">
        <f aca="false">Raw_Orders!E3628</f>
        <v>2024-04-11</v>
      </c>
      <c r="F3628" s="2" t="n">
        <f aca="false">IF(Raw_Orders!F3628&lt;0,0,Raw_Orders!F3628)</f>
        <v>519.01</v>
      </c>
      <c r="G3628" s="2" t="str">
        <f aca="false">Raw_Orders!G3628</f>
        <v>Delivered</v>
      </c>
      <c r="H3628" s="2" t="n">
        <f aca="false">IF(Raw_Orders!H3628="","N/A",Raw_Orders!H3628)</f>
        <v>23.5</v>
      </c>
      <c r="I3628" s="2" t="n">
        <f aca="false">IF(Raw_Orders!I3628="","Not Rated",Raw_Orders!I3628)</f>
        <v>2.9</v>
      </c>
      <c r="J3628" s="2" t="str">
        <f aca="false">IF(COUNTIF($A$2:A3628,A3628)&gt;1,"Duplicate","Unique")</f>
        <v>Unique</v>
      </c>
      <c r="K3628" s="2" t="str">
        <f aca="false">IF(Raw_Orders!F3628&lt;0,"Anomaly","OK")</f>
        <v>OK</v>
      </c>
      <c r="L3628" s="2" t="str">
        <f aca="false">IFERROR(VLOOKUP(C3628,Raw_Restaurants!$A$2:$C$151,3,FALSE()),"Unknown")</f>
        <v>Hyderabad</v>
      </c>
    </row>
    <row r="3629" customFormat="false" ht="15" hidden="false" customHeight="false" outlineLevel="0" collapsed="false">
      <c r="A3629" s="2" t="n">
        <f aca="false">Raw_Orders!A3629</f>
        <v>503525</v>
      </c>
      <c r="B3629" s="2" t="str">
        <f aca="false">Raw_Orders!B3629</f>
        <v>CUST1792</v>
      </c>
      <c r="C3629" s="2" t="str">
        <f aca="false">Raw_Orders!C3629</f>
        <v>REST254</v>
      </c>
      <c r="D3629" s="2" t="str">
        <f aca="false">Raw_Orders!D3629</f>
        <v>DP409</v>
      </c>
      <c r="E3629" s="2" t="str">
        <f aca="false">Raw_Orders!E3629</f>
        <v>2024-03-14</v>
      </c>
      <c r="F3629" s="2" t="n">
        <f aca="false">IF(Raw_Orders!F3629&lt;0,0,Raw_Orders!F3629)</f>
        <v>1311.52</v>
      </c>
      <c r="G3629" s="2" t="str">
        <f aca="false">Raw_Orders!G3629</f>
        <v>Delivered</v>
      </c>
      <c r="H3629" s="2" t="n">
        <f aca="false">IF(Raw_Orders!H3629="","N/A",Raw_Orders!H3629)</f>
        <v>27.1</v>
      </c>
      <c r="I3629" s="2" t="n">
        <f aca="false">IF(Raw_Orders!I3629="","Not Rated",Raw_Orders!I3629)</f>
        <v>4.8</v>
      </c>
      <c r="J3629" s="2" t="str">
        <f aca="false">IF(COUNTIF($A$2:A3629,A3629)&gt;1,"Duplicate","Unique")</f>
        <v>Unique</v>
      </c>
      <c r="K3629" s="2" t="str">
        <f aca="false">IF(Raw_Orders!F3629&lt;0,"Anomaly","OK")</f>
        <v>OK</v>
      </c>
      <c r="L3629" s="2" t="str">
        <f aca="false">IFERROR(VLOOKUP(C3629,Raw_Restaurants!$A$2:$C$151,3,FALSE()),"Unknown")</f>
        <v>Hyderabad</v>
      </c>
    </row>
    <row r="3630" customFormat="false" ht="15" hidden="false" customHeight="false" outlineLevel="0" collapsed="false">
      <c r="A3630" s="2" t="n">
        <f aca="false">Raw_Orders!A3630</f>
        <v>503215</v>
      </c>
      <c r="B3630" s="2" t="str">
        <f aca="false">Raw_Orders!B3630</f>
        <v>CUST1185</v>
      </c>
      <c r="C3630" s="2" t="str">
        <f aca="false">Raw_Orders!C3630</f>
        <v>REST292</v>
      </c>
      <c r="D3630" s="2" t="str">
        <f aca="false">Raw_Orders!D3630</f>
        <v>DP349</v>
      </c>
      <c r="E3630" s="2" t="str">
        <f aca="false">Raw_Orders!E3630</f>
        <v>2024-11-16</v>
      </c>
      <c r="F3630" s="2" t="n">
        <f aca="false">IF(Raw_Orders!F3630&lt;0,0,Raw_Orders!F3630)</f>
        <v>1060.73</v>
      </c>
      <c r="G3630" s="2" t="str">
        <f aca="false">Raw_Orders!G3630</f>
        <v>Delivered</v>
      </c>
      <c r="H3630" s="2" t="n">
        <f aca="false">IF(Raw_Orders!H3630="","N/A",Raw_Orders!H3630)</f>
        <v>60.1</v>
      </c>
      <c r="I3630" s="2" t="n">
        <f aca="false">IF(Raw_Orders!I3630="","Not Rated",Raw_Orders!I3630)</f>
        <v>4.3</v>
      </c>
      <c r="J3630" s="2" t="str">
        <f aca="false">IF(COUNTIF($A$2:A3630,A3630)&gt;1,"Duplicate","Unique")</f>
        <v>Unique</v>
      </c>
      <c r="K3630" s="2" t="str">
        <f aca="false">IF(Raw_Orders!F3630&lt;0,"Anomaly","OK")</f>
        <v>OK</v>
      </c>
      <c r="L3630" s="2" t="str">
        <f aca="false">IFERROR(VLOOKUP(C3630,Raw_Restaurants!$A$2:$C$151,3,FALSE()),"Unknown")</f>
        <v>Delhi</v>
      </c>
    </row>
    <row r="3631" customFormat="false" ht="15" hidden="false" customHeight="false" outlineLevel="0" collapsed="false">
      <c r="A3631" s="2" t="n">
        <f aca="false">Raw_Orders!A3631</f>
        <v>501232</v>
      </c>
      <c r="B3631" s="2" t="str">
        <f aca="false">Raw_Orders!B3631</f>
        <v>CUST1407</v>
      </c>
      <c r="C3631" s="2" t="str">
        <f aca="false">Raw_Orders!C3631</f>
        <v>REST288</v>
      </c>
      <c r="D3631" s="2" t="str">
        <f aca="false">Raw_Orders!D3631</f>
        <v>DP479</v>
      </c>
      <c r="E3631" s="2" t="str">
        <f aca="false">Raw_Orders!E3631</f>
        <v>2024-02-14</v>
      </c>
      <c r="F3631" s="2" t="n">
        <f aca="false">IF(Raw_Orders!F3631&lt;0,0,Raw_Orders!F3631)</f>
        <v>433.56</v>
      </c>
      <c r="G3631" s="2" t="str">
        <f aca="false">Raw_Orders!G3631</f>
        <v>Delivered</v>
      </c>
      <c r="H3631" s="2" t="n">
        <f aca="false">IF(Raw_Orders!H3631="","N/A",Raw_Orders!H3631)</f>
        <v>64.3</v>
      </c>
      <c r="I3631" s="2" t="n">
        <f aca="false">IF(Raw_Orders!I3631="","Not Rated",Raw_Orders!I3631)</f>
        <v>4.8</v>
      </c>
      <c r="J3631" s="2" t="str">
        <f aca="false">IF(COUNTIF($A$2:A3631,A3631)&gt;1,"Duplicate","Unique")</f>
        <v>Unique</v>
      </c>
      <c r="K3631" s="2" t="str">
        <f aca="false">IF(Raw_Orders!F3631&lt;0,"Anomaly","OK")</f>
        <v>OK</v>
      </c>
      <c r="L3631" s="2" t="str">
        <f aca="false">IFERROR(VLOOKUP(C3631,Raw_Restaurants!$A$2:$C$151,3,FALSE()),"Unknown")</f>
        <v>Bhopal</v>
      </c>
    </row>
    <row r="3632" customFormat="false" ht="15" hidden="false" customHeight="false" outlineLevel="0" collapsed="false">
      <c r="A3632" s="2" t="n">
        <f aca="false">Raw_Orders!A3632</f>
        <v>502709</v>
      </c>
      <c r="B3632" s="2" t="str">
        <f aca="false">Raw_Orders!B3632</f>
        <v>CUST1055</v>
      </c>
      <c r="C3632" s="2" t="str">
        <f aca="false">Raw_Orders!C3632</f>
        <v>REST329</v>
      </c>
      <c r="D3632" s="2" t="str">
        <f aca="false">Raw_Orders!D3632</f>
        <v>DP341</v>
      </c>
      <c r="E3632" s="2" t="str">
        <f aca="false">Raw_Orders!E3632</f>
        <v>2024-03-10</v>
      </c>
      <c r="F3632" s="2" t="n">
        <f aca="false">IF(Raw_Orders!F3632&lt;0,0,Raw_Orders!F3632)</f>
        <v>768.28</v>
      </c>
      <c r="G3632" s="2" t="str">
        <f aca="false">Raw_Orders!G3632</f>
        <v>Delivered</v>
      </c>
      <c r="H3632" s="2" t="n">
        <f aca="false">IF(Raw_Orders!H3632="","N/A",Raw_Orders!H3632)</f>
        <v>27.9</v>
      </c>
      <c r="I3632" s="2" t="str">
        <f aca="false">IF(Raw_Orders!I3632="","Not Rated",Raw_Orders!I3632)</f>
        <v>Not Rated</v>
      </c>
      <c r="J3632" s="2" t="str">
        <f aca="false">IF(COUNTIF($A$2:A3632,A3632)&gt;1,"Duplicate","Unique")</f>
        <v>Unique</v>
      </c>
      <c r="K3632" s="2" t="str">
        <f aca="false">IF(Raw_Orders!F3632&lt;0,"Anomaly","OK")</f>
        <v>OK</v>
      </c>
      <c r="L3632" s="2" t="str">
        <f aca="false">IFERROR(VLOOKUP(C3632,Raw_Restaurants!$A$2:$C$151,3,FALSE()),"Unknown")</f>
        <v>Bangalore</v>
      </c>
    </row>
    <row r="3633" customFormat="false" ht="15" hidden="false" customHeight="false" outlineLevel="0" collapsed="false">
      <c r="A3633" s="2" t="n">
        <f aca="false">Raw_Orders!A3633</f>
        <v>504116</v>
      </c>
      <c r="B3633" s="2" t="str">
        <f aca="false">Raw_Orders!B3633</f>
        <v>CUST1536</v>
      </c>
      <c r="C3633" s="2" t="str">
        <f aca="false">Raw_Orders!C3633</f>
        <v>REST342</v>
      </c>
      <c r="D3633" s="2" t="str">
        <f aca="false">Raw_Orders!D3633</f>
        <v>DP409</v>
      </c>
      <c r="E3633" s="2" t="str">
        <f aca="false">Raw_Orders!E3633</f>
        <v>2024-05-21</v>
      </c>
      <c r="F3633" s="2" t="n">
        <f aca="false">IF(Raw_Orders!F3633&lt;0,0,Raw_Orders!F3633)</f>
        <v>408.17</v>
      </c>
      <c r="G3633" s="2" t="str">
        <f aca="false">Raw_Orders!G3633</f>
        <v>Delivered</v>
      </c>
      <c r="H3633" s="2" t="n">
        <f aca="false">IF(Raw_Orders!H3633="","N/A",Raw_Orders!H3633)</f>
        <v>69.3</v>
      </c>
      <c r="I3633" s="2" t="n">
        <f aca="false">IF(Raw_Orders!I3633="","Not Rated",Raw_Orders!I3633)</f>
        <v>3.3</v>
      </c>
      <c r="J3633" s="2" t="str">
        <f aca="false">IF(COUNTIF($A$2:A3633,A3633)&gt;1,"Duplicate","Unique")</f>
        <v>Unique</v>
      </c>
      <c r="K3633" s="2" t="str">
        <f aca="false">IF(Raw_Orders!F3633&lt;0,"Anomaly","OK")</f>
        <v>OK</v>
      </c>
      <c r="L3633" s="2" t="str">
        <f aca="false">IFERROR(VLOOKUP(C3633,Raw_Restaurants!$A$2:$C$151,3,FALSE()),"Unknown")</f>
        <v>Hyderabad</v>
      </c>
    </row>
    <row r="3634" customFormat="false" ht="15" hidden="false" customHeight="false" outlineLevel="0" collapsed="false">
      <c r="A3634" s="2" t="n">
        <f aca="false">Raw_Orders!A3634</f>
        <v>503979</v>
      </c>
      <c r="B3634" s="2" t="str">
        <f aca="false">Raw_Orders!B3634</f>
        <v>CUST1596</v>
      </c>
      <c r="C3634" s="2" t="str">
        <f aca="false">Raw_Orders!C3634</f>
        <v>REST337</v>
      </c>
      <c r="D3634" s="2" t="str">
        <f aca="false">Raw_Orders!D3634</f>
        <v>DP434</v>
      </c>
      <c r="E3634" s="2" t="str">
        <f aca="false">Raw_Orders!E3634</f>
        <v>2024-08-01</v>
      </c>
      <c r="F3634" s="2" t="n">
        <f aca="false">IF(Raw_Orders!F3634&lt;0,0,Raw_Orders!F3634)</f>
        <v>271.68</v>
      </c>
      <c r="G3634" s="2" t="str">
        <f aca="false">Raw_Orders!G3634</f>
        <v>Delivered</v>
      </c>
      <c r="H3634" s="2" t="n">
        <f aca="false">IF(Raw_Orders!H3634="","N/A",Raw_Orders!H3634)</f>
        <v>64.6</v>
      </c>
      <c r="I3634" s="2" t="n">
        <f aca="false">IF(Raw_Orders!I3634="","Not Rated",Raw_Orders!I3634)</f>
        <v>3.8</v>
      </c>
      <c r="J3634" s="2" t="str">
        <f aca="false">IF(COUNTIF($A$2:A3634,A3634)&gt;1,"Duplicate","Unique")</f>
        <v>Unique</v>
      </c>
      <c r="K3634" s="2" t="str">
        <f aca="false">IF(Raw_Orders!F3634&lt;0,"Anomaly","OK")</f>
        <v>OK</v>
      </c>
      <c r="L3634" s="2" t="str">
        <f aca="false">IFERROR(VLOOKUP(C3634,Raw_Restaurants!$A$2:$C$151,3,FALSE()),"Unknown")</f>
        <v>Pune</v>
      </c>
    </row>
    <row r="3635" customFormat="false" ht="15" hidden="false" customHeight="false" outlineLevel="0" collapsed="false">
      <c r="A3635" s="2" t="n">
        <f aca="false">Raw_Orders!A3635</f>
        <v>501351</v>
      </c>
      <c r="B3635" s="2" t="str">
        <f aca="false">Raw_Orders!B3635</f>
        <v>CUST1786</v>
      </c>
      <c r="C3635" s="2" t="str">
        <f aca="false">Raw_Orders!C3635</f>
        <v>REST290</v>
      </c>
      <c r="D3635" s="2" t="str">
        <f aca="false">Raw_Orders!D3635</f>
        <v>DP461</v>
      </c>
      <c r="E3635" s="2" t="str">
        <f aca="false">Raw_Orders!E3635</f>
        <v>2024-10-26</v>
      </c>
      <c r="F3635" s="2" t="n">
        <f aca="false">IF(Raw_Orders!F3635&lt;0,0,Raw_Orders!F3635)</f>
        <v>1260.43</v>
      </c>
      <c r="G3635" s="2" t="str">
        <f aca="false">Raw_Orders!G3635</f>
        <v>Delivered</v>
      </c>
      <c r="H3635" s="2" t="n">
        <f aca="false">IF(Raw_Orders!H3635="","N/A",Raw_Orders!H3635)</f>
        <v>25.2</v>
      </c>
      <c r="I3635" s="2" t="n">
        <f aca="false">IF(Raw_Orders!I3635="","Not Rated",Raw_Orders!I3635)</f>
        <v>4.2</v>
      </c>
      <c r="J3635" s="2" t="str">
        <f aca="false">IF(COUNTIF($A$2:A3635,A3635)&gt;1,"Duplicate","Unique")</f>
        <v>Duplicate</v>
      </c>
      <c r="K3635" s="2" t="str">
        <f aca="false">IF(Raw_Orders!F3635&lt;0,"Anomaly","OK")</f>
        <v>OK</v>
      </c>
      <c r="L3635" s="2" t="str">
        <f aca="false">IFERROR(VLOOKUP(C3635,Raw_Restaurants!$A$2:$C$151,3,FALSE()),"Unknown")</f>
        <v>Delhi</v>
      </c>
    </row>
    <row r="3636" customFormat="false" ht="15" hidden="false" customHeight="false" outlineLevel="0" collapsed="false">
      <c r="A3636" s="2" t="n">
        <f aca="false">Raw_Orders!A3636</f>
        <v>502349</v>
      </c>
      <c r="B3636" s="2" t="str">
        <f aca="false">Raw_Orders!B3636</f>
        <v>CUST1237</v>
      </c>
      <c r="C3636" s="2" t="str">
        <f aca="false">Raw_Orders!C3636</f>
        <v>REST205</v>
      </c>
      <c r="D3636" s="2" t="str">
        <f aca="false">Raw_Orders!D3636</f>
        <v>DP355</v>
      </c>
      <c r="E3636" s="2" t="str">
        <f aca="false">Raw_Orders!E3636</f>
        <v>2024-12-03</v>
      </c>
      <c r="F3636" s="2" t="n">
        <f aca="false">IF(Raw_Orders!F3636&lt;0,0,Raw_Orders!F3636)</f>
        <v>1100.9</v>
      </c>
      <c r="G3636" s="2" t="str">
        <f aca="false">Raw_Orders!G3636</f>
        <v>Delivered</v>
      </c>
      <c r="H3636" s="2" t="n">
        <f aca="false">IF(Raw_Orders!H3636="","N/A",Raw_Orders!H3636)</f>
        <v>40.3</v>
      </c>
      <c r="I3636" s="2" t="n">
        <f aca="false">IF(Raw_Orders!I3636="","Not Rated",Raw_Orders!I3636)</f>
        <v>3.3</v>
      </c>
      <c r="J3636" s="2" t="str">
        <f aca="false">IF(COUNTIF($A$2:A3636,A3636)&gt;1,"Duplicate","Unique")</f>
        <v>Unique</v>
      </c>
      <c r="K3636" s="2" t="str">
        <f aca="false">IF(Raw_Orders!F3636&lt;0,"Anomaly","OK")</f>
        <v>OK</v>
      </c>
      <c r="L3636" s="2" t="str">
        <f aca="false">IFERROR(VLOOKUP(C3636,Raw_Restaurants!$A$2:$C$151,3,FALSE()),"Unknown")</f>
        <v>Delhi</v>
      </c>
    </row>
    <row r="3637" customFormat="false" ht="15" hidden="false" customHeight="false" outlineLevel="0" collapsed="false">
      <c r="A3637" s="2" t="n">
        <f aca="false">Raw_Orders!A3637</f>
        <v>502324</v>
      </c>
      <c r="B3637" s="2" t="str">
        <f aca="false">Raw_Orders!B3637</f>
        <v>CUST1182</v>
      </c>
      <c r="C3637" s="2" t="str">
        <f aca="false">Raw_Orders!C3637</f>
        <v>REST344</v>
      </c>
      <c r="D3637" s="2" t="str">
        <f aca="false">Raw_Orders!D3637</f>
        <v>DP372</v>
      </c>
      <c r="E3637" s="2" t="str">
        <f aca="false">Raw_Orders!E3637</f>
        <v>2024-10-21</v>
      </c>
      <c r="F3637" s="2" t="n">
        <f aca="false">IF(Raw_Orders!F3637&lt;0,0,Raw_Orders!F3637)</f>
        <v>714.18</v>
      </c>
      <c r="G3637" s="2" t="str">
        <f aca="false">Raw_Orders!G3637</f>
        <v>Delivered</v>
      </c>
      <c r="H3637" s="2" t="n">
        <f aca="false">IF(Raw_Orders!H3637="","N/A",Raw_Orders!H3637)</f>
        <v>25.8</v>
      </c>
      <c r="I3637" s="2" t="n">
        <f aca="false">IF(Raw_Orders!I3637="","Not Rated",Raw_Orders!I3637)</f>
        <v>4.7</v>
      </c>
      <c r="J3637" s="2" t="str">
        <f aca="false">IF(COUNTIF($A$2:A3637,A3637)&gt;1,"Duplicate","Unique")</f>
        <v>Unique</v>
      </c>
      <c r="K3637" s="2" t="str">
        <f aca="false">IF(Raw_Orders!F3637&lt;0,"Anomaly","OK")</f>
        <v>OK</v>
      </c>
      <c r="L3637" s="2" t="str">
        <f aca="false">IFERROR(VLOOKUP(C3637,Raw_Restaurants!$A$2:$C$151,3,FALSE()),"Unknown")</f>
        <v>Chennai</v>
      </c>
    </row>
    <row r="3638" customFormat="false" ht="15" hidden="false" customHeight="false" outlineLevel="0" collapsed="false">
      <c r="A3638" s="2" t="n">
        <f aca="false">Raw_Orders!A3638</f>
        <v>500374</v>
      </c>
      <c r="B3638" s="2" t="str">
        <f aca="false">Raw_Orders!B3638</f>
        <v>CUST1396</v>
      </c>
      <c r="C3638" s="2" t="str">
        <f aca="false">Raw_Orders!C3638</f>
        <v>REST283</v>
      </c>
      <c r="D3638" s="2" t="str">
        <f aca="false">Raw_Orders!D3638</f>
        <v>DP434</v>
      </c>
      <c r="E3638" s="2" t="str">
        <f aca="false">Raw_Orders!E3638</f>
        <v>2024-05-15</v>
      </c>
      <c r="F3638" s="2" t="n">
        <f aca="false">IF(Raw_Orders!F3638&lt;0,0,Raw_Orders!F3638)</f>
        <v>287.05</v>
      </c>
      <c r="G3638" s="2" t="str">
        <f aca="false">Raw_Orders!G3638</f>
        <v>Delivered</v>
      </c>
      <c r="H3638" s="2" t="n">
        <f aca="false">IF(Raw_Orders!H3638="","N/A",Raw_Orders!H3638)</f>
        <v>63.5</v>
      </c>
      <c r="I3638" s="2" t="n">
        <f aca="false">IF(Raw_Orders!I3638="","Not Rated",Raw_Orders!I3638)</f>
        <v>4.7</v>
      </c>
      <c r="J3638" s="2" t="str">
        <f aca="false">IF(COUNTIF($A$2:A3638,A3638)&gt;1,"Duplicate","Unique")</f>
        <v>Unique</v>
      </c>
      <c r="K3638" s="2" t="str">
        <f aca="false">IF(Raw_Orders!F3638&lt;0,"Anomaly","OK")</f>
        <v>OK</v>
      </c>
      <c r="L3638" s="2" t="str">
        <f aca="false">IFERROR(VLOOKUP(C3638,Raw_Restaurants!$A$2:$C$151,3,FALSE()),"Unknown")</f>
        <v>Delhi</v>
      </c>
    </row>
    <row r="3639" customFormat="false" ht="15" hidden="false" customHeight="false" outlineLevel="0" collapsed="false">
      <c r="A3639" s="2" t="n">
        <f aca="false">Raw_Orders!A3639</f>
        <v>504994</v>
      </c>
      <c r="B3639" s="2" t="str">
        <f aca="false">Raw_Orders!B3639</f>
        <v>CUST1743</v>
      </c>
      <c r="C3639" s="2" t="str">
        <f aca="false">Raw_Orders!C3639</f>
        <v>REST287</v>
      </c>
      <c r="D3639" s="2" t="str">
        <f aca="false">Raw_Orders!D3639</f>
        <v>DP343</v>
      </c>
      <c r="E3639" s="2" t="str">
        <f aca="false">Raw_Orders!E3639</f>
        <v>2024-12-11</v>
      </c>
      <c r="F3639" s="2" t="n">
        <f aca="false">IF(Raw_Orders!F3639&lt;0,0,Raw_Orders!F3639)</f>
        <v>1232.39</v>
      </c>
      <c r="G3639" s="2" t="str">
        <f aca="false">Raw_Orders!G3639</f>
        <v>Delivered</v>
      </c>
      <c r="H3639" s="2" t="n">
        <f aca="false">IF(Raw_Orders!H3639="","N/A",Raw_Orders!H3639)</f>
        <v>57.8</v>
      </c>
      <c r="I3639" s="2" t="n">
        <f aca="false">IF(Raw_Orders!I3639="","Not Rated",Raw_Orders!I3639)</f>
        <v>4.9</v>
      </c>
      <c r="J3639" s="2" t="str">
        <f aca="false">IF(COUNTIF($A$2:A3639,A3639)&gt;1,"Duplicate","Unique")</f>
        <v>Unique</v>
      </c>
      <c r="K3639" s="2" t="str">
        <f aca="false">IF(Raw_Orders!F3639&lt;0,"Anomaly","OK")</f>
        <v>OK</v>
      </c>
      <c r="L3639" s="2" t="str">
        <f aca="false">IFERROR(VLOOKUP(C3639,Raw_Restaurants!$A$2:$C$151,3,FALSE()),"Unknown")</f>
        <v>Pune</v>
      </c>
    </row>
    <row r="3640" customFormat="false" ht="15" hidden="false" customHeight="false" outlineLevel="0" collapsed="false">
      <c r="A3640" s="2" t="n">
        <f aca="false">Raw_Orders!A3640</f>
        <v>503288</v>
      </c>
      <c r="B3640" s="2" t="str">
        <f aca="false">Raw_Orders!B3640</f>
        <v>CUST1511</v>
      </c>
      <c r="C3640" s="2" t="str">
        <f aca="false">Raw_Orders!C3640</f>
        <v>REST229</v>
      </c>
      <c r="D3640" s="2" t="str">
        <f aca="false">Raw_Orders!D3640</f>
        <v>DP485</v>
      </c>
      <c r="E3640" s="2" t="str">
        <f aca="false">Raw_Orders!E3640</f>
        <v>2024-11-15</v>
      </c>
      <c r="F3640" s="2" t="n">
        <f aca="false">IF(Raw_Orders!F3640&lt;0,0,Raw_Orders!F3640)</f>
        <v>963.83</v>
      </c>
      <c r="G3640" s="2" t="str">
        <f aca="false">Raw_Orders!G3640</f>
        <v>Delivered</v>
      </c>
      <c r="H3640" s="2" t="n">
        <f aca="false">IF(Raw_Orders!H3640="","N/A",Raw_Orders!H3640)</f>
        <v>71.6</v>
      </c>
      <c r="I3640" s="2" t="n">
        <f aca="false">IF(Raw_Orders!I3640="","Not Rated",Raw_Orders!I3640)</f>
        <v>3.8</v>
      </c>
      <c r="J3640" s="2" t="str">
        <f aca="false">IF(COUNTIF($A$2:A3640,A3640)&gt;1,"Duplicate","Unique")</f>
        <v>Unique</v>
      </c>
      <c r="K3640" s="2" t="str">
        <f aca="false">IF(Raw_Orders!F3640&lt;0,"Anomaly","OK")</f>
        <v>OK</v>
      </c>
      <c r="L3640" s="2" t="str">
        <f aca="false">IFERROR(VLOOKUP(C3640,Raw_Restaurants!$A$2:$C$151,3,FALSE()),"Unknown")</f>
        <v>Jaipur</v>
      </c>
    </row>
    <row r="3641" customFormat="false" ht="15" hidden="false" customHeight="false" outlineLevel="0" collapsed="false">
      <c r="A3641" s="2" t="n">
        <f aca="false">Raw_Orders!A3641</f>
        <v>500805</v>
      </c>
      <c r="B3641" s="2" t="str">
        <f aca="false">Raw_Orders!B3641</f>
        <v>CUST1035</v>
      </c>
      <c r="C3641" s="2" t="str">
        <f aca="false">Raw_Orders!C3641</f>
        <v>REST252</v>
      </c>
      <c r="D3641" s="2" t="str">
        <f aca="false">Raw_Orders!D3641</f>
        <v>DP388</v>
      </c>
      <c r="E3641" s="2" t="str">
        <f aca="false">Raw_Orders!E3641</f>
        <v>2024-03-16</v>
      </c>
      <c r="F3641" s="2" t="n">
        <f aca="false">IF(Raw_Orders!F3641&lt;0,0,Raw_Orders!F3641)</f>
        <v>1222.48</v>
      </c>
      <c r="G3641" s="2" t="str">
        <f aca="false">Raw_Orders!G3641</f>
        <v>Cancelled</v>
      </c>
      <c r="H3641" s="2" t="str">
        <f aca="false">IF(Raw_Orders!H3641="","N/A",Raw_Orders!H3641)</f>
        <v>N/A</v>
      </c>
      <c r="I3641" s="2" t="str">
        <f aca="false">IF(Raw_Orders!I3641="","Not Rated",Raw_Orders!I3641)</f>
        <v>Not Rated</v>
      </c>
      <c r="J3641" s="2" t="str">
        <f aca="false">IF(COUNTIF($A$2:A3641,A3641)&gt;1,"Duplicate","Unique")</f>
        <v>Unique</v>
      </c>
      <c r="K3641" s="2" t="str">
        <f aca="false">IF(Raw_Orders!F3641&lt;0,"Anomaly","OK")</f>
        <v>OK</v>
      </c>
      <c r="L3641" s="2" t="str">
        <f aca="false">IFERROR(VLOOKUP(C3641,Raw_Restaurants!$A$2:$C$151,3,FALSE()),"Unknown")</f>
        <v>Indore</v>
      </c>
    </row>
    <row r="3642" customFormat="false" ht="15" hidden="false" customHeight="false" outlineLevel="0" collapsed="false">
      <c r="A3642" s="2" t="n">
        <f aca="false">Raw_Orders!A3642</f>
        <v>500437</v>
      </c>
      <c r="B3642" s="2" t="str">
        <f aca="false">Raw_Orders!B3642</f>
        <v>CUST1428</v>
      </c>
      <c r="C3642" s="2" t="str">
        <f aca="false">Raw_Orders!C3642</f>
        <v>REST292</v>
      </c>
      <c r="D3642" s="2" t="str">
        <f aca="false">Raw_Orders!D3642</f>
        <v>DP404</v>
      </c>
      <c r="E3642" s="2" t="str">
        <f aca="false">Raw_Orders!E3642</f>
        <v>2024-05-27</v>
      </c>
      <c r="F3642" s="2" t="n">
        <f aca="false">IF(Raw_Orders!F3642&lt;0,0,Raw_Orders!F3642)</f>
        <v>1202.15</v>
      </c>
      <c r="G3642" s="2" t="str">
        <f aca="false">Raw_Orders!G3642</f>
        <v>Delivered</v>
      </c>
      <c r="H3642" s="2" t="n">
        <f aca="false">IF(Raw_Orders!H3642="","N/A",Raw_Orders!H3642)</f>
        <v>75.1</v>
      </c>
      <c r="I3642" s="2" t="n">
        <f aca="false">IF(Raw_Orders!I3642="","Not Rated",Raw_Orders!I3642)</f>
        <v>3.9</v>
      </c>
      <c r="J3642" s="2" t="str">
        <f aca="false">IF(COUNTIF($A$2:A3642,A3642)&gt;1,"Duplicate","Unique")</f>
        <v>Unique</v>
      </c>
      <c r="K3642" s="2" t="str">
        <f aca="false">IF(Raw_Orders!F3642&lt;0,"Anomaly","OK")</f>
        <v>OK</v>
      </c>
      <c r="L3642" s="2" t="str">
        <f aca="false">IFERROR(VLOOKUP(C3642,Raw_Restaurants!$A$2:$C$151,3,FALSE()),"Unknown")</f>
        <v>Delhi</v>
      </c>
    </row>
    <row r="3643" customFormat="false" ht="15" hidden="false" customHeight="false" outlineLevel="0" collapsed="false">
      <c r="A3643" s="2" t="n">
        <f aca="false">Raw_Orders!A3643</f>
        <v>502687</v>
      </c>
      <c r="B3643" s="2" t="str">
        <f aca="false">Raw_Orders!B3643</f>
        <v>CUST1537</v>
      </c>
      <c r="C3643" s="2" t="str">
        <f aca="false">Raw_Orders!C3643</f>
        <v>REST261</v>
      </c>
      <c r="D3643" s="2" t="str">
        <f aca="false">Raw_Orders!D3643</f>
        <v>DP363</v>
      </c>
      <c r="E3643" s="2" t="str">
        <f aca="false">Raw_Orders!E3643</f>
        <v>2024-08-09</v>
      </c>
      <c r="F3643" s="2" t="n">
        <f aca="false">IF(Raw_Orders!F3643&lt;0,0,Raw_Orders!F3643)</f>
        <v>243.97</v>
      </c>
      <c r="G3643" s="2" t="str">
        <f aca="false">Raw_Orders!G3643</f>
        <v>Delivered</v>
      </c>
      <c r="H3643" s="2" t="n">
        <f aca="false">IF(Raw_Orders!H3643="","N/A",Raw_Orders!H3643)</f>
        <v>68.8</v>
      </c>
      <c r="I3643" s="2" t="n">
        <f aca="false">IF(Raw_Orders!I3643="","Not Rated",Raw_Orders!I3643)</f>
        <v>3.3</v>
      </c>
      <c r="J3643" s="2" t="str">
        <f aca="false">IF(COUNTIF($A$2:A3643,A3643)&gt;1,"Duplicate","Unique")</f>
        <v>Unique</v>
      </c>
      <c r="K3643" s="2" t="str">
        <f aca="false">IF(Raw_Orders!F3643&lt;0,"Anomaly","OK")</f>
        <v>OK</v>
      </c>
      <c r="L3643" s="2" t="str">
        <f aca="false">IFERROR(VLOOKUP(C3643,Raw_Restaurants!$A$2:$C$151,3,FALSE()),"Unknown")</f>
        <v>Pune</v>
      </c>
    </row>
    <row r="3644" customFormat="false" ht="15" hidden="false" customHeight="false" outlineLevel="0" collapsed="false">
      <c r="A3644" s="2" t="n">
        <f aca="false">Raw_Orders!A3644</f>
        <v>504827</v>
      </c>
      <c r="B3644" s="2" t="str">
        <f aca="false">Raw_Orders!B3644</f>
        <v>CUST1155</v>
      </c>
      <c r="C3644" s="2" t="str">
        <f aca="false">Raw_Orders!C3644</f>
        <v>REST271</v>
      </c>
      <c r="D3644" s="2" t="str">
        <f aca="false">Raw_Orders!D3644</f>
        <v>DP428</v>
      </c>
      <c r="E3644" s="2" t="str">
        <f aca="false">Raw_Orders!E3644</f>
        <v>2024-11-05</v>
      </c>
      <c r="F3644" s="2" t="n">
        <f aca="false">IF(Raw_Orders!F3644&lt;0,0,Raw_Orders!F3644)</f>
        <v>435.66</v>
      </c>
      <c r="G3644" s="2" t="str">
        <f aca="false">Raw_Orders!G3644</f>
        <v>Delivered</v>
      </c>
      <c r="H3644" s="2" t="n">
        <f aca="false">IF(Raw_Orders!H3644="","N/A",Raw_Orders!H3644)</f>
        <v>19.4</v>
      </c>
      <c r="I3644" s="2" t="n">
        <f aca="false">IF(Raw_Orders!I3644="","Not Rated",Raw_Orders!I3644)</f>
        <v>3.5</v>
      </c>
      <c r="J3644" s="2" t="str">
        <f aca="false">IF(COUNTIF($A$2:A3644,A3644)&gt;1,"Duplicate","Unique")</f>
        <v>Unique</v>
      </c>
      <c r="K3644" s="2" t="str">
        <f aca="false">IF(Raw_Orders!F3644&lt;0,"Anomaly","OK")</f>
        <v>OK</v>
      </c>
      <c r="L3644" s="2" t="str">
        <f aca="false">IFERROR(VLOOKUP(C3644,Raw_Restaurants!$A$2:$C$151,3,FALSE()),"Unknown")</f>
        <v>Indore</v>
      </c>
    </row>
    <row r="3645" customFormat="false" ht="15" hidden="false" customHeight="false" outlineLevel="0" collapsed="false">
      <c r="A3645" s="2" t="n">
        <f aca="false">Raw_Orders!A3645</f>
        <v>500548</v>
      </c>
      <c r="B3645" s="2" t="str">
        <f aca="false">Raw_Orders!B3645</f>
        <v>CUST1237</v>
      </c>
      <c r="C3645" s="2" t="str">
        <f aca="false">Raw_Orders!C3645</f>
        <v>REST250</v>
      </c>
      <c r="D3645" s="2" t="str">
        <f aca="false">Raw_Orders!D3645</f>
        <v>DP425</v>
      </c>
      <c r="E3645" s="2" t="str">
        <f aca="false">Raw_Orders!E3645</f>
        <v>2024-12-18</v>
      </c>
      <c r="F3645" s="2" t="n">
        <f aca="false">IF(Raw_Orders!F3645&lt;0,0,Raw_Orders!F3645)</f>
        <v>335.87</v>
      </c>
      <c r="G3645" s="2" t="str">
        <f aca="false">Raw_Orders!G3645</f>
        <v>Delivered</v>
      </c>
      <c r="H3645" s="2" t="n">
        <f aca="false">IF(Raw_Orders!H3645="","N/A",Raw_Orders!H3645)</f>
        <v>19</v>
      </c>
      <c r="I3645" s="2" t="n">
        <f aca="false">IF(Raw_Orders!I3645="","Not Rated",Raw_Orders!I3645)</f>
        <v>3.3</v>
      </c>
      <c r="J3645" s="2" t="str">
        <f aca="false">IF(COUNTIF($A$2:A3645,A3645)&gt;1,"Duplicate","Unique")</f>
        <v>Unique</v>
      </c>
      <c r="K3645" s="2" t="str">
        <f aca="false">IF(Raw_Orders!F3645&lt;0,"Anomaly","OK")</f>
        <v>OK</v>
      </c>
      <c r="L3645" s="2" t="str">
        <f aca="false">IFERROR(VLOOKUP(C3645,Raw_Restaurants!$A$2:$C$151,3,FALSE()),"Unknown")</f>
        <v>Delhi</v>
      </c>
    </row>
    <row r="3646" customFormat="false" ht="15" hidden="false" customHeight="false" outlineLevel="0" collapsed="false">
      <c r="A3646" s="2" t="n">
        <f aca="false">Raw_Orders!A3646</f>
        <v>500659</v>
      </c>
      <c r="B3646" s="2" t="str">
        <f aca="false">Raw_Orders!B3646</f>
        <v>CUST1284</v>
      </c>
      <c r="C3646" s="2" t="str">
        <f aca="false">Raw_Orders!C3646</f>
        <v>REST285</v>
      </c>
      <c r="D3646" s="2" t="str">
        <f aca="false">Raw_Orders!D3646</f>
        <v>DP489</v>
      </c>
      <c r="E3646" s="2" t="str">
        <f aca="false">Raw_Orders!E3646</f>
        <v>2024-07-19</v>
      </c>
      <c r="F3646" s="2" t="n">
        <f aca="false">IF(Raw_Orders!F3646&lt;0,0,Raw_Orders!F3646)</f>
        <v>872.16</v>
      </c>
      <c r="G3646" s="2" t="str">
        <f aca="false">Raw_Orders!G3646</f>
        <v>Delivered</v>
      </c>
      <c r="H3646" s="2" t="n">
        <f aca="false">IF(Raw_Orders!H3646="","N/A",Raw_Orders!H3646)</f>
        <v>67.7</v>
      </c>
      <c r="I3646" s="2" t="n">
        <f aca="false">IF(Raw_Orders!I3646="","Not Rated",Raw_Orders!I3646)</f>
        <v>3.9</v>
      </c>
      <c r="J3646" s="2" t="str">
        <f aca="false">IF(COUNTIF($A$2:A3646,A3646)&gt;1,"Duplicate","Unique")</f>
        <v>Unique</v>
      </c>
      <c r="K3646" s="2" t="str">
        <f aca="false">IF(Raw_Orders!F3646&lt;0,"Anomaly","OK")</f>
        <v>OK</v>
      </c>
      <c r="L3646" s="2" t="str">
        <f aca="false">IFERROR(VLOOKUP(C3646,Raw_Restaurants!$A$2:$C$151,3,FALSE()),"Unknown")</f>
        <v>Bangalore</v>
      </c>
    </row>
    <row r="3647" customFormat="false" ht="15" hidden="false" customHeight="false" outlineLevel="0" collapsed="false">
      <c r="A3647" s="2" t="n">
        <f aca="false">Raw_Orders!A3647</f>
        <v>500219</v>
      </c>
      <c r="B3647" s="2" t="str">
        <f aca="false">Raw_Orders!B3647</f>
        <v>CUST1599</v>
      </c>
      <c r="C3647" s="2" t="str">
        <f aca="false">Raw_Orders!C3647</f>
        <v>REST320</v>
      </c>
      <c r="D3647" s="2" t="str">
        <f aca="false">Raw_Orders!D3647</f>
        <v>DP378</v>
      </c>
      <c r="E3647" s="2" t="str">
        <f aca="false">Raw_Orders!E3647</f>
        <v>2024-07-26</v>
      </c>
      <c r="F3647" s="2" t="n">
        <f aca="false">IF(Raw_Orders!F3647&lt;0,0,Raw_Orders!F3647)</f>
        <v>840.91</v>
      </c>
      <c r="G3647" s="2" t="str">
        <f aca="false">Raw_Orders!G3647</f>
        <v>Delivered</v>
      </c>
      <c r="H3647" s="2" t="n">
        <f aca="false">IF(Raw_Orders!H3647="","N/A",Raw_Orders!H3647)</f>
        <v>36.9</v>
      </c>
      <c r="I3647" s="2" t="str">
        <f aca="false">IF(Raw_Orders!I3647="","Not Rated",Raw_Orders!I3647)</f>
        <v>Not Rated</v>
      </c>
      <c r="J3647" s="2" t="str">
        <f aca="false">IF(COUNTIF($A$2:A3647,A3647)&gt;1,"Duplicate","Unique")</f>
        <v>Unique</v>
      </c>
      <c r="K3647" s="2" t="str">
        <f aca="false">IF(Raw_Orders!F3647&lt;0,"Anomaly","OK")</f>
        <v>OK</v>
      </c>
      <c r="L3647" s="2" t="str">
        <f aca="false">IFERROR(VLOOKUP(C3647,Raw_Restaurants!$A$2:$C$151,3,FALSE()),"Unknown")</f>
        <v>Mumbai</v>
      </c>
    </row>
    <row r="3648" customFormat="false" ht="15" hidden="false" customHeight="false" outlineLevel="0" collapsed="false">
      <c r="A3648" s="2" t="n">
        <f aca="false">Raw_Orders!A3648</f>
        <v>500851</v>
      </c>
      <c r="B3648" s="2" t="str">
        <f aca="false">Raw_Orders!B3648</f>
        <v>CUST1502</v>
      </c>
      <c r="C3648" s="2" t="str">
        <f aca="false">Raw_Orders!C3648</f>
        <v>REST239</v>
      </c>
      <c r="D3648" s="2" t="str">
        <f aca="false">Raw_Orders!D3648</f>
        <v>DP376</v>
      </c>
      <c r="E3648" s="2" t="str">
        <f aca="false">Raw_Orders!E3648</f>
        <v>2024-08-05</v>
      </c>
      <c r="F3648" s="2" t="n">
        <f aca="false">IF(Raw_Orders!F3648&lt;0,0,Raw_Orders!F3648)</f>
        <v>347.54</v>
      </c>
      <c r="G3648" s="2" t="str">
        <f aca="false">Raw_Orders!G3648</f>
        <v>Delivered</v>
      </c>
      <c r="H3648" s="2" t="n">
        <f aca="false">IF(Raw_Orders!H3648="","N/A",Raw_Orders!H3648)</f>
        <v>59.6</v>
      </c>
      <c r="I3648" s="2" t="str">
        <f aca="false">IF(Raw_Orders!I3648="","Not Rated",Raw_Orders!I3648)</f>
        <v>Not Rated</v>
      </c>
      <c r="J3648" s="2" t="str">
        <f aca="false">IF(COUNTIF($A$2:A3648,A3648)&gt;1,"Duplicate","Unique")</f>
        <v>Unique</v>
      </c>
      <c r="K3648" s="2" t="str">
        <f aca="false">IF(Raw_Orders!F3648&lt;0,"Anomaly","OK")</f>
        <v>OK</v>
      </c>
      <c r="L3648" s="2" t="str">
        <f aca="false">IFERROR(VLOOKUP(C3648,Raw_Restaurants!$A$2:$C$151,3,FALSE()),"Unknown")</f>
        <v>Hyderabad</v>
      </c>
    </row>
    <row r="3649" customFormat="false" ht="15" hidden="false" customHeight="false" outlineLevel="0" collapsed="false">
      <c r="A3649" s="2" t="n">
        <f aca="false">Raw_Orders!A3649</f>
        <v>503825</v>
      </c>
      <c r="B3649" s="2" t="str">
        <f aca="false">Raw_Orders!B3649</f>
        <v>CUST1311</v>
      </c>
      <c r="C3649" s="2" t="str">
        <f aca="false">Raw_Orders!C3649</f>
        <v>REST235</v>
      </c>
      <c r="D3649" s="2" t="str">
        <f aca="false">Raw_Orders!D3649</f>
        <v>DP424</v>
      </c>
      <c r="E3649" s="2" t="str">
        <f aca="false">Raw_Orders!E3649</f>
        <v>2024-11-06</v>
      </c>
      <c r="F3649" s="2" t="n">
        <f aca="false">IF(Raw_Orders!F3649&lt;0,0,Raw_Orders!F3649)</f>
        <v>545.96</v>
      </c>
      <c r="G3649" s="2" t="str">
        <f aca="false">Raw_Orders!G3649</f>
        <v>Delivered</v>
      </c>
      <c r="H3649" s="2" t="n">
        <f aca="false">IF(Raw_Orders!H3649="","N/A",Raw_Orders!H3649)</f>
        <v>34.7</v>
      </c>
      <c r="I3649" s="2" t="n">
        <f aca="false">IF(Raw_Orders!I3649="","Not Rated",Raw_Orders!I3649)</f>
        <v>3.8</v>
      </c>
      <c r="J3649" s="2" t="str">
        <f aca="false">IF(COUNTIF($A$2:A3649,A3649)&gt;1,"Duplicate","Unique")</f>
        <v>Unique</v>
      </c>
      <c r="K3649" s="2" t="str">
        <f aca="false">IF(Raw_Orders!F3649&lt;0,"Anomaly","OK")</f>
        <v>OK</v>
      </c>
      <c r="L3649" s="2" t="str">
        <f aca="false">IFERROR(VLOOKUP(C3649,Raw_Restaurants!$A$2:$C$151,3,FALSE()),"Unknown")</f>
        <v>Kolkata</v>
      </c>
    </row>
    <row r="3650" customFormat="false" ht="15" hidden="false" customHeight="false" outlineLevel="0" collapsed="false">
      <c r="A3650" s="2" t="n">
        <f aca="false">Raw_Orders!A3650</f>
        <v>503326</v>
      </c>
      <c r="B3650" s="2" t="str">
        <f aca="false">Raw_Orders!B3650</f>
        <v>CUST1478</v>
      </c>
      <c r="C3650" s="2" t="str">
        <f aca="false">Raw_Orders!C3650</f>
        <v>REST212</v>
      </c>
      <c r="D3650" s="2" t="str">
        <f aca="false">Raw_Orders!D3650</f>
        <v>DP485</v>
      </c>
      <c r="E3650" s="2" t="str">
        <f aca="false">Raw_Orders!E3650</f>
        <v>2024-01-05</v>
      </c>
      <c r="F3650" s="2" t="n">
        <f aca="false">IF(Raw_Orders!F3650&lt;0,0,Raw_Orders!F3650)</f>
        <v>1040.1</v>
      </c>
      <c r="G3650" s="2" t="str">
        <f aca="false">Raw_Orders!G3650</f>
        <v>Delayed</v>
      </c>
      <c r="H3650" s="2" t="n">
        <f aca="false">IF(Raw_Orders!H3650="","N/A",Raw_Orders!H3650)</f>
        <v>16.1</v>
      </c>
      <c r="I3650" s="2" t="n">
        <f aca="false">IF(Raw_Orders!I3650="","Not Rated",Raw_Orders!I3650)</f>
        <v>3.1</v>
      </c>
      <c r="J3650" s="2" t="str">
        <f aca="false">IF(COUNTIF($A$2:A3650,A3650)&gt;1,"Duplicate","Unique")</f>
        <v>Unique</v>
      </c>
      <c r="K3650" s="2" t="str">
        <f aca="false">IF(Raw_Orders!F3650&lt;0,"Anomaly","OK")</f>
        <v>OK</v>
      </c>
      <c r="L3650" s="2" t="str">
        <f aca="false">IFERROR(VLOOKUP(C3650,Raw_Restaurants!$A$2:$C$151,3,FALSE()),"Unknown")</f>
        <v>Jaipur</v>
      </c>
    </row>
    <row r="3651" customFormat="false" ht="15" hidden="false" customHeight="false" outlineLevel="0" collapsed="false">
      <c r="A3651" s="2" t="n">
        <f aca="false">Raw_Orders!A3651</f>
        <v>503650</v>
      </c>
      <c r="B3651" s="2" t="str">
        <f aca="false">Raw_Orders!B3651</f>
        <v>CUST1023</v>
      </c>
      <c r="C3651" s="2" t="str">
        <f aca="false">Raw_Orders!C3651</f>
        <v>REST336</v>
      </c>
      <c r="D3651" s="2" t="str">
        <f aca="false">Raw_Orders!D3651</f>
        <v>DP354</v>
      </c>
      <c r="E3651" s="2" t="str">
        <f aca="false">Raw_Orders!E3651</f>
        <v>2024-09-22</v>
      </c>
      <c r="F3651" s="2" t="n">
        <f aca="false">IF(Raw_Orders!F3651&lt;0,0,Raw_Orders!F3651)</f>
        <v>1318.58</v>
      </c>
      <c r="G3651" s="2" t="str">
        <f aca="false">Raw_Orders!G3651</f>
        <v>Cancelled</v>
      </c>
      <c r="H3651" s="2" t="str">
        <f aca="false">IF(Raw_Orders!H3651="","N/A",Raw_Orders!H3651)</f>
        <v>N/A</v>
      </c>
      <c r="I3651" s="2" t="str">
        <f aca="false">IF(Raw_Orders!I3651="","Not Rated",Raw_Orders!I3651)</f>
        <v>Not Rated</v>
      </c>
      <c r="J3651" s="2" t="str">
        <f aca="false">IF(COUNTIF($A$2:A3651,A3651)&gt;1,"Duplicate","Unique")</f>
        <v>Unique</v>
      </c>
      <c r="K3651" s="2" t="str">
        <f aca="false">IF(Raw_Orders!F3651&lt;0,"Anomaly","OK")</f>
        <v>OK</v>
      </c>
      <c r="L3651" s="2" t="str">
        <f aca="false">IFERROR(VLOOKUP(C3651,Raw_Restaurants!$A$2:$C$151,3,FALSE()),"Unknown")</f>
        <v>Indore</v>
      </c>
    </row>
    <row r="3652" customFormat="false" ht="15" hidden="false" customHeight="false" outlineLevel="0" collapsed="false">
      <c r="A3652" s="2" t="n">
        <f aca="false">Raw_Orders!A3652</f>
        <v>500799</v>
      </c>
      <c r="B3652" s="2" t="str">
        <f aca="false">Raw_Orders!B3652</f>
        <v>CUST1323</v>
      </c>
      <c r="C3652" s="2" t="str">
        <f aca="false">Raw_Orders!C3652</f>
        <v>REST297</v>
      </c>
      <c r="D3652" s="2" t="str">
        <f aca="false">Raw_Orders!D3652</f>
        <v>DP338</v>
      </c>
      <c r="E3652" s="2" t="str">
        <f aca="false">Raw_Orders!E3652</f>
        <v>2024-09-16</v>
      </c>
      <c r="F3652" s="2" t="n">
        <f aca="false">IF(Raw_Orders!F3652&lt;0,0,Raw_Orders!F3652)</f>
        <v>678.88</v>
      </c>
      <c r="G3652" s="2" t="str">
        <f aca="false">Raw_Orders!G3652</f>
        <v>Delivered</v>
      </c>
      <c r="H3652" s="2" t="n">
        <f aca="false">IF(Raw_Orders!H3652="","N/A",Raw_Orders!H3652)</f>
        <v>67.5</v>
      </c>
      <c r="I3652" s="2" t="str">
        <f aca="false">IF(Raw_Orders!I3652="","Not Rated",Raw_Orders!I3652)</f>
        <v>Not Rated</v>
      </c>
      <c r="J3652" s="2" t="str">
        <f aca="false">IF(COUNTIF($A$2:A3652,A3652)&gt;1,"Duplicate","Unique")</f>
        <v>Unique</v>
      </c>
      <c r="K3652" s="2" t="str">
        <f aca="false">IF(Raw_Orders!F3652&lt;0,"Anomaly","OK")</f>
        <v>OK</v>
      </c>
      <c r="L3652" s="2" t="str">
        <f aca="false">IFERROR(VLOOKUP(C3652,Raw_Restaurants!$A$2:$C$151,3,FALSE()),"Unknown")</f>
        <v>Jaipur</v>
      </c>
    </row>
    <row r="3653" customFormat="false" ht="15" hidden="false" customHeight="false" outlineLevel="0" collapsed="false">
      <c r="A3653" s="2" t="n">
        <f aca="false">Raw_Orders!A3653</f>
        <v>504592</v>
      </c>
      <c r="B3653" s="2" t="str">
        <f aca="false">Raw_Orders!B3653</f>
        <v>CUST1668</v>
      </c>
      <c r="C3653" s="2" t="str">
        <f aca="false">Raw_Orders!C3653</f>
        <v>REST205</v>
      </c>
      <c r="D3653" s="2" t="str">
        <f aca="false">Raw_Orders!D3653</f>
        <v>DP454</v>
      </c>
      <c r="E3653" s="2" t="str">
        <f aca="false">Raw_Orders!E3653</f>
        <v>2024-08-22</v>
      </c>
      <c r="F3653" s="2" t="n">
        <f aca="false">IF(Raw_Orders!F3653&lt;0,0,Raw_Orders!F3653)</f>
        <v>807.09</v>
      </c>
      <c r="G3653" s="2" t="str">
        <f aca="false">Raw_Orders!G3653</f>
        <v>Delivered</v>
      </c>
      <c r="H3653" s="2" t="n">
        <f aca="false">IF(Raw_Orders!H3653="","N/A",Raw_Orders!H3653)</f>
        <v>69</v>
      </c>
      <c r="I3653" s="2" t="n">
        <f aca="false">IF(Raw_Orders!I3653="","Not Rated",Raw_Orders!I3653)</f>
        <v>4.5</v>
      </c>
      <c r="J3653" s="2" t="str">
        <f aca="false">IF(COUNTIF($A$2:A3653,A3653)&gt;1,"Duplicate","Unique")</f>
        <v>Unique</v>
      </c>
      <c r="K3653" s="2" t="str">
        <f aca="false">IF(Raw_Orders!F3653&lt;0,"Anomaly","OK")</f>
        <v>OK</v>
      </c>
      <c r="L3653" s="2" t="str">
        <f aca="false">IFERROR(VLOOKUP(C3653,Raw_Restaurants!$A$2:$C$151,3,FALSE()),"Unknown")</f>
        <v>Delhi</v>
      </c>
    </row>
    <row r="3654" customFormat="false" ht="15" hidden="false" customHeight="false" outlineLevel="0" collapsed="false">
      <c r="A3654" s="2" t="n">
        <f aca="false">Raw_Orders!A3654</f>
        <v>503402</v>
      </c>
      <c r="B3654" s="2" t="str">
        <f aca="false">Raw_Orders!B3654</f>
        <v>CUST1290</v>
      </c>
      <c r="C3654" s="2" t="str">
        <f aca="false">Raw_Orders!C3654</f>
        <v>REST347</v>
      </c>
      <c r="D3654" s="2" t="str">
        <f aca="false">Raw_Orders!D3654</f>
        <v>DP330</v>
      </c>
      <c r="E3654" s="2" t="str">
        <f aca="false">Raw_Orders!E3654</f>
        <v>2024-05-14</v>
      </c>
      <c r="F3654" s="2" t="n">
        <f aca="false">IF(Raw_Orders!F3654&lt;0,0,Raw_Orders!F3654)</f>
        <v>516.31</v>
      </c>
      <c r="G3654" s="2" t="str">
        <f aca="false">Raw_Orders!G3654</f>
        <v>Delivered</v>
      </c>
      <c r="H3654" s="2" t="n">
        <f aca="false">IF(Raw_Orders!H3654="","N/A",Raw_Orders!H3654)</f>
        <v>68.9</v>
      </c>
      <c r="I3654" s="2" t="n">
        <f aca="false">IF(Raw_Orders!I3654="","Not Rated",Raw_Orders!I3654)</f>
        <v>3.6</v>
      </c>
      <c r="J3654" s="2" t="str">
        <f aca="false">IF(COUNTIF($A$2:A3654,A3654)&gt;1,"Duplicate","Unique")</f>
        <v>Unique</v>
      </c>
      <c r="K3654" s="2" t="str">
        <f aca="false">IF(Raw_Orders!F3654&lt;0,"Anomaly","OK")</f>
        <v>OK</v>
      </c>
      <c r="L3654" s="2" t="str">
        <f aca="false">IFERROR(VLOOKUP(C3654,Raw_Restaurants!$A$2:$C$151,3,FALSE()),"Unknown")</f>
        <v>Indore</v>
      </c>
    </row>
    <row r="3655" customFormat="false" ht="15" hidden="false" customHeight="false" outlineLevel="0" collapsed="false">
      <c r="A3655" s="2" t="n">
        <f aca="false">Raw_Orders!A3655</f>
        <v>501940</v>
      </c>
      <c r="B3655" s="2" t="str">
        <f aca="false">Raw_Orders!B3655</f>
        <v>CUST1681</v>
      </c>
      <c r="C3655" s="2" t="str">
        <f aca="false">Raw_Orders!C3655</f>
        <v>REST205</v>
      </c>
      <c r="D3655" s="2" t="str">
        <f aca="false">Raw_Orders!D3655</f>
        <v>DP466</v>
      </c>
      <c r="E3655" s="2" t="str">
        <f aca="false">Raw_Orders!E3655</f>
        <v>2024-08-13</v>
      </c>
      <c r="F3655" s="2" t="n">
        <f aca="false">IF(Raw_Orders!F3655&lt;0,0,Raw_Orders!F3655)</f>
        <v>417.11</v>
      </c>
      <c r="G3655" s="2" t="str">
        <f aca="false">Raw_Orders!G3655</f>
        <v>Delayed</v>
      </c>
      <c r="H3655" s="2" t="n">
        <f aca="false">IF(Raw_Orders!H3655="","N/A",Raw_Orders!H3655)</f>
        <v>35.7</v>
      </c>
      <c r="I3655" s="2" t="n">
        <f aca="false">IF(Raw_Orders!I3655="","Not Rated",Raw_Orders!I3655)</f>
        <v>3.4</v>
      </c>
      <c r="J3655" s="2" t="str">
        <f aca="false">IF(COUNTIF($A$2:A3655,A3655)&gt;1,"Duplicate","Unique")</f>
        <v>Unique</v>
      </c>
      <c r="K3655" s="2" t="str">
        <f aca="false">IF(Raw_Orders!F3655&lt;0,"Anomaly","OK")</f>
        <v>OK</v>
      </c>
      <c r="L3655" s="2" t="str">
        <f aca="false">IFERROR(VLOOKUP(C3655,Raw_Restaurants!$A$2:$C$151,3,FALSE()),"Unknown")</f>
        <v>Delhi</v>
      </c>
    </row>
    <row r="3656" customFormat="false" ht="15" hidden="false" customHeight="false" outlineLevel="0" collapsed="false">
      <c r="A3656" s="2" t="n">
        <f aca="false">Raw_Orders!A3656</f>
        <v>503178</v>
      </c>
      <c r="B3656" s="2" t="str">
        <f aca="false">Raw_Orders!B3656</f>
        <v>CUST1682</v>
      </c>
      <c r="C3656" s="2" t="str">
        <f aca="false">Raw_Orders!C3656</f>
        <v>REST229</v>
      </c>
      <c r="D3656" s="2" t="str">
        <f aca="false">Raw_Orders!D3656</f>
        <v>DP412</v>
      </c>
      <c r="E3656" s="2" t="str">
        <f aca="false">Raw_Orders!E3656</f>
        <v>2024-08-02</v>
      </c>
      <c r="F3656" s="2" t="n">
        <f aca="false">IF(Raw_Orders!F3656&lt;0,0,Raw_Orders!F3656)</f>
        <v>431.96</v>
      </c>
      <c r="G3656" s="2" t="str">
        <f aca="false">Raw_Orders!G3656</f>
        <v>Delayed</v>
      </c>
      <c r="H3656" s="2" t="n">
        <f aca="false">IF(Raw_Orders!H3656="","N/A",Raw_Orders!H3656)</f>
        <v>16.4</v>
      </c>
      <c r="I3656" s="2" t="n">
        <f aca="false">IF(Raw_Orders!I3656="","Not Rated",Raw_Orders!I3656)</f>
        <v>4.6</v>
      </c>
      <c r="J3656" s="2" t="str">
        <f aca="false">IF(COUNTIF($A$2:A3656,A3656)&gt;1,"Duplicate","Unique")</f>
        <v>Unique</v>
      </c>
      <c r="K3656" s="2" t="str">
        <f aca="false">IF(Raw_Orders!F3656&lt;0,"Anomaly","OK")</f>
        <v>OK</v>
      </c>
      <c r="L3656" s="2" t="str">
        <f aca="false">IFERROR(VLOOKUP(C3656,Raw_Restaurants!$A$2:$C$151,3,FALSE()),"Unknown")</f>
        <v>Jaipur</v>
      </c>
    </row>
    <row r="3657" customFormat="false" ht="15" hidden="false" customHeight="false" outlineLevel="0" collapsed="false">
      <c r="A3657" s="2" t="n">
        <f aca="false">Raw_Orders!A3657</f>
        <v>504591</v>
      </c>
      <c r="B3657" s="2" t="str">
        <f aca="false">Raw_Orders!B3657</f>
        <v>CUST1566</v>
      </c>
      <c r="C3657" s="2" t="str">
        <f aca="false">Raw_Orders!C3657</f>
        <v>REST250</v>
      </c>
      <c r="D3657" s="2" t="str">
        <f aca="false">Raw_Orders!D3657</f>
        <v>DP437</v>
      </c>
      <c r="E3657" s="2" t="str">
        <f aca="false">Raw_Orders!E3657</f>
        <v>2024-12-06</v>
      </c>
      <c r="F3657" s="2" t="n">
        <f aca="false">IF(Raw_Orders!F3657&lt;0,0,Raw_Orders!F3657)</f>
        <v>291.4</v>
      </c>
      <c r="G3657" s="2" t="str">
        <f aca="false">Raw_Orders!G3657</f>
        <v>Delivered</v>
      </c>
      <c r="H3657" s="2" t="n">
        <f aca="false">IF(Raw_Orders!H3657="","N/A",Raw_Orders!H3657)</f>
        <v>31.6</v>
      </c>
      <c r="I3657" s="2" t="n">
        <f aca="false">IF(Raw_Orders!I3657="","Not Rated",Raw_Orders!I3657)</f>
        <v>2.8</v>
      </c>
      <c r="J3657" s="2" t="str">
        <f aca="false">IF(COUNTIF($A$2:A3657,A3657)&gt;1,"Duplicate","Unique")</f>
        <v>Unique</v>
      </c>
      <c r="K3657" s="2" t="str">
        <f aca="false">IF(Raw_Orders!F3657&lt;0,"Anomaly","OK")</f>
        <v>OK</v>
      </c>
      <c r="L3657" s="2" t="str">
        <f aca="false">IFERROR(VLOOKUP(C3657,Raw_Restaurants!$A$2:$C$151,3,FALSE()),"Unknown")</f>
        <v>Delhi</v>
      </c>
    </row>
    <row r="3658" customFormat="false" ht="15" hidden="false" customHeight="false" outlineLevel="0" collapsed="false">
      <c r="A3658" s="2" t="n">
        <f aca="false">Raw_Orders!A3658</f>
        <v>500621</v>
      </c>
      <c r="B3658" s="2" t="str">
        <f aca="false">Raw_Orders!B3658</f>
        <v>CUST1426</v>
      </c>
      <c r="C3658" s="2" t="str">
        <f aca="false">Raw_Orders!C3658</f>
        <v>REST320</v>
      </c>
      <c r="D3658" s="2" t="str">
        <f aca="false">Raw_Orders!D3658</f>
        <v>DP322</v>
      </c>
      <c r="E3658" s="2" t="str">
        <f aca="false">Raw_Orders!E3658</f>
        <v>2024-05-13</v>
      </c>
      <c r="F3658" s="2" t="n">
        <f aca="false">IF(Raw_Orders!F3658&lt;0,0,Raw_Orders!F3658)</f>
        <v>612.43</v>
      </c>
      <c r="G3658" s="2" t="str">
        <f aca="false">Raw_Orders!G3658</f>
        <v>Delivered</v>
      </c>
      <c r="H3658" s="2" t="n">
        <f aca="false">IF(Raw_Orders!H3658="","N/A",Raw_Orders!H3658)</f>
        <v>66.7</v>
      </c>
      <c r="I3658" s="2" t="n">
        <f aca="false">IF(Raw_Orders!I3658="","Not Rated",Raw_Orders!I3658)</f>
        <v>4.8</v>
      </c>
      <c r="J3658" s="2" t="str">
        <f aca="false">IF(COUNTIF($A$2:A3658,A3658)&gt;1,"Duplicate","Unique")</f>
        <v>Unique</v>
      </c>
      <c r="K3658" s="2" t="str">
        <f aca="false">IF(Raw_Orders!F3658&lt;0,"Anomaly","OK")</f>
        <v>OK</v>
      </c>
      <c r="L3658" s="2" t="str">
        <f aca="false">IFERROR(VLOOKUP(C3658,Raw_Restaurants!$A$2:$C$151,3,FALSE()),"Unknown")</f>
        <v>Mumbai</v>
      </c>
    </row>
    <row r="3659" customFormat="false" ht="15" hidden="false" customHeight="false" outlineLevel="0" collapsed="false">
      <c r="A3659" s="2" t="n">
        <f aca="false">Raw_Orders!A3659</f>
        <v>502140</v>
      </c>
      <c r="B3659" s="2" t="str">
        <f aca="false">Raw_Orders!B3659</f>
        <v>CUST1446</v>
      </c>
      <c r="C3659" s="2" t="str">
        <f aca="false">Raw_Orders!C3659</f>
        <v>REST300</v>
      </c>
      <c r="D3659" s="2" t="str">
        <f aca="false">Raw_Orders!D3659</f>
        <v>DP425</v>
      </c>
      <c r="E3659" s="2" t="str">
        <f aca="false">Raw_Orders!E3659</f>
        <v>2024-06-24</v>
      </c>
      <c r="F3659" s="2" t="n">
        <f aca="false">IF(Raw_Orders!F3659&lt;0,0,Raw_Orders!F3659)</f>
        <v>765.65</v>
      </c>
      <c r="G3659" s="2" t="str">
        <f aca="false">Raw_Orders!G3659</f>
        <v>Cancelled</v>
      </c>
      <c r="H3659" s="2" t="str">
        <f aca="false">IF(Raw_Orders!H3659="","N/A",Raw_Orders!H3659)</f>
        <v>N/A</v>
      </c>
      <c r="I3659" s="2" t="str">
        <f aca="false">IF(Raw_Orders!I3659="","Not Rated",Raw_Orders!I3659)</f>
        <v>Not Rated</v>
      </c>
      <c r="J3659" s="2" t="str">
        <f aca="false">IF(COUNTIF($A$2:A3659,A3659)&gt;1,"Duplicate","Unique")</f>
        <v>Unique</v>
      </c>
      <c r="K3659" s="2" t="str">
        <f aca="false">IF(Raw_Orders!F3659&lt;0,"Anomaly","OK")</f>
        <v>OK</v>
      </c>
      <c r="L3659" s="2" t="str">
        <f aca="false">IFERROR(VLOOKUP(C3659,Raw_Restaurants!$A$2:$C$151,3,FALSE()),"Unknown")</f>
        <v>Indore</v>
      </c>
    </row>
    <row r="3660" customFormat="false" ht="15" hidden="false" customHeight="false" outlineLevel="0" collapsed="false">
      <c r="A3660" s="2" t="n">
        <f aca="false">Raw_Orders!A3660</f>
        <v>502975</v>
      </c>
      <c r="B3660" s="2" t="str">
        <f aca="false">Raw_Orders!B3660</f>
        <v>CUST1725</v>
      </c>
      <c r="C3660" s="2" t="str">
        <f aca="false">Raw_Orders!C3660</f>
        <v>REST227</v>
      </c>
      <c r="D3660" s="2" t="str">
        <f aca="false">Raw_Orders!D3660</f>
        <v>DP456</v>
      </c>
      <c r="E3660" s="2" t="str">
        <f aca="false">Raw_Orders!E3660</f>
        <v>2024-04-15</v>
      </c>
      <c r="F3660" s="2" t="n">
        <f aca="false">IF(Raw_Orders!F3660&lt;0,0,Raw_Orders!F3660)</f>
        <v>564.59</v>
      </c>
      <c r="G3660" s="2" t="str">
        <f aca="false">Raw_Orders!G3660</f>
        <v>Delivered</v>
      </c>
      <c r="H3660" s="2" t="n">
        <f aca="false">IF(Raw_Orders!H3660="","N/A",Raw_Orders!H3660)</f>
        <v>54.9</v>
      </c>
      <c r="I3660" s="2" t="n">
        <f aca="false">IF(Raw_Orders!I3660="","Not Rated",Raw_Orders!I3660)</f>
        <v>4.9</v>
      </c>
      <c r="J3660" s="2" t="str">
        <f aca="false">IF(COUNTIF($A$2:A3660,A3660)&gt;1,"Duplicate","Unique")</f>
        <v>Unique</v>
      </c>
      <c r="K3660" s="2" t="str">
        <f aca="false">IF(Raw_Orders!F3660&lt;0,"Anomaly","OK")</f>
        <v>OK</v>
      </c>
      <c r="L3660" s="2" t="str">
        <f aca="false">IFERROR(VLOOKUP(C3660,Raw_Restaurants!$A$2:$C$151,3,FALSE()),"Unknown")</f>
        <v>Bhopal</v>
      </c>
    </row>
    <row r="3661" customFormat="false" ht="15" hidden="false" customHeight="false" outlineLevel="0" collapsed="false">
      <c r="A3661" s="2" t="n">
        <f aca="false">Raw_Orders!A3661</f>
        <v>502251</v>
      </c>
      <c r="B3661" s="2" t="str">
        <f aca="false">Raw_Orders!B3661</f>
        <v>CUST1190</v>
      </c>
      <c r="C3661" s="2" t="str">
        <f aca="false">Raw_Orders!C3661</f>
        <v>REST331</v>
      </c>
      <c r="D3661" s="2" t="str">
        <f aca="false">Raw_Orders!D3661</f>
        <v>DP496</v>
      </c>
      <c r="E3661" s="2" t="str">
        <f aca="false">Raw_Orders!E3661</f>
        <v>2024-06-13</v>
      </c>
      <c r="F3661" s="2" t="n">
        <f aca="false">IF(Raw_Orders!F3661&lt;0,0,Raw_Orders!F3661)</f>
        <v>865.03</v>
      </c>
      <c r="G3661" s="2" t="str">
        <f aca="false">Raw_Orders!G3661</f>
        <v>Delayed</v>
      </c>
      <c r="H3661" s="2" t="n">
        <f aca="false">IF(Raw_Orders!H3661="","N/A",Raw_Orders!H3661)</f>
        <v>45.5</v>
      </c>
      <c r="I3661" s="2" t="n">
        <f aca="false">IF(Raw_Orders!I3661="","Not Rated",Raw_Orders!I3661)</f>
        <v>4.4</v>
      </c>
      <c r="J3661" s="2" t="str">
        <f aca="false">IF(COUNTIF($A$2:A3661,A3661)&gt;1,"Duplicate","Unique")</f>
        <v>Unique</v>
      </c>
      <c r="K3661" s="2" t="str">
        <f aca="false">IF(Raw_Orders!F3661&lt;0,"Anomaly","OK")</f>
        <v>OK</v>
      </c>
      <c r="L3661" s="2" t="str">
        <f aca="false">IFERROR(VLOOKUP(C3661,Raw_Restaurants!$A$2:$C$151,3,FALSE()),"Unknown")</f>
        <v>Chennai</v>
      </c>
    </row>
    <row r="3662" customFormat="false" ht="15" hidden="false" customHeight="false" outlineLevel="0" collapsed="false">
      <c r="A3662" s="2" t="n">
        <f aca="false">Raw_Orders!A3662</f>
        <v>500866</v>
      </c>
      <c r="B3662" s="2" t="str">
        <f aca="false">Raw_Orders!B3662</f>
        <v>CUST1794</v>
      </c>
      <c r="C3662" s="2" t="str">
        <f aca="false">Raw_Orders!C3662</f>
        <v>REST286</v>
      </c>
      <c r="D3662" s="2" t="str">
        <f aca="false">Raw_Orders!D3662</f>
        <v>DP406</v>
      </c>
      <c r="E3662" s="2" t="str">
        <f aca="false">Raw_Orders!E3662</f>
        <v>2024-06-19</v>
      </c>
      <c r="F3662" s="2" t="n">
        <f aca="false">IF(Raw_Orders!F3662&lt;0,0,Raw_Orders!F3662)</f>
        <v>1120.5</v>
      </c>
      <c r="G3662" s="2" t="str">
        <f aca="false">Raw_Orders!G3662</f>
        <v>Delivered</v>
      </c>
      <c r="H3662" s="2" t="n">
        <f aca="false">IF(Raw_Orders!H3662="","N/A",Raw_Orders!H3662)</f>
        <v>22.5</v>
      </c>
      <c r="I3662" s="2" t="n">
        <f aca="false">IF(Raw_Orders!I3662="","Not Rated",Raw_Orders!I3662)</f>
        <v>3.9</v>
      </c>
      <c r="J3662" s="2" t="str">
        <f aca="false">IF(COUNTIF($A$2:A3662,A3662)&gt;1,"Duplicate","Unique")</f>
        <v>Unique</v>
      </c>
      <c r="K3662" s="2" t="str">
        <f aca="false">IF(Raw_Orders!F3662&lt;0,"Anomaly","OK")</f>
        <v>OK</v>
      </c>
      <c r="L3662" s="2" t="str">
        <f aca="false">IFERROR(VLOOKUP(C3662,Raw_Restaurants!$A$2:$C$151,3,FALSE()),"Unknown")</f>
        <v>Bhopal</v>
      </c>
    </row>
    <row r="3663" customFormat="false" ht="15" hidden="false" customHeight="false" outlineLevel="0" collapsed="false">
      <c r="A3663" s="2" t="n">
        <f aca="false">Raw_Orders!A3663</f>
        <v>500189</v>
      </c>
      <c r="B3663" s="2" t="str">
        <f aca="false">Raw_Orders!B3663</f>
        <v>CUST1445</v>
      </c>
      <c r="C3663" s="2" t="str">
        <f aca="false">Raw_Orders!C3663</f>
        <v>REST297</v>
      </c>
      <c r="D3663" s="2" t="str">
        <f aca="false">Raw_Orders!D3663</f>
        <v>DP357</v>
      </c>
      <c r="E3663" s="2" t="str">
        <f aca="false">Raw_Orders!E3663</f>
        <v>2024-09-26</v>
      </c>
      <c r="F3663" s="2" t="n">
        <f aca="false">IF(Raw_Orders!F3663&lt;0,0,Raw_Orders!F3663)</f>
        <v>785.55</v>
      </c>
      <c r="G3663" s="2" t="str">
        <f aca="false">Raw_Orders!G3663</f>
        <v>Delivered</v>
      </c>
      <c r="H3663" s="2" t="n">
        <f aca="false">IF(Raw_Orders!H3663="","N/A",Raw_Orders!H3663)</f>
        <v>51.3</v>
      </c>
      <c r="I3663" s="2" t="n">
        <f aca="false">IF(Raw_Orders!I3663="","Not Rated",Raw_Orders!I3663)</f>
        <v>2.7</v>
      </c>
      <c r="J3663" s="2" t="str">
        <f aca="false">IF(COUNTIF($A$2:A3663,A3663)&gt;1,"Duplicate","Unique")</f>
        <v>Unique</v>
      </c>
      <c r="K3663" s="2" t="str">
        <f aca="false">IF(Raw_Orders!F3663&lt;0,"Anomaly","OK")</f>
        <v>OK</v>
      </c>
      <c r="L3663" s="2" t="str">
        <f aca="false">IFERROR(VLOOKUP(C3663,Raw_Restaurants!$A$2:$C$151,3,FALSE()),"Unknown")</f>
        <v>Jaipur</v>
      </c>
    </row>
    <row r="3664" customFormat="false" ht="15" hidden="false" customHeight="false" outlineLevel="0" collapsed="false">
      <c r="A3664" s="2" t="n">
        <f aca="false">Raw_Orders!A3664</f>
        <v>500965</v>
      </c>
      <c r="B3664" s="2" t="str">
        <f aca="false">Raw_Orders!B3664</f>
        <v>CUST1329</v>
      </c>
      <c r="C3664" s="2" t="str">
        <f aca="false">Raw_Orders!C3664</f>
        <v>REST237</v>
      </c>
      <c r="D3664" s="2" t="str">
        <f aca="false">Raw_Orders!D3664</f>
        <v>DP381</v>
      </c>
      <c r="E3664" s="2" t="str">
        <f aca="false">Raw_Orders!E3664</f>
        <v>2024-12-25</v>
      </c>
      <c r="F3664" s="2" t="n">
        <f aca="false">IF(Raw_Orders!F3664&lt;0,0,Raw_Orders!F3664)</f>
        <v>365.16</v>
      </c>
      <c r="G3664" s="2" t="str">
        <f aca="false">Raw_Orders!G3664</f>
        <v>Delivered</v>
      </c>
      <c r="H3664" s="2" t="n">
        <f aca="false">IF(Raw_Orders!H3664="","N/A",Raw_Orders!H3664)</f>
        <v>43.2</v>
      </c>
      <c r="I3664" s="2" t="n">
        <f aca="false">IF(Raw_Orders!I3664="","Not Rated",Raw_Orders!I3664)</f>
        <v>4.8</v>
      </c>
      <c r="J3664" s="2" t="str">
        <f aca="false">IF(COUNTIF($A$2:A3664,A3664)&gt;1,"Duplicate","Unique")</f>
        <v>Unique</v>
      </c>
      <c r="K3664" s="2" t="str">
        <f aca="false">IF(Raw_Orders!F3664&lt;0,"Anomaly","OK")</f>
        <v>OK</v>
      </c>
      <c r="L3664" s="2" t="str">
        <f aca="false">IFERROR(VLOOKUP(C3664,Raw_Restaurants!$A$2:$C$151,3,FALSE()),"Unknown")</f>
        <v>Mumbai</v>
      </c>
    </row>
    <row r="3665" customFormat="false" ht="15" hidden="false" customHeight="false" outlineLevel="0" collapsed="false">
      <c r="A3665" s="2" t="n">
        <f aca="false">Raw_Orders!A3665</f>
        <v>503854</v>
      </c>
      <c r="B3665" s="2" t="str">
        <f aca="false">Raw_Orders!B3665</f>
        <v>CUST1641</v>
      </c>
      <c r="C3665" s="2" t="str">
        <f aca="false">Raw_Orders!C3665</f>
        <v>REST270</v>
      </c>
      <c r="D3665" s="2" t="str">
        <f aca="false">Raw_Orders!D3665</f>
        <v>DP311</v>
      </c>
      <c r="E3665" s="2" t="str">
        <f aca="false">Raw_Orders!E3665</f>
        <v>2024-09-01</v>
      </c>
      <c r="F3665" s="2" t="n">
        <f aca="false">IF(Raw_Orders!F3665&lt;0,0,Raw_Orders!F3665)</f>
        <v>383.89</v>
      </c>
      <c r="G3665" s="2" t="str">
        <f aca="false">Raw_Orders!G3665</f>
        <v>Delayed</v>
      </c>
      <c r="H3665" s="2" t="n">
        <f aca="false">IF(Raw_Orders!H3665="","N/A",Raw_Orders!H3665)</f>
        <v>49.9</v>
      </c>
      <c r="I3665" s="2" t="n">
        <f aca="false">IF(Raw_Orders!I3665="","Not Rated",Raw_Orders!I3665)</f>
        <v>4.9</v>
      </c>
      <c r="J3665" s="2" t="str">
        <f aca="false">IF(COUNTIF($A$2:A3665,A3665)&gt;1,"Duplicate","Unique")</f>
        <v>Unique</v>
      </c>
      <c r="K3665" s="2" t="str">
        <f aca="false">IF(Raw_Orders!F3665&lt;0,"Anomaly","OK")</f>
        <v>OK</v>
      </c>
      <c r="L3665" s="2" t="str">
        <f aca="false">IFERROR(VLOOKUP(C3665,Raw_Restaurants!$A$2:$C$151,3,FALSE()),"Unknown")</f>
        <v>Hyderabad</v>
      </c>
    </row>
    <row r="3666" customFormat="false" ht="15" hidden="false" customHeight="false" outlineLevel="0" collapsed="false">
      <c r="A3666" s="2" t="n">
        <f aca="false">Raw_Orders!A3666</f>
        <v>502387</v>
      </c>
      <c r="B3666" s="2" t="str">
        <f aca="false">Raw_Orders!B3666</f>
        <v>CUST1719</v>
      </c>
      <c r="C3666" s="2" t="str">
        <f aca="false">Raw_Orders!C3666</f>
        <v>REST205</v>
      </c>
      <c r="D3666" s="2" t="str">
        <f aca="false">Raw_Orders!D3666</f>
        <v>DP368</v>
      </c>
      <c r="E3666" s="2" t="str">
        <f aca="false">Raw_Orders!E3666</f>
        <v>2024-05-29</v>
      </c>
      <c r="F3666" s="2" t="n">
        <f aca="false">IF(Raw_Orders!F3666&lt;0,0,Raw_Orders!F3666)</f>
        <v>482.54</v>
      </c>
      <c r="G3666" s="2" t="str">
        <f aca="false">Raw_Orders!G3666</f>
        <v>Cancelled</v>
      </c>
      <c r="H3666" s="2" t="str">
        <f aca="false">IF(Raw_Orders!H3666="","N/A",Raw_Orders!H3666)</f>
        <v>N/A</v>
      </c>
      <c r="I3666" s="2" t="str">
        <f aca="false">IF(Raw_Orders!I3666="","Not Rated",Raw_Orders!I3666)</f>
        <v>Not Rated</v>
      </c>
      <c r="J3666" s="2" t="str">
        <f aca="false">IF(COUNTIF($A$2:A3666,A3666)&gt;1,"Duplicate","Unique")</f>
        <v>Unique</v>
      </c>
      <c r="K3666" s="2" t="str">
        <f aca="false">IF(Raw_Orders!F3666&lt;0,"Anomaly","OK")</f>
        <v>OK</v>
      </c>
      <c r="L3666" s="2" t="str">
        <f aca="false">IFERROR(VLOOKUP(C3666,Raw_Restaurants!$A$2:$C$151,3,FALSE()),"Unknown")</f>
        <v>Delhi</v>
      </c>
    </row>
    <row r="3667" customFormat="false" ht="15" hidden="false" customHeight="false" outlineLevel="0" collapsed="false">
      <c r="A3667" s="2" t="n">
        <f aca="false">Raw_Orders!A3667</f>
        <v>504287</v>
      </c>
      <c r="B3667" s="2" t="str">
        <f aca="false">Raw_Orders!B3667</f>
        <v>CUST1254</v>
      </c>
      <c r="C3667" s="2" t="str">
        <f aca="false">Raw_Orders!C3667</f>
        <v>REST206</v>
      </c>
      <c r="D3667" s="2" t="str">
        <f aca="false">Raw_Orders!D3667</f>
        <v>DP485</v>
      </c>
      <c r="E3667" s="2" t="str">
        <f aca="false">Raw_Orders!E3667</f>
        <v>2024-10-17</v>
      </c>
      <c r="F3667" s="2" t="n">
        <f aca="false">IF(Raw_Orders!F3667&lt;0,0,Raw_Orders!F3667)</f>
        <v>146.74</v>
      </c>
      <c r="G3667" s="2" t="str">
        <f aca="false">Raw_Orders!G3667</f>
        <v>Delivered</v>
      </c>
      <c r="H3667" s="2" t="n">
        <f aca="false">IF(Raw_Orders!H3667="","N/A",Raw_Orders!H3667)</f>
        <v>36.3</v>
      </c>
      <c r="I3667" s="2" t="n">
        <f aca="false">IF(Raw_Orders!I3667="","Not Rated",Raw_Orders!I3667)</f>
        <v>4.7</v>
      </c>
      <c r="J3667" s="2" t="str">
        <f aca="false">IF(COUNTIF($A$2:A3667,A3667)&gt;1,"Duplicate","Unique")</f>
        <v>Unique</v>
      </c>
      <c r="K3667" s="2" t="str">
        <f aca="false">IF(Raw_Orders!F3667&lt;0,"Anomaly","OK")</f>
        <v>OK</v>
      </c>
      <c r="L3667" s="2" t="str">
        <f aca="false">IFERROR(VLOOKUP(C3667,Raw_Restaurants!$A$2:$C$151,3,FALSE()),"Unknown")</f>
        <v>Indore</v>
      </c>
    </row>
    <row r="3668" customFormat="false" ht="15" hidden="false" customHeight="false" outlineLevel="0" collapsed="false">
      <c r="A3668" s="2" t="n">
        <f aca="false">Raw_Orders!A3668</f>
        <v>503356</v>
      </c>
      <c r="B3668" s="2" t="str">
        <f aca="false">Raw_Orders!B3668</f>
        <v>CUST1513</v>
      </c>
      <c r="C3668" s="2" t="str">
        <f aca="false">Raw_Orders!C3668</f>
        <v>REST245</v>
      </c>
      <c r="D3668" s="2" t="str">
        <f aca="false">Raw_Orders!D3668</f>
        <v>DP500</v>
      </c>
      <c r="E3668" s="2" t="str">
        <f aca="false">Raw_Orders!E3668</f>
        <v>2024-07-11</v>
      </c>
      <c r="F3668" s="2" t="n">
        <f aca="false">IF(Raw_Orders!F3668&lt;0,0,Raw_Orders!F3668)</f>
        <v>1123.44</v>
      </c>
      <c r="G3668" s="2" t="str">
        <f aca="false">Raw_Orders!G3668</f>
        <v>Delivered</v>
      </c>
      <c r="H3668" s="2" t="n">
        <f aca="false">IF(Raw_Orders!H3668="","N/A",Raw_Orders!H3668)</f>
        <v>40.4</v>
      </c>
      <c r="I3668" s="2" t="n">
        <f aca="false">IF(Raw_Orders!I3668="","Not Rated",Raw_Orders!I3668)</f>
        <v>4.7</v>
      </c>
      <c r="J3668" s="2" t="str">
        <f aca="false">IF(COUNTIF($A$2:A3668,A3668)&gt;1,"Duplicate","Unique")</f>
        <v>Unique</v>
      </c>
      <c r="K3668" s="2" t="str">
        <f aca="false">IF(Raw_Orders!F3668&lt;0,"Anomaly","OK")</f>
        <v>OK</v>
      </c>
      <c r="L3668" s="2" t="str">
        <f aca="false">IFERROR(VLOOKUP(C3668,Raw_Restaurants!$A$2:$C$151,3,FALSE()),"Unknown")</f>
        <v>Indore</v>
      </c>
    </row>
    <row r="3669" customFormat="false" ht="15" hidden="false" customHeight="false" outlineLevel="0" collapsed="false">
      <c r="A3669" s="2" t="n">
        <f aca="false">Raw_Orders!A3669</f>
        <v>503789</v>
      </c>
      <c r="B3669" s="2" t="str">
        <f aca="false">Raw_Orders!B3669</f>
        <v>CUST1076</v>
      </c>
      <c r="C3669" s="2" t="str">
        <f aca="false">Raw_Orders!C3669</f>
        <v>REST298</v>
      </c>
      <c r="D3669" s="2" t="str">
        <f aca="false">Raw_Orders!D3669</f>
        <v>DP459</v>
      </c>
      <c r="E3669" s="2" t="str">
        <f aca="false">Raw_Orders!E3669</f>
        <v>2024-01-19</v>
      </c>
      <c r="F3669" s="2" t="n">
        <f aca="false">IF(Raw_Orders!F3669&lt;0,0,Raw_Orders!F3669)</f>
        <v>599.15</v>
      </c>
      <c r="G3669" s="2" t="str">
        <f aca="false">Raw_Orders!G3669</f>
        <v>Cancelled</v>
      </c>
      <c r="H3669" s="2" t="str">
        <f aca="false">IF(Raw_Orders!H3669="","N/A",Raw_Orders!H3669)</f>
        <v>N/A</v>
      </c>
      <c r="I3669" s="2" t="str">
        <f aca="false">IF(Raw_Orders!I3669="","Not Rated",Raw_Orders!I3669)</f>
        <v>Not Rated</v>
      </c>
      <c r="J3669" s="2" t="str">
        <f aca="false">IF(COUNTIF($A$2:A3669,A3669)&gt;1,"Duplicate","Unique")</f>
        <v>Unique</v>
      </c>
      <c r="K3669" s="2" t="str">
        <f aca="false">IF(Raw_Orders!F3669&lt;0,"Anomaly","OK")</f>
        <v>OK</v>
      </c>
      <c r="L3669" s="2" t="str">
        <f aca="false">IFERROR(VLOOKUP(C3669,Raw_Restaurants!$A$2:$C$151,3,FALSE()),"Unknown")</f>
        <v>Mumbai</v>
      </c>
    </row>
    <row r="3670" customFormat="false" ht="15" hidden="false" customHeight="false" outlineLevel="0" collapsed="false">
      <c r="A3670" s="2" t="n">
        <f aca="false">Raw_Orders!A3670</f>
        <v>502978</v>
      </c>
      <c r="B3670" s="2" t="str">
        <f aca="false">Raw_Orders!B3670</f>
        <v>CUST1026</v>
      </c>
      <c r="C3670" s="2" t="str">
        <f aca="false">Raw_Orders!C3670</f>
        <v>REST328</v>
      </c>
      <c r="D3670" s="2" t="str">
        <f aca="false">Raw_Orders!D3670</f>
        <v>DP317</v>
      </c>
      <c r="E3670" s="2" t="str">
        <f aca="false">Raw_Orders!E3670</f>
        <v>2024-08-16</v>
      </c>
      <c r="F3670" s="2" t="n">
        <f aca="false">IF(Raw_Orders!F3670&lt;0,0,Raw_Orders!F3670)</f>
        <v>810.15</v>
      </c>
      <c r="G3670" s="2" t="str">
        <f aca="false">Raw_Orders!G3670</f>
        <v>Delivered</v>
      </c>
      <c r="H3670" s="2" t="n">
        <f aca="false">IF(Raw_Orders!H3670="","N/A",Raw_Orders!H3670)</f>
        <v>67.5</v>
      </c>
      <c r="I3670" s="2" t="n">
        <f aca="false">IF(Raw_Orders!I3670="","Not Rated",Raw_Orders!I3670)</f>
        <v>2.6</v>
      </c>
      <c r="J3670" s="2" t="str">
        <f aca="false">IF(COUNTIF($A$2:A3670,A3670)&gt;1,"Duplicate","Unique")</f>
        <v>Unique</v>
      </c>
      <c r="K3670" s="2" t="str">
        <f aca="false">IF(Raw_Orders!F3670&lt;0,"Anomaly","OK")</f>
        <v>OK</v>
      </c>
      <c r="L3670" s="2" t="str">
        <f aca="false">IFERROR(VLOOKUP(C3670,Raw_Restaurants!$A$2:$C$151,3,FALSE()),"Unknown")</f>
        <v>Chennai</v>
      </c>
    </row>
    <row r="3671" customFormat="false" ht="15" hidden="false" customHeight="false" outlineLevel="0" collapsed="false">
      <c r="A3671" s="2" t="n">
        <f aca="false">Raw_Orders!A3671</f>
        <v>501875</v>
      </c>
      <c r="B3671" s="2" t="str">
        <f aca="false">Raw_Orders!B3671</f>
        <v>CUST1118</v>
      </c>
      <c r="C3671" s="2" t="str">
        <f aca="false">Raw_Orders!C3671</f>
        <v>REST241</v>
      </c>
      <c r="D3671" s="2" t="str">
        <f aca="false">Raw_Orders!D3671</f>
        <v>DP414</v>
      </c>
      <c r="E3671" s="2" t="str">
        <f aca="false">Raw_Orders!E3671</f>
        <v>2024-11-25</v>
      </c>
      <c r="F3671" s="2" t="n">
        <f aca="false">IF(Raw_Orders!F3671&lt;0,0,Raw_Orders!F3671)</f>
        <v>1177.85</v>
      </c>
      <c r="G3671" s="2" t="str">
        <f aca="false">Raw_Orders!G3671</f>
        <v>Delivered</v>
      </c>
      <c r="H3671" s="2" t="n">
        <f aca="false">IF(Raw_Orders!H3671="","N/A",Raw_Orders!H3671)</f>
        <v>61.3</v>
      </c>
      <c r="I3671" s="2" t="n">
        <f aca="false">IF(Raw_Orders!I3671="","Not Rated",Raw_Orders!I3671)</f>
        <v>3.3</v>
      </c>
      <c r="J3671" s="2" t="str">
        <f aca="false">IF(COUNTIF($A$2:A3671,A3671)&gt;1,"Duplicate","Unique")</f>
        <v>Unique</v>
      </c>
      <c r="K3671" s="2" t="str">
        <f aca="false">IF(Raw_Orders!F3671&lt;0,"Anomaly","OK")</f>
        <v>OK</v>
      </c>
      <c r="L3671" s="2" t="str">
        <f aca="false">IFERROR(VLOOKUP(C3671,Raw_Restaurants!$A$2:$C$151,3,FALSE()),"Unknown")</f>
        <v>Pune</v>
      </c>
    </row>
    <row r="3672" customFormat="false" ht="15" hidden="false" customHeight="false" outlineLevel="0" collapsed="false">
      <c r="A3672" s="2" t="n">
        <f aca="false">Raw_Orders!A3672</f>
        <v>504801</v>
      </c>
      <c r="B3672" s="2" t="str">
        <f aca="false">Raw_Orders!B3672</f>
        <v>CUST1633</v>
      </c>
      <c r="C3672" s="2" t="str">
        <f aca="false">Raw_Orders!C3672</f>
        <v>REST240</v>
      </c>
      <c r="D3672" s="2" t="str">
        <f aca="false">Raw_Orders!D3672</f>
        <v>DP460</v>
      </c>
      <c r="E3672" s="2" t="str">
        <f aca="false">Raw_Orders!E3672</f>
        <v>2024-05-26</v>
      </c>
      <c r="F3672" s="2" t="n">
        <f aca="false">IF(Raw_Orders!F3672&lt;0,0,Raw_Orders!F3672)</f>
        <v>705.9</v>
      </c>
      <c r="G3672" s="2" t="str">
        <f aca="false">Raw_Orders!G3672</f>
        <v>Delivered</v>
      </c>
      <c r="H3672" s="2" t="n">
        <f aca="false">IF(Raw_Orders!H3672="","N/A",Raw_Orders!H3672)</f>
        <v>41</v>
      </c>
      <c r="I3672" s="2" t="n">
        <f aca="false">IF(Raw_Orders!I3672="","Not Rated",Raw_Orders!I3672)</f>
        <v>4.2</v>
      </c>
      <c r="J3672" s="2" t="str">
        <f aca="false">IF(COUNTIF($A$2:A3672,A3672)&gt;1,"Duplicate","Unique")</f>
        <v>Unique</v>
      </c>
      <c r="K3672" s="2" t="str">
        <f aca="false">IF(Raw_Orders!F3672&lt;0,"Anomaly","OK")</f>
        <v>OK</v>
      </c>
      <c r="L3672" s="2" t="str">
        <f aca="false">IFERROR(VLOOKUP(C3672,Raw_Restaurants!$A$2:$C$151,3,FALSE()),"Unknown")</f>
        <v>Delhi</v>
      </c>
    </row>
    <row r="3673" customFormat="false" ht="15" hidden="false" customHeight="false" outlineLevel="0" collapsed="false">
      <c r="A3673" s="2" t="n">
        <f aca="false">Raw_Orders!A3673</f>
        <v>503397</v>
      </c>
      <c r="B3673" s="2" t="str">
        <f aca="false">Raw_Orders!B3673</f>
        <v>CUST1390</v>
      </c>
      <c r="C3673" s="2" t="str">
        <f aca="false">Raw_Orders!C3673</f>
        <v>REST308</v>
      </c>
      <c r="D3673" s="2" t="str">
        <f aca="false">Raw_Orders!D3673</f>
        <v>DP462</v>
      </c>
      <c r="E3673" s="2" t="str">
        <f aca="false">Raw_Orders!E3673</f>
        <v>2024-08-30</v>
      </c>
      <c r="F3673" s="2" t="n">
        <f aca="false">IF(Raw_Orders!F3673&lt;0,0,Raw_Orders!F3673)</f>
        <v>201.78</v>
      </c>
      <c r="G3673" s="2" t="str">
        <f aca="false">Raw_Orders!G3673</f>
        <v>Cancelled</v>
      </c>
      <c r="H3673" s="2" t="str">
        <f aca="false">IF(Raw_Orders!H3673="","N/A",Raw_Orders!H3673)</f>
        <v>N/A</v>
      </c>
      <c r="I3673" s="2" t="str">
        <f aca="false">IF(Raw_Orders!I3673="","Not Rated",Raw_Orders!I3673)</f>
        <v>Not Rated</v>
      </c>
      <c r="J3673" s="2" t="str">
        <f aca="false">IF(COUNTIF($A$2:A3673,A3673)&gt;1,"Duplicate","Unique")</f>
        <v>Unique</v>
      </c>
      <c r="K3673" s="2" t="str">
        <f aca="false">IF(Raw_Orders!F3673&lt;0,"Anomaly","OK")</f>
        <v>OK</v>
      </c>
      <c r="L3673" s="2" t="str">
        <f aca="false">IFERROR(VLOOKUP(C3673,Raw_Restaurants!$A$2:$C$151,3,FALSE()),"Unknown")</f>
        <v>Delhi</v>
      </c>
    </row>
    <row r="3674" customFormat="false" ht="15" hidden="false" customHeight="false" outlineLevel="0" collapsed="false">
      <c r="A3674" s="2" t="n">
        <f aca="false">Raw_Orders!A3674</f>
        <v>500096</v>
      </c>
      <c r="B3674" s="2" t="str">
        <f aca="false">Raw_Orders!B3674</f>
        <v>CUST1012</v>
      </c>
      <c r="C3674" s="2" t="str">
        <f aca="false">Raw_Orders!C3674</f>
        <v>REST287</v>
      </c>
      <c r="D3674" s="2" t="str">
        <f aca="false">Raw_Orders!D3674</f>
        <v>DP452</v>
      </c>
      <c r="E3674" s="2" t="str">
        <f aca="false">Raw_Orders!E3674</f>
        <v>2024-12-17</v>
      </c>
      <c r="F3674" s="2" t="n">
        <f aca="false">IF(Raw_Orders!F3674&lt;0,0,Raw_Orders!F3674)</f>
        <v>461.15</v>
      </c>
      <c r="G3674" s="2" t="str">
        <f aca="false">Raw_Orders!G3674</f>
        <v>Delivered</v>
      </c>
      <c r="H3674" s="2" t="str">
        <f aca="false">IF(Raw_Orders!H3674="","N/A",Raw_Orders!H3674)</f>
        <v>N/A</v>
      </c>
      <c r="I3674" s="2" t="n">
        <f aca="false">IF(Raw_Orders!I3674="","Not Rated",Raw_Orders!I3674)</f>
        <v>2.7</v>
      </c>
      <c r="J3674" s="2" t="str">
        <f aca="false">IF(COUNTIF($A$2:A3674,A3674)&gt;1,"Duplicate","Unique")</f>
        <v>Unique</v>
      </c>
      <c r="K3674" s="2" t="str">
        <f aca="false">IF(Raw_Orders!F3674&lt;0,"Anomaly","OK")</f>
        <v>OK</v>
      </c>
      <c r="L3674" s="2" t="str">
        <f aca="false">IFERROR(VLOOKUP(C3674,Raw_Restaurants!$A$2:$C$151,3,FALSE()),"Unknown")</f>
        <v>Pune</v>
      </c>
    </row>
    <row r="3675" customFormat="false" ht="15" hidden="false" customHeight="false" outlineLevel="0" collapsed="false">
      <c r="A3675" s="2" t="n">
        <f aca="false">Raw_Orders!A3675</f>
        <v>504499</v>
      </c>
      <c r="B3675" s="2" t="str">
        <f aca="false">Raw_Orders!B3675</f>
        <v>CUST1310</v>
      </c>
      <c r="C3675" s="2" t="str">
        <f aca="false">Raw_Orders!C3675</f>
        <v>REST246</v>
      </c>
      <c r="D3675" s="2" t="str">
        <f aca="false">Raw_Orders!D3675</f>
        <v>DP480</v>
      </c>
      <c r="E3675" s="2" t="str">
        <f aca="false">Raw_Orders!E3675</f>
        <v>2024-01-06</v>
      </c>
      <c r="F3675" s="2" t="n">
        <f aca="false">IF(Raw_Orders!F3675&lt;0,0,Raw_Orders!F3675)</f>
        <v>989.41</v>
      </c>
      <c r="G3675" s="2" t="str">
        <f aca="false">Raw_Orders!G3675</f>
        <v>Delivered</v>
      </c>
      <c r="H3675" s="2" t="n">
        <f aca="false">IF(Raw_Orders!H3675="","N/A",Raw_Orders!H3675)</f>
        <v>24</v>
      </c>
      <c r="I3675" s="2" t="n">
        <f aca="false">IF(Raw_Orders!I3675="","Not Rated",Raw_Orders!I3675)</f>
        <v>4.9</v>
      </c>
      <c r="J3675" s="2" t="str">
        <f aca="false">IF(COUNTIF($A$2:A3675,A3675)&gt;1,"Duplicate","Unique")</f>
        <v>Unique</v>
      </c>
      <c r="K3675" s="2" t="str">
        <f aca="false">IF(Raw_Orders!F3675&lt;0,"Anomaly","OK")</f>
        <v>OK</v>
      </c>
      <c r="L3675" s="2" t="str">
        <f aca="false">IFERROR(VLOOKUP(C3675,Raw_Restaurants!$A$2:$C$151,3,FALSE()),"Unknown")</f>
        <v>Mumbai</v>
      </c>
    </row>
    <row r="3676" customFormat="false" ht="15" hidden="false" customHeight="false" outlineLevel="0" collapsed="false">
      <c r="A3676" s="2" t="n">
        <f aca="false">Raw_Orders!A3676</f>
        <v>503225</v>
      </c>
      <c r="B3676" s="2" t="str">
        <f aca="false">Raw_Orders!B3676</f>
        <v>CUST1241</v>
      </c>
      <c r="C3676" s="2" t="str">
        <f aca="false">Raw_Orders!C3676</f>
        <v>REST335</v>
      </c>
      <c r="D3676" s="2" t="str">
        <f aca="false">Raw_Orders!D3676</f>
        <v>DP389</v>
      </c>
      <c r="E3676" s="2" t="str">
        <f aca="false">Raw_Orders!E3676</f>
        <v>2024-12-16</v>
      </c>
      <c r="F3676" s="2" t="n">
        <f aca="false">IF(Raw_Orders!F3676&lt;0,0,Raw_Orders!F3676)</f>
        <v>752.66</v>
      </c>
      <c r="G3676" s="2" t="str">
        <f aca="false">Raw_Orders!G3676</f>
        <v>Delivered</v>
      </c>
      <c r="H3676" s="2" t="n">
        <f aca="false">IF(Raw_Orders!H3676="","N/A",Raw_Orders!H3676)</f>
        <v>19.5</v>
      </c>
      <c r="I3676" s="2" t="str">
        <f aca="false">IF(Raw_Orders!I3676="","Not Rated",Raw_Orders!I3676)</f>
        <v>Not Rated</v>
      </c>
      <c r="J3676" s="2" t="str">
        <f aca="false">IF(COUNTIF($A$2:A3676,A3676)&gt;1,"Duplicate","Unique")</f>
        <v>Unique</v>
      </c>
      <c r="K3676" s="2" t="str">
        <f aca="false">IF(Raw_Orders!F3676&lt;0,"Anomaly","OK")</f>
        <v>OK</v>
      </c>
      <c r="L3676" s="2" t="str">
        <f aca="false">IFERROR(VLOOKUP(C3676,Raw_Restaurants!$A$2:$C$151,3,FALSE()),"Unknown")</f>
        <v>Pune</v>
      </c>
    </row>
    <row r="3677" customFormat="false" ht="15" hidden="false" customHeight="false" outlineLevel="0" collapsed="false">
      <c r="A3677" s="2" t="n">
        <f aca="false">Raw_Orders!A3677</f>
        <v>503057</v>
      </c>
      <c r="B3677" s="2" t="str">
        <f aca="false">Raw_Orders!B3677</f>
        <v>CUST1654</v>
      </c>
      <c r="C3677" s="2" t="str">
        <f aca="false">Raw_Orders!C3677</f>
        <v>REST338</v>
      </c>
      <c r="D3677" s="2" t="str">
        <f aca="false">Raw_Orders!D3677</f>
        <v>DP332</v>
      </c>
      <c r="E3677" s="2" t="str">
        <f aca="false">Raw_Orders!E3677</f>
        <v>2024-04-16</v>
      </c>
      <c r="F3677" s="2" t="n">
        <f aca="false">IF(Raw_Orders!F3677&lt;0,0,Raw_Orders!F3677)</f>
        <v>552.78</v>
      </c>
      <c r="G3677" s="2" t="str">
        <f aca="false">Raw_Orders!G3677</f>
        <v>Delayed</v>
      </c>
      <c r="H3677" s="2" t="n">
        <f aca="false">IF(Raw_Orders!H3677="","N/A",Raw_Orders!H3677)</f>
        <v>76.9</v>
      </c>
      <c r="I3677" s="2" t="n">
        <f aca="false">IF(Raw_Orders!I3677="","Not Rated",Raw_Orders!I3677)</f>
        <v>3.2</v>
      </c>
      <c r="J3677" s="2" t="str">
        <f aca="false">IF(COUNTIF($A$2:A3677,A3677)&gt;1,"Duplicate","Unique")</f>
        <v>Unique</v>
      </c>
      <c r="K3677" s="2" t="str">
        <f aca="false">IF(Raw_Orders!F3677&lt;0,"Anomaly","OK")</f>
        <v>OK</v>
      </c>
      <c r="L3677" s="2" t="str">
        <f aca="false">IFERROR(VLOOKUP(C3677,Raw_Restaurants!$A$2:$C$151,3,FALSE()),"Unknown")</f>
        <v>Bangalore</v>
      </c>
    </row>
    <row r="3678" customFormat="false" ht="15" hidden="false" customHeight="false" outlineLevel="0" collapsed="false">
      <c r="A3678" s="2" t="n">
        <f aca="false">Raw_Orders!A3678</f>
        <v>504606</v>
      </c>
      <c r="B3678" s="2" t="str">
        <f aca="false">Raw_Orders!B3678</f>
        <v>CUST1066</v>
      </c>
      <c r="C3678" s="2" t="str">
        <f aca="false">Raw_Orders!C3678</f>
        <v>REST284</v>
      </c>
      <c r="D3678" s="2" t="str">
        <f aca="false">Raw_Orders!D3678</f>
        <v>DP473</v>
      </c>
      <c r="E3678" s="2" t="str">
        <f aca="false">Raw_Orders!E3678</f>
        <v>2024-04-03</v>
      </c>
      <c r="F3678" s="2" t="n">
        <f aca="false">IF(Raw_Orders!F3678&lt;0,0,Raw_Orders!F3678)</f>
        <v>858.18</v>
      </c>
      <c r="G3678" s="2" t="str">
        <f aca="false">Raw_Orders!G3678</f>
        <v>Delivered</v>
      </c>
      <c r="H3678" s="2" t="n">
        <f aca="false">IF(Raw_Orders!H3678="","N/A",Raw_Orders!H3678)</f>
        <v>69.3</v>
      </c>
      <c r="I3678" s="2" t="n">
        <f aca="false">IF(Raw_Orders!I3678="","Not Rated",Raw_Orders!I3678)</f>
        <v>3.6</v>
      </c>
      <c r="J3678" s="2" t="str">
        <f aca="false">IF(COUNTIF($A$2:A3678,A3678)&gt;1,"Duplicate","Unique")</f>
        <v>Unique</v>
      </c>
      <c r="K3678" s="2" t="str">
        <f aca="false">IF(Raw_Orders!F3678&lt;0,"Anomaly","OK")</f>
        <v>OK</v>
      </c>
      <c r="L3678" s="2" t="str">
        <f aca="false">IFERROR(VLOOKUP(C3678,Raw_Restaurants!$A$2:$C$151,3,FALSE()),"Unknown")</f>
        <v>Hyderabad</v>
      </c>
    </row>
    <row r="3679" customFormat="false" ht="15" hidden="false" customHeight="false" outlineLevel="0" collapsed="false">
      <c r="A3679" s="2" t="n">
        <f aca="false">Raw_Orders!A3679</f>
        <v>503416</v>
      </c>
      <c r="B3679" s="2" t="str">
        <f aca="false">Raw_Orders!B3679</f>
        <v>CUST1689</v>
      </c>
      <c r="C3679" s="2" t="str">
        <f aca="false">Raw_Orders!C3679</f>
        <v>REST208</v>
      </c>
      <c r="D3679" s="2" t="str">
        <f aca="false">Raw_Orders!D3679</f>
        <v>DP439</v>
      </c>
      <c r="E3679" s="2" t="str">
        <f aca="false">Raw_Orders!E3679</f>
        <v>2024-01-12</v>
      </c>
      <c r="F3679" s="2" t="n">
        <f aca="false">IF(Raw_Orders!F3679&lt;0,0,Raw_Orders!F3679)</f>
        <v>896.22</v>
      </c>
      <c r="G3679" s="2" t="str">
        <f aca="false">Raw_Orders!G3679</f>
        <v>Cancelled</v>
      </c>
      <c r="H3679" s="2" t="str">
        <f aca="false">IF(Raw_Orders!H3679="","N/A",Raw_Orders!H3679)</f>
        <v>N/A</v>
      </c>
      <c r="I3679" s="2" t="str">
        <f aca="false">IF(Raw_Orders!I3679="","Not Rated",Raw_Orders!I3679)</f>
        <v>Not Rated</v>
      </c>
      <c r="J3679" s="2" t="str">
        <f aca="false">IF(COUNTIF($A$2:A3679,A3679)&gt;1,"Duplicate","Unique")</f>
        <v>Unique</v>
      </c>
      <c r="K3679" s="2" t="str">
        <f aca="false">IF(Raw_Orders!F3679&lt;0,"Anomaly","OK")</f>
        <v>OK</v>
      </c>
      <c r="L3679" s="2" t="str">
        <f aca="false">IFERROR(VLOOKUP(C3679,Raw_Restaurants!$A$2:$C$151,3,FALSE()),"Unknown")</f>
        <v>Mumbai</v>
      </c>
    </row>
    <row r="3680" customFormat="false" ht="15" hidden="false" customHeight="false" outlineLevel="0" collapsed="false">
      <c r="A3680" s="2" t="n">
        <f aca="false">Raw_Orders!A3680</f>
        <v>503109</v>
      </c>
      <c r="B3680" s="2" t="str">
        <f aca="false">Raw_Orders!B3680</f>
        <v>CUST1744</v>
      </c>
      <c r="C3680" s="2" t="str">
        <f aca="false">Raw_Orders!C3680</f>
        <v>REST287</v>
      </c>
      <c r="D3680" s="2" t="str">
        <f aca="false">Raw_Orders!D3680</f>
        <v>DP451</v>
      </c>
      <c r="E3680" s="2" t="str">
        <f aca="false">Raw_Orders!E3680</f>
        <v>2024-01-02</v>
      </c>
      <c r="F3680" s="2" t="n">
        <f aca="false">IF(Raw_Orders!F3680&lt;0,0,Raw_Orders!F3680)</f>
        <v>622.19</v>
      </c>
      <c r="G3680" s="2" t="str">
        <f aca="false">Raw_Orders!G3680</f>
        <v>Delayed</v>
      </c>
      <c r="H3680" s="2" t="n">
        <f aca="false">IF(Raw_Orders!H3680="","N/A",Raw_Orders!H3680)</f>
        <v>59.6</v>
      </c>
      <c r="I3680" s="2" t="n">
        <f aca="false">IF(Raw_Orders!I3680="","Not Rated",Raw_Orders!I3680)</f>
        <v>3.4</v>
      </c>
      <c r="J3680" s="2" t="str">
        <f aca="false">IF(COUNTIF($A$2:A3680,A3680)&gt;1,"Duplicate","Unique")</f>
        <v>Unique</v>
      </c>
      <c r="K3680" s="2" t="str">
        <f aca="false">IF(Raw_Orders!F3680&lt;0,"Anomaly","OK")</f>
        <v>OK</v>
      </c>
      <c r="L3680" s="2" t="str">
        <f aca="false">IFERROR(VLOOKUP(C3680,Raw_Restaurants!$A$2:$C$151,3,FALSE()),"Unknown")</f>
        <v>Pune</v>
      </c>
    </row>
    <row r="3681" customFormat="false" ht="15" hidden="false" customHeight="false" outlineLevel="0" collapsed="false">
      <c r="A3681" s="2" t="n">
        <f aca="false">Raw_Orders!A3681</f>
        <v>501431</v>
      </c>
      <c r="B3681" s="2" t="str">
        <f aca="false">Raw_Orders!B3681</f>
        <v>CUST1757</v>
      </c>
      <c r="C3681" s="2" t="str">
        <f aca="false">Raw_Orders!C3681</f>
        <v>REST334</v>
      </c>
      <c r="D3681" s="2" t="str">
        <f aca="false">Raw_Orders!D3681</f>
        <v>DP406</v>
      </c>
      <c r="E3681" s="2" t="str">
        <f aca="false">Raw_Orders!E3681</f>
        <v>2024-01-16</v>
      </c>
      <c r="F3681" s="2" t="n">
        <f aca="false">IF(Raw_Orders!F3681&lt;0,0,Raw_Orders!F3681)</f>
        <v>569.66</v>
      </c>
      <c r="G3681" s="2" t="str">
        <f aca="false">Raw_Orders!G3681</f>
        <v>Delivered</v>
      </c>
      <c r="H3681" s="2" t="n">
        <f aca="false">IF(Raw_Orders!H3681="","N/A",Raw_Orders!H3681)</f>
        <v>78.2</v>
      </c>
      <c r="I3681" s="2" t="n">
        <f aca="false">IF(Raw_Orders!I3681="","Not Rated",Raw_Orders!I3681)</f>
        <v>4</v>
      </c>
      <c r="J3681" s="2" t="str">
        <f aca="false">IF(COUNTIF($A$2:A3681,A3681)&gt;1,"Duplicate","Unique")</f>
        <v>Unique</v>
      </c>
      <c r="K3681" s="2" t="str">
        <f aca="false">IF(Raw_Orders!F3681&lt;0,"Anomaly","OK")</f>
        <v>OK</v>
      </c>
      <c r="L3681" s="2" t="str">
        <f aca="false">IFERROR(VLOOKUP(C3681,Raw_Restaurants!$A$2:$C$151,3,FALSE()),"Unknown")</f>
        <v>Chennai</v>
      </c>
    </row>
    <row r="3682" customFormat="false" ht="15" hidden="false" customHeight="false" outlineLevel="0" collapsed="false">
      <c r="A3682" s="2" t="n">
        <f aca="false">Raw_Orders!A3682</f>
        <v>504336</v>
      </c>
      <c r="B3682" s="2" t="str">
        <f aca="false">Raw_Orders!B3682</f>
        <v>CUST1076</v>
      </c>
      <c r="C3682" s="2" t="str">
        <f aca="false">Raw_Orders!C3682</f>
        <v>REST230</v>
      </c>
      <c r="D3682" s="2" t="str">
        <f aca="false">Raw_Orders!D3682</f>
        <v>DP467</v>
      </c>
      <c r="E3682" s="2" t="str">
        <f aca="false">Raw_Orders!E3682</f>
        <v>2024-09-04</v>
      </c>
      <c r="F3682" s="2" t="n">
        <f aca="false">IF(Raw_Orders!F3682&lt;0,0,Raw_Orders!F3682)</f>
        <v>668.53</v>
      </c>
      <c r="G3682" s="2" t="str">
        <f aca="false">Raw_Orders!G3682</f>
        <v>Delivered</v>
      </c>
      <c r="H3682" s="2" t="n">
        <f aca="false">IF(Raw_Orders!H3682="","N/A",Raw_Orders!H3682)</f>
        <v>59</v>
      </c>
      <c r="I3682" s="2" t="n">
        <f aca="false">IF(Raw_Orders!I3682="","Not Rated",Raw_Orders!I3682)</f>
        <v>4.4</v>
      </c>
      <c r="J3682" s="2" t="str">
        <f aca="false">IF(COUNTIF($A$2:A3682,A3682)&gt;1,"Duplicate","Unique")</f>
        <v>Unique</v>
      </c>
      <c r="K3682" s="2" t="str">
        <f aca="false">IF(Raw_Orders!F3682&lt;0,"Anomaly","OK")</f>
        <v>OK</v>
      </c>
      <c r="L3682" s="2" t="str">
        <f aca="false">IFERROR(VLOOKUP(C3682,Raw_Restaurants!$A$2:$C$151,3,FALSE()),"Unknown")</f>
        <v>Mumbai</v>
      </c>
    </row>
    <row r="3683" customFormat="false" ht="15" hidden="false" customHeight="false" outlineLevel="0" collapsed="false">
      <c r="A3683" s="2" t="n">
        <f aca="false">Raw_Orders!A3683</f>
        <v>504014</v>
      </c>
      <c r="B3683" s="2" t="str">
        <f aca="false">Raw_Orders!B3683</f>
        <v>CUST1597</v>
      </c>
      <c r="C3683" s="2" t="str">
        <f aca="false">Raw_Orders!C3683</f>
        <v>REST282</v>
      </c>
      <c r="D3683" s="2" t="str">
        <f aca="false">Raw_Orders!D3683</f>
        <v>DP392</v>
      </c>
      <c r="E3683" s="2" t="str">
        <f aca="false">Raw_Orders!E3683</f>
        <v>2024-01-27</v>
      </c>
      <c r="F3683" s="2" t="n">
        <f aca="false">IF(Raw_Orders!F3683&lt;0,0,Raw_Orders!F3683)</f>
        <v>1103.6</v>
      </c>
      <c r="G3683" s="2" t="str">
        <f aca="false">Raw_Orders!G3683</f>
        <v>Delivered</v>
      </c>
      <c r="H3683" s="2" t="n">
        <f aca="false">IF(Raw_Orders!H3683="","N/A",Raw_Orders!H3683)</f>
        <v>33.4</v>
      </c>
      <c r="I3683" s="2" t="str">
        <f aca="false">IF(Raw_Orders!I3683="","Not Rated",Raw_Orders!I3683)</f>
        <v>Not Rated</v>
      </c>
      <c r="J3683" s="2" t="str">
        <f aca="false">IF(COUNTIF($A$2:A3683,A3683)&gt;1,"Duplicate","Unique")</f>
        <v>Unique</v>
      </c>
      <c r="K3683" s="2" t="str">
        <f aca="false">IF(Raw_Orders!F3683&lt;0,"Anomaly","OK")</f>
        <v>OK</v>
      </c>
      <c r="L3683" s="2" t="str">
        <f aca="false">IFERROR(VLOOKUP(C3683,Raw_Restaurants!$A$2:$C$151,3,FALSE()),"Unknown")</f>
        <v>Mumbai</v>
      </c>
    </row>
    <row r="3684" customFormat="false" ht="15" hidden="false" customHeight="false" outlineLevel="0" collapsed="false">
      <c r="A3684" s="2" t="n">
        <f aca="false">Raw_Orders!A3684</f>
        <v>501765</v>
      </c>
      <c r="B3684" s="2" t="str">
        <f aca="false">Raw_Orders!B3684</f>
        <v>CUST1343</v>
      </c>
      <c r="C3684" s="2" t="str">
        <f aca="false">Raw_Orders!C3684</f>
        <v>REST246</v>
      </c>
      <c r="D3684" s="2" t="str">
        <f aca="false">Raw_Orders!D3684</f>
        <v>DP379</v>
      </c>
      <c r="E3684" s="2" t="str">
        <f aca="false">Raw_Orders!E3684</f>
        <v>2024-08-30</v>
      </c>
      <c r="F3684" s="2" t="n">
        <f aca="false">IF(Raw_Orders!F3684&lt;0,0,Raw_Orders!F3684)</f>
        <v>896.93</v>
      </c>
      <c r="G3684" s="2" t="str">
        <f aca="false">Raw_Orders!G3684</f>
        <v>Delivered</v>
      </c>
      <c r="H3684" s="2" t="n">
        <f aca="false">IF(Raw_Orders!H3684="","N/A",Raw_Orders!H3684)</f>
        <v>38.2</v>
      </c>
      <c r="I3684" s="2" t="n">
        <f aca="false">IF(Raw_Orders!I3684="","Not Rated",Raw_Orders!I3684)</f>
        <v>4.6</v>
      </c>
      <c r="J3684" s="2" t="str">
        <f aca="false">IF(COUNTIF($A$2:A3684,A3684)&gt;1,"Duplicate","Unique")</f>
        <v>Unique</v>
      </c>
      <c r="K3684" s="2" t="str">
        <f aca="false">IF(Raw_Orders!F3684&lt;0,"Anomaly","OK")</f>
        <v>OK</v>
      </c>
      <c r="L3684" s="2" t="str">
        <f aca="false">IFERROR(VLOOKUP(C3684,Raw_Restaurants!$A$2:$C$151,3,FALSE()),"Unknown")</f>
        <v>Mumbai</v>
      </c>
    </row>
    <row r="3685" customFormat="false" ht="15" hidden="false" customHeight="false" outlineLevel="0" collapsed="false">
      <c r="A3685" s="2" t="n">
        <f aca="false">Raw_Orders!A3685</f>
        <v>502382</v>
      </c>
      <c r="B3685" s="2" t="str">
        <f aca="false">Raw_Orders!B3685</f>
        <v>CUST1634</v>
      </c>
      <c r="C3685" s="2" t="str">
        <f aca="false">Raw_Orders!C3685</f>
        <v>REST232</v>
      </c>
      <c r="D3685" s="2" t="str">
        <f aca="false">Raw_Orders!D3685</f>
        <v>DP366</v>
      </c>
      <c r="E3685" s="2" t="str">
        <f aca="false">Raw_Orders!E3685</f>
        <v>2024-12-17</v>
      </c>
      <c r="F3685" s="2" t="n">
        <f aca="false">IF(Raw_Orders!F3685&lt;0,0,Raw_Orders!F3685)</f>
        <v>681.61</v>
      </c>
      <c r="G3685" s="2" t="str">
        <f aca="false">Raw_Orders!G3685</f>
        <v>Delivered</v>
      </c>
      <c r="H3685" s="2" t="n">
        <f aca="false">IF(Raw_Orders!H3685="","N/A",Raw_Orders!H3685)</f>
        <v>58.1</v>
      </c>
      <c r="I3685" s="2" t="n">
        <f aca="false">IF(Raw_Orders!I3685="","Not Rated",Raw_Orders!I3685)</f>
        <v>3.7</v>
      </c>
      <c r="J3685" s="2" t="str">
        <f aca="false">IF(COUNTIF($A$2:A3685,A3685)&gt;1,"Duplicate","Unique")</f>
        <v>Unique</v>
      </c>
      <c r="K3685" s="2" t="str">
        <f aca="false">IF(Raw_Orders!F3685&lt;0,"Anomaly","OK")</f>
        <v>OK</v>
      </c>
      <c r="L3685" s="2" t="str">
        <f aca="false">IFERROR(VLOOKUP(C3685,Raw_Restaurants!$A$2:$C$151,3,FALSE()),"Unknown")</f>
        <v>Bhopal</v>
      </c>
    </row>
    <row r="3686" customFormat="false" ht="15" hidden="false" customHeight="false" outlineLevel="0" collapsed="false">
      <c r="A3686" s="2" t="n">
        <f aca="false">Raw_Orders!A3686</f>
        <v>504070</v>
      </c>
      <c r="B3686" s="2" t="str">
        <f aca="false">Raw_Orders!B3686</f>
        <v>CUST1453</v>
      </c>
      <c r="C3686" s="2" t="str">
        <f aca="false">Raw_Orders!C3686</f>
        <v>REST237</v>
      </c>
      <c r="D3686" s="2" t="str">
        <f aca="false">Raw_Orders!D3686</f>
        <v>DP422</v>
      </c>
      <c r="E3686" s="2" t="str">
        <f aca="false">Raw_Orders!E3686</f>
        <v>2024-05-03</v>
      </c>
      <c r="F3686" s="2" t="n">
        <f aca="false">IF(Raw_Orders!F3686&lt;0,0,Raw_Orders!F3686)</f>
        <v>1374.21</v>
      </c>
      <c r="G3686" s="2" t="str">
        <f aca="false">Raw_Orders!G3686</f>
        <v>Delivered</v>
      </c>
      <c r="H3686" s="2" t="n">
        <f aca="false">IF(Raw_Orders!H3686="","N/A",Raw_Orders!H3686)</f>
        <v>57.5</v>
      </c>
      <c r="I3686" s="2" t="n">
        <f aca="false">IF(Raw_Orders!I3686="","Not Rated",Raw_Orders!I3686)</f>
        <v>2.8</v>
      </c>
      <c r="J3686" s="2" t="str">
        <f aca="false">IF(COUNTIF($A$2:A3686,A3686)&gt;1,"Duplicate","Unique")</f>
        <v>Unique</v>
      </c>
      <c r="K3686" s="2" t="str">
        <f aca="false">IF(Raw_Orders!F3686&lt;0,"Anomaly","OK")</f>
        <v>OK</v>
      </c>
      <c r="L3686" s="2" t="str">
        <f aca="false">IFERROR(VLOOKUP(C3686,Raw_Restaurants!$A$2:$C$151,3,FALSE()),"Unknown")</f>
        <v>Mumbai</v>
      </c>
    </row>
    <row r="3687" customFormat="false" ht="15" hidden="false" customHeight="false" outlineLevel="0" collapsed="false">
      <c r="A3687" s="2" t="n">
        <f aca="false">Raw_Orders!A3687</f>
        <v>502492</v>
      </c>
      <c r="B3687" s="2" t="str">
        <f aca="false">Raw_Orders!B3687</f>
        <v>CUST1584</v>
      </c>
      <c r="C3687" s="2" t="str">
        <f aca="false">Raw_Orders!C3687</f>
        <v>REST333</v>
      </c>
      <c r="D3687" s="2" t="str">
        <f aca="false">Raw_Orders!D3687</f>
        <v>DP456</v>
      </c>
      <c r="E3687" s="2" t="str">
        <f aca="false">Raw_Orders!E3687</f>
        <v>2024-12-09</v>
      </c>
      <c r="F3687" s="2" t="n">
        <f aca="false">IF(Raw_Orders!F3687&lt;0,0,Raw_Orders!F3687)</f>
        <v>499.52</v>
      </c>
      <c r="G3687" s="2" t="str">
        <f aca="false">Raw_Orders!G3687</f>
        <v>Delivered</v>
      </c>
      <c r="H3687" s="2" t="n">
        <f aca="false">IF(Raw_Orders!H3687="","N/A",Raw_Orders!H3687)</f>
        <v>72.9</v>
      </c>
      <c r="I3687" s="2" t="n">
        <f aca="false">IF(Raw_Orders!I3687="","Not Rated",Raw_Orders!I3687)</f>
        <v>3.3</v>
      </c>
      <c r="J3687" s="2" t="str">
        <f aca="false">IF(COUNTIF($A$2:A3687,A3687)&gt;1,"Duplicate","Unique")</f>
        <v>Unique</v>
      </c>
      <c r="K3687" s="2" t="str">
        <f aca="false">IF(Raw_Orders!F3687&lt;0,"Anomaly","OK")</f>
        <v>OK</v>
      </c>
      <c r="L3687" s="2" t="str">
        <f aca="false">IFERROR(VLOOKUP(C3687,Raw_Restaurants!$A$2:$C$151,3,FALSE()),"Unknown")</f>
        <v>Hyderabad</v>
      </c>
    </row>
    <row r="3688" customFormat="false" ht="15" hidden="false" customHeight="false" outlineLevel="0" collapsed="false">
      <c r="A3688" s="2" t="n">
        <f aca="false">Raw_Orders!A3688</f>
        <v>503793</v>
      </c>
      <c r="B3688" s="2" t="str">
        <f aca="false">Raw_Orders!B3688</f>
        <v>CUST1182</v>
      </c>
      <c r="C3688" s="2" t="str">
        <f aca="false">Raw_Orders!C3688</f>
        <v>REST253</v>
      </c>
      <c r="D3688" s="2" t="str">
        <f aca="false">Raw_Orders!D3688</f>
        <v>DP393</v>
      </c>
      <c r="E3688" s="2" t="str">
        <f aca="false">Raw_Orders!E3688</f>
        <v>2024-09-13</v>
      </c>
      <c r="F3688" s="2" t="n">
        <f aca="false">IF(Raw_Orders!F3688&lt;0,0,Raw_Orders!F3688)</f>
        <v>526.92</v>
      </c>
      <c r="G3688" s="2" t="str">
        <f aca="false">Raw_Orders!G3688</f>
        <v>Delayed</v>
      </c>
      <c r="H3688" s="2" t="n">
        <f aca="false">IF(Raw_Orders!H3688="","N/A",Raw_Orders!H3688)</f>
        <v>24.3</v>
      </c>
      <c r="I3688" s="2" t="n">
        <f aca="false">IF(Raw_Orders!I3688="","Not Rated",Raw_Orders!I3688)</f>
        <v>2.6</v>
      </c>
      <c r="J3688" s="2" t="str">
        <f aca="false">IF(COUNTIF($A$2:A3688,A3688)&gt;1,"Duplicate","Unique")</f>
        <v>Unique</v>
      </c>
      <c r="K3688" s="2" t="str">
        <f aca="false">IF(Raw_Orders!F3688&lt;0,"Anomaly","OK")</f>
        <v>OK</v>
      </c>
      <c r="L3688" s="2" t="str">
        <f aca="false">IFERROR(VLOOKUP(C3688,Raw_Restaurants!$A$2:$C$151,3,FALSE()),"Unknown")</f>
        <v>Delhi</v>
      </c>
    </row>
    <row r="3689" customFormat="false" ht="15" hidden="false" customHeight="false" outlineLevel="0" collapsed="false">
      <c r="A3689" s="2" t="n">
        <f aca="false">Raw_Orders!A3689</f>
        <v>500442</v>
      </c>
      <c r="B3689" s="2" t="str">
        <f aca="false">Raw_Orders!B3689</f>
        <v>CUST1279</v>
      </c>
      <c r="C3689" s="2" t="str">
        <f aca="false">Raw_Orders!C3689</f>
        <v>REST229</v>
      </c>
      <c r="D3689" s="2" t="str">
        <f aca="false">Raw_Orders!D3689</f>
        <v>DP442</v>
      </c>
      <c r="E3689" s="2" t="str">
        <f aca="false">Raw_Orders!E3689</f>
        <v>2024-10-20</v>
      </c>
      <c r="F3689" s="2" t="n">
        <f aca="false">IF(Raw_Orders!F3689&lt;0,0,Raw_Orders!F3689)</f>
        <v>1207.29</v>
      </c>
      <c r="G3689" s="2" t="str">
        <f aca="false">Raw_Orders!G3689</f>
        <v>Delivered</v>
      </c>
      <c r="H3689" s="2" t="n">
        <f aca="false">IF(Raw_Orders!H3689="","N/A",Raw_Orders!H3689)</f>
        <v>63.7</v>
      </c>
      <c r="I3689" s="2" t="n">
        <f aca="false">IF(Raw_Orders!I3689="","Not Rated",Raw_Orders!I3689)</f>
        <v>3</v>
      </c>
      <c r="J3689" s="2" t="str">
        <f aca="false">IF(COUNTIF($A$2:A3689,A3689)&gt;1,"Duplicate","Unique")</f>
        <v>Unique</v>
      </c>
      <c r="K3689" s="2" t="str">
        <f aca="false">IF(Raw_Orders!F3689&lt;0,"Anomaly","OK")</f>
        <v>OK</v>
      </c>
      <c r="L3689" s="2" t="str">
        <f aca="false">IFERROR(VLOOKUP(C3689,Raw_Restaurants!$A$2:$C$151,3,FALSE()),"Unknown")</f>
        <v>Jaipur</v>
      </c>
    </row>
    <row r="3690" customFormat="false" ht="15" hidden="false" customHeight="false" outlineLevel="0" collapsed="false">
      <c r="A3690" s="2" t="n">
        <f aca="false">Raw_Orders!A3690</f>
        <v>502389</v>
      </c>
      <c r="B3690" s="2" t="str">
        <f aca="false">Raw_Orders!B3690</f>
        <v>CUST1462</v>
      </c>
      <c r="C3690" s="2" t="str">
        <f aca="false">Raw_Orders!C3690</f>
        <v>REST265</v>
      </c>
      <c r="D3690" s="2" t="str">
        <f aca="false">Raw_Orders!D3690</f>
        <v>DP366</v>
      </c>
      <c r="E3690" s="2" t="str">
        <f aca="false">Raw_Orders!E3690</f>
        <v>2024-06-26</v>
      </c>
      <c r="F3690" s="2" t="n">
        <f aca="false">IF(Raw_Orders!F3690&lt;0,0,Raw_Orders!F3690)</f>
        <v>894.3</v>
      </c>
      <c r="G3690" s="2" t="str">
        <f aca="false">Raw_Orders!G3690</f>
        <v>Delayed</v>
      </c>
      <c r="H3690" s="2" t="n">
        <f aca="false">IF(Raw_Orders!H3690="","N/A",Raw_Orders!H3690)</f>
        <v>15.5</v>
      </c>
      <c r="I3690" s="2" t="n">
        <f aca="false">IF(Raw_Orders!I3690="","Not Rated",Raw_Orders!I3690)</f>
        <v>3.5</v>
      </c>
      <c r="J3690" s="2" t="str">
        <f aca="false">IF(COUNTIF($A$2:A3690,A3690)&gt;1,"Duplicate","Unique")</f>
        <v>Unique</v>
      </c>
      <c r="K3690" s="2" t="str">
        <f aca="false">IF(Raw_Orders!F3690&lt;0,"Anomaly","OK")</f>
        <v>OK</v>
      </c>
      <c r="L3690" s="2" t="str">
        <f aca="false">IFERROR(VLOOKUP(C3690,Raw_Restaurants!$A$2:$C$151,3,FALSE()),"Unknown")</f>
        <v>Bhopal</v>
      </c>
    </row>
    <row r="3691" customFormat="false" ht="15" hidden="false" customHeight="false" outlineLevel="0" collapsed="false">
      <c r="A3691" s="2" t="n">
        <f aca="false">Raw_Orders!A3691</f>
        <v>501100</v>
      </c>
      <c r="B3691" s="2" t="str">
        <f aca="false">Raw_Orders!B3691</f>
        <v>CUST1601</v>
      </c>
      <c r="C3691" s="2" t="str">
        <f aca="false">Raw_Orders!C3691</f>
        <v>REST266</v>
      </c>
      <c r="D3691" s="2" t="str">
        <f aca="false">Raw_Orders!D3691</f>
        <v>DP474</v>
      </c>
      <c r="E3691" s="2" t="str">
        <f aca="false">Raw_Orders!E3691</f>
        <v>2024-12-10</v>
      </c>
      <c r="F3691" s="2" t="n">
        <f aca="false">IF(Raw_Orders!F3691&lt;0,0,Raw_Orders!F3691)</f>
        <v>701.64</v>
      </c>
      <c r="G3691" s="2" t="str">
        <f aca="false">Raw_Orders!G3691</f>
        <v>Cancelled</v>
      </c>
      <c r="H3691" s="2" t="str">
        <f aca="false">IF(Raw_Orders!H3691="","N/A",Raw_Orders!H3691)</f>
        <v>N/A</v>
      </c>
      <c r="I3691" s="2" t="str">
        <f aca="false">IF(Raw_Orders!I3691="","Not Rated",Raw_Orders!I3691)</f>
        <v>Not Rated</v>
      </c>
      <c r="J3691" s="2" t="str">
        <f aca="false">IF(COUNTIF($A$2:A3691,A3691)&gt;1,"Duplicate","Unique")</f>
        <v>Unique</v>
      </c>
      <c r="K3691" s="2" t="str">
        <f aca="false">IF(Raw_Orders!F3691&lt;0,"Anomaly","OK")</f>
        <v>OK</v>
      </c>
      <c r="L3691" s="2" t="str">
        <f aca="false">IFERROR(VLOOKUP(C3691,Raw_Restaurants!$A$2:$C$151,3,FALSE()),"Unknown")</f>
        <v>Jaipur</v>
      </c>
    </row>
    <row r="3692" customFormat="false" ht="15" hidden="false" customHeight="false" outlineLevel="0" collapsed="false">
      <c r="A3692" s="2" t="n">
        <f aca="false">Raw_Orders!A3692</f>
        <v>501520</v>
      </c>
      <c r="B3692" s="2" t="str">
        <f aca="false">Raw_Orders!B3692</f>
        <v>CUST1422</v>
      </c>
      <c r="C3692" s="2" t="str">
        <f aca="false">Raw_Orders!C3692</f>
        <v>REST262</v>
      </c>
      <c r="D3692" s="2" t="str">
        <f aca="false">Raw_Orders!D3692</f>
        <v>DP403</v>
      </c>
      <c r="E3692" s="2" t="str">
        <f aca="false">Raw_Orders!E3692</f>
        <v>2024-06-17</v>
      </c>
      <c r="F3692" s="2" t="n">
        <f aca="false">IF(Raw_Orders!F3692&lt;0,0,Raw_Orders!F3692)</f>
        <v>1309.02</v>
      </c>
      <c r="G3692" s="2" t="str">
        <f aca="false">Raw_Orders!G3692</f>
        <v>Delivered</v>
      </c>
      <c r="H3692" s="2" t="n">
        <f aca="false">IF(Raw_Orders!H3692="","N/A",Raw_Orders!H3692)</f>
        <v>57.6</v>
      </c>
      <c r="I3692" s="2" t="n">
        <f aca="false">IF(Raw_Orders!I3692="","Not Rated",Raw_Orders!I3692)</f>
        <v>5</v>
      </c>
      <c r="J3692" s="2" t="str">
        <f aca="false">IF(COUNTIF($A$2:A3692,A3692)&gt;1,"Duplicate","Unique")</f>
        <v>Unique</v>
      </c>
      <c r="K3692" s="2" t="str">
        <f aca="false">IF(Raw_Orders!F3692&lt;0,"Anomaly","OK")</f>
        <v>OK</v>
      </c>
      <c r="L3692" s="2" t="str">
        <f aca="false">IFERROR(VLOOKUP(C3692,Raw_Restaurants!$A$2:$C$151,3,FALSE()),"Unknown")</f>
        <v>Mumbai</v>
      </c>
    </row>
    <row r="3693" customFormat="false" ht="15" hidden="false" customHeight="false" outlineLevel="0" collapsed="false">
      <c r="A3693" s="2" t="n">
        <f aca="false">Raw_Orders!A3693</f>
        <v>500685</v>
      </c>
      <c r="B3693" s="2" t="str">
        <f aca="false">Raw_Orders!B3693</f>
        <v>CUST1338</v>
      </c>
      <c r="C3693" s="2" t="str">
        <f aca="false">Raw_Orders!C3693</f>
        <v>REST251</v>
      </c>
      <c r="D3693" s="2" t="str">
        <f aca="false">Raw_Orders!D3693</f>
        <v>DP367</v>
      </c>
      <c r="E3693" s="2" t="str">
        <f aca="false">Raw_Orders!E3693</f>
        <v>2024-08-31</v>
      </c>
      <c r="F3693" s="2" t="n">
        <f aca="false">IF(Raw_Orders!F3693&lt;0,0,Raw_Orders!F3693)</f>
        <v>1098.35</v>
      </c>
      <c r="G3693" s="2" t="str">
        <f aca="false">Raw_Orders!G3693</f>
        <v>Delivered</v>
      </c>
      <c r="H3693" s="2" t="n">
        <f aca="false">IF(Raw_Orders!H3693="","N/A",Raw_Orders!H3693)</f>
        <v>79.7</v>
      </c>
      <c r="I3693" s="2" t="n">
        <f aca="false">IF(Raw_Orders!I3693="","Not Rated",Raw_Orders!I3693)</f>
        <v>4.3</v>
      </c>
      <c r="J3693" s="2" t="str">
        <f aca="false">IF(COUNTIF($A$2:A3693,A3693)&gt;1,"Duplicate","Unique")</f>
        <v>Unique</v>
      </c>
      <c r="K3693" s="2" t="str">
        <f aca="false">IF(Raw_Orders!F3693&lt;0,"Anomaly","OK")</f>
        <v>OK</v>
      </c>
      <c r="L3693" s="2" t="str">
        <f aca="false">IFERROR(VLOOKUP(C3693,Raw_Restaurants!$A$2:$C$151,3,FALSE()),"Unknown")</f>
        <v>Bhopal</v>
      </c>
    </row>
    <row r="3694" customFormat="false" ht="15" hidden="false" customHeight="false" outlineLevel="0" collapsed="false">
      <c r="A3694" s="2" t="n">
        <f aca="false">Raw_Orders!A3694</f>
        <v>504862</v>
      </c>
      <c r="B3694" s="2" t="str">
        <f aca="false">Raw_Orders!B3694</f>
        <v>CUST1007</v>
      </c>
      <c r="C3694" s="2" t="str">
        <f aca="false">Raw_Orders!C3694</f>
        <v>REST349</v>
      </c>
      <c r="D3694" s="2" t="str">
        <f aca="false">Raw_Orders!D3694</f>
        <v>DP459</v>
      </c>
      <c r="E3694" s="2" t="str">
        <f aca="false">Raw_Orders!E3694</f>
        <v>2024-02-28</v>
      </c>
      <c r="F3694" s="2" t="n">
        <f aca="false">IF(Raw_Orders!F3694&lt;0,0,Raw_Orders!F3694)</f>
        <v>278.73</v>
      </c>
      <c r="G3694" s="2" t="str">
        <f aca="false">Raw_Orders!G3694</f>
        <v>Delivered</v>
      </c>
      <c r="H3694" s="2" t="n">
        <f aca="false">IF(Raw_Orders!H3694="","N/A",Raw_Orders!H3694)</f>
        <v>18.2</v>
      </c>
      <c r="I3694" s="2" t="n">
        <f aca="false">IF(Raw_Orders!I3694="","Not Rated",Raw_Orders!I3694)</f>
        <v>4.6</v>
      </c>
      <c r="J3694" s="2" t="str">
        <f aca="false">IF(COUNTIF($A$2:A3694,A3694)&gt;1,"Duplicate","Unique")</f>
        <v>Unique</v>
      </c>
      <c r="K3694" s="2" t="str">
        <f aca="false">IF(Raw_Orders!F3694&lt;0,"Anomaly","OK")</f>
        <v>OK</v>
      </c>
      <c r="L3694" s="2" t="str">
        <f aca="false">IFERROR(VLOOKUP(C3694,Raw_Restaurants!$A$2:$C$151,3,FALSE()),"Unknown")</f>
        <v>Bhopal</v>
      </c>
    </row>
    <row r="3695" customFormat="false" ht="15" hidden="false" customHeight="false" outlineLevel="0" collapsed="false">
      <c r="A3695" s="2" t="n">
        <f aca="false">Raw_Orders!A3695</f>
        <v>503170</v>
      </c>
      <c r="B3695" s="2" t="str">
        <f aca="false">Raw_Orders!B3695</f>
        <v>CUST1370</v>
      </c>
      <c r="C3695" s="2" t="str">
        <f aca="false">Raw_Orders!C3695</f>
        <v>REST239</v>
      </c>
      <c r="D3695" s="2" t="str">
        <f aca="false">Raw_Orders!D3695</f>
        <v>DP337</v>
      </c>
      <c r="E3695" s="2" t="str">
        <f aca="false">Raw_Orders!E3695</f>
        <v>2024-05-25</v>
      </c>
      <c r="F3695" s="2" t="n">
        <f aca="false">IF(Raw_Orders!F3695&lt;0,0,Raw_Orders!F3695)</f>
        <v>911.14</v>
      </c>
      <c r="G3695" s="2" t="str">
        <f aca="false">Raw_Orders!G3695</f>
        <v>Delivered</v>
      </c>
      <c r="H3695" s="2" t="n">
        <f aca="false">IF(Raw_Orders!H3695="","N/A",Raw_Orders!H3695)</f>
        <v>29.9</v>
      </c>
      <c r="I3695" s="2" t="n">
        <f aca="false">IF(Raw_Orders!I3695="","Not Rated",Raw_Orders!I3695)</f>
        <v>4.6</v>
      </c>
      <c r="J3695" s="2" t="str">
        <f aca="false">IF(COUNTIF($A$2:A3695,A3695)&gt;1,"Duplicate","Unique")</f>
        <v>Unique</v>
      </c>
      <c r="K3695" s="2" t="str">
        <f aca="false">IF(Raw_Orders!F3695&lt;0,"Anomaly","OK")</f>
        <v>OK</v>
      </c>
      <c r="L3695" s="2" t="str">
        <f aca="false">IFERROR(VLOOKUP(C3695,Raw_Restaurants!$A$2:$C$151,3,FALSE()),"Unknown")</f>
        <v>Hyderabad</v>
      </c>
    </row>
    <row r="3696" customFormat="false" ht="15" hidden="false" customHeight="false" outlineLevel="0" collapsed="false">
      <c r="A3696" s="2" t="n">
        <f aca="false">Raw_Orders!A3696</f>
        <v>500996</v>
      </c>
      <c r="B3696" s="2" t="str">
        <f aca="false">Raw_Orders!B3696</f>
        <v>CUST1747</v>
      </c>
      <c r="C3696" s="2" t="str">
        <f aca="false">Raw_Orders!C3696</f>
        <v>REST342</v>
      </c>
      <c r="D3696" s="2" t="str">
        <f aca="false">Raw_Orders!D3696</f>
        <v>DP416</v>
      </c>
      <c r="E3696" s="2" t="str">
        <f aca="false">Raw_Orders!E3696</f>
        <v>2024-06-12</v>
      </c>
      <c r="F3696" s="2" t="n">
        <f aca="false">IF(Raw_Orders!F3696&lt;0,0,Raw_Orders!F3696)</f>
        <v>860.86</v>
      </c>
      <c r="G3696" s="2" t="str">
        <f aca="false">Raw_Orders!G3696</f>
        <v>Delivered</v>
      </c>
      <c r="H3696" s="2" t="n">
        <f aca="false">IF(Raw_Orders!H3696="","N/A",Raw_Orders!H3696)</f>
        <v>36.7</v>
      </c>
      <c r="I3696" s="2" t="n">
        <f aca="false">IF(Raw_Orders!I3696="","Not Rated",Raw_Orders!I3696)</f>
        <v>4.6</v>
      </c>
      <c r="J3696" s="2" t="str">
        <f aca="false">IF(COUNTIF($A$2:A3696,A3696)&gt;1,"Duplicate","Unique")</f>
        <v>Unique</v>
      </c>
      <c r="K3696" s="2" t="str">
        <f aca="false">IF(Raw_Orders!F3696&lt;0,"Anomaly","OK")</f>
        <v>OK</v>
      </c>
      <c r="L3696" s="2" t="str">
        <f aca="false">IFERROR(VLOOKUP(C3696,Raw_Restaurants!$A$2:$C$151,3,FALSE()),"Unknown")</f>
        <v>Hyderabad</v>
      </c>
    </row>
    <row r="3697" customFormat="false" ht="15" hidden="false" customHeight="false" outlineLevel="0" collapsed="false">
      <c r="A3697" s="2" t="n">
        <f aca="false">Raw_Orders!A3697</f>
        <v>501057</v>
      </c>
      <c r="B3697" s="2" t="str">
        <f aca="false">Raw_Orders!B3697</f>
        <v>CUST1714</v>
      </c>
      <c r="C3697" s="2" t="str">
        <f aca="false">Raw_Orders!C3697</f>
        <v>REST319</v>
      </c>
      <c r="D3697" s="2" t="str">
        <f aca="false">Raw_Orders!D3697</f>
        <v>DP455</v>
      </c>
      <c r="E3697" s="2" t="str">
        <f aca="false">Raw_Orders!E3697</f>
        <v>2024-07-01</v>
      </c>
      <c r="F3697" s="2" t="n">
        <f aca="false">IF(Raw_Orders!F3697&lt;0,0,Raw_Orders!F3697)</f>
        <v>1293.43</v>
      </c>
      <c r="G3697" s="2" t="str">
        <f aca="false">Raw_Orders!G3697</f>
        <v>Delivered</v>
      </c>
      <c r="H3697" s="2" t="n">
        <f aca="false">IF(Raw_Orders!H3697="","N/A",Raw_Orders!H3697)</f>
        <v>71.3</v>
      </c>
      <c r="I3697" s="2" t="n">
        <f aca="false">IF(Raw_Orders!I3697="","Not Rated",Raw_Orders!I3697)</f>
        <v>4.5</v>
      </c>
      <c r="J3697" s="2" t="str">
        <f aca="false">IF(COUNTIF($A$2:A3697,A3697)&gt;1,"Duplicate","Unique")</f>
        <v>Unique</v>
      </c>
      <c r="K3697" s="2" t="str">
        <f aca="false">IF(Raw_Orders!F3697&lt;0,"Anomaly","OK")</f>
        <v>OK</v>
      </c>
      <c r="L3697" s="2" t="str">
        <f aca="false">IFERROR(VLOOKUP(C3697,Raw_Restaurants!$A$2:$C$151,3,FALSE()),"Unknown")</f>
        <v>Bhopal</v>
      </c>
    </row>
    <row r="3698" customFormat="false" ht="15" hidden="false" customHeight="false" outlineLevel="0" collapsed="false">
      <c r="A3698" s="2" t="n">
        <f aca="false">Raw_Orders!A3698</f>
        <v>500064</v>
      </c>
      <c r="B3698" s="2" t="str">
        <f aca="false">Raw_Orders!B3698</f>
        <v>CUST1357</v>
      </c>
      <c r="C3698" s="2" t="str">
        <f aca="false">Raw_Orders!C3698</f>
        <v>REST294</v>
      </c>
      <c r="D3698" s="2" t="str">
        <f aca="false">Raw_Orders!D3698</f>
        <v>DP441</v>
      </c>
      <c r="E3698" s="2" t="str">
        <f aca="false">Raw_Orders!E3698</f>
        <v>2024-11-12</v>
      </c>
      <c r="F3698" s="2" t="n">
        <f aca="false">IF(Raw_Orders!F3698&lt;0,0,Raw_Orders!F3698)</f>
        <v>0</v>
      </c>
      <c r="G3698" s="2" t="str">
        <f aca="false">Raw_Orders!G3698</f>
        <v>Delayed</v>
      </c>
      <c r="H3698" s="2" t="n">
        <f aca="false">IF(Raw_Orders!H3698="","N/A",Raw_Orders!H3698)</f>
        <v>33.3</v>
      </c>
      <c r="I3698" s="2" t="n">
        <f aca="false">IF(Raw_Orders!I3698="","Not Rated",Raw_Orders!I3698)</f>
        <v>3.3</v>
      </c>
      <c r="J3698" s="2" t="str">
        <f aca="false">IF(COUNTIF($A$2:A3698,A3698)&gt;1,"Duplicate","Unique")</f>
        <v>Unique</v>
      </c>
      <c r="K3698" s="2" t="str">
        <f aca="false">IF(Raw_Orders!F3698&lt;0,"Anomaly","OK")</f>
        <v>Anomaly</v>
      </c>
      <c r="L3698" s="2" t="str">
        <f aca="false">IFERROR(VLOOKUP(C3698,Raw_Restaurants!$A$2:$C$151,3,FALSE()),"Unknown")</f>
        <v>Hyderabad</v>
      </c>
    </row>
    <row r="3699" customFormat="false" ht="15" hidden="false" customHeight="false" outlineLevel="0" collapsed="false">
      <c r="A3699" s="2" t="n">
        <f aca="false">Raw_Orders!A3699</f>
        <v>503312</v>
      </c>
      <c r="B3699" s="2" t="str">
        <f aca="false">Raw_Orders!B3699</f>
        <v>CUST1784</v>
      </c>
      <c r="C3699" s="2" t="str">
        <f aca="false">Raw_Orders!C3699</f>
        <v>REST328</v>
      </c>
      <c r="D3699" s="2" t="str">
        <f aca="false">Raw_Orders!D3699</f>
        <v>DP360</v>
      </c>
      <c r="E3699" s="2" t="str">
        <f aca="false">Raw_Orders!E3699</f>
        <v>2024-04-30</v>
      </c>
      <c r="F3699" s="2" t="n">
        <f aca="false">IF(Raw_Orders!F3699&lt;0,0,Raw_Orders!F3699)</f>
        <v>967.81</v>
      </c>
      <c r="G3699" s="2" t="str">
        <f aca="false">Raw_Orders!G3699</f>
        <v>Delivered</v>
      </c>
      <c r="H3699" s="2" t="n">
        <f aca="false">IF(Raw_Orders!H3699="","N/A",Raw_Orders!H3699)</f>
        <v>63.4</v>
      </c>
      <c r="I3699" s="2" t="n">
        <f aca="false">IF(Raw_Orders!I3699="","Not Rated",Raw_Orders!I3699)</f>
        <v>3.2</v>
      </c>
      <c r="J3699" s="2" t="str">
        <f aca="false">IF(COUNTIF($A$2:A3699,A3699)&gt;1,"Duplicate","Unique")</f>
        <v>Unique</v>
      </c>
      <c r="K3699" s="2" t="str">
        <f aca="false">IF(Raw_Orders!F3699&lt;0,"Anomaly","OK")</f>
        <v>OK</v>
      </c>
      <c r="L3699" s="2" t="str">
        <f aca="false">IFERROR(VLOOKUP(C3699,Raw_Restaurants!$A$2:$C$151,3,FALSE()),"Unknown")</f>
        <v>Chennai</v>
      </c>
    </row>
    <row r="3700" customFormat="false" ht="15" hidden="false" customHeight="false" outlineLevel="0" collapsed="false">
      <c r="A3700" s="2" t="n">
        <f aca="false">Raw_Orders!A3700</f>
        <v>502815</v>
      </c>
      <c r="B3700" s="2" t="str">
        <f aca="false">Raw_Orders!B3700</f>
        <v>CUST1420</v>
      </c>
      <c r="C3700" s="2" t="str">
        <f aca="false">Raw_Orders!C3700</f>
        <v>REST339</v>
      </c>
      <c r="D3700" s="2" t="str">
        <f aca="false">Raw_Orders!D3700</f>
        <v>DP351</v>
      </c>
      <c r="E3700" s="2" t="str">
        <f aca="false">Raw_Orders!E3700</f>
        <v>2024-05-07</v>
      </c>
      <c r="F3700" s="2" t="n">
        <f aca="false">IF(Raw_Orders!F3700&lt;0,0,Raw_Orders!F3700)</f>
        <v>623.18</v>
      </c>
      <c r="G3700" s="2" t="str">
        <f aca="false">Raw_Orders!G3700</f>
        <v>Delivered</v>
      </c>
      <c r="H3700" s="2" t="n">
        <f aca="false">IF(Raw_Orders!H3700="","N/A",Raw_Orders!H3700)</f>
        <v>62.5</v>
      </c>
      <c r="I3700" s="2" t="str">
        <f aca="false">IF(Raw_Orders!I3700="","Not Rated",Raw_Orders!I3700)</f>
        <v>Not Rated</v>
      </c>
      <c r="J3700" s="2" t="str">
        <f aca="false">IF(COUNTIF($A$2:A3700,A3700)&gt;1,"Duplicate","Unique")</f>
        <v>Unique</v>
      </c>
      <c r="K3700" s="2" t="str">
        <f aca="false">IF(Raw_Orders!F3700&lt;0,"Anomaly","OK")</f>
        <v>OK</v>
      </c>
      <c r="L3700" s="2" t="str">
        <f aca="false">IFERROR(VLOOKUP(C3700,Raw_Restaurants!$A$2:$C$151,3,FALSE()),"Unknown")</f>
        <v>Bangalore</v>
      </c>
    </row>
    <row r="3701" customFormat="false" ht="15" hidden="false" customHeight="false" outlineLevel="0" collapsed="false">
      <c r="A3701" s="2" t="n">
        <f aca="false">Raw_Orders!A3701</f>
        <v>500705</v>
      </c>
      <c r="B3701" s="2" t="str">
        <f aca="false">Raw_Orders!B3701</f>
        <v>CUST1047</v>
      </c>
      <c r="C3701" s="2" t="str">
        <f aca="false">Raw_Orders!C3701</f>
        <v>REST231</v>
      </c>
      <c r="D3701" s="2" t="str">
        <f aca="false">Raw_Orders!D3701</f>
        <v>DP385</v>
      </c>
      <c r="E3701" s="2" t="str">
        <f aca="false">Raw_Orders!E3701</f>
        <v>2024-03-19</v>
      </c>
      <c r="F3701" s="2" t="n">
        <f aca="false">IF(Raw_Orders!F3701&lt;0,0,Raw_Orders!F3701)</f>
        <v>1303.77</v>
      </c>
      <c r="G3701" s="2" t="str">
        <f aca="false">Raw_Orders!G3701</f>
        <v>Delayed</v>
      </c>
      <c r="H3701" s="2" t="str">
        <f aca="false">IF(Raw_Orders!H3701="","N/A",Raw_Orders!H3701)</f>
        <v>N/A</v>
      </c>
      <c r="I3701" s="2" t="n">
        <f aca="false">IF(Raw_Orders!I3701="","Not Rated",Raw_Orders!I3701)</f>
        <v>2.6</v>
      </c>
      <c r="J3701" s="2" t="str">
        <f aca="false">IF(COUNTIF($A$2:A3701,A3701)&gt;1,"Duplicate","Unique")</f>
        <v>Unique</v>
      </c>
      <c r="K3701" s="2" t="str">
        <f aca="false">IF(Raw_Orders!F3701&lt;0,"Anomaly","OK")</f>
        <v>OK</v>
      </c>
      <c r="L3701" s="2" t="str">
        <f aca="false">IFERROR(VLOOKUP(C3701,Raw_Restaurants!$A$2:$C$151,3,FALSE()),"Unknown")</f>
        <v>Jaipur</v>
      </c>
    </row>
    <row r="3702" customFormat="false" ht="15" hidden="false" customHeight="false" outlineLevel="0" collapsed="false">
      <c r="A3702" s="2" t="n">
        <f aca="false">Raw_Orders!A3702</f>
        <v>501055</v>
      </c>
      <c r="B3702" s="2" t="str">
        <f aca="false">Raw_Orders!B3702</f>
        <v>CUST1543</v>
      </c>
      <c r="C3702" s="2" t="str">
        <f aca="false">Raw_Orders!C3702</f>
        <v>REST204</v>
      </c>
      <c r="D3702" s="2" t="str">
        <f aca="false">Raw_Orders!D3702</f>
        <v>DP315</v>
      </c>
      <c r="E3702" s="2" t="str">
        <f aca="false">Raw_Orders!E3702</f>
        <v>2024-07-09</v>
      </c>
      <c r="F3702" s="2" t="n">
        <f aca="false">IF(Raw_Orders!F3702&lt;0,0,Raw_Orders!F3702)</f>
        <v>808.39</v>
      </c>
      <c r="G3702" s="2" t="str">
        <f aca="false">Raw_Orders!G3702</f>
        <v>Delivered</v>
      </c>
      <c r="H3702" s="2" t="n">
        <f aca="false">IF(Raw_Orders!H3702="","N/A",Raw_Orders!H3702)</f>
        <v>33.6</v>
      </c>
      <c r="I3702" s="2" t="n">
        <f aca="false">IF(Raw_Orders!I3702="","Not Rated",Raw_Orders!I3702)</f>
        <v>3.3</v>
      </c>
      <c r="J3702" s="2" t="str">
        <f aca="false">IF(COUNTIF($A$2:A3702,A3702)&gt;1,"Duplicate","Unique")</f>
        <v>Unique</v>
      </c>
      <c r="K3702" s="2" t="str">
        <f aca="false">IF(Raw_Orders!F3702&lt;0,"Anomaly","OK")</f>
        <v>OK</v>
      </c>
      <c r="L3702" s="2" t="str">
        <f aca="false">IFERROR(VLOOKUP(C3702,Raw_Restaurants!$A$2:$C$151,3,FALSE()),"Unknown")</f>
        <v>Bhopal</v>
      </c>
    </row>
    <row r="3703" customFormat="false" ht="15" hidden="false" customHeight="false" outlineLevel="0" collapsed="false">
      <c r="A3703" s="2" t="n">
        <f aca="false">Raw_Orders!A3703</f>
        <v>501435</v>
      </c>
      <c r="B3703" s="2" t="str">
        <f aca="false">Raw_Orders!B3703</f>
        <v>CUST1524</v>
      </c>
      <c r="C3703" s="2" t="str">
        <f aca="false">Raw_Orders!C3703</f>
        <v>REST244</v>
      </c>
      <c r="D3703" s="2" t="str">
        <f aca="false">Raw_Orders!D3703</f>
        <v>DP346</v>
      </c>
      <c r="E3703" s="2" t="str">
        <f aca="false">Raw_Orders!E3703</f>
        <v>2024-01-14</v>
      </c>
      <c r="F3703" s="2" t="n">
        <f aca="false">IF(Raw_Orders!F3703&lt;0,0,Raw_Orders!F3703)</f>
        <v>565.89</v>
      </c>
      <c r="G3703" s="2" t="str">
        <f aca="false">Raw_Orders!G3703</f>
        <v>Delivered</v>
      </c>
      <c r="H3703" s="2" t="n">
        <f aca="false">IF(Raw_Orders!H3703="","N/A",Raw_Orders!H3703)</f>
        <v>72.2</v>
      </c>
      <c r="I3703" s="2" t="n">
        <f aca="false">IF(Raw_Orders!I3703="","Not Rated",Raw_Orders!I3703)</f>
        <v>4.3</v>
      </c>
      <c r="J3703" s="2" t="str">
        <f aca="false">IF(COUNTIF($A$2:A3703,A3703)&gt;1,"Duplicate","Unique")</f>
        <v>Unique</v>
      </c>
      <c r="K3703" s="2" t="str">
        <f aca="false">IF(Raw_Orders!F3703&lt;0,"Anomaly","OK")</f>
        <v>OK</v>
      </c>
      <c r="L3703" s="2" t="str">
        <f aca="false">IFERROR(VLOOKUP(C3703,Raw_Restaurants!$A$2:$C$151,3,FALSE()),"Unknown")</f>
        <v>Indore</v>
      </c>
    </row>
    <row r="3704" customFormat="false" ht="15" hidden="false" customHeight="false" outlineLevel="0" collapsed="false">
      <c r="A3704" s="2" t="n">
        <f aca="false">Raw_Orders!A3704</f>
        <v>502122</v>
      </c>
      <c r="B3704" s="2" t="str">
        <f aca="false">Raw_Orders!B3704</f>
        <v>CUST1531</v>
      </c>
      <c r="C3704" s="2" t="str">
        <f aca="false">Raw_Orders!C3704</f>
        <v>REST272</v>
      </c>
      <c r="D3704" s="2" t="str">
        <f aca="false">Raw_Orders!D3704</f>
        <v>DP391</v>
      </c>
      <c r="E3704" s="2" t="str">
        <f aca="false">Raw_Orders!E3704</f>
        <v>2024-11-22</v>
      </c>
      <c r="F3704" s="2" t="n">
        <f aca="false">IF(Raw_Orders!F3704&lt;0,0,Raw_Orders!F3704)</f>
        <v>1333.68</v>
      </c>
      <c r="G3704" s="2" t="str">
        <f aca="false">Raw_Orders!G3704</f>
        <v>Delivered</v>
      </c>
      <c r="H3704" s="2" t="n">
        <f aca="false">IF(Raw_Orders!H3704="","N/A",Raw_Orders!H3704)</f>
        <v>37.2</v>
      </c>
      <c r="I3704" s="2" t="str">
        <f aca="false">IF(Raw_Orders!I3704="","Not Rated",Raw_Orders!I3704)</f>
        <v>Not Rated</v>
      </c>
      <c r="J3704" s="2" t="str">
        <f aca="false">IF(COUNTIF($A$2:A3704,A3704)&gt;1,"Duplicate","Unique")</f>
        <v>Unique</v>
      </c>
      <c r="K3704" s="2" t="str">
        <f aca="false">IF(Raw_Orders!F3704&lt;0,"Anomaly","OK")</f>
        <v>OK</v>
      </c>
      <c r="L3704" s="2" t="str">
        <f aca="false">IFERROR(VLOOKUP(C3704,Raw_Restaurants!$A$2:$C$151,3,FALSE()),"Unknown")</f>
        <v>Kolkata</v>
      </c>
    </row>
    <row r="3705" customFormat="false" ht="15" hidden="false" customHeight="false" outlineLevel="0" collapsed="false">
      <c r="A3705" s="2" t="n">
        <f aca="false">Raw_Orders!A3705</f>
        <v>503163</v>
      </c>
      <c r="B3705" s="2" t="str">
        <f aca="false">Raw_Orders!B3705</f>
        <v>CUST1685</v>
      </c>
      <c r="C3705" s="2" t="str">
        <f aca="false">Raw_Orders!C3705</f>
        <v>REST274</v>
      </c>
      <c r="D3705" s="2" t="str">
        <f aca="false">Raw_Orders!D3705</f>
        <v>DP411</v>
      </c>
      <c r="E3705" s="2" t="str">
        <f aca="false">Raw_Orders!E3705</f>
        <v>2024-09-07</v>
      </c>
      <c r="F3705" s="2" t="n">
        <f aca="false">IF(Raw_Orders!F3705&lt;0,0,Raw_Orders!F3705)</f>
        <v>645.86</v>
      </c>
      <c r="G3705" s="2" t="str">
        <f aca="false">Raw_Orders!G3705</f>
        <v>Delayed</v>
      </c>
      <c r="H3705" s="2" t="n">
        <f aca="false">IF(Raw_Orders!H3705="","N/A",Raw_Orders!H3705)</f>
        <v>72.2</v>
      </c>
      <c r="I3705" s="2" t="n">
        <f aca="false">IF(Raw_Orders!I3705="","Not Rated",Raw_Orders!I3705)</f>
        <v>4.4</v>
      </c>
      <c r="J3705" s="2" t="str">
        <f aca="false">IF(COUNTIF($A$2:A3705,A3705)&gt;1,"Duplicate","Unique")</f>
        <v>Unique</v>
      </c>
      <c r="K3705" s="2" t="str">
        <f aca="false">IF(Raw_Orders!F3705&lt;0,"Anomaly","OK")</f>
        <v>OK</v>
      </c>
      <c r="L3705" s="2" t="str">
        <f aca="false">IFERROR(VLOOKUP(C3705,Raw_Restaurants!$A$2:$C$151,3,FALSE()),"Unknown")</f>
        <v>Chennai</v>
      </c>
    </row>
    <row r="3706" customFormat="false" ht="15" hidden="false" customHeight="false" outlineLevel="0" collapsed="false">
      <c r="A3706" s="2" t="n">
        <f aca="false">Raw_Orders!A3706</f>
        <v>502157</v>
      </c>
      <c r="B3706" s="2" t="str">
        <f aca="false">Raw_Orders!B3706</f>
        <v>CUST1672</v>
      </c>
      <c r="C3706" s="2" t="str">
        <f aca="false">Raw_Orders!C3706</f>
        <v>REST242</v>
      </c>
      <c r="D3706" s="2" t="str">
        <f aca="false">Raw_Orders!D3706</f>
        <v>DP333</v>
      </c>
      <c r="E3706" s="2" t="str">
        <f aca="false">Raw_Orders!E3706</f>
        <v>2024-05-18</v>
      </c>
      <c r="F3706" s="2" t="n">
        <f aca="false">IF(Raw_Orders!F3706&lt;0,0,Raw_Orders!F3706)</f>
        <v>797.4</v>
      </c>
      <c r="G3706" s="2" t="str">
        <f aca="false">Raw_Orders!G3706</f>
        <v>Delivered</v>
      </c>
      <c r="H3706" s="2" t="n">
        <f aca="false">IF(Raw_Orders!H3706="","N/A",Raw_Orders!H3706)</f>
        <v>79</v>
      </c>
      <c r="I3706" s="2" t="str">
        <f aca="false">IF(Raw_Orders!I3706="","Not Rated",Raw_Orders!I3706)</f>
        <v>Not Rated</v>
      </c>
      <c r="J3706" s="2" t="str">
        <f aca="false">IF(COUNTIF($A$2:A3706,A3706)&gt;1,"Duplicate","Unique")</f>
        <v>Unique</v>
      </c>
      <c r="K3706" s="2" t="str">
        <f aca="false">IF(Raw_Orders!F3706&lt;0,"Anomaly","OK")</f>
        <v>OK</v>
      </c>
      <c r="L3706" s="2" t="str">
        <f aca="false">IFERROR(VLOOKUP(C3706,Raw_Restaurants!$A$2:$C$151,3,FALSE()),"Unknown")</f>
        <v>Bhopal</v>
      </c>
    </row>
    <row r="3707" customFormat="false" ht="15" hidden="false" customHeight="false" outlineLevel="0" collapsed="false">
      <c r="A3707" s="2" t="n">
        <f aca="false">Raw_Orders!A3707</f>
        <v>504125</v>
      </c>
      <c r="B3707" s="2" t="str">
        <f aca="false">Raw_Orders!B3707</f>
        <v>CUST1409</v>
      </c>
      <c r="C3707" s="2" t="str">
        <f aca="false">Raw_Orders!C3707</f>
        <v>REST228</v>
      </c>
      <c r="D3707" s="2" t="str">
        <f aca="false">Raw_Orders!D3707</f>
        <v>DP417</v>
      </c>
      <c r="E3707" s="2" t="str">
        <f aca="false">Raw_Orders!E3707</f>
        <v>2024-12-30</v>
      </c>
      <c r="F3707" s="2" t="n">
        <f aca="false">IF(Raw_Orders!F3707&lt;0,0,Raw_Orders!F3707)</f>
        <v>713.39</v>
      </c>
      <c r="G3707" s="2" t="str">
        <f aca="false">Raw_Orders!G3707</f>
        <v>Delivered</v>
      </c>
      <c r="H3707" s="2" t="n">
        <f aca="false">IF(Raw_Orders!H3707="","N/A",Raw_Orders!H3707)</f>
        <v>71.6</v>
      </c>
      <c r="I3707" s="2" t="n">
        <f aca="false">IF(Raw_Orders!I3707="","Not Rated",Raw_Orders!I3707)</f>
        <v>4.3</v>
      </c>
      <c r="J3707" s="2" t="str">
        <f aca="false">IF(COUNTIF($A$2:A3707,A3707)&gt;1,"Duplicate","Unique")</f>
        <v>Unique</v>
      </c>
      <c r="K3707" s="2" t="str">
        <f aca="false">IF(Raw_Orders!F3707&lt;0,"Anomaly","OK")</f>
        <v>OK</v>
      </c>
      <c r="L3707" s="2" t="str">
        <f aca="false">IFERROR(VLOOKUP(C3707,Raw_Restaurants!$A$2:$C$151,3,FALSE()),"Unknown")</f>
        <v>Pune</v>
      </c>
    </row>
    <row r="3708" customFormat="false" ht="15" hidden="false" customHeight="false" outlineLevel="0" collapsed="false">
      <c r="A3708" s="2" t="n">
        <f aca="false">Raw_Orders!A3708</f>
        <v>503811</v>
      </c>
      <c r="B3708" s="2" t="str">
        <f aca="false">Raw_Orders!B3708</f>
        <v>CUST1634</v>
      </c>
      <c r="C3708" s="2" t="str">
        <f aca="false">Raw_Orders!C3708</f>
        <v>REST307</v>
      </c>
      <c r="D3708" s="2" t="str">
        <f aca="false">Raw_Orders!D3708</f>
        <v>DP427</v>
      </c>
      <c r="E3708" s="2" t="str">
        <f aca="false">Raw_Orders!E3708</f>
        <v>2024-10-18</v>
      </c>
      <c r="F3708" s="2" t="n">
        <f aca="false">IF(Raw_Orders!F3708&lt;0,0,Raw_Orders!F3708)</f>
        <v>712.78</v>
      </c>
      <c r="G3708" s="2" t="str">
        <f aca="false">Raw_Orders!G3708</f>
        <v>Delivered</v>
      </c>
      <c r="H3708" s="2" t="n">
        <f aca="false">IF(Raw_Orders!H3708="","N/A",Raw_Orders!H3708)</f>
        <v>52</v>
      </c>
      <c r="I3708" s="2" t="n">
        <f aca="false">IF(Raw_Orders!I3708="","Not Rated",Raw_Orders!I3708)</f>
        <v>5</v>
      </c>
      <c r="J3708" s="2" t="str">
        <f aca="false">IF(COUNTIF($A$2:A3708,A3708)&gt;1,"Duplicate","Unique")</f>
        <v>Unique</v>
      </c>
      <c r="K3708" s="2" t="str">
        <f aca="false">IF(Raw_Orders!F3708&lt;0,"Anomaly","OK")</f>
        <v>OK</v>
      </c>
      <c r="L3708" s="2" t="str">
        <f aca="false">IFERROR(VLOOKUP(C3708,Raw_Restaurants!$A$2:$C$151,3,FALSE()),"Unknown")</f>
        <v>Bhopal</v>
      </c>
    </row>
    <row r="3709" customFormat="false" ht="15" hidden="false" customHeight="false" outlineLevel="0" collapsed="false">
      <c r="A3709" s="2" t="n">
        <f aca="false">Raw_Orders!A3709</f>
        <v>503140</v>
      </c>
      <c r="B3709" s="2" t="str">
        <f aca="false">Raw_Orders!B3709</f>
        <v>CUST1063</v>
      </c>
      <c r="C3709" s="2" t="str">
        <f aca="false">Raw_Orders!C3709</f>
        <v>REST322</v>
      </c>
      <c r="D3709" s="2" t="str">
        <f aca="false">Raw_Orders!D3709</f>
        <v>DP384</v>
      </c>
      <c r="E3709" s="2" t="str">
        <f aca="false">Raw_Orders!E3709</f>
        <v>2024-07-29</v>
      </c>
      <c r="F3709" s="2" t="n">
        <f aca="false">IF(Raw_Orders!F3709&lt;0,0,Raw_Orders!F3709)</f>
        <v>241.81</v>
      </c>
      <c r="G3709" s="2" t="str">
        <f aca="false">Raw_Orders!G3709</f>
        <v>Cancelled</v>
      </c>
      <c r="H3709" s="2" t="str">
        <f aca="false">IF(Raw_Orders!H3709="","N/A",Raw_Orders!H3709)</f>
        <v>N/A</v>
      </c>
      <c r="I3709" s="2" t="str">
        <f aca="false">IF(Raw_Orders!I3709="","Not Rated",Raw_Orders!I3709)</f>
        <v>Not Rated</v>
      </c>
      <c r="J3709" s="2" t="str">
        <f aca="false">IF(COUNTIF($A$2:A3709,A3709)&gt;1,"Duplicate","Unique")</f>
        <v>Unique</v>
      </c>
      <c r="K3709" s="2" t="str">
        <f aca="false">IF(Raw_Orders!F3709&lt;0,"Anomaly","OK")</f>
        <v>OK</v>
      </c>
      <c r="L3709" s="2" t="str">
        <f aca="false">IFERROR(VLOOKUP(C3709,Raw_Restaurants!$A$2:$C$151,3,FALSE()),"Unknown")</f>
        <v>Delhi</v>
      </c>
    </row>
    <row r="3710" customFormat="false" ht="15" hidden="false" customHeight="false" outlineLevel="0" collapsed="false">
      <c r="A3710" s="2" t="n">
        <f aca="false">Raw_Orders!A3710</f>
        <v>502968</v>
      </c>
      <c r="B3710" s="2" t="str">
        <f aca="false">Raw_Orders!B3710</f>
        <v>CUST1042</v>
      </c>
      <c r="C3710" s="2" t="str">
        <f aca="false">Raw_Orders!C3710</f>
        <v>REST246</v>
      </c>
      <c r="D3710" s="2" t="str">
        <f aca="false">Raw_Orders!D3710</f>
        <v>DP454</v>
      </c>
      <c r="E3710" s="2" t="str">
        <f aca="false">Raw_Orders!E3710</f>
        <v>2024-12-10</v>
      </c>
      <c r="F3710" s="2" t="n">
        <f aca="false">IF(Raw_Orders!F3710&lt;0,0,Raw_Orders!F3710)</f>
        <v>1097.26</v>
      </c>
      <c r="G3710" s="2" t="str">
        <f aca="false">Raw_Orders!G3710</f>
        <v>Delivered</v>
      </c>
      <c r="H3710" s="2" t="n">
        <f aca="false">IF(Raw_Orders!H3710="","N/A",Raw_Orders!H3710)</f>
        <v>56.8</v>
      </c>
      <c r="I3710" s="2" t="n">
        <f aca="false">IF(Raw_Orders!I3710="","Not Rated",Raw_Orders!I3710)</f>
        <v>2.8</v>
      </c>
      <c r="J3710" s="2" t="str">
        <f aca="false">IF(COUNTIF($A$2:A3710,A3710)&gt;1,"Duplicate","Unique")</f>
        <v>Unique</v>
      </c>
      <c r="K3710" s="2" t="str">
        <f aca="false">IF(Raw_Orders!F3710&lt;0,"Anomaly","OK")</f>
        <v>OK</v>
      </c>
      <c r="L3710" s="2" t="str">
        <f aca="false">IFERROR(VLOOKUP(C3710,Raw_Restaurants!$A$2:$C$151,3,FALSE()),"Unknown")</f>
        <v>Mumbai</v>
      </c>
    </row>
    <row r="3711" customFormat="false" ht="15" hidden="false" customHeight="false" outlineLevel="0" collapsed="false">
      <c r="A3711" s="2" t="n">
        <f aca="false">Raw_Orders!A3711</f>
        <v>503612</v>
      </c>
      <c r="B3711" s="2" t="str">
        <f aca="false">Raw_Orders!B3711</f>
        <v>CUST1452</v>
      </c>
      <c r="C3711" s="2" t="str">
        <f aca="false">Raw_Orders!C3711</f>
        <v>REST266</v>
      </c>
      <c r="D3711" s="2" t="str">
        <f aca="false">Raw_Orders!D3711</f>
        <v>DP485</v>
      </c>
      <c r="E3711" s="2" t="str">
        <f aca="false">Raw_Orders!E3711</f>
        <v>2024-09-13</v>
      </c>
      <c r="F3711" s="2" t="n">
        <f aca="false">IF(Raw_Orders!F3711&lt;0,0,Raw_Orders!F3711)</f>
        <v>257.15</v>
      </c>
      <c r="G3711" s="2" t="str">
        <f aca="false">Raw_Orders!G3711</f>
        <v>Delivered</v>
      </c>
      <c r="H3711" s="2" t="n">
        <f aca="false">IF(Raw_Orders!H3711="","N/A",Raw_Orders!H3711)</f>
        <v>40.1</v>
      </c>
      <c r="I3711" s="2" t="n">
        <f aca="false">IF(Raw_Orders!I3711="","Not Rated",Raw_Orders!I3711)</f>
        <v>3.6</v>
      </c>
      <c r="J3711" s="2" t="str">
        <f aca="false">IF(COUNTIF($A$2:A3711,A3711)&gt;1,"Duplicate","Unique")</f>
        <v>Unique</v>
      </c>
      <c r="K3711" s="2" t="str">
        <f aca="false">IF(Raw_Orders!F3711&lt;0,"Anomaly","OK")</f>
        <v>OK</v>
      </c>
      <c r="L3711" s="2" t="str">
        <f aca="false">IFERROR(VLOOKUP(C3711,Raw_Restaurants!$A$2:$C$151,3,FALSE()),"Unknown")</f>
        <v>Jaipur</v>
      </c>
    </row>
    <row r="3712" customFormat="false" ht="15" hidden="false" customHeight="false" outlineLevel="0" collapsed="false">
      <c r="A3712" s="2" t="n">
        <f aca="false">Raw_Orders!A3712</f>
        <v>500006</v>
      </c>
      <c r="B3712" s="2" t="str">
        <f aca="false">Raw_Orders!B3712</f>
        <v>CUST1564</v>
      </c>
      <c r="C3712" s="2" t="str">
        <f aca="false">Raw_Orders!C3712</f>
        <v>REST305</v>
      </c>
      <c r="D3712" s="2" t="str">
        <f aca="false">Raw_Orders!D3712</f>
        <v>DP412</v>
      </c>
      <c r="E3712" s="2" t="str">
        <f aca="false">Raw_Orders!E3712</f>
        <v>2024-05-23</v>
      </c>
      <c r="F3712" s="2" t="n">
        <f aca="false">IF(Raw_Orders!F3712&lt;0,0,Raw_Orders!F3712)</f>
        <v>1127.68</v>
      </c>
      <c r="G3712" s="2" t="str">
        <f aca="false">Raw_Orders!G3712</f>
        <v>Delivered</v>
      </c>
      <c r="H3712" s="2" t="n">
        <f aca="false">IF(Raw_Orders!H3712="","N/A",Raw_Orders!H3712)</f>
        <v>18.5</v>
      </c>
      <c r="I3712" s="2" t="n">
        <f aca="false">IF(Raw_Orders!I3712="","Not Rated",Raw_Orders!I3712)</f>
        <v>3.9</v>
      </c>
      <c r="J3712" s="2" t="str">
        <f aca="false">IF(COUNTIF($A$2:A3712,A3712)&gt;1,"Duplicate","Unique")</f>
        <v>Unique</v>
      </c>
      <c r="K3712" s="2" t="str">
        <f aca="false">IF(Raw_Orders!F3712&lt;0,"Anomaly","OK")</f>
        <v>OK</v>
      </c>
      <c r="L3712" s="2" t="str">
        <f aca="false">IFERROR(VLOOKUP(C3712,Raw_Restaurants!$A$2:$C$151,3,FALSE()),"Unknown")</f>
        <v>Jaipur</v>
      </c>
    </row>
    <row r="3713" customFormat="false" ht="15" hidden="false" customHeight="false" outlineLevel="0" collapsed="false">
      <c r="A3713" s="2" t="n">
        <f aca="false">Raw_Orders!A3713</f>
        <v>501304</v>
      </c>
      <c r="B3713" s="2" t="str">
        <f aca="false">Raw_Orders!B3713</f>
        <v>CUST1490</v>
      </c>
      <c r="C3713" s="2" t="str">
        <f aca="false">Raw_Orders!C3713</f>
        <v>REST225</v>
      </c>
      <c r="D3713" s="2" t="str">
        <f aca="false">Raw_Orders!D3713</f>
        <v>DP398</v>
      </c>
      <c r="E3713" s="2" t="str">
        <f aca="false">Raw_Orders!E3713</f>
        <v>2024-08-30</v>
      </c>
      <c r="F3713" s="2" t="n">
        <f aca="false">IF(Raw_Orders!F3713&lt;0,0,Raw_Orders!F3713)</f>
        <v>839.32</v>
      </c>
      <c r="G3713" s="2" t="str">
        <f aca="false">Raw_Orders!G3713</f>
        <v>Delivered</v>
      </c>
      <c r="H3713" s="2" t="n">
        <f aca="false">IF(Raw_Orders!H3713="","N/A",Raw_Orders!H3713)</f>
        <v>56.2</v>
      </c>
      <c r="I3713" s="2" t="n">
        <f aca="false">IF(Raw_Orders!I3713="","Not Rated",Raw_Orders!I3713)</f>
        <v>4.3</v>
      </c>
      <c r="J3713" s="2" t="str">
        <f aca="false">IF(COUNTIF($A$2:A3713,A3713)&gt;1,"Duplicate","Unique")</f>
        <v>Unique</v>
      </c>
      <c r="K3713" s="2" t="str">
        <f aca="false">IF(Raw_Orders!F3713&lt;0,"Anomaly","OK")</f>
        <v>OK</v>
      </c>
      <c r="L3713" s="2" t="str">
        <f aca="false">IFERROR(VLOOKUP(C3713,Raw_Restaurants!$A$2:$C$151,3,FALSE()),"Unknown")</f>
        <v>Kolkata</v>
      </c>
    </row>
    <row r="3714" customFormat="false" ht="15" hidden="false" customHeight="false" outlineLevel="0" collapsed="false">
      <c r="A3714" s="2" t="n">
        <f aca="false">Raw_Orders!A3714</f>
        <v>500179</v>
      </c>
      <c r="B3714" s="2" t="str">
        <f aca="false">Raw_Orders!B3714</f>
        <v>CUST1344</v>
      </c>
      <c r="C3714" s="2" t="str">
        <f aca="false">Raw_Orders!C3714</f>
        <v>REST300</v>
      </c>
      <c r="D3714" s="2" t="str">
        <f aca="false">Raw_Orders!D3714</f>
        <v>DP346</v>
      </c>
      <c r="E3714" s="2" t="str">
        <f aca="false">Raw_Orders!E3714</f>
        <v>2024-04-27</v>
      </c>
      <c r="F3714" s="2" t="n">
        <f aca="false">IF(Raw_Orders!F3714&lt;0,0,Raw_Orders!F3714)</f>
        <v>1136.99</v>
      </c>
      <c r="G3714" s="2" t="str">
        <f aca="false">Raw_Orders!G3714</f>
        <v>Delivered</v>
      </c>
      <c r="H3714" s="2" t="n">
        <f aca="false">IF(Raw_Orders!H3714="","N/A",Raw_Orders!H3714)</f>
        <v>69.8</v>
      </c>
      <c r="I3714" s="2" t="str">
        <f aca="false">IF(Raw_Orders!I3714="","Not Rated",Raw_Orders!I3714)</f>
        <v>Not Rated</v>
      </c>
      <c r="J3714" s="2" t="str">
        <f aca="false">IF(COUNTIF($A$2:A3714,A3714)&gt;1,"Duplicate","Unique")</f>
        <v>Unique</v>
      </c>
      <c r="K3714" s="2" t="str">
        <f aca="false">IF(Raw_Orders!F3714&lt;0,"Anomaly","OK")</f>
        <v>OK</v>
      </c>
      <c r="L3714" s="2" t="str">
        <f aca="false">IFERROR(VLOOKUP(C3714,Raw_Restaurants!$A$2:$C$151,3,FALSE()),"Unknown")</f>
        <v>Indore</v>
      </c>
    </row>
    <row r="3715" customFormat="false" ht="15" hidden="false" customHeight="false" outlineLevel="0" collapsed="false">
      <c r="A3715" s="2" t="n">
        <f aca="false">Raw_Orders!A3715</f>
        <v>501180</v>
      </c>
      <c r="B3715" s="2" t="str">
        <f aca="false">Raw_Orders!B3715</f>
        <v>CUST1394</v>
      </c>
      <c r="C3715" s="2" t="str">
        <f aca="false">Raw_Orders!C3715</f>
        <v>REST279</v>
      </c>
      <c r="D3715" s="2" t="str">
        <f aca="false">Raw_Orders!D3715</f>
        <v>DP449</v>
      </c>
      <c r="E3715" s="2" t="str">
        <f aca="false">Raw_Orders!E3715</f>
        <v>2024-06-11</v>
      </c>
      <c r="F3715" s="2" t="n">
        <f aca="false">IF(Raw_Orders!F3715&lt;0,0,Raw_Orders!F3715)</f>
        <v>1351.43</v>
      </c>
      <c r="G3715" s="2" t="str">
        <f aca="false">Raw_Orders!G3715</f>
        <v>Delivered</v>
      </c>
      <c r="H3715" s="2" t="n">
        <f aca="false">IF(Raw_Orders!H3715="","N/A",Raw_Orders!H3715)</f>
        <v>67.8</v>
      </c>
      <c r="I3715" s="2" t="str">
        <f aca="false">IF(Raw_Orders!I3715="","Not Rated",Raw_Orders!I3715)</f>
        <v>Not Rated</v>
      </c>
      <c r="J3715" s="2" t="str">
        <f aca="false">IF(COUNTIF($A$2:A3715,A3715)&gt;1,"Duplicate","Unique")</f>
        <v>Unique</v>
      </c>
      <c r="K3715" s="2" t="str">
        <f aca="false">IF(Raw_Orders!F3715&lt;0,"Anomaly","OK")</f>
        <v>OK</v>
      </c>
      <c r="L3715" s="2" t="str">
        <f aca="false">IFERROR(VLOOKUP(C3715,Raw_Restaurants!$A$2:$C$151,3,FALSE()),"Unknown")</f>
        <v>Indore</v>
      </c>
    </row>
    <row r="3716" customFormat="false" ht="15" hidden="false" customHeight="false" outlineLevel="0" collapsed="false">
      <c r="A3716" s="2" t="n">
        <f aca="false">Raw_Orders!A3716</f>
        <v>501690</v>
      </c>
      <c r="B3716" s="2" t="str">
        <f aca="false">Raw_Orders!B3716</f>
        <v>CUST1132</v>
      </c>
      <c r="C3716" s="2" t="str">
        <f aca="false">Raw_Orders!C3716</f>
        <v>REST240</v>
      </c>
      <c r="D3716" s="2" t="str">
        <f aca="false">Raw_Orders!D3716</f>
        <v>DP396</v>
      </c>
      <c r="E3716" s="2" t="str">
        <f aca="false">Raw_Orders!E3716</f>
        <v>2024-10-06</v>
      </c>
      <c r="F3716" s="2" t="n">
        <f aca="false">IF(Raw_Orders!F3716&lt;0,0,Raw_Orders!F3716)</f>
        <v>1106.86</v>
      </c>
      <c r="G3716" s="2" t="str">
        <f aca="false">Raw_Orders!G3716</f>
        <v>Delivered</v>
      </c>
      <c r="H3716" s="2" t="n">
        <f aca="false">IF(Raw_Orders!H3716="","N/A",Raw_Orders!H3716)</f>
        <v>30.4</v>
      </c>
      <c r="I3716" s="2" t="n">
        <f aca="false">IF(Raw_Orders!I3716="","Not Rated",Raw_Orders!I3716)</f>
        <v>3.4</v>
      </c>
      <c r="J3716" s="2" t="str">
        <f aca="false">IF(COUNTIF($A$2:A3716,A3716)&gt;1,"Duplicate","Unique")</f>
        <v>Unique</v>
      </c>
      <c r="K3716" s="2" t="str">
        <f aca="false">IF(Raw_Orders!F3716&lt;0,"Anomaly","OK")</f>
        <v>OK</v>
      </c>
      <c r="L3716" s="2" t="str">
        <f aca="false">IFERROR(VLOOKUP(C3716,Raw_Restaurants!$A$2:$C$151,3,FALSE()),"Unknown")</f>
        <v>Delhi</v>
      </c>
    </row>
    <row r="3717" customFormat="false" ht="15" hidden="false" customHeight="false" outlineLevel="0" collapsed="false">
      <c r="A3717" s="2" t="n">
        <f aca="false">Raw_Orders!A3717</f>
        <v>504024</v>
      </c>
      <c r="B3717" s="2" t="str">
        <f aca="false">Raw_Orders!B3717</f>
        <v>CUST1398</v>
      </c>
      <c r="C3717" s="2" t="str">
        <f aca="false">Raw_Orders!C3717</f>
        <v>REST266</v>
      </c>
      <c r="D3717" s="2" t="str">
        <f aca="false">Raw_Orders!D3717</f>
        <v>DP470</v>
      </c>
      <c r="E3717" s="2" t="str">
        <f aca="false">Raw_Orders!E3717</f>
        <v>2024-09-15</v>
      </c>
      <c r="F3717" s="2" t="n">
        <f aca="false">IF(Raw_Orders!F3717&lt;0,0,Raw_Orders!F3717)</f>
        <v>630.91</v>
      </c>
      <c r="G3717" s="2" t="str">
        <f aca="false">Raw_Orders!G3717</f>
        <v>Cancelled</v>
      </c>
      <c r="H3717" s="2" t="str">
        <f aca="false">IF(Raw_Orders!H3717="","N/A",Raw_Orders!H3717)</f>
        <v>N/A</v>
      </c>
      <c r="I3717" s="2" t="str">
        <f aca="false">IF(Raw_Orders!I3717="","Not Rated",Raw_Orders!I3717)</f>
        <v>Not Rated</v>
      </c>
      <c r="J3717" s="2" t="str">
        <f aca="false">IF(COUNTIF($A$2:A3717,A3717)&gt;1,"Duplicate","Unique")</f>
        <v>Unique</v>
      </c>
      <c r="K3717" s="2" t="str">
        <f aca="false">IF(Raw_Orders!F3717&lt;0,"Anomaly","OK")</f>
        <v>OK</v>
      </c>
      <c r="L3717" s="2" t="str">
        <f aca="false">IFERROR(VLOOKUP(C3717,Raw_Restaurants!$A$2:$C$151,3,FALSE()),"Unknown")</f>
        <v>Jaipur</v>
      </c>
    </row>
    <row r="3718" customFormat="false" ht="15" hidden="false" customHeight="false" outlineLevel="0" collapsed="false">
      <c r="A3718" s="2" t="n">
        <f aca="false">Raw_Orders!A3718</f>
        <v>500387</v>
      </c>
      <c r="B3718" s="2" t="str">
        <f aca="false">Raw_Orders!B3718</f>
        <v>CUST1263</v>
      </c>
      <c r="C3718" s="2" t="str">
        <f aca="false">Raw_Orders!C3718</f>
        <v>REST237</v>
      </c>
      <c r="D3718" s="2" t="str">
        <f aca="false">Raw_Orders!D3718</f>
        <v>DP454</v>
      </c>
      <c r="E3718" s="2" t="str">
        <f aca="false">Raw_Orders!E3718</f>
        <v>2024-11-05</v>
      </c>
      <c r="F3718" s="2" t="n">
        <f aca="false">IF(Raw_Orders!F3718&lt;0,0,Raw_Orders!F3718)</f>
        <v>1045.52</v>
      </c>
      <c r="G3718" s="2" t="str">
        <f aca="false">Raw_Orders!G3718</f>
        <v>Delivered</v>
      </c>
      <c r="H3718" s="2" t="n">
        <f aca="false">IF(Raw_Orders!H3718="","N/A",Raw_Orders!H3718)</f>
        <v>26.3</v>
      </c>
      <c r="I3718" s="2" t="n">
        <f aca="false">IF(Raw_Orders!I3718="","Not Rated",Raw_Orders!I3718)</f>
        <v>4.4</v>
      </c>
      <c r="J3718" s="2" t="str">
        <f aca="false">IF(COUNTIF($A$2:A3718,A3718)&gt;1,"Duplicate","Unique")</f>
        <v>Unique</v>
      </c>
      <c r="K3718" s="2" t="str">
        <f aca="false">IF(Raw_Orders!F3718&lt;0,"Anomaly","OK")</f>
        <v>OK</v>
      </c>
      <c r="L3718" s="2" t="str">
        <f aca="false">IFERROR(VLOOKUP(C3718,Raw_Restaurants!$A$2:$C$151,3,FALSE()),"Unknown")</f>
        <v>Mumbai</v>
      </c>
    </row>
    <row r="3719" customFormat="false" ht="15" hidden="false" customHeight="false" outlineLevel="0" collapsed="false">
      <c r="A3719" s="2" t="n">
        <f aca="false">Raw_Orders!A3719</f>
        <v>504059</v>
      </c>
      <c r="B3719" s="2" t="str">
        <f aca="false">Raw_Orders!B3719</f>
        <v>CUST1302</v>
      </c>
      <c r="C3719" s="2" t="str">
        <f aca="false">Raw_Orders!C3719</f>
        <v>REST338</v>
      </c>
      <c r="D3719" s="2" t="str">
        <f aca="false">Raw_Orders!D3719</f>
        <v>DP465</v>
      </c>
      <c r="E3719" s="2" t="str">
        <f aca="false">Raw_Orders!E3719</f>
        <v>2024-10-29</v>
      </c>
      <c r="F3719" s="2" t="n">
        <f aca="false">IF(Raw_Orders!F3719&lt;0,0,Raw_Orders!F3719)</f>
        <v>687.24</v>
      </c>
      <c r="G3719" s="2" t="str">
        <f aca="false">Raw_Orders!G3719</f>
        <v>Delivered</v>
      </c>
      <c r="H3719" s="2" t="n">
        <f aca="false">IF(Raw_Orders!H3719="","N/A",Raw_Orders!H3719)</f>
        <v>66</v>
      </c>
      <c r="I3719" s="2" t="n">
        <f aca="false">IF(Raw_Orders!I3719="","Not Rated",Raw_Orders!I3719)</f>
        <v>3.5</v>
      </c>
      <c r="J3719" s="2" t="str">
        <f aca="false">IF(COUNTIF($A$2:A3719,A3719)&gt;1,"Duplicate","Unique")</f>
        <v>Unique</v>
      </c>
      <c r="K3719" s="2" t="str">
        <f aca="false">IF(Raw_Orders!F3719&lt;0,"Anomaly","OK")</f>
        <v>OK</v>
      </c>
      <c r="L3719" s="2" t="str">
        <f aca="false">IFERROR(VLOOKUP(C3719,Raw_Restaurants!$A$2:$C$151,3,FALSE()),"Unknown")</f>
        <v>Bangalore</v>
      </c>
    </row>
    <row r="3720" customFormat="false" ht="15" hidden="false" customHeight="false" outlineLevel="0" collapsed="false">
      <c r="A3720" s="2" t="n">
        <f aca="false">Raw_Orders!A3720</f>
        <v>500634</v>
      </c>
      <c r="B3720" s="2" t="str">
        <f aca="false">Raw_Orders!B3720</f>
        <v>CUST1538</v>
      </c>
      <c r="C3720" s="2" t="str">
        <f aca="false">Raw_Orders!C3720</f>
        <v>REST259</v>
      </c>
      <c r="D3720" s="2" t="str">
        <f aca="false">Raw_Orders!D3720</f>
        <v>DP370</v>
      </c>
      <c r="E3720" s="2" t="str">
        <f aca="false">Raw_Orders!E3720</f>
        <v>2024-05-28</v>
      </c>
      <c r="F3720" s="2" t="n">
        <f aca="false">IF(Raw_Orders!F3720&lt;0,0,Raw_Orders!F3720)</f>
        <v>182.52</v>
      </c>
      <c r="G3720" s="2" t="str">
        <f aca="false">Raw_Orders!G3720</f>
        <v>Delivered</v>
      </c>
      <c r="H3720" s="2" t="n">
        <f aca="false">IF(Raw_Orders!H3720="","N/A",Raw_Orders!H3720)</f>
        <v>30.1</v>
      </c>
      <c r="I3720" s="2" t="n">
        <f aca="false">IF(Raw_Orders!I3720="","Not Rated",Raw_Orders!I3720)</f>
        <v>3</v>
      </c>
      <c r="J3720" s="2" t="str">
        <f aca="false">IF(COUNTIF($A$2:A3720,A3720)&gt;1,"Duplicate","Unique")</f>
        <v>Unique</v>
      </c>
      <c r="K3720" s="2" t="str">
        <f aca="false">IF(Raw_Orders!F3720&lt;0,"Anomaly","OK")</f>
        <v>OK</v>
      </c>
      <c r="L3720" s="2" t="str">
        <f aca="false">IFERROR(VLOOKUP(C3720,Raw_Restaurants!$A$2:$C$151,3,FALSE()),"Unknown")</f>
        <v>Bhopal</v>
      </c>
    </row>
    <row r="3721" customFormat="false" ht="15" hidden="false" customHeight="false" outlineLevel="0" collapsed="false">
      <c r="A3721" s="2" t="n">
        <f aca="false">Raw_Orders!A3721</f>
        <v>502993</v>
      </c>
      <c r="B3721" s="2" t="str">
        <f aca="false">Raw_Orders!B3721</f>
        <v>CUST1764</v>
      </c>
      <c r="C3721" s="2" t="str">
        <f aca="false">Raw_Orders!C3721</f>
        <v>REST332</v>
      </c>
      <c r="D3721" s="2" t="str">
        <f aca="false">Raw_Orders!D3721</f>
        <v>DP301</v>
      </c>
      <c r="E3721" s="2" t="str">
        <f aca="false">Raw_Orders!E3721</f>
        <v>2024-04-23</v>
      </c>
      <c r="F3721" s="2" t="n">
        <f aca="false">IF(Raw_Orders!F3721&lt;0,0,Raw_Orders!F3721)</f>
        <v>675.34</v>
      </c>
      <c r="G3721" s="2" t="str">
        <f aca="false">Raw_Orders!G3721</f>
        <v>Delivered</v>
      </c>
      <c r="H3721" s="2" t="n">
        <f aca="false">IF(Raw_Orders!H3721="","N/A",Raw_Orders!H3721)</f>
        <v>24.7</v>
      </c>
      <c r="I3721" s="2" t="n">
        <f aca="false">IF(Raw_Orders!I3721="","Not Rated",Raw_Orders!I3721)</f>
        <v>2.6</v>
      </c>
      <c r="J3721" s="2" t="str">
        <f aca="false">IF(COUNTIF($A$2:A3721,A3721)&gt;1,"Duplicate","Unique")</f>
        <v>Unique</v>
      </c>
      <c r="K3721" s="2" t="str">
        <f aca="false">IF(Raw_Orders!F3721&lt;0,"Anomaly","OK")</f>
        <v>OK</v>
      </c>
      <c r="L3721" s="2" t="str">
        <f aca="false">IFERROR(VLOOKUP(C3721,Raw_Restaurants!$A$2:$C$151,3,FALSE()),"Unknown")</f>
        <v>Pune</v>
      </c>
    </row>
    <row r="3722" customFormat="false" ht="15" hidden="false" customHeight="false" outlineLevel="0" collapsed="false">
      <c r="A3722" s="2" t="n">
        <f aca="false">Raw_Orders!A3722</f>
        <v>502193</v>
      </c>
      <c r="B3722" s="2" t="str">
        <f aca="false">Raw_Orders!B3722</f>
        <v>CUST1274</v>
      </c>
      <c r="C3722" s="2" t="str">
        <f aca="false">Raw_Orders!C3722</f>
        <v>REST290</v>
      </c>
      <c r="D3722" s="2" t="str">
        <f aca="false">Raw_Orders!D3722</f>
        <v>DP303</v>
      </c>
      <c r="E3722" s="2" t="str">
        <f aca="false">Raw_Orders!E3722</f>
        <v>2024-04-01</v>
      </c>
      <c r="F3722" s="2" t="n">
        <f aca="false">IF(Raw_Orders!F3722&lt;0,0,Raw_Orders!F3722)</f>
        <v>308.02</v>
      </c>
      <c r="G3722" s="2" t="str">
        <f aca="false">Raw_Orders!G3722</f>
        <v>Delivered</v>
      </c>
      <c r="H3722" s="2" t="n">
        <f aca="false">IF(Raw_Orders!H3722="","N/A",Raw_Orders!H3722)</f>
        <v>35.7</v>
      </c>
      <c r="I3722" s="2" t="n">
        <f aca="false">IF(Raw_Orders!I3722="","Not Rated",Raw_Orders!I3722)</f>
        <v>3.6</v>
      </c>
      <c r="J3722" s="2" t="str">
        <f aca="false">IF(COUNTIF($A$2:A3722,A3722)&gt;1,"Duplicate","Unique")</f>
        <v>Unique</v>
      </c>
      <c r="K3722" s="2" t="str">
        <f aca="false">IF(Raw_Orders!F3722&lt;0,"Anomaly","OK")</f>
        <v>OK</v>
      </c>
      <c r="L3722" s="2" t="str">
        <f aca="false">IFERROR(VLOOKUP(C3722,Raw_Restaurants!$A$2:$C$151,3,FALSE()),"Unknown")</f>
        <v>Delhi</v>
      </c>
    </row>
    <row r="3723" customFormat="false" ht="15" hidden="false" customHeight="false" outlineLevel="0" collapsed="false">
      <c r="A3723" s="2" t="n">
        <f aca="false">Raw_Orders!A3723</f>
        <v>502409</v>
      </c>
      <c r="B3723" s="2" t="str">
        <f aca="false">Raw_Orders!B3723</f>
        <v>CUST1333</v>
      </c>
      <c r="C3723" s="2" t="str">
        <f aca="false">Raw_Orders!C3723</f>
        <v>REST271</v>
      </c>
      <c r="D3723" s="2" t="str">
        <f aca="false">Raw_Orders!D3723</f>
        <v>DP393</v>
      </c>
      <c r="E3723" s="2" t="str">
        <f aca="false">Raw_Orders!E3723</f>
        <v>2024-05-08</v>
      </c>
      <c r="F3723" s="2" t="n">
        <f aca="false">IF(Raw_Orders!F3723&lt;0,0,Raw_Orders!F3723)</f>
        <v>435.7</v>
      </c>
      <c r="G3723" s="2" t="str">
        <f aca="false">Raw_Orders!G3723</f>
        <v>Delivered</v>
      </c>
      <c r="H3723" s="2" t="n">
        <f aca="false">IF(Raw_Orders!H3723="","N/A",Raw_Orders!H3723)</f>
        <v>65.3</v>
      </c>
      <c r="I3723" s="2" t="str">
        <f aca="false">IF(Raw_Orders!I3723="","Not Rated",Raw_Orders!I3723)</f>
        <v>Not Rated</v>
      </c>
      <c r="J3723" s="2" t="str">
        <f aca="false">IF(COUNTIF($A$2:A3723,A3723)&gt;1,"Duplicate","Unique")</f>
        <v>Unique</v>
      </c>
      <c r="K3723" s="2" t="str">
        <f aca="false">IF(Raw_Orders!F3723&lt;0,"Anomaly","OK")</f>
        <v>OK</v>
      </c>
      <c r="L3723" s="2" t="str">
        <f aca="false">IFERROR(VLOOKUP(C3723,Raw_Restaurants!$A$2:$C$151,3,FALSE()),"Unknown")</f>
        <v>Indore</v>
      </c>
    </row>
    <row r="3724" customFormat="false" ht="15" hidden="false" customHeight="false" outlineLevel="0" collapsed="false">
      <c r="A3724" s="2" t="n">
        <f aca="false">Raw_Orders!A3724</f>
        <v>500401</v>
      </c>
      <c r="B3724" s="2" t="str">
        <f aca="false">Raw_Orders!B3724</f>
        <v>CUST1266</v>
      </c>
      <c r="C3724" s="2" t="str">
        <f aca="false">Raw_Orders!C3724</f>
        <v>REST248</v>
      </c>
      <c r="D3724" s="2" t="str">
        <f aca="false">Raw_Orders!D3724</f>
        <v>DP394</v>
      </c>
      <c r="E3724" s="2" t="str">
        <f aca="false">Raw_Orders!E3724</f>
        <v>2024-09-20</v>
      </c>
      <c r="F3724" s="2" t="n">
        <f aca="false">IF(Raw_Orders!F3724&lt;0,0,Raw_Orders!F3724)</f>
        <v>1285.18</v>
      </c>
      <c r="G3724" s="2" t="str">
        <f aca="false">Raw_Orders!G3724</f>
        <v>Cancelled</v>
      </c>
      <c r="H3724" s="2" t="str">
        <f aca="false">IF(Raw_Orders!H3724="","N/A",Raw_Orders!H3724)</f>
        <v>N/A</v>
      </c>
      <c r="I3724" s="2" t="str">
        <f aca="false">IF(Raw_Orders!I3724="","Not Rated",Raw_Orders!I3724)</f>
        <v>Not Rated</v>
      </c>
      <c r="J3724" s="2" t="str">
        <f aca="false">IF(COUNTIF($A$2:A3724,A3724)&gt;1,"Duplicate","Unique")</f>
        <v>Unique</v>
      </c>
      <c r="K3724" s="2" t="str">
        <f aca="false">IF(Raw_Orders!F3724&lt;0,"Anomaly","OK")</f>
        <v>OK</v>
      </c>
      <c r="L3724" s="2" t="str">
        <f aca="false">IFERROR(VLOOKUP(C3724,Raw_Restaurants!$A$2:$C$151,3,FALSE()),"Unknown")</f>
        <v>Mumbai</v>
      </c>
    </row>
    <row r="3725" customFormat="false" ht="15" hidden="false" customHeight="false" outlineLevel="0" collapsed="false">
      <c r="A3725" s="2" t="n">
        <f aca="false">Raw_Orders!A3725</f>
        <v>502011</v>
      </c>
      <c r="B3725" s="2" t="str">
        <f aca="false">Raw_Orders!B3725</f>
        <v>CUST1286</v>
      </c>
      <c r="C3725" s="2" t="str">
        <f aca="false">Raw_Orders!C3725</f>
        <v>REST216</v>
      </c>
      <c r="D3725" s="2" t="str">
        <f aca="false">Raw_Orders!D3725</f>
        <v>DP405</v>
      </c>
      <c r="E3725" s="2" t="str">
        <f aca="false">Raw_Orders!E3725</f>
        <v>2024-11-21</v>
      </c>
      <c r="F3725" s="2" t="n">
        <f aca="false">IF(Raw_Orders!F3725&lt;0,0,Raw_Orders!F3725)</f>
        <v>1119.38</v>
      </c>
      <c r="G3725" s="2" t="str">
        <f aca="false">Raw_Orders!G3725</f>
        <v>Delivered</v>
      </c>
      <c r="H3725" s="2" t="n">
        <f aca="false">IF(Raw_Orders!H3725="","N/A",Raw_Orders!H3725)</f>
        <v>37.5</v>
      </c>
      <c r="I3725" s="2" t="n">
        <f aca="false">IF(Raw_Orders!I3725="","Not Rated",Raw_Orders!I3725)</f>
        <v>3.5</v>
      </c>
      <c r="J3725" s="2" t="str">
        <f aca="false">IF(COUNTIF($A$2:A3725,A3725)&gt;1,"Duplicate","Unique")</f>
        <v>Unique</v>
      </c>
      <c r="K3725" s="2" t="str">
        <f aca="false">IF(Raw_Orders!F3725&lt;0,"Anomaly","OK")</f>
        <v>OK</v>
      </c>
      <c r="L3725" s="2" t="str">
        <f aca="false">IFERROR(VLOOKUP(C3725,Raw_Restaurants!$A$2:$C$151,3,FALSE()),"Unknown")</f>
        <v>Chennai</v>
      </c>
    </row>
    <row r="3726" customFormat="false" ht="15" hidden="false" customHeight="false" outlineLevel="0" collapsed="false">
      <c r="A3726" s="2" t="n">
        <f aca="false">Raw_Orders!A3726</f>
        <v>504608</v>
      </c>
      <c r="B3726" s="2" t="str">
        <f aca="false">Raw_Orders!B3726</f>
        <v>CUST1361</v>
      </c>
      <c r="C3726" s="2" t="str">
        <f aca="false">Raw_Orders!C3726</f>
        <v>REST256</v>
      </c>
      <c r="D3726" s="2" t="str">
        <f aca="false">Raw_Orders!D3726</f>
        <v>DP499</v>
      </c>
      <c r="E3726" s="2" t="str">
        <f aca="false">Raw_Orders!E3726</f>
        <v>2024-01-10</v>
      </c>
      <c r="F3726" s="2" t="n">
        <f aca="false">IF(Raw_Orders!F3726&lt;0,0,Raw_Orders!F3726)</f>
        <v>1299.38</v>
      </c>
      <c r="G3726" s="2" t="str">
        <f aca="false">Raw_Orders!G3726</f>
        <v>Delivered</v>
      </c>
      <c r="H3726" s="2" t="n">
        <f aca="false">IF(Raw_Orders!H3726="","N/A",Raw_Orders!H3726)</f>
        <v>29.8</v>
      </c>
      <c r="I3726" s="2" t="n">
        <f aca="false">IF(Raw_Orders!I3726="","Not Rated",Raw_Orders!I3726)</f>
        <v>3.2</v>
      </c>
      <c r="J3726" s="2" t="str">
        <f aca="false">IF(COUNTIF($A$2:A3726,A3726)&gt;1,"Duplicate","Unique")</f>
        <v>Unique</v>
      </c>
      <c r="K3726" s="2" t="str">
        <f aca="false">IF(Raw_Orders!F3726&lt;0,"Anomaly","OK")</f>
        <v>OK</v>
      </c>
      <c r="L3726" s="2" t="str">
        <f aca="false">IFERROR(VLOOKUP(C3726,Raw_Restaurants!$A$2:$C$151,3,FALSE()),"Unknown")</f>
        <v>Chennai</v>
      </c>
    </row>
    <row r="3727" customFormat="false" ht="15" hidden="false" customHeight="false" outlineLevel="0" collapsed="false">
      <c r="A3727" s="2" t="n">
        <f aca="false">Raw_Orders!A3727</f>
        <v>502351</v>
      </c>
      <c r="B3727" s="2" t="str">
        <f aca="false">Raw_Orders!B3727</f>
        <v>CUST1762</v>
      </c>
      <c r="C3727" s="2" t="str">
        <f aca="false">Raw_Orders!C3727</f>
        <v>REST225</v>
      </c>
      <c r="D3727" s="2" t="str">
        <f aca="false">Raw_Orders!D3727</f>
        <v>DP424</v>
      </c>
      <c r="E3727" s="2" t="str">
        <f aca="false">Raw_Orders!E3727</f>
        <v>2024-03-10</v>
      </c>
      <c r="F3727" s="2" t="n">
        <f aca="false">IF(Raw_Orders!F3727&lt;0,0,Raw_Orders!F3727)</f>
        <v>672.84</v>
      </c>
      <c r="G3727" s="2" t="str">
        <f aca="false">Raw_Orders!G3727</f>
        <v>Delivered</v>
      </c>
      <c r="H3727" s="2" t="str">
        <f aca="false">IF(Raw_Orders!H3727="","N/A",Raw_Orders!H3727)</f>
        <v>N/A</v>
      </c>
      <c r="I3727" s="2" t="n">
        <f aca="false">IF(Raw_Orders!I3727="","Not Rated",Raw_Orders!I3727)</f>
        <v>4.7</v>
      </c>
      <c r="J3727" s="2" t="str">
        <f aca="false">IF(COUNTIF($A$2:A3727,A3727)&gt;1,"Duplicate","Unique")</f>
        <v>Unique</v>
      </c>
      <c r="K3727" s="2" t="str">
        <f aca="false">IF(Raw_Orders!F3727&lt;0,"Anomaly","OK")</f>
        <v>OK</v>
      </c>
      <c r="L3727" s="2" t="str">
        <f aca="false">IFERROR(VLOOKUP(C3727,Raw_Restaurants!$A$2:$C$151,3,FALSE()),"Unknown")</f>
        <v>Kolkata</v>
      </c>
    </row>
    <row r="3728" customFormat="false" ht="15" hidden="false" customHeight="false" outlineLevel="0" collapsed="false">
      <c r="A3728" s="2" t="n">
        <f aca="false">Raw_Orders!A3728</f>
        <v>503564</v>
      </c>
      <c r="B3728" s="2" t="str">
        <f aca="false">Raw_Orders!B3728</f>
        <v>CUST1181</v>
      </c>
      <c r="C3728" s="2" t="str">
        <f aca="false">Raw_Orders!C3728</f>
        <v>REST241</v>
      </c>
      <c r="D3728" s="2" t="str">
        <f aca="false">Raw_Orders!D3728</f>
        <v>DP417</v>
      </c>
      <c r="E3728" s="2" t="str">
        <f aca="false">Raw_Orders!E3728</f>
        <v>2024-08-03</v>
      </c>
      <c r="F3728" s="2" t="n">
        <f aca="false">IF(Raw_Orders!F3728&lt;0,0,Raw_Orders!F3728)</f>
        <v>1310.05</v>
      </c>
      <c r="G3728" s="2" t="str">
        <f aca="false">Raw_Orders!G3728</f>
        <v>Delivered</v>
      </c>
      <c r="H3728" s="2" t="n">
        <f aca="false">IF(Raw_Orders!H3728="","N/A",Raw_Orders!H3728)</f>
        <v>41.7</v>
      </c>
      <c r="I3728" s="2" t="n">
        <f aca="false">IF(Raw_Orders!I3728="","Not Rated",Raw_Orders!I3728)</f>
        <v>4.1</v>
      </c>
      <c r="J3728" s="2" t="str">
        <f aca="false">IF(COUNTIF($A$2:A3728,A3728)&gt;1,"Duplicate","Unique")</f>
        <v>Unique</v>
      </c>
      <c r="K3728" s="2" t="str">
        <f aca="false">IF(Raw_Orders!F3728&lt;0,"Anomaly","OK")</f>
        <v>OK</v>
      </c>
      <c r="L3728" s="2" t="str">
        <f aca="false">IFERROR(VLOOKUP(C3728,Raw_Restaurants!$A$2:$C$151,3,FALSE()),"Unknown")</f>
        <v>Pune</v>
      </c>
    </row>
    <row r="3729" customFormat="false" ht="15" hidden="false" customHeight="false" outlineLevel="0" collapsed="false">
      <c r="A3729" s="2" t="n">
        <f aca="false">Raw_Orders!A3729</f>
        <v>504830</v>
      </c>
      <c r="B3729" s="2" t="str">
        <f aca="false">Raw_Orders!B3729</f>
        <v>CUST1184</v>
      </c>
      <c r="C3729" s="2" t="str">
        <f aca="false">Raw_Orders!C3729</f>
        <v>REST286</v>
      </c>
      <c r="D3729" s="2" t="str">
        <f aca="false">Raw_Orders!D3729</f>
        <v>DP436</v>
      </c>
      <c r="E3729" s="2" t="str">
        <f aca="false">Raw_Orders!E3729</f>
        <v>2024-10-02</v>
      </c>
      <c r="F3729" s="2" t="n">
        <f aca="false">IF(Raw_Orders!F3729&lt;0,0,Raw_Orders!F3729)</f>
        <v>1015.47</v>
      </c>
      <c r="G3729" s="2" t="str">
        <f aca="false">Raw_Orders!G3729</f>
        <v>Delivered</v>
      </c>
      <c r="H3729" s="2" t="n">
        <f aca="false">IF(Raw_Orders!H3729="","N/A",Raw_Orders!H3729)</f>
        <v>30.5</v>
      </c>
      <c r="I3729" s="2" t="n">
        <f aca="false">IF(Raw_Orders!I3729="","Not Rated",Raw_Orders!I3729)</f>
        <v>2.9</v>
      </c>
      <c r="J3729" s="2" t="str">
        <f aca="false">IF(COUNTIF($A$2:A3729,A3729)&gt;1,"Duplicate","Unique")</f>
        <v>Unique</v>
      </c>
      <c r="K3729" s="2" t="str">
        <f aca="false">IF(Raw_Orders!F3729&lt;0,"Anomaly","OK")</f>
        <v>OK</v>
      </c>
      <c r="L3729" s="2" t="str">
        <f aca="false">IFERROR(VLOOKUP(C3729,Raw_Restaurants!$A$2:$C$151,3,FALSE()),"Unknown")</f>
        <v>Bhopal</v>
      </c>
    </row>
    <row r="3730" customFormat="false" ht="15" hidden="false" customHeight="false" outlineLevel="0" collapsed="false">
      <c r="A3730" s="2" t="n">
        <f aca="false">Raw_Orders!A3730</f>
        <v>502685</v>
      </c>
      <c r="B3730" s="2" t="str">
        <f aca="false">Raw_Orders!B3730</f>
        <v>CUST1649</v>
      </c>
      <c r="C3730" s="2" t="str">
        <f aca="false">Raw_Orders!C3730</f>
        <v>REST349</v>
      </c>
      <c r="D3730" s="2" t="str">
        <f aca="false">Raw_Orders!D3730</f>
        <v>DP415</v>
      </c>
      <c r="E3730" s="2" t="str">
        <f aca="false">Raw_Orders!E3730</f>
        <v>2024-09-09</v>
      </c>
      <c r="F3730" s="2" t="n">
        <f aca="false">IF(Raw_Orders!F3730&lt;0,0,Raw_Orders!F3730)</f>
        <v>1245.04</v>
      </c>
      <c r="G3730" s="2" t="str">
        <f aca="false">Raw_Orders!G3730</f>
        <v>Delivered</v>
      </c>
      <c r="H3730" s="2" t="n">
        <f aca="false">IF(Raw_Orders!H3730="","N/A",Raw_Orders!H3730)</f>
        <v>29.8</v>
      </c>
      <c r="I3730" s="2" t="str">
        <f aca="false">IF(Raw_Orders!I3730="","Not Rated",Raw_Orders!I3730)</f>
        <v>Not Rated</v>
      </c>
      <c r="J3730" s="2" t="str">
        <f aca="false">IF(COUNTIF($A$2:A3730,A3730)&gt;1,"Duplicate","Unique")</f>
        <v>Unique</v>
      </c>
      <c r="K3730" s="2" t="str">
        <f aca="false">IF(Raw_Orders!F3730&lt;0,"Anomaly","OK")</f>
        <v>OK</v>
      </c>
      <c r="L3730" s="2" t="str">
        <f aca="false">IFERROR(VLOOKUP(C3730,Raw_Restaurants!$A$2:$C$151,3,FALSE()),"Unknown")</f>
        <v>Bhopal</v>
      </c>
    </row>
    <row r="3731" customFormat="false" ht="15" hidden="false" customHeight="false" outlineLevel="0" collapsed="false">
      <c r="A3731" s="2" t="n">
        <f aca="false">Raw_Orders!A3731</f>
        <v>503011</v>
      </c>
      <c r="B3731" s="2" t="str">
        <f aca="false">Raw_Orders!B3731</f>
        <v>CUST1347</v>
      </c>
      <c r="C3731" s="2" t="str">
        <f aca="false">Raw_Orders!C3731</f>
        <v>REST256</v>
      </c>
      <c r="D3731" s="2" t="str">
        <f aca="false">Raw_Orders!D3731</f>
        <v>DP317</v>
      </c>
      <c r="E3731" s="2" t="str">
        <f aca="false">Raw_Orders!E3731</f>
        <v>2024-11-29</v>
      </c>
      <c r="F3731" s="2" t="n">
        <f aca="false">IF(Raw_Orders!F3731&lt;0,0,Raw_Orders!F3731)</f>
        <v>278.99</v>
      </c>
      <c r="G3731" s="2" t="str">
        <f aca="false">Raw_Orders!G3731</f>
        <v>Delivered</v>
      </c>
      <c r="H3731" s="2" t="n">
        <f aca="false">IF(Raw_Orders!H3731="","N/A",Raw_Orders!H3731)</f>
        <v>29.9</v>
      </c>
      <c r="I3731" s="2" t="n">
        <f aca="false">IF(Raw_Orders!I3731="","Not Rated",Raw_Orders!I3731)</f>
        <v>2.9</v>
      </c>
      <c r="J3731" s="2" t="str">
        <f aca="false">IF(COUNTIF($A$2:A3731,A3731)&gt;1,"Duplicate","Unique")</f>
        <v>Unique</v>
      </c>
      <c r="K3731" s="2" t="str">
        <f aca="false">IF(Raw_Orders!F3731&lt;0,"Anomaly","OK")</f>
        <v>OK</v>
      </c>
      <c r="L3731" s="2" t="str">
        <f aca="false">IFERROR(VLOOKUP(C3731,Raw_Restaurants!$A$2:$C$151,3,FALSE()),"Unknown")</f>
        <v>Chennai</v>
      </c>
    </row>
    <row r="3732" customFormat="false" ht="15" hidden="false" customHeight="false" outlineLevel="0" collapsed="false">
      <c r="A3732" s="2" t="n">
        <f aca="false">Raw_Orders!A3732</f>
        <v>504513</v>
      </c>
      <c r="B3732" s="2" t="str">
        <f aca="false">Raw_Orders!B3732</f>
        <v>CUST1280</v>
      </c>
      <c r="C3732" s="2" t="str">
        <f aca="false">Raw_Orders!C3732</f>
        <v>REST315</v>
      </c>
      <c r="D3732" s="2" t="str">
        <f aca="false">Raw_Orders!D3732</f>
        <v>DP426</v>
      </c>
      <c r="E3732" s="2" t="str">
        <f aca="false">Raw_Orders!E3732</f>
        <v>2024-06-20</v>
      </c>
      <c r="F3732" s="2" t="n">
        <f aca="false">IF(Raw_Orders!F3732&lt;0,0,Raw_Orders!F3732)</f>
        <v>1046.45</v>
      </c>
      <c r="G3732" s="2" t="str">
        <f aca="false">Raw_Orders!G3732</f>
        <v>Delivered</v>
      </c>
      <c r="H3732" s="2" t="n">
        <f aca="false">IF(Raw_Orders!H3732="","N/A",Raw_Orders!H3732)</f>
        <v>43.4</v>
      </c>
      <c r="I3732" s="2" t="n">
        <f aca="false">IF(Raw_Orders!I3732="","Not Rated",Raw_Orders!I3732)</f>
        <v>4.4</v>
      </c>
      <c r="J3732" s="2" t="str">
        <f aca="false">IF(COUNTIF($A$2:A3732,A3732)&gt;1,"Duplicate","Unique")</f>
        <v>Unique</v>
      </c>
      <c r="K3732" s="2" t="str">
        <f aca="false">IF(Raw_Orders!F3732&lt;0,"Anomaly","OK")</f>
        <v>OK</v>
      </c>
      <c r="L3732" s="2" t="str">
        <f aca="false">IFERROR(VLOOKUP(C3732,Raw_Restaurants!$A$2:$C$151,3,FALSE()),"Unknown")</f>
        <v>Indore</v>
      </c>
    </row>
    <row r="3733" customFormat="false" ht="15" hidden="false" customHeight="false" outlineLevel="0" collapsed="false">
      <c r="A3733" s="2" t="n">
        <f aca="false">Raw_Orders!A3733</f>
        <v>503147</v>
      </c>
      <c r="B3733" s="2" t="str">
        <f aca="false">Raw_Orders!B3733</f>
        <v>CUST1587</v>
      </c>
      <c r="C3733" s="2" t="str">
        <f aca="false">Raw_Orders!C3733</f>
        <v>REST294</v>
      </c>
      <c r="D3733" s="2" t="str">
        <f aca="false">Raw_Orders!D3733</f>
        <v>DP416</v>
      </c>
      <c r="E3733" s="2" t="str">
        <f aca="false">Raw_Orders!E3733</f>
        <v>2024-11-10</v>
      </c>
      <c r="F3733" s="2" t="n">
        <f aca="false">IF(Raw_Orders!F3733&lt;0,0,Raw_Orders!F3733)</f>
        <v>129.22</v>
      </c>
      <c r="G3733" s="2" t="str">
        <f aca="false">Raw_Orders!G3733</f>
        <v>Delivered</v>
      </c>
      <c r="H3733" s="2" t="n">
        <f aca="false">IF(Raw_Orders!H3733="","N/A",Raw_Orders!H3733)</f>
        <v>76.2</v>
      </c>
      <c r="I3733" s="2" t="str">
        <f aca="false">IF(Raw_Orders!I3733="","Not Rated",Raw_Orders!I3733)</f>
        <v>Not Rated</v>
      </c>
      <c r="J3733" s="2" t="str">
        <f aca="false">IF(COUNTIF($A$2:A3733,A3733)&gt;1,"Duplicate","Unique")</f>
        <v>Unique</v>
      </c>
      <c r="K3733" s="2" t="str">
        <f aca="false">IF(Raw_Orders!F3733&lt;0,"Anomaly","OK")</f>
        <v>OK</v>
      </c>
      <c r="L3733" s="2" t="str">
        <f aca="false">IFERROR(VLOOKUP(C3733,Raw_Restaurants!$A$2:$C$151,3,FALSE()),"Unknown")</f>
        <v>Hyderabad</v>
      </c>
    </row>
    <row r="3734" customFormat="false" ht="15" hidden="false" customHeight="false" outlineLevel="0" collapsed="false">
      <c r="A3734" s="2" t="n">
        <f aca="false">Raw_Orders!A3734</f>
        <v>501023</v>
      </c>
      <c r="B3734" s="2" t="str">
        <f aca="false">Raw_Orders!B3734</f>
        <v>CUST1312</v>
      </c>
      <c r="C3734" s="2" t="str">
        <f aca="false">Raw_Orders!C3734</f>
        <v>REST319</v>
      </c>
      <c r="D3734" s="2" t="str">
        <f aca="false">Raw_Orders!D3734</f>
        <v>DP491</v>
      </c>
      <c r="E3734" s="2" t="str">
        <f aca="false">Raw_Orders!E3734</f>
        <v>2024-07-05</v>
      </c>
      <c r="F3734" s="2" t="n">
        <f aca="false">IF(Raw_Orders!F3734&lt;0,0,Raw_Orders!F3734)</f>
        <v>296.03</v>
      </c>
      <c r="G3734" s="2" t="str">
        <f aca="false">Raw_Orders!G3734</f>
        <v>Delayed</v>
      </c>
      <c r="H3734" s="2" t="n">
        <f aca="false">IF(Raw_Orders!H3734="","N/A",Raw_Orders!H3734)</f>
        <v>30.1</v>
      </c>
      <c r="I3734" s="2" t="n">
        <f aca="false">IF(Raw_Orders!I3734="","Not Rated",Raw_Orders!I3734)</f>
        <v>3.9</v>
      </c>
      <c r="J3734" s="2" t="str">
        <f aca="false">IF(COUNTIF($A$2:A3734,A3734)&gt;1,"Duplicate","Unique")</f>
        <v>Unique</v>
      </c>
      <c r="K3734" s="2" t="str">
        <f aca="false">IF(Raw_Orders!F3734&lt;0,"Anomaly","OK")</f>
        <v>OK</v>
      </c>
      <c r="L3734" s="2" t="str">
        <f aca="false">IFERROR(VLOOKUP(C3734,Raw_Restaurants!$A$2:$C$151,3,FALSE()),"Unknown")</f>
        <v>Bhopal</v>
      </c>
    </row>
    <row r="3735" customFormat="false" ht="15" hidden="false" customHeight="false" outlineLevel="0" collapsed="false">
      <c r="A3735" s="2" t="n">
        <f aca="false">Raw_Orders!A3735</f>
        <v>503143</v>
      </c>
      <c r="B3735" s="2" t="str">
        <f aca="false">Raw_Orders!B3735</f>
        <v>CUST1521</v>
      </c>
      <c r="C3735" s="2" t="str">
        <f aca="false">Raw_Orders!C3735</f>
        <v>REST303</v>
      </c>
      <c r="D3735" s="2" t="str">
        <f aca="false">Raw_Orders!D3735</f>
        <v>DP347</v>
      </c>
      <c r="E3735" s="2" t="str">
        <f aca="false">Raw_Orders!E3735</f>
        <v>2024-07-17</v>
      </c>
      <c r="F3735" s="2" t="n">
        <f aca="false">IF(Raw_Orders!F3735&lt;0,0,Raw_Orders!F3735)</f>
        <v>373.01</v>
      </c>
      <c r="G3735" s="2" t="str">
        <f aca="false">Raw_Orders!G3735</f>
        <v>Cancelled</v>
      </c>
      <c r="H3735" s="2" t="str">
        <f aca="false">IF(Raw_Orders!H3735="","N/A",Raw_Orders!H3735)</f>
        <v>N/A</v>
      </c>
      <c r="I3735" s="2" t="str">
        <f aca="false">IF(Raw_Orders!I3735="","Not Rated",Raw_Orders!I3735)</f>
        <v>Not Rated</v>
      </c>
      <c r="J3735" s="2" t="str">
        <f aca="false">IF(COUNTIF($A$2:A3735,A3735)&gt;1,"Duplicate","Unique")</f>
        <v>Unique</v>
      </c>
      <c r="K3735" s="2" t="str">
        <f aca="false">IF(Raw_Orders!F3735&lt;0,"Anomaly","OK")</f>
        <v>OK</v>
      </c>
      <c r="L3735" s="2" t="str">
        <f aca="false">IFERROR(VLOOKUP(C3735,Raw_Restaurants!$A$2:$C$151,3,FALSE()),"Unknown")</f>
        <v>Kolkata</v>
      </c>
    </row>
    <row r="3736" customFormat="false" ht="15" hidden="false" customHeight="false" outlineLevel="0" collapsed="false">
      <c r="A3736" s="2" t="n">
        <f aca="false">Raw_Orders!A3736</f>
        <v>500837</v>
      </c>
      <c r="B3736" s="2" t="str">
        <f aca="false">Raw_Orders!B3736</f>
        <v>CUST1144</v>
      </c>
      <c r="C3736" s="2" t="str">
        <f aca="false">Raw_Orders!C3736</f>
        <v>REST286</v>
      </c>
      <c r="D3736" s="2" t="str">
        <f aca="false">Raw_Orders!D3736</f>
        <v>DP491</v>
      </c>
      <c r="E3736" s="2" t="str">
        <f aca="false">Raw_Orders!E3736</f>
        <v>2024-10-19</v>
      </c>
      <c r="F3736" s="2" t="n">
        <f aca="false">IF(Raw_Orders!F3736&lt;0,0,Raw_Orders!F3736)</f>
        <v>772.78</v>
      </c>
      <c r="G3736" s="2" t="str">
        <f aca="false">Raw_Orders!G3736</f>
        <v>Delivered</v>
      </c>
      <c r="H3736" s="2" t="n">
        <f aca="false">IF(Raw_Orders!H3736="","N/A",Raw_Orders!H3736)</f>
        <v>73.3</v>
      </c>
      <c r="I3736" s="2" t="str">
        <f aca="false">IF(Raw_Orders!I3736="","Not Rated",Raw_Orders!I3736)</f>
        <v>Not Rated</v>
      </c>
      <c r="J3736" s="2" t="str">
        <f aca="false">IF(COUNTIF($A$2:A3736,A3736)&gt;1,"Duplicate","Unique")</f>
        <v>Unique</v>
      </c>
      <c r="K3736" s="2" t="str">
        <f aca="false">IF(Raw_Orders!F3736&lt;0,"Anomaly","OK")</f>
        <v>OK</v>
      </c>
      <c r="L3736" s="2" t="str">
        <f aca="false">IFERROR(VLOOKUP(C3736,Raw_Restaurants!$A$2:$C$151,3,FALSE()),"Unknown")</f>
        <v>Bhopal</v>
      </c>
    </row>
    <row r="3737" customFormat="false" ht="15" hidden="false" customHeight="false" outlineLevel="0" collapsed="false">
      <c r="A3737" s="2" t="n">
        <f aca="false">Raw_Orders!A3737</f>
        <v>501389</v>
      </c>
      <c r="B3737" s="2" t="str">
        <f aca="false">Raw_Orders!B3737</f>
        <v>CUST1663</v>
      </c>
      <c r="C3737" s="2" t="str">
        <f aca="false">Raw_Orders!C3737</f>
        <v>REST330</v>
      </c>
      <c r="D3737" s="2" t="str">
        <f aca="false">Raw_Orders!D3737</f>
        <v>DP473</v>
      </c>
      <c r="E3737" s="2" t="str">
        <f aca="false">Raw_Orders!E3737</f>
        <v>2024-01-10</v>
      </c>
      <c r="F3737" s="2" t="n">
        <f aca="false">IF(Raw_Orders!F3737&lt;0,0,Raw_Orders!F3737)</f>
        <v>783.44</v>
      </c>
      <c r="G3737" s="2" t="str">
        <f aca="false">Raw_Orders!G3737</f>
        <v>Delivered</v>
      </c>
      <c r="H3737" s="2" t="str">
        <f aca="false">IF(Raw_Orders!H3737="","N/A",Raw_Orders!H3737)</f>
        <v>N/A</v>
      </c>
      <c r="I3737" s="2" t="n">
        <f aca="false">IF(Raw_Orders!I3737="","Not Rated",Raw_Orders!I3737)</f>
        <v>4.1</v>
      </c>
      <c r="J3737" s="2" t="str">
        <f aca="false">IF(COUNTIF($A$2:A3737,A3737)&gt;1,"Duplicate","Unique")</f>
        <v>Unique</v>
      </c>
      <c r="K3737" s="2" t="str">
        <f aca="false">IF(Raw_Orders!F3737&lt;0,"Anomaly","OK")</f>
        <v>OK</v>
      </c>
      <c r="L3737" s="2" t="str">
        <f aca="false">IFERROR(VLOOKUP(C3737,Raw_Restaurants!$A$2:$C$151,3,FALSE()),"Unknown")</f>
        <v>Hyderabad</v>
      </c>
    </row>
    <row r="3738" customFormat="false" ht="15" hidden="false" customHeight="false" outlineLevel="0" collapsed="false">
      <c r="A3738" s="2" t="n">
        <f aca="false">Raw_Orders!A3738</f>
        <v>502781</v>
      </c>
      <c r="B3738" s="2" t="str">
        <f aca="false">Raw_Orders!B3738</f>
        <v>CUST1327</v>
      </c>
      <c r="C3738" s="2" t="str">
        <f aca="false">Raw_Orders!C3738</f>
        <v>REST296</v>
      </c>
      <c r="D3738" s="2" t="str">
        <f aca="false">Raw_Orders!D3738</f>
        <v>DP450</v>
      </c>
      <c r="E3738" s="2" t="str">
        <f aca="false">Raw_Orders!E3738</f>
        <v>2024-12-04</v>
      </c>
      <c r="F3738" s="2" t="n">
        <f aca="false">IF(Raw_Orders!F3738&lt;0,0,Raw_Orders!F3738)</f>
        <v>1373.14</v>
      </c>
      <c r="G3738" s="2" t="str">
        <f aca="false">Raw_Orders!G3738</f>
        <v>Delivered</v>
      </c>
      <c r="H3738" s="2" t="n">
        <f aca="false">IF(Raw_Orders!H3738="","N/A",Raw_Orders!H3738)</f>
        <v>74.1</v>
      </c>
      <c r="I3738" s="2" t="n">
        <f aca="false">IF(Raw_Orders!I3738="","Not Rated",Raw_Orders!I3738)</f>
        <v>3.5</v>
      </c>
      <c r="J3738" s="2" t="str">
        <f aca="false">IF(COUNTIF($A$2:A3738,A3738)&gt;1,"Duplicate","Unique")</f>
        <v>Unique</v>
      </c>
      <c r="K3738" s="2" t="str">
        <f aca="false">IF(Raw_Orders!F3738&lt;0,"Anomaly","OK")</f>
        <v>OK</v>
      </c>
      <c r="L3738" s="2" t="str">
        <f aca="false">IFERROR(VLOOKUP(C3738,Raw_Restaurants!$A$2:$C$151,3,FALSE()),"Unknown")</f>
        <v>Chennai</v>
      </c>
    </row>
    <row r="3739" customFormat="false" ht="15" hidden="false" customHeight="false" outlineLevel="0" collapsed="false">
      <c r="A3739" s="2" t="n">
        <f aca="false">Raw_Orders!A3739</f>
        <v>501362</v>
      </c>
      <c r="B3739" s="2" t="str">
        <f aca="false">Raw_Orders!B3739</f>
        <v>CUST1268</v>
      </c>
      <c r="C3739" s="2" t="str">
        <f aca="false">Raw_Orders!C3739</f>
        <v>REST251</v>
      </c>
      <c r="D3739" s="2" t="str">
        <f aca="false">Raw_Orders!D3739</f>
        <v>DP409</v>
      </c>
      <c r="E3739" s="2" t="str">
        <f aca="false">Raw_Orders!E3739</f>
        <v>2024-06-25</v>
      </c>
      <c r="F3739" s="2" t="n">
        <f aca="false">IF(Raw_Orders!F3739&lt;0,0,Raw_Orders!F3739)</f>
        <v>890.24</v>
      </c>
      <c r="G3739" s="2" t="str">
        <f aca="false">Raw_Orders!G3739</f>
        <v>Cancelled</v>
      </c>
      <c r="H3739" s="2" t="str">
        <f aca="false">IF(Raw_Orders!H3739="","N/A",Raw_Orders!H3739)</f>
        <v>N/A</v>
      </c>
      <c r="I3739" s="2" t="str">
        <f aca="false">IF(Raw_Orders!I3739="","Not Rated",Raw_Orders!I3739)</f>
        <v>Not Rated</v>
      </c>
      <c r="J3739" s="2" t="str">
        <f aca="false">IF(COUNTIF($A$2:A3739,A3739)&gt;1,"Duplicate","Unique")</f>
        <v>Unique</v>
      </c>
      <c r="K3739" s="2" t="str">
        <f aca="false">IF(Raw_Orders!F3739&lt;0,"Anomaly","OK")</f>
        <v>OK</v>
      </c>
      <c r="L3739" s="2" t="str">
        <f aca="false">IFERROR(VLOOKUP(C3739,Raw_Restaurants!$A$2:$C$151,3,FALSE()),"Unknown")</f>
        <v>Bhopal</v>
      </c>
    </row>
    <row r="3740" customFormat="false" ht="15" hidden="false" customHeight="false" outlineLevel="0" collapsed="false">
      <c r="A3740" s="2" t="n">
        <f aca="false">Raw_Orders!A3740</f>
        <v>503723</v>
      </c>
      <c r="B3740" s="2" t="str">
        <f aca="false">Raw_Orders!B3740</f>
        <v>CUST1479</v>
      </c>
      <c r="C3740" s="2" t="str">
        <f aca="false">Raw_Orders!C3740</f>
        <v>REST331</v>
      </c>
      <c r="D3740" s="2" t="str">
        <f aca="false">Raw_Orders!D3740</f>
        <v>DP475</v>
      </c>
      <c r="E3740" s="2" t="str">
        <f aca="false">Raw_Orders!E3740</f>
        <v>2024-11-20</v>
      </c>
      <c r="F3740" s="2" t="n">
        <f aca="false">IF(Raw_Orders!F3740&lt;0,0,Raw_Orders!F3740)</f>
        <v>914.27</v>
      </c>
      <c r="G3740" s="2" t="str">
        <f aca="false">Raw_Orders!G3740</f>
        <v>Delivered</v>
      </c>
      <c r="H3740" s="2" t="n">
        <f aca="false">IF(Raw_Orders!H3740="","N/A",Raw_Orders!H3740)</f>
        <v>36.8</v>
      </c>
      <c r="I3740" s="2" t="n">
        <f aca="false">IF(Raw_Orders!I3740="","Not Rated",Raw_Orders!I3740)</f>
        <v>4.8</v>
      </c>
      <c r="J3740" s="2" t="str">
        <f aca="false">IF(COUNTIF($A$2:A3740,A3740)&gt;1,"Duplicate","Unique")</f>
        <v>Unique</v>
      </c>
      <c r="K3740" s="2" t="str">
        <f aca="false">IF(Raw_Orders!F3740&lt;0,"Anomaly","OK")</f>
        <v>OK</v>
      </c>
      <c r="L3740" s="2" t="str">
        <f aca="false">IFERROR(VLOOKUP(C3740,Raw_Restaurants!$A$2:$C$151,3,FALSE()),"Unknown")</f>
        <v>Chennai</v>
      </c>
    </row>
    <row r="3741" customFormat="false" ht="15" hidden="false" customHeight="false" outlineLevel="0" collapsed="false">
      <c r="A3741" s="2" t="n">
        <f aca="false">Raw_Orders!A3741</f>
        <v>503865</v>
      </c>
      <c r="B3741" s="2" t="str">
        <f aca="false">Raw_Orders!B3741</f>
        <v>CUST1641</v>
      </c>
      <c r="C3741" s="2" t="str">
        <f aca="false">Raw_Orders!C3741</f>
        <v>REST340</v>
      </c>
      <c r="D3741" s="2" t="str">
        <f aca="false">Raw_Orders!D3741</f>
        <v>DP460</v>
      </c>
      <c r="E3741" s="2" t="str">
        <f aca="false">Raw_Orders!E3741</f>
        <v>2024-02-14</v>
      </c>
      <c r="F3741" s="2" t="n">
        <f aca="false">IF(Raw_Orders!F3741&lt;0,0,Raw_Orders!F3741)</f>
        <v>1030.36</v>
      </c>
      <c r="G3741" s="2" t="str">
        <f aca="false">Raw_Orders!G3741</f>
        <v>Delayed</v>
      </c>
      <c r="H3741" s="2" t="n">
        <f aca="false">IF(Raw_Orders!H3741="","N/A",Raw_Orders!H3741)</f>
        <v>73.5</v>
      </c>
      <c r="I3741" s="2" t="n">
        <f aca="false">IF(Raw_Orders!I3741="","Not Rated",Raw_Orders!I3741)</f>
        <v>2.5</v>
      </c>
      <c r="J3741" s="2" t="str">
        <f aca="false">IF(COUNTIF($A$2:A3741,A3741)&gt;1,"Duplicate","Unique")</f>
        <v>Unique</v>
      </c>
      <c r="K3741" s="2" t="str">
        <f aca="false">IF(Raw_Orders!F3741&lt;0,"Anomaly","OK")</f>
        <v>OK</v>
      </c>
      <c r="L3741" s="2" t="str">
        <f aca="false">IFERROR(VLOOKUP(C3741,Raw_Restaurants!$A$2:$C$151,3,FALSE()),"Unknown")</f>
        <v>Hyderabad</v>
      </c>
    </row>
    <row r="3742" customFormat="false" ht="15" hidden="false" customHeight="false" outlineLevel="0" collapsed="false">
      <c r="A3742" s="2" t="n">
        <f aca="false">Raw_Orders!A3742</f>
        <v>502936</v>
      </c>
      <c r="B3742" s="2" t="str">
        <f aca="false">Raw_Orders!B3742</f>
        <v>CUST1352</v>
      </c>
      <c r="C3742" s="2" t="str">
        <f aca="false">Raw_Orders!C3742</f>
        <v>REST241</v>
      </c>
      <c r="D3742" s="2" t="str">
        <f aca="false">Raw_Orders!D3742</f>
        <v>DP344</v>
      </c>
      <c r="E3742" s="2" t="str">
        <f aca="false">Raw_Orders!E3742</f>
        <v>2024-05-17</v>
      </c>
      <c r="F3742" s="2" t="n">
        <f aca="false">IF(Raw_Orders!F3742&lt;0,0,Raw_Orders!F3742)</f>
        <v>497.7</v>
      </c>
      <c r="G3742" s="2" t="str">
        <f aca="false">Raw_Orders!G3742</f>
        <v>Cancelled</v>
      </c>
      <c r="H3742" s="2" t="str">
        <f aca="false">IF(Raw_Orders!H3742="","N/A",Raw_Orders!H3742)</f>
        <v>N/A</v>
      </c>
      <c r="I3742" s="2" t="str">
        <f aca="false">IF(Raw_Orders!I3742="","Not Rated",Raw_Orders!I3742)</f>
        <v>Not Rated</v>
      </c>
      <c r="J3742" s="2" t="str">
        <f aca="false">IF(COUNTIF($A$2:A3742,A3742)&gt;1,"Duplicate","Unique")</f>
        <v>Unique</v>
      </c>
      <c r="K3742" s="2" t="str">
        <f aca="false">IF(Raw_Orders!F3742&lt;0,"Anomaly","OK")</f>
        <v>OK</v>
      </c>
      <c r="L3742" s="2" t="str">
        <f aca="false">IFERROR(VLOOKUP(C3742,Raw_Restaurants!$A$2:$C$151,3,FALSE()),"Unknown")</f>
        <v>Pune</v>
      </c>
    </row>
    <row r="3743" customFormat="false" ht="15" hidden="false" customHeight="false" outlineLevel="0" collapsed="false">
      <c r="A3743" s="2" t="n">
        <f aca="false">Raw_Orders!A3743</f>
        <v>503718</v>
      </c>
      <c r="B3743" s="2" t="str">
        <f aca="false">Raw_Orders!B3743</f>
        <v>CUST1365</v>
      </c>
      <c r="C3743" s="2" t="str">
        <f aca="false">Raw_Orders!C3743</f>
        <v>REST312</v>
      </c>
      <c r="D3743" s="2" t="str">
        <f aca="false">Raw_Orders!D3743</f>
        <v>DP318</v>
      </c>
      <c r="E3743" s="2" t="str">
        <f aca="false">Raw_Orders!E3743</f>
        <v>2024-05-15</v>
      </c>
      <c r="F3743" s="2" t="n">
        <f aca="false">IF(Raw_Orders!F3743&lt;0,0,Raw_Orders!F3743)</f>
        <v>0</v>
      </c>
      <c r="G3743" s="2" t="str">
        <f aca="false">Raw_Orders!G3743</f>
        <v>Delivered</v>
      </c>
      <c r="H3743" s="2" t="n">
        <f aca="false">IF(Raw_Orders!H3743="","N/A",Raw_Orders!H3743)</f>
        <v>20.9</v>
      </c>
      <c r="I3743" s="2" t="n">
        <f aca="false">IF(Raw_Orders!I3743="","Not Rated",Raw_Orders!I3743)</f>
        <v>4.9</v>
      </c>
      <c r="J3743" s="2" t="str">
        <f aca="false">IF(COUNTIF($A$2:A3743,A3743)&gt;1,"Duplicate","Unique")</f>
        <v>Unique</v>
      </c>
      <c r="K3743" s="2" t="str">
        <f aca="false">IF(Raw_Orders!F3743&lt;0,"Anomaly","OK")</f>
        <v>Anomaly</v>
      </c>
      <c r="L3743" s="2" t="str">
        <f aca="false">IFERROR(VLOOKUP(C3743,Raw_Restaurants!$A$2:$C$151,3,FALSE()),"Unknown")</f>
        <v>Mumbai</v>
      </c>
    </row>
    <row r="3744" customFormat="false" ht="15" hidden="false" customHeight="false" outlineLevel="0" collapsed="false">
      <c r="A3744" s="2" t="n">
        <f aca="false">Raw_Orders!A3744</f>
        <v>504078</v>
      </c>
      <c r="B3744" s="2" t="str">
        <f aca="false">Raw_Orders!B3744</f>
        <v>CUST1379</v>
      </c>
      <c r="C3744" s="2" t="str">
        <f aca="false">Raw_Orders!C3744</f>
        <v>REST211</v>
      </c>
      <c r="D3744" s="2" t="str">
        <f aca="false">Raw_Orders!D3744</f>
        <v>DP350</v>
      </c>
      <c r="E3744" s="2" t="str">
        <f aca="false">Raw_Orders!E3744</f>
        <v>2024-06-11</v>
      </c>
      <c r="F3744" s="2" t="n">
        <f aca="false">IF(Raw_Orders!F3744&lt;0,0,Raw_Orders!F3744)</f>
        <v>941.47</v>
      </c>
      <c r="G3744" s="2" t="str">
        <f aca="false">Raw_Orders!G3744</f>
        <v>Delivered</v>
      </c>
      <c r="H3744" s="2" t="n">
        <f aca="false">IF(Raw_Orders!H3744="","N/A",Raw_Orders!H3744)</f>
        <v>16.4</v>
      </c>
      <c r="I3744" s="2" t="n">
        <f aca="false">IF(Raw_Orders!I3744="","Not Rated",Raw_Orders!I3744)</f>
        <v>4.7</v>
      </c>
      <c r="J3744" s="2" t="str">
        <f aca="false">IF(COUNTIF($A$2:A3744,A3744)&gt;1,"Duplicate","Unique")</f>
        <v>Unique</v>
      </c>
      <c r="K3744" s="2" t="str">
        <f aca="false">IF(Raw_Orders!F3744&lt;0,"Anomaly","OK")</f>
        <v>OK</v>
      </c>
      <c r="L3744" s="2" t="str">
        <f aca="false">IFERROR(VLOOKUP(C3744,Raw_Restaurants!$A$2:$C$151,3,FALSE()),"Unknown")</f>
        <v>Mumbai</v>
      </c>
    </row>
    <row r="3745" customFormat="false" ht="15" hidden="false" customHeight="false" outlineLevel="0" collapsed="false">
      <c r="A3745" s="2" t="n">
        <f aca="false">Raw_Orders!A3745</f>
        <v>500123</v>
      </c>
      <c r="B3745" s="2" t="str">
        <f aca="false">Raw_Orders!B3745</f>
        <v>CUST1773</v>
      </c>
      <c r="C3745" s="2" t="str">
        <f aca="false">Raw_Orders!C3745</f>
        <v>REST247</v>
      </c>
      <c r="D3745" s="2" t="str">
        <f aca="false">Raw_Orders!D3745</f>
        <v>DP431</v>
      </c>
      <c r="E3745" s="2" t="str">
        <f aca="false">Raw_Orders!E3745</f>
        <v>2024-04-13</v>
      </c>
      <c r="F3745" s="2" t="n">
        <f aca="false">IF(Raw_Orders!F3745&lt;0,0,Raw_Orders!F3745)</f>
        <v>734.33</v>
      </c>
      <c r="G3745" s="2" t="str">
        <f aca="false">Raw_Orders!G3745</f>
        <v>Delivered</v>
      </c>
      <c r="H3745" s="2" t="n">
        <f aca="false">IF(Raw_Orders!H3745="","N/A",Raw_Orders!H3745)</f>
        <v>36.8</v>
      </c>
      <c r="I3745" s="2" t="n">
        <f aca="false">IF(Raw_Orders!I3745="","Not Rated",Raw_Orders!I3745)</f>
        <v>4.3</v>
      </c>
      <c r="J3745" s="2" t="str">
        <f aca="false">IF(COUNTIF($A$2:A3745,A3745)&gt;1,"Duplicate","Unique")</f>
        <v>Unique</v>
      </c>
      <c r="K3745" s="2" t="str">
        <f aca="false">IF(Raw_Orders!F3745&lt;0,"Anomaly","OK")</f>
        <v>OK</v>
      </c>
      <c r="L3745" s="2" t="str">
        <f aca="false">IFERROR(VLOOKUP(C3745,Raw_Restaurants!$A$2:$C$151,3,FALSE()),"Unknown")</f>
        <v>Kolkata</v>
      </c>
    </row>
    <row r="3746" customFormat="false" ht="15" hidden="false" customHeight="false" outlineLevel="0" collapsed="false">
      <c r="A3746" s="2" t="n">
        <f aca="false">Raw_Orders!A3746</f>
        <v>501579</v>
      </c>
      <c r="B3746" s="2" t="str">
        <f aca="false">Raw_Orders!B3746</f>
        <v>CUST1545</v>
      </c>
      <c r="C3746" s="2" t="str">
        <f aca="false">Raw_Orders!C3746</f>
        <v>REST325</v>
      </c>
      <c r="D3746" s="2" t="str">
        <f aca="false">Raw_Orders!D3746</f>
        <v>DP457</v>
      </c>
      <c r="E3746" s="2" t="str">
        <f aca="false">Raw_Orders!E3746</f>
        <v>2024-12-17</v>
      </c>
      <c r="F3746" s="2" t="n">
        <f aca="false">IF(Raw_Orders!F3746&lt;0,0,Raw_Orders!F3746)</f>
        <v>240.31</v>
      </c>
      <c r="G3746" s="2" t="str">
        <f aca="false">Raw_Orders!G3746</f>
        <v>Delivered</v>
      </c>
      <c r="H3746" s="2" t="n">
        <f aca="false">IF(Raw_Orders!H3746="","N/A",Raw_Orders!H3746)</f>
        <v>68</v>
      </c>
      <c r="I3746" s="2" t="n">
        <f aca="false">IF(Raw_Orders!I3746="","Not Rated",Raw_Orders!I3746)</f>
        <v>3.9</v>
      </c>
      <c r="J3746" s="2" t="str">
        <f aca="false">IF(COUNTIF($A$2:A3746,A3746)&gt;1,"Duplicate","Unique")</f>
        <v>Unique</v>
      </c>
      <c r="K3746" s="2" t="str">
        <f aca="false">IF(Raw_Orders!F3746&lt;0,"Anomaly","OK")</f>
        <v>OK</v>
      </c>
      <c r="L3746" s="2" t="str">
        <f aca="false">IFERROR(VLOOKUP(C3746,Raw_Restaurants!$A$2:$C$151,3,FALSE()),"Unknown")</f>
        <v>Indore</v>
      </c>
    </row>
    <row r="3747" customFormat="false" ht="15" hidden="false" customHeight="false" outlineLevel="0" collapsed="false">
      <c r="A3747" s="2" t="n">
        <f aca="false">Raw_Orders!A3747</f>
        <v>504388</v>
      </c>
      <c r="B3747" s="2" t="str">
        <f aca="false">Raw_Orders!B3747</f>
        <v>CUST1548</v>
      </c>
      <c r="C3747" s="2" t="str">
        <f aca="false">Raw_Orders!C3747</f>
        <v>REST243</v>
      </c>
      <c r="D3747" s="2" t="str">
        <f aca="false">Raw_Orders!D3747</f>
        <v>DP403</v>
      </c>
      <c r="E3747" s="2" t="str">
        <f aca="false">Raw_Orders!E3747</f>
        <v>2024-05-04</v>
      </c>
      <c r="F3747" s="2" t="n">
        <f aca="false">IF(Raw_Orders!F3747&lt;0,0,Raw_Orders!F3747)</f>
        <v>210.89</v>
      </c>
      <c r="G3747" s="2" t="str">
        <f aca="false">Raw_Orders!G3747</f>
        <v>Delivered</v>
      </c>
      <c r="H3747" s="2" t="n">
        <f aca="false">IF(Raw_Orders!H3747="","N/A",Raw_Orders!H3747)</f>
        <v>28.6</v>
      </c>
      <c r="I3747" s="2" t="n">
        <f aca="false">IF(Raw_Orders!I3747="","Not Rated",Raw_Orders!I3747)</f>
        <v>4.3</v>
      </c>
      <c r="J3747" s="2" t="str">
        <f aca="false">IF(COUNTIF($A$2:A3747,A3747)&gt;1,"Duplicate","Unique")</f>
        <v>Unique</v>
      </c>
      <c r="K3747" s="2" t="str">
        <f aca="false">IF(Raw_Orders!F3747&lt;0,"Anomaly","OK")</f>
        <v>OK</v>
      </c>
      <c r="L3747" s="2" t="str">
        <f aca="false">IFERROR(VLOOKUP(C3747,Raw_Restaurants!$A$2:$C$151,3,FALSE()),"Unknown")</f>
        <v>Mumbai</v>
      </c>
    </row>
    <row r="3748" customFormat="false" ht="15" hidden="false" customHeight="false" outlineLevel="0" collapsed="false">
      <c r="A3748" s="2" t="n">
        <f aca="false">Raw_Orders!A3748</f>
        <v>502997</v>
      </c>
      <c r="B3748" s="2" t="str">
        <f aca="false">Raw_Orders!B3748</f>
        <v>CUST1470</v>
      </c>
      <c r="C3748" s="2" t="str">
        <f aca="false">Raw_Orders!C3748</f>
        <v>REST323</v>
      </c>
      <c r="D3748" s="2" t="str">
        <f aca="false">Raw_Orders!D3748</f>
        <v>DP386</v>
      </c>
      <c r="E3748" s="2" t="str">
        <f aca="false">Raw_Orders!E3748</f>
        <v>2024-06-22</v>
      </c>
      <c r="F3748" s="2" t="n">
        <f aca="false">IF(Raw_Orders!F3748&lt;0,0,Raw_Orders!F3748)</f>
        <v>1175.73</v>
      </c>
      <c r="G3748" s="2" t="str">
        <f aca="false">Raw_Orders!G3748</f>
        <v>Delayed</v>
      </c>
      <c r="H3748" s="2" t="n">
        <f aca="false">IF(Raw_Orders!H3748="","N/A",Raw_Orders!H3748)</f>
        <v>54.3</v>
      </c>
      <c r="I3748" s="2" t="n">
        <f aca="false">IF(Raw_Orders!I3748="","Not Rated",Raw_Orders!I3748)</f>
        <v>4</v>
      </c>
      <c r="J3748" s="2" t="str">
        <f aca="false">IF(COUNTIF($A$2:A3748,A3748)&gt;1,"Duplicate","Unique")</f>
        <v>Unique</v>
      </c>
      <c r="K3748" s="2" t="str">
        <f aca="false">IF(Raw_Orders!F3748&lt;0,"Anomaly","OK")</f>
        <v>OK</v>
      </c>
      <c r="L3748" s="2" t="str">
        <f aca="false">IFERROR(VLOOKUP(C3748,Raw_Restaurants!$A$2:$C$151,3,FALSE()),"Unknown")</f>
        <v>Pune</v>
      </c>
    </row>
    <row r="3749" customFormat="false" ht="15" hidden="false" customHeight="false" outlineLevel="0" collapsed="false">
      <c r="A3749" s="2" t="n">
        <f aca="false">Raw_Orders!A3749</f>
        <v>501969</v>
      </c>
      <c r="B3749" s="2" t="str">
        <f aca="false">Raw_Orders!B3749</f>
        <v>CUST1041</v>
      </c>
      <c r="C3749" s="2" t="str">
        <f aca="false">Raw_Orders!C3749</f>
        <v>REST303</v>
      </c>
      <c r="D3749" s="2" t="str">
        <f aca="false">Raw_Orders!D3749</f>
        <v>DP458</v>
      </c>
      <c r="E3749" s="2" t="str">
        <f aca="false">Raw_Orders!E3749</f>
        <v>2024-07-28</v>
      </c>
      <c r="F3749" s="2" t="n">
        <f aca="false">IF(Raw_Orders!F3749&lt;0,0,Raw_Orders!F3749)</f>
        <v>406.54</v>
      </c>
      <c r="G3749" s="2" t="str">
        <f aca="false">Raw_Orders!G3749</f>
        <v>Delivered</v>
      </c>
      <c r="H3749" s="2" t="n">
        <f aca="false">IF(Raw_Orders!H3749="","N/A",Raw_Orders!H3749)</f>
        <v>61.1</v>
      </c>
      <c r="I3749" s="2" t="n">
        <f aca="false">IF(Raw_Orders!I3749="","Not Rated",Raw_Orders!I3749)</f>
        <v>4.7</v>
      </c>
      <c r="J3749" s="2" t="str">
        <f aca="false">IF(COUNTIF($A$2:A3749,A3749)&gt;1,"Duplicate","Unique")</f>
        <v>Unique</v>
      </c>
      <c r="K3749" s="2" t="str">
        <f aca="false">IF(Raw_Orders!F3749&lt;0,"Anomaly","OK")</f>
        <v>OK</v>
      </c>
      <c r="L3749" s="2" t="str">
        <f aca="false">IFERROR(VLOOKUP(C3749,Raw_Restaurants!$A$2:$C$151,3,FALSE()),"Unknown")</f>
        <v>Kolkata</v>
      </c>
    </row>
    <row r="3750" customFormat="false" ht="15" hidden="false" customHeight="false" outlineLevel="0" collapsed="false">
      <c r="A3750" s="2" t="n">
        <f aca="false">Raw_Orders!A3750</f>
        <v>502470</v>
      </c>
      <c r="B3750" s="2" t="str">
        <f aca="false">Raw_Orders!B3750</f>
        <v>CUST1021</v>
      </c>
      <c r="C3750" s="2" t="str">
        <f aca="false">Raw_Orders!C3750</f>
        <v>REST265</v>
      </c>
      <c r="D3750" s="2" t="str">
        <f aca="false">Raw_Orders!D3750</f>
        <v>DP483</v>
      </c>
      <c r="E3750" s="2" t="str">
        <f aca="false">Raw_Orders!E3750</f>
        <v>2024-08-06</v>
      </c>
      <c r="F3750" s="2" t="n">
        <f aca="false">IF(Raw_Orders!F3750&lt;0,0,Raw_Orders!F3750)</f>
        <v>1236.88</v>
      </c>
      <c r="G3750" s="2" t="str">
        <f aca="false">Raw_Orders!G3750</f>
        <v>Delivered</v>
      </c>
      <c r="H3750" s="2" t="n">
        <f aca="false">IF(Raw_Orders!H3750="","N/A",Raw_Orders!H3750)</f>
        <v>23.6</v>
      </c>
      <c r="I3750" s="2" t="n">
        <f aca="false">IF(Raw_Orders!I3750="","Not Rated",Raw_Orders!I3750)</f>
        <v>4.4</v>
      </c>
      <c r="J3750" s="2" t="str">
        <f aca="false">IF(COUNTIF($A$2:A3750,A3750)&gt;1,"Duplicate","Unique")</f>
        <v>Unique</v>
      </c>
      <c r="K3750" s="2" t="str">
        <f aca="false">IF(Raw_Orders!F3750&lt;0,"Anomaly","OK")</f>
        <v>OK</v>
      </c>
      <c r="L3750" s="2" t="str">
        <f aca="false">IFERROR(VLOOKUP(C3750,Raw_Restaurants!$A$2:$C$151,3,FALSE()),"Unknown")</f>
        <v>Bhopal</v>
      </c>
    </row>
    <row r="3751" customFormat="false" ht="15" hidden="false" customHeight="false" outlineLevel="0" collapsed="false">
      <c r="A3751" s="2" t="n">
        <f aca="false">Raw_Orders!A3751</f>
        <v>501607</v>
      </c>
      <c r="B3751" s="2" t="str">
        <f aca="false">Raw_Orders!B3751</f>
        <v>CUST1464</v>
      </c>
      <c r="C3751" s="2" t="str">
        <f aca="false">Raw_Orders!C3751</f>
        <v>REST340</v>
      </c>
      <c r="D3751" s="2" t="str">
        <f aca="false">Raw_Orders!D3751</f>
        <v>DP481</v>
      </c>
      <c r="E3751" s="2" t="str">
        <f aca="false">Raw_Orders!E3751</f>
        <v>2024-10-31</v>
      </c>
      <c r="F3751" s="2" t="n">
        <f aca="false">IF(Raw_Orders!F3751&lt;0,0,Raw_Orders!F3751)</f>
        <v>187.67</v>
      </c>
      <c r="G3751" s="2" t="str">
        <f aca="false">Raw_Orders!G3751</f>
        <v>Delayed</v>
      </c>
      <c r="H3751" s="2" t="n">
        <f aca="false">IF(Raw_Orders!H3751="","N/A",Raw_Orders!H3751)</f>
        <v>63</v>
      </c>
      <c r="I3751" s="2" t="n">
        <f aca="false">IF(Raw_Orders!I3751="","Not Rated",Raw_Orders!I3751)</f>
        <v>4.6</v>
      </c>
      <c r="J3751" s="2" t="str">
        <f aca="false">IF(COUNTIF($A$2:A3751,A3751)&gt;1,"Duplicate","Unique")</f>
        <v>Unique</v>
      </c>
      <c r="K3751" s="2" t="str">
        <f aca="false">IF(Raw_Orders!F3751&lt;0,"Anomaly","OK")</f>
        <v>OK</v>
      </c>
      <c r="L3751" s="2" t="str">
        <f aca="false">IFERROR(VLOOKUP(C3751,Raw_Restaurants!$A$2:$C$151,3,FALSE()),"Unknown")</f>
        <v>Hyderabad</v>
      </c>
    </row>
    <row r="3752" customFormat="false" ht="15" hidden="false" customHeight="false" outlineLevel="0" collapsed="false">
      <c r="A3752" s="2" t="n">
        <f aca="false">Raw_Orders!A3752</f>
        <v>500867</v>
      </c>
      <c r="B3752" s="2" t="str">
        <f aca="false">Raw_Orders!B3752</f>
        <v>CUST1011</v>
      </c>
      <c r="C3752" s="2" t="str">
        <f aca="false">Raw_Orders!C3752</f>
        <v>REST296</v>
      </c>
      <c r="D3752" s="2" t="str">
        <f aca="false">Raw_Orders!D3752</f>
        <v>DP499</v>
      </c>
      <c r="E3752" s="2" t="str">
        <f aca="false">Raw_Orders!E3752</f>
        <v>2024-03-26</v>
      </c>
      <c r="F3752" s="2" t="n">
        <f aca="false">IF(Raw_Orders!F3752&lt;0,0,Raw_Orders!F3752)</f>
        <v>1152.96</v>
      </c>
      <c r="G3752" s="2" t="str">
        <f aca="false">Raw_Orders!G3752</f>
        <v>Cancelled</v>
      </c>
      <c r="H3752" s="2" t="str">
        <f aca="false">IF(Raw_Orders!H3752="","N/A",Raw_Orders!H3752)</f>
        <v>N/A</v>
      </c>
      <c r="I3752" s="2" t="str">
        <f aca="false">IF(Raw_Orders!I3752="","Not Rated",Raw_Orders!I3752)</f>
        <v>Not Rated</v>
      </c>
      <c r="J3752" s="2" t="str">
        <f aca="false">IF(COUNTIF($A$2:A3752,A3752)&gt;1,"Duplicate","Unique")</f>
        <v>Unique</v>
      </c>
      <c r="K3752" s="2" t="str">
        <f aca="false">IF(Raw_Orders!F3752&lt;0,"Anomaly","OK")</f>
        <v>OK</v>
      </c>
      <c r="L3752" s="2" t="str">
        <f aca="false">IFERROR(VLOOKUP(C3752,Raw_Restaurants!$A$2:$C$151,3,FALSE()),"Unknown")</f>
        <v>Chennai</v>
      </c>
    </row>
    <row r="3753" customFormat="false" ht="15" hidden="false" customHeight="false" outlineLevel="0" collapsed="false">
      <c r="A3753" s="2" t="n">
        <f aca="false">Raw_Orders!A3753</f>
        <v>503428</v>
      </c>
      <c r="B3753" s="2" t="str">
        <f aca="false">Raw_Orders!B3753</f>
        <v>CUST1769</v>
      </c>
      <c r="C3753" s="2" t="str">
        <f aca="false">Raw_Orders!C3753</f>
        <v>REST211</v>
      </c>
      <c r="D3753" s="2" t="str">
        <f aca="false">Raw_Orders!D3753</f>
        <v>DP494</v>
      </c>
      <c r="E3753" s="2" t="str">
        <f aca="false">Raw_Orders!E3753</f>
        <v>2024-06-18</v>
      </c>
      <c r="F3753" s="2" t="n">
        <f aca="false">IF(Raw_Orders!F3753&lt;0,0,Raw_Orders!F3753)</f>
        <v>1066.32</v>
      </c>
      <c r="G3753" s="2" t="str">
        <f aca="false">Raw_Orders!G3753</f>
        <v>Cancelled</v>
      </c>
      <c r="H3753" s="2" t="str">
        <f aca="false">IF(Raw_Orders!H3753="","N/A",Raw_Orders!H3753)</f>
        <v>N/A</v>
      </c>
      <c r="I3753" s="2" t="str">
        <f aca="false">IF(Raw_Orders!I3753="","Not Rated",Raw_Orders!I3753)</f>
        <v>Not Rated</v>
      </c>
      <c r="J3753" s="2" t="str">
        <f aca="false">IF(COUNTIF($A$2:A3753,A3753)&gt;1,"Duplicate","Unique")</f>
        <v>Unique</v>
      </c>
      <c r="K3753" s="2" t="str">
        <f aca="false">IF(Raw_Orders!F3753&lt;0,"Anomaly","OK")</f>
        <v>OK</v>
      </c>
      <c r="L3753" s="2" t="str">
        <f aca="false">IFERROR(VLOOKUP(C3753,Raw_Restaurants!$A$2:$C$151,3,FALSE()),"Unknown")</f>
        <v>Mumbai</v>
      </c>
    </row>
    <row r="3754" customFormat="false" ht="15" hidden="false" customHeight="false" outlineLevel="0" collapsed="false">
      <c r="A3754" s="2" t="n">
        <f aca="false">Raw_Orders!A3754</f>
        <v>503321</v>
      </c>
      <c r="B3754" s="2" t="str">
        <f aca="false">Raw_Orders!B3754</f>
        <v>CUST1235</v>
      </c>
      <c r="C3754" s="2" t="str">
        <f aca="false">Raw_Orders!C3754</f>
        <v>REST315</v>
      </c>
      <c r="D3754" s="2" t="str">
        <f aca="false">Raw_Orders!D3754</f>
        <v>DP330</v>
      </c>
      <c r="E3754" s="2" t="str">
        <f aca="false">Raw_Orders!E3754</f>
        <v>2024-08-22</v>
      </c>
      <c r="F3754" s="2" t="n">
        <f aca="false">IF(Raw_Orders!F3754&lt;0,0,Raw_Orders!F3754)</f>
        <v>394.7</v>
      </c>
      <c r="G3754" s="2" t="str">
        <f aca="false">Raw_Orders!G3754</f>
        <v>Delivered</v>
      </c>
      <c r="H3754" s="2" t="n">
        <f aca="false">IF(Raw_Orders!H3754="","N/A",Raw_Orders!H3754)</f>
        <v>64.1</v>
      </c>
      <c r="I3754" s="2" t="n">
        <f aca="false">IF(Raw_Orders!I3754="","Not Rated",Raw_Orders!I3754)</f>
        <v>2.8</v>
      </c>
      <c r="J3754" s="2" t="str">
        <f aca="false">IF(COUNTIF($A$2:A3754,A3754)&gt;1,"Duplicate","Unique")</f>
        <v>Unique</v>
      </c>
      <c r="K3754" s="2" t="str">
        <f aca="false">IF(Raw_Orders!F3754&lt;0,"Anomaly","OK")</f>
        <v>OK</v>
      </c>
      <c r="L3754" s="2" t="str">
        <f aca="false">IFERROR(VLOOKUP(C3754,Raw_Restaurants!$A$2:$C$151,3,FALSE()),"Unknown")</f>
        <v>Indore</v>
      </c>
    </row>
    <row r="3755" customFormat="false" ht="15" hidden="false" customHeight="false" outlineLevel="0" collapsed="false">
      <c r="A3755" s="2" t="n">
        <f aca="false">Raw_Orders!A3755</f>
        <v>502159</v>
      </c>
      <c r="B3755" s="2" t="str">
        <f aca="false">Raw_Orders!B3755</f>
        <v>CUST1012</v>
      </c>
      <c r="C3755" s="2" t="str">
        <f aca="false">Raw_Orders!C3755</f>
        <v>REST219</v>
      </c>
      <c r="D3755" s="2" t="str">
        <f aca="false">Raw_Orders!D3755</f>
        <v>DP495</v>
      </c>
      <c r="E3755" s="2" t="str">
        <f aca="false">Raw_Orders!E3755</f>
        <v>2024-07-04</v>
      </c>
      <c r="F3755" s="2" t="n">
        <f aca="false">IF(Raw_Orders!F3755&lt;0,0,Raw_Orders!F3755)</f>
        <v>708.33</v>
      </c>
      <c r="G3755" s="2" t="str">
        <f aca="false">Raw_Orders!G3755</f>
        <v>Delayed</v>
      </c>
      <c r="H3755" s="2" t="n">
        <f aca="false">IF(Raw_Orders!H3755="","N/A",Raw_Orders!H3755)</f>
        <v>23.9</v>
      </c>
      <c r="I3755" s="2" t="n">
        <f aca="false">IF(Raw_Orders!I3755="","Not Rated",Raw_Orders!I3755)</f>
        <v>4.7</v>
      </c>
      <c r="J3755" s="2" t="str">
        <f aca="false">IF(COUNTIF($A$2:A3755,A3755)&gt;1,"Duplicate","Unique")</f>
        <v>Unique</v>
      </c>
      <c r="K3755" s="2" t="str">
        <f aca="false">IF(Raw_Orders!F3755&lt;0,"Anomaly","OK")</f>
        <v>OK</v>
      </c>
      <c r="L3755" s="2" t="str">
        <f aca="false">IFERROR(VLOOKUP(C3755,Raw_Restaurants!$A$2:$C$151,3,FALSE()),"Unknown")</f>
        <v>Pune</v>
      </c>
    </row>
    <row r="3756" customFormat="false" ht="15" hidden="false" customHeight="false" outlineLevel="0" collapsed="false">
      <c r="A3756" s="2" t="n">
        <f aca="false">Raw_Orders!A3756</f>
        <v>503351</v>
      </c>
      <c r="B3756" s="2" t="str">
        <f aca="false">Raw_Orders!B3756</f>
        <v>CUST1515</v>
      </c>
      <c r="C3756" s="2" t="str">
        <f aca="false">Raw_Orders!C3756</f>
        <v>REST206</v>
      </c>
      <c r="D3756" s="2" t="str">
        <f aca="false">Raw_Orders!D3756</f>
        <v>DP354</v>
      </c>
      <c r="E3756" s="2" t="str">
        <f aca="false">Raw_Orders!E3756</f>
        <v>2024-03-13</v>
      </c>
      <c r="F3756" s="2" t="n">
        <f aca="false">IF(Raw_Orders!F3756&lt;0,0,Raw_Orders!F3756)</f>
        <v>342.8</v>
      </c>
      <c r="G3756" s="2" t="str">
        <f aca="false">Raw_Orders!G3756</f>
        <v>Delivered</v>
      </c>
      <c r="H3756" s="2" t="n">
        <f aca="false">IF(Raw_Orders!H3756="","N/A",Raw_Orders!H3756)</f>
        <v>26.7</v>
      </c>
      <c r="I3756" s="2" t="n">
        <f aca="false">IF(Raw_Orders!I3756="","Not Rated",Raw_Orders!I3756)</f>
        <v>3.3</v>
      </c>
      <c r="J3756" s="2" t="str">
        <f aca="false">IF(COUNTIF($A$2:A3756,A3756)&gt;1,"Duplicate","Unique")</f>
        <v>Unique</v>
      </c>
      <c r="K3756" s="2" t="str">
        <f aca="false">IF(Raw_Orders!F3756&lt;0,"Anomaly","OK")</f>
        <v>OK</v>
      </c>
      <c r="L3756" s="2" t="str">
        <f aca="false">IFERROR(VLOOKUP(C3756,Raw_Restaurants!$A$2:$C$151,3,FALSE()),"Unknown")</f>
        <v>Indore</v>
      </c>
    </row>
    <row r="3757" customFormat="false" ht="15" hidden="false" customHeight="false" outlineLevel="0" collapsed="false">
      <c r="A3757" s="2" t="n">
        <f aca="false">Raw_Orders!A3757</f>
        <v>502234</v>
      </c>
      <c r="B3757" s="2" t="str">
        <f aca="false">Raw_Orders!B3757</f>
        <v>CUST1217</v>
      </c>
      <c r="C3757" s="2" t="str">
        <f aca="false">Raw_Orders!C3757</f>
        <v>REST221</v>
      </c>
      <c r="D3757" s="2" t="str">
        <f aca="false">Raw_Orders!D3757</f>
        <v>DP326</v>
      </c>
      <c r="E3757" s="2" t="str">
        <f aca="false">Raw_Orders!E3757</f>
        <v>2024-03-11</v>
      </c>
      <c r="F3757" s="2" t="n">
        <f aca="false">IF(Raw_Orders!F3757&lt;0,0,Raw_Orders!F3757)</f>
        <v>860.53</v>
      </c>
      <c r="G3757" s="2" t="str">
        <f aca="false">Raw_Orders!G3757</f>
        <v>Delivered</v>
      </c>
      <c r="H3757" s="2" t="n">
        <f aca="false">IF(Raw_Orders!H3757="","N/A",Raw_Orders!H3757)</f>
        <v>42</v>
      </c>
      <c r="I3757" s="2" t="n">
        <f aca="false">IF(Raw_Orders!I3757="","Not Rated",Raw_Orders!I3757)</f>
        <v>3.7</v>
      </c>
      <c r="J3757" s="2" t="str">
        <f aca="false">IF(COUNTIF($A$2:A3757,A3757)&gt;1,"Duplicate","Unique")</f>
        <v>Unique</v>
      </c>
      <c r="K3757" s="2" t="str">
        <f aca="false">IF(Raw_Orders!F3757&lt;0,"Anomaly","OK")</f>
        <v>OK</v>
      </c>
      <c r="L3757" s="2" t="str">
        <f aca="false">IFERROR(VLOOKUP(C3757,Raw_Restaurants!$A$2:$C$151,3,FALSE()),"Unknown")</f>
        <v>Pune</v>
      </c>
    </row>
    <row r="3758" customFormat="false" ht="15" hidden="false" customHeight="false" outlineLevel="0" collapsed="false">
      <c r="A3758" s="2" t="n">
        <f aca="false">Raw_Orders!A3758</f>
        <v>502564</v>
      </c>
      <c r="B3758" s="2" t="str">
        <f aca="false">Raw_Orders!B3758</f>
        <v>CUST1014</v>
      </c>
      <c r="C3758" s="2" t="str">
        <f aca="false">Raw_Orders!C3758</f>
        <v>REST331</v>
      </c>
      <c r="D3758" s="2" t="str">
        <f aca="false">Raw_Orders!D3758</f>
        <v>DP477</v>
      </c>
      <c r="E3758" s="2" t="str">
        <f aca="false">Raw_Orders!E3758</f>
        <v>2024-05-22</v>
      </c>
      <c r="F3758" s="2" t="n">
        <f aca="false">IF(Raw_Orders!F3758&lt;0,0,Raw_Orders!F3758)</f>
        <v>1009.21</v>
      </c>
      <c r="G3758" s="2" t="str">
        <f aca="false">Raw_Orders!G3758</f>
        <v>Delivered</v>
      </c>
      <c r="H3758" s="2" t="n">
        <f aca="false">IF(Raw_Orders!H3758="","N/A",Raw_Orders!H3758)</f>
        <v>59.9</v>
      </c>
      <c r="I3758" s="2" t="n">
        <f aca="false">IF(Raw_Orders!I3758="","Not Rated",Raw_Orders!I3758)</f>
        <v>4.8</v>
      </c>
      <c r="J3758" s="2" t="str">
        <f aca="false">IF(COUNTIF($A$2:A3758,A3758)&gt;1,"Duplicate","Unique")</f>
        <v>Unique</v>
      </c>
      <c r="K3758" s="2" t="str">
        <f aca="false">IF(Raw_Orders!F3758&lt;0,"Anomaly","OK")</f>
        <v>OK</v>
      </c>
      <c r="L3758" s="2" t="str">
        <f aca="false">IFERROR(VLOOKUP(C3758,Raw_Restaurants!$A$2:$C$151,3,FALSE()),"Unknown")</f>
        <v>Chennai</v>
      </c>
    </row>
    <row r="3759" customFormat="false" ht="15" hidden="false" customHeight="false" outlineLevel="0" collapsed="false">
      <c r="A3759" s="2" t="n">
        <f aca="false">Raw_Orders!A3759</f>
        <v>501085</v>
      </c>
      <c r="B3759" s="2" t="str">
        <f aca="false">Raw_Orders!B3759</f>
        <v>CUST1411</v>
      </c>
      <c r="C3759" s="2" t="str">
        <f aca="false">Raw_Orders!C3759</f>
        <v>REST278</v>
      </c>
      <c r="D3759" s="2" t="str">
        <f aca="false">Raw_Orders!D3759</f>
        <v>DP323</v>
      </c>
      <c r="E3759" s="2" t="str">
        <f aca="false">Raw_Orders!E3759</f>
        <v>2024-12-15</v>
      </c>
      <c r="F3759" s="2" t="n">
        <f aca="false">IF(Raw_Orders!F3759&lt;0,0,Raw_Orders!F3759)</f>
        <v>201.97</v>
      </c>
      <c r="G3759" s="2" t="str">
        <f aca="false">Raw_Orders!G3759</f>
        <v>Delivered</v>
      </c>
      <c r="H3759" s="2" t="n">
        <f aca="false">IF(Raw_Orders!H3759="","N/A",Raw_Orders!H3759)</f>
        <v>58.6</v>
      </c>
      <c r="I3759" s="2" t="n">
        <f aca="false">IF(Raw_Orders!I3759="","Not Rated",Raw_Orders!I3759)</f>
        <v>3.3</v>
      </c>
      <c r="J3759" s="2" t="str">
        <f aca="false">IF(COUNTIF($A$2:A3759,A3759)&gt;1,"Duplicate","Unique")</f>
        <v>Unique</v>
      </c>
      <c r="K3759" s="2" t="str">
        <f aca="false">IF(Raw_Orders!F3759&lt;0,"Anomaly","OK")</f>
        <v>OK</v>
      </c>
      <c r="L3759" s="2" t="str">
        <f aca="false">IFERROR(VLOOKUP(C3759,Raw_Restaurants!$A$2:$C$151,3,FALSE()),"Unknown")</f>
        <v>Kolkata</v>
      </c>
    </row>
    <row r="3760" customFormat="false" ht="15" hidden="false" customHeight="false" outlineLevel="0" collapsed="false">
      <c r="A3760" s="2" t="n">
        <f aca="false">Raw_Orders!A3760</f>
        <v>500677</v>
      </c>
      <c r="B3760" s="2" t="str">
        <f aca="false">Raw_Orders!B3760</f>
        <v>CUST1742</v>
      </c>
      <c r="C3760" s="2" t="str">
        <f aca="false">Raw_Orders!C3760</f>
        <v>REST253</v>
      </c>
      <c r="D3760" s="2" t="str">
        <f aca="false">Raw_Orders!D3760</f>
        <v>DP328</v>
      </c>
      <c r="E3760" s="2" t="str">
        <f aca="false">Raw_Orders!E3760</f>
        <v>2024-08-23</v>
      </c>
      <c r="F3760" s="2" t="n">
        <f aca="false">IF(Raw_Orders!F3760&lt;0,0,Raw_Orders!F3760)</f>
        <v>1331.2</v>
      </c>
      <c r="G3760" s="2" t="str">
        <f aca="false">Raw_Orders!G3760</f>
        <v>Delivered</v>
      </c>
      <c r="H3760" s="2" t="n">
        <f aca="false">IF(Raw_Orders!H3760="","N/A",Raw_Orders!H3760)</f>
        <v>54.1</v>
      </c>
      <c r="I3760" s="2" t="n">
        <f aca="false">IF(Raw_Orders!I3760="","Not Rated",Raw_Orders!I3760)</f>
        <v>3</v>
      </c>
      <c r="J3760" s="2" t="str">
        <f aca="false">IF(COUNTIF($A$2:A3760,A3760)&gt;1,"Duplicate","Unique")</f>
        <v>Unique</v>
      </c>
      <c r="K3760" s="2" t="str">
        <f aca="false">IF(Raw_Orders!F3760&lt;0,"Anomaly","OK")</f>
        <v>OK</v>
      </c>
      <c r="L3760" s="2" t="str">
        <f aca="false">IFERROR(VLOOKUP(C3760,Raw_Restaurants!$A$2:$C$151,3,FALSE()),"Unknown")</f>
        <v>Delhi</v>
      </c>
    </row>
    <row r="3761" customFormat="false" ht="15" hidden="false" customHeight="false" outlineLevel="0" collapsed="false">
      <c r="A3761" s="2" t="n">
        <f aca="false">Raw_Orders!A3761</f>
        <v>500436</v>
      </c>
      <c r="B3761" s="2" t="str">
        <f aca="false">Raw_Orders!B3761</f>
        <v>CUST1703</v>
      </c>
      <c r="C3761" s="2" t="str">
        <f aca="false">Raw_Orders!C3761</f>
        <v>REST334</v>
      </c>
      <c r="D3761" s="2" t="str">
        <f aca="false">Raw_Orders!D3761</f>
        <v>DP372</v>
      </c>
      <c r="E3761" s="2" t="str">
        <f aca="false">Raw_Orders!E3761</f>
        <v>2024-12-28</v>
      </c>
      <c r="F3761" s="2" t="n">
        <f aca="false">IF(Raw_Orders!F3761&lt;0,0,Raw_Orders!F3761)</f>
        <v>430.54</v>
      </c>
      <c r="G3761" s="2" t="str">
        <f aca="false">Raw_Orders!G3761</f>
        <v>Delivered</v>
      </c>
      <c r="H3761" s="2" t="n">
        <f aca="false">IF(Raw_Orders!H3761="","N/A",Raw_Orders!H3761)</f>
        <v>41.3</v>
      </c>
      <c r="I3761" s="2" t="n">
        <f aca="false">IF(Raw_Orders!I3761="","Not Rated",Raw_Orders!I3761)</f>
        <v>3.7</v>
      </c>
      <c r="J3761" s="2" t="str">
        <f aca="false">IF(COUNTIF($A$2:A3761,A3761)&gt;1,"Duplicate","Unique")</f>
        <v>Unique</v>
      </c>
      <c r="K3761" s="2" t="str">
        <f aca="false">IF(Raw_Orders!F3761&lt;0,"Anomaly","OK")</f>
        <v>OK</v>
      </c>
      <c r="L3761" s="2" t="str">
        <f aca="false">IFERROR(VLOOKUP(C3761,Raw_Restaurants!$A$2:$C$151,3,FALSE()),"Unknown")</f>
        <v>Chennai</v>
      </c>
    </row>
    <row r="3762" customFormat="false" ht="15" hidden="false" customHeight="false" outlineLevel="0" collapsed="false">
      <c r="A3762" s="2" t="n">
        <f aca="false">Raw_Orders!A3762</f>
        <v>501899</v>
      </c>
      <c r="B3762" s="2" t="str">
        <f aca="false">Raw_Orders!B3762</f>
        <v>CUST1566</v>
      </c>
      <c r="C3762" s="2" t="str">
        <f aca="false">Raw_Orders!C3762</f>
        <v>REST205</v>
      </c>
      <c r="D3762" s="2" t="str">
        <f aca="false">Raw_Orders!D3762</f>
        <v>DP419</v>
      </c>
      <c r="E3762" s="2" t="str">
        <f aca="false">Raw_Orders!E3762</f>
        <v>2024-12-23</v>
      </c>
      <c r="F3762" s="2" t="n">
        <f aca="false">IF(Raw_Orders!F3762&lt;0,0,Raw_Orders!F3762)</f>
        <v>1150.45</v>
      </c>
      <c r="G3762" s="2" t="str">
        <f aca="false">Raw_Orders!G3762</f>
        <v>Delivered</v>
      </c>
      <c r="H3762" s="2" t="n">
        <f aca="false">IF(Raw_Orders!H3762="","N/A",Raw_Orders!H3762)</f>
        <v>31.6</v>
      </c>
      <c r="I3762" s="2" t="n">
        <f aca="false">IF(Raw_Orders!I3762="","Not Rated",Raw_Orders!I3762)</f>
        <v>2.9</v>
      </c>
      <c r="J3762" s="2" t="str">
        <f aca="false">IF(COUNTIF($A$2:A3762,A3762)&gt;1,"Duplicate","Unique")</f>
        <v>Unique</v>
      </c>
      <c r="K3762" s="2" t="str">
        <f aca="false">IF(Raw_Orders!F3762&lt;0,"Anomaly","OK")</f>
        <v>OK</v>
      </c>
      <c r="L3762" s="2" t="str">
        <f aca="false">IFERROR(VLOOKUP(C3762,Raw_Restaurants!$A$2:$C$151,3,FALSE()),"Unknown")</f>
        <v>Delhi</v>
      </c>
    </row>
    <row r="3763" customFormat="false" ht="15" hidden="false" customHeight="false" outlineLevel="0" collapsed="false">
      <c r="A3763" s="2" t="n">
        <f aca="false">Raw_Orders!A3763</f>
        <v>504140</v>
      </c>
      <c r="B3763" s="2" t="str">
        <f aca="false">Raw_Orders!B3763</f>
        <v>CUST1042</v>
      </c>
      <c r="C3763" s="2" t="str">
        <f aca="false">Raw_Orders!C3763</f>
        <v>REST294</v>
      </c>
      <c r="D3763" s="2" t="str">
        <f aca="false">Raw_Orders!D3763</f>
        <v>DP473</v>
      </c>
      <c r="E3763" s="2" t="str">
        <f aca="false">Raw_Orders!E3763</f>
        <v>2024-09-09</v>
      </c>
      <c r="F3763" s="2" t="n">
        <f aca="false">IF(Raw_Orders!F3763&lt;0,0,Raw_Orders!F3763)</f>
        <v>1386.15</v>
      </c>
      <c r="G3763" s="2" t="str">
        <f aca="false">Raw_Orders!G3763</f>
        <v>Delivered</v>
      </c>
      <c r="H3763" s="2" t="n">
        <f aca="false">IF(Raw_Orders!H3763="","N/A",Raw_Orders!H3763)</f>
        <v>49.4</v>
      </c>
      <c r="I3763" s="2" t="n">
        <f aca="false">IF(Raw_Orders!I3763="","Not Rated",Raw_Orders!I3763)</f>
        <v>2.9</v>
      </c>
      <c r="J3763" s="2" t="str">
        <f aca="false">IF(COUNTIF($A$2:A3763,A3763)&gt;1,"Duplicate","Unique")</f>
        <v>Unique</v>
      </c>
      <c r="K3763" s="2" t="str">
        <f aca="false">IF(Raw_Orders!F3763&lt;0,"Anomaly","OK")</f>
        <v>OK</v>
      </c>
      <c r="L3763" s="2" t="str">
        <f aca="false">IFERROR(VLOOKUP(C3763,Raw_Restaurants!$A$2:$C$151,3,FALSE()),"Unknown")</f>
        <v>Hyderabad</v>
      </c>
    </row>
    <row r="3764" customFormat="false" ht="15" hidden="false" customHeight="false" outlineLevel="0" collapsed="false">
      <c r="A3764" s="2" t="n">
        <f aca="false">Raw_Orders!A3764</f>
        <v>504933</v>
      </c>
      <c r="B3764" s="2" t="str">
        <f aca="false">Raw_Orders!B3764</f>
        <v>CUST1777</v>
      </c>
      <c r="C3764" s="2" t="str">
        <f aca="false">Raw_Orders!C3764</f>
        <v>REST212</v>
      </c>
      <c r="D3764" s="2" t="str">
        <f aca="false">Raw_Orders!D3764</f>
        <v>DP396</v>
      </c>
      <c r="E3764" s="2" t="str">
        <f aca="false">Raw_Orders!E3764</f>
        <v>2024-06-03</v>
      </c>
      <c r="F3764" s="2" t="n">
        <f aca="false">IF(Raw_Orders!F3764&lt;0,0,Raw_Orders!F3764)</f>
        <v>348.82</v>
      </c>
      <c r="G3764" s="2" t="str">
        <f aca="false">Raw_Orders!G3764</f>
        <v>Delivered</v>
      </c>
      <c r="H3764" s="2" t="n">
        <f aca="false">IF(Raw_Orders!H3764="","N/A",Raw_Orders!H3764)</f>
        <v>60.5</v>
      </c>
      <c r="I3764" s="2" t="str">
        <f aca="false">IF(Raw_Orders!I3764="","Not Rated",Raw_Orders!I3764)</f>
        <v>Not Rated</v>
      </c>
      <c r="J3764" s="2" t="str">
        <f aca="false">IF(COUNTIF($A$2:A3764,A3764)&gt;1,"Duplicate","Unique")</f>
        <v>Unique</v>
      </c>
      <c r="K3764" s="2" t="str">
        <f aca="false">IF(Raw_Orders!F3764&lt;0,"Anomaly","OK")</f>
        <v>OK</v>
      </c>
      <c r="L3764" s="2" t="str">
        <f aca="false">IFERROR(VLOOKUP(C3764,Raw_Restaurants!$A$2:$C$151,3,FALSE()),"Unknown")</f>
        <v>Jaipur</v>
      </c>
    </row>
    <row r="3765" customFormat="false" ht="15" hidden="false" customHeight="false" outlineLevel="0" collapsed="false">
      <c r="A3765" s="2" t="n">
        <f aca="false">Raw_Orders!A3765</f>
        <v>503002</v>
      </c>
      <c r="B3765" s="2" t="str">
        <f aca="false">Raw_Orders!B3765</f>
        <v>CUST1536</v>
      </c>
      <c r="C3765" s="2" t="str">
        <f aca="false">Raw_Orders!C3765</f>
        <v>REST319</v>
      </c>
      <c r="D3765" s="2" t="str">
        <f aca="false">Raw_Orders!D3765</f>
        <v>DP366</v>
      </c>
      <c r="E3765" s="2" t="str">
        <f aca="false">Raw_Orders!E3765</f>
        <v>2024-10-28</v>
      </c>
      <c r="F3765" s="2" t="n">
        <f aca="false">IF(Raw_Orders!F3765&lt;0,0,Raw_Orders!F3765)</f>
        <v>183.23</v>
      </c>
      <c r="G3765" s="2" t="str">
        <f aca="false">Raw_Orders!G3765</f>
        <v>Delivered</v>
      </c>
      <c r="H3765" s="2" t="n">
        <f aca="false">IF(Raw_Orders!H3765="","N/A",Raw_Orders!H3765)</f>
        <v>74.8</v>
      </c>
      <c r="I3765" s="2" t="n">
        <f aca="false">IF(Raw_Orders!I3765="","Not Rated",Raw_Orders!I3765)</f>
        <v>3.9</v>
      </c>
      <c r="J3765" s="2" t="str">
        <f aca="false">IF(COUNTIF($A$2:A3765,A3765)&gt;1,"Duplicate","Unique")</f>
        <v>Unique</v>
      </c>
      <c r="K3765" s="2" t="str">
        <f aca="false">IF(Raw_Orders!F3765&lt;0,"Anomaly","OK")</f>
        <v>OK</v>
      </c>
      <c r="L3765" s="2" t="str">
        <f aca="false">IFERROR(VLOOKUP(C3765,Raw_Restaurants!$A$2:$C$151,3,FALSE()),"Unknown")</f>
        <v>Bhopal</v>
      </c>
    </row>
    <row r="3766" customFormat="false" ht="15" hidden="false" customHeight="false" outlineLevel="0" collapsed="false">
      <c r="A3766" s="2" t="n">
        <f aca="false">Raw_Orders!A3766</f>
        <v>501318</v>
      </c>
      <c r="B3766" s="2" t="str">
        <f aca="false">Raw_Orders!B3766</f>
        <v>CUST1217</v>
      </c>
      <c r="C3766" s="2" t="str">
        <f aca="false">Raw_Orders!C3766</f>
        <v>REST323</v>
      </c>
      <c r="D3766" s="2" t="str">
        <f aca="false">Raw_Orders!D3766</f>
        <v>DP301</v>
      </c>
      <c r="E3766" s="2" t="str">
        <f aca="false">Raw_Orders!E3766</f>
        <v>2024-05-12</v>
      </c>
      <c r="F3766" s="2" t="n">
        <f aca="false">IF(Raw_Orders!F3766&lt;0,0,Raw_Orders!F3766)</f>
        <v>0</v>
      </c>
      <c r="G3766" s="2" t="str">
        <f aca="false">Raw_Orders!G3766</f>
        <v>Delivered</v>
      </c>
      <c r="H3766" s="2" t="n">
        <f aca="false">IF(Raw_Orders!H3766="","N/A",Raw_Orders!H3766)</f>
        <v>17.3</v>
      </c>
      <c r="I3766" s="2" t="n">
        <f aca="false">IF(Raw_Orders!I3766="","Not Rated",Raw_Orders!I3766)</f>
        <v>2.8</v>
      </c>
      <c r="J3766" s="2" t="str">
        <f aca="false">IF(COUNTIF($A$2:A3766,A3766)&gt;1,"Duplicate","Unique")</f>
        <v>Unique</v>
      </c>
      <c r="K3766" s="2" t="str">
        <f aca="false">IF(Raw_Orders!F3766&lt;0,"Anomaly","OK")</f>
        <v>Anomaly</v>
      </c>
      <c r="L3766" s="2" t="str">
        <f aca="false">IFERROR(VLOOKUP(C3766,Raw_Restaurants!$A$2:$C$151,3,FALSE()),"Unknown")</f>
        <v>Pune</v>
      </c>
    </row>
    <row r="3767" customFormat="false" ht="15" hidden="false" customHeight="false" outlineLevel="0" collapsed="false">
      <c r="A3767" s="2" t="n">
        <f aca="false">Raw_Orders!A3767</f>
        <v>501672</v>
      </c>
      <c r="B3767" s="2" t="str">
        <f aca="false">Raw_Orders!B3767</f>
        <v>CUST1156</v>
      </c>
      <c r="C3767" s="2" t="str">
        <f aca="false">Raw_Orders!C3767</f>
        <v>REST217</v>
      </c>
      <c r="D3767" s="2" t="str">
        <f aca="false">Raw_Orders!D3767</f>
        <v>DP484</v>
      </c>
      <c r="E3767" s="2" t="str">
        <f aca="false">Raw_Orders!E3767</f>
        <v>2024-06-11</v>
      </c>
      <c r="F3767" s="2" t="n">
        <f aca="false">IF(Raw_Orders!F3767&lt;0,0,Raw_Orders!F3767)</f>
        <v>735.01</v>
      </c>
      <c r="G3767" s="2" t="str">
        <f aca="false">Raw_Orders!G3767</f>
        <v>Delayed</v>
      </c>
      <c r="H3767" s="2" t="n">
        <f aca="false">IF(Raw_Orders!H3767="","N/A",Raw_Orders!H3767)</f>
        <v>65.1</v>
      </c>
      <c r="I3767" s="2" t="n">
        <f aca="false">IF(Raw_Orders!I3767="","Not Rated",Raw_Orders!I3767)</f>
        <v>3.4</v>
      </c>
      <c r="J3767" s="2" t="str">
        <f aca="false">IF(COUNTIF($A$2:A3767,A3767)&gt;1,"Duplicate","Unique")</f>
        <v>Unique</v>
      </c>
      <c r="K3767" s="2" t="str">
        <f aca="false">IF(Raw_Orders!F3767&lt;0,"Anomaly","OK")</f>
        <v>OK</v>
      </c>
      <c r="L3767" s="2" t="str">
        <f aca="false">IFERROR(VLOOKUP(C3767,Raw_Restaurants!$A$2:$C$151,3,FALSE()),"Unknown")</f>
        <v>Kolkata</v>
      </c>
    </row>
    <row r="3768" customFormat="false" ht="15" hidden="false" customHeight="false" outlineLevel="0" collapsed="false">
      <c r="A3768" s="2" t="n">
        <f aca="false">Raw_Orders!A3768</f>
        <v>502890</v>
      </c>
      <c r="B3768" s="2" t="str">
        <f aca="false">Raw_Orders!B3768</f>
        <v>CUST1722</v>
      </c>
      <c r="C3768" s="2" t="str">
        <f aca="false">Raw_Orders!C3768</f>
        <v>REST344</v>
      </c>
      <c r="D3768" s="2" t="str">
        <f aca="false">Raw_Orders!D3768</f>
        <v>DP372</v>
      </c>
      <c r="E3768" s="2" t="str">
        <f aca="false">Raw_Orders!E3768</f>
        <v>2024-08-09</v>
      </c>
      <c r="F3768" s="2" t="n">
        <f aca="false">IF(Raw_Orders!F3768&lt;0,0,Raw_Orders!F3768)</f>
        <v>786.13</v>
      </c>
      <c r="G3768" s="2" t="str">
        <f aca="false">Raw_Orders!G3768</f>
        <v>Delivered</v>
      </c>
      <c r="H3768" s="2" t="n">
        <f aca="false">IF(Raw_Orders!H3768="","N/A",Raw_Orders!H3768)</f>
        <v>62</v>
      </c>
      <c r="I3768" s="2" t="n">
        <f aca="false">IF(Raw_Orders!I3768="","Not Rated",Raw_Orders!I3768)</f>
        <v>3.3</v>
      </c>
      <c r="J3768" s="2" t="str">
        <f aca="false">IF(COUNTIF($A$2:A3768,A3768)&gt;1,"Duplicate","Unique")</f>
        <v>Unique</v>
      </c>
      <c r="K3768" s="2" t="str">
        <f aca="false">IF(Raw_Orders!F3768&lt;0,"Anomaly","OK")</f>
        <v>OK</v>
      </c>
      <c r="L3768" s="2" t="str">
        <f aca="false">IFERROR(VLOOKUP(C3768,Raw_Restaurants!$A$2:$C$151,3,FALSE()),"Unknown")</f>
        <v>Chennai</v>
      </c>
    </row>
    <row r="3769" customFormat="false" ht="15" hidden="false" customHeight="false" outlineLevel="0" collapsed="false">
      <c r="A3769" s="2" t="n">
        <f aca="false">Raw_Orders!A3769</f>
        <v>503486</v>
      </c>
      <c r="B3769" s="2" t="str">
        <f aca="false">Raw_Orders!B3769</f>
        <v>CUST1045</v>
      </c>
      <c r="C3769" s="2" t="str">
        <f aca="false">Raw_Orders!C3769</f>
        <v>REST233</v>
      </c>
      <c r="D3769" s="2" t="str">
        <f aca="false">Raw_Orders!D3769</f>
        <v>DP390</v>
      </c>
      <c r="E3769" s="2" t="str">
        <f aca="false">Raw_Orders!E3769</f>
        <v>2024-09-29</v>
      </c>
      <c r="F3769" s="2" t="n">
        <f aca="false">IF(Raw_Orders!F3769&lt;0,0,Raw_Orders!F3769)</f>
        <v>939.06</v>
      </c>
      <c r="G3769" s="2" t="str">
        <f aca="false">Raw_Orders!G3769</f>
        <v>Delivered</v>
      </c>
      <c r="H3769" s="2" t="n">
        <f aca="false">IF(Raw_Orders!H3769="","N/A",Raw_Orders!H3769)</f>
        <v>67.6</v>
      </c>
      <c r="I3769" s="2" t="n">
        <f aca="false">IF(Raw_Orders!I3769="","Not Rated",Raw_Orders!I3769)</f>
        <v>4</v>
      </c>
      <c r="J3769" s="2" t="str">
        <f aca="false">IF(COUNTIF($A$2:A3769,A3769)&gt;1,"Duplicate","Unique")</f>
        <v>Unique</v>
      </c>
      <c r="K3769" s="2" t="str">
        <f aca="false">IF(Raw_Orders!F3769&lt;0,"Anomaly","OK")</f>
        <v>OK</v>
      </c>
      <c r="L3769" s="2" t="str">
        <f aca="false">IFERROR(VLOOKUP(C3769,Raw_Restaurants!$A$2:$C$151,3,FALSE()),"Unknown")</f>
        <v>Kolkata</v>
      </c>
    </row>
    <row r="3770" customFormat="false" ht="15" hidden="false" customHeight="false" outlineLevel="0" collapsed="false">
      <c r="A3770" s="2" t="n">
        <f aca="false">Raw_Orders!A3770</f>
        <v>502443</v>
      </c>
      <c r="B3770" s="2" t="str">
        <f aca="false">Raw_Orders!B3770</f>
        <v>CUST1454</v>
      </c>
      <c r="C3770" s="2" t="str">
        <f aca="false">Raw_Orders!C3770</f>
        <v>REST315</v>
      </c>
      <c r="D3770" s="2" t="str">
        <f aca="false">Raw_Orders!D3770</f>
        <v>DP469</v>
      </c>
      <c r="E3770" s="2" t="str">
        <f aca="false">Raw_Orders!E3770</f>
        <v>2024-10-10</v>
      </c>
      <c r="F3770" s="2" t="n">
        <f aca="false">IF(Raw_Orders!F3770&lt;0,0,Raw_Orders!F3770)</f>
        <v>896.31</v>
      </c>
      <c r="G3770" s="2" t="str">
        <f aca="false">Raw_Orders!G3770</f>
        <v>Delivered</v>
      </c>
      <c r="H3770" s="2" t="n">
        <f aca="false">IF(Raw_Orders!H3770="","N/A",Raw_Orders!H3770)</f>
        <v>35.8</v>
      </c>
      <c r="I3770" s="2" t="str">
        <f aca="false">IF(Raw_Orders!I3770="","Not Rated",Raw_Orders!I3770)</f>
        <v>Not Rated</v>
      </c>
      <c r="J3770" s="2" t="str">
        <f aca="false">IF(COUNTIF($A$2:A3770,A3770)&gt;1,"Duplicate","Unique")</f>
        <v>Unique</v>
      </c>
      <c r="K3770" s="2" t="str">
        <f aca="false">IF(Raw_Orders!F3770&lt;0,"Anomaly","OK")</f>
        <v>OK</v>
      </c>
      <c r="L3770" s="2" t="str">
        <f aca="false">IFERROR(VLOOKUP(C3770,Raw_Restaurants!$A$2:$C$151,3,FALSE()),"Unknown")</f>
        <v>Indore</v>
      </c>
    </row>
    <row r="3771" customFormat="false" ht="15" hidden="false" customHeight="false" outlineLevel="0" collapsed="false">
      <c r="A3771" s="2" t="n">
        <f aca="false">Raw_Orders!A3771</f>
        <v>503075</v>
      </c>
      <c r="B3771" s="2" t="str">
        <f aca="false">Raw_Orders!B3771</f>
        <v>CUST1371</v>
      </c>
      <c r="C3771" s="2" t="str">
        <f aca="false">Raw_Orders!C3771</f>
        <v>REST307</v>
      </c>
      <c r="D3771" s="2" t="str">
        <f aca="false">Raw_Orders!D3771</f>
        <v>DP428</v>
      </c>
      <c r="E3771" s="2" t="str">
        <f aca="false">Raw_Orders!E3771</f>
        <v>2024-05-03</v>
      </c>
      <c r="F3771" s="2" t="n">
        <f aca="false">IF(Raw_Orders!F3771&lt;0,0,Raw_Orders!F3771)</f>
        <v>185.97</v>
      </c>
      <c r="G3771" s="2" t="str">
        <f aca="false">Raw_Orders!G3771</f>
        <v>Delivered</v>
      </c>
      <c r="H3771" s="2" t="n">
        <f aca="false">IF(Raw_Orders!H3771="","N/A",Raw_Orders!H3771)</f>
        <v>46</v>
      </c>
      <c r="I3771" s="2" t="str">
        <f aca="false">IF(Raw_Orders!I3771="","Not Rated",Raw_Orders!I3771)</f>
        <v>Not Rated</v>
      </c>
      <c r="J3771" s="2" t="str">
        <f aca="false">IF(COUNTIF($A$2:A3771,A3771)&gt;1,"Duplicate","Unique")</f>
        <v>Unique</v>
      </c>
      <c r="K3771" s="2" t="str">
        <f aca="false">IF(Raw_Orders!F3771&lt;0,"Anomaly","OK")</f>
        <v>OK</v>
      </c>
      <c r="L3771" s="2" t="str">
        <f aca="false">IFERROR(VLOOKUP(C3771,Raw_Restaurants!$A$2:$C$151,3,FALSE()),"Unknown")</f>
        <v>Bhopal</v>
      </c>
    </row>
    <row r="3772" customFormat="false" ht="15" hidden="false" customHeight="false" outlineLevel="0" collapsed="false">
      <c r="A3772" s="2" t="n">
        <f aca="false">Raw_Orders!A3772</f>
        <v>501779</v>
      </c>
      <c r="B3772" s="2" t="str">
        <f aca="false">Raw_Orders!B3772</f>
        <v>CUST1361</v>
      </c>
      <c r="C3772" s="2" t="str">
        <f aca="false">Raw_Orders!C3772</f>
        <v>REST318</v>
      </c>
      <c r="D3772" s="2" t="str">
        <f aca="false">Raw_Orders!D3772</f>
        <v>DP439</v>
      </c>
      <c r="E3772" s="2" t="str">
        <f aca="false">Raw_Orders!E3772</f>
        <v>2024-07-11</v>
      </c>
      <c r="F3772" s="2" t="n">
        <f aca="false">IF(Raw_Orders!F3772&lt;0,0,Raw_Orders!F3772)</f>
        <v>262.15</v>
      </c>
      <c r="G3772" s="2" t="str">
        <f aca="false">Raw_Orders!G3772</f>
        <v>Cancelled</v>
      </c>
      <c r="H3772" s="2" t="str">
        <f aca="false">IF(Raw_Orders!H3772="","N/A",Raw_Orders!H3772)</f>
        <v>N/A</v>
      </c>
      <c r="I3772" s="2" t="str">
        <f aca="false">IF(Raw_Orders!I3772="","Not Rated",Raw_Orders!I3772)</f>
        <v>Not Rated</v>
      </c>
      <c r="J3772" s="2" t="str">
        <f aca="false">IF(COUNTIF($A$2:A3772,A3772)&gt;1,"Duplicate","Unique")</f>
        <v>Unique</v>
      </c>
      <c r="K3772" s="2" t="str">
        <f aca="false">IF(Raw_Orders!F3772&lt;0,"Anomaly","OK")</f>
        <v>OK</v>
      </c>
      <c r="L3772" s="2" t="str">
        <f aca="false">IFERROR(VLOOKUP(C3772,Raw_Restaurants!$A$2:$C$151,3,FALSE()),"Unknown")</f>
        <v>Mumbai</v>
      </c>
    </row>
    <row r="3773" customFormat="false" ht="15" hidden="false" customHeight="false" outlineLevel="0" collapsed="false">
      <c r="A3773" s="2" t="n">
        <f aca="false">Raw_Orders!A3773</f>
        <v>502501</v>
      </c>
      <c r="B3773" s="2" t="str">
        <f aca="false">Raw_Orders!B3773</f>
        <v>CUST1255</v>
      </c>
      <c r="C3773" s="2" t="str">
        <f aca="false">Raw_Orders!C3773</f>
        <v>REST324</v>
      </c>
      <c r="D3773" s="2" t="str">
        <f aca="false">Raw_Orders!D3773</f>
        <v>DP444</v>
      </c>
      <c r="E3773" s="2" t="str">
        <f aca="false">Raw_Orders!E3773</f>
        <v>2024-06-17</v>
      </c>
      <c r="F3773" s="2" t="n">
        <f aca="false">IF(Raw_Orders!F3773&lt;0,0,Raw_Orders!F3773)</f>
        <v>604.26</v>
      </c>
      <c r="G3773" s="2" t="str">
        <f aca="false">Raw_Orders!G3773</f>
        <v>Cancelled</v>
      </c>
      <c r="H3773" s="2" t="str">
        <f aca="false">IF(Raw_Orders!H3773="","N/A",Raw_Orders!H3773)</f>
        <v>N/A</v>
      </c>
      <c r="I3773" s="2" t="str">
        <f aca="false">IF(Raw_Orders!I3773="","Not Rated",Raw_Orders!I3773)</f>
        <v>Not Rated</v>
      </c>
      <c r="J3773" s="2" t="str">
        <f aca="false">IF(COUNTIF($A$2:A3773,A3773)&gt;1,"Duplicate","Unique")</f>
        <v>Unique</v>
      </c>
      <c r="K3773" s="2" t="str">
        <f aca="false">IF(Raw_Orders!F3773&lt;0,"Anomaly","OK")</f>
        <v>OK</v>
      </c>
      <c r="L3773" s="2" t="str">
        <f aca="false">IFERROR(VLOOKUP(C3773,Raw_Restaurants!$A$2:$C$151,3,FALSE()),"Unknown")</f>
        <v>Bhopal</v>
      </c>
    </row>
    <row r="3774" customFormat="false" ht="15" hidden="false" customHeight="false" outlineLevel="0" collapsed="false">
      <c r="A3774" s="2" t="n">
        <f aca="false">Raw_Orders!A3774</f>
        <v>502356</v>
      </c>
      <c r="B3774" s="2" t="str">
        <f aca="false">Raw_Orders!B3774</f>
        <v>CUST1653</v>
      </c>
      <c r="C3774" s="2" t="str">
        <f aca="false">Raw_Orders!C3774</f>
        <v>REST325</v>
      </c>
      <c r="D3774" s="2" t="str">
        <f aca="false">Raw_Orders!D3774</f>
        <v>DP375</v>
      </c>
      <c r="E3774" s="2" t="str">
        <f aca="false">Raw_Orders!E3774</f>
        <v>2024-07-12</v>
      </c>
      <c r="F3774" s="2" t="n">
        <f aca="false">IF(Raw_Orders!F3774&lt;0,0,Raw_Orders!F3774)</f>
        <v>825.93</v>
      </c>
      <c r="G3774" s="2" t="str">
        <f aca="false">Raw_Orders!G3774</f>
        <v>Delivered</v>
      </c>
      <c r="H3774" s="2" t="n">
        <f aca="false">IF(Raw_Orders!H3774="","N/A",Raw_Orders!H3774)</f>
        <v>73.2</v>
      </c>
      <c r="I3774" s="2" t="n">
        <f aca="false">IF(Raw_Orders!I3774="","Not Rated",Raw_Orders!I3774)</f>
        <v>3.3</v>
      </c>
      <c r="J3774" s="2" t="str">
        <f aca="false">IF(COUNTIF($A$2:A3774,A3774)&gt;1,"Duplicate","Unique")</f>
        <v>Unique</v>
      </c>
      <c r="K3774" s="2" t="str">
        <f aca="false">IF(Raw_Orders!F3774&lt;0,"Anomaly","OK")</f>
        <v>OK</v>
      </c>
      <c r="L3774" s="2" t="str">
        <f aca="false">IFERROR(VLOOKUP(C3774,Raw_Restaurants!$A$2:$C$151,3,FALSE()),"Unknown")</f>
        <v>Indore</v>
      </c>
    </row>
    <row r="3775" customFormat="false" ht="15" hidden="false" customHeight="false" outlineLevel="0" collapsed="false">
      <c r="A3775" s="2" t="n">
        <f aca="false">Raw_Orders!A3775</f>
        <v>501599</v>
      </c>
      <c r="B3775" s="2" t="str">
        <f aca="false">Raw_Orders!B3775</f>
        <v>CUST1508</v>
      </c>
      <c r="C3775" s="2" t="str">
        <f aca="false">Raw_Orders!C3775</f>
        <v>REST314</v>
      </c>
      <c r="D3775" s="2" t="str">
        <f aca="false">Raw_Orders!D3775</f>
        <v>DP341</v>
      </c>
      <c r="E3775" s="2" t="str">
        <f aca="false">Raw_Orders!E3775</f>
        <v>2024-10-01</v>
      </c>
      <c r="F3775" s="2" t="n">
        <f aca="false">IF(Raw_Orders!F3775&lt;0,0,Raw_Orders!F3775)</f>
        <v>1341.86</v>
      </c>
      <c r="G3775" s="2" t="str">
        <f aca="false">Raw_Orders!G3775</f>
        <v>Delivered</v>
      </c>
      <c r="H3775" s="2" t="n">
        <f aca="false">IF(Raw_Orders!H3775="","N/A",Raw_Orders!H3775)</f>
        <v>57.1</v>
      </c>
      <c r="I3775" s="2" t="n">
        <f aca="false">IF(Raw_Orders!I3775="","Not Rated",Raw_Orders!I3775)</f>
        <v>3.2</v>
      </c>
      <c r="J3775" s="2" t="str">
        <f aca="false">IF(COUNTIF($A$2:A3775,A3775)&gt;1,"Duplicate","Unique")</f>
        <v>Unique</v>
      </c>
      <c r="K3775" s="2" t="str">
        <f aca="false">IF(Raw_Orders!F3775&lt;0,"Anomaly","OK")</f>
        <v>OK</v>
      </c>
      <c r="L3775" s="2" t="str">
        <f aca="false">IFERROR(VLOOKUP(C3775,Raw_Restaurants!$A$2:$C$151,3,FALSE()),"Unknown")</f>
        <v>Bangalore</v>
      </c>
    </row>
    <row r="3776" customFormat="false" ht="15" hidden="false" customHeight="false" outlineLevel="0" collapsed="false">
      <c r="A3776" s="2" t="n">
        <f aca="false">Raw_Orders!A3776</f>
        <v>500397</v>
      </c>
      <c r="B3776" s="2" t="str">
        <f aca="false">Raw_Orders!B3776</f>
        <v>CUST1540</v>
      </c>
      <c r="C3776" s="2" t="str">
        <f aca="false">Raw_Orders!C3776</f>
        <v>REST256</v>
      </c>
      <c r="D3776" s="2" t="str">
        <f aca="false">Raw_Orders!D3776</f>
        <v>DP310</v>
      </c>
      <c r="E3776" s="2" t="str">
        <f aca="false">Raw_Orders!E3776</f>
        <v>2024-06-05</v>
      </c>
      <c r="F3776" s="2" t="n">
        <f aca="false">IF(Raw_Orders!F3776&lt;0,0,Raw_Orders!F3776)</f>
        <v>1319.4</v>
      </c>
      <c r="G3776" s="2" t="str">
        <f aca="false">Raw_Orders!G3776</f>
        <v>Delivered</v>
      </c>
      <c r="H3776" s="2" t="n">
        <f aca="false">IF(Raw_Orders!H3776="","N/A",Raw_Orders!H3776)</f>
        <v>29.7</v>
      </c>
      <c r="I3776" s="2" t="n">
        <f aca="false">IF(Raw_Orders!I3776="","Not Rated",Raw_Orders!I3776)</f>
        <v>2.8</v>
      </c>
      <c r="J3776" s="2" t="str">
        <f aca="false">IF(COUNTIF($A$2:A3776,A3776)&gt;1,"Duplicate","Unique")</f>
        <v>Unique</v>
      </c>
      <c r="K3776" s="2" t="str">
        <f aca="false">IF(Raw_Orders!F3776&lt;0,"Anomaly","OK")</f>
        <v>OK</v>
      </c>
      <c r="L3776" s="2" t="str">
        <f aca="false">IFERROR(VLOOKUP(C3776,Raw_Restaurants!$A$2:$C$151,3,FALSE()),"Unknown")</f>
        <v>Chennai</v>
      </c>
    </row>
    <row r="3777" customFormat="false" ht="15" hidden="false" customHeight="false" outlineLevel="0" collapsed="false">
      <c r="A3777" s="2" t="n">
        <f aca="false">Raw_Orders!A3777</f>
        <v>503479</v>
      </c>
      <c r="B3777" s="2" t="str">
        <f aca="false">Raw_Orders!B3777</f>
        <v>CUST1285</v>
      </c>
      <c r="C3777" s="2" t="str">
        <f aca="false">Raw_Orders!C3777</f>
        <v>REST213</v>
      </c>
      <c r="D3777" s="2" t="str">
        <f aca="false">Raw_Orders!D3777</f>
        <v>DP335</v>
      </c>
      <c r="E3777" s="2" t="str">
        <f aca="false">Raw_Orders!E3777</f>
        <v>2024-01-22</v>
      </c>
      <c r="F3777" s="2" t="n">
        <f aca="false">IF(Raw_Orders!F3777&lt;0,0,Raw_Orders!F3777)</f>
        <v>875.8</v>
      </c>
      <c r="G3777" s="2" t="str">
        <f aca="false">Raw_Orders!G3777</f>
        <v>Delivered</v>
      </c>
      <c r="H3777" s="2" t="n">
        <f aca="false">IF(Raw_Orders!H3777="","N/A",Raw_Orders!H3777)</f>
        <v>53.6</v>
      </c>
      <c r="I3777" s="2" t="n">
        <f aca="false">IF(Raw_Orders!I3777="","Not Rated",Raw_Orders!I3777)</f>
        <v>4.5</v>
      </c>
      <c r="J3777" s="2" t="str">
        <f aca="false">IF(COUNTIF($A$2:A3777,A3777)&gt;1,"Duplicate","Unique")</f>
        <v>Unique</v>
      </c>
      <c r="K3777" s="2" t="str">
        <f aca="false">IF(Raw_Orders!F3777&lt;0,"Anomaly","OK")</f>
        <v>OK</v>
      </c>
      <c r="L3777" s="2" t="str">
        <f aca="false">IFERROR(VLOOKUP(C3777,Raw_Restaurants!$A$2:$C$151,3,FALSE()),"Unknown")</f>
        <v>Pune</v>
      </c>
    </row>
    <row r="3778" customFormat="false" ht="15" hidden="false" customHeight="false" outlineLevel="0" collapsed="false">
      <c r="A3778" s="2" t="n">
        <f aca="false">Raw_Orders!A3778</f>
        <v>503970</v>
      </c>
      <c r="B3778" s="2" t="str">
        <f aca="false">Raw_Orders!B3778</f>
        <v>CUST1469</v>
      </c>
      <c r="C3778" s="2" t="str">
        <f aca="false">Raw_Orders!C3778</f>
        <v>REST201</v>
      </c>
      <c r="D3778" s="2" t="str">
        <f aca="false">Raw_Orders!D3778</f>
        <v>DP441</v>
      </c>
      <c r="E3778" s="2" t="str">
        <f aca="false">Raw_Orders!E3778</f>
        <v>2024-03-11</v>
      </c>
      <c r="F3778" s="2" t="n">
        <f aca="false">IF(Raw_Orders!F3778&lt;0,0,Raw_Orders!F3778)</f>
        <v>688.23</v>
      </c>
      <c r="G3778" s="2" t="str">
        <f aca="false">Raw_Orders!G3778</f>
        <v>Delivered</v>
      </c>
      <c r="H3778" s="2" t="n">
        <f aca="false">IF(Raw_Orders!H3778="","N/A",Raw_Orders!H3778)</f>
        <v>66.6</v>
      </c>
      <c r="I3778" s="2" t="str">
        <f aca="false">IF(Raw_Orders!I3778="","Not Rated",Raw_Orders!I3778)</f>
        <v>Not Rated</v>
      </c>
      <c r="J3778" s="2" t="str">
        <f aca="false">IF(COUNTIF($A$2:A3778,A3778)&gt;1,"Duplicate","Unique")</f>
        <v>Unique</v>
      </c>
      <c r="K3778" s="2" t="str">
        <f aca="false">IF(Raw_Orders!F3778&lt;0,"Anomaly","OK")</f>
        <v>OK</v>
      </c>
      <c r="L3778" s="2" t="str">
        <f aca="false">IFERROR(VLOOKUP(C3778,Raw_Restaurants!$A$2:$C$151,3,FALSE()),"Unknown")</f>
        <v>Kolkata</v>
      </c>
    </row>
    <row r="3779" customFormat="false" ht="15" hidden="false" customHeight="false" outlineLevel="0" collapsed="false">
      <c r="A3779" s="2" t="n">
        <f aca="false">Raw_Orders!A3779</f>
        <v>504107</v>
      </c>
      <c r="B3779" s="2" t="str">
        <f aca="false">Raw_Orders!B3779</f>
        <v>CUST1040</v>
      </c>
      <c r="C3779" s="2" t="str">
        <f aca="false">Raw_Orders!C3779</f>
        <v>REST310</v>
      </c>
      <c r="D3779" s="2" t="str">
        <f aca="false">Raw_Orders!D3779</f>
        <v>DP323</v>
      </c>
      <c r="E3779" s="2" t="str">
        <f aca="false">Raw_Orders!E3779</f>
        <v>2024-07-11</v>
      </c>
      <c r="F3779" s="2" t="n">
        <f aca="false">IF(Raw_Orders!F3779&lt;0,0,Raw_Orders!F3779)</f>
        <v>980.02</v>
      </c>
      <c r="G3779" s="2" t="str">
        <f aca="false">Raw_Orders!G3779</f>
        <v>Delivered</v>
      </c>
      <c r="H3779" s="2" t="n">
        <f aca="false">IF(Raw_Orders!H3779="","N/A",Raw_Orders!H3779)</f>
        <v>78.3</v>
      </c>
      <c r="I3779" s="2" t="n">
        <f aca="false">IF(Raw_Orders!I3779="","Not Rated",Raw_Orders!I3779)</f>
        <v>3.4</v>
      </c>
      <c r="J3779" s="2" t="str">
        <f aca="false">IF(COUNTIF($A$2:A3779,A3779)&gt;1,"Duplicate","Unique")</f>
        <v>Unique</v>
      </c>
      <c r="K3779" s="2" t="str">
        <f aca="false">IF(Raw_Orders!F3779&lt;0,"Anomaly","OK")</f>
        <v>OK</v>
      </c>
      <c r="L3779" s="2" t="str">
        <f aca="false">IFERROR(VLOOKUP(C3779,Raw_Restaurants!$A$2:$C$151,3,FALSE()),"Unknown")</f>
        <v>Bhopal</v>
      </c>
    </row>
    <row r="3780" customFormat="false" ht="15" hidden="false" customHeight="false" outlineLevel="0" collapsed="false">
      <c r="A3780" s="2" t="n">
        <f aca="false">Raw_Orders!A3780</f>
        <v>503296</v>
      </c>
      <c r="B3780" s="2" t="str">
        <f aca="false">Raw_Orders!B3780</f>
        <v>CUST1606</v>
      </c>
      <c r="C3780" s="2" t="str">
        <f aca="false">Raw_Orders!C3780</f>
        <v>REST204</v>
      </c>
      <c r="D3780" s="2" t="str">
        <f aca="false">Raw_Orders!D3780</f>
        <v>DP354</v>
      </c>
      <c r="E3780" s="2" t="str">
        <f aca="false">Raw_Orders!E3780</f>
        <v>2024-06-01</v>
      </c>
      <c r="F3780" s="2" t="n">
        <f aca="false">IF(Raw_Orders!F3780&lt;0,0,Raw_Orders!F3780)</f>
        <v>767.33</v>
      </c>
      <c r="G3780" s="2" t="str">
        <f aca="false">Raw_Orders!G3780</f>
        <v>Delivered</v>
      </c>
      <c r="H3780" s="2" t="n">
        <f aca="false">IF(Raw_Orders!H3780="","N/A",Raw_Orders!H3780)</f>
        <v>33.1</v>
      </c>
      <c r="I3780" s="2" t="n">
        <f aca="false">IF(Raw_Orders!I3780="","Not Rated",Raw_Orders!I3780)</f>
        <v>3.3</v>
      </c>
      <c r="J3780" s="2" t="str">
        <f aca="false">IF(COUNTIF($A$2:A3780,A3780)&gt;1,"Duplicate","Unique")</f>
        <v>Unique</v>
      </c>
      <c r="K3780" s="2" t="str">
        <f aca="false">IF(Raw_Orders!F3780&lt;0,"Anomaly","OK")</f>
        <v>OK</v>
      </c>
      <c r="L3780" s="2" t="str">
        <f aca="false">IFERROR(VLOOKUP(C3780,Raw_Restaurants!$A$2:$C$151,3,FALSE()),"Unknown")</f>
        <v>Bhopal</v>
      </c>
    </row>
    <row r="3781" customFormat="false" ht="15" hidden="false" customHeight="false" outlineLevel="0" collapsed="false">
      <c r="A3781" s="2" t="n">
        <f aca="false">Raw_Orders!A3781</f>
        <v>503272</v>
      </c>
      <c r="B3781" s="2" t="str">
        <f aca="false">Raw_Orders!B3781</f>
        <v>CUST1491</v>
      </c>
      <c r="C3781" s="2" t="str">
        <f aca="false">Raw_Orders!C3781</f>
        <v>REST287</v>
      </c>
      <c r="D3781" s="2" t="str">
        <f aca="false">Raw_Orders!D3781</f>
        <v>DP451</v>
      </c>
      <c r="E3781" s="2" t="str">
        <f aca="false">Raw_Orders!E3781</f>
        <v>2024-04-22</v>
      </c>
      <c r="F3781" s="2" t="n">
        <f aca="false">IF(Raw_Orders!F3781&lt;0,0,Raw_Orders!F3781)</f>
        <v>373.81</v>
      </c>
      <c r="G3781" s="2" t="str">
        <f aca="false">Raw_Orders!G3781</f>
        <v>Delivered</v>
      </c>
      <c r="H3781" s="2" t="str">
        <f aca="false">IF(Raw_Orders!H3781="","N/A",Raw_Orders!H3781)</f>
        <v>N/A</v>
      </c>
      <c r="I3781" s="2" t="n">
        <f aca="false">IF(Raw_Orders!I3781="","Not Rated",Raw_Orders!I3781)</f>
        <v>3.1</v>
      </c>
      <c r="J3781" s="2" t="str">
        <f aca="false">IF(COUNTIF($A$2:A3781,A3781)&gt;1,"Duplicate","Unique")</f>
        <v>Unique</v>
      </c>
      <c r="K3781" s="2" t="str">
        <f aca="false">IF(Raw_Orders!F3781&lt;0,"Anomaly","OK")</f>
        <v>OK</v>
      </c>
      <c r="L3781" s="2" t="str">
        <f aca="false">IFERROR(VLOOKUP(C3781,Raw_Restaurants!$A$2:$C$151,3,FALSE()),"Unknown")</f>
        <v>Pune</v>
      </c>
    </row>
    <row r="3782" customFormat="false" ht="15" hidden="false" customHeight="false" outlineLevel="0" collapsed="false">
      <c r="A3782" s="2" t="n">
        <f aca="false">Raw_Orders!A3782</f>
        <v>503341</v>
      </c>
      <c r="B3782" s="2" t="str">
        <f aca="false">Raw_Orders!B3782</f>
        <v>CUST1532</v>
      </c>
      <c r="C3782" s="2" t="str">
        <f aca="false">Raw_Orders!C3782</f>
        <v>REST322</v>
      </c>
      <c r="D3782" s="2" t="str">
        <f aca="false">Raw_Orders!D3782</f>
        <v>DP349</v>
      </c>
      <c r="E3782" s="2" t="str">
        <f aca="false">Raw_Orders!E3782</f>
        <v>2024-09-20</v>
      </c>
      <c r="F3782" s="2" t="n">
        <f aca="false">IF(Raw_Orders!F3782&lt;0,0,Raw_Orders!F3782)</f>
        <v>144.45</v>
      </c>
      <c r="G3782" s="2" t="str">
        <f aca="false">Raw_Orders!G3782</f>
        <v>Delivered</v>
      </c>
      <c r="H3782" s="2" t="n">
        <f aca="false">IF(Raw_Orders!H3782="","N/A",Raw_Orders!H3782)</f>
        <v>15.1</v>
      </c>
      <c r="I3782" s="2" t="n">
        <f aca="false">IF(Raw_Orders!I3782="","Not Rated",Raw_Orders!I3782)</f>
        <v>3.5</v>
      </c>
      <c r="J3782" s="2" t="str">
        <f aca="false">IF(COUNTIF($A$2:A3782,A3782)&gt;1,"Duplicate","Unique")</f>
        <v>Unique</v>
      </c>
      <c r="K3782" s="2" t="str">
        <f aca="false">IF(Raw_Orders!F3782&lt;0,"Anomaly","OK")</f>
        <v>OK</v>
      </c>
      <c r="L3782" s="2" t="str">
        <f aca="false">IFERROR(VLOOKUP(C3782,Raw_Restaurants!$A$2:$C$151,3,FALSE()),"Unknown")</f>
        <v>Delhi</v>
      </c>
    </row>
    <row r="3783" customFormat="false" ht="15" hidden="false" customHeight="false" outlineLevel="0" collapsed="false">
      <c r="A3783" s="2" t="n">
        <f aca="false">Raw_Orders!A3783</f>
        <v>500160</v>
      </c>
      <c r="B3783" s="2" t="str">
        <f aca="false">Raw_Orders!B3783</f>
        <v>CUST1744</v>
      </c>
      <c r="C3783" s="2" t="str">
        <f aca="false">Raw_Orders!C3783</f>
        <v>REST323</v>
      </c>
      <c r="D3783" s="2" t="str">
        <f aca="false">Raw_Orders!D3783</f>
        <v>DP341</v>
      </c>
      <c r="E3783" s="2" t="str">
        <f aca="false">Raw_Orders!E3783</f>
        <v>2024-10-02</v>
      </c>
      <c r="F3783" s="2" t="n">
        <f aca="false">IF(Raw_Orders!F3783&lt;0,0,Raw_Orders!F3783)</f>
        <v>1039.93</v>
      </c>
      <c r="G3783" s="2" t="str">
        <f aca="false">Raw_Orders!G3783</f>
        <v>Delivered</v>
      </c>
      <c r="H3783" s="2" t="n">
        <f aca="false">IF(Raw_Orders!H3783="","N/A",Raw_Orders!H3783)</f>
        <v>17.8</v>
      </c>
      <c r="I3783" s="2" t="str">
        <f aca="false">IF(Raw_Orders!I3783="","Not Rated",Raw_Orders!I3783)</f>
        <v>Not Rated</v>
      </c>
      <c r="J3783" s="2" t="str">
        <f aca="false">IF(COUNTIF($A$2:A3783,A3783)&gt;1,"Duplicate","Unique")</f>
        <v>Unique</v>
      </c>
      <c r="K3783" s="2" t="str">
        <f aca="false">IF(Raw_Orders!F3783&lt;0,"Anomaly","OK")</f>
        <v>OK</v>
      </c>
      <c r="L3783" s="2" t="str">
        <f aca="false">IFERROR(VLOOKUP(C3783,Raw_Restaurants!$A$2:$C$151,3,FALSE()),"Unknown")</f>
        <v>Pune</v>
      </c>
    </row>
    <row r="3784" customFormat="false" ht="15" hidden="false" customHeight="false" outlineLevel="0" collapsed="false">
      <c r="A3784" s="2" t="n">
        <f aca="false">Raw_Orders!A3784</f>
        <v>500675</v>
      </c>
      <c r="B3784" s="2" t="str">
        <f aca="false">Raw_Orders!B3784</f>
        <v>CUST1616</v>
      </c>
      <c r="C3784" s="2" t="str">
        <f aca="false">Raw_Orders!C3784</f>
        <v>REST307</v>
      </c>
      <c r="D3784" s="2" t="str">
        <f aca="false">Raw_Orders!D3784</f>
        <v>DP315</v>
      </c>
      <c r="E3784" s="2" t="str">
        <f aca="false">Raw_Orders!E3784</f>
        <v>2024-08-11</v>
      </c>
      <c r="F3784" s="2" t="n">
        <f aca="false">IF(Raw_Orders!F3784&lt;0,0,Raw_Orders!F3784)</f>
        <v>1036.61</v>
      </c>
      <c r="G3784" s="2" t="str">
        <f aca="false">Raw_Orders!G3784</f>
        <v>Delivered</v>
      </c>
      <c r="H3784" s="2" t="n">
        <f aca="false">IF(Raw_Orders!H3784="","N/A",Raw_Orders!H3784)</f>
        <v>77.5</v>
      </c>
      <c r="I3784" s="2" t="n">
        <f aca="false">IF(Raw_Orders!I3784="","Not Rated",Raw_Orders!I3784)</f>
        <v>2.9</v>
      </c>
      <c r="J3784" s="2" t="str">
        <f aca="false">IF(COUNTIF($A$2:A3784,A3784)&gt;1,"Duplicate","Unique")</f>
        <v>Unique</v>
      </c>
      <c r="K3784" s="2" t="str">
        <f aca="false">IF(Raw_Orders!F3784&lt;0,"Anomaly","OK")</f>
        <v>OK</v>
      </c>
      <c r="L3784" s="2" t="str">
        <f aca="false">IFERROR(VLOOKUP(C3784,Raw_Restaurants!$A$2:$C$151,3,FALSE()),"Unknown")</f>
        <v>Bhopal</v>
      </c>
    </row>
    <row r="3785" customFormat="false" ht="15" hidden="false" customHeight="false" outlineLevel="0" collapsed="false">
      <c r="A3785" s="2" t="n">
        <f aca="false">Raw_Orders!A3785</f>
        <v>504046</v>
      </c>
      <c r="B3785" s="2" t="str">
        <f aca="false">Raw_Orders!B3785</f>
        <v>CUST1704</v>
      </c>
      <c r="C3785" s="2" t="str">
        <f aca="false">Raw_Orders!C3785</f>
        <v>REST264</v>
      </c>
      <c r="D3785" s="2" t="str">
        <f aca="false">Raw_Orders!D3785</f>
        <v>DP397</v>
      </c>
      <c r="E3785" s="2" t="str">
        <f aca="false">Raw_Orders!E3785</f>
        <v>2024-11-11</v>
      </c>
      <c r="F3785" s="2" t="n">
        <f aca="false">IF(Raw_Orders!F3785&lt;0,0,Raw_Orders!F3785)</f>
        <v>126.38</v>
      </c>
      <c r="G3785" s="2" t="str">
        <f aca="false">Raw_Orders!G3785</f>
        <v>Delivered</v>
      </c>
      <c r="H3785" s="2" t="n">
        <f aca="false">IF(Raw_Orders!H3785="","N/A",Raw_Orders!H3785)</f>
        <v>21.9</v>
      </c>
      <c r="I3785" s="2" t="str">
        <f aca="false">IF(Raw_Orders!I3785="","Not Rated",Raw_Orders!I3785)</f>
        <v>Not Rated</v>
      </c>
      <c r="J3785" s="2" t="str">
        <f aca="false">IF(COUNTIF($A$2:A3785,A3785)&gt;1,"Duplicate","Unique")</f>
        <v>Unique</v>
      </c>
      <c r="K3785" s="2" t="str">
        <f aca="false">IF(Raw_Orders!F3785&lt;0,"Anomaly","OK")</f>
        <v>OK</v>
      </c>
      <c r="L3785" s="2" t="str">
        <f aca="false">IFERROR(VLOOKUP(C3785,Raw_Restaurants!$A$2:$C$151,3,FALSE()),"Unknown")</f>
        <v>Bangalore</v>
      </c>
    </row>
    <row r="3786" customFormat="false" ht="15" hidden="false" customHeight="false" outlineLevel="0" collapsed="false">
      <c r="A3786" s="2" t="n">
        <f aca="false">Raw_Orders!A3786</f>
        <v>500297</v>
      </c>
      <c r="B3786" s="2" t="str">
        <f aca="false">Raw_Orders!B3786</f>
        <v>CUST1259</v>
      </c>
      <c r="C3786" s="2" t="str">
        <f aca="false">Raw_Orders!C3786</f>
        <v>REST320</v>
      </c>
      <c r="D3786" s="2" t="str">
        <f aca="false">Raw_Orders!D3786</f>
        <v>DP408</v>
      </c>
      <c r="E3786" s="2" t="str">
        <f aca="false">Raw_Orders!E3786</f>
        <v>2024-03-07</v>
      </c>
      <c r="F3786" s="2" t="n">
        <f aca="false">IF(Raw_Orders!F3786&lt;0,0,Raw_Orders!F3786)</f>
        <v>746.23</v>
      </c>
      <c r="G3786" s="2" t="str">
        <f aca="false">Raw_Orders!G3786</f>
        <v>Delivered</v>
      </c>
      <c r="H3786" s="2" t="n">
        <f aca="false">IF(Raw_Orders!H3786="","N/A",Raw_Orders!H3786)</f>
        <v>20.4</v>
      </c>
      <c r="I3786" s="2" t="n">
        <f aca="false">IF(Raw_Orders!I3786="","Not Rated",Raw_Orders!I3786)</f>
        <v>3.5</v>
      </c>
      <c r="J3786" s="2" t="str">
        <f aca="false">IF(COUNTIF($A$2:A3786,A3786)&gt;1,"Duplicate","Unique")</f>
        <v>Unique</v>
      </c>
      <c r="K3786" s="2" t="str">
        <f aca="false">IF(Raw_Orders!F3786&lt;0,"Anomaly","OK")</f>
        <v>OK</v>
      </c>
      <c r="L3786" s="2" t="str">
        <f aca="false">IFERROR(VLOOKUP(C3786,Raw_Restaurants!$A$2:$C$151,3,FALSE()),"Unknown")</f>
        <v>Mumbai</v>
      </c>
    </row>
    <row r="3787" customFormat="false" ht="15" hidden="false" customHeight="false" outlineLevel="0" collapsed="false">
      <c r="A3787" s="2" t="n">
        <f aca="false">Raw_Orders!A3787</f>
        <v>503407</v>
      </c>
      <c r="B3787" s="2" t="str">
        <f aca="false">Raw_Orders!B3787</f>
        <v>CUST1318</v>
      </c>
      <c r="C3787" s="2" t="str">
        <f aca="false">Raw_Orders!C3787</f>
        <v>REST343</v>
      </c>
      <c r="D3787" s="2" t="str">
        <f aca="false">Raw_Orders!D3787</f>
        <v>DP376</v>
      </c>
      <c r="E3787" s="2" t="str">
        <f aca="false">Raw_Orders!E3787</f>
        <v>2024-01-06</v>
      </c>
      <c r="F3787" s="2" t="n">
        <f aca="false">IF(Raw_Orders!F3787&lt;0,0,Raw_Orders!F3787)</f>
        <v>1244.79</v>
      </c>
      <c r="G3787" s="2" t="str">
        <f aca="false">Raw_Orders!G3787</f>
        <v>Delivered</v>
      </c>
      <c r="H3787" s="2" t="n">
        <f aca="false">IF(Raw_Orders!H3787="","N/A",Raw_Orders!H3787)</f>
        <v>23.2</v>
      </c>
      <c r="I3787" s="2" t="n">
        <f aca="false">IF(Raw_Orders!I3787="","Not Rated",Raw_Orders!I3787)</f>
        <v>3.7</v>
      </c>
      <c r="J3787" s="2" t="str">
        <f aca="false">IF(COUNTIF($A$2:A3787,A3787)&gt;1,"Duplicate","Unique")</f>
        <v>Unique</v>
      </c>
      <c r="K3787" s="2" t="str">
        <f aca="false">IF(Raw_Orders!F3787&lt;0,"Anomaly","OK")</f>
        <v>OK</v>
      </c>
      <c r="L3787" s="2" t="str">
        <f aca="false">IFERROR(VLOOKUP(C3787,Raw_Restaurants!$A$2:$C$151,3,FALSE()),"Unknown")</f>
        <v>Delhi</v>
      </c>
    </row>
    <row r="3788" customFormat="false" ht="15" hidden="false" customHeight="false" outlineLevel="0" collapsed="false">
      <c r="A3788" s="2" t="n">
        <f aca="false">Raw_Orders!A3788</f>
        <v>500589</v>
      </c>
      <c r="B3788" s="2" t="str">
        <f aca="false">Raw_Orders!B3788</f>
        <v>CUST1460</v>
      </c>
      <c r="C3788" s="2" t="str">
        <f aca="false">Raw_Orders!C3788</f>
        <v>REST284</v>
      </c>
      <c r="D3788" s="2" t="str">
        <f aca="false">Raw_Orders!D3788</f>
        <v>DP497</v>
      </c>
      <c r="E3788" s="2" t="str">
        <f aca="false">Raw_Orders!E3788</f>
        <v>2024-09-04</v>
      </c>
      <c r="F3788" s="2" t="n">
        <f aca="false">IF(Raw_Orders!F3788&lt;0,0,Raw_Orders!F3788)</f>
        <v>247.77</v>
      </c>
      <c r="G3788" s="2" t="str">
        <f aca="false">Raw_Orders!G3788</f>
        <v>Delivered</v>
      </c>
      <c r="H3788" s="2" t="n">
        <f aca="false">IF(Raw_Orders!H3788="","N/A",Raw_Orders!H3788)</f>
        <v>59.6</v>
      </c>
      <c r="I3788" s="2" t="n">
        <f aca="false">IF(Raw_Orders!I3788="","Not Rated",Raw_Orders!I3788)</f>
        <v>4.3</v>
      </c>
      <c r="J3788" s="2" t="str">
        <f aca="false">IF(COUNTIF($A$2:A3788,A3788)&gt;1,"Duplicate","Unique")</f>
        <v>Unique</v>
      </c>
      <c r="K3788" s="2" t="str">
        <f aca="false">IF(Raw_Orders!F3788&lt;0,"Anomaly","OK")</f>
        <v>OK</v>
      </c>
      <c r="L3788" s="2" t="str">
        <f aca="false">IFERROR(VLOOKUP(C3788,Raw_Restaurants!$A$2:$C$151,3,FALSE()),"Unknown")</f>
        <v>Hyderabad</v>
      </c>
    </row>
    <row r="3789" customFormat="false" ht="15" hidden="false" customHeight="false" outlineLevel="0" collapsed="false">
      <c r="A3789" s="2" t="n">
        <f aca="false">Raw_Orders!A3789</f>
        <v>504365</v>
      </c>
      <c r="B3789" s="2" t="str">
        <f aca="false">Raw_Orders!B3789</f>
        <v>CUST1300</v>
      </c>
      <c r="C3789" s="2" t="str">
        <f aca="false">Raw_Orders!C3789</f>
        <v>REST251</v>
      </c>
      <c r="D3789" s="2" t="str">
        <f aca="false">Raw_Orders!D3789</f>
        <v>DP468</v>
      </c>
      <c r="E3789" s="2" t="str">
        <f aca="false">Raw_Orders!E3789</f>
        <v>2024-08-17</v>
      </c>
      <c r="F3789" s="2" t="n">
        <f aca="false">IF(Raw_Orders!F3789&lt;0,0,Raw_Orders!F3789)</f>
        <v>502.16</v>
      </c>
      <c r="G3789" s="2" t="str">
        <f aca="false">Raw_Orders!G3789</f>
        <v>Delivered</v>
      </c>
      <c r="H3789" s="2" t="n">
        <f aca="false">IF(Raw_Orders!H3789="","N/A",Raw_Orders!H3789)</f>
        <v>42.7</v>
      </c>
      <c r="I3789" s="2" t="str">
        <f aca="false">IF(Raw_Orders!I3789="","Not Rated",Raw_Orders!I3789)</f>
        <v>Not Rated</v>
      </c>
      <c r="J3789" s="2" t="str">
        <f aca="false">IF(COUNTIF($A$2:A3789,A3789)&gt;1,"Duplicate","Unique")</f>
        <v>Unique</v>
      </c>
      <c r="K3789" s="2" t="str">
        <f aca="false">IF(Raw_Orders!F3789&lt;0,"Anomaly","OK")</f>
        <v>OK</v>
      </c>
      <c r="L3789" s="2" t="str">
        <f aca="false">IFERROR(VLOOKUP(C3789,Raw_Restaurants!$A$2:$C$151,3,FALSE()),"Unknown")</f>
        <v>Bhopal</v>
      </c>
    </row>
    <row r="3790" customFormat="false" ht="15" hidden="false" customHeight="false" outlineLevel="0" collapsed="false">
      <c r="A3790" s="2" t="n">
        <f aca="false">Raw_Orders!A3790</f>
        <v>503449</v>
      </c>
      <c r="B3790" s="2" t="str">
        <f aca="false">Raw_Orders!B3790</f>
        <v>CUST1186</v>
      </c>
      <c r="C3790" s="2" t="str">
        <f aca="false">Raw_Orders!C3790</f>
        <v>REST322</v>
      </c>
      <c r="D3790" s="2" t="str">
        <f aca="false">Raw_Orders!D3790</f>
        <v>DP498</v>
      </c>
      <c r="E3790" s="2" t="str">
        <f aca="false">Raw_Orders!E3790</f>
        <v>2024-09-17</v>
      </c>
      <c r="F3790" s="2" t="n">
        <f aca="false">IF(Raw_Orders!F3790&lt;0,0,Raw_Orders!F3790)</f>
        <v>986.93</v>
      </c>
      <c r="G3790" s="2" t="str">
        <f aca="false">Raw_Orders!G3790</f>
        <v>Delivered</v>
      </c>
      <c r="H3790" s="2" t="n">
        <f aca="false">IF(Raw_Orders!H3790="","N/A",Raw_Orders!H3790)</f>
        <v>71.4</v>
      </c>
      <c r="I3790" s="2" t="n">
        <f aca="false">IF(Raw_Orders!I3790="","Not Rated",Raw_Orders!I3790)</f>
        <v>4.2</v>
      </c>
      <c r="J3790" s="2" t="str">
        <f aca="false">IF(COUNTIF($A$2:A3790,A3790)&gt;1,"Duplicate","Unique")</f>
        <v>Unique</v>
      </c>
      <c r="K3790" s="2" t="str">
        <f aca="false">IF(Raw_Orders!F3790&lt;0,"Anomaly","OK")</f>
        <v>OK</v>
      </c>
      <c r="L3790" s="2" t="str">
        <f aca="false">IFERROR(VLOOKUP(C3790,Raw_Restaurants!$A$2:$C$151,3,FALSE()),"Unknown")</f>
        <v>Delhi</v>
      </c>
    </row>
    <row r="3791" customFormat="false" ht="15" hidden="false" customHeight="false" outlineLevel="0" collapsed="false">
      <c r="A3791" s="2" t="n">
        <f aca="false">Raw_Orders!A3791</f>
        <v>503390</v>
      </c>
      <c r="B3791" s="2" t="str">
        <f aca="false">Raw_Orders!B3791</f>
        <v>CUST1586</v>
      </c>
      <c r="C3791" s="2" t="str">
        <f aca="false">Raw_Orders!C3791</f>
        <v>REST329</v>
      </c>
      <c r="D3791" s="2" t="str">
        <f aca="false">Raw_Orders!D3791</f>
        <v>DP360</v>
      </c>
      <c r="E3791" s="2" t="str">
        <f aca="false">Raw_Orders!E3791</f>
        <v>2024-12-31</v>
      </c>
      <c r="F3791" s="2" t="n">
        <f aca="false">IF(Raw_Orders!F3791&lt;0,0,Raw_Orders!F3791)</f>
        <v>1218.47</v>
      </c>
      <c r="G3791" s="2" t="str">
        <f aca="false">Raw_Orders!G3791</f>
        <v>Delivered</v>
      </c>
      <c r="H3791" s="2" t="n">
        <f aca="false">IF(Raw_Orders!H3791="","N/A",Raw_Orders!H3791)</f>
        <v>61.5</v>
      </c>
      <c r="I3791" s="2" t="n">
        <f aca="false">IF(Raw_Orders!I3791="","Not Rated",Raw_Orders!I3791)</f>
        <v>4.2</v>
      </c>
      <c r="J3791" s="2" t="str">
        <f aca="false">IF(COUNTIF($A$2:A3791,A3791)&gt;1,"Duplicate","Unique")</f>
        <v>Duplicate</v>
      </c>
      <c r="K3791" s="2" t="str">
        <f aca="false">IF(Raw_Orders!F3791&lt;0,"Anomaly","OK")</f>
        <v>OK</v>
      </c>
      <c r="L3791" s="2" t="str">
        <f aca="false">IFERROR(VLOOKUP(C3791,Raw_Restaurants!$A$2:$C$151,3,FALSE()),"Unknown")</f>
        <v>Bangalore</v>
      </c>
    </row>
    <row r="3792" customFormat="false" ht="15" hidden="false" customHeight="false" outlineLevel="0" collapsed="false">
      <c r="A3792" s="2" t="n">
        <f aca="false">Raw_Orders!A3792</f>
        <v>502330</v>
      </c>
      <c r="B3792" s="2" t="str">
        <f aca="false">Raw_Orders!B3792</f>
        <v>CUST1333</v>
      </c>
      <c r="C3792" s="2" t="str">
        <f aca="false">Raw_Orders!C3792</f>
        <v>REST210</v>
      </c>
      <c r="D3792" s="2" t="str">
        <f aca="false">Raw_Orders!D3792</f>
        <v>DP490</v>
      </c>
      <c r="E3792" s="2" t="str">
        <f aca="false">Raw_Orders!E3792</f>
        <v>2024-03-05</v>
      </c>
      <c r="F3792" s="2" t="n">
        <f aca="false">IF(Raw_Orders!F3792&lt;0,0,Raw_Orders!F3792)</f>
        <v>0</v>
      </c>
      <c r="G3792" s="2" t="str">
        <f aca="false">Raw_Orders!G3792</f>
        <v>Delivered</v>
      </c>
      <c r="H3792" s="2" t="str">
        <f aca="false">IF(Raw_Orders!H3792="","N/A",Raw_Orders!H3792)</f>
        <v>N/A</v>
      </c>
      <c r="I3792" s="2" t="n">
        <f aca="false">IF(Raw_Orders!I3792="","Not Rated",Raw_Orders!I3792)</f>
        <v>3.2</v>
      </c>
      <c r="J3792" s="2" t="str">
        <f aca="false">IF(COUNTIF($A$2:A3792,A3792)&gt;1,"Duplicate","Unique")</f>
        <v>Unique</v>
      </c>
      <c r="K3792" s="2" t="str">
        <f aca="false">IF(Raw_Orders!F3792&lt;0,"Anomaly","OK")</f>
        <v>Anomaly</v>
      </c>
      <c r="L3792" s="2" t="str">
        <f aca="false">IFERROR(VLOOKUP(C3792,Raw_Restaurants!$A$2:$C$151,3,FALSE()),"Unknown")</f>
        <v>Chennai</v>
      </c>
    </row>
    <row r="3793" customFormat="false" ht="15" hidden="false" customHeight="false" outlineLevel="0" collapsed="false">
      <c r="A3793" s="2" t="n">
        <f aca="false">Raw_Orders!A3793</f>
        <v>500239</v>
      </c>
      <c r="B3793" s="2" t="str">
        <f aca="false">Raw_Orders!B3793</f>
        <v>CUST1145</v>
      </c>
      <c r="C3793" s="2" t="str">
        <f aca="false">Raw_Orders!C3793</f>
        <v>REST236</v>
      </c>
      <c r="D3793" s="2" t="str">
        <f aca="false">Raw_Orders!D3793</f>
        <v>DP348</v>
      </c>
      <c r="E3793" s="2" t="str">
        <f aca="false">Raw_Orders!E3793</f>
        <v>2024-04-19</v>
      </c>
      <c r="F3793" s="2" t="n">
        <f aca="false">IF(Raw_Orders!F3793&lt;0,0,Raw_Orders!F3793)</f>
        <v>678.72</v>
      </c>
      <c r="G3793" s="2" t="str">
        <f aca="false">Raw_Orders!G3793</f>
        <v>Delivered</v>
      </c>
      <c r="H3793" s="2" t="n">
        <f aca="false">IF(Raw_Orders!H3793="","N/A",Raw_Orders!H3793)</f>
        <v>49.3</v>
      </c>
      <c r="I3793" s="2" t="n">
        <f aca="false">IF(Raw_Orders!I3793="","Not Rated",Raw_Orders!I3793)</f>
        <v>4.4</v>
      </c>
      <c r="J3793" s="2" t="str">
        <f aca="false">IF(COUNTIF($A$2:A3793,A3793)&gt;1,"Duplicate","Unique")</f>
        <v>Unique</v>
      </c>
      <c r="K3793" s="2" t="str">
        <f aca="false">IF(Raw_Orders!F3793&lt;0,"Anomaly","OK")</f>
        <v>OK</v>
      </c>
      <c r="L3793" s="2" t="str">
        <f aca="false">IFERROR(VLOOKUP(C3793,Raw_Restaurants!$A$2:$C$151,3,FALSE()),"Unknown")</f>
        <v>Mumbai</v>
      </c>
    </row>
    <row r="3794" customFormat="false" ht="15" hidden="false" customHeight="false" outlineLevel="0" collapsed="false">
      <c r="A3794" s="2" t="n">
        <f aca="false">Raw_Orders!A3794</f>
        <v>504338</v>
      </c>
      <c r="B3794" s="2" t="str">
        <f aca="false">Raw_Orders!B3794</f>
        <v>CUST1279</v>
      </c>
      <c r="C3794" s="2" t="str">
        <f aca="false">Raw_Orders!C3794</f>
        <v>REST250</v>
      </c>
      <c r="D3794" s="2" t="str">
        <f aca="false">Raw_Orders!D3794</f>
        <v>DP431</v>
      </c>
      <c r="E3794" s="2" t="str">
        <f aca="false">Raw_Orders!E3794</f>
        <v>2024-04-19</v>
      </c>
      <c r="F3794" s="2" t="n">
        <f aca="false">IF(Raw_Orders!F3794&lt;0,0,Raw_Orders!F3794)</f>
        <v>1140.79</v>
      </c>
      <c r="G3794" s="2" t="str">
        <f aca="false">Raw_Orders!G3794</f>
        <v>Delivered</v>
      </c>
      <c r="H3794" s="2" t="n">
        <f aca="false">IF(Raw_Orders!H3794="","N/A",Raw_Orders!H3794)</f>
        <v>34.9</v>
      </c>
      <c r="I3794" s="2" t="n">
        <f aca="false">IF(Raw_Orders!I3794="","Not Rated",Raw_Orders!I3794)</f>
        <v>2.6</v>
      </c>
      <c r="J3794" s="2" t="str">
        <f aca="false">IF(COUNTIF($A$2:A3794,A3794)&gt;1,"Duplicate","Unique")</f>
        <v>Unique</v>
      </c>
      <c r="K3794" s="2" t="str">
        <f aca="false">IF(Raw_Orders!F3794&lt;0,"Anomaly","OK")</f>
        <v>OK</v>
      </c>
      <c r="L3794" s="2" t="str">
        <f aca="false">IFERROR(VLOOKUP(C3794,Raw_Restaurants!$A$2:$C$151,3,FALSE()),"Unknown")</f>
        <v>Delhi</v>
      </c>
    </row>
    <row r="3795" customFormat="false" ht="15" hidden="false" customHeight="false" outlineLevel="0" collapsed="false">
      <c r="A3795" s="2" t="n">
        <f aca="false">Raw_Orders!A3795</f>
        <v>502844</v>
      </c>
      <c r="B3795" s="2" t="str">
        <f aca="false">Raw_Orders!B3795</f>
        <v>CUST1397</v>
      </c>
      <c r="C3795" s="2" t="str">
        <f aca="false">Raw_Orders!C3795</f>
        <v>REST303</v>
      </c>
      <c r="D3795" s="2" t="str">
        <f aca="false">Raw_Orders!D3795</f>
        <v>DP424</v>
      </c>
      <c r="E3795" s="2" t="str">
        <f aca="false">Raw_Orders!E3795</f>
        <v>2024-03-12</v>
      </c>
      <c r="F3795" s="2" t="n">
        <f aca="false">IF(Raw_Orders!F3795&lt;0,0,Raw_Orders!F3795)</f>
        <v>918.52</v>
      </c>
      <c r="G3795" s="2" t="str">
        <f aca="false">Raw_Orders!G3795</f>
        <v>Delayed</v>
      </c>
      <c r="H3795" s="2" t="n">
        <f aca="false">IF(Raw_Orders!H3795="","N/A",Raw_Orders!H3795)</f>
        <v>45.4</v>
      </c>
      <c r="I3795" s="2" t="str">
        <f aca="false">IF(Raw_Orders!I3795="","Not Rated",Raw_Orders!I3795)</f>
        <v>Not Rated</v>
      </c>
      <c r="J3795" s="2" t="str">
        <f aca="false">IF(COUNTIF($A$2:A3795,A3795)&gt;1,"Duplicate","Unique")</f>
        <v>Unique</v>
      </c>
      <c r="K3795" s="2" t="str">
        <f aca="false">IF(Raw_Orders!F3795&lt;0,"Anomaly","OK")</f>
        <v>OK</v>
      </c>
      <c r="L3795" s="2" t="str">
        <f aca="false">IFERROR(VLOOKUP(C3795,Raw_Restaurants!$A$2:$C$151,3,FALSE()),"Unknown")</f>
        <v>Kolkata</v>
      </c>
    </row>
    <row r="3796" customFormat="false" ht="15" hidden="false" customHeight="false" outlineLevel="0" collapsed="false">
      <c r="A3796" s="2" t="n">
        <f aca="false">Raw_Orders!A3796</f>
        <v>504149</v>
      </c>
      <c r="B3796" s="2" t="str">
        <f aca="false">Raw_Orders!B3796</f>
        <v>CUST1702</v>
      </c>
      <c r="C3796" s="2" t="str">
        <f aca="false">Raw_Orders!C3796</f>
        <v>REST290</v>
      </c>
      <c r="D3796" s="2" t="str">
        <f aca="false">Raw_Orders!D3796</f>
        <v>DP462</v>
      </c>
      <c r="E3796" s="2" t="str">
        <f aca="false">Raw_Orders!E3796</f>
        <v>2024-05-14</v>
      </c>
      <c r="F3796" s="2" t="n">
        <f aca="false">IF(Raw_Orders!F3796&lt;0,0,Raw_Orders!F3796)</f>
        <v>157.15</v>
      </c>
      <c r="G3796" s="2" t="str">
        <f aca="false">Raw_Orders!G3796</f>
        <v>Delivered</v>
      </c>
      <c r="H3796" s="2" t="n">
        <f aca="false">IF(Raw_Orders!H3796="","N/A",Raw_Orders!H3796)</f>
        <v>27.1</v>
      </c>
      <c r="I3796" s="2" t="n">
        <f aca="false">IF(Raw_Orders!I3796="","Not Rated",Raw_Orders!I3796)</f>
        <v>3.3</v>
      </c>
      <c r="J3796" s="2" t="str">
        <f aca="false">IF(COUNTIF($A$2:A3796,A3796)&gt;1,"Duplicate","Unique")</f>
        <v>Unique</v>
      </c>
      <c r="K3796" s="2" t="str">
        <f aca="false">IF(Raw_Orders!F3796&lt;0,"Anomaly","OK")</f>
        <v>OK</v>
      </c>
      <c r="L3796" s="2" t="str">
        <f aca="false">IFERROR(VLOOKUP(C3796,Raw_Restaurants!$A$2:$C$151,3,FALSE()),"Unknown")</f>
        <v>Delhi</v>
      </c>
    </row>
    <row r="3797" customFormat="false" ht="15" hidden="false" customHeight="false" outlineLevel="0" collapsed="false">
      <c r="A3797" s="2" t="n">
        <f aca="false">Raw_Orders!A3797</f>
        <v>504316</v>
      </c>
      <c r="B3797" s="2" t="str">
        <f aca="false">Raw_Orders!B3797</f>
        <v>CUST1574</v>
      </c>
      <c r="C3797" s="2" t="str">
        <f aca="false">Raw_Orders!C3797</f>
        <v>REST269</v>
      </c>
      <c r="D3797" s="2" t="str">
        <f aca="false">Raw_Orders!D3797</f>
        <v>DP471</v>
      </c>
      <c r="E3797" s="2" t="str">
        <f aca="false">Raw_Orders!E3797</f>
        <v>2024-05-24</v>
      </c>
      <c r="F3797" s="2" t="n">
        <f aca="false">IF(Raw_Orders!F3797&lt;0,0,Raw_Orders!F3797)</f>
        <v>1154.46</v>
      </c>
      <c r="G3797" s="2" t="str">
        <f aca="false">Raw_Orders!G3797</f>
        <v>Delivered</v>
      </c>
      <c r="H3797" s="2" t="n">
        <f aca="false">IF(Raw_Orders!H3797="","N/A",Raw_Orders!H3797)</f>
        <v>27.8</v>
      </c>
      <c r="I3797" s="2" t="n">
        <f aca="false">IF(Raw_Orders!I3797="","Not Rated",Raw_Orders!I3797)</f>
        <v>3.5</v>
      </c>
      <c r="J3797" s="2" t="str">
        <f aca="false">IF(COUNTIF($A$2:A3797,A3797)&gt;1,"Duplicate","Unique")</f>
        <v>Unique</v>
      </c>
      <c r="K3797" s="2" t="str">
        <f aca="false">IF(Raw_Orders!F3797&lt;0,"Anomaly","OK")</f>
        <v>OK</v>
      </c>
      <c r="L3797" s="2" t="str">
        <f aca="false">IFERROR(VLOOKUP(C3797,Raw_Restaurants!$A$2:$C$151,3,FALSE()),"Unknown")</f>
        <v>Delhi</v>
      </c>
    </row>
    <row r="3798" customFormat="false" ht="15" hidden="false" customHeight="false" outlineLevel="0" collapsed="false">
      <c r="A3798" s="2" t="n">
        <f aca="false">Raw_Orders!A3798</f>
        <v>502269</v>
      </c>
      <c r="B3798" s="2" t="str">
        <f aca="false">Raw_Orders!B3798</f>
        <v>CUST1370</v>
      </c>
      <c r="C3798" s="2" t="str">
        <f aca="false">Raw_Orders!C3798</f>
        <v>REST322</v>
      </c>
      <c r="D3798" s="2" t="str">
        <f aca="false">Raw_Orders!D3798</f>
        <v>DP469</v>
      </c>
      <c r="E3798" s="2" t="str">
        <f aca="false">Raw_Orders!E3798</f>
        <v>2024-04-09</v>
      </c>
      <c r="F3798" s="2" t="n">
        <f aca="false">IF(Raw_Orders!F3798&lt;0,0,Raw_Orders!F3798)</f>
        <v>722.61</v>
      </c>
      <c r="G3798" s="2" t="str">
        <f aca="false">Raw_Orders!G3798</f>
        <v>Delayed</v>
      </c>
      <c r="H3798" s="2" t="n">
        <f aca="false">IF(Raw_Orders!H3798="","N/A",Raw_Orders!H3798)</f>
        <v>26.5</v>
      </c>
      <c r="I3798" s="2" t="n">
        <f aca="false">IF(Raw_Orders!I3798="","Not Rated",Raw_Orders!I3798)</f>
        <v>4.9</v>
      </c>
      <c r="J3798" s="2" t="str">
        <f aca="false">IF(COUNTIF($A$2:A3798,A3798)&gt;1,"Duplicate","Unique")</f>
        <v>Unique</v>
      </c>
      <c r="K3798" s="2" t="str">
        <f aca="false">IF(Raw_Orders!F3798&lt;0,"Anomaly","OK")</f>
        <v>OK</v>
      </c>
      <c r="L3798" s="2" t="str">
        <f aca="false">IFERROR(VLOOKUP(C3798,Raw_Restaurants!$A$2:$C$151,3,FALSE()),"Unknown")</f>
        <v>Delhi</v>
      </c>
    </row>
    <row r="3799" customFormat="false" ht="15" hidden="false" customHeight="false" outlineLevel="0" collapsed="false">
      <c r="A3799" s="2" t="n">
        <f aca="false">Raw_Orders!A3799</f>
        <v>502584</v>
      </c>
      <c r="B3799" s="2" t="str">
        <f aca="false">Raw_Orders!B3799</f>
        <v>CUST1050</v>
      </c>
      <c r="C3799" s="2" t="str">
        <f aca="false">Raw_Orders!C3799</f>
        <v>REST223</v>
      </c>
      <c r="D3799" s="2" t="str">
        <f aca="false">Raw_Orders!D3799</f>
        <v>DP397</v>
      </c>
      <c r="E3799" s="2" t="str">
        <f aca="false">Raw_Orders!E3799</f>
        <v>2024-11-16</v>
      </c>
      <c r="F3799" s="2" t="n">
        <f aca="false">IF(Raw_Orders!F3799&lt;0,0,Raw_Orders!F3799)</f>
        <v>372.26</v>
      </c>
      <c r="G3799" s="2" t="str">
        <f aca="false">Raw_Orders!G3799</f>
        <v>Delivered</v>
      </c>
      <c r="H3799" s="2" t="n">
        <f aca="false">IF(Raw_Orders!H3799="","N/A",Raw_Orders!H3799)</f>
        <v>72.3</v>
      </c>
      <c r="I3799" s="2" t="n">
        <f aca="false">IF(Raw_Orders!I3799="","Not Rated",Raw_Orders!I3799)</f>
        <v>3.6</v>
      </c>
      <c r="J3799" s="2" t="str">
        <f aca="false">IF(COUNTIF($A$2:A3799,A3799)&gt;1,"Duplicate","Unique")</f>
        <v>Unique</v>
      </c>
      <c r="K3799" s="2" t="str">
        <f aca="false">IF(Raw_Orders!F3799&lt;0,"Anomaly","OK")</f>
        <v>OK</v>
      </c>
      <c r="L3799" s="2" t="str">
        <f aca="false">IFERROR(VLOOKUP(C3799,Raw_Restaurants!$A$2:$C$151,3,FALSE()),"Unknown")</f>
        <v>Delhi</v>
      </c>
    </row>
    <row r="3800" customFormat="false" ht="15" hidden="false" customHeight="false" outlineLevel="0" collapsed="false">
      <c r="A3800" s="2" t="n">
        <f aca="false">Raw_Orders!A3800</f>
        <v>501764</v>
      </c>
      <c r="B3800" s="2" t="str">
        <f aca="false">Raw_Orders!B3800</f>
        <v>CUST1311</v>
      </c>
      <c r="C3800" s="2" t="str">
        <f aca="false">Raw_Orders!C3800</f>
        <v>REST338</v>
      </c>
      <c r="D3800" s="2" t="str">
        <f aca="false">Raw_Orders!D3800</f>
        <v>DP359</v>
      </c>
      <c r="E3800" s="2" t="str">
        <f aca="false">Raw_Orders!E3800</f>
        <v>2024-12-18</v>
      </c>
      <c r="F3800" s="2" t="n">
        <f aca="false">IF(Raw_Orders!F3800&lt;0,0,Raw_Orders!F3800)</f>
        <v>518.41</v>
      </c>
      <c r="G3800" s="2" t="str">
        <f aca="false">Raw_Orders!G3800</f>
        <v>Delivered</v>
      </c>
      <c r="H3800" s="2" t="n">
        <f aca="false">IF(Raw_Orders!H3800="","N/A",Raw_Orders!H3800)</f>
        <v>36.8</v>
      </c>
      <c r="I3800" s="2" t="n">
        <f aca="false">IF(Raw_Orders!I3800="","Not Rated",Raw_Orders!I3800)</f>
        <v>3.4</v>
      </c>
      <c r="J3800" s="2" t="str">
        <f aca="false">IF(COUNTIF($A$2:A3800,A3800)&gt;1,"Duplicate","Unique")</f>
        <v>Unique</v>
      </c>
      <c r="K3800" s="2" t="str">
        <f aca="false">IF(Raw_Orders!F3800&lt;0,"Anomaly","OK")</f>
        <v>OK</v>
      </c>
      <c r="L3800" s="2" t="str">
        <f aca="false">IFERROR(VLOOKUP(C3800,Raw_Restaurants!$A$2:$C$151,3,FALSE()),"Unknown")</f>
        <v>Bangalore</v>
      </c>
    </row>
    <row r="3801" customFormat="false" ht="15" hidden="false" customHeight="false" outlineLevel="0" collapsed="false">
      <c r="A3801" s="2" t="n">
        <f aca="false">Raw_Orders!A3801</f>
        <v>501713</v>
      </c>
      <c r="B3801" s="2" t="str">
        <f aca="false">Raw_Orders!B3801</f>
        <v>CUST1184</v>
      </c>
      <c r="C3801" s="2" t="str">
        <f aca="false">Raw_Orders!C3801</f>
        <v>REST251</v>
      </c>
      <c r="D3801" s="2" t="str">
        <f aca="false">Raw_Orders!D3801</f>
        <v>DP413</v>
      </c>
      <c r="E3801" s="2" t="str">
        <f aca="false">Raw_Orders!E3801</f>
        <v>2024-05-09</v>
      </c>
      <c r="F3801" s="2" t="n">
        <f aca="false">IF(Raw_Orders!F3801&lt;0,0,Raw_Orders!F3801)</f>
        <v>333.05</v>
      </c>
      <c r="G3801" s="2" t="str">
        <f aca="false">Raw_Orders!G3801</f>
        <v>Delivered</v>
      </c>
      <c r="H3801" s="2" t="n">
        <f aca="false">IF(Raw_Orders!H3801="","N/A",Raw_Orders!H3801)</f>
        <v>22</v>
      </c>
      <c r="I3801" s="2" t="n">
        <f aca="false">IF(Raw_Orders!I3801="","Not Rated",Raw_Orders!I3801)</f>
        <v>4.4</v>
      </c>
      <c r="J3801" s="2" t="str">
        <f aca="false">IF(COUNTIF($A$2:A3801,A3801)&gt;1,"Duplicate","Unique")</f>
        <v>Unique</v>
      </c>
      <c r="K3801" s="2" t="str">
        <f aca="false">IF(Raw_Orders!F3801&lt;0,"Anomaly","OK")</f>
        <v>OK</v>
      </c>
      <c r="L3801" s="2" t="str">
        <f aca="false">IFERROR(VLOOKUP(C3801,Raw_Restaurants!$A$2:$C$151,3,FALSE()),"Unknown")</f>
        <v>Bhopal</v>
      </c>
    </row>
    <row r="3802" customFormat="false" ht="15" hidden="false" customHeight="false" outlineLevel="0" collapsed="false">
      <c r="A3802" s="2" t="n">
        <f aca="false">Raw_Orders!A3802</f>
        <v>503260</v>
      </c>
      <c r="B3802" s="2" t="str">
        <f aca="false">Raw_Orders!B3802</f>
        <v>CUST1607</v>
      </c>
      <c r="C3802" s="2" t="str">
        <f aca="false">Raw_Orders!C3802</f>
        <v>REST229</v>
      </c>
      <c r="D3802" s="2" t="str">
        <f aca="false">Raw_Orders!D3802</f>
        <v>DP468</v>
      </c>
      <c r="E3802" s="2" t="str">
        <f aca="false">Raw_Orders!E3802</f>
        <v>2024-03-16</v>
      </c>
      <c r="F3802" s="2" t="n">
        <f aca="false">IF(Raw_Orders!F3802&lt;0,0,Raw_Orders!F3802)</f>
        <v>541.4</v>
      </c>
      <c r="G3802" s="2" t="str">
        <f aca="false">Raw_Orders!G3802</f>
        <v>Delivered</v>
      </c>
      <c r="H3802" s="2" t="n">
        <f aca="false">IF(Raw_Orders!H3802="","N/A",Raw_Orders!H3802)</f>
        <v>49.6</v>
      </c>
      <c r="I3802" s="2" t="n">
        <f aca="false">IF(Raw_Orders!I3802="","Not Rated",Raw_Orders!I3802)</f>
        <v>2.8</v>
      </c>
      <c r="J3802" s="2" t="str">
        <f aca="false">IF(COUNTIF($A$2:A3802,A3802)&gt;1,"Duplicate","Unique")</f>
        <v>Unique</v>
      </c>
      <c r="K3802" s="2" t="str">
        <f aca="false">IF(Raw_Orders!F3802&lt;0,"Anomaly","OK")</f>
        <v>OK</v>
      </c>
      <c r="L3802" s="2" t="str">
        <f aca="false">IFERROR(VLOOKUP(C3802,Raw_Restaurants!$A$2:$C$151,3,FALSE()),"Unknown")</f>
        <v>Jaipur</v>
      </c>
    </row>
    <row r="3803" customFormat="false" ht="15" hidden="false" customHeight="false" outlineLevel="0" collapsed="false">
      <c r="A3803" s="2" t="n">
        <f aca="false">Raw_Orders!A3803</f>
        <v>501309</v>
      </c>
      <c r="B3803" s="2" t="str">
        <f aca="false">Raw_Orders!B3803</f>
        <v>CUST1220</v>
      </c>
      <c r="C3803" s="2" t="str">
        <f aca="false">Raw_Orders!C3803</f>
        <v>REST294</v>
      </c>
      <c r="D3803" s="2" t="str">
        <f aca="false">Raw_Orders!D3803</f>
        <v>DP451</v>
      </c>
      <c r="E3803" s="2" t="str">
        <f aca="false">Raw_Orders!E3803</f>
        <v>2024-02-16</v>
      </c>
      <c r="F3803" s="2" t="n">
        <f aca="false">IF(Raw_Orders!F3803&lt;0,0,Raw_Orders!F3803)</f>
        <v>1165.95</v>
      </c>
      <c r="G3803" s="2" t="str">
        <f aca="false">Raw_Orders!G3803</f>
        <v>Cancelled</v>
      </c>
      <c r="H3803" s="2" t="str">
        <f aca="false">IF(Raw_Orders!H3803="","N/A",Raw_Orders!H3803)</f>
        <v>N/A</v>
      </c>
      <c r="I3803" s="2" t="str">
        <f aca="false">IF(Raw_Orders!I3803="","Not Rated",Raw_Orders!I3803)</f>
        <v>Not Rated</v>
      </c>
      <c r="J3803" s="2" t="str">
        <f aca="false">IF(COUNTIF($A$2:A3803,A3803)&gt;1,"Duplicate","Unique")</f>
        <v>Unique</v>
      </c>
      <c r="K3803" s="2" t="str">
        <f aca="false">IF(Raw_Orders!F3803&lt;0,"Anomaly","OK")</f>
        <v>OK</v>
      </c>
      <c r="L3803" s="2" t="str">
        <f aca="false">IFERROR(VLOOKUP(C3803,Raw_Restaurants!$A$2:$C$151,3,FALSE()),"Unknown")</f>
        <v>Hyderabad</v>
      </c>
    </row>
    <row r="3804" customFormat="false" ht="15" hidden="false" customHeight="false" outlineLevel="0" collapsed="false">
      <c r="A3804" s="2" t="n">
        <f aca="false">Raw_Orders!A3804</f>
        <v>503233</v>
      </c>
      <c r="B3804" s="2" t="str">
        <f aca="false">Raw_Orders!B3804</f>
        <v>CUST1602</v>
      </c>
      <c r="C3804" s="2" t="str">
        <f aca="false">Raw_Orders!C3804</f>
        <v>REST315</v>
      </c>
      <c r="D3804" s="2" t="str">
        <f aca="false">Raw_Orders!D3804</f>
        <v>DP329</v>
      </c>
      <c r="E3804" s="2" t="str">
        <f aca="false">Raw_Orders!E3804</f>
        <v>2024-07-24</v>
      </c>
      <c r="F3804" s="2" t="n">
        <f aca="false">IF(Raw_Orders!F3804&lt;0,0,Raw_Orders!F3804)</f>
        <v>627.64</v>
      </c>
      <c r="G3804" s="2" t="str">
        <f aca="false">Raw_Orders!G3804</f>
        <v>Delivered</v>
      </c>
      <c r="H3804" s="2" t="n">
        <f aca="false">IF(Raw_Orders!H3804="","N/A",Raw_Orders!H3804)</f>
        <v>73.6</v>
      </c>
      <c r="I3804" s="2" t="n">
        <f aca="false">IF(Raw_Orders!I3804="","Not Rated",Raw_Orders!I3804)</f>
        <v>3.7</v>
      </c>
      <c r="J3804" s="2" t="str">
        <f aca="false">IF(COUNTIF($A$2:A3804,A3804)&gt;1,"Duplicate","Unique")</f>
        <v>Unique</v>
      </c>
      <c r="K3804" s="2" t="str">
        <f aca="false">IF(Raw_Orders!F3804&lt;0,"Anomaly","OK")</f>
        <v>OK</v>
      </c>
      <c r="L3804" s="2" t="str">
        <f aca="false">IFERROR(VLOOKUP(C3804,Raw_Restaurants!$A$2:$C$151,3,FALSE()),"Unknown")</f>
        <v>Indore</v>
      </c>
    </row>
    <row r="3805" customFormat="false" ht="15" hidden="false" customHeight="false" outlineLevel="0" collapsed="false">
      <c r="A3805" s="2" t="n">
        <f aca="false">Raw_Orders!A3805</f>
        <v>503538</v>
      </c>
      <c r="B3805" s="2" t="str">
        <f aca="false">Raw_Orders!B3805</f>
        <v>CUST1733</v>
      </c>
      <c r="C3805" s="2" t="str">
        <f aca="false">Raw_Orders!C3805</f>
        <v>REST301</v>
      </c>
      <c r="D3805" s="2" t="str">
        <f aca="false">Raw_Orders!D3805</f>
        <v>DP398</v>
      </c>
      <c r="E3805" s="2" t="str">
        <f aca="false">Raw_Orders!E3805</f>
        <v>2024-01-13</v>
      </c>
      <c r="F3805" s="2" t="n">
        <f aca="false">IF(Raw_Orders!F3805&lt;0,0,Raw_Orders!F3805)</f>
        <v>726.2</v>
      </c>
      <c r="G3805" s="2" t="str">
        <f aca="false">Raw_Orders!G3805</f>
        <v>Delivered</v>
      </c>
      <c r="H3805" s="2" t="n">
        <f aca="false">IF(Raw_Orders!H3805="","N/A",Raw_Orders!H3805)</f>
        <v>59</v>
      </c>
      <c r="I3805" s="2" t="n">
        <f aca="false">IF(Raw_Orders!I3805="","Not Rated",Raw_Orders!I3805)</f>
        <v>4.1</v>
      </c>
      <c r="J3805" s="2" t="str">
        <f aca="false">IF(COUNTIF($A$2:A3805,A3805)&gt;1,"Duplicate","Unique")</f>
        <v>Unique</v>
      </c>
      <c r="K3805" s="2" t="str">
        <f aca="false">IF(Raw_Orders!F3805&lt;0,"Anomaly","OK")</f>
        <v>OK</v>
      </c>
      <c r="L3805" s="2" t="str">
        <f aca="false">IFERROR(VLOOKUP(C3805,Raw_Restaurants!$A$2:$C$151,3,FALSE()),"Unknown")</f>
        <v>Kolkata</v>
      </c>
    </row>
    <row r="3806" customFormat="false" ht="15" hidden="false" customHeight="false" outlineLevel="0" collapsed="false">
      <c r="A3806" s="2" t="n">
        <f aca="false">Raw_Orders!A3806</f>
        <v>502610</v>
      </c>
      <c r="B3806" s="2" t="str">
        <f aca="false">Raw_Orders!B3806</f>
        <v>CUST1403</v>
      </c>
      <c r="C3806" s="2" t="str">
        <f aca="false">Raw_Orders!C3806</f>
        <v>REST336</v>
      </c>
      <c r="D3806" s="2" t="str">
        <f aca="false">Raw_Orders!D3806</f>
        <v>DP425</v>
      </c>
      <c r="E3806" s="2" t="str">
        <f aca="false">Raw_Orders!E3806</f>
        <v>2024-09-29</v>
      </c>
      <c r="F3806" s="2" t="n">
        <f aca="false">IF(Raw_Orders!F3806&lt;0,0,Raw_Orders!F3806)</f>
        <v>1284.57</v>
      </c>
      <c r="G3806" s="2" t="str">
        <f aca="false">Raw_Orders!G3806</f>
        <v>Delivered</v>
      </c>
      <c r="H3806" s="2" t="n">
        <f aca="false">IF(Raw_Orders!H3806="","N/A",Raw_Orders!H3806)</f>
        <v>22.6</v>
      </c>
      <c r="I3806" s="2" t="str">
        <f aca="false">IF(Raw_Orders!I3806="","Not Rated",Raw_Orders!I3806)</f>
        <v>Not Rated</v>
      </c>
      <c r="J3806" s="2" t="str">
        <f aca="false">IF(COUNTIF($A$2:A3806,A3806)&gt;1,"Duplicate","Unique")</f>
        <v>Unique</v>
      </c>
      <c r="K3806" s="2" t="str">
        <f aca="false">IF(Raw_Orders!F3806&lt;0,"Anomaly","OK")</f>
        <v>OK</v>
      </c>
      <c r="L3806" s="2" t="str">
        <f aca="false">IFERROR(VLOOKUP(C3806,Raw_Restaurants!$A$2:$C$151,3,FALSE()),"Unknown")</f>
        <v>Indore</v>
      </c>
    </row>
    <row r="3807" customFormat="false" ht="15" hidden="false" customHeight="false" outlineLevel="0" collapsed="false">
      <c r="A3807" s="2" t="n">
        <f aca="false">Raw_Orders!A3807</f>
        <v>501022</v>
      </c>
      <c r="B3807" s="2" t="str">
        <f aca="false">Raw_Orders!B3807</f>
        <v>CUST1762</v>
      </c>
      <c r="C3807" s="2" t="str">
        <f aca="false">Raw_Orders!C3807</f>
        <v>REST263</v>
      </c>
      <c r="D3807" s="2" t="str">
        <f aca="false">Raw_Orders!D3807</f>
        <v>DP383</v>
      </c>
      <c r="E3807" s="2" t="str">
        <f aca="false">Raw_Orders!E3807</f>
        <v>2024-05-19</v>
      </c>
      <c r="F3807" s="2" t="n">
        <f aca="false">IF(Raw_Orders!F3807&lt;0,0,Raw_Orders!F3807)</f>
        <v>388.19</v>
      </c>
      <c r="G3807" s="2" t="str">
        <f aca="false">Raw_Orders!G3807</f>
        <v>Delivered</v>
      </c>
      <c r="H3807" s="2" t="str">
        <f aca="false">IF(Raw_Orders!H3807="","N/A",Raw_Orders!H3807)</f>
        <v>N/A</v>
      </c>
      <c r="I3807" s="2" t="n">
        <f aca="false">IF(Raw_Orders!I3807="","Not Rated",Raw_Orders!I3807)</f>
        <v>3.4</v>
      </c>
      <c r="J3807" s="2" t="str">
        <f aca="false">IF(COUNTIF($A$2:A3807,A3807)&gt;1,"Duplicate","Unique")</f>
        <v>Unique</v>
      </c>
      <c r="K3807" s="2" t="str">
        <f aca="false">IF(Raw_Orders!F3807&lt;0,"Anomaly","OK")</f>
        <v>OK</v>
      </c>
      <c r="L3807" s="2" t="str">
        <f aca="false">IFERROR(VLOOKUP(C3807,Raw_Restaurants!$A$2:$C$151,3,FALSE()),"Unknown")</f>
        <v>Kolkata</v>
      </c>
    </row>
    <row r="3808" customFormat="false" ht="15" hidden="false" customHeight="false" outlineLevel="0" collapsed="false">
      <c r="A3808" s="2" t="n">
        <f aca="false">Raw_Orders!A3808</f>
        <v>504877</v>
      </c>
      <c r="B3808" s="2" t="str">
        <f aca="false">Raw_Orders!B3808</f>
        <v>CUST1289</v>
      </c>
      <c r="C3808" s="2" t="str">
        <f aca="false">Raw_Orders!C3808</f>
        <v>REST226</v>
      </c>
      <c r="D3808" s="2" t="str">
        <f aca="false">Raw_Orders!D3808</f>
        <v>DP322</v>
      </c>
      <c r="E3808" s="2" t="str">
        <f aca="false">Raw_Orders!E3808</f>
        <v>2024-03-18</v>
      </c>
      <c r="F3808" s="2" t="n">
        <f aca="false">IF(Raw_Orders!F3808&lt;0,0,Raw_Orders!F3808)</f>
        <v>490.96</v>
      </c>
      <c r="G3808" s="2" t="str">
        <f aca="false">Raw_Orders!G3808</f>
        <v>Cancelled</v>
      </c>
      <c r="H3808" s="2" t="str">
        <f aca="false">IF(Raw_Orders!H3808="","N/A",Raw_Orders!H3808)</f>
        <v>N/A</v>
      </c>
      <c r="I3808" s="2" t="str">
        <f aca="false">IF(Raw_Orders!I3808="","Not Rated",Raw_Orders!I3808)</f>
        <v>Not Rated</v>
      </c>
      <c r="J3808" s="2" t="str">
        <f aca="false">IF(COUNTIF($A$2:A3808,A3808)&gt;1,"Duplicate","Unique")</f>
        <v>Duplicate</v>
      </c>
      <c r="K3808" s="2" t="str">
        <f aca="false">IF(Raw_Orders!F3808&lt;0,"Anomaly","OK")</f>
        <v>OK</v>
      </c>
      <c r="L3808" s="2" t="str">
        <f aca="false">IFERROR(VLOOKUP(C3808,Raw_Restaurants!$A$2:$C$151,3,FALSE()),"Unknown")</f>
        <v>Indore</v>
      </c>
    </row>
    <row r="3809" customFormat="false" ht="15" hidden="false" customHeight="false" outlineLevel="0" collapsed="false">
      <c r="A3809" s="2" t="n">
        <f aca="false">Raw_Orders!A3809</f>
        <v>502926</v>
      </c>
      <c r="B3809" s="2" t="str">
        <f aca="false">Raw_Orders!B3809</f>
        <v>CUST1062</v>
      </c>
      <c r="C3809" s="2" t="str">
        <f aca="false">Raw_Orders!C3809</f>
        <v>REST224</v>
      </c>
      <c r="D3809" s="2" t="str">
        <f aca="false">Raw_Orders!D3809</f>
        <v>DP354</v>
      </c>
      <c r="E3809" s="2" t="str">
        <f aca="false">Raw_Orders!E3809</f>
        <v>2024-03-20</v>
      </c>
      <c r="F3809" s="2" t="n">
        <f aca="false">IF(Raw_Orders!F3809&lt;0,0,Raw_Orders!F3809)</f>
        <v>710.69</v>
      </c>
      <c r="G3809" s="2" t="str">
        <f aca="false">Raw_Orders!G3809</f>
        <v>Delivered</v>
      </c>
      <c r="H3809" s="2" t="n">
        <f aca="false">IF(Raw_Orders!H3809="","N/A",Raw_Orders!H3809)</f>
        <v>64.4</v>
      </c>
      <c r="I3809" s="2" t="n">
        <f aca="false">IF(Raw_Orders!I3809="","Not Rated",Raw_Orders!I3809)</f>
        <v>3</v>
      </c>
      <c r="J3809" s="2" t="str">
        <f aca="false">IF(COUNTIF($A$2:A3809,A3809)&gt;1,"Duplicate","Unique")</f>
        <v>Unique</v>
      </c>
      <c r="K3809" s="2" t="str">
        <f aca="false">IF(Raw_Orders!F3809&lt;0,"Anomaly","OK")</f>
        <v>OK</v>
      </c>
      <c r="L3809" s="2" t="str">
        <f aca="false">IFERROR(VLOOKUP(C3809,Raw_Restaurants!$A$2:$C$151,3,FALSE()),"Unknown")</f>
        <v>Indore</v>
      </c>
    </row>
    <row r="3810" customFormat="false" ht="15" hidden="false" customHeight="false" outlineLevel="0" collapsed="false">
      <c r="A3810" s="2" t="n">
        <f aca="false">Raw_Orders!A3810</f>
        <v>503115</v>
      </c>
      <c r="B3810" s="2" t="str">
        <f aca="false">Raw_Orders!B3810</f>
        <v>CUST1790</v>
      </c>
      <c r="C3810" s="2" t="str">
        <f aca="false">Raw_Orders!C3810</f>
        <v>REST211</v>
      </c>
      <c r="D3810" s="2" t="str">
        <f aca="false">Raw_Orders!D3810</f>
        <v>DP485</v>
      </c>
      <c r="E3810" s="2" t="str">
        <f aca="false">Raw_Orders!E3810</f>
        <v>2024-01-21</v>
      </c>
      <c r="F3810" s="2" t="n">
        <f aca="false">IF(Raw_Orders!F3810&lt;0,0,Raw_Orders!F3810)</f>
        <v>1363.68</v>
      </c>
      <c r="G3810" s="2" t="str">
        <f aca="false">Raw_Orders!G3810</f>
        <v>Delivered</v>
      </c>
      <c r="H3810" s="2" t="n">
        <f aca="false">IF(Raw_Orders!H3810="","N/A",Raw_Orders!H3810)</f>
        <v>60.2</v>
      </c>
      <c r="I3810" s="2" t="n">
        <f aca="false">IF(Raw_Orders!I3810="","Not Rated",Raw_Orders!I3810)</f>
        <v>2.9</v>
      </c>
      <c r="J3810" s="2" t="str">
        <f aca="false">IF(COUNTIF($A$2:A3810,A3810)&gt;1,"Duplicate","Unique")</f>
        <v>Unique</v>
      </c>
      <c r="K3810" s="2" t="str">
        <f aca="false">IF(Raw_Orders!F3810&lt;0,"Anomaly","OK")</f>
        <v>OK</v>
      </c>
      <c r="L3810" s="2" t="str">
        <f aca="false">IFERROR(VLOOKUP(C3810,Raw_Restaurants!$A$2:$C$151,3,FALSE()),"Unknown")</f>
        <v>Mumbai</v>
      </c>
    </row>
    <row r="3811" customFormat="false" ht="15" hidden="false" customHeight="false" outlineLevel="0" collapsed="false">
      <c r="A3811" s="2" t="n">
        <f aca="false">Raw_Orders!A3811</f>
        <v>504852</v>
      </c>
      <c r="B3811" s="2" t="str">
        <f aca="false">Raw_Orders!B3811</f>
        <v>CUST1308</v>
      </c>
      <c r="C3811" s="2" t="str">
        <f aca="false">Raw_Orders!C3811</f>
        <v>REST205</v>
      </c>
      <c r="D3811" s="2" t="str">
        <f aca="false">Raw_Orders!D3811</f>
        <v>DP459</v>
      </c>
      <c r="E3811" s="2" t="str">
        <f aca="false">Raw_Orders!E3811</f>
        <v>2024-06-01</v>
      </c>
      <c r="F3811" s="2" t="n">
        <f aca="false">IF(Raw_Orders!F3811&lt;0,0,Raw_Orders!F3811)</f>
        <v>954.32</v>
      </c>
      <c r="G3811" s="2" t="str">
        <f aca="false">Raw_Orders!G3811</f>
        <v>Delivered</v>
      </c>
      <c r="H3811" s="2" t="n">
        <f aca="false">IF(Raw_Orders!H3811="","N/A",Raw_Orders!H3811)</f>
        <v>61.6</v>
      </c>
      <c r="I3811" s="2" t="n">
        <f aca="false">IF(Raw_Orders!I3811="","Not Rated",Raw_Orders!I3811)</f>
        <v>2.7</v>
      </c>
      <c r="J3811" s="2" t="str">
        <f aca="false">IF(COUNTIF($A$2:A3811,A3811)&gt;1,"Duplicate","Unique")</f>
        <v>Unique</v>
      </c>
      <c r="K3811" s="2" t="str">
        <f aca="false">IF(Raw_Orders!F3811&lt;0,"Anomaly","OK")</f>
        <v>OK</v>
      </c>
      <c r="L3811" s="2" t="str">
        <f aca="false">IFERROR(VLOOKUP(C3811,Raw_Restaurants!$A$2:$C$151,3,FALSE()),"Unknown")</f>
        <v>Delhi</v>
      </c>
    </row>
    <row r="3812" customFormat="false" ht="15" hidden="false" customHeight="false" outlineLevel="0" collapsed="false">
      <c r="A3812" s="2" t="n">
        <f aca="false">Raw_Orders!A3812</f>
        <v>502673</v>
      </c>
      <c r="B3812" s="2" t="str">
        <f aca="false">Raw_Orders!B3812</f>
        <v>CUST1146</v>
      </c>
      <c r="C3812" s="2" t="str">
        <f aca="false">Raw_Orders!C3812</f>
        <v>REST308</v>
      </c>
      <c r="D3812" s="2" t="str">
        <f aca="false">Raw_Orders!D3812</f>
        <v>DP351</v>
      </c>
      <c r="E3812" s="2" t="str">
        <f aca="false">Raw_Orders!E3812</f>
        <v>2024-05-27</v>
      </c>
      <c r="F3812" s="2" t="n">
        <f aca="false">IF(Raw_Orders!F3812&lt;0,0,Raw_Orders!F3812)</f>
        <v>1130.91</v>
      </c>
      <c r="G3812" s="2" t="str">
        <f aca="false">Raw_Orders!G3812</f>
        <v>Delivered</v>
      </c>
      <c r="H3812" s="2" t="n">
        <f aca="false">IF(Raw_Orders!H3812="","N/A",Raw_Orders!H3812)</f>
        <v>51.9</v>
      </c>
      <c r="I3812" s="2" t="n">
        <f aca="false">IF(Raw_Orders!I3812="","Not Rated",Raw_Orders!I3812)</f>
        <v>3.2</v>
      </c>
      <c r="J3812" s="2" t="str">
        <f aca="false">IF(COUNTIF($A$2:A3812,A3812)&gt;1,"Duplicate","Unique")</f>
        <v>Unique</v>
      </c>
      <c r="K3812" s="2" t="str">
        <f aca="false">IF(Raw_Orders!F3812&lt;0,"Anomaly","OK")</f>
        <v>OK</v>
      </c>
      <c r="L3812" s="2" t="str">
        <f aca="false">IFERROR(VLOOKUP(C3812,Raw_Restaurants!$A$2:$C$151,3,FALSE()),"Unknown")</f>
        <v>Delhi</v>
      </c>
    </row>
    <row r="3813" customFormat="false" ht="15" hidden="false" customHeight="false" outlineLevel="0" collapsed="false">
      <c r="A3813" s="2" t="n">
        <f aca="false">Raw_Orders!A3813</f>
        <v>502680</v>
      </c>
      <c r="B3813" s="2" t="str">
        <f aca="false">Raw_Orders!B3813</f>
        <v>CUST1058</v>
      </c>
      <c r="C3813" s="2" t="str">
        <f aca="false">Raw_Orders!C3813</f>
        <v>REST274</v>
      </c>
      <c r="D3813" s="2" t="str">
        <f aca="false">Raw_Orders!D3813</f>
        <v>DP383</v>
      </c>
      <c r="E3813" s="2" t="str">
        <f aca="false">Raw_Orders!E3813</f>
        <v>2024-11-15</v>
      </c>
      <c r="F3813" s="2" t="n">
        <f aca="false">IF(Raw_Orders!F3813&lt;0,0,Raw_Orders!F3813)</f>
        <v>1280.06</v>
      </c>
      <c r="G3813" s="2" t="str">
        <f aca="false">Raw_Orders!G3813</f>
        <v>Delayed</v>
      </c>
      <c r="H3813" s="2" t="n">
        <f aca="false">IF(Raw_Orders!H3813="","N/A",Raw_Orders!H3813)</f>
        <v>64.8</v>
      </c>
      <c r="I3813" s="2" t="n">
        <f aca="false">IF(Raw_Orders!I3813="","Not Rated",Raw_Orders!I3813)</f>
        <v>4.6</v>
      </c>
      <c r="J3813" s="2" t="str">
        <f aca="false">IF(COUNTIF($A$2:A3813,A3813)&gt;1,"Duplicate","Unique")</f>
        <v>Unique</v>
      </c>
      <c r="K3813" s="2" t="str">
        <f aca="false">IF(Raw_Orders!F3813&lt;0,"Anomaly","OK")</f>
        <v>OK</v>
      </c>
      <c r="L3813" s="2" t="str">
        <f aca="false">IFERROR(VLOOKUP(C3813,Raw_Restaurants!$A$2:$C$151,3,FALSE()),"Unknown")</f>
        <v>Chennai</v>
      </c>
    </row>
    <row r="3814" customFormat="false" ht="15" hidden="false" customHeight="false" outlineLevel="0" collapsed="false">
      <c r="A3814" s="2" t="n">
        <f aca="false">Raw_Orders!A3814</f>
        <v>503810</v>
      </c>
      <c r="B3814" s="2" t="str">
        <f aca="false">Raw_Orders!B3814</f>
        <v>CUST1155</v>
      </c>
      <c r="C3814" s="2" t="str">
        <f aca="false">Raw_Orders!C3814</f>
        <v>REST206</v>
      </c>
      <c r="D3814" s="2" t="str">
        <f aca="false">Raw_Orders!D3814</f>
        <v>DP500</v>
      </c>
      <c r="E3814" s="2" t="str">
        <f aca="false">Raw_Orders!E3814</f>
        <v>2024-07-17</v>
      </c>
      <c r="F3814" s="2" t="n">
        <f aca="false">IF(Raw_Orders!F3814&lt;0,0,Raw_Orders!F3814)</f>
        <v>681.36</v>
      </c>
      <c r="G3814" s="2" t="str">
        <f aca="false">Raw_Orders!G3814</f>
        <v>Delayed</v>
      </c>
      <c r="H3814" s="2" t="n">
        <f aca="false">IF(Raw_Orders!H3814="","N/A",Raw_Orders!H3814)</f>
        <v>69.7</v>
      </c>
      <c r="I3814" s="2" t="n">
        <f aca="false">IF(Raw_Orders!I3814="","Not Rated",Raw_Orders!I3814)</f>
        <v>3.7</v>
      </c>
      <c r="J3814" s="2" t="str">
        <f aca="false">IF(COUNTIF($A$2:A3814,A3814)&gt;1,"Duplicate","Unique")</f>
        <v>Unique</v>
      </c>
      <c r="K3814" s="2" t="str">
        <f aca="false">IF(Raw_Orders!F3814&lt;0,"Anomaly","OK")</f>
        <v>OK</v>
      </c>
      <c r="L3814" s="2" t="str">
        <f aca="false">IFERROR(VLOOKUP(C3814,Raw_Restaurants!$A$2:$C$151,3,FALSE()),"Unknown")</f>
        <v>Indore</v>
      </c>
    </row>
    <row r="3815" customFormat="false" ht="15" hidden="false" customHeight="false" outlineLevel="0" collapsed="false">
      <c r="A3815" s="2" t="n">
        <f aca="false">Raw_Orders!A3815</f>
        <v>503935</v>
      </c>
      <c r="B3815" s="2" t="str">
        <f aca="false">Raw_Orders!B3815</f>
        <v>CUST1772</v>
      </c>
      <c r="C3815" s="2" t="str">
        <f aca="false">Raw_Orders!C3815</f>
        <v>REST317</v>
      </c>
      <c r="D3815" s="2" t="str">
        <f aca="false">Raw_Orders!D3815</f>
        <v>DP442</v>
      </c>
      <c r="E3815" s="2" t="str">
        <f aca="false">Raw_Orders!E3815</f>
        <v>2024-03-05</v>
      </c>
      <c r="F3815" s="2" t="n">
        <f aca="false">IF(Raw_Orders!F3815&lt;0,0,Raw_Orders!F3815)</f>
        <v>403.21</v>
      </c>
      <c r="G3815" s="2" t="str">
        <f aca="false">Raw_Orders!G3815</f>
        <v>Delivered</v>
      </c>
      <c r="H3815" s="2" t="n">
        <f aca="false">IF(Raw_Orders!H3815="","N/A",Raw_Orders!H3815)</f>
        <v>51.8</v>
      </c>
      <c r="I3815" s="2" t="n">
        <f aca="false">IF(Raw_Orders!I3815="","Not Rated",Raw_Orders!I3815)</f>
        <v>4.2</v>
      </c>
      <c r="J3815" s="2" t="str">
        <f aca="false">IF(COUNTIF($A$2:A3815,A3815)&gt;1,"Duplicate","Unique")</f>
        <v>Unique</v>
      </c>
      <c r="K3815" s="2" t="str">
        <f aca="false">IF(Raw_Orders!F3815&lt;0,"Anomaly","OK")</f>
        <v>OK</v>
      </c>
      <c r="L3815" s="2" t="str">
        <f aca="false">IFERROR(VLOOKUP(C3815,Raw_Restaurants!$A$2:$C$151,3,FALSE()),"Unknown")</f>
        <v>Jaipur</v>
      </c>
    </row>
    <row r="3816" customFormat="false" ht="15" hidden="false" customHeight="false" outlineLevel="0" collapsed="false">
      <c r="A3816" s="2" t="n">
        <f aca="false">Raw_Orders!A3816</f>
        <v>501447</v>
      </c>
      <c r="B3816" s="2" t="str">
        <f aca="false">Raw_Orders!B3816</f>
        <v>CUST1380</v>
      </c>
      <c r="C3816" s="2" t="str">
        <f aca="false">Raw_Orders!C3816</f>
        <v>REST340</v>
      </c>
      <c r="D3816" s="2" t="str">
        <f aca="false">Raw_Orders!D3816</f>
        <v>DP481</v>
      </c>
      <c r="E3816" s="2" t="str">
        <f aca="false">Raw_Orders!E3816</f>
        <v>2024-08-01</v>
      </c>
      <c r="F3816" s="2" t="n">
        <f aca="false">IF(Raw_Orders!F3816&lt;0,0,Raw_Orders!F3816)</f>
        <v>1270.05</v>
      </c>
      <c r="G3816" s="2" t="str">
        <f aca="false">Raw_Orders!G3816</f>
        <v>Delivered</v>
      </c>
      <c r="H3816" s="2" t="n">
        <f aca="false">IF(Raw_Orders!H3816="","N/A",Raw_Orders!H3816)</f>
        <v>54.9</v>
      </c>
      <c r="I3816" s="2" t="n">
        <f aca="false">IF(Raw_Orders!I3816="","Not Rated",Raw_Orders!I3816)</f>
        <v>4</v>
      </c>
      <c r="J3816" s="2" t="str">
        <f aca="false">IF(COUNTIF($A$2:A3816,A3816)&gt;1,"Duplicate","Unique")</f>
        <v>Unique</v>
      </c>
      <c r="K3816" s="2" t="str">
        <f aca="false">IF(Raw_Orders!F3816&lt;0,"Anomaly","OK")</f>
        <v>OK</v>
      </c>
      <c r="L3816" s="2" t="str">
        <f aca="false">IFERROR(VLOOKUP(C3816,Raw_Restaurants!$A$2:$C$151,3,FALSE()),"Unknown")</f>
        <v>Hyderabad</v>
      </c>
    </row>
    <row r="3817" customFormat="false" ht="15" hidden="false" customHeight="false" outlineLevel="0" collapsed="false">
      <c r="A3817" s="2" t="n">
        <f aca="false">Raw_Orders!A3817</f>
        <v>501020</v>
      </c>
      <c r="B3817" s="2" t="str">
        <f aca="false">Raw_Orders!B3817</f>
        <v>CUST1102</v>
      </c>
      <c r="C3817" s="2" t="str">
        <f aca="false">Raw_Orders!C3817</f>
        <v>REST343</v>
      </c>
      <c r="D3817" s="2" t="str">
        <f aca="false">Raw_Orders!D3817</f>
        <v>DP495</v>
      </c>
      <c r="E3817" s="2" t="str">
        <f aca="false">Raw_Orders!E3817</f>
        <v>2024-11-08</v>
      </c>
      <c r="F3817" s="2" t="n">
        <f aca="false">IF(Raw_Orders!F3817&lt;0,0,Raw_Orders!F3817)</f>
        <v>302.24</v>
      </c>
      <c r="G3817" s="2" t="str">
        <f aca="false">Raw_Orders!G3817</f>
        <v>Delivered</v>
      </c>
      <c r="H3817" s="2" t="n">
        <f aca="false">IF(Raw_Orders!H3817="","N/A",Raw_Orders!H3817)</f>
        <v>60.1</v>
      </c>
      <c r="I3817" s="2" t="n">
        <f aca="false">IF(Raw_Orders!I3817="","Not Rated",Raw_Orders!I3817)</f>
        <v>4.4</v>
      </c>
      <c r="J3817" s="2" t="str">
        <f aca="false">IF(COUNTIF($A$2:A3817,A3817)&gt;1,"Duplicate","Unique")</f>
        <v>Unique</v>
      </c>
      <c r="K3817" s="2" t="str">
        <f aca="false">IF(Raw_Orders!F3817&lt;0,"Anomaly","OK")</f>
        <v>OK</v>
      </c>
      <c r="L3817" s="2" t="str">
        <f aca="false">IFERROR(VLOOKUP(C3817,Raw_Restaurants!$A$2:$C$151,3,FALSE()),"Unknown")</f>
        <v>Delhi</v>
      </c>
    </row>
    <row r="3818" customFormat="false" ht="15" hidden="false" customHeight="false" outlineLevel="0" collapsed="false">
      <c r="A3818" s="2" t="n">
        <f aca="false">Raw_Orders!A3818</f>
        <v>501805</v>
      </c>
      <c r="B3818" s="2" t="str">
        <f aca="false">Raw_Orders!B3818</f>
        <v>CUST1543</v>
      </c>
      <c r="C3818" s="2" t="str">
        <f aca="false">Raw_Orders!C3818</f>
        <v>REST242</v>
      </c>
      <c r="D3818" s="2" t="str">
        <f aca="false">Raw_Orders!D3818</f>
        <v>DP309</v>
      </c>
      <c r="E3818" s="2" t="str">
        <f aca="false">Raw_Orders!E3818</f>
        <v>2024-10-01</v>
      </c>
      <c r="F3818" s="2" t="n">
        <f aca="false">IF(Raw_Orders!F3818&lt;0,0,Raw_Orders!F3818)</f>
        <v>1288.45</v>
      </c>
      <c r="G3818" s="2" t="str">
        <f aca="false">Raw_Orders!G3818</f>
        <v>Cancelled</v>
      </c>
      <c r="H3818" s="2" t="str">
        <f aca="false">IF(Raw_Orders!H3818="","N/A",Raw_Orders!H3818)</f>
        <v>N/A</v>
      </c>
      <c r="I3818" s="2" t="str">
        <f aca="false">IF(Raw_Orders!I3818="","Not Rated",Raw_Orders!I3818)</f>
        <v>Not Rated</v>
      </c>
      <c r="J3818" s="2" t="str">
        <f aca="false">IF(COUNTIF($A$2:A3818,A3818)&gt;1,"Duplicate","Unique")</f>
        <v>Unique</v>
      </c>
      <c r="K3818" s="2" t="str">
        <f aca="false">IF(Raw_Orders!F3818&lt;0,"Anomaly","OK")</f>
        <v>OK</v>
      </c>
      <c r="L3818" s="2" t="str">
        <f aca="false">IFERROR(VLOOKUP(C3818,Raw_Restaurants!$A$2:$C$151,3,FALSE()),"Unknown")</f>
        <v>Bhopal</v>
      </c>
    </row>
    <row r="3819" customFormat="false" ht="15" hidden="false" customHeight="false" outlineLevel="0" collapsed="false">
      <c r="A3819" s="2" t="n">
        <f aca="false">Raw_Orders!A3819</f>
        <v>504634</v>
      </c>
      <c r="B3819" s="2" t="str">
        <f aca="false">Raw_Orders!B3819</f>
        <v>CUST1620</v>
      </c>
      <c r="C3819" s="2" t="str">
        <f aca="false">Raw_Orders!C3819</f>
        <v>REST328</v>
      </c>
      <c r="D3819" s="2" t="str">
        <f aca="false">Raw_Orders!D3819</f>
        <v>DP312</v>
      </c>
      <c r="E3819" s="2" t="str">
        <f aca="false">Raw_Orders!E3819</f>
        <v>2024-02-23</v>
      </c>
      <c r="F3819" s="2" t="n">
        <f aca="false">IF(Raw_Orders!F3819&lt;0,0,Raw_Orders!F3819)</f>
        <v>718.51</v>
      </c>
      <c r="G3819" s="2" t="str">
        <f aca="false">Raw_Orders!G3819</f>
        <v>Delivered</v>
      </c>
      <c r="H3819" s="2" t="n">
        <f aca="false">IF(Raw_Orders!H3819="","N/A",Raw_Orders!H3819)</f>
        <v>60.7</v>
      </c>
      <c r="I3819" s="2" t="str">
        <f aca="false">IF(Raw_Orders!I3819="","Not Rated",Raw_Orders!I3819)</f>
        <v>Not Rated</v>
      </c>
      <c r="J3819" s="2" t="str">
        <f aca="false">IF(COUNTIF($A$2:A3819,A3819)&gt;1,"Duplicate","Unique")</f>
        <v>Unique</v>
      </c>
      <c r="K3819" s="2" t="str">
        <f aca="false">IF(Raw_Orders!F3819&lt;0,"Anomaly","OK")</f>
        <v>OK</v>
      </c>
      <c r="L3819" s="2" t="str">
        <f aca="false">IFERROR(VLOOKUP(C3819,Raw_Restaurants!$A$2:$C$151,3,FALSE()),"Unknown")</f>
        <v>Chennai</v>
      </c>
    </row>
    <row r="3820" customFormat="false" ht="15" hidden="false" customHeight="false" outlineLevel="0" collapsed="false">
      <c r="A3820" s="2" t="n">
        <f aca="false">Raw_Orders!A3820</f>
        <v>502893</v>
      </c>
      <c r="B3820" s="2" t="str">
        <f aca="false">Raw_Orders!B3820</f>
        <v>CUST1445</v>
      </c>
      <c r="C3820" s="2" t="str">
        <f aca="false">Raw_Orders!C3820</f>
        <v>REST258</v>
      </c>
      <c r="D3820" s="2" t="str">
        <f aca="false">Raw_Orders!D3820</f>
        <v>DP436</v>
      </c>
      <c r="E3820" s="2" t="str">
        <f aca="false">Raw_Orders!E3820</f>
        <v>2024-03-10</v>
      </c>
      <c r="F3820" s="2" t="n">
        <f aca="false">IF(Raw_Orders!F3820&lt;0,0,Raw_Orders!F3820)</f>
        <v>246.5</v>
      </c>
      <c r="G3820" s="2" t="str">
        <f aca="false">Raw_Orders!G3820</f>
        <v>Delivered</v>
      </c>
      <c r="H3820" s="2" t="n">
        <f aca="false">IF(Raw_Orders!H3820="","N/A",Raw_Orders!H3820)</f>
        <v>22.3</v>
      </c>
      <c r="I3820" s="2" t="n">
        <f aca="false">IF(Raw_Orders!I3820="","Not Rated",Raw_Orders!I3820)</f>
        <v>3</v>
      </c>
      <c r="J3820" s="2" t="str">
        <f aca="false">IF(COUNTIF($A$2:A3820,A3820)&gt;1,"Duplicate","Unique")</f>
        <v>Unique</v>
      </c>
      <c r="K3820" s="2" t="str">
        <f aca="false">IF(Raw_Orders!F3820&lt;0,"Anomaly","OK")</f>
        <v>OK</v>
      </c>
      <c r="L3820" s="2" t="str">
        <f aca="false">IFERROR(VLOOKUP(C3820,Raw_Restaurants!$A$2:$C$151,3,FALSE()),"Unknown")</f>
        <v>Mumbai</v>
      </c>
    </row>
    <row r="3821" customFormat="false" ht="15" hidden="false" customHeight="false" outlineLevel="0" collapsed="false">
      <c r="A3821" s="2" t="n">
        <f aca="false">Raw_Orders!A3821</f>
        <v>504111</v>
      </c>
      <c r="B3821" s="2" t="str">
        <f aca="false">Raw_Orders!B3821</f>
        <v>CUST1650</v>
      </c>
      <c r="C3821" s="2" t="str">
        <f aca="false">Raw_Orders!C3821</f>
        <v>REST334</v>
      </c>
      <c r="D3821" s="2" t="str">
        <f aca="false">Raw_Orders!D3821</f>
        <v>DP450</v>
      </c>
      <c r="E3821" s="2" t="str">
        <f aca="false">Raw_Orders!E3821</f>
        <v>2024-08-14</v>
      </c>
      <c r="F3821" s="2" t="n">
        <f aca="false">IF(Raw_Orders!F3821&lt;0,0,Raw_Orders!F3821)</f>
        <v>1097.71</v>
      </c>
      <c r="G3821" s="2" t="str">
        <f aca="false">Raw_Orders!G3821</f>
        <v>Delivered</v>
      </c>
      <c r="H3821" s="2" t="n">
        <f aca="false">IF(Raw_Orders!H3821="","N/A",Raw_Orders!H3821)</f>
        <v>57.4</v>
      </c>
      <c r="I3821" s="2" t="n">
        <f aca="false">IF(Raw_Orders!I3821="","Not Rated",Raw_Orders!I3821)</f>
        <v>4.4</v>
      </c>
      <c r="J3821" s="2" t="str">
        <f aca="false">IF(COUNTIF($A$2:A3821,A3821)&gt;1,"Duplicate","Unique")</f>
        <v>Unique</v>
      </c>
      <c r="K3821" s="2" t="str">
        <f aca="false">IF(Raw_Orders!F3821&lt;0,"Anomaly","OK")</f>
        <v>OK</v>
      </c>
      <c r="L3821" s="2" t="str">
        <f aca="false">IFERROR(VLOOKUP(C3821,Raw_Restaurants!$A$2:$C$151,3,FALSE()),"Unknown")</f>
        <v>Chennai</v>
      </c>
    </row>
    <row r="3822" customFormat="false" ht="15" hidden="false" customHeight="false" outlineLevel="0" collapsed="false">
      <c r="A3822" s="2" t="n">
        <f aca="false">Raw_Orders!A3822</f>
        <v>501224</v>
      </c>
      <c r="B3822" s="2" t="str">
        <f aca="false">Raw_Orders!B3822</f>
        <v>CUST1675</v>
      </c>
      <c r="C3822" s="2" t="str">
        <f aca="false">Raw_Orders!C3822</f>
        <v>REST243</v>
      </c>
      <c r="D3822" s="2" t="str">
        <f aca="false">Raw_Orders!D3822</f>
        <v>DP322</v>
      </c>
      <c r="E3822" s="2" t="str">
        <f aca="false">Raw_Orders!E3822</f>
        <v>2024-07-16</v>
      </c>
      <c r="F3822" s="2" t="n">
        <f aca="false">IF(Raw_Orders!F3822&lt;0,0,Raw_Orders!F3822)</f>
        <v>474.72</v>
      </c>
      <c r="G3822" s="2" t="str">
        <f aca="false">Raw_Orders!G3822</f>
        <v>Delivered</v>
      </c>
      <c r="H3822" s="2" t="n">
        <f aca="false">IF(Raw_Orders!H3822="","N/A",Raw_Orders!H3822)</f>
        <v>67.7</v>
      </c>
      <c r="I3822" s="2" t="n">
        <f aca="false">IF(Raw_Orders!I3822="","Not Rated",Raw_Orders!I3822)</f>
        <v>4.8</v>
      </c>
      <c r="J3822" s="2" t="str">
        <f aca="false">IF(COUNTIF($A$2:A3822,A3822)&gt;1,"Duplicate","Unique")</f>
        <v>Unique</v>
      </c>
      <c r="K3822" s="2" t="str">
        <f aca="false">IF(Raw_Orders!F3822&lt;0,"Anomaly","OK")</f>
        <v>OK</v>
      </c>
      <c r="L3822" s="2" t="str">
        <f aca="false">IFERROR(VLOOKUP(C3822,Raw_Restaurants!$A$2:$C$151,3,FALSE()),"Unknown")</f>
        <v>Mumbai</v>
      </c>
    </row>
    <row r="3823" customFormat="false" ht="15" hidden="false" customHeight="false" outlineLevel="0" collapsed="false">
      <c r="A3823" s="2" t="n">
        <f aca="false">Raw_Orders!A3823</f>
        <v>503523</v>
      </c>
      <c r="B3823" s="2" t="str">
        <f aca="false">Raw_Orders!B3823</f>
        <v>CUST1065</v>
      </c>
      <c r="C3823" s="2" t="str">
        <f aca="false">Raw_Orders!C3823</f>
        <v>REST313</v>
      </c>
      <c r="D3823" s="2" t="str">
        <f aca="false">Raw_Orders!D3823</f>
        <v>DP445</v>
      </c>
      <c r="E3823" s="2" t="str">
        <f aca="false">Raw_Orders!E3823</f>
        <v>2024-05-19</v>
      </c>
      <c r="F3823" s="2" t="n">
        <f aca="false">IF(Raw_Orders!F3823&lt;0,0,Raw_Orders!F3823)</f>
        <v>736.46</v>
      </c>
      <c r="G3823" s="2" t="str">
        <f aca="false">Raw_Orders!G3823</f>
        <v>Delivered</v>
      </c>
      <c r="H3823" s="2" t="n">
        <f aca="false">IF(Raw_Orders!H3823="","N/A",Raw_Orders!H3823)</f>
        <v>22.4</v>
      </c>
      <c r="I3823" s="2" t="n">
        <f aca="false">IF(Raw_Orders!I3823="","Not Rated",Raw_Orders!I3823)</f>
        <v>3.5</v>
      </c>
      <c r="J3823" s="2" t="str">
        <f aca="false">IF(COUNTIF($A$2:A3823,A3823)&gt;1,"Duplicate","Unique")</f>
        <v>Unique</v>
      </c>
      <c r="K3823" s="2" t="str">
        <f aca="false">IF(Raw_Orders!F3823&lt;0,"Anomaly","OK")</f>
        <v>OK</v>
      </c>
      <c r="L3823" s="2" t="str">
        <f aca="false">IFERROR(VLOOKUP(C3823,Raw_Restaurants!$A$2:$C$151,3,FALSE()),"Unknown")</f>
        <v>Kolkata</v>
      </c>
    </row>
    <row r="3824" customFormat="false" ht="15" hidden="false" customHeight="false" outlineLevel="0" collapsed="false">
      <c r="A3824" s="2" t="n">
        <f aca="false">Raw_Orders!A3824</f>
        <v>500911</v>
      </c>
      <c r="B3824" s="2" t="str">
        <f aca="false">Raw_Orders!B3824</f>
        <v>CUST1610</v>
      </c>
      <c r="C3824" s="2" t="str">
        <f aca="false">Raw_Orders!C3824</f>
        <v>REST202</v>
      </c>
      <c r="D3824" s="2" t="str">
        <f aca="false">Raw_Orders!D3824</f>
        <v>DP377</v>
      </c>
      <c r="E3824" s="2" t="str">
        <f aca="false">Raw_Orders!E3824</f>
        <v>2024-07-30</v>
      </c>
      <c r="F3824" s="2" t="n">
        <f aca="false">IF(Raw_Orders!F3824&lt;0,0,Raw_Orders!F3824)</f>
        <v>913</v>
      </c>
      <c r="G3824" s="2" t="str">
        <f aca="false">Raw_Orders!G3824</f>
        <v>Delivered</v>
      </c>
      <c r="H3824" s="2" t="n">
        <f aca="false">IF(Raw_Orders!H3824="","N/A",Raw_Orders!H3824)</f>
        <v>38.3</v>
      </c>
      <c r="I3824" s="2" t="n">
        <f aca="false">IF(Raw_Orders!I3824="","Not Rated",Raw_Orders!I3824)</f>
        <v>4.9</v>
      </c>
      <c r="J3824" s="2" t="str">
        <f aca="false">IF(COUNTIF($A$2:A3824,A3824)&gt;1,"Duplicate","Unique")</f>
        <v>Unique</v>
      </c>
      <c r="K3824" s="2" t="str">
        <f aca="false">IF(Raw_Orders!F3824&lt;0,"Anomaly","OK")</f>
        <v>OK</v>
      </c>
      <c r="L3824" s="2" t="str">
        <f aca="false">IFERROR(VLOOKUP(C3824,Raw_Restaurants!$A$2:$C$151,3,FALSE()),"Unknown")</f>
        <v>Bangalore</v>
      </c>
    </row>
    <row r="3825" customFormat="false" ht="15" hidden="false" customHeight="false" outlineLevel="0" collapsed="false">
      <c r="A3825" s="2" t="n">
        <f aca="false">Raw_Orders!A3825</f>
        <v>504545</v>
      </c>
      <c r="B3825" s="2" t="str">
        <f aca="false">Raw_Orders!B3825</f>
        <v>CUST1212</v>
      </c>
      <c r="C3825" s="2" t="str">
        <f aca="false">Raw_Orders!C3825</f>
        <v>REST276</v>
      </c>
      <c r="D3825" s="2" t="str">
        <f aca="false">Raw_Orders!D3825</f>
        <v>DP472</v>
      </c>
      <c r="E3825" s="2" t="str">
        <f aca="false">Raw_Orders!E3825</f>
        <v>2024-06-17</v>
      </c>
      <c r="F3825" s="2" t="n">
        <f aca="false">IF(Raw_Orders!F3825&lt;0,0,Raw_Orders!F3825)</f>
        <v>338.25</v>
      </c>
      <c r="G3825" s="2" t="str">
        <f aca="false">Raw_Orders!G3825</f>
        <v>Delivered</v>
      </c>
      <c r="H3825" s="2" t="n">
        <f aca="false">IF(Raw_Orders!H3825="","N/A",Raw_Orders!H3825)</f>
        <v>68.6</v>
      </c>
      <c r="I3825" s="2" t="str">
        <f aca="false">IF(Raw_Orders!I3825="","Not Rated",Raw_Orders!I3825)</f>
        <v>Not Rated</v>
      </c>
      <c r="J3825" s="2" t="str">
        <f aca="false">IF(COUNTIF($A$2:A3825,A3825)&gt;1,"Duplicate","Unique")</f>
        <v>Unique</v>
      </c>
      <c r="K3825" s="2" t="str">
        <f aca="false">IF(Raw_Orders!F3825&lt;0,"Anomaly","OK")</f>
        <v>OK</v>
      </c>
      <c r="L3825" s="2" t="str">
        <f aca="false">IFERROR(VLOOKUP(C3825,Raw_Restaurants!$A$2:$C$151,3,FALSE()),"Unknown")</f>
        <v>Bangalore</v>
      </c>
    </row>
    <row r="3826" customFormat="false" ht="15" hidden="false" customHeight="false" outlineLevel="0" collapsed="false">
      <c r="A3826" s="2" t="n">
        <f aca="false">Raw_Orders!A3826</f>
        <v>502641</v>
      </c>
      <c r="B3826" s="2" t="str">
        <f aca="false">Raw_Orders!B3826</f>
        <v>CUST1418</v>
      </c>
      <c r="C3826" s="2" t="str">
        <f aca="false">Raw_Orders!C3826</f>
        <v>REST210</v>
      </c>
      <c r="D3826" s="2" t="str">
        <f aca="false">Raw_Orders!D3826</f>
        <v>DP406</v>
      </c>
      <c r="E3826" s="2" t="str">
        <f aca="false">Raw_Orders!E3826</f>
        <v>2024-04-15</v>
      </c>
      <c r="F3826" s="2" t="n">
        <f aca="false">IF(Raw_Orders!F3826&lt;0,0,Raw_Orders!F3826)</f>
        <v>1211.71</v>
      </c>
      <c r="G3826" s="2" t="str">
        <f aca="false">Raw_Orders!G3826</f>
        <v>Delivered</v>
      </c>
      <c r="H3826" s="2" t="n">
        <f aca="false">IF(Raw_Orders!H3826="","N/A",Raw_Orders!H3826)</f>
        <v>45.8</v>
      </c>
      <c r="I3826" s="2" t="n">
        <f aca="false">IF(Raw_Orders!I3826="","Not Rated",Raw_Orders!I3826)</f>
        <v>5</v>
      </c>
      <c r="J3826" s="2" t="str">
        <f aca="false">IF(COUNTIF($A$2:A3826,A3826)&gt;1,"Duplicate","Unique")</f>
        <v>Unique</v>
      </c>
      <c r="K3826" s="2" t="str">
        <f aca="false">IF(Raw_Orders!F3826&lt;0,"Anomaly","OK")</f>
        <v>OK</v>
      </c>
      <c r="L3826" s="2" t="str">
        <f aca="false">IFERROR(VLOOKUP(C3826,Raw_Restaurants!$A$2:$C$151,3,FALSE()),"Unknown")</f>
        <v>Chennai</v>
      </c>
    </row>
    <row r="3827" customFormat="false" ht="15" hidden="false" customHeight="false" outlineLevel="0" collapsed="false">
      <c r="A3827" s="2" t="n">
        <f aca="false">Raw_Orders!A3827</f>
        <v>502392</v>
      </c>
      <c r="B3827" s="2" t="str">
        <f aca="false">Raw_Orders!B3827</f>
        <v>CUST1251</v>
      </c>
      <c r="C3827" s="2" t="str">
        <f aca="false">Raw_Orders!C3827</f>
        <v>REST276</v>
      </c>
      <c r="D3827" s="2" t="str">
        <f aca="false">Raw_Orders!D3827</f>
        <v>DP382</v>
      </c>
      <c r="E3827" s="2" t="str">
        <f aca="false">Raw_Orders!E3827</f>
        <v>2024-10-15</v>
      </c>
      <c r="F3827" s="2" t="n">
        <f aca="false">IF(Raw_Orders!F3827&lt;0,0,Raw_Orders!F3827)</f>
        <v>615.33</v>
      </c>
      <c r="G3827" s="2" t="str">
        <f aca="false">Raw_Orders!G3827</f>
        <v>Delivered</v>
      </c>
      <c r="H3827" s="2" t="n">
        <f aca="false">IF(Raw_Orders!H3827="","N/A",Raw_Orders!H3827)</f>
        <v>79.8</v>
      </c>
      <c r="I3827" s="2" t="n">
        <f aca="false">IF(Raw_Orders!I3827="","Not Rated",Raw_Orders!I3827)</f>
        <v>2.9</v>
      </c>
      <c r="J3827" s="2" t="str">
        <f aca="false">IF(COUNTIF($A$2:A3827,A3827)&gt;1,"Duplicate","Unique")</f>
        <v>Unique</v>
      </c>
      <c r="K3827" s="2" t="str">
        <f aca="false">IF(Raw_Orders!F3827&lt;0,"Anomaly","OK")</f>
        <v>OK</v>
      </c>
      <c r="L3827" s="2" t="str">
        <f aca="false">IFERROR(VLOOKUP(C3827,Raw_Restaurants!$A$2:$C$151,3,FALSE()),"Unknown")</f>
        <v>Bangalore</v>
      </c>
    </row>
    <row r="3828" customFormat="false" ht="15" hidden="false" customHeight="false" outlineLevel="0" collapsed="false">
      <c r="A3828" s="2" t="n">
        <f aca="false">Raw_Orders!A3828</f>
        <v>504741</v>
      </c>
      <c r="B3828" s="2" t="str">
        <f aca="false">Raw_Orders!B3828</f>
        <v>CUST1381</v>
      </c>
      <c r="C3828" s="2" t="str">
        <f aca="false">Raw_Orders!C3828</f>
        <v>REST336</v>
      </c>
      <c r="D3828" s="2" t="str">
        <f aca="false">Raw_Orders!D3828</f>
        <v>DP325</v>
      </c>
      <c r="E3828" s="2" t="str">
        <f aca="false">Raw_Orders!E3828</f>
        <v>2024-02-20</v>
      </c>
      <c r="F3828" s="2" t="n">
        <f aca="false">IF(Raw_Orders!F3828&lt;0,0,Raw_Orders!F3828)</f>
        <v>1180.08</v>
      </c>
      <c r="G3828" s="2" t="str">
        <f aca="false">Raw_Orders!G3828</f>
        <v>Delivered</v>
      </c>
      <c r="H3828" s="2" t="n">
        <f aca="false">IF(Raw_Orders!H3828="","N/A",Raw_Orders!H3828)</f>
        <v>72.6</v>
      </c>
      <c r="I3828" s="2" t="n">
        <f aca="false">IF(Raw_Orders!I3828="","Not Rated",Raw_Orders!I3828)</f>
        <v>3</v>
      </c>
      <c r="J3828" s="2" t="str">
        <f aca="false">IF(COUNTIF($A$2:A3828,A3828)&gt;1,"Duplicate","Unique")</f>
        <v>Unique</v>
      </c>
      <c r="K3828" s="2" t="str">
        <f aca="false">IF(Raw_Orders!F3828&lt;0,"Anomaly","OK")</f>
        <v>OK</v>
      </c>
      <c r="L3828" s="2" t="str">
        <f aca="false">IFERROR(VLOOKUP(C3828,Raw_Restaurants!$A$2:$C$151,3,FALSE()),"Unknown")</f>
        <v>Indore</v>
      </c>
    </row>
    <row r="3829" customFormat="false" ht="15" hidden="false" customHeight="false" outlineLevel="0" collapsed="false">
      <c r="A3829" s="2" t="n">
        <f aca="false">Raw_Orders!A3829</f>
        <v>504256</v>
      </c>
      <c r="B3829" s="2" t="str">
        <f aca="false">Raw_Orders!B3829</f>
        <v>CUST1622</v>
      </c>
      <c r="C3829" s="2" t="str">
        <f aca="false">Raw_Orders!C3829</f>
        <v>REST295</v>
      </c>
      <c r="D3829" s="2" t="str">
        <f aca="false">Raw_Orders!D3829</f>
        <v>DP483</v>
      </c>
      <c r="E3829" s="2" t="str">
        <f aca="false">Raw_Orders!E3829</f>
        <v>2024-02-25</v>
      </c>
      <c r="F3829" s="2" t="n">
        <f aca="false">IF(Raw_Orders!F3829&lt;0,0,Raw_Orders!F3829)</f>
        <v>1088.07</v>
      </c>
      <c r="G3829" s="2" t="str">
        <f aca="false">Raw_Orders!G3829</f>
        <v>Cancelled</v>
      </c>
      <c r="H3829" s="2" t="str">
        <f aca="false">IF(Raw_Orders!H3829="","N/A",Raw_Orders!H3829)</f>
        <v>N/A</v>
      </c>
      <c r="I3829" s="2" t="str">
        <f aca="false">IF(Raw_Orders!I3829="","Not Rated",Raw_Orders!I3829)</f>
        <v>Not Rated</v>
      </c>
      <c r="J3829" s="2" t="str">
        <f aca="false">IF(COUNTIF($A$2:A3829,A3829)&gt;1,"Duplicate","Unique")</f>
        <v>Unique</v>
      </c>
      <c r="K3829" s="2" t="str">
        <f aca="false">IF(Raw_Orders!F3829&lt;0,"Anomaly","OK")</f>
        <v>OK</v>
      </c>
      <c r="L3829" s="2" t="str">
        <f aca="false">IFERROR(VLOOKUP(C3829,Raw_Restaurants!$A$2:$C$151,3,FALSE()),"Unknown")</f>
        <v>Kolkata</v>
      </c>
    </row>
    <row r="3830" customFormat="false" ht="15" hidden="false" customHeight="false" outlineLevel="0" collapsed="false">
      <c r="A3830" s="2" t="n">
        <f aca="false">Raw_Orders!A3830</f>
        <v>504849</v>
      </c>
      <c r="B3830" s="2" t="str">
        <f aca="false">Raw_Orders!B3830</f>
        <v>CUST1369</v>
      </c>
      <c r="C3830" s="2" t="str">
        <f aca="false">Raw_Orders!C3830</f>
        <v>REST286</v>
      </c>
      <c r="D3830" s="2" t="str">
        <f aca="false">Raw_Orders!D3830</f>
        <v>DP383</v>
      </c>
      <c r="E3830" s="2" t="str">
        <f aca="false">Raw_Orders!E3830</f>
        <v>2024-11-22</v>
      </c>
      <c r="F3830" s="2" t="n">
        <f aca="false">IF(Raw_Orders!F3830&lt;0,0,Raw_Orders!F3830)</f>
        <v>127.76</v>
      </c>
      <c r="G3830" s="2" t="str">
        <f aca="false">Raw_Orders!G3830</f>
        <v>Delivered</v>
      </c>
      <c r="H3830" s="2" t="n">
        <f aca="false">IF(Raw_Orders!H3830="","N/A",Raw_Orders!H3830)</f>
        <v>59.5</v>
      </c>
      <c r="I3830" s="2" t="n">
        <f aca="false">IF(Raw_Orders!I3830="","Not Rated",Raw_Orders!I3830)</f>
        <v>3.7</v>
      </c>
      <c r="J3830" s="2" t="str">
        <f aca="false">IF(COUNTIF($A$2:A3830,A3830)&gt;1,"Duplicate","Unique")</f>
        <v>Unique</v>
      </c>
      <c r="K3830" s="2" t="str">
        <f aca="false">IF(Raw_Orders!F3830&lt;0,"Anomaly","OK")</f>
        <v>OK</v>
      </c>
      <c r="L3830" s="2" t="str">
        <f aca="false">IFERROR(VLOOKUP(C3830,Raw_Restaurants!$A$2:$C$151,3,FALSE()),"Unknown")</f>
        <v>Bhopal</v>
      </c>
    </row>
    <row r="3831" customFormat="false" ht="15" hidden="false" customHeight="false" outlineLevel="0" collapsed="false">
      <c r="A3831" s="2" t="n">
        <f aca="false">Raw_Orders!A3831</f>
        <v>504643</v>
      </c>
      <c r="B3831" s="2" t="str">
        <f aca="false">Raw_Orders!B3831</f>
        <v>CUST1390</v>
      </c>
      <c r="C3831" s="2" t="str">
        <f aca="false">Raw_Orders!C3831</f>
        <v>REST322</v>
      </c>
      <c r="D3831" s="2" t="str">
        <f aca="false">Raw_Orders!D3831</f>
        <v>DP368</v>
      </c>
      <c r="E3831" s="2" t="str">
        <f aca="false">Raw_Orders!E3831</f>
        <v>2024-06-01</v>
      </c>
      <c r="F3831" s="2" t="n">
        <f aca="false">IF(Raw_Orders!F3831&lt;0,0,Raw_Orders!F3831)</f>
        <v>530.69</v>
      </c>
      <c r="G3831" s="2" t="str">
        <f aca="false">Raw_Orders!G3831</f>
        <v>Delivered</v>
      </c>
      <c r="H3831" s="2" t="n">
        <f aca="false">IF(Raw_Orders!H3831="","N/A",Raw_Orders!H3831)</f>
        <v>59</v>
      </c>
      <c r="I3831" s="2" t="n">
        <f aca="false">IF(Raw_Orders!I3831="","Not Rated",Raw_Orders!I3831)</f>
        <v>3.6</v>
      </c>
      <c r="J3831" s="2" t="str">
        <f aca="false">IF(COUNTIF($A$2:A3831,A3831)&gt;1,"Duplicate","Unique")</f>
        <v>Unique</v>
      </c>
      <c r="K3831" s="2" t="str">
        <f aca="false">IF(Raw_Orders!F3831&lt;0,"Anomaly","OK")</f>
        <v>OK</v>
      </c>
      <c r="L3831" s="2" t="str">
        <f aca="false">IFERROR(VLOOKUP(C3831,Raw_Restaurants!$A$2:$C$151,3,FALSE()),"Unknown")</f>
        <v>Delhi</v>
      </c>
    </row>
    <row r="3832" customFormat="false" ht="15" hidden="false" customHeight="false" outlineLevel="0" collapsed="false">
      <c r="A3832" s="2" t="n">
        <f aca="false">Raw_Orders!A3832</f>
        <v>502327</v>
      </c>
      <c r="B3832" s="2" t="str">
        <f aca="false">Raw_Orders!B3832</f>
        <v>CUST1589</v>
      </c>
      <c r="C3832" s="2" t="str">
        <f aca="false">Raw_Orders!C3832</f>
        <v>REST213</v>
      </c>
      <c r="D3832" s="2" t="str">
        <f aca="false">Raw_Orders!D3832</f>
        <v>DP414</v>
      </c>
      <c r="E3832" s="2" t="str">
        <f aca="false">Raw_Orders!E3832</f>
        <v>2024-11-08</v>
      </c>
      <c r="F3832" s="2" t="n">
        <f aca="false">IF(Raw_Orders!F3832&lt;0,0,Raw_Orders!F3832)</f>
        <v>1052.17</v>
      </c>
      <c r="G3832" s="2" t="str">
        <f aca="false">Raw_Orders!G3832</f>
        <v>Cancelled</v>
      </c>
      <c r="H3832" s="2" t="str">
        <f aca="false">IF(Raw_Orders!H3832="","N/A",Raw_Orders!H3832)</f>
        <v>N/A</v>
      </c>
      <c r="I3832" s="2" t="str">
        <f aca="false">IF(Raw_Orders!I3832="","Not Rated",Raw_Orders!I3832)</f>
        <v>Not Rated</v>
      </c>
      <c r="J3832" s="2" t="str">
        <f aca="false">IF(COUNTIF($A$2:A3832,A3832)&gt;1,"Duplicate","Unique")</f>
        <v>Unique</v>
      </c>
      <c r="K3832" s="2" t="str">
        <f aca="false">IF(Raw_Orders!F3832&lt;0,"Anomaly","OK")</f>
        <v>OK</v>
      </c>
      <c r="L3832" s="2" t="str">
        <f aca="false">IFERROR(VLOOKUP(C3832,Raw_Restaurants!$A$2:$C$151,3,FALSE()),"Unknown")</f>
        <v>Pune</v>
      </c>
    </row>
    <row r="3833" customFormat="false" ht="15" hidden="false" customHeight="false" outlineLevel="0" collapsed="false">
      <c r="A3833" s="2" t="n">
        <f aca="false">Raw_Orders!A3833</f>
        <v>502594</v>
      </c>
      <c r="B3833" s="2" t="str">
        <f aca="false">Raw_Orders!B3833</f>
        <v>CUST1257</v>
      </c>
      <c r="C3833" s="2" t="str">
        <f aca="false">Raw_Orders!C3833</f>
        <v>REST312</v>
      </c>
      <c r="D3833" s="2" t="str">
        <f aca="false">Raw_Orders!D3833</f>
        <v>DP381</v>
      </c>
      <c r="E3833" s="2" t="str">
        <f aca="false">Raw_Orders!E3833</f>
        <v>2024-01-11</v>
      </c>
      <c r="F3833" s="2" t="n">
        <f aca="false">IF(Raw_Orders!F3833&lt;0,0,Raw_Orders!F3833)</f>
        <v>866.23</v>
      </c>
      <c r="G3833" s="2" t="str">
        <f aca="false">Raw_Orders!G3833</f>
        <v>Delivered</v>
      </c>
      <c r="H3833" s="2" t="n">
        <f aca="false">IF(Raw_Orders!H3833="","N/A",Raw_Orders!H3833)</f>
        <v>78.2</v>
      </c>
      <c r="I3833" s="2" t="n">
        <f aca="false">IF(Raw_Orders!I3833="","Not Rated",Raw_Orders!I3833)</f>
        <v>3</v>
      </c>
      <c r="J3833" s="2" t="str">
        <f aca="false">IF(COUNTIF($A$2:A3833,A3833)&gt;1,"Duplicate","Unique")</f>
        <v>Unique</v>
      </c>
      <c r="K3833" s="2" t="str">
        <f aca="false">IF(Raw_Orders!F3833&lt;0,"Anomaly","OK")</f>
        <v>OK</v>
      </c>
      <c r="L3833" s="2" t="str">
        <f aca="false">IFERROR(VLOOKUP(C3833,Raw_Restaurants!$A$2:$C$151,3,FALSE()),"Unknown")</f>
        <v>Mumbai</v>
      </c>
    </row>
    <row r="3834" customFormat="false" ht="15" hidden="false" customHeight="false" outlineLevel="0" collapsed="false">
      <c r="A3834" s="2" t="n">
        <f aca="false">Raw_Orders!A3834</f>
        <v>504190</v>
      </c>
      <c r="B3834" s="2" t="str">
        <f aca="false">Raw_Orders!B3834</f>
        <v>CUST1020</v>
      </c>
      <c r="C3834" s="2" t="str">
        <f aca="false">Raw_Orders!C3834</f>
        <v>REST342</v>
      </c>
      <c r="D3834" s="2" t="str">
        <f aca="false">Raw_Orders!D3834</f>
        <v>DP467</v>
      </c>
      <c r="E3834" s="2" t="str">
        <f aca="false">Raw_Orders!E3834</f>
        <v>2024-07-25</v>
      </c>
      <c r="F3834" s="2" t="n">
        <f aca="false">IF(Raw_Orders!F3834&lt;0,0,Raw_Orders!F3834)</f>
        <v>349.83</v>
      </c>
      <c r="G3834" s="2" t="str">
        <f aca="false">Raw_Orders!G3834</f>
        <v>Delivered</v>
      </c>
      <c r="H3834" s="2" t="n">
        <f aca="false">IF(Raw_Orders!H3834="","N/A",Raw_Orders!H3834)</f>
        <v>28.9</v>
      </c>
      <c r="I3834" s="2" t="n">
        <f aca="false">IF(Raw_Orders!I3834="","Not Rated",Raw_Orders!I3834)</f>
        <v>4</v>
      </c>
      <c r="J3834" s="2" t="str">
        <f aca="false">IF(COUNTIF($A$2:A3834,A3834)&gt;1,"Duplicate","Unique")</f>
        <v>Unique</v>
      </c>
      <c r="K3834" s="2" t="str">
        <f aca="false">IF(Raw_Orders!F3834&lt;0,"Anomaly","OK")</f>
        <v>OK</v>
      </c>
      <c r="L3834" s="2" t="str">
        <f aca="false">IFERROR(VLOOKUP(C3834,Raw_Restaurants!$A$2:$C$151,3,FALSE()),"Unknown")</f>
        <v>Hyderabad</v>
      </c>
    </row>
    <row r="3835" customFormat="false" ht="15" hidden="false" customHeight="false" outlineLevel="0" collapsed="false">
      <c r="A3835" s="2" t="n">
        <f aca="false">Raw_Orders!A3835</f>
        <v>503769</v>
      </c>
      <c r="B3835" s="2" t="str">
        <f aca="false">Raw_Orders!B3835</f>
        <v>CUST1146</v>
      </c>
      <c r="C3835" s="2" t="str">
        <f aca="false">Raw_Orders!C3835</f>
        <v>REST343</v>
      </c>
      <c r="D3835" s="2" t="str">
        <f aca="false">Raw_Orders!D3835</f>
        <v>DP397</v>
      </c>
      <c r="E3835" s="2" t="str">
        <f aca="false">Raw_Orders!E3835</f>
        <v>2024-11-25</v>
      </c>
      <c r="F3835" s="2" t="n">
        <f aca="false">IF(Raw_Orders!F3835&lt;0,0,Raw_Orders!F3835)</f>
        <v>739.63</v>
      </c>
      <c r="G3835" s="2" t="str">
        <f aca="false">Raw_Orders!G3835</f>
        <v>Delivered</v>
      </c>
      <c r="H3835" s="2" t="n">
        <f aca="false">IF(Raw_Orders!H3835="","N/A",Raw_Orders!H3835)</f>
        <v>32.6</v>
      </c>
      <c r="I3835" s="2" t="n">
        <f aca="false">IF(Raw_Orders!I3835="","Not Rated",Raw_Orders!I3835)</f>
        <v>5</v>
      </c>
      <c r="J3835" s="2" t="str">
        <f aca="false">IF(COUNTIF($A$2:A3835,A3835)&gt;1,"Duplicate","Unique")</f>
        <v>Unique</v>
      </c>
      <c r="K3835" s="2" t="str">
        <f aca="false">IF(Raw_Orders!F3835&lt;0,"Anomaly","OK")</f>
        <v>OK</v>
      </c>
      <c r="L3835" s="2" t="str">
        <f aca="false">IFERROR(VLOOKUP(C3835,Raw_Restaurants!$A$2:$C$151,3,FALSE()),"Unknown")</f>
        <v>Delhi</v>
      </c>
    </row>
    <row r="3836" customFormat="false" ht="15" hidden="false" customHeight="false" outlineLevel="0" collapsed="false">
      <c r="A3836" s="2" t="n">
        <f aca="false">Raw_Orders!A3836</f>
        <v>501756</v>
      </c>
      <c r="B3836" s="2" t="str">
        <f aca="false">Raw_Orders!B3836</f>
        <v>CUST1320</v>
      </c>
      <c r="C3836" s="2" t="str">
        <f aca="false">Raw_Orders!C3836</f>
        <v>REST234</v>
      </c>
      <c r="D3836" s="2" t="str">
        <f aca="false">Raw_Orders!D3836</f>
        <v>DP309</v>
      </c>
      <c r="E3836" s="2" t="str">
        <f aca="false">Raw_Orders!E3836</f>
        <v>2024-07-20</v>
      </c>
      <c r="F3836" s="2" t="n">
        <f aca="false">IF(Raw_Orders!F3836&lt;0,0,Raw_Orders!F3836)</f>
        <v>609.17</v>
      </c>
      <c r="G3836" s="2" t="str">
        <f aca="false">Raw_Orders!G3836</f>
        <v>Delivered</v>
      </c>
      <c r="H3836" s="2" t="str">
        <f aca="false">IF(Raw_Orders!H3836="","N/A",Raw_Orders!H3836)</f>
        <v>N/A</v>
      </c>
      <c r="I3836" s="2" t="n">
        <f aca="false">IF(Raw_Orders!I3836="","Not Rated",Raw_Orders!I3836)</f>
        <v>4</v>
      </c>
      <c r="J3836" s="2" t="str">
        <f aca="false">IF(COUNTIF($A$2:A3836,A3836)&gt;1,"Duplicate","Unique")</f>
        <v>Unique</v>
      </c>
      <c r="K3836" s="2" t="str">
        <f aca="false">IF(Raw_Orders!F3836&lt;0,"Anomaly","OK")</f>
        <v>OK</v>
      </c>
      <c r="L3836" s="2" t="str">
        <f aca="false">IFERROR(VLOOKUP(C3836,Raw_Restaurants!$A$2:$C$151,3,FALSE()),"Unknown")</f>
        <v>Bhopal</v>
      </c>
    </row>
    <row r="3837" customFormat="false" ht="15" hidden="false" customHeight="false" outlineLevel="0" collapsed="false">
      <c r="A3837" s="2" t="n">
        <f aca="false">Raw_Orders!A3837</f>
        <v>504747</v>
      </c>
      <c r="B3837" s="2" t="str">
        <f aca="false">Raw_Orders!B3837</f>
        <v>CUST1788</v>
      </c>
      <c r="C3837" s="2" t="str">
        <f aca="false">Raw_Orders!C3837</f>
        <v>REST322</v>
      </c>
      <c r="D3837" s="2" t="str">
        <f aca="false">Raw_Orders!D3837</f>
        <v>DP466</v>
      </c>
      <c r="E3837" s="2" t="str">
        <f aca="false">Raw_Orders!E3837</f>
        <v>2024-05-13</v>
      </c>
      <c r="F3837" s="2" t="n">
        <f aca="false">IF(Raw_Orders!F3837&lt;0,0,Raw_Orders!F3837)</f>
        <v>1342.61</v>
      </c>
      <c r="G3837" s="2" t="str">
        <f aca="false">Raw_Orders!G3837</f>
        <v>Delivered</v>
      </c>
      <c r="H3837" s="2" t="n">
        <f aca="false">IF(Raw_Orders!H3837="","N/A",Raw_Orders!H3837)</f>
        <v>78.5</v>
      </c>
      <c r="I3837" s="2" t="n">
        <f aca="false">IF(Raw_Orders!I3837="","Not Rated",Raw_Orders!I3837)</f>
        <v>4.1</v>
      </c>
      <c r="J3837" s="2" t="str">
        <f aca="false">IF(COUNTIF($A$2:A3837,A3837)&gt;1,"Duplicate","Unique")</f>
        <v>Unique</v>
      </c>
      <c r="K3837" s="2" t="str">
        <f aca="false">IF(Raw_Orders!F3837&lt;0,"Anomaly","OK")</f>
        <v>OK</v>
      </c>
      <c r="L3837" s="2" t="str">
        <f aca="false">IFERROR(VLOOKUP(C3837,Raw_Restaurants!$A$2:$C$151,3,FALSE()),"Unknown")</f>
        <v>Delhi</v>
      </c>
    </row>
    <row r="3838" customFormat="false" ht="15" hidden="false" customHeight="false" outlineLevel="0" collapsed="false">
      <c r="A3838" s="2" t="n">
        <f aca="false">Raw_Orders!A3838</f>
        <v>503357</v>
      </c>
      <c r="B3838" s="2" t="str">
        <f aca="false">Raw_Orders!B3838</f>
        <v>CUST1676</v>
      </c>
      <c r="C3838" s="2" t="str">
        <f aca="false">Raw_Orders!C3838</f>
        <v>REST268</v>
      </c>
      <c r="D3838" s="2" t="str">
        <f aca="false">Raw_Orders!D3838</f>
        <v>DP436</v>
      </c>
      <c r="E3838" s="2" t="str">
        <f aca="false">Raw_Orders!E3838</f>
        <v>2024-05-09</v>
      </c>
      <c r="F3838" s="2" t="n">
        <f aca="false">IF(Raw_Orders!F3838&lt;0,0,Raw_Orders!F3838)</f>
        <v>516.14</v>
      </c>
      <c r="G3838" s="2" t="str">
        <f aca="false">Raw_Orders!G3838</f>
        <v>Delivered</v>
      </c>
      <c r="H3838" s="2" t="n">
        <f aca="false">IF(Raw_Orders!H3838="","N/A",Raw_Orders!H3838)</f>
        <v>38.4</v>
      </c>
      <c r="I3838" s="2" t="str">
        <f aca="false">IF(Raw_Orders!I3838="","Not Rated",Raw_Orders!I3838)</f>
        <v>Not Rated</v>
      </c>
      <c r="J3838" s="2" t="str">
        <f aca="false">IF(COUNTIF($A$2:A3838,A3838)&gt;1,"Duplicate","Unique")</f>
        <v>Unique</v>
      </c>
      <c r="K3838" s="2" t="str">
        <f aca="false">IF(Raw_Orders!F3838&lt;0,"Anomaly","OK")</f>
        <v>OK</v>
      </c>
      <c r="L3838" s="2" t="str">
        <f aca="false">IFERROR(VLOOKUP(C3838,Raw_Restaurants!$A$2:$C$151,3,FALSE()),"Unknown")</f>
        <v>Pune</v>
      </c>
    </row>
    <row r="3839" customFormat="false" ht="15" hidden="false" customHeight="false" outlineLevel="0" collapsed="false">
      <c r="A3839" s="2" t="n">
        <f aca="false">Raw_Orders!A3839</f>
        <v>500844</v>
      </c>
      <c r="B3839" s="2" t="str">
        <f aca="false">Raw_Orders!B3839</f>
        <v>CUST1103</v>
      </c>
      <c r="C3839" s="2" t="str">
        <f aca="false">Raw_Orders!C3839</f>
        <v>REST344</v>
      </c>
      <c r="D3839" s="2" t="str">
        <f aca="false">Raw_Orders!D3839</f>
        <v>DP497</v>
      </c>
      <c r="E3839" s="2" t="str">
        <f aca="false">Raw_Orders!E3839</f>
        <v>2024-03-25</v>
      </c>
      <c r="F3839" s="2" t="n">
        <f aca="false">IF(Raw_Orders!F3839&lt;0,0,Raw_Orders!F3839)</f>
        <v>617.16</v>
      </c>
      <c r="G3839" s="2" t="str">
        <f aca="false">Raw_Orders!G3839</f>
        <v>Delivered</v>
      </c>
      <c r="H3839" s="2" t="n">
        <f aca="false">IF(Raw_Orders!H3839="","N/A",Raw_Orders!H3839)</f>
        <v>22.4</v>
      </c>
      <c r="I3839" s="2" t="n">
        <f aca="false">IF(Raw_Orders!I3839="","Not Rated",Raw_Orders!I3839)</f>
        <v>3.6</v>
      </c>
      <c r="J3839" s="2" t="str">
        <f aca="false">IF(COUNTIF($A$2:A3839,A3839)&gt;1,"Duplicate","Unique")</f>
        <v>Unique</v>
      </c>
      <c r="K3839" s="2" t="str">
        <f aca="false">IF(Raw_Orders!F3839&lt;0,"Anomaly","OK")</f>
        <v>OK</v>
      </c>
      <c r="L3839" s="2" t="str">
        <f aca="false">IFERROR(VLOOKUP(C3839,Raw_Restaurants!$A$2:$C$151,3,FALSE()),"Unknown")</f>
        <v>Chennai</v>
      </c>
    </row>
    <row r="3840" customFormat="false" ht="15" hidden="false" customHeight="false" outlineLevel="0" collapsed="false">
      <c r="A3840" s="2" t="n">
        <f aca="false">Raw_Orders!A3840</f>
        <v>501774</v>
      </c>
      <c r="B3840" s="2" t="str">
        <f aca="false">Raw_Orders!B3840</f>
        <v>CUST1196</v>
      </c>
      <c r="C3840" s="2" t="str">
        <f aca="false">Raw_Orders!C3840</f>
        <v>REST209</v>
      </c>
      <c r="D3840" s="2" t="str">
        <f aca="false">Raw_Orders!D3840</f>
        <v>DP321</v>
      </c>
      <c r="E3840" s="2" t="str">
        <f aca="false">Raw_Orders!E3840</f>
        <v>2024-01-15</v>
      </c>
      <c r="F3840" s="2" t="n">
        <f aca="false">IF(Raw_Orders!F3840&lt;0,0,Raw_Orders!F3840)</f>
        <v>237.37</v>
      </c>
      <c r="G3840" s="2" t="str">
        <f aca="false">Raw_Orders!G3840</f>
        <v>Cancelled</v>
      </c>
      <c r="H3840" s="2" t="str">
        <f aca="false">IF(Raw_Orders!H3840="","N/A",Raw_Orders!H3840)</f>
        <v>N/A</v>
      </c>
      <c r="I3840" s="2" t="str">
        <f aca="false">IF(Raw_Orders!I3840="","Not Rated",Raw_Orders!I3840)</f>
        <v>Not Rated</v>
      </c>
      <c r="J3840" s="2" t="str">
        <f aca="false">IF(COUNTIF($A$2:A3840,A3840)&gt;1,"Duplicate","Unique")</f>
        <v>Unique</v>
      </c>
      <c r="K3840" s="2" t="str">
        <f aca="false">IF(Raw_Orders!F3840&lt;0,"Anomaly","OK")</f>
        <v>OK</v>
      </c>
      <c r="L3840" s="2" t="str">
        <f aca="false">IFERROR(VLOOKUP(C3840,Raw_Restaurants!$A$2:$C$151,3,FALSE()),"Unknown")</f>
        <v>Bangalore</v>
      </c>
    </row>
    <row r="3841" customFormat="false" ht="15" hidden="false" customHeight="false" outlineLevel="0" collapsed="false">
      <c r="A3841" s="2" t="n">
        <f aca="false">Raw_Orders!A3841</f>
        <v>504063</v>
      </c>
      <c r="B3841" s="2" t="str">
        <f aca="false">Raw_Orders!B3841</f>
        <v>CUST1703</v>
      </c>
      <c r="C3841" s="2" t="str">
        <f aca="false">Raw_Orders!C3841</f>
        <v>REST216</v>
      </c>
      <c r="D3841" s="2" t="str">
        <f aca="false">Raw_Orders!D3841</f>
        <v>DP372</v>
      </c>
      <c r="E3841" s="2" t="str">
        <f aca="false">Raw_Orders!E3841</f>
        <v>2024-07-27</v>
      </c>
      <c r="F3841" s="2" t="n">
        <f aca="false">IF(Raw_Orders!F3841&lt;0,0,Raw_Orders!F3841)</f>
        <v>527.11</v>
      </c>
      <c r="G3841" s="2" t="str">
        <f aca="false">Raw_Orders!G3841</f>
        <v>Delivered</v>
      </c>
      <c r="H3841" s="2" t="n">
        <f aca="false">IF(Raw_Orders!H3841="","N/A",Raw_Orders!H3841)</f>
        <v>49.7</v>
      </c>
      <c r="I3841" s="2" t="n">
        <f aca="false">IF(Raw_Orders!I3841="","Not Rated",Raw_Orders!I3841)</f>
        <v>3.1</v>
      </c>
      <c r="J3841" s="2" t="str">
        <f aca="false">IF(COUNTIF($A$2:A3841,A3841)&gt;1,"Duplicate","Unique")</f>
        <v>Unique</v>
      </c>
      <c r="K3841" s="2" t="str">
        <f aca="false">IF(Raw_Orders!F3841&lt;0,"Anomaly","OK")</f>
        <v>OK</v>
      </c>
      <c r="L3841" s="2" t="str">
        <f aca="false">IFERROR(VLOOKUP(C3841,Raw_Restaurants!$A$2:$C$151,3,FALSE()),"Unknown")</f>
        <v>Chennai</v>
      </c>
    </row>
    <row r="3842" customFormat="false" ht="15" hidden="false" customHeight="false" outlineLevel="0" collapsed="false">
      <c r="A3842" s="2" t="n">
        <f aca="false">Raw_Orders!A3842</f>
        <v>503569</v>
      </c>
      <c r="B3842" s="2" t="str">
        <f aca="false">Raw_Orders!B3842</f>
        <v>CUST1723</v>
      </c>
      <c r="C3842" s="2" t="str">
        <f aca="false">Raw_Orders!C3842</f>
        <v>REST290</v>
      </c>
      <c r="D3842" s="2" t="str">
        <f aca="false">Raw_Orders!D3842</f>
        <v>DP461</v>
      </c>
      <c r="E3842" s="2" t="str">
        <f aca="false">Raw_Orders!E3842</f>
        <v>2024-10-21</v>
      </c>
      <c r="F3842" s="2" t="n">
        <f aca="false">IF(Raw_Orders!F3842&lt;0,0,Raw_Orders!F3842)</f>
        <v>796.84</v>
      </c>
      <c r="G3842" s="2" t="str">
        <f aca="false">Raw_Orders!G3842</f>
        <v>Delayed</v>
      </c>
      <c r="H3842" s="2" t="n">
        <f aca="false">IF(Raw_Orders!H3842="","N/A",Raw_Orders!H3842)</f>
        <v>15.2</v>
      </c>
      <c r="I3842" s="2" t="n">
        <f aca="false">IF(Raw_Orders!I3842="","Not Rated",Raw_Orders!I3842)</f>
        <v>4.4</v>
      </c>
      <c r="J3842" s="2" t="str">
        <f aca="false">IF(COUNTIF($A$2:A3842,A3842)&gt;1,"Duplicate","Unique")</f>
        <v>Unique</v>
      </c>
      <c r="K3842" s="2" t="str">
        <f aca="false">IF(Raw_Orders!F3842&lt;0,"Anomaly","OK")</f>
        <v>OK</v>
      </c>
      <c r="L3842" s="2" t="str">
        <f aca="false">IFERROR(VLOOKUP(C3842,Raw_Restaurants!$A$2:$C$151,3,FALSE()),"Unknown")</f>
        <v>Delhi</v>
      </c>
    </row>
    <row r="3843" customFormat="false" ht="15" hidden="false" customHeight="false" outlineLevel="0" collapsed="false">
      <c r="A3843" s="2" t="n">
        <f aca="false">Raw_Orders!A3843</f>
        <v>502557</v>
      </c>
      <c r="B3843" s="2" t="str">
        <f aca="false">Raw_Orders!B3843</f>
        <v>CUST1322</v>
      </c>
      <c r="C3843" s="2" t="str">
        <f aca="false">Raw_Orders!C3843</f>
        <v>REST209</v>
      </c>
      <c r="D3843" s="2" t="str">
        <f aca="false">Raw_Orders!D3843</f>
        <v>DP307</v>
      </c>
      <c r="E3843" s="2" t="str">
        <f aca="false">Raw_Orders!E3843</f>
        <v>2024-04-06</v>
      </c>
      <c r="F3843" s="2" t="n">
        <f aca="false">IF(Raw_Orders!F3843&lt;0,0,Raw_Orders!F3843)</f>
        <v>1287.81</v>
      </c>
      <c r="G3843" s="2" t="str">
        <f aca="false">Raw_Orders!G3843</f>
        <v>Delivered</v>
      </c>
      <c r="H3843" s="2" t="n">
        <f aca="false">IF(Raw_Orders!H3843="","N/A",Raw_Orders!H3843)</f>
        <v>27.6</v>
      </c>
      <c r="I3843" s="2" t="n">
        <f aca="false">IF(Raw_Orders!I3843="","Not Rated",Raw_Orders!I3843)</f>
        <v>3.6</v>
      </c>
      <c r="J3843" s="2" t="str">
        <f aca="false">IF(COUNTIF($A$2:A3843,A3843)&gt;1,"Duplicate","Unique")</f>
        <v>Unique</v>
      </c>
      <c r="K3843" s="2" t="str">
        <f aca="false">IF(Raw_Orders!F3843&lt;0,"Anomaly","OK")</f>
        <v>OK</v>
      </c>
      <c r="L3843" s="2" t="str">
        <f aca="false">IFERROR(VLOOKUP(C3843,Raw_Restaurants!$A$2:$C$151,3,FALSE()),"Unknown")</f>
        <v>Bangalore</v>
      </c>
    </row>
    <row r="3844" customFormat="false" ht="15" hidden="false" customHeight="false" outlineLevel="0" collapsed="false">
      <c r="A3844" s="2" t="n">
        <f aca="false">Raw_Orders!A3844</f>
        <v>502595</v>
      </c>
      <c r="B3844" s="2" t="str">
        <f aca="false">Raw_Orders!B3844</f>
        <v>CUST1501</v>
      </c>
      <c r="C3844" s="2" t="str">
        <f aca="false">Raw_Orders!C3844</f>
        <v>REST269</v>
      </c>
      <c r="D3844" s="2" t="str">
        <f aca="false">Raw_Orders!D3844</f>
        <v>DP368</v>
      </c>
      <c r="E3844" s="2" t="str">
        <f aca="false">Raw_Orders!E3844</f>
        <v>2024-08-06</v>
      </c>
      <c r="F3844" s="2" t="n">
        <f aca="false">IF(Raw_Orders!F3844&lt;0,0,Raw_Orders!F3844)</f>
        <v>474.56</v>
      </c>
      <c r="G3844" s="2" t="str">
        <f aca="false">Raw_Orders!G3844</f>
        <v>Delivered</v>
      </c>
      <c r="H3844" s="2" t="n">
        <f aca="false">IF(Raw_Orders!H3844="","N/A",Raw_Orders!H3844)</f>
        <v>27.1</v>
      </c>
      <c r="I3844" s="2" t="n">
        <f aca="false">IF(Raw_Orders!I3844="","Not Rated",Raw_Orders!I3844)</f>
        <v>2.6</v>
      </c>
      <c r="J3844" s="2" t="str">
        <f aca="false">IF(COUNTIF($A$2:A3844,A3844)&gt;1,"Duplicate","Unique")</f>
        <v>Unique</v>
      </c>
      <c r="K3844" s="2" t="str">
        <f aca="false">IF(Raw_Orders!F3844&lt;0,"Anomaly","OK")</f>
        <v>OK</v>
      </c>
      <c r="L3844" s="2" t="str">
        <f aca="false">IFERROR(VLOOKUP(C3844,Raw_Restaurants!$A$2:$C$151,3,FALSE()),"Unknown")</f>
        <v>Delhi</v>
      </c>
    </row>
    <row r="3845" customFormat="false" ht="15" hidden="false" customHeight="false" outlineLevel="0" collapsed="false">
      <c r="A3845" s="2" t="n">
        <f aca="false">Raw_Orders!A3845</f>
        <v>501935</v>
      </c>
      <c r="B3845" s="2" t="str">
        <f aca="false">Raw_Orders!B3845</f>
        <v>CUST1745</v>
      </c>
      <c r="C3845" s="2" t="str">
        <f aca="false">Raw_Orders!C3845</f>
        <v>REST247</v>
      </c>
      <c r="D3845" s="2" t="str">
        <f aca="false">Raw_Orders!D3845</f>
        <v>DP390</v>
      </c>
      <c r="E3845" s="2" t="str">
        <f aca="false">Raw_Orders!E3845</f>
        <v>2024-07-08</v>
      </c>
      <c r="F3845" s="2" t="n">
        <f aca="false">IF(Raw_Orders!F3845&lt;0,0,Raw_Orders!F3845)</f>
        <v>1211.17</v>
      </c>
      <c r="G3845" s="2" t="str">
        <f aca="false">Raw_Orders!G3845</f>
        <v>Delayed</v>
      </c>
      <c r="H3845" s="2" t="n">
        <f aca="false">IF(Raw_Orders!H3845="","N/A",Raw_Orders!H3845)</f>
        <v>72.3</v>
      </c>
      <c r="I3845" s="2" t="n">
        <f aca="false">IF(Raw_Orders!I3845="","Not Rated",Raw_Orders!I3845)</f>
        <v>3.1</v>
      </c>
      <c r="J3845" s="2" t="str">
        <f aca="false">IF(COUNTIF($A$2:A3845,A3845)&gt;1,"Duplicate","Unique")</f>
        <v>Unique</v>
      </c>
      <c r="K3845" s="2" t="str">
        <f aca="false">IF(Raw_Orders!F3845&lt;0,"Anomaly","OK")</f>
        <v>OK</v>
      </c>
      <c r="L3845" s="2" t="str">
        <f aca="false">IFERROR(VLOOKUP(C3845,Raw_Restaurants!$A$2:$C$151,3,FALSE()),"Unknown")</f>
        <v>Kolkata</v>
      </c>
    </row>
    <row r="3846" customFormat="false" ht="15" hidden="false" customHeight="false" outlineLevel="0" collapsed="false">
      <c r="A3846" s="2" t="n">
        <f aca="false">Raw_Orders!A3846</f>
        <v>504789</v>
      </c>
      <c r="B3846" s="2" t="str">
        <f aca="false">Raw_Orders!B3846</f>
        <v>CUST1593</v>
      </c>
      <c r="C3846" s="2" t="str">
        <f aca="false">Raw_Orders!C3846</f>
        <v>REST317</v>
      </c>
      <c r="D3846" s="2" t="str">
        <f aca="false">Raw_Orders!D3846</f>
        <v>DP470</v>
      </c>
      <c r="E3846" s="2" t="str">
        <f aca="false">Raw_Orders!E3846</f>
        <v>2024-06-12</v>
      </c>
      <c r="F3846" s="2" t="n">
        <f aca="false">IF(Raw_Orders!F3846&lt;0,0,Raw_Orders!F3846)</f>
        <v>898.67</v>
      </c>
      <c r="G3846" s="2" t="str">
        <f aca="false">Raw_Orders!G3846</f>
        <v>Cancelled</v>
      </c>
      <c r="H3846" s="2" t="str">
        <f aca="false">IF(Raw_Orders!H3846="","N/A",Raw_Orders!H3846)</f>
        <v>N/A</v>
      </c>
      <c r="I3846" s="2" t="str">
        <f aca="false">IF(Raw_Orders!I3846="","Not Rated",Raw_Orders!I3846)</f>
        <v>Not Rated</v>
      </c>
      <c r="J3846" s="2" t="str">
        <f aca="false">IF(COUNTIF($A$2:A3846,A3846)&gt;1,"Duplicate","Unique")</f>
        <v>Unique</v>
      </c>
      <c r="K3846" s="2" t="str">
        <f aca="false">IF(Raw_Orders!F3846&lt;0,"Anomaly","OK")</f>
        <v>OK</v>
      </c>
      <c r="L3846" s="2" t="str">
        <f aca="false">IFERROR(VLOOKUP(C3846,Raw_Restaurants!$A$2:$C$151,3,FALSE()),"Unknown")</f>
        <v>Jaipur</v>
      </c>
    </row>
    <row r="3847" customFormat="false" ht="15" hidden="false" customHeight="false" outlineLevel="0" collapsed="false">
      <c r="A3847" s="2" t="n">
        <f aca="false">Raw_Orders!A3847</f>
        <v>503256</v>
      </c>
      <c r="B3847" s="2" t="str">
        <f aca="false">Raw_Orders!B3847</f>
        <v>CUST1199</v>
      </c>
      <c r="C3847" s="2" t="str">
        <f aca="false">Raw_Orders!C3847</f>
        <v>REST251</v>
      </c>
      <c r="D3847" s="2" t="str">
        <f aca="false">Raw_Orders!D3847</f>
        <v>DP418</v>
      </c>
      <c r="E3847" s="2" t="str">
        <f aca="false">Raw_Orders!E3847</f>
        <v>2024-01-28</v>
      </c>
      <c r="F3847" s="2" t="n">
        <f aca="false">IF(Raw_Orders!F3847&lt;0,0,Raw_Orders!F3847)</f>
        <v>556.42</v>
      </c>
      <c r="G3847" s="2" t="str">
        <f aca="false">Raw_Orders!G3847</f>
        <v>Delivered</v>
      </c>
      <c r="H3847" s="2" t="str">
        <f aca="false">IF(Raw_Orders!H3847="","N/A",Raw_Orders!H3847)</f>
        <v>N/A</v>
      </c>
      <c r="I3847" s="2" t="str">
        <f aca="false">IF(Raw_Orders!I3847="","Not Rated",Raw_Orders!I3847)</f>
        <v>Not Rated</v>
      </c>
      <c r="J3847" s="2" t="str">
        <f aca="false">IF(COUNTIF($A$2:A3847,A3847)&gt;1,"Duplicate","Unique")</f>
        <v>Unique</v>
      </c>
      <c r="K3847" s="2" t="str">
        <f aca="false">IF(Raw_Orders!F3847&lt;0,"Anomaly","OK")</f>
        <v>OK</v>
      </c>
      <c r="L3847" s="2" t="str">
        <f aca="false">IFERROR(VLOOKUP(C3847,Raw_Restaurants!$A$2:$C$151,3,FALSE()),"Unknown")</f>
        <v>Bhopal</v>
      </c>
    </row>
    <row r="3848" customFormat="false" ht="15" hidden="false" customHeight="false" outlineLevel="0" collapsed="false">
      <c r="A3848" s="2" t="n">
        <f aca="false">Raw_Orders!A3848</f>
        <v>503494</v>
      </c>
      <c r="B3848" s="2" t="str">
        <f aca="false">Raw_Orders!B3848</f>
        <v>CUST1733</v>
      </c>
      <c r="C3848" s="2" t="str">
        <f aca="false">Raw_Orders!C3848</f>
        <v>REST233</v>
      </c>
      <c r="D3848" s="2" t="str">
        <f aca="false">Raw_Orders!D3848</f>
        <v>DP445</v>
      </c>
      <c r="E3848" s="2" t="str">
        <f aca="false">Raw_Orders!E3848</f>
        <v>2024-01-04</v>
      </c>
      <c r="F3848" s="2" t="n">
        <f aca="false">IF(Raw_Orders!F3848&lt;0,0,Raw_Orders!F3848)</f>
        <v>362.03</v>
      </c>
      <c r="G3848" s="2" t="str">
        <f aca="false">Raw_Orders!G3848</f>
        <v>Cancelled</v>
      </c>
      <c r="H3848" s="2" t="str">
        <f aca="false">IF(Raw_Orders!H3848="","N/A",Raw_Orders!H3848)</f>
        <v>N/A</v>
      </c>
      <c r="I3848" s="2" t="str">
        <f aca="false">IF(Raw_Orders!I3848="","Not Rated",Raw_Orders!I3848)</f>
        <v>Not Rated</v>
      </c>
      <c r="J3848" s="2" t="str">
        <f aca="false">IF(COUNTIF($A$2:A3848,A3848)&gt;1,"Duplicate","Unique")</f>
        <v>Unique</v>
      </c>
      <c r="K3848" s="2" t="str">
        <f aca="false">IF(Raw_Orders!F3848&lt;0,"Anomaly","OK")</f>
        <v>OK</v>
      </c>
      <c r="L3848" s="2" t="str">
        <f aca="false">IFERROR(VLOOKUP(C3848,Raw_Restaurants!$A$2:$C$151,3,FALSE()),"Unknown")</f>
        <v>Kolkata</v>
      </c>
    </row>
    <row r="3849" customFormat="false" ht="15" hidden="false" customHeight="false" outlineLevel="0" collapsed="false">
      <c r="A3849" s="2" t="n">
        <f aca="false">Raw_Orders!A3849</f>
        <v>501501</v>
      </c>
      <c r="B3849" s="2" t="str">
        <f aca="false">Raw_Orders!B3849</f>
        <v>CUST1693</v>
      </c>
      <c r="C3849" s="2" t="str">
        <f aca="false">Raw_Orders!C3849</f>
        <v>REST296</v>
      </c>
      <c r="D3849" s="2" t="str">
        <f aca="false">Raw_Orders!D3849</f>
        <v>DP321</v>
      </c>
      <c r="E3849" s="2" t="str">
        <f aca="false">Raw_Orders!E3849</f>
        <v>2024-07-03</v>
      </c>
      <c r="F3849" s="2" t="n">
        <f aca="false">IF(Raw_Orders!F3849&lt;0,0,Raw_Orders!F3849)</f>
        <v>646.64</v>
      </c>
      <c r="G3849" s="2" t="str">
        <f aca="false">Raw_Orders!G3849</f>
        <v>Delivered</v>
      </c>
      <c r="H3849" s="2" t="n">
        <f aca="false">IF(Raw_Orders!H3849="","N/A",Raw_Orders!H3849)</f>
        <v>36.3</v>
      </c>
      <c r="I3849" s="2" t="n">
        <f aca="false">IF(Raw_Orders!I3849="","Not Rated",Raw_Orders!I3849)</f>
        <v>4.6</v>
      </c>
      <c r="J3849" s="2" t="str">
        <f aca="false">IF(COUNTIF($A$2:A3849,A3849)&gt;1,"Duplicate","Unique")</f>
        <v>Unique</v>
      </c>
      <c r="K3849" s="2" t="str">
        <f aca="false">IF(Raw_Orders!F3849&lt;0,"Anomaly","OK")</f>
        <v>OK</v>
      </c>
      <c r="L3849" s="2" t="str">
        <f aca="false">IFERROR(VLOOKUP(C3849,Raw_Restaurants!$A$2:$C$151,3,FALSE()),"Unknown")</f>
        <v>Chennai</v>
      </c>
    </row>
    <row r="3850" customFormat="false" ht="15" hidden="false" customHeight="false" outlineLevel="0" collapsed="false">
      <c r="A3850" s="2" t="n">
        <f aca="false">Raw_Orders!A3850</f>
        <v>503691</v>
      </c>
      <c r="B3850" s="2" t="str">
        <f aca="false">Raw_Orders!B3850</f>
        <v>CUST1583</v>
      </c>
      <c r="C3850" s="2" t="str">
        <f aca="false">Raw_Orders!C3850</f>
        <v>REST343</v>
      </c>
      <c r="D3850" s="2" t="str">
        <f aca="false">Raw_Orders!D3850</f>
        <v>DP462</v>
      </c>
      <c r="E3850" s="2" t="str">
        <f aca="false">Raw_Orders!E3850</f>
        <v>2024-12-16</v>
      </c>
      <c r="F3850" s="2" t="n">
        <f aca="false">IF(Raw_Orders!F3850&lt;0,0,Raw_Orders!F3850)</f>
        <v>1399.06</v>
      </c>
      <c r="G3850" s="2" t="str">
        <f aca="false">Raw_Orders!G3850</f>
        <v>Delivered</v>
      </c>
      <c r="H3850" s="2" t="n">
        <f aca="false">IF(Raw_Orders!H3850="","N/A",Raw_Orders!H3850)</f>
        <v>31.5</v>
      </c>
      <c r="I3850" s="2" t="n">
        <f aca="false">IF(Raw_Orders!I3850="","Not Rated",Raw_Orders!I3850)</f>
        <v>2.7</v>
      </c>
      <c r="J3850" s="2" t="str">
        <f aca="false">IF(COUNTIF($A$2:A3850,A3850)&gt;1,"Duplicate","Unique")</f>
        <v>Unique</v>
      </c>
      <c r="K3850" s="2" t="str">
        <f aca="false">IF(Raw_Orders!F3850&lt;0,"Anomaly","OK")</f>
        <v>OK</v>
      </c>
      <c r="L3850" s="2" t="str">
        <f aca="false">IFERROR(VLOOKUP(C3850,Raw_Restaurants!$A$2:$C$151,3,FALSE()),"Unknown")</f>
        <v>Delhi</v>
      </c>
    </row>
    <row r="3851" customFormat="false" ht="15" hidden="false" customHeight="false" outlineLevel="0" collapsed="false">
      <c r="A3851" s="2" t="n">
        <f aca="false">Raw_Orders!A3851</f>
        <v>500942</v>
      </c>
      <c r="B3851" s="2" t="str">
        <f aca="false">Raw_Orders!B3851</f>
        <v>CUST1440</v>
      </c>
      <c r="C3851" s="2" t="str">
        <f aca="false">Raw_Orders!C3851</f>
        <v>REST322</v>
      </c>
      <c r="D3851" s="2" t="str">
        <f aca="false">Raw_Orders!D3851</f>
        <v>DP463</v>
      </c>
      <c r="E3851" s="2" t="str">
        <f aca="false">Raw_Orders!E3851</f>
        <v>2024-07-21</v>
      </c>
      <c r="F3851" s="2" t="n">
        <f aca="false">IF(Raw_Orders!F3851&lt;0,0,Raw_Orders!F3851)</f>
        <v>508.77</v>
      </c>
      <c r="G3851" s="2" t="str">
        <f aca="false">Raw_Orders!G3851</f>
        <v>Delivered</v>
      </c>
      <c r="H3851" s="2" t="n">
        <f aca="false">IF(Raw_Orders!H3851="","N/A",Raw_Orders!H3851)</f>
        <v>73.6</v>
      </c>
      <c r="I3851" s="2" t="n">
        <f aca="false">IF(Raw_Orders!I3851="","Not Rated",Raw_Orders!I3851)</f>
        <v>4.6</v>
      </c>
      <c r="J3851" s="2" t="str">
        <f aca="false">IF(COUNTIF($A$2:A3851,A3851)&gt;1,"Duplicate","Unique")</f>
        <v>Unique</v>
      </c>
      <c r="K3851" s="2" t="str">
        <f aca="false">IF(Raw_Orders!F3851&lt;0,"Anomaly","OK")</f>
        <v>OK</v>
      </c>
      <c r="L3851" s="2" t="str">
        <f aca="false">IFERROR(VLOOKUP(C3851,Raw_Restaurants!$A$2:$C$151,3,FALSE()),"Unknown")</f>
        <v>Delhi</v>
      </c>
    </row>
    <row r="3852" customFormat="false" ht="15" hidden="false" customHeight="false" outlineLevel="0" collapsed="false">
      <c r="A3852" s="2" t="n">
        <f aca="false">Raw_Orders!A3852</f>
        <v>504352</v>
      </c>
      <c r="B3852" s="2" t="str">
        <f aca="false">Raw_Orders!B3852</f>
        <v>CUST1779</v>
      </c>
      <c r="C3852" s="2" t="str">
        <f aca="false">Raw_Orders!C3852</f>
        <v>REST270</v>
      </c>
      <c r="D3852" s="2" t="str">
        <f aca="false">Raw_Orders!D3852</f>
        <v>DP373</v>
      </c>
      <c r="E3852" s="2" t="str">
        <f aca="false">Raw_Orders!E3852</f>
        <v>2024-11-24</v>
      </c>
      <c r="F3852" s="2" t="n">
        <f aca="false">IF(Raw_Orders!F3852&lt;0,0,Raw_Orders!F3852)</f>
        <v>1245.08</v>
      </c>
      <c r="G3852" s="2" t="str">
        <f aca="false">Raw_Orders!G3852</f>
        <v>Delivered</v>
      </c>
      <c r="H3852" s="2" t="n">
        <f aca="false">IF(Raw_Orders!H3852="","N/A",Raw_Orders!H3852)</f>
        <v>23.4</v>
      </c>
      <c r="I3852" s="2" t="str">
        <f aca="false">IF(Raw_Orders!I3852="","Not Rated",Raw_Orders!I3852)</f>
        <v>Not Rated</v>
      </c>
      <c r="J3852" s="2" t="str">
        <f aca="false">IF(COUNTIF($A$2:A3852,A3852)&gt;1,"Duplicate","Unique")</f>
        <v>Unique</v>
      </c>
      <c r="K3852" s="2" t="str">
        <f aca="false">IF(Raw_Orders!F3852&lt;0,"Anomaly","OK")</f>
        <v>OK</v>
      </c>
      <c r="L3852" s="2" t="str">
        <f aca="false">IFERROR(VLOOKUP(C3852,Raw_Restaurants!$A$2:$C$151,3,FALSE()),"Unknown")</f>
        <v>Hyderabad</v>
      </c>
    </row>
    <row r="3853" customFormat="false" ht="15" hidden="false" customHeight="false" outlineLevel="0" collapsed="false">
      <c r="A3853" s="2" t="n">
        <f aca="false">Raw_Orders!A3853</f>
        <v>500137</v>
      </c>
      <c r="B3853" s="2" t="str">
        <f aca="false">Raw_Orders!B3853</f>
        <v>CUST1332</v>
      </c>
      <c r="C3853" s="2" t="str">
        <f aca="false">Raw_Orders!C3853</f>
        <v>REST338</v>
      </c>
      <c r="D3853" s="2" t="str">
        <f aca="false">Raw_Orders!D3853</f>
        <v>DP379</v>
      </c>
      <c r="E3853" s="2" t="str">
        <f aca="false">Raw_Orders!E3853</f>
        <v>2024-11-12</v>
      </c>
      <c r="F3853" s="2" t="n">
        <f aca="false">IF(Raw_Orders!F3853&lt;0,0,Raw_Orders!F3853)</f>
        <v>758.46</v>
      </c>
      <c r="G3853" s="2" t="str">
        <f aca="false">Raw_Orders!G3853</f>
        <v>Delivered</v>
      </c>
      <c r="H3853" s="2" t="n">
        <f aca="false">IF(Raw_Orders!H3853="","N/A",Raw_Orders!H3853)</f>
        <v>32</v>
      </c>
      <c r="I3853" s="2" t="n">
        <f aca="false">IF(Raw_Orders!I3853="","Not Rated",Raw_Orders!I3853)</f>
        <v>4.6</v>
      </c>
      <c r="J3853" s="2" t="str">
        <f aca="false">IF(COUNTIF($A$2:A3853,A3853)&gt;1,"Duplicate","Unique")</f>
        <v>Unique</v>
      </c>
      <c r="K3853" s="2" t="str">
        <f aca="false">IF(Raw_Orders!F3853&lt;0,"Anomaly","OK")</f>
        <v>OK</v>
      </c>
      <c r="L3853" s="2" t="str">
        <f aca="false">IFERROR(VLOOKUP(C3853,Raw_Restaurants!$A$2:$C$151,3,FALSE()),"Unknown")</f>
        <v>Bangalore</v>
      </c>
    </row>
    <row r="3854" customFormat="false" ht="15" hidden="false" customHeight="false" outlineLevel="0" collapsed="false">
      <c r="A3854" s="2" t="n">
        <f aca="false">Raw_Orders!A3854</f>
        <v>504484</v>
      </c>
      <c r="B3854" s="2" t="str">
        <f aca="false">Raw_Orders!B3854</f>
        <v>CUST1780</v>
      </c>
      <c r="C3854" s="2" t="str">
        <f aca="false">Raw_Orders!C3854</f>
        <v>REST338</v>
      </c>
      <c r="D3854" s="2" t="str">
        <f aca="false">Raw_Orders!D3854</f>
        <v>DP336</v>
      </c>
      <c r="E3854" s="2" t="str">
        <f aca="false">Raw_Orders!E3854</f>
        <v>2024-07-07</v>
      </c>
      <c r="F3854" s="2" t="n">
        <f aca="false">IF(Raw_Orders!F3854&lt;0,0,Raw_Orders!F3854)</f>
        <v>774.38</v>
      </c>
      <c r="G3854" s="2" t="str">
        <f aca="false">Raw_Orders!G3854</f>
        <v>Delivered</v>
      </c>
      <c r="H3854" s="2" t="n">
        <f aca="false">IF(Raw_Orders!H3854="","N/A",Raw_Orders!H3854)</f>
        <v>50.9</v>
      </c>
      <c r="I3854" s="2" t="n">
        <f aca="false">IF(Raw_Orders!I3854="","Not Rated",Raw_Orders!I3854)</f>
        <v>3.2</v>
      </c>
      <c r="J3854" s="2" t="str">
        <f aca="false">IF(COUNTIF($A$2:A3854,A3854)&gt;1,"Duplicate","Unique")</f>
        <v>Unique</v>
      </c>
      <c r="K3854" s="2" t="str">
        <f aca="false">IF(Raw_Orders!F3854&lt;0,"Anomaly","OK")</f>
        <v>OK</v>
      </c>
      <c r="L3854" s="2" t="str">
        <f aca="false">IFERROR(VLOOKUP(C3854,Raw_Restaurants!$A$2:$C$151,3,FALSE()),"Unknown")</f>
        <v>Bangalore</v>
      </c>
    </row>
    <row r="3855" customFormat="false" ht="15" hidden="false" customHeight="false" outlineLevel="0" collapsed="false">
      <c r="A3855" s="2" t="n">
        <f aca="false">Raw_Orders!A3855</f>
        <v>504085</v>
      </c>
      <c r="B3855" s="2" t="str">
        <f aca="false">Raw_Orders!B3855</f>
        <v>CUST1084</v>
      </c>
      <c r="C3855" s="2" t="str">
        <f aca="false">Raw_Orders!C3855</f>
        <v>REST266</v>
      </c>
      <c r="D3855" s="2" t="str">
        <f aca="false">Raw_Orders!D3855</f>
        <v>DP328</v>
      </c>
      <c r="E3855" s="2" t="str">
        <f aca="false">Raw_Orders!E3855</f>
        <v>2024-03-19</v>
      </c>
      <c r="F3855" s="2" t="n">
        <f aca="false">IF(Raw_Orders!F3855&lt;0,0,Raw_Orders!F3855)</f>
        <v>409.33</v>
      </c>
      <c r="G3855" s="2" t="str">
        <f aca="false">Raw_Orders!G3855</f>
        <v>Cancelled</v>
      </c>
      <c r="H3855" s="2" t="str">
        <f aca="false">IF(Raw_Orders!H3855="","N/A",Raw_Orders!H3855)</f>
        <v>N/A</v>
      </c>
      <c r="I3855" s="2" t="str">
        <f aca="false">IF(Raw_Orders!I3855="","Not Rated",Raw_Orders!I3855)</f>
        <v>Not Rated</v>
      </c>
      <c r="J3855" s="2" t="str">
        <f aca="false">IF(COUNTIF($A$2:A3855,A3855)&gt;1,"Duplicate","Unique")</f>
        <v>Unique</v>
      </c>
      <c r="K3855" s="2" t="str">
        <f aca="false">IF(Raw_Orders!F3855&lt;0,"Anomaly","OK")</f>
        <v>OK</v>
      </c>
      <c r="L3855" s="2" t="str">
        <f aca="false">IFERROR(VLOOKUP(C3855,Raw_Restaurants!$A$2:$C$151,3,FALSE()),"Unknown")</f>
        <v>Jaipur</v>
      </c>
    </row>
    <row r="3856" customFormat="false" ht="15" hidden="false" customHeight="false" outlineLevel="0" collapsed="false">
      <c r="A3856" s="2" t="n">
        <f aca="false">Raw_Orders!A3856</f>
        <v>504642</v>
      </c>
      <c r="B3856" s="2" t="str">
        <f aca="false">Raw_Orders!B3856</f>
        <v>CUST1701</v>
      </c>
      <c r="C3856" s="2" t="str">
        <f aca="false">Raw_Orders!C3856</f>
        <v>REST228</v>
      </c>
      <c r="D3856" s="2" t="str">
        <f aca="false">Raw_Orders!D3856</f>
        <v>DP387</v>
      </c>
      <c r="E3856" s="2" t="str">
        <f aca="false">Raw_Orders!E3856</f>
        <v>2024-11-23</v>
      </c>
      <c r="F3856" s="2" t="n">
        <f aca="false">IF(Raw_Orders!F3856&lt;0,0,Raw_Orders!F3856)</f>
        <v>166.62</v>
      </c>
      <c r="G3856" s="2" t="str">
        <f aca="false">Raw_Orders!G3856</f>
        <v>Delivered</v>
      </c>
      <c r="H3856" s="2" t="n">
        <f aca="false">IF(Raw_Orders!H3856="","N/A",Raw_Orders!H3856)</f>
        <v>30.8</v>
      </c>
      <c r="I3856" s="2" t="n">
        <f aca="false">IF(Raw_Orders!I3856="","Not Rated",Raw_Orders!I3856)</f>
        <v>3.1</v>
      </c>
      <c r="J3856" s="2" t="str">
        <f aca="false">IF(COUNTIF($A$2:A3856,A3856)&gt;1,"Duplicate","Unique")</f>
        <v>Unique</v>
      </c>
      <c r="K3856" s="2" t="str">
        <f aca="false">IF(Raw_Orders!F3856&lt;0,"Anomaly","OK")</f>
        <v>OK</v>
      </c>
      <c r="L3856" s="2" t="str">
        <f aca="false">IFERROR(VLOOKUP(C3856,Raw_Restaurants!$A$2:$C$151,3,FALSE()),"Unknown")</f>
        <v>Pune</v>
      </c>
    </row>
    <row r="3857" customFormat="false" ht="15" hidden="false" customHeight="false" outlineLevel="0" collapsed="false">
      <c r="A3857" s="2" t="n">
        <f aca="false">Raw_Orders!A3857</f>
        <v>501075</v>
      </c>
      <c r="B3857" s="2" t="str">
        <f aca="false">Raw_Orders!B3857</f>
        <v>CUST1362</v>
      </c>
      <c r="C3857" s="2" t="str">
        <f aca="false">Raw_Orders!C3857</f>
        <v>REST248</v>
      </c>
      <c r="D3857" s="2" t="str">
        <f aca="false">Raw_Orders!D3857</f>
        <v>DP313</v>
      </c>
      <c r="E3857" s="2" t="str">
        <f aca="false">Raw_Orders!E3857</f>
        <v>2024-11-05</v>
      </c>
      <c r="F3857" s="2" t="n">
        <f aca="false">IF(Raw_Orders!F3857&lt;0,0,Raw_Orders!F3857)</f>
        <v>769.52</v>
      </c>
      <c r="G3857" s="2" t="str">
        <f aca="false">Raw_Orders!G3857</f>
        <v>Delivered</v>
      </c>
      <c r="H3857" s="2" t="n">
        <f aca="false">IF(Raw_Orders!H3857="","N/A",Raw_Orders!H3857)</f>
        <v>24.3</v>
      </c>
      <c r="I3857" s="2" t="n">
        <f aca="false">IF(Raw_Orders!I3857="","Not Rated",Raw_Orders!I3857)</f>
        <v>3.9</v>
      </c>
      <c r="J3857" s="2" t="str">
        <f aca="false">IF(COUNTIF($A$2:A3857,A3857)&gt;1,"Duplicate","Unique")</f>
        <v>Unique</v>
      </c>
      <c r="K3857" s="2" t="str">
        <f aca="false">IF(Raw_Orders!F3857&lt;0,"Anomaly","OK")</f>
        <v>OK</v>
      </c>
      <c r="L3857" s="2" t="str">
        <f aca="false">IFERROR(VLOOKUP(C3857,Raw_Restaurants!$A$2:$C$151,3,FALSE()),"Unknown")</f>
        <v>Mumbai</v>
      </c>
    </row>
    <row r="3858" customFormat="false" ht="15" hidden="false" customHeight="false" outlineLevel="0" collapsed="false">
      <c r="A3858" s="2" t="n">
        <f aca="false">Raw_Orders!A3858</f>
        <v>502932</v>
      </c>
      <c r="B3858" s="2" t="str">
        <f aca="false">Raw_Orders!B3858</f>
        <v>CUST1744</v>
      </c>
      <c r="C3858" s="2" t="str">
        <f aca="false">Raw_Orders!C3858</f>
        <v>REST220</v>
      </c>
      <c r="D3858" s="2" t="str">
        <f aca="false">Raw_Orders!D3858</f>
        <v>DP436</v>
      </c>
      <c r="E3858" s="2" t="str">
        <f aca="false">Raw_Orders!E3858</f>
        <v>2024-05-31</v>
      </c>
      <c r="F3858" s="2" t="n">
        <f aca="false">IF(Raw_Orders!F3858&lt;0,0,Raw_Orders!F3858)</f>
        <v>1078.55</v>
      </c>
      <c r="G3858" s="2" t="str">
        <f aca="false">Raw_Orders!G3858</f>
        <v>Cancelled</v>
      </c>
      <c r="H3858" s="2" t="str">
        <f aca="false">IF(Raw_Orders!H3858="","N/A",Raw_Orders!H3858)</f>
        <v>N/A</v>
      </c>
      <c r="I3858" s="2" t="str">
        <f aca="false">IF(Raw_Orders!I3858="","Not Rated",Raw_Orders!I3858)</f>
        <v>Not Rated</v>
      </c>
      <c r="J3858" s="2" t="str">
        <f aca="false">IF(COUNTIF($A$2:A3858,A3858)&gt;1,"Duplicate","Unique")</f>
        <v>Unique</v>
      </c>
      <c r="K3858" s="2" t="str">
        <f aca="false">IF(Raw_Orders!F3858&lt;0,"Anomaly","OK")</f>
        <v>OK</v>
      </c>
      <c r="L3858" s="2" t="str">
        <f aca="false">IFERROR(VLOOKUP(C3858,Raw_Restaurants!$A$2:$C$151,3,FALSE()),"Unknown")</f>
        <v>Pune</v>
      </c>
    </row>
    <row r="3859" customFormat="false" ht="15" hidden="false" customHeight="false" outlineLevel="0" collapsed="false">
      <c r="A3859" s="2" t="n">
        <f aca="false">Raw_Orders!A3859</f>
        <v>501251</v>
      </c>
      <c r="B3859" s="2" t="str">
        <f aca="false">Raw_Orders!B3859</f>
        <v>CUST1167</v>
      </c>
      <c r="C3859" s="2" t="str">
        <f aca="false">Raw_Orders!C3859</f>
        <v>REST324</v>
      </c>
      <c r="D3859" s="2" t="str">
        <f aca="false">Raw_Orders!D3859</f>
        <v>DP362</v>
      </c>
      <c r="E3859" s="2" t="str">
        <f aca="false">Raw_Orders!E3859</f>
        <v>2024-05-26</v>
      </c>
      <c r="F3859" s="2" t="n">
        <f aca="false">IF(Raw_Orders!F3859&lt;0,0,Raw_Orders!F3859)</f>
        <v>377.21</v>
      </c>
      <c r="G3859" s="2" t="str">
        <f aca="false">Raw_Orders!G3859</f>
        <v>Cancelled</v>
      </c>
      <c r="H3859" s="2" t="str">
        <f aca="false">IF(Raw_Orders!H3859="","N/A",Raw_Orders!H3859)</f>
        <v>N/A</v>
      </c>
      <c r="I3859" s="2" t="str">
        <f aca="false">IF(Raw_Orders!I3859="","Not Rated",Raw_Orders!I3859)</f>
        <v>Not Rated</v>
      </c>
      <c r="J3859" s="2" t="str">
        <f aca="false">IF(COUNTIF($A$2:A3859,A3859)&gt;1,"Duplicate","Unique")</f>
        <v>Unique</v>
      </c>
      <c r="K3859" s="2" t="str">
        <f aca="false">IF(Raw_Orders!F3859&lt;0,"Anomaly","OK")</f>
        <v>OK</v>
      </c>
      <c r="L3859" s="2" t="str">
        <f aca="false">IFERROR(VLOOKUP(C3859,Raw_Restaurants!$A$2:$C$151,3,FALSE()),"Unknown")</f>
        <v>Bhopal</v>
      </c>
    </row>
    <row r="3860" customFormat="false" ht="15" hidden="false" customHeight="false" outlineLevel="0" collapsed="false">
      <c r="A3860" s="2" t="n">
        <f aca="false">Raw_Orders!A3860</f>
        <v>501291</v>
      </c>
      <c r="B3860" s="2" t="str">
        <f aca="false">Raw_Orders!B3860</f>
        <v>CUST1248</v>
      </c>
      <c r="C3860" s="2" t="str">
        <f aca="false">Raw_Orders!C3860</f>
        <v>REST346</v>
      </c>
      <c r="D3860" s="2" t="str">
        <f aca="false">Raw_Orders!D3860</f>
        <v>DP485</v>
      </c>
      <c r="E3860" s="2" t="str">
        <f aca="false">Raw_Orders!E3860</f>
        <v>2024-10-02</v>
      </c>
      <c r="F3860" s="2" t="n">
        <f aca="false">IF(Raw_Orders!F3860&lt;0,0,Raw_Orders!F3860)</f>
        <v>644.03</v>
      </c>
      <c r="G3860" s="2" t="str">
        <f aca="false">Raw_Orders!G3860</f>
        <v>Delivered</v>
      </c>
      <c r="H3860" s="2" t="n">
        <f aca="false">IF(Raw_Orders!H3860="","N/A",Raw_Orders!H3860)</f>
        <v>15.4</v>
      </c>
      <c r="I3860" s="2" t="n">
        <f aca="false">IF(Raw_Orders!I3860="","Not Rated",Raw_Orders!I3860)</f>
        <v>3.2</v>
      </c>
      <c r="J3860" s="2" t="str">
        <f aca="false">IF(COUNTIF($A$2:A3860,A3860)&gt;1,"Duplicate","Unique")</f>
        <v>Unique</v>
      </c>
      <c r="K3860" s="2" t="str">
        <f aca="false">IF(Raw_Orders!F3860&lt;0,"Anomaly","OK")</f>
        <v>OK</v>
      </c>
      <c r="L3860" s="2" t="str">
        <f aca="false">IFERROR(VLOOKUP(C3860,Raw_Restaurants!$A$2:$C$151,3,FALSE()),"Unknown")</f>
        <v>Jaipur</v>
      </c>
    </row>
    <row r="3861" customFormat="false" ht="15" hidden="false" customHeight="false" outlineLevel="0" collapsed="false">
      <c r="A3861" s="2" t="n">
        <f aca="false">Raw_Orders!A3861</f>
        <v>501211</v>
      </c>
      <c r="B3861" s="2" t="str">
        <f aca="false">Raw_Orders!B3861</f>
        <v>CUST1387</v>
      </c>
      <c r="C3861" s="2" t="str">
        <f aca="false">Raw_Orders!C3861</f>
        <v>REST314</v>
      </c>
      <c r="D3861" s="2" t="str">
        <f aca="false">Raw_Orders!D3861</f>
        <v>DP351</v>
      </c>
      <c r="E3861" s="2" t="str">
        <f aca="false">Raw_Orders!E3861</f>
        <v>2024-08-29</v>
      </c>
      <c r="F3861" s="2" t="n">
        <f aca="false">IF(Raw_Orders!F3861&lt;0,0,Raw_Orders!F3861)</f>
        <v>1019.88</v>
      </c>
      <c r="G3861" s="2" t="str">
        <f aca="false">Raw_Orders!G3861</f>
        <v>Delayed</v>
      </c>
      <c r="H3861" s="2" t="n">
        <f aca="false">IF(Raw_Orders!H3861="","N/A",Raw_Orders!H3861)</f>
        <v>64.8</v>
      </c>
      <c r="I3861" s="2" t="n">
        <f aca="false">IF(Raw_Orders!I3861="","Not Rated",Raw_Orders!I3861)</f>
        <v>3.7</v>
      </c>
      <c r="J3861" s="2" t="str">
        <f aca="false">IF(COUNTIF($A$2:A3861,A3861)&gt;1,"Duplicate","Unique")</f>
        <v>Unique</v>
      </c>
      <c r="K3861" s="2" t="str">
        <f aca="false">IF(Raw_Orders!F3861&lt;0,"Anomaly","OK")</f>
        <v>OK</v>
      </c>
      <c r="L3861" s="2" t="str">
        <f aca="false">IFERROR(VLOOKUP(C3861,Raw_Restaurants!$A$2:$C$151,3,FALSE()),"Unknown")</f>
        <v>Bangalore</v>
      </c>
    </row>
    <row r="3862" customFormat="false" ht="15" hidden="false" customHeight="false" outlineLevel="0" collapsed="false">
      <c r="A3862" s="2" t="n">
        <f aca="false">Raw_Orders!A3862</f>
        <v>502276</v>
      </c>
      <c r="B3862" s="2" t="str">
        <f aca="false">Raw_Orders!B3862</f>
        <v>CUST1180</v>
      </c>
      <c r="C3862" s="2" t="str">
        <f aca="false">Raw_Orders!C3862</f>
        <v>REST310</v>
      </c>
      <c r="D3862" s="2" t="str">
        <f aca="false">Raw_Orders!D3862</f>
        <v>DP455</v>
      </c>
      <c r="E3862" s="2" t="str">
        <f aca="false">Raw_Orders!E3862</f>
        <v>2024-04-14</v>
      </c>
      <c r="F3862" s="2" t="n">
        <f aca="false">IF(Raw_Orders!F3862&lt;0,0,Raw_Orders!F3862)</f>
        <v>647.54</v>
      </c>
      <c r="G3862" s="2" t="str">
        <f aca="false">Raw_Orders!G3862</f>
        <v>Delivered</v>
      </c>
      <c r="H3862" s="2" t="n">
        <f aca="false">IF(Raw_Orders!H3862="","N/A",Raw_Orders!H3862)</f>
        <v>43.1</v>
      </c>
      <c r="I3862" s="2" t="n">
        <f aca="false">IF(Raw_Orders!I3862="","Not Rated",Raw_Orders!I3862)</f>
        <v>3.3</v>
      </c>
      <c r="J3862" s="2" t="str">
        <f aca="false">IF(COUNTIF($A$2:A3862,A3862)&gt;1,"Duplicate","Unique")</f>
        <v>Unique</v>
      </c>
      <c r="K3862" s="2" t="str">
        <f aca="false">IF(Raw_Orders!F3862&lt;0,"Anomaly","OK")</f>
        <v>OK</v>
      </c>
      <c r="L3862" s="2" t="str">
        <f aca="false">IFERROR(VLOOKUP(C3862,Raw_Restaurants!$A$2:$C$151,3,FALSE()),"Unknown")</f>
        <v>Bhopal</v>
      </c>
    </row>
    <row r="3863" customFormat="false" ht="15" hidden="false" customHeight="false" outlineLevel="0" collapsed="false">
      <c r="A3863" s="2" t="n">
        <f aca="false">Raw_Orders!A3863</f>
        <v>500739</v>
      </c>
      <c r="B3863" s="2" t="str">
        <f aca="false">Raw_Orders!B3863</f>
        <v>CUST1514</v>
      </c>
      <c r="C3863" s="2" t="str">
        <f aca="false">Raw_Orders!C3863</f>
        <v>REST224</v>
      </c>
      <c r="D3863" s="2" t="str">
        <f aca="false">Raw_Orders!D3863</f>
        <v>DP325</v>
      </c>
      <c r="E3863" s="2" t="str">
        <f aca="false">Raw_Orders!E3863</f>
        <v>2024-02-23</v>
      </c>
      <c r="F3863" s="2" t="n">
        <f aca="false">IF(Raw_Orders!F3863&lt;0,0,Raw_Orders!F3863)</f>
        <v>629.78</v>
      </c>
      <c r="G3863" s="2" t="str">
        <f aca="false">Raw_Orders!G3863</f>
        <v>Delivered</v>
      </c>
      <c r="H3863" s="2" t="n">
        <f aca="false">IF(Raw_Orders!H3863="","N/A",Raw_Orders!H3863)</f>
        <v>50.5</v>
      </c>
      <c r="I3863" s="2" t="n">
        <f aca="false">IF(Raw_Orders!I3863="","Not Rated",Raw_Orders!I3863)</f>
        <v>2.9</v>
      </c>
      <c r="J3863" s="2" t="str">
        <f aca="false">IF(COUNTIF($A$2:A3863,A3863)&gt;1,"Duplicate","Unique")</f>
        <v>Unique</v>
      </c>
      <c r="K3863" s="2" t="str">
        <f aca="false">IF(Raw_Orders!F3863&lt;0,"Anomaly","OK")</f>
        <v>OK</v>
      </c>
      <c r="L3863" s="2" t="str">
        <f aca="false">IFERROR(VLOOKUP(C3863,Raw_Restaurants!$A$2:$C$151,3,FALSE()),"Unknown")</f>
        <v>Indore</v>
      </c>
    </row>
    <row r="3864" customFormat="false" ht="15" hidden="false" customHeight="false" outlineLevel="0" collapsed="false">
      <c r="A3864" s="2" t="n">
        <f aca="false">Raw_Orders!A3864</f>
        <v>500581</v>
      </c>
      <c r="B3864" s="2" t="str">
        <f aca="false">Raw_Orders!B3864</f>
        <v>CUST1753</v>
      </c>
      <c r="C3864" s="2" t="str">
        <f aca="false">Raw_Orders!C3864</f>
        <v>REST261</v>
      </c>
      <c r="D3864" s="2" t="str">
        <f aca="false">Raw_Orders!D3864</f>
        <v>DP345</v>
      </c>
      <c r="E3864" s="2" t="str">
        <f aca="false">Raw_Orders!E3864</f>
        <v>2024-12-25</v>
      </c>
      <c r="F3864" s="2" t="n">
        <f aca="false">IF(Raw_Orders!F3864&lt;0,0,Raw_Orders!F3864)</f>
        <v>590.26</v>
      </c>
      <c r="G3864" s="2" t="str">
        <f aca="false">Raw_Orders!G3864</f>
        <v>Delivered</v>
      </c>
      <c r="H3864" s="2" t="n">
        <f aca="false">IF(Raw_Orders!H3864="","N/A",Raw_Orders!H3864)</f>
        <v>79.2</v>
      </c>
      <c r="I3864" s="2" t="n">
        <f aca="false">IF(Raw_Orders!I3864="","Not Rated",Raw_Orders!I3864)</f>
        <v>5</v>
      </c>
      <c r="J3864" s="2" t="str">
        <f aca="false">IF(COUNTIF($A$2:A3864,A3864)&gt;1,"Duplicate","Unique")</f>
        <v>Unique</v>
      </c>
      <c r="K3864" s="2" t="str">
        <f aca="false">IF(Raw_Orders!F3864&lt;0,"Anomaly","OK")</f>
        <v>OK</v>
      </c>
      <c r="L3864" s="2" t="str">
        <f aca="false">IFERROR(VLOOKUP(C3864,Raw_Restaurants!$A$2:$C$151,3,FALSE()),"Unknown")</f>
        <v>Pune</v>
      </c>
    </row>
    <row r="3865" customFormat="false" ht="15" hidden="false" customHeight="false" outlineLevel="0" collapsed="false">
      <c r="A3865" s="2" t="n">
        <f aca="false">Raw_Orders!A3865</f>
        <v>500731</v>
      </c>
      <c r="B3865" s="2" t="str">
        <f aca="false">Raw_Orders!B3865</f>
        <v>CUST1164</v>
      </c>
      <c r="C3865" s="2" t="str">
        <f aca="false">Raw_Orders!C3865</f>
        <v>REST269</v>
      </c>
      <c r="D3865" s="2" t="str">
        <f aca="false">Raw_Orders!D3865</f>
        <v>DP471</v>
      </c>
      <c r="E3865" s="2" t="str">
        <f aca="false">Raw_Orders!E3865</f>
        <v>2024-03-18</v>
      </c>
      <c r="F3865" s="2" t="n">
        <f aca="false">IF(Raw_Orders!F3865&lt;0,0,Raw_Orders!F3865)</f>
        <v>532.79</v>
      </c>
      <c r="G3865" s="2" t="str">
        <f aca="false">Raw_Orders!G3865</f>
        <v>Delivered</v>
      </c>
      <c r="H3865" s="2" t="str">
        <f aca="false">IF(Raw_Orders!H3865="","N/A",Raw_Orders!H3865)</f>
        <v>N/A</v>
      </c>
      <c r="I3865" s="2" t="n">
        <f aca="false">IF(Raw_Orders!I3865="","Not Rated",Raw_Orders!I3865)</f>
        <v>4.2</v>
      </c>
      <c r="J3865" s="2" t="str">
        <f aca="false">IF(COUNTIF($A$2:A3865,A3865)&gt;1,"Duplicate","Unique")</f>
        <v>Unique</v>
      </c>
      <c r="K3865" s="2" t="str">
        <f aca="false">IF(Raw_Orders!F3865&lt;0,"Anomaly","OK")</f>
        <v>OK</v>
      </c>
      <c r="L3865" s="2" t="str">
        <f aca="false">IFERROR(VLOOKUP(C3865,Raw_Restaurants!$A$2:$C$151,3,FALSE()),"Unknown")</f>
        <v>Delhi</v>
      </c>
    </row>
    <row r="3866" customFormat="false" ht="15" hidden="false" customHeight="false" outlineLevel="0" collapsed="false">
      <c r="A3866" s="2" t="n">
        <f aca="false">Raw_Orders!A3866</f>
        <v>503367</v>
      </c>
      <c r="B3866" s="2" t="str">
        <f aca="false">Raw_Orders!B3866</f>
        <v>CUST1555</v>
      </c>
      <c r="C3866" s="2" t="str">
        <f aca="false">Raw_Orders!C3866</f>
        <v>REST254</v>
      </c>
      <c r="D3866" s="2" t="str">
        <f aca="false">Raw_Orders!D3866</f>
        <v>DP484</v>
      </c>
      <c r="E3866" s="2" t="str">
        <f aca="false">Raw_Orders!E3866</f>
        <v>2024-11-12</v>
      </c>
      <c r="F3866" s="2" t="n">
        <f aca="false">IF(Raw_Orders!F3866&lt;0,0,Raw_Orders!F3866)</f>
        <v>1107.41</v>
      </c>
      <c r="G3866" s="2" t="str">
        <f aca="false">Raw_Orders!G3866</f>
        <v>Delivered</v>
      </c>
      <c r="H3866" s="2" t="n">
        <f aca="false">IF(Raw_Orders!H3866="","N/A",Raw_Orders!H3866)</f>
        <v>30.5</v>
      </c>
      <c r="I3866" s="2" t="n">
        <f aca="false">IF(Raw_Orders!I3866="","Not Rated",Raw_Orders!I3866)</f>
        <v>3.1</v>
      </c>
      <c r="J3866" s="2" t="str">
        <f aca="false">IF(COUNTIF($A$2:A3866,A3866)&gt;1,"Duplicate","Unique")</f>
        <v>Unique</v>
      </c>
      <c r="K3866" s="2" t="str">
        <f aca="false">IF(Raw_Orders!F3866&lt;0,"Anomaly","OK")</f>
        <v>OK</v>
      </c>
      <c r="L3866" s="2" t="str">
        <f aca="false">IFERROR(VLOOKUP(C3866,Raw_Restaurants!$A$2:$C$151,3,FALSE()),"Unknown")</f>
        <v>Hyderabad</v>
      </c>
    </row>
    <row r="3867" customFormat="false" ht="15" hidden="false" customHeight="false" outlineLevel="0" collapsed="false">
      <c r="A3867" s="2" t="n">
        <f aca="false">Raw_Orders!A3867</f>
        <v>503436</v>
      </c>
      <c r="B3867" s="2" t="str">
        <f aca="false">Raw_Orders!B3867</f>
        <v>CUST1741</v>
      </c>
      <c r="C3867" s="2" t="str">
        <f aca="false">Raw_Orders!C3867</f>
        <v>REST321</v>
      </c>
      <c r="D3867" s="2" t="str">
        <f aca="false">Raw_Orders!D3867</f>
        <v>DP332</v>
      </c>
      <c r="E3867" s="2" t="str">
        <f aca="false">Raw_Orders!E3867</f>
        <v>2024-12-29</v>
      </c>
      <c r="F3867" s="2" t="n">
        <f aca="false">IF(Raw_Orders!F3867&lt;0,0,Raw_Orders!F3867)</f>
        <v>724.01</v>
      </c>
      <c r="G3867" s="2" t="str">
        <f aca="false">Raw_Orders!G3867</f>
        <v>Delivered</v>
      </c>
      <c r="H3867" s="2" t="str">
        <f aca="false">IF(Raw_Orders!H3867="","N/A",Raw_Orders!H3867)</f>
        <v>N/A</v>
      </c>
      <c r="I3867" s="2" t="n">
        <f aca="false">IF(Raw_Orders!I3867="","Not Rated",Raw_Orders!I3867)</f>
        <v>3.7</v>
      </c>
      <c r="J3867" s="2" t="str">
        <f aca="false">IF(COUNTIF($A$2:A3867,A3867)&gt;1,"Duplicate","Unique")</f>
        <v>Unique</v>
      </c>
      <c r="K3867" s="2" t="str">
        <f aca="false">IF(Raw_Orders!F3867&lt;0,"Anomaly","OK")</f>
        <v>OK</v>
      </c>
      <c r="L3867" s="2" t="str">
        <f aca="false">IFERROR(VLOOKUP(C3867,Raw_Restaurants!$A$2:$C$151,3,FALSE()),"Unknown")</f>
        <v>Chennai</v>
      </c>
    </row>
    <row r="3868" customFormat="false" ht="15" hidden="false" customHeight="false" outlineLevel="0" collapsed="false">
      <c r="A3868" s="2" t="n">
        <f aca="false">Raw_Orders!A3868</f>
        <v>501855</v>
      </c>
      <c r="B3868" s="2" t="str">
        <f aca="false">Raw_Orders!B3868</f>
        <v>CUST1100</v>
      </c>
      <c r="C3868" s="2" t="str">
        <f aca="false">Raw_Orders!C3868</f>
        <v>REST309</v>
      </c>
      <c r="D3868" s="2" t="str">
        <f aca="false">Raw_Orders!D3868</f>
        <v>DP439</v>
      </c>
      <c r="E3868" s="2" t="str">
        <f aca="false">Raw_Orders!E3868</f>
        <v>2024-01-31</v>
      </c>
      <c r="F3868" s="2" t="n">
        <f aca="false">IF(Raw_Orders!F3868&lt;0,0,Raw_Orders!F3868)</f>
        <v>894.48</v>
      </c>
      <c r="G3868" s="2" t="str">
        <f aca="false">Raw_Orders!G3868</f>
        <v>Delivered</v>
      </c>
      <c r="H3868" s="2" t="n">
        <f aca="false">IF(Raw_Orders!H3868="","N/A",Raw_Orders!H3868)</f>
        <v>25.3</v>
      </c>
      <c r="I3868" s="2" t="n">
        <f aca="false">IF(Raw_Orders!I3868="","Not Rated",Raw_Orders!I3868)</f>
        <v>2.9</v>
      </c>
      <c r="J3868" s="2" t="str">
        <f aca="false">IF(COUNTIF($A$2:A3868,A3868)&gt;1,"Duplicate","Unique")</f>
        <v>Unique</v>
      </c>
      <c r="K3868" s="2" t="str">
        <f aca="false">IF(Raw_Orders!F3868&lt;0,"Anomaly","OK")</f>
        <v>OK</v>
      </c>
      <c r="L3868" s="2" t="str">
        <f aca="false">IFERROR(VLOOKUP(C3868,Raw_Restaurants!$A$2:$C$151,3,FALSE()),"Unknown")</f>
        <v>Mumbai</v>
      </c>
    </row>
    <row r="3869" customFormat="false" ht="15" hidden="false" customHeight="false" outlineLevel="0" collapsed="false">
      <c r="A3869" s="2" t="n">
        <f aca="false">Raw_Orders!A3869</f>
        <v>501951</v>
      </c>
      <c r="B3869" s="2" t="str">
        <f aca="false">Raw_Orders!B3869</f>
        <v>CUST1613</v>
      </c>
      <c r="C3869" s="2" t="str">
        <f aca="false">Raw_Orders!C3869</f>
        <v>REST283</v>
      </c>
      <c r="D3869" s="2" t="str">
        <f aca="false">Raw_Orders!D3869</f>
        <v>DP461</v>
      </c>
      <c r="E3869" s="2" t="str">
        <f aca="false">Raw_Orders!E3869</f>
        <v>2024-02-11</v>
      </c>
      <c r="F3869" s="2" t="n">
        <f aca="false">IF(Raw_Orders!F3869&lt;0,0,Raw_Orders!F3869)</f>
        <v>941.49</v>
      </c>
      <c r="G3869" s="2" t="str">
        <f aca="false">Raw_Orders!G3869</f>
        <v>Cancelled</v>
      </c>
      <c r="H3869" s="2" t="str">
        <f aca="false">IF(Raw_Orders!H3869="","N/A",Raw_Orders!H3869)</f>
        <v>N/A</v>
      </c>
      <c r="I3869" s="2" t="str">
        <f aca="false">IF(Raw_Orders!I3869="","Not Rated",Raw_Orders!I3869)</f>
        <v>Not Rated</v>
      </c>
      <c r="J3869" s="2" t="str">
        <f aca="false">IF(COUNTIF($A$2:A3869,A3869)&gt;1,"Duplicate","Unique")</f>
        <v>Unique</v>
      </c>
      <c r="K3869" s="2" t="str">
        <f aca="false">IF(Raw_Orders!F3869&lt;0,"Anomaly","OK")</f>
        <v>OK</v>
      </c>
      <c r="L3869" s="2" t="str">
        <f aca="false">IFERROR(VLOOKUP(C3869,Raw_Restaurants!$A$2:$C$151,3,FALSE()),"Unknown")</f>
        <v>Delhi</v>
      </c>
    </row>
    <row r="3870" customFormat="false" ht="15" hidden="false" customHeight="false" outlineLevel="0" collapsed="false">
      <c r="A3870" s="2" t="n">
        <f aca="false">Raw_Orders!A3870</f>
        <v>500176</v>
      </c>
      <c r="B3870" s="2" t="str">
        <f aca="false">Raw_Orders!B3870</f>
        <v>CUST1540</v>
      </c>
      <c r="C3870" s="2" t="str">
        <f aca="false">Raw_Orders!C3870</f>
        <v>REST216</v>
      </c>
      <c r="D3870" s="2" t="str">
        <f aca="false">Raw_Orders!D3870</f>
        <v>DP489</v>
      </c>
      <c r="E3870" s="2" t="str">
        <f aca="false">Raw_Orders!E3870</f>
        <v>2024-07-02</v>
      </c>
      <c r="F3870" s="2" t="n">
        <f aca="false">IF(Raw_Orders!F3870&lt;0,0,Raw_Orders!F3870)</f>
        <v>372.8</v>
      </c>
      <c r="G3870" s="2" t="str">
        <f aca="false">Raw_Orders!G3870</f>
        <v>Delivered</v>
      </c>
      <c r="H3870" s="2" t="n">
        <f aca="false">IF(Raw_Orders!H3870="","N/A",Raw_Orders!H3870)</f>
        <v>64.5</v>
      </c>
      <c r="I3870" s="2" t="n">
        <f aca="false">IF(Raw_Orders!I3870="","Not Rated",Raw_Orders!I3870)</f>
        <v>4.1</v>
      </c>
      <c r="J3870" s="2" t="str">
        <f aca="false">IF(COUNTIF($A$2:A3870,A3870)&gt;1,"Duplicate","Unique")</f>
        <v>Unique</v>
      </c>
      <c r="K3870" s="2" t="str">
        <f aca="false">IF(Raw_Orders!F3870&lt;0,"Anomaly","OK")</f>
        <v>OK</v>
      </c>
      <c r="L3870" s="2" t="str">
        <f aca="false">IFERROR(VLOOKUP(C3870,Raw_Restaurants!$A$2:$C$151,3,FALSE()),"Unknown")</f>
        <v>Chennai</v>
      </c>
    </row>
    <row r="3871" customFormat="false" ht="15" hidden="false" customHeight="false" outlineLevel="0" collapsed="false">
      <c r="A3871" s="2" t="n">
        <f aca="false">Raw_Orders!A3871</f>
        <v>503132</v>
      </c>
      <c r="B3871" s="2" t="str">
        <f aca="false">Raw_Orders!B3871</f>
        <v>CUST1154</v>
      </c>
      <c r="C3871" s="2" t="str">
        <f aca="false">Raw_Orders!C3871</f>
        <v>REST218</v>
      </c>
      <c r="D3871" s="2" t="str">
        <f aca="false">Raw_Orders!D3871</f>
        <v>DP435</v>
      </c>
      <c r="E3871" s="2" t="str">
        <f aca="false">Raw_Orders!E3871</f>
        <v>2024-03-27</v>
      </c>
      <c r="F3871" s="2" t="n">
        <f aca="false">IF(Raw_Orders!F3871&lt;0,0,Raw_Orders!F3871)</f>
        <v>1360.83</v>
      </c>
      <c r="G3871" s="2" t="str">
        <f aca="false">Raw_Orders!G3871</f>
        <v>Cancelled</v>
      </c>
      <c r="H3871" s="2" t="str">
        <f aca="false">IF(Raw_Orders!H3871="","N/A",Raw_Orders!H3871)</f>
        <v>N/A</v>
      </c>
      <c r="I3871" s="2" t="str">
        <f aca="false">IF(Raw_Orders!I3871="","Not Rated",Raw_Orders!I3871)</f>
        <v>Not Rated</v>
      </c>
      <c r="J3871" s="2" t="str">
        <f aca="false">IF(COUNTIF($A$2:A3871,A3871)&gt;1,"Duplicate","Unique")</f>
        <v>Unique</v>
      </c>
      <c r="K3871" s="2" t="str">
        <f aca="false">IF(Raw_Orders!F3871&lt;0,"Anomaly","OK")</f>
        <v>OK</v>
      </c>
      <c r="L3871" s="2" t="str">
        <f aca="false">IFERROR(VLOOKUP(C3871,Raw_Restaurants!$A$2:$C$151,3,FALSE()),"Unknown")</f>
        <v>Pune</v>
      </c>
    </row>
    <row r="3872" customFormat="false" ht="15" hidden="false" customHeight="false" outlineLevel="0" collapsed="false">
      <c r="A3872" s="2" t="n">
        <f aca="false">Raw_Orders!A3872</f>
        <v>504263</v>
      </c>
      <c r="B3872" s="2" t="str">
        <f aca="false">Raw_Orders!B3872</f>
        <v>CUST1720</v>
      </c>
      <c r="C3872" s="2" t="str">
        <f aca="false">Raw_Orders!C3872</f>
        <v>REST338</v>
      </c>
      <c r="D3872" s="2" t="str">
        <f aca="false">Raw_Orders!D3872</f>
        <v>DP313</v>
      </c>
      <c r="E3872" s="2" t="str">
        <f aca="false">Raw_Orders!E3872</f>
        <v>2024-05-17</v>
      </c>
      <c r="F3872" s="2" t="n">
        <f aca="false">IF(Raw_Orders!F3872&lt;0,0,Raw_Orders!F3872)</f>
        <v>1218.38</v>
      </c>
      <c r="G3872" s="2" t="str">
        <f aca="false">Raw_Orders!G3872</f>
        <v>Delivered</v>
      </c>
      <c r="H3872" s="2" t="n">
        <f aca="false">IF(Raw_Orders!H3872="","N/A",Raw_Orders!H3872)</f>
        <v>65.8</v>
      </c>
      <c r="I3872" s="2" t="str">
        <f aca="false">IF(Raw_Orders!I3872="","Not Rated",Raw_Orders!I3872)</f>
        <v>Not Rated</v>
      </c>
      <c r="J3872" s="2" t="str">
        <f aca="false">IF(COUNTIF($A$2:A3872,A3872)&gt;1,"Duplicate","Unique")</f>
        <v>Unique</v>
      </c>
      <c r="K3872" s="2" t="str">
        <f aca="false">IF(Raw_Orders!F3872&lt;0,"Anomaly","OK")</f>
        <v>OK</v>
      </c>
      <c r="L3872" s="2" t="str">
        <f aca="false">IFERROR(VLOOKUP(C3872,Raw_Restaurants!$A$2:$C$151,3,FALSE()),"Unknown")</f>
        <v>Bangalore</v>
      </c>
    </row>
    <row r="3873" customFormat="false" ht="15" hidden="false" customHeight="false" outlineLevel="0" collapsed="false">
      <c r="A3873" s="2" t="n">
        <f aca="false">Raw_Orders!A3873</f>
        <v>500523</v>
      </c>
      <c r="B3873" s="2" t="str">
        <f aca="false">Raw_Orders!B3873</f>
        <v>CUST1219</v>
      </c>
      <c r="C3873" s="2" t="str">
        <f aca="false">Raw_Orders!C3873</f>
        <v>REST339</v>
      </c>
      <c r="D3873" s="2" t="str">
        <f aca="false">Raw_Orders!D3873</f>
        <v>DP329</v>
      </c>
      <c r="E3873" s="2" t="str">
        <f aca="false">Raw_Orders!E3873</f>
        <v>2024-05-18</v>
      </c>
      <c r="F3873" s="2" t="n">
        <f aca="false">IF(Raw_Orders!F3873&lt;0,0,Raw_Orders!F3873)</f>
        <v>1192.5</v>
      </c>
      <c r="G3873" s="2" t="str">
        <f aca="false">Raw_Orders!G3873</f>
        <v>Delivered</v>
      </c>
      <c r="H3873" s="2" t="n">
        <f aca="false">IF(Raw_Orders!H3873="","N/A",Raw_Orders!H3873)</f>
        <v>54.4</v>
      </c>
      <c r="I3873" s="2" t="n">
        <f aca="false">IF(Raw_Orders!I3873="","Not Rated",Raw_Orders!I3873)</f>
        <v>4</v>
      </c>
      <c r="J3873" s="2" t="str">
        <f aca="false">IF(COUNTIF($A$2:A3873,A3873)&gt;1,"Duplicate","Unique")</f>
        <v>Unique</v>
      </c>
      <c r="K3873" s="2" t="str">
        <f aca="false">IF(Raw_Orders!F3873&lt;0,"Anomaly","OK")</f>
        <v>OK</v>
      </c>
      <c r="L3873" s="2" t="str">
        <f aca="false">IFERROR(VLOOKUP(C3873,Raw_Restaurants!$A$2:$C$151,3,FALSE()),"Unknown")</f>
        <v>Bangalore</v>
      </c>
    </row>
    <row r="3874" customFormat="false" ht="15" hidden="false" customHeight="false" outlineLevel="0" collapsed="false">
      <c r="A3874" s="2" t="n">
        <f aca="false">Raw_Orders!A3874</f>
        <v>504177</v>
      </c>
      <c r="B3874" s="2" t="str">
        <f aca="false">Raw_Orders!B3874</f>
        <v>CUST1468</v>
      </c>
      <c r="C3874" s="2" t="str">
        <f aca="false">Raw_Orders!C3874</f>
        <v>REST292</v>
      </c>
      <c r="D3874" s="2" t="str">
        <f aca="false">Raw_Orders!D3874</f>
        <v>DP402</v>
      </c>
      <c r="E3874" s="2" t="str">
        <f aca="false">Raw_Orders!E3874</f>
        <v>2024-06-28</v>
      </c>
      <c r="F3874" s="2" t="n">
        <f aca="false">IF(Raw_Orders!F3874&lt;0,0,Raw_Orders!F3874)</f>
        <v>787.61</v>
      </c>
      <c r="G3874" s="2" t="str">
        <f aca="false">Raw_Orders!G3874</f>
        <v>Delayed</v>
      </c>
      <c r="H3874" s="2" t="str">
        <f aca="false">IF(Raw_Orders!H3874="","N/A",Raw_Orders!H3874)</f>
        <v>N/A</v>
      </c>
      <c r="I3874" s="2" t="n">
        <f aca="false">IF(Raw_Orders!I3874="","Not Rated",Raw_Orders!I3874)</f>
        <v>3.1</v>
      </c>
      <c r="J3874" s="2" t="str">
        <f aca="false">IF(COUNTIF($A$2:A3874,A3874)&gt;1,"Duplicate","Unique")</f>
        <v>Unique</v>
      </c>
      <c r="K3874" s="2" t="str">
        <f aca="false">IF(Raw_Orders!F3874&lt;0,"Anomaly","OK")</f>
        <v>OK</v>
      </c>
      <c r="L3874" s="2" t="str">
        <f aca="false">IFERROR(VLOOKUP(C3874,Raw_Restaurants!$A$2:$C$151,3,FALSE()),"Unknown")</f>
        <v>Delhi</v>
      </c>
    </row>
    <row r="3875" customFormat="false" ht="15" hidden="false" customHeight="false" outlineLevel="0" collapsed="false">
      <c r="A3875" s="2" t="n">
        <f aca="false">Raw_Orders!A3875</f>
        <v>504725</v>
      </c>
      <c r="B3875" s="2" t="str">
        <f aca="false">Raw_Orders!B3875</f>
        <v>CUST1193</v>
      </c>
      <c r="C3875" s="2" t="str">
        <f aca="false">Raw_Orders!C3875</f>
        <v>REST338</v>
      </c>
      <c r="D3875" s="2" t="str">
        <f aca="false">Raw_Orders!D3875</f>
        <v>DP442</v>
      </c>
      <c r="E3875" s="2" t="str">
        <f aca="false">Raw_Orders!E3875</f>
        <v>2024-10-25</v>
      </c>
      <c r="F3875" s="2" t="n">
        <f aca="false">IF(Raw_Orders!F3875&lt;0,0,Raw_Orders!F3875)</f>
        <v>907.39</v>
      </c>
      <c r="G3875" s="2" t="str">
        <f aca="false">Raw_Orders!G3875</f>
        <v>Delivered</v>
      </c>
      <c r="H3875" s="2" t="n">
        <f aca="false">IF(Raw_Orders!H3875="","N/A",Raw_Orders!H3875)</f>
        <v>73.2</v>
      </c>
      <c r="I3875" s="2" t="n">
        <f aca="false">IF(Raw_Orders!I3875="","Not Rated",Raw_Orders!I3875)</f>
        <v>3.3</v>
      </c>
      <c r="J3875" s="2" t="str">
        <f aca="false">IF(COUNTIF($A$2:A3875,A3875)&gt;1,"Duplicate","Unique")</f>
        <v>Unique</v>
      </c>
      <c r="K3875" s="2" t="str">
        <f aca="false">IF(Raw_Orders!F3875&lt;0,"Anomaly","OK")</f>
        <v>OK</v>
      </c>
      <c r="L3875" s="2" t="str">
        <f aca="false">IFERROR(VLOOKUP(C3875,Raw_Restaurants!$A$2:$C$151,3,FALSE()),"Unknown")</f>
        <v>Bangalore</v>
      </c>
    </row>
    <row r="3876" customFormat="false" ht="15" hidden="false" customHeight="false" outlineLevel="0" collapsed="false">
      <c r="A3876" s="2" t="n">
        <f aca="false">Raw_Orders!A3876</f>
        <v>500959</v>
      </c>
      <c r="B3876" s="2" t="str">
        <f aca="false">Raw_Orders!B3876</f>
        <v>CUST1483</v>
      </c>
      <c r="C3876" s="2" t="str">
        <f aca="false">Raw_Orders!C3876</f>
        <v>REST242</v>
      </c>
      <c r="D3876" s="2" t="str">
        <f aca="false">Raw_Orders!D3876</f>
        <v>DP495</v>
      </c>
      <c r="E3876" s="2" t="str">
        <f aca="false">Raw_Orders!E3876</f>
        <v>2024-11-19</v>
      </c>
      <c r="F3876" s="2" t="n">
        <f aca="false">IF(Raw_Orders!F3876&lt;0,0,Raw_Orders!F3876)</f>
        <v>1265.14</v>
      </c>
      <c r="G3876" s="2" t="str">
        <f aca="false">Raw_Orders!G3876</f>
        <v>Delivered</v>
      </c>
      <c r="H3876" s="2" t="n">
        <f aca="false">IF(Raw_Orders!H3876="","N/A",Raw_Orders!H3876)</f>
        <v>65</v>
      </c>
      <c r="I3876" s="2" t="n">
        <f aca="false">IF(Raw_Orders!I3876="","Not Rated",Raw_Orders!I3876)</f>
        <v>3.7</v>
      </c>
      <c r="J3876" s="2" t="str">
        <f aca="false">IF(COUNTIF($A$2:A3876,A3876)&gt;1,"Duplicate","Unique")</f>
        <v>Unique</v>
      </c>
      <c r="K3876" s="2" t="str">
        <f aca="false">IF(Raw_Orders!F3876&lt;0,"Anomaly","OK")</f>
        <v>OK</v>
      </c>
      <c r="L3876" s="2" t="str">
        <f aca="false">IFERROR(VLOOKUP(C3876,Raw_Restaurants!$A$2:$C$151,3,FALSE()),"Unknown")</f>
        <v>Bhopal</v>
      </c>
    </row>
    <row r="3877" customFormat="false" ht="15" hidden="false" customHeight="false" outlineLevel="0" collapsed="false">
      <c r="A3877" s="2" t="n">
        <f aca="false">Raw_Orders!A3877</f>
        <v>501294</v>
      </c>
      <c r="B3877" s="2" t="str">
        <f aca="false">Raw_Orders!B3877</f>
        <v>CUST1203</v>
      </c>
      <c r="C3877" s="2" t="str">
        <f aca="false">Raw_Orders!C3877</f>
        <v>REST275</v>
      </c>
      <c r="D3877" s="2" t="str">
        <f aca="false">Raw_Orders!D3877</f>
        <v>DP479</v>
      </c>
      <c r="E3877" s="2" t="str">
        <f aca="false">Raw_Orders!E3877</f>
        <v>2024-08-04</v>
      </c>
      <c r="F3877" s="2" t="n">
        <f aca="false">IF(Raw_Orders!F3877&lt;0,0,Raw_Orders!F3877)</f>
        <v>364.35</v>
      </c>
      <c r="G3877" s="2" t="str">
        <f aca="false">Raw_Orders!G3877</f>
        <v>Delivered</v>
      </c>
      <c r="H3877" s="2" t="n">
        <f aca="false">IF(Raw_Orders!H3877="","N/A",Raw_Orders!H3877)</f>
        <v>76.8</v>
      </c>
      <c r="I3877" s="2" t="n">
        <f aca="false">IF(Raw_Orders!I3877="","Not Rated",Raw_Orders!I3877)</f>
        <v>2.9</v>
      </c>
      <c r="J3877" s="2" t="str">
        <f aca="false">IF(COUNTIF($A$2:A3877,A3877)&gt;1,"Duplicate","Unique")</f>
        <v>Unique</v>
      </c>
      <c r="K3877" s="2" t="str">
        <f aca="false">IF(Raw_Orders!F3877&lt;0,"Anomaly","OK")</f>
        <v>OK</v>
      </c>
      <c r="L3877" s="2" t="str">
        <f aca="false">IFERROR(VLOOKUP(C3877,Raw_Restaurants!$A$2:$C$151,3,FALSE()),"Unknown")</f>
        <v>Pune</v>
      </c>
    </row>
    <row r="3878" customFormat="false" ht="15" hidden="false" customHeight="false" outlineLevel="0" collapsed="false">
      <c r="A3878" s="2" t="n">
        <f aca="false">Raw_Orders!A3878</f>
        <v>504780</v>
      </c>
      <c r="B3878" s="2" t="str">
        <f aca="false">Raw_Orders!B3878</f>
        <v>CUST1390</v>
      </c>
      <c r="C3878" s="2" t="str">
        <f aca="false">Raw_Orders!C3878</f>
        <v>REST283</v>
      </c>
      <c r="D3878" s="2" t="str">
        <f aca="false">Raw_Orders!D3878</f>
        <v>DP371</v>
      </c>
      <c r="E3878" s="2" t="str">
        <f aca="false">Raw_Orders!E3878</f>
        <v>2024-06-13</v>
      </c>
      <c r="F3878" s="2" t="n">
        <f aca="false">IF(Raw_Orders!F3878&lt;0,0,Raw_Orders!F3878)</f>
        <v>556.53</v>
      </c>
      <c r="G3878" s="2" t="str">
        <f aca="false">Raw_Orders!G3878</f>
        <v>Delivered</v>
      </c>
      <c r="H3878" s="2" t="n">
        <f aca="false">IF(Raw_Orders!H3878="","N/A",Raw_Orders!H3878)</f>
        <v>49.7</v>
      </c>
      <c r="I3878" s="2" t="n">
        <f aca="false">IF(Raw_Orders!I3878="","Not Rated",Raw_Orders!I3878)</f>
        <v>4.6</v>
      </c>
      <c r="J3878" s="2" t="str">
        <f aca="false">IF(COUNTIF($A$2:A3878,A3878)&gt;1,"Duplicate","Unique")</f>
        <v>Unique</v>
      </c>
      <c r="K3878" s="2" t="str">
        <f aca="false">IF(Raw_Orders!F3878&lt;0,"Anomaly","OK")</f>
        <v>OK</v>
      </c>
      <c r="L3878" s="2" t="str">
        <f aca="false">IFERROR(VLOOKUP(C3878,Raw_Restaurants!$A$2:$C$151,3,FALSE()),"Unknown")</f>
        <v>Delhi</v>
      </c>
    </row>
    <row r="3879" customFormat="false" ht="15" hidden="false" customHeight="false" outlineLevel="0" collapsed="false">
      <c r="A3879" s="2" t="n">
        <f aca="false">Raw_Orders!A3879</f>
        <v>503299</v>
      </c>
      <c r="B3879" s="2" t="str">
        <f aca="false">Raw_Orders!B3879</f>
        <v>CUST1349</v>
      </c>
      <c r="C3879" s="2" t="str">
        <f aca="false">Raw_Orders!C3879</f>
        <v>REST343</v>
      </c>
      <c r="D3879" s="2" t="str">
        <f aca="false">Raw_Orders!D3879</f>
        <v>DP396</v>
      </c>
      <c r="E3879" s="2" t="str">
        <f aca="false">Raw_Orders!E3879</f>
        <v>2024-03-22</v>
      </c>
      <c r="F3879" s="2" t="n">
        <f aca="false">IF(Raw_Orders!F3879&lt;0,0,Raw_Orders!F3879)</f>
        <v>1014.78</v>
      </c>
      <c r="G3879" s="2" t="str">
        <f aca="false">Raw_Orders!G3879</f>
        <v>Delivered</v>
      </c>
      <c r="H3879" s="2" t="str">
        <f aca="false">IF(Raw_Orders!H3879="","N/A",Raw_Orders!H3879)</f>
        <v>N/A</v>
      </c>
      <c r="I3879" s="2" t="str">
        <f aca="false">IF(Raw_Orders!I3879="","Not Rated",Raw_Orders!I3879)</f>
        <v>Not Rated</v>
      </c>
      <c r="J3879" s="2" t="str">
        <f aca="false">IF(COUNTIF($A$2:A3879,A3879)&gt;1,"Duplicate","Unique")</f>
        <v>Unique</v>
      </c>
      <c r="K3879" s="2" t="str">
        <f aca="false">IF(Raw_Orders!F3879&lt;0,"Anomaly","OK")</f>
        <v>OK</v>
      </c>
      <c r="L3879" s="2" t="str">
        <f aca="false">IFERROR(VLOOKUP(C3879,Raw_Restaurants!$A$2:$C$151,3,FALSE()),"Unknown")</f>
        <v>Delhi</v>
      </c>
    </row>
    <row r="3880" customFormat="false" ht="15" hidden="false" customHeight="false" outlineLevel="0" collapsed="false">
      <c r="A3880" s="2" t="n">
        <f aca="false">Raw_Orders!A3880</f>
        <v>501140</v>
      </c>
      <c r="B3880" s="2" t="str">
        <f aca="false">Raw_Orders!B3880</f>
        <v>CUST1066</v>
      </c>
      <c r="C3880" s="2" t="str">
        <f aca="false">Raw_Orders!C3880</f>
        <v>REST330</v>
      </c>
      <c r="D3880" s="2" t="str">
        <f aca="false">Raw_Orders!D3880</f>
        <v>DP486</v>
      </c>
      <c r="E3880" s="2" t="str">
        <f aca="false">Raw_Orders!E3880</f>
        <v>2024-10-25</v>
      </c>
      <c r="F3880" s="2" t="n">
        <f aca="false">IF(Raw_Orders!F3880&lt;0,0,Raw_Orders!F3880)</f>
        <v>143.03</v>
      </c>
      <c r="G3880" s="2" t="str">
        <f aca="false">Raw_Orders!G3880</f>
        <v>Delivered</v>
      </c>
      <c r="H3880" s="2" t="n">
        <f aca="false">IF(Raw_Orders!H3880="","N/A",Raw_Orders!H3880)</f>
        <v>28.1</v>
      </c>
      <c r="I3880" s="2" t="n">
        <f aca="false">IF(Raw_Orders!I3880="","Not Rated",Raw_Orders!I3880)</f>
        <v>4.2</v>
      </c>
      <c r="J3880" s="2" t="str">
        <f aca="false">IF(COUNTIF($A$2:A3880,A3880)&gt;1,"Duplicate","Unique")</f>
        <v>Unique</v>
      </c>
      <c r="K3880" s="2" t="str">
        <f aca="false">IF(Raw_Orders!F3880&lt;0,"Anomaly","OK")</f>
        <v>OK</v>
      </c>
      <c r="L3880" s="2" t="str">
        <f aca="false">IFERROR(VLOOKUP(C3880,Raw_Restaurants!$A$2:$C$151,3,FALSE()),"Unknown")</f>
        <v>Hyderabad</v>
      </c>
    </row>
    <row r="3881" customFormat="false" ht="15" hidden="false" customHeight="false" outlineLevel="0" collapsed="false">
      <c r="A3881" s="2" t="n">
        <f aca="false">Raw_Orders!A3881</f>
        <v>501099</v>
      </c>
      <c r="B3881" s="2" t="str">
        <f aca="false">Raw_Orders!B3881</f>
        <v>CUST1289</v>
      </c>
      <c r="C3881" s="2" t="str">
        <f aca="false">Raw_Orders!C3881</f>
        <v>REST271</v>
      </c>
      <c r="D3881" s="2" t="str">
        <f aca="false">Raw_Orders!D3881</f>
        <v>DP388</v>
      </c>
      <c r="E3881" s="2" t="str">
        <f aca="false">Raw_Orders!E3881</f>
        <v>2024-12-03</v>
      </c>
      <c r="F3881" s="2" t="n">
        <f aca="false">IF(Raw_Orders!F3881&lt;0,0,Raw_Orders!F3881)</f>
        <v>1047.19</v>
      </c>
      <c r="G3881" s="2" t="str">
        <f aca="false">Raw_Orders!G3881</f>
        <v>Delivered</v>
      </c>
      <c r="H3881" s="2" t="n">
        <f aca="false">IF(Raw_Orders!H3881="","N/A",Raw_Orders!H3881)</f>
        <v>76.1</v>
      </c>
      <c r="I3881" s="2" t="n">
        <f aca="false">IF(Raw_Orders!I3881="","Not Rated",Raw_Orders!I3881)</f>
        <v>4.8</v>
      </c>
      <c r="J3881" s="2" t="str">
        <f aca="false">IF(COUNTIF($A$2:A3881,A3881)&gt;1,"Duplicate","Unique")</f>
        <v>Unique</v>
      </c>
      <c r="K3881" s="2" t="str">
        <f aca="false">IF(Raw_Orders!F3881&lt;0,"Anomaly","OK")</f>
        <v>OK</v>
      </c>
      <c r="L3881" s="2" t="str">
        <f aca="false">IFERROR(VLOOKUP(C3881,Raw_Restaurants!$A$2:$C$151,3,FALSE()),"Unknown")</f>
        <v>Indore</v>
      </c>
    </row>
    <row r="3882" customFormat="false" ht="15" hidden="false" customHeight="false" outlineLevel="0" collapsed="false">
      <c r="A3882" s="2" t="n">
        <f aca="false">Raw_Orders!A3882</f>
        <v>502488</v>
      </c>
      <c r="B3882" s="2" t="str">
        <f aca="false">Raw_Orders!B3882</f>
        <v>CUST1684</v>
      </c>
      <c r="C3882" s="2" t="str">
        <f aca="false">Raw_Orders!C3882</f>
        <v>REST348</v>
      </c>
      <c r="D3882" s="2" t="str">
        <f aca="false">Raw_Orders!D3882</f>
        <v>DP351</v>
      </c>
      <c r="E3882" s="2" t="str">
        <f aca="false">Raw_Orders!E3882</f>
        <v>2024-10-25</v>
      </c>
      <c r="F3882" s="2" t="n">
        <f aca="false">IF(Raw_Orders!F3882&lt;0,0,Raw_Orders!F3882)</f>
        <v>992.14</v>
      </c>
      <c r="G3882" s="2" t="str">
        <f aca="false">Raw_Orders!G3882</f>
        <v>Delivered</v>
      </c>
      <c r="H3882" s="2" t="n">
        <f aca="false">IF(Raw_Orders!H3882="","N/A",Raw_Orders!H3882)</f>
        <v>70.2</v>
      </c>
      <c r="I3882" s="2" t="n">
        <f aca="false">IF(Raw_Orders!I3882="","Not Rated",Raw_Orders!I3882)</f>
        <v>3.5</v>
      </c>
      <c r="J3882" s="2" t="str">
        <f aca="false">IF(COUNTIF($A$2:A3882,A3882)&gt;1,"Duplicate","Unique")</f>
        <v>Unique</v>
      </c>
      <c r="K3882" s="2" t="str">
        <f aca="false">IF(Raw_Orders!F3882&lt;0,"Anomaly","OK")</f>
        <v>OK</v>
      </c>
      <c r="L3882" s="2" t="str">
        <f aca="false">IFERROR(VLOOKUP(C3882,Raw_Restaurants!$A$2:$C$151,3,FALSE()),"Unknown")</f>
        <v>Bangalore</v>
      </c>
    </row>
    <row r="3883" customFormat="false" ht="15" hidden="false" customHeight="false" outlineLevel="0" collapsed="false">
      <c r="A3883" s="2" t="n">
        <f aca="false">Raw_Orders!A3883</f>
        <v>502570</v>
      </c>
      <c r="B3883" s="2" t="str">
        <f aca="false">Raw_Orders!B3883</f>
        <v>CUST1140</v>
      </c>
      <c r="C3883" s="2" t="str">
        <f aca="false">Raw_Orders!C3883</f>
        <v>REST337</v>
      </c>
      <c r="D3883" s="2" t="str">
        <f aca="false">Raw_Orders!D3883</f>
        <v>DP435</v>
      </c>
      <c r="E3883" s="2" t="str">
        <f aca="false">Raw_Orders!E3883</f>
        <v>2024-01-27</v>
      </c>
      <c r="F3883" s="2" t="n">
        <f aca="false">IF(Raw_Orders!F3883&lt;0,0,Raw_Orders!F3883)</f>
        <v>861.82</v>
      </c>
      <c r="G3883" s="2" t="str">
        <f aca="false">Raw_Orders!G3883</f>
        <v>Delivered</v>
      </c>
      <c r="H3883" s="2" t="n">
        <f aca="false">IF(Raw_Orders!H3883="","N/A",Raw_Orders!H3883)</f>
        <v>69.9</v>
      </c>
      <c r="I3883" s="2" t="n">
        <f aca="false">IF(Raw_Orders!I3883="","Not Rated",Raw_Orders!I3883)</f>
        <v>3.4</v>
      </c>
      <c r="J3883" s="2" t="str">
        <f aca="false">IF(COUNTIF($A$2:A3883,A3883)&gt;1,"Duplicate","Unique")</f>
        <v>Unique</v>
      </c>
      <c r="K3883" s="2" t="str">
        <f aca="false">IF(Raw_Orders!F3883&lt;0,"Anomaly","OK")</f>
        <v>OK</v>
      </c>
      <c r="L3883" s="2" t="str">
        <f aca="false">IFERROR(VLOOKUP(C3883,Raw_Restaurants!$A$2:$C$151,3,FALSE()),"Unknown")</f>
        <v>Pune</v>
      </c>
    </row>
    <row r="3884" customFormat="false" ht="15" hidden="false" customHeight="false" outlineLevel="0" collapsed="false">
      <c r="A3884" s="2" t="n">
        <f aca="false">Raw_Orders!A3884</f>
        <v>501261</v>
      </c>
      <c r="B3884" s="2" t="str">
        <f aca="false">Raw_Orders!B3884</f>
        <v>CUST1719</v>
      </c>
      <c r="C3884" s="2" t="str">
        <f aca="false">Raw_Orders!C3884</f>
        <v>REST335</v>
      </c>
      <c r="D3884" s="2" t="str">
        <f aca="false">Raw_Orders!D3884</f>
        <v>DP335</v>
      </c>
      <c r="E3884" s="2" t="str">
        <f aca="false">Raw_Orders!E3884</f>
        <v>2024-08-15</v>
      </c>
      <c r="F3884" s="2" t="n">
        <f aca="false">IF(Raw_Orders!F3884&lt;0,0,Raw_Orders!F3884)</f>
        <v>715.15</v>
      </c>
      <c r="G3884" s="2" t="str">
        <f aca="false">Raw_Orders!G3884</f>
        <v>Cancelled</v>
      </c>
      <c r="H3884" s="2" t="str">
        <f aca="false">IF(Raw_Orders!H3884="","N/A",Raw_Orders!H3884)</f>
        <v>N/A</v>
      </c>
      <c r="I3884" s="2" t="str">
        <f aca="false">IF(Raw_Orders!I3884="","Not Rated",Raw_Orders!I3884)</f>
        <v>Not Rated</v>
      </c>
      <c r="J3884" s="2" t="str">
        <f aca="false">IF(COUNTIF($A$2:A3884,A3884)&gt;1,"Duplicate","Unique")</f>
        <v>Unique</v>
      </c>
      <c r="K3884" s="2" t="str">
        <f aca="false">IF(Raw_Orders!F3884&lt;0,"Anomaly","OK")</f>
        <v>OK</v>
      </c>
      <c r="L3884" s="2" t="str">
        <f aca="false">IFERROR(VLOOKUP(C3884,Raw_Restaurants!$A$2:$C$151,3,FALSE()),"Unknown")</f>
        <v>Pune</v>
      </c>
    </row>
    <row r="3885" customFormat="false" ht="15" hidden="false" customHeight="false" outlineLevel="0" collapsed="false">
      <c r="A3885" s="2" t="n">
        <f aca="false">Raw_Orders!A3885</f>
        <v>504556</v>
      </c>
      <c r="B3885" s="2" t="str">
        <f aca="false">Raw_Orders!B3885</f>
        <v>CUST1470</v>
      </c>
      <c r="C3885" s="2" t="str">
        <f aca="false">Raw_Orders!C3885</f>
        <v>REST219</v>
      </c>
      <c r="D3885" s="2" t="str">
        <f aca="false">Raw_Orders!D3885</f>
        <v>DP451</v>
      </c>
      <c r="E3885" s="2" t="str">
        <f aca="false">Raw_Orders!E3885</f>
        <v>2024-04-28</v>
      </c>
      <c r="F3885" s="2" t="n">
        <f aca="false">IF(Raw_Orders!F3885&lt;0,0,Raw_Orders!F3885)</f>
        <v>1066.08</v>
      </c>
      <c r="G3885" s="2" t="str">
        <f aca="false">Raw_Orders!G3885</f>
        <v>Delivered</v>
      </c>
      <c r="H3885" s="2" t="n">
        <f aca="false">IF(Raw_Orders!H3885="","N/A",Raw_Orders!H3885)</f>
        <v>67.3</v>
      </c>
      <c r="I3885" s="2" t="n">
        <f aca="false">IF(Raw_Orders!I3885="","Not Rated",Raw_Orders!I3885)</f>
        <v>2.7</v>
      </c>
      <c r="J3885" s="2" t="str">
        <f aca="false">IF(COUNTIF($A$2:A3885,A3885)&gt;1,"Duplicate","Unique")</f>
        <v>Unique</v>
      </c>
      <c r="K3885" s="2" t="str">
        <f aca="false">IF(Raw_Orders!F3885&lt;0,"Anomaly","OK")</f>
        <v>OK</v>
      </c>
      <c r="L3885" s="2" t="str">
        <f aca="false">IFERROR(VLOOKUP(C3885,Raw_Restaurants!$A$2:$C$151,3,FALSE()),"Unknown")</f>
        <v>Pune</v>
      </c>
    </row>
    <row r="3886" customFormat="false" ht="15" hidden="false" customHeight="false" outlineLevel="0" collapsed="false">
      <c r="A3886" s="2" t="n">
        <f aca="false">Raw_Orders!A3886</f>
        <v>503084</v>
      </c>
      <c r="B3886" s="2" t="str">
        <f aca="false">Raw_Orders!B3886</f>
        <v>CUST1743</v>
      </c>
      <c r="C3886" s="2" t="str">
        <f aca="false">Raw_Orders!C3886</f>
        <v>REST208</v>
      </c>
      <c r="D3886" s="2" t="str">
        <f aca="false">Raw_Orders!D3886</f>
        <v>DP399</v>
      </c>
      <c r="E3886" s="2" t="str">
        <f aca="false">Raw_Orders!E3886</f>
        <v>2024-12-17</v>
      </c>
      <c r="F3886" s="2" t="n">
        <f aca="false">IF(Raw_Orders!F3886&lt;0,0,Raw_Orders!F3886)</f>
        <v>929.92</v>
      </c>
      <c r="G3886" s="2" t="str">
        <f aca="false">Raw_Orders!G3886</f>
        <v>Cancelled</v>
      </c>
      <c r="H3886" s="2" t="str">
        <f aca="false">IF(Raw_Orders!H3886="","N/A",Raw_Orders!H3886)</f>
        <v>N/A</v>
      </c>
      <c r="I3886" s="2" t="str">
        <f aca="false">IF(Raw_Orders!I3886="","Not Rated",Raw_Orders!I3886)</f>
        <v>Not Rated</v>
      </c>
      <c r="J3886" s="2" t="str">
        <f aca="false">IF(COUNTIF($A$2:A3886,A3886)&gt;1,"Duplicate","Unique")</f>
        <v>Unique</v>
      </c>
      <c r="K3886" s="2" t="str">
        <f aca="false">IF(Raw_Orders!F3886&lt;0,"Anomaly","OK")</f>
        <v>OK</v>
      </c>
      <c r="L3886" s="2" t="str">
        <f aca="false">IFERROR(VLOOKUP(C3886,Raw_Restaurants!$A$2:$C$151,3,FALSE()),"Unknown")</f>
        <v>Mumbai</v>
      </c>
    </row>
    <row r="3887" customFormat="false" ht="15" hidden="false" customHeight="false" outlineLevel="0" collapsed="false">
      <c r="A3887" s="2" t="n">
        <f aca="false">Raw_Orders!A3887</f>
        <v>500412</v>
      </c>
      <c r="B3887" s="2" t="str">
        <f aca="false">Raw_Orders!B3887</f>
        <v>CUST1491</v>
      </c>
      <c r="C3887" s="2" t="str">
        <f aca="false">Raw_Orders!C3887</f>
        <v>REST333</v>
      </c>
      <c r="D3887" s="2" t="str">
        <f aca="false">Raw_Orders!D3887</f>
        <v>DP430</v>
      </c>
      <c r="E3887" s="2" t="str">
        <f aca="false">Raw_Orders!E3887</f>
        <v>2024-01-27</v>
      </c>
      <c r="F3887" s="2" t="n">
        <f aca="false">IF(Raw_Orders!F3887&lt;0,0,Raw_Orders!F3887)</f>
        <v>532.12</v>
      </c>
      <c r="G3887" s="2" t="str">
        <f aca="false">Raw_Orders!G3887</f>
        <v>Delivered</v>
      </c>
      <c r="H3887" s="2" t="n">
        <f aca="false">IF(Raw_Orders!H3887="","N/A",Raw_Orders!H3887)</f>
        <v>31.7</v>
      </c>
      <c r="I3887" s="2" t="n">
        <f aca="false">IF(Raw_Orders!I3887="","Not Rated",Raw_Orders!I3887)</f>
        <v>3</v>
      </c>
      <c r="J3887" s="2" t="str">
        <f aca="false">IF(COUNTIF($A$2:A3887,A3887)&gt;1,"Duplicate","Unique")</f>
        <v>Unique</v>
      </c>
      <c r="K3887" s="2" t="str">
        <f aca="false">IF(Raw_Orders!F3887&lt;0,"Anomaly","OK")</f>
        <v>OK</v>
      </c>
      <c r="L3887" s="2" t="str">
        <f aca="false">IFERROR(VLOOKUP(C3887,Raw_Restaurants!$A$2:$C$151,3,FALSE()),"Unknown")</f>
        <v>Hyderabad</v>
      </c>
    </row>
    <row r="3888" customFormat="false" ht="15" hidden="false" customHeight="false" outlineLevel="0" collapsed="false">
      <c r="A3888" s="2" t="n">
        <f aca="false">Raw_Orders!A3888</f>
        <v>500966</v>
      </c>
      <c r="B3888" s="2" t="str">
        <f aca="false">Raw_Orders!B3888</f>
        <v>CUST1564</v>
      </c>
      <c r="C3888" s="2" t="str">
        <f aca="false">Raw_Orders!C3888</f>
        <v>REST346</v>
      </c>
      <c r="D3888" s="2" t="str">
        <f aca="false">Raw_Orders!D3888</f>
        <v>DP470</v>
      </c>
      <c r="E3888" s="2" t="str">
        <f aca="false">Raw_Orders!E3888</f>
        <v>2024-12-15</v>
      </c>
      <c r="F3888" s="2" t="n">
        <f aca="false">IF(Raw_Orders!F3888&lt;0,0,Raw_Orders!F3888)</f>
        <v>998.78</v>
      </c>
      <c r="G3888" s="2" t="str">
        <f aca="false">Raw_Orders!G3888</f>
        <v>Delivered</v>
      </c>
      <c r="H3888" s="2" t="n">
        <f aca="false">IF(Raw_Orders!H3888="","N/A",Raw_Orders!H3888)</f>
        <v>24</v>
      </c>
      <c r="I3888" s="2" t="n">
        <f aca="false">IF(Raw_Orders!I3888="","Not Rated",Raw_Orders!I3888)</f>
        <v>4.5</v>
      </c>
      <c r="J3888" s="2" t="str">
        <f aca="false">IF(COUNTIF($A$2:A3888,A3888)&gt;1,"Duplicate","Unique")</f>
        <v>Unique</v>
      </c>
      <c r="K3888" s="2" t="str">
        <f aca="false">IF(Raw_Orders!F3888&lt;0,"Anomaly","OK")</f>
        <v>OK</v>
      </c>
      <c r="L3888" s="2" t="str">
        <f aca="false">IFERROR(VLOOKUP(C3888,Raw_Restaurants!$A$2:$C$151,3,FALSE()),"Unknown")</f>
        <v>Jaipur</v>
      </c>
    </row>
    <row r="3889" customFormat="false" ht="15" hidden="false" customHeight="false" outlineLevel="0" collapsed="false">
      <c r="A3889" s="2" t="n">
        <f aca="false">Raw_Orders!A3889</f>
        <v>502934</v>
      </c>
      <c r="B3889" s="2" t="str">
        <f aca="false">Raw_Orders!B3889</f>
        <v>CUST1706</v>
      </c>
      <c r="C3889" s="2" t="str">
        <f aca="false">Raw_Orders!C3889</f>
        <v>REST273</v>
      </c>
      <c r="D3889" s="2" t="str">
        <f aca="false">Raw_Orders!D3889</f>
        <v>DP370</v>
      </c>
      <c r="E3889" s="2" t="str">
        <f aca="false">Raw_Orders!E3889</f>
        <v>2024-03-31</v>
      </c>
      <c r="F3889" s="2" t="n">
        <f aca="false">IF(Raw_Orders!F3889&lt;0,0,Raw_Orders!F3889)</f>
        <v>418.2</v>
      </c>
      <c r="G3889" s="2" t="str">
        <f aca="false">Raw_Orders!G3889</f>
        <v>Delivered</v>
      </c>
      <c r="H3889" s="2" t="n">
        <f aca="false">IF(Raw_Orders!H3889="","N/A",Raw_Orders!H3889)</f>
        <v>18.2</v>
      </c>
      <c r="I3889" s="2" t="n">
        <f aca="false">IF(Raw_Orders!I3889="","Not Rated",Raw_Orders!I3889)</f>
        <v>4.3</v>
      </c>
      <c r="J3889" s="2" t="str">
        <f aca="false">IF(COUNTIF($A$2:A3889,A3889)&gt;1,"Duplicate","Unique")</f>
        <v>Unique</v>
      </c>
      <c r="K3889" s="2" t="str">
        <f aca="false">IF(Raw_Orders!F3889&lt;0,"Anomaly","OK")</f>
        <v>OK</v>
      </c>
      <c r="L3889" s="2" t="str">
        <f aca="false">IFERROR(VLOOKUP(C3889,Raw_Restaurants!$A$2:$C$151,3,FALSE()),"Unknown")</f>
        <v>Bhopal</v>
      </c>
    </row>
    <row r="3890" customFormat="false" ht="15" hidden="false" customHeight="false" outlineLevel="0" collapsed="false">
      <c r="A3890" s="2" t="n">
        <f aca="false">Raw_Orders!A3890</f>
        <v>503571</v>
      </c>
      <c r="B3890" s="2" t="str">
        <f aca="false">Raw_Orders!B3890</f>
        <v>CUST1758</v>
      </c>
      <c r="C3890" s="2" t="str">
        <f aca="false">Raw_Orders!C3890</f>
        <v>REST222</v>
      </c>
      <c r="D3890" s="2" t="str">
        <f aca="false">Raw_Orders!D3890</f>
        <v>DP349</v>
      </c>
      <c r="E3890" s="2" t="str">
        <f aca="false">Raw_Orders!E3890</f>
        <v>2024-10-26</v>
      </c>
      <c r="F3890" s="2" t="n">
        <f aca="false">IF(Raw_Orders!F3890&lt;0,0,Raw_Orders!F3890)</f>
        <v>551.17</v>
      </c>
      <c r="G3890" s="2" t="str">
        <f aca="false">Raw_Orders!G3890</f>
        <v>Delivered</v>
      </c>
      <c r="H3890" s="2" t="n">
        <f aca="false">IF(Raw_Orders!H3890="","N/A",Raw_Orders!H3890)</f>
        <v>18.7</v>
      </c>
      <c r="I3890" s="2" t="str">
        <f aca="false">IF(Raw_Orders!I3890="","Not Rated",Raw_Orders!I3890)</f>
        <v>Not Rated</v>
      </c>
      <c r="J3890" s="2" t="str">
        <f aca="false">IF(COUNTIF($A$2:A3890,A3890)&gt;1,"Duplicate","Unique")</f>
        <v>Unique</v>
      </c>
      <c r="K3890" s="2" t="str">
        <f aca="false">IF(Raw_Orders!F3890&lt;0,"Anomaly","OK")</f>
        <v>OK</v>
      </c>
      <c r="L3890" s="2" t="str">
        <f aca="false">IFERROR(VLOOKUP(C3890,Raw_Restaurants!$A$2:$C$151,3,FALSE()),"Unknown")</f>
        <v>Delhi</v>
      </c>
    </row>
    <row r="3891" customFormat="false" ht="15" hidden="false" customHeight="false" outlineLevel="0" collapsed="false">
      <c r="A3891" s="2" t="n">
        <f aca="false">Raw_Orders!A3891</f>
        <v>503417</v>
      </c>
      <c r="B3891" s="2" t="str">
        <f aca="false">Raw_Orders!B3891</f>
        <v>CUST1707</v>
      </c>
      <c r="C3891" s="2" t="str">
        <f aca="false">Raw_Orders!C3891</f>
        <v>REST291</v>
      </c>
      <c r="D3891" s="2" t="str">
        <f aca="false">Raw_Orders!D3891</f>
        <v>DP309</v>
      </c>
      <c r="E3891" s="2" t="str">
        <f aca="false">Raw_Orders!E3891</f>
        <v>2024-03-20</v>
      </c>
      <c r="F3891" s="2" t="n">
        <f aca="false">IF(Raw_Orders!F3891&lt;0,0,Raw_Orders!F3891)</f>
        <v>1106.18</v>
      </c>
      <c r="G3891" s="2" t="str">
        <f aca="false">Raw_Orders!G3891</f>
        <v>Delivered</v>
      </c>
      <c r="H3891" s="2" t="n">
        <f aca="false">IF(Raw_Orders!H3891="","N/A",Raw_Orders!H3891)</f>
        <v>66.8</v>
      </c>
      <c r="I3891" s="2" t="n">
        <f aca="false">IF(Raw_Orders!I3891="","Not Rated",Raw_Orders!I3891)</f>
        <v>5</v>
      </c>
      <c r="J3891" s="2" t="str">
        <f aca="false">IF(COUNTIF($A$2:A3891,A3891)&gt;1,"Duplicate","Unique")</f>
        <v>Unique</v>
      </c>
      <c r="K3891" s="2" t="str">
        <f aca="false">IF(Raw_Orders!F3891&lt;0,"Anomaly","OK")</f>
        <v>OK</v>
      </c>
      <c r="L3891" s="2" t="str">
        <f aca="false">IFERROR(VLOOKUP(C3891,Raw_Restaurants!$A$2:$C$151,3,FALSE()),"Unknown")</f>
        <v>Pune</v>
      </c>
    </row>
    <row r="3892" customFormat="false" ht="15" hidden="false" customHeight="false" outlineLevel="0" collapsed="false">
      <c r="A3892" s="2" t="n">
        <f aca="false">Raw_Orders!A3892</f>
        <v>501817</v>
      </c>
      <c r="B3892" s="2" t="str">
        <f aca="false">Raw_Orders!B3892</f>
        <v>CUST1617</v>
      </c>
      <c r="C3892" s="2" t="str">
        <f aca="false">Raw_Orders!C3892</f>
        <v>REST331</v>
      </c>
      <c r="D3892" s="2" t="str">
        <f aca="false">Raw_Orders!D3892</f>
        <v>DP465</v>
      </c>
      <c r="E3892" s="2" t="str">
        <f aca="false">Raw_Orders!E3892</f>
        <v>2024-03-19</v>
      </c>
      <c r="F3892" s="2" t="n">
        <f aca="false">IF(Raw_Orders!F3892&lt;0,0,Raw_Orders!F3892)</f>
        <v>1158.41</v>
      </c>
      <c r="G3892" s="2" t="str">
        <f aca="false">Raw_Orders!G3892</f>
        <v>Delivered</v>
      </c>
      <c r="H3892" s="2" t="n">
        <f aca="false">IF(Raw_Orders!H3892="","N/A",Raw_Orders!H3892)</f>
        <v>35.7</v>
      </c>
      <c r="I3892" s="2" t="n">
        <f aca="false">IF(Raw_Orders!I3892="","Not Rated",Raw_Orders!I3892)</f>
        <v>2.7</v>
      </c>
      <c r="J3892" s="2" t="str">
        <f aca="false">IF(COUNTIF($A$2:A3892,A3892)&gt;1,"Duplicate","Unique")</f>
        <v>Unique</v>
      </c>
      <c r="K3892" s="2" t="str">
        <f aca="false">IF(Raw_Orders!F3892&lt;0,"Anomaly","OK")</f>
        <v>OK</v>
      </c>
      <c r="L3892" s="2" t="str">
        <f aca="false">IFERROR(VLOOKUP(C3892,Raw_Restaurants!$A$2:$C$151,3,FALSE()),"Unknown")</f>
        <v>Chennai</v>
      </c>
    </row>
    <row r="3893" customFormat="false" ht="15" hidden="false" customHeight="false" outlineLevel="0" collapsed="false">
      <c r="A3893" s="2" t="n">
        <f aca="false">Raw_Orders!A3893</f>
        <v>500231</v>
      </c>
      <c r="B3893" s="2" t="str">
        <f aca="false">Raw_Orders!B3893</f>
        <v>CUST1049</v>
      </c>
      <c r="C3893" s="2" t="str">
        <f aca="false">Raw_Orders!C3893</f>
        <v>REST250</v>
      </c>
      <c r="D3893" s="2" t="str">
        <f aca="false">Raw_Orders!D3893</f>
        <v>DP364</v>
      </c>
      <c r="E3893" s="2" t="str">
        <f aca="false">Raw_Orders!E3893</f>
        <v>2024-10-31</v>
      </c>
      <c r="F3893" s="2" t="n">
        <f aca="false">IF(Raw_Orders!F3893&lt;0,0,Raw_Orders!F3893)</f>
        <v>188.9</v>
      </c>
      <c r="G3893" s="2" t="str">
        <f aca="false">Raw_Orders!G3893</f>
        <v>Delivered</v>
      </c>
      <c r="H3893" s="2" t="n">
        <f aca="false">IF(Raw_Orders!H3893="","N/A",Raw_Orders!H3893)</f>
        <v>22.7</v>
      </c>
      <c r="I3893" s="2" t="str">
        <f aca="false">IF(Raw_Orders!I3893="","Not Rated",Raw_Orders!I3893)</f>
        <v>Not Rated</v>
      </c>
      <c r="J3893" s="2" t="str">
        <f aca="false">IF(COUNTIF($A$2:A3893,A3893)&gt;1,"Duplicate","Unique")</f>
        <v>Duplicate</v>
      </c>
      <c r="K3893" s="2" t="str">
        <f aca="false">IF(Raw_Orders!F3893&lt;0,"Anomaly","OK")</f>
        <v>OK</v>
      </c>
      <c r="L3893" s="2" t="str">
        <f aca="false">IFERROR(VLOOKUP(C3893,Raw_Restaurants!$A$2:$C$151,3,FALSE()),"Unknown")</f>
        <v>Delhi</v>
      </c>
    </row>
    <row r="3894" customFormat="false" ht="15" hidden="false" customHeight="false" outlineLevel="0" collapsed="false">
      <c r="A3894" s="2" t="n">
        <f aca="false">Raw_Orders!A3894</f>
        <v>503752</v>
      </c>
      <c r="B3894" s="2" t="str">
        <f aca="false">Raw_Orders!B3894</f>
        <v>CUST1426</v>
      </c>
      <c r="C3894" s="2" t="str">
        <f aca="false">Raw_Orders!C3894</f>
        <v>REST305</v>
      </c>
      <c r="D3894" s="2" t="str">
        <f aca="false">Raw_Orders!D3894</f>
        <v>DP402</v>
      </c>
      <c r="E3894" s="2" t="str">
        <f aca="false">Raw_Orders!E3894</f>
        <v>2024-04-06</v>
      </c>
      <c r="F3894" s="2" t="n">
        <f aca="false">IF(Raw_Orders!F3894&lt;0,0,Raw_Orders!F3894)</f>
        <v>541.67</v>
      </c>
      <c r="G3894" s="2" t="str">
        <f aca="false">Raw_Orders!G3894</f>
        <v>Delivered</v>
      </c>
      <c r="H3894" s="2" t="n">
        <f aca="false">IF(Raw_Orders!H3894="","N/A",Raw_Orders!H3894)</f>
        <v>69.3</v>
      </c>
      <c r="I3894" s="2" t="n">
        <f aca="false">IF(Raw_Orders!I3894="","Not Rated",Raw_Orders!I3894)</f>
        <v>2.9</v>
      </c>
      <c r="J3894" s="2" t="str">
        <f aca="false">IF(COUNTIF($A$2:A3894,A3894)&gt;1,"Duplicate","Unique")</f>
        <v>Unique</v>
      </c>
      <c r="K3894" s="2" t="str">
        <f aca="false">IF(Raw_Orders!F3894&lt;0,"Anomaly","OK")</f>
        <v>OK</v>
      </c>
      <c r="L3894" s="2" t="str">
        <f aca="false">IFERROR(VLOOKUP(C3894,Raw_Restaurants!$A$2:$C$151,3,FALSE()),"Unknown")</f>
        <v>Jaipur</v>
      </c>
    </row>
    <row r="3895" customFormat="false" ht="15" hidden="false" customHeight="false" outlineLevel="0" collapsed="false">
      <c r="A3895" s="2" t="n">
        <f aca="false">Raw_Orders!A3895</f>
        <v>503153</v>
      </c>
      <c r="B3895" s="2" t="str">
        <f aca="false">Raw_Orders!B3895</f>
        <v>CUST1004</v>
      </c>
      <c r="C3895" s="2" t="str">
        <f aca="false">Raw_Orders!C3895</f>
        <v>REST335</v>
      </c>
      <c r="D3895" s="2" t="str">
        <f aca="false">Raw_Orders!D3895</f>
        <v>DP500</v>
      </c>
      <c r="E3895" s="2" t="str">
        <f aca="false">Raw_Orders!E3895</f>
        <v>2024-08-17</v>
      </c>
      <c r="F3895" s="2" t="n">
        <f aca="false">IF(Raw_Orders!F3895&lt;0,0,Raw_Orders!F3895)</f>
        <v>173.25</v>
      </c>
      <c r="G3895" s="2" t="str">
        <f aca="false">Raw_Orders!G3895</f>
        <v>Delivered</v>
      </c>
      <c r="H3895" s="2" t="n">
        <f aca="false">IF(Raw_Orders!H3895="","N/A",Raw_Orders!H3895)</f>
        <v>77.8</v>
      </c>
      <c r="I3895" s="2" t="n">
        <f aca="false">IF(Raw_Orders!I3895="","Not Rated",Raw_Orders!I3895)</f>
        <v>3.1</v>
      </c>
      <c r="J3895" s="2" t="str">
        <f aca="false">IF(COUNTIF($A$2:A3895,A3895)&gt;1,"Duplicate","Unique")</f>
        <v>Unique</v>
      </c>
      <c r="K3895" s="2" t="str">
        <f aca="false">IF(Raw_Orders!F3895&lt;0,"Anomaly","OK")</f>
        <v>OK</v>
      </c>
      <c r="L3895" s="2" t="str">
        <f aca="false">IFERROR(VLOOKUP(C3895,Raw_Restaurants!$A$2:$C$151,3,FALSE()),"Unknown")</f>
        <v>Pune</v>
      </c>
    </row>
    <row r="3896" customFormat="false" ht="15" hidden="false" customHeight="false" outlineLevel="0" collapsed="false">
      <c r="A3896" s="2" t="n">
        <f aca="false">Raw_Orders!A3896</f>
        <v>501442</v>
      </c>
      <c r="B3896" s="2" t="str">
        <f aca="false">Raw_Orders!B3896</f>
        <v>CUST1218</v>
      </c>
      <c r="C3896" s="2" t="str">
        <f aca="false">Raw_Orders!C3896</f>
        <v>REST336</v>
      </c>
      <c r="D3896" s="2" t="str">
        <f aca="false">Raw_Orders!D3896</f>
        <v>DP325</v>
      </c>
      <c r="E3896" s="2" t="str">
        <f aca="false">Raw_Orders!E3896</f>
        <v>2024-10-12</v>
      </c>
      <c r="F3896" s="2" t="n">
        <f aca="false">IF(Raw_Orders!F3896&lt;0,0,Raw_Orders!F3896)</f>
        <v>1199.83</v>
      </c>
      <c r="G3896" s="2" t="str">
        <f aca="false">Raw_Orders!G3896</f>
        <v>Delivered</v>
      </c>
      <c r="H3896" s="2" t="n">
        <f aca="false">IF(Raw_Orders!H3896="","N/A",Raw_Orders!H3896)</f>
        <v>70</v>
      </c>
      <c r="I3896" s="2" t="n">
        <f aca="false">IF(Raw_Orders!I3896="","Not Rated",Raw_Orders!I3896)</f>
        <v>4.4</v>
      </c>
      <c r="J3896" s="2" t="str">
        <f aca="false">IF(COUNTIF($A$2:A3896,A3896)&gt;1,"Duplicate","Unique")</f>
        <v>Unique</v>
      </c>
      <c r="K3896" s="2" t="str">
        <f aca="false">IF(Raw_Orders!F3896&lt;0,"Anomaly","OK")</f>
        <v>OK</v>
      </c>
      <c r="L3896" s="2" t="str">
        <f aca="false">IFERROR(VLOOKUP(C3896,Raw_Restaurants!$A$2:$C$151,3,FALSE()),"Unknown")</f>
        <v>Indore</v>
      </c>
    </row>
    <row r="3897" customFormat="false" ht="15" hidden="false" customHeight="false" outlineLevel="0" collapsed="false">
      <c r="A3897" s="2" t="n">
        <f aca="false">Raw_Orders!A3897</f>
        <v>500574</v>
      </c>
      <c r="B3897" s="2" t="str">
        <f aca="false">Raw_Orders!B3897</f>
        <v>CUST1546</v>
      </c>
      <c r="C3897" s="2" t="str">
        <f aca="false">Raw_Orders!C3897</f>
        <v>REST349</v>
      </c>
      <c r="D3897" s="2" t="str">
        <f aca="false">Raw_Orders!D3897</f>
        <v>DP383</v>
      </c>
      <c r="E3897" s="2" t="str">
        <f aca="false">Raw_Orders!E3897</f>
        <v>2024-06-20</v>
      </c>
      <c r="F3897" s="2" t="n">
        <f aca="false">IF(Raw_Orders!F3897&lt;0,0,Raw_Orders!F3897)</f>
        <v>274.1</v>
      </c>
      <c r="G3897" s="2" t="str">
        <f aca="false">Raw_Orders!G3897</f>
        <v>Delivered</v>
      </c>
      <c r="H3897" s="2" t="n">
        <f aca="false">IF(Raw_Orders!H3897="","N/A",Raw_Orders!H3897)</f>
        <v>76.7</v>
      </c>
      <c r="I3897" s="2" t="n">
        <f aca="false">IF(Raw_Orders!I3897="","Not Rated",Raw_Orders!I3897)</f>
        <v>3.2</v>
      </c>
      <c r="J3897" s="2" t="str">
        <f aca="false">IF(COUNTIF($A$2:A3897,A3897)&gt;1,"Duplicate","Unique")</f>
        <v>Unique</v>
      </c>
      <c r="K3897" s="2" t="str">
        <f aca="false">IF(Raw_Orders!F3897&lt;0,"Anomaly","OK")</f>
        <v>OK</v>
      </c>
      <c r="L3897" s="2" t="str">
        <f aca="false">IFERROR(VLOOKUP(C3897,Raw_Restaurants!$A$2:$C$151,3,FALSE()),"Unknown")</f>
        <v>Bhopal</v>
      </c>
    </row>
    <row r="3898" customFormat="false" ht="15" hidden="false" customHeight="false" outlineLevel="0" collapsed="false">
      <c r="A3898" s="2" t="n">
        <f aca="false">Raw_Orders!A3898</f>
        <v>500765</v>
      </c>
      <c r="B3898" s="2" t="str">
        <f aca="false">Raw_Orders!B3898</f>
        <v>CUST1800</v>
      </c>
      <c r="C3898" s="2" t="str">
        <f aca="false">Raw_Orders!C3898</f>
        <v>REST252</v>
      </c>
      <c r="D3898" s="2" t="str">
        <f aca="false">Raw_Orders!D3898</f>
        <v>DP464</v>
      </c>
      <c r="E3898" s="2" t="str">
        <f aca="false">Raw_Orders!E3898</f>
        <v>2024-05-16</v>
      </c>
      <c r="F3898" s="2" t="n">
        <f aca="false">IF(Raw_Orders!F3898&lt;0,0,Raw_Orders!F3898)</f>
        <v>1274.93</v>
      </c>
      <c r="G3898" s="2" t="str">
        <f aca="false">Raw_Orders!G3898</f>
        <v>Cancelled</v>
      </c>
      <c r="H3898" s="2" t="str">
        <f aca="false">IF(Raw_Orders!H3898="","N/A",Raw_Orders!H3898)</f>
        <v>N/A</v>
      </c>
      <c r="I3898" s="2" t="str">
        <f aca="false">IF(Raw_Orders!I3898="","Not Rated",Raw_Orders!I3898)</f>
        <v>Not Rated</v>
      </c>
      <c r="J3898" s="2" t="str">
        <f aca="false">IF(COUNTIF($A$2:A3898,A3898)&gt;1,"Duplicate","Unique")</f>
        <v>Unique</v>
      </c>
      <c r="K3898" s="2" t="str">
        <f aca="false">IF(Raw_Orders!F3898&lt;0,"Anomaly","OK")</f>
        <v>OK</v>
      </c>
      <c r="L3898" s="2" t="str">
        <f aca="false">IFERROR(VLOOKUP(C3898,Raw_Restaurants!$A$2:$C$151,3,FALSE()),"Unknown")</f>
        <v>Indore</v>
      </c>
    </row>
    <row r="3899" customFormat="false" ht="15" hidden="false" customHeight="false" outlineLevel="0" collapsed="false">
      <c r="A3899" s="2" t="n">
        <f aca="false">Raw_Orders!A3899</f>
        <v>503565</v>
      </c>
      <c r="B3899" s="2" t="str">
        <f aca="false">Raw_Orders!B3899</f>
        <v>CUST1085</v>
      </c>
      <c r="C3899" s="2" t="str">
        <f aca="false">Raw_Orders!C3899</f>
        <v>REST216</v>
      </c>
      <c r="D3899" s="2" t="str">
        <f aca="false">Raw_Orders!D3899</f>
        <v>DP321</v>
      </c>
      <c r="E3899" s="2" t="str">
        <f aca="false">Raw_Orders!E3899</f>
        <v>2024-08-29</v>
      </c>
      <c r="F3899" s="2" t="n">
        <f aca="false">IF(Raw_Orders!F3899&lt;0,0,Raw_Orders!F3899)</f>
        <v>1311.21</v>
      </c>
      <c r="G3899" s="2" t="str">
        <f aca="false">Raw_Orders!G3899</f>
        <v>Delivered</v>
      </c>
      <c r="H3899" s="2" t="n">
        <f aca="false">IF(Raw_Orders!H3899="","N/A",Raw_Orders!H3899)</f>
        <v>22.3</v>
      </c>
      <c r="I3899" s="2" t="n">
        <f aca="false">IF(Raw_Orders!I3899="","Not Rated",Raw_Orders!I3899)</f>
        <v>4.3</v>
      </c>
      <c r="J3899" s="2" t="str">
        <f aca="false">IF(COUNTIF($A$2:A3899,A3899)&gt;1,"Duplicate","Unique")</f>
        <v>Unique</v>
      </c>
      <c r="K3899" s="2" t="str">
        <f aca="false">IF(Raw_Orders!F3899&lt;0,"Anomaly","OK")</f>
        <v>OK</v>
      </c>
      <c r="L3899" s="2" t="str">
        <f aca="false">IFERROR(VLOOKUP(C3899,Raw_Restaurants!$A$2:$C$151,3,FALSE()),"Unknown")</f>
        <v>Chennai</v>
      </c>
    </row>
    <row r="3900" customFormat="false" ht="15" hidden="false" customHeight="false" outlineLevel="0" collapsed="false">
      <c r="A3900" s="2" t="n">
        <f aca="false">Raw_Orders!A3900</f>
        <v>503203</v>
      </c>
      <c r="B3900" s="2" t="str">
        <f aca="false">Raw_Orders!B3900</f>
        <v>CUST1225</v>
      </c>
      <c r="C3900" s="2" t="str">
        <f aca="false">Raw_Orders!C3900</f>
        <v>REST254</v>
      </c>
      <c r="D3900" s="2" t="str">
        <f aca="false">Raw_Orders!D3900</f>
        <v>DP315</v>
      </c>
      <c r="E3900" s="2" t="str">
        <f aca="false">Raw_Orders!E3900</f>
        <v>2024-03-10</v>
      </c>
      <c r="F3900" s="2" t="n">
        <f aca="false">IF(Raw_Orders!F3900&lt;0,0,Raw_Orders!F3900)</f>
        <v>1224.63</v>
      </c>
      <c r="G3900" s="2" t="str">
        <f aca="false">Raw_Orders!G3900</f>
        <v>Delayed</v>
      </c>
      <c r="H3900" s="2" t="n">
        <f aca="false">IF(Raw_Orders!H3900="","N/A",Raw_Orders!H3900)</f>
        <v>25.1</v>
      </c>
      <c r="I3900" s="2" t="n">
        <f aca="false">IF(Raw_Orders!I3900="","Not Rated",Raw_Orders!I3900)</f>
        <v>4.4</v>
      </c>
      <c r="J3900" s="2" t="str">
        <f aca="false">IF(COUNTIF($A$2:A3900,A3900)&gt;1,"Duplicate","Unique")</f>
        <v>Unique</v>
      </c>
      <c r="K3900" s="2" t="str">
        <f aca="false">IF(Raw_Orders!F3900&lt;0,"Anomaly","OK")</f>
        <v>OK</v>
      </c>
      <c r="L3900" s="2" t="str">
        <f aca="false">IFERROR(VLOOKUP(C3900,Raw_Restaurants!$A$2:$C$151,3,FALSE()),"Unknown")</f>
        <v>Hyderabad</v>
      </c>
    </row>
    <row r="3901" customFormat="false" ht="15" hidden="false" customHeight="false" outlineLevel="0" collapsed="false">
      <c r="A3901" s="2" t="n">
        <f aca="false">Raw_Orders!A3901</f>
        <v>501661</v>
      </c>
      <c r="B3901" s="2" t="str">
        <f aca="false">Raw_Orders!B3901</f>
        <v>CUST1639</v>
      </c>
      <c r="C3901" s="2" t="str">
        <f aca="false">Raw_Orders!C3901</f>
        <v>REST254</v>
      </c>
      <c r="D3901" s="2" t="str">
        <f aca="false">Raw_Orders!D3901</f>
        <v>DP488</v>
      </c>
      <c r="E3901" s="2" t="str">
        <f aca="false">Raw_Orders!E3901</f>
        <v>2024-02-01</v>
      </c>
      <c r="F3901" s="2" t="n">
        <f aca="false">IF(Raw_Orders!F3901&lt;0,0,Raw_Orders!F3901)</f>
        <v>661.18</v>
      </c>
      <c r="G3901" s="2" t="str">
        <f aca="false">Raw_Orders!G3901</f>
        <v>Delivered</v>
      </c>
      <c r="H3901" s="2" t="n">
        <f aca="false">IF(Raw_Orders!H3901="","N/A",Raw_Orders!H3901)</f>
        <v>79.4</v>
      </c>
      <c r="I3901" s="2" t="n">
        <f aca="false">IF(Raw_Orders!I3901="","Not Rated",Raw_Orders!I3901)</f>
        <v>5</v>
      </c>
      <c r="J3901" s="2" t="str">
        <f aca="false">IF(COUNTIF($A$2:A3901,A3901)&gt;1,"Duplicate","Unique")</f>
        <v>Unique</v>
      </c>
      <c r="K3901" s="2" t="str">
        <f aca="false">IF(Raw_Orders!F3901&lt;0,"Anomaly","OK")</f>
        <v>OK</v>
      </c>
      <c r="L3901" s="2" t="str">
        <f aca="false">IFERROR(VLOOKUP(C3901,Raw_Restaurants!$A$2:$C$151,3,FALSE()),"Unknown")</f>
        <v>Hyderabad</v>
      </c>
    </row>
    <row r="3902" customFormat="false" ht="15" hidden="false" customHeight="false" outlineLevel="0" collapsed="false">
      <c r="A3902" s="2" t="n">
        <f aca="false">Raw_Orders!A3902</f>
        <v>504332</v>
      </c>
      <c r="B3902" s="2" t="str">
        <f aca="false">Raw_Orders!B3902</f>
        <v>CUST1087</v>
      </c>
      <c r="C3902" s="2" t="str">
        <f aca="false">Raw_Orders!C3902</f>
        <v>REST238</v>
      </c>
      <c r="D3902" s="2" t="str">
        <f aca="false">Raw_Orders!D3902</f>
        <v>DP378</v>
      </c>
      <c r="E3902" s="2" t="str">
        <f aca="false">Raw_Orders!E3902</f>
        <v>2024-08-24</v>
      </c>
      <c r="F3902" s="2" t="n">
        <f aca="false">IF(Raw_Orders!F3902&lt;0,0,Raw_Orders!F3902)</f>
        <v>1082.47</v>
      </c>
      <c r="G3902" s="2" t="str">
        <f aca="false">Raw_Orders!G3902</f>
        <v>Cancelled</v>
      </c>
      <c r="H3902" s="2" t="str">
        <f aca="false">IF(Raw_Orders!H3902="","N/A",Raw_Orders!H3902)</f>
        <v>N/A</v>
      </c>
      <c r="I3902" s="2" t="str">
        <f aca="false">IF(Raw_Orders!I3902="","Not Rated",Raw_Orders!I3902)</f>
        <v>Not Rated</v>
      </c>
      <c r="J3902" s="2" t="str">
        <f aca="false">IF(COUNTIF($A$2:A3902,A3902)&gt;1,"Duplicate","Unique")</f>
        <v>Unique</v>
      </c>
      <c r="K3902" s="2" t="str">
        <f aca="false">IF(Raw_Orders!F3902&lt;0,"Anomaly","OK")</f>
        <v>OK</v>
      </c>
      <c r="L3902" s="2" t="str">
        <f aca="false">IFERROR(VLOOKUP(C3902,Raw_Restaurants!$A$2:$C$151,3,FALSE()),"Unknown")</f>
        <v>Chennai</v>
      </c>
    </row>
    <row r="3903" customFormat="false" ht="15" hidden="false" customHeight="false" outlineLevel="0" collapsed="false">
      <c r="A3903" s="2" t="n">
        <f aca="false">Raw_Orders!A3903</f>
        <v>500465</v>
      </c>
      <c r="B3903" s="2" t="str">
        <f aca="false">Raw_Orders!B3903</f>
        <v>CUST1142</v>
      </c>
      <c r="C3903" s="2" t="str">
        <f aca="false">Raw_Orders!C3903</f>
        <v>REST298</v>
      </c>
      <c r="D3903" s="2" t="str">
        <f aca="false">Raw_Orders!D3903</f>
        <v>DP403</v>
      </c>
      <c r="E3903" s="2" t="str">
        <f aca="false">Raw_Orders!E3903</f>
        <v>2024-06-02</v>
      </c>
      <c r="F3903" s="2" t="n">
        <f aca="false">IF(Raw_Orders!F3903&lt;0,0,Raw_Orders!F3903)</f>
        <v>1288.91</v>
      </c>
      <c r="G3903" s="2" t="str">
        <f aca="false">Raw_Orders!G3903</f>
        <v>Delivered</v>
      </c>
      <c r="H3903" s="2" t="n">
        <f aca="false">IF(Raw_Orders!H3903="","N/A",Raw_Orders!H3903)</f>
        <v>15.8</v>
      </c>
      <c r="I3903" s="2" t="n">
        <f aca="false">IF(Raw_Orders!I3903="","Not Rated",Raw_Orders!I3903)</f>
        <v>4.9</v>
      </c>
      <c r="J3903" s="2" t="str">
        <f aca="false">IF(COUNTIF($A$2:A3903,A3903)&gt;1,"Duplicate","Unique")</f>
        <v>Unique</v>
      </c>
      <c r="K3903" s="2" t="str">
        <f aca="false">IF(Raw_Orders!F3903&lt;0,"Anomaly","OK")</f>
        <v>OK</v>
      </c>
      <c r="L3903" s="2" t="str">
        <f aca="false">IFERROR(VLOOKUP(C3903,Raw_Restaurants!$A$2:$C$151,3,FALSE()),"Unknown")</f>
        <v>Mumbai</v>
      </c>
    </row>
    <row r="3904" customFormat="false" ht="15" hidden="false" customHeight="false" outlineLevel="0" collapsed="false">
      <c r="A3904" s="2" t="n">
        <f aca="false">Raw_Orders!A3904</f>
        <v>500803</v>
      </c>
      <c r="B3904" s="2" t="str">
        <f aca="false">Raw_Orders!B3904</f>
        <v>CUST1217</v>
      </c>
      <c r="C3904" s="2" t="str">
        <f aca="false">Raw_Orders!C3904</f>
        <v>REST275</v>
      </c>
      <c r="D3904" s="2" t="str">
        <f aca="false">Raw_Orders!D3904</f>
        <v>DP451</v>
      </c>
      <c r="E3904" s="2" t="str">
        <f aca="false">Raw_Orders!E3904</f>
        <v>2024-10-11</v>
      </c>
      <c r="F3904" s="2" t="n">
        <f aca="false">IF(Raw_Orders!F3904&lt;0,0,Raw_Orders!F3904)</f>
        <v>437.45</v>
      </c>
      <c r="G3904" s="2" t="str">
        <f aca="false">Raw_Orders!G3904</f>
        <v>Delivered</v>
      </c>
      <c r="H3904" s="2" t="n">
        <f aca="false">IF(Raw_Orders!H3904="","N/A",Raw_Orders!H3904)</f>
        <v>35.8</v>
      </c>
      <c r="I3904" s="2" t="n">
        <f aca="false">IF(Raw_Orders!I3904="","Not Rated",Raw_Orders!I3904)</f>
        <v>4.6</v>
      </c>
      <c r="J3904" s="2" t="str">
        <f aca="false">IF(COUNTIF($A$2:A3904,A3904)&gt;1,"Duplicate","Unique")</f>
        <v>Unique</v>
      </c>
      <c r="K3904" s="2" t="str">
        <f aca="false">IF(Raw_Orders!F3904&lt;0,"Anomaly","OK")</f>
        <v>OK</v>
      </c>
      <c r="L3904" s="2" t="str">
        <f aca="false">IFERROR(VLOOKUP(C3904,Raw_Restaurants!$A$2:$C$151,3,FALSE()),"Unknown")</f>
        <v>Pune</v>
      </c>
    </row>
    <row r="3905" customFormat="false" ht="15" hidden="false" customHeight="false" outlineLevel="0" collapsed="false">
      <c r="A3905" s="2" t="n">
        <f aca="false">Raw_Orders!A3905</f>
        <v>504359</v>
      </c>
      <c r="B3905" s="2" t="str">
        <f aca="false">Raw_Orders!B3905</f>
        <v>CUST1181</v>
      </c>
      <c r="C3905" s="2" t="str">
        <f aca="false">Raw_Orders!C3905</f>
        <v>REST287</v>
      </c>
      <c r="D3905" s="2" t="str">
        <f aca="false">Raw_Orders!D3905</f>
        <v>DP387</v>
      </c>
      <c r="E3905" s="2" t="str">
        <f aca="false">Raw_Orders!E3905</f>
        <v>2024-01-22</v>
      </c>
      <c r="F3905" s="2" t="n">
        <f aca="false">IF(Raw_Orders!F3905&lt;0,0,Raw_Orders!F3905)</f>
        <v>277.52</v>
      </c>
      <c r="G3905" s="2" t="str">
        <f aca="false">Raw_Orders!G3905</f>
        <v>Delivered</v>
      </c>
      <c r="H3905" s="2" t="n">
        <f aca="false">IF(Raw_Orders!H3905="","N/A",Raw_Orders!H3905)</f>
        <v>60</v>
      </c>
      <c r="I3905" s="2" t="n">
        <f aca="false">IF(Raw_Orders!I3905="","Not Rated",Raw_Orders!I3905)</f>
        <v>3.7</v>
      </c>
      <c r="J3905" s="2" t="str">
        <f aca="false">IF(COUNTIF($A$2:A3905,A3905)&gt;1,"Duplicate","Unique")</f>
        <v>Unique</v>
      </c>
      <c r="K3905" s="2" t="str">
        <f aca="false">IF(Raw_Orders!F3905&lt;0,"Anomaly","OK")</f>
        <v>OK</v>
      </c>
      <c r="L3905" s="2" t="str">
        <f aca="false">IFERROR(VLOOKUP(C3905,Raw_Restaurants!$A$2:$C$151,3,FALSE()),"Unknown")</f>
        <v>Pune</v>
      </c>
    </row>
    <row r="3906" customFormat="false" ht="15" hidden="false" customHeight="false" outlineLevel="0" collapsed="false">
      <c r="A3906" s="2" t="n">
        <f aca="false">Raw_Orders!A3906</f>
        <v>504294</v>
      </c>
      <c r="B3906" s="2" t="str">
        <f aca="false">Raw_Orders!B3906</f>
        <v>CUST1396</v>
      </c>
      <c r="C3906" s="2" t="str">
        <f aca="false">Raw_Orders!C3906</f>
        <v>REST308</v>
      </c>
      <c r="D3906" s="2" t="str">
        <f aca="false">Raw_Orders!D3906</f>
        <v>DP349</v>
      </c>
      <c r="E3906" s="2" t="str">
        <f aca="false">Raw_Orders!E3906</f>
        <v>2024-02-05</v>
      </c>
      <c r="F3906" s="2" t="n">
        <f aca="false">IF(Raw_Orders!F3906&lt;0,0,Raw_Orders!F3906)</f>
        <v>990.83</v>
      </c>
      <c r="G3906" s="2" t="str">
        <f aca="false">Raw_Orders!G3906</f>
        <v>Delivered</v>
      </c>
      <c r="H3906" s="2" t="n">
        <f aca="false">IF(Raw_Orders!H3906="","N/A",Raw_Orders!H3906)</f>
        <v>16.4</v>
      </c>
      <c r="I3906" s="2" t="n">
        <f aca="false">IF(Raw_Orders!I3906="","Not Rated",Raw_Orders!I3906)</f>
        <v>4.6</v>
      </c>
      <c r="J3906" s="2" t="str">
        <f aca="false">IF(COUNTIF($A$2:A3906,A3906)&gt;1,"Duplicate","Unique")</f>
        <v>Unique</v>
      </c>
      <c r="K3906" s="2" t="str">
        <f aca="false">IF(Raw_Orders!F3906&lt;0,"Anomaly","OK")</f>
        <v>OK</v>
      </c>
      <c r="L3906" s="2" t="str">
        <f aca="false">IFERROR(VLOOKUP(C3906,Raw_Restaurants!$A$2:$C$151,3,FALSE()),"Unknown")</f>
        <v>Delhi</v>
      </c>
    </row>
    <row r="3907" customFormat="false" ht="15" hidden="false" customHeight="false" outlineLevel="0" collapsed="false">
      <c r="A3907" s="2" t="n">
        <f aca="false">Raw_Orders!A3907</f>
        <v>504987</v>
      </c>
      <c r="B3907" s="2" t="str">
        <f aca="false">Raw_Orders!B3907</f>
        <v>CUST1700</v>
      </c>
      <c r="C3907" s="2" t="str">
        <f aca="false">Raw_Orders!C3907</f>
        <v>REST241</v>
      </c>
      <c r="D3907" s="2" t="str">
        <f aca="false">Raw_Orders!D3907</f>
        <v>DP452</v>
      </c>
      <c r="E3907" s="2" t="str">
        <f aca="false">Raw_Orders!E3907</f>
        <v>2024-11-06</v>
      </c>
      <c r="F3907" s="2" t="n">
        <f aca="false">IF(Raw_Orders!F3907&lt;0,0,Raw_Orders!F3907)</f>
        <v>917.88</v>
      </c>
      <c r="G3907" s="2" t="str">
        <f aca="false">Raw_Orders!G3907</f>
        <v>Delivered</v>
      </c>
      <c r="H3907" s="2" t="n">
        <f aca="false">IF(Raw_Orders!H3907="","N/A",Raw_Orders!H3907)</f>
        <v>35.9</v>
      </c>
      <c r="I3907" s="2" t="n">
        <f aca="false">IF(Raw_Orders!I3907="","Not Rated",Raw_Orders!I3907)</f>
        <v>4.5</v>
      </c>
      <c r="J3907" s="2" t="str">
        <f aca="false">IF(COUNTIF($A$2:A3907,A3907)&gt;1,"Duplicate","Unique")</f>
        <v>Unique</v>
      </c>
      <c r="K3907" s="2" t="str">
        <f aca="false">IF(Raw_Orders!F3907&lt;0,"Anomaly","OK")</f>
        <v>OK</v>
      </c>
      <c r="L3907" s="2" t="str">
        <f aca="false">IFERROR(VLOOKUP(C3907,Raw_Restaurants!$A$2:$C$151,3,FALSE()),"Unknown")</f>
        <v>Pune</v>
      </c>
    </row>
    <row r="3908" customFormat="false" ht="15" hidden="false" customHeight="false" outlineLevel="0" collapsed="false">
      <c r="A3908" s="2" t="n">
        <f aca="false">Raw_Orders!A3908</f>
        <v>500071</v>
      </c>
      <c r="B3908" s="2" t="str">
        <f aca="false">Raw_Orders!B3908</f>
        <v>CUST1246</v>
      </c>
      <c r="C3908" s="2" t="str">
        <f aca="false">Raw_Orders!C3908</f>
        <v>REST335</v>
      </c>
      <c r="D3908" s="2" t="str">
        <f aca="false">Raw_Orders!D3908</f>
        <v>DP418</v>
      </c>
      <c r="E3908" s="2" t="str">
        <f aca="false">Raw_Orders!E3908</f>
        <v>2024-03-09</v>
      </c>
      <c r="F3908" s="2" t="n">
        <f aca="false">IF(Raw_Orders!F3908&lt;0,0,Raw_Orders!F3908)</f>
        <v>721.61</v>
      </c>
      <c r="G3908" s="2" t="str">
        <f aca="false">Raw_Orders!G3908</f>
        <v>Delivered</v>
      </c>
      <c r="H3908" s="2" t="n">
        <f aca="false">IF(Raw_Orders!H3908="","N/A",Raw_Orders!H3908)</f>
        <v>49.9</v>
      </c>
      <c r="I3908" s="2" t="n">
        <f aca="false">IF(Raw_Orders!I3908="","Not Rated",Raw_Orders!I3908)</f>
        <v>4.6</v>
      </c>
      <c r="J3908" s="2" t="str">
        <f aca="false">IF(COUNTIF($A$2:A3908,A3908)&gt;1,"Duplicate","Unique")</f>
        <v>Unique</v>
      </c>
      <c r="K3908" s="2" t="str">
        <f aca="false">IF(Raw_Orders!F3908&lt;0,"Anomaly","OK")</f>
        <v>OK</v>
      </c>
      <c r="L3908" s="2" t="str">
        <f aca="false">IFERROR(VLOOKUP(C3908,Raw_Restaurants!$A$2:$C$151,3,FALSE()),"Unknown")</f>
        <v>Pune</v>
      </c>
    </row>
    <row r="3909" customFormat="false" ht="15" hidden="false" customHeight="false" outlineLevel="0" collapsed="false">
      <c r="A3909" s="2" t="n">
        <f aca="false">Raw_Orders!A3909</f>
        <v>501885</v>
      </c>
      <c r="B3909" s="2" t="str">
        <f aca="false">Raw_Orders!B3909</f>
        <v>CUST1270</v>
      </c>
      <c r="C3909" s="2" t="str">
        <f aca="false">Raw_Orders!C3909</f>
        <v>REST296</v>
      </c>
      <c r="D3909" s="2" t="str">
        <f aca="false">Raw_Orders!D3909</f>
        <v>DP476</v>
      </c>
      <c r="E3909" s="2" t="str">
        <f aca="false">Raw_Orders!E3909</f>
        <v>2024-04-05</v>
      </c>
      <c r="F3909" s="2" t="n">
        <f aca="false">IF(Raw_Orders!F3909&lt;0,0,Raw_Orders!F3909)</f>
        <v>718.26</v>
      </c>
      <c r="G3909" s="2" t="str">
        <f aca="false">Raw_Orders!G3909</f>
        <v>Delivered</v>
      </c>
      <c r="H3909" s="2" t="n">
        <f aca="false">IF(Raw_Orders!H3909="","N/A",Raw_Orders!H3909)</f>
        <v>40.2</v>
      </c>
      <c r="I3909" s="2" t="n">
        <f aca="false">IF(Raw_Orders!I3909="","Not Rated",Raw_Orders!I3909)</f>
        <v>3.3</v>
      </c>
      <c r="J3909" s="2" t="str">
        <f aca="false">IF(COUNTIF($A$2:A3909,A3909)&gt;1,"Duplicate","Unique")</f>
        <v>Unique</v>
      </c>
      <c r="K3909" s="2" t="str">
        <f aca="false">IF(Raw_Orders!F3909&lt;0,"Anomaly","OK")</f>
        <v>OK</v>
      </c>
      <c r="L3909" s="2" t="str">
        <f aca="false">IFERROR(VLOOKUP(C3909,Raw_Restaurants!$A$2:$C$151,3,FALSE()),"Unknown")</f>
        <v>Chennai</v>
      </c>
    </row>
    <row r="3910" customFormat="false" ht="15" hidden="false" customHeight="false" outlineLevel="0" collapsed="false">
      <c r="A3910" s="2" t="n">
        <f aca="false">Raw_Orders!A3910</f>
        <v>502511</v>
      </c>
      <c r="B3910" s="2" t="str">
        <f aca="false">Raw_Orders!B3910</f>
        <v>CUST1194</v>
      </c>
      <c r="C3910" s="2" t="str">
        <f aca="false">Raw_Orders!C3910</f>
        <v>REST333</v>
      </c>
      <c r="D3910" s="2" t="str">
        <f aca="false">Raw_Orders!D3910</f>
        <v>DP416</v>
      </c>
      <c r="E3910" s="2" t="str">
        <f aca="false">Raw_Orders!E3910</f>
        <v>2024-12-26</v>
      </c>
      <c r="F3910" s="2" t="n">
        <f aca="false">IF(Raw_Orders!F3910&lt;0,0,Raw_Orders!F3910)</f>
        <v>1081.22</v>
      </c>
      <c r="G3910" s="2" t="str">
        <f aca="false">Raw_Orders!G3910</f>
        <v>Delivered</v>
      </c>
      <c r="H3910" s="2" t="n">
        <f aca="false">IF(Raw_Orders!H3910="","N/A",Raw_Orders!H3910)</f>
        <v>69.1</v>
      </c>
      <c r="I3910" s="2" t="n">
        <f aca="false">IF(Raw_Orders!I3910="","Not Rated",Raw_Orders!I3910)</f>
        <v>4.6</v>
      </c>
      <c r="J3910" s="2" t="str">
        <f aca="false">IF(COUNTIF($A$2:A3910,A3910)&gt;1,"Duplicate","Unique")</f>
        <v>Unique</v>
      </c>
      <c r="K3910" s="2" t="str">
        <f aca="false">IF(Raw_Orders!F3910&lt;0,"Anomaly","OK")</f>
        <v>OK</v>
      </c>
      <c r="L3910" s="2" t="str">
        <f aca="false">IFERROR(VLOOKUP(C3910,Raw_Restaurants!$A$2:$C$151,3,FALSE()),"Unknown")</f>
        <v>Hyderabad</v>
      </c>
    </row>
    <row r="3911" customFormat="false" ht="15" hidden="false" customHeight="false" outlineLevel="0" collapsed="false">
      <c r="A3911" s="2" t="n">
        <f aca="false">Raw_Orders!A3911</f>
        <v>504444</v>
      </c>
      <c r="B3911" s="2" t="str">
        <f aca="false">Raw_Orders!B3911</f>
        <v>CUST1676</v>
      </c>
      <c r="C3911" s="2" t="str">
        <f aca="false">Raw_Orders!C3911</f>
        <v>REST228</v>
      </c>
      <c r="D3911" s="2" t="str">
        <f aca="false">Raw_Orders!D3911</f>
        <v>DP313</v>
      </c>
      <c r="E3911" s="2" t="str">
        <f aca="false">Raw_Orders!E3911</f>
        <v>2024-01-03</v>
      </c>
      <c r="F3911" s="2" t="n">
        <f aca="false">IF(Raw_Orders!F3911&lt;0,0,Raw_Orders!F3911)</f>
        <v>189.41</v>
      </c>
      <c r="G3911" s="2" t="str">
        <f aca="false">Raw_Orders!G3911</f>
        <v>Cancelled</v>
      </c>
      <c r="H3911" s="2" t="str">
        <f aca="false">IF(Raw_Orders!H3911="","N/A",Raw_Orders!H3911)</f>
        <v>N/A</v>
      </c>
      <c r="I3911" s="2" t="str">
        <f aca="false">IF(Raw_Orders!I3911="","Not Rated",Raw_Orders!I3911)</f>
        <v>Not Rated</v>
      </c>
      <c r="J3911" s="2" t="str">
        <f aca="false">IF(COUNTIF($A$2:A3911,A3911)&gt;1,"Duplicate","Unique")</f>
        <v>Unique</v>
      </c>
      <c r="K3911" s="2" t="str">
        <f aca="false">IF(Raw_Orders!F3911&lt;0,"Anomaly","OK")</f>
        <v>OK</v>
      </c>
      <c r="L3911" s="2" t="str">
        <f aca="false">IFERROR(VLOOKUP(C3911,Raw_Restaurants!$A$2:$C$151,3,FALSE()),"Unknown")</f>
        <v>Pune</v>
      </c>
    </row>
    <row r="3912" customFormat="false" ht="15" hidden="false" customHeight="false" outlineLevel="0" collapsed="false">
      <c r="A3912" s="2" t="n">
        <f aca="false">Raw_Orders!A3912</f>
        <v>502124</v>
      </c>
      <c r="B3912" s="2" t="str">
        <f aca="false">Raw_Orders!B3912</f>
        <v>CUST1330</v>
      </c>
      <c r="C3912" s="2" t="str">
        <f aca="false">Raw_Orders!C3912</f>
        <v>REST304</v>
      </c>
      <c r="D3912" s="2" t="str">
        <f aca="false">Raw_Orders!D3912</f>
        <v>DP380</v>
      </c>
      <c r="E3912" s="2" t="str">
        <f aca="false">Raw_Orders!E3912</f>
        <v>2024-08-20</v>
      </c>
      <c r="F3912" s="2" t="n">
        <f aca="false">IF(Raw_Orders!F3912&lt;0,0,Raw_Orders!F3912)</f>
        <v>472.02</v>
      </c>
      <c r="G3912" s="2" t="str">
        <f aca="false">Raw_Orders!G3912</f>
        <v>Delivered</v>
      </c>
      <c r="H3912" s="2" t="n">
        <f aca="false">IF(Raw_Orders!H3912="","N/A",Raw_Orders!H3912)</f>
        <v>19.6</v>
      </c>
      <c r="I3912" s="2" t="n">
        <f aca="false">IF(Raw_Orders!I3912="","Not Rated",Raw_Orders!I3912)</f>
        <v>4.3</v>
      </c>
      <c r="J3912" s="2" t="str">
        <f aca="false">IF(COUNTIF($A$2:A3912,A3912)&gt;1,"Duplicate","Unique")</f>
        <v>Unique</v>
      </c>
      <c r="K3912" s="2" t="str">
        <f aca="false">IF(Raw_Orders!F3912&lt;0,"Anomaly","OK")</f>
        <v>OK</v>
      </c>
      <c r="L3912" s="2" t="str">
        <f aca="false">IFERROR(VLOOKUP(C3912,Raw_Restaurants!$A$2:$C$151,3,FALSE()),"Unknown")</f>
        <v>Jaipur</v>
      </c>
    </row>
    <row r="3913" customFormat="false" ht="15" hidden="false" customHeight="false" outlineLevel="0" collapsed="false">
      <c r="A3913" s="2" t="n">
        <f aca="false">Raw_Orders!A3913</f>
        <v>503738</v>
      </c>
      <c r="B3913" s="2" t="str">
        <f aca="false">Raw_Orders!B3913</f>
        <v>CUST1154</v>
      </c>
      <c r="C3913" s="2" t="str">
        <f aca="false">Raw_Orders!C3913</f>
        <v>REST221</v>
      </c>
      <c r="D3913" s="2" t="str">
        <f aca="false">Raw_Orders!D3913</f>
        <v>DP393</v>
      </c>
      <c r="E3913" s="2" t="str">
        <f aca="false">Raw_Orders!E3913</f>
        <v>2024-10-29</v>
      </c>
      <c r="F3913" s="2" t="n">
        <f aca="false">IF(Raw_Orders!F3913&lt;0,0,Raw_Orders!F3913)</f>
        <v>209.87</v>
      </c>
      <c r="G3913" s="2" t="str">
        <f aca="false">Raw_Orders!G3913</f>
        <v>Cancelled</v>
      </c>
      <c r="H3913" s="2" t="str">
        <f aca="false">IF(Raw_Orders!H3913="","N/A",Raw_Orders!H3913)</f>
        <v>N/A</v>
      </c>
      <c r="I3913" s="2" t="str">
        <f aca="false">IF(Raw_Orders!I3913="","Not Rated",Raw_Orders!I3913)</f>
        <v>Not Rated</v>
      </c>
      <c r="J3913" s="2" t="str">
        <f aca="false">IF(COUNTIF($A$2:A3913,A3913)&gt;1,"Duplicate","Unique")</f>
        <v>Unique</v>
      </c>
      <c r="K3913" s="2" t="str">
        <f aca="false">IF(Raw_Orders!F3913&lt;0,"Anomaly","OK")</f>
        <v>OK</v>
      </c>
      <c r="L3913" s="2" t="str">
        <f aca="false">IFERROR(VLOOKUP(C3913,Raw_Restaurants!$A$2:$C$151,3,FALSE()),"Unknown")</f>
        <v>Pune</v>
      </c>
    </row>
    <row r="3914" customFormat="false" ht="15" hidden="false" customHeight="false" outlineLevel="0" collapsed="false">
      <c r="A3914" s="2" t="n">
        <f aca="false">Raw_Orders!A3914</f>
        <v>500917</v>
      </c>
      <c r="B3914" s="2" t="str">
        <f aca="false">Raw_Orders!B3914</f>
        <v>CUST1638</v>
      </c>
      <c r="C3914" s="2" t="str">
        <f aca="false">Raw_Orders!C3914</f>
        <v>REST304</v>
      </c>
      <c r="D3914" s="2" t="str">
        <f aca="false">Raw_Orders!D3914</f>
        <v>DP469</v>
      </c>
      <c r="E3914" s="2" t="str">
        <f aca="false">Raw_Orders!E3914</f>
        <v>2024-03-16</v>
      </c>
      <c r="F3914" s="2" t="n">
        <f aca="false">IF(Raw_Orders!F3914&lt;0,0,Raw_Orders!F3914)</f>
        <v>469.35</v>
      </c>
      <c r="G3914" s="2" t="str">
        <f aca="false">Raw_Orders!G3914</f>
        <v>Cancelled</v>
      </c>
      <c r="H3914" s="2" t="str">
        <f aca="false">IF(Raw_Orders!H3914="","N/A",Raw_Orders!H3914)</f>
        <v>N/A</v>
      </c>
      <c r="I3914" s="2" t="str">
        <f aca="false">IF(Raw_Orders!I3914="","Not Rated",Raw_Orders!I3914)</f>
        <v>Not Rated</v>
      </c>
      <c r="J3914" s="2" t="str">
        <f aca="false">IF(COUNTIF($A$2:A3914,A3914)&gt;1,"Duplicate","Unique")</f>
        <v>Unique</v>
      </c>
      <c r="K3914" s="2" t="str">
        <f aca="false">IF(Raw_Orders!F3914&lt;0,"Anomaly","OK")</f>
        <v>OK</v>
      </c>
      <c r="L3914" s="2" t="str">
        <f aca="false">IFERROR(VLOOKUP(C3914,Raw_Restaurants!$A$2:$C$151,3,FALSE()),"Unknown")</f>
        <v>Jaipur</v>
      </c>
    </row>
    <row r="3915" customFormat="false" ht="15" hidden="false" customHeight="false" outlineLevel="0" collapsed="false">
      <c r="A3915" s="2" t="n">
        <f aca="false">Raw_Orders!A3915</f>
        <v>501094</v>
      </c>
      <c r="B3915" s="2" t="str">
        <f aca="false">Raw_Orders!B3915</f>
        <v>CUST1380</v>
      </c>
      <c r="C3915" s="2" t="str">
        <f aca="false">Raw_Orders!C3915</f>
        <v>REST254</v>
      </c>
      <c r="D3915" s="2" t="str">
        <f aca="false">Raw_Orders!D3915</f>
        <v>DP365</v>
      </c>
      <c r="E3915" s="2" t="str">
        <f aca="false">Raw_Orders!E3915</f>
        <v>2024-06-27</v>
      </c>
      <c r="F3915" s="2" t="n">
        <f aca="false">IF(Raw_Orders!F3915&lt;0,0,Raw_Orders!F3915)</f>
        <v>431.13</v>
      </c>
      <c r="G3915" s="2" t="str">
        <f aca="false">Raw_Orders!G3915</f>
        <v>Cancelled</v>
      </c>
      <c r="H3915" s="2" t="str">
        <f aca="false">IF(Raw_Orders!H3915="","N/A",Raw_Orders!H3915)</f>
        <v>N/A</v>
      </c>
      <c r="I3915" s="2" t="str">
        <f aca="false">IF(Raw_Orders!I3915="","Not Rated",Raw_Orders!I3915)</f>
        <v>Not Rated</v>
      </c>
      <c r="J3915" s="2" t="str">
        <f aca="false">IF(COUNTIF($A$2:A3915,A3915)&gt;1,"Duplicate","Unique")</f>
        <v>Unique</v>
      </c>
      <c r="K3915" s="2" t="str">
        <f aca="false">IF(Raw_Orders!F3915&lt;0,"Anomaly","OK")</f>
        <v>OK</v>
      </c>
      <c r="L3915" s="2" t="str">
        <f aca="false">IFERROR(VLOOKUP(C3915,Raw_Restaurants!$A$2:$C$151,3,FALSE()),"Unknown")</f>
        <v>Hyderabad</v>
      </c>
    </row>
    <row r="3916" customFormat="false" ht="15" hidden="false" customHeight="false" outlineLevel="0" collapsed="false">
      <c r="A3916" s="2" t="n">
        <f aca="false">Raw_Orders!A3916</f>
        <v>504562</v>
      </c>
      <c r="B3916" s="2" t="str">
        <f aca="false">Raw_Orders!B3916</f>
        <v>CUST1540</v>
      </c>
      <c r="C3916" s="2" t="str">
        <f aca="false">Raw_Orders!C3916</f>
        <v>REST203</v>
      </c>
      <c r="D3916" s="2" t="str">
        <f aca="false">Raw_Orders!D3916</f>
        <v>DP477</v>
      </c>
      <c r="E3916" s="2" t="str">
        <f aca="false">Raw_Orders!E3916</f>
        <v>2024-04-17</v>
      </c>
      <c r="F3916" s="2" t="n">
        <f aca="false">IF(Raw_Orders!F3916&lt;0,0,Raw_Orders!F3916)</f>
        <v>820.42</v>
      </c>
      <c r="G3916" s="2" t="str">
        <f aca="false">Raw_Orders!G3916</f>
        <v>Delivered</v>
      </c>
      <c r="H3916" s="2" t="n">
        <f aca="false">IF(Raw_Orders!H3916="","N/A",Raw_Orders!H3916)</f>
        <v>53.3</v>
      </c>
      <c r="I3916" s="2" t="n">
        <f aca="false">IF(Raw_Orders!I3916="","Not Rated",Raw_Orders!I3916)</f>
        <v>3.5</v>
      </c>
      <c r="J3916" s="2" t="str">
        <f aca="false">IF(COUNTIF($A$2:A3916,A3916)&gt;1,"Duplicate","Unique")</f>
        <v>Unique</v>
      </c>
      <c r="K3916" s="2" t="str">
        <f aca="false">IF(Raw_Orders!F3916&lt;0,"Anomaly","OK")</f>
        <v>OK</v>
      </c>
      <c r="L3916" s="2" t="str">
        <f aca="false">IFERROR(VLOOKUP(C3916,Raw_Restaurants!$A$2:$C$151,3,FALSE()),"Unknown")</f>
        <v>Chennai</v>
      </c>
    </row>
    <row r="3917" customFormat="false" ht="15" hidden="false" customHeight="false" outlineLevel="0" collapsed="false">
      <c r="A3917" s="2" t="n">
        <f aca="false">Raw_Orders!A3917</f>
        <v>504760</v>
      </c>
      <c r="B3917" s="2" t="str">
        <f aca="false">Raw_Orders!B3917</f>
        <v>CUST1583</v>
      </c>
      <c r="C3917" s="2" t="str">
        <f aca="false">Raw_Orders!C3917</f>
        <v>REST283</v>
      </c>
      <c r="D3917" s="2" t="str">
        <f aca="false">Raw_Orders!D3917</f>
        <v>DP461</v>
      </c>
      <c r="E3917" s="2" t="str">
        <f aca="false">Raw_Orders!E3917</f>
        <v>2024-08-15</v>
      </c>
      <c r="F3917" s="2" t="n">
        <f aca="false">IF(Raw_Orders!F3917&lt;0,0,Raw_Orders!F3917)</f>
        <v>1090.64</v>
      </c>
      <c r="G3917" s="2" t="str">
        <f aca="false">Raw_Orders!G3917</f>
        <v>Delivered</v>
      </c>
      <c r="H3917" s="2" t="n">
        <f aca="false">IF(Raw_Orders!H3917="","N/A",Raw_Orders!H3917)</f>
        <v>56.2</v>
      </c>
      <c r="I3917" s="2" t="n">
        <f aca="false">IF(Raw_Orders!I3917="","Not Rated",Raw_Orders!I3917)</f>
        <v>2.5</v>
      </c>
      <c r="J3917" s="2" t="str">
        <f aca="false">IF(COUNTIF($A$2:A3917,A3917)&gt;1,"Duplicate","Unique")</f>
        <v>Unique</v>
      </c>
      <c r="K3917" s="2" t="str">
        <f aca="false">IF(Raw_Orders!F3917&lt;0,"Anomaly","OK")</f>
        <v>OK</v>
      </c>
      <c r="L3917" s="2" t="str">
        <f aca="false">IFERROR(VLOOKUP(C3917,Raw_Restaurants!$A$2:$C$151,3,FALSE()),"Unknown")</f>
        <v>Delhi</v>
      </c>
    </row>
    <row r="3918" customFormat="false" ht="15" hidden="false" customHeight="false" outlineLevel="0" collapsed="false">
      <c r="A3918" s="2" t="n">
        <f aca="false">Raw_Orders!A3918</f>
        <v>504928</v>
      </c>
      <c r="B3918" s="2" t="str">
        <f aca="false">Raw_Orders!B3918</f>
        <v>CUST1134</v>
      </c>
      <c r="C3918" s="2" t="str">
        <f aca="false">Raw_Orders!C3918</f>
        <v>REST297</v>
      </c>
      <c r="D3918" s="2" t="str">
        <f aca="false">Raw_Orders!D3918</f>
        <v>DP319</v>
      </c>
      <c r="E3918" s="2" t="str">
        <f aca="false">Raw_Orders!E3918</f>
        <v>2024-08-17</v>
      </c>
      <c r="F3918" s="2" t="n">
        <f aca="false">IF(Raw_Orders!F3918&lt;0,0,Raw_Orders!F3918)</f>
        <v>969.33</v>
      </c>
      <c r="G3918" s="2" t="str">
        <f aca="false">Raw_Orders!G3918</f>
        <v>Delivered</v>
      </c>
      <c r="H3918" s="2" t="n">
        <f aca="false">IF(Raw_Orders!H3918="","N/A",Raw_Orders!H3918)</f>
        <v>79.8</v>
      </c>
      <c r="I3918" s="2" t="str">
        <f aca="false">IF(Raw_Orders!I3918="","Not Rated",Raw_Orders!I3918)</f>
        <v>Not Rated</v>
      </c>
      <c r="J3918" s="2" t="str">
        <f aca="false">IF(COUNTIF($A$2:A3918,A3918)&gt;1,"Duplicate","Unique")</f>
        <v>Unique</v>
      </c>
      <c r="K3918" s="2" t="str">
        <f aca="false">IF(Raw_Orders!F3918&lt;0,"Anomaly","OK")</f>
        <v>OK</v>
      </c>
      <c r="L3918" s="2" t="str">
        <f aca="false">IFERROR(VLOOKUP(C3918,Raw_Restaurants!$A$2:$C$151,3,FALSE()),"Unknown")</f>
        <v>Jaipur</v>
      </c>
    </row>
    <row r="3919" customFormat="false" ht="15" hidden="false" customHeight="false" outlineLevel="0" collapsed="false">
      <c r="A3919" s="2" t="n">
        <f aca="false">Raw_Orders!A3919</f>
        <v>504333</v>
      </c>
      <c r="B3919" s="2" t="str">
        <f aca="false">Raw_Orders!B3919</f>
        <v>CUST1602</v>
      </c>
      <c r="C3919" s="2" t="str">
        <f aca="false">Raw_Orders!C3919</f>
        <v>REST205</v>
      </c>
      <c r="D3919" s="2" t="str">
        <f aca="false">Raw_Orders!D3919</f>
        <v>DP466</v>
      </c>
      <c r="E3919" s="2" t="str">
        <f aca="false">Raw_Orders!E3919</f>
        <v>2024-09-10</v>
      </c>
      <c r="F3919" s="2" t="n">
        <f aca="false">IF(Raw_Orders!F3919&lt;0,0,Raw_Orders!F3919)</f>
        <v>492.55</v>
      </c>
      <c r="G3919" s="2" t="str">
        <f aca="false">Raw_Orders!G3919</f>
        <v>Delivered</v>
      </c>
      <c r="H3919" s="2" t="n">
        <f aca="false">IF(Raw_Orders!H3919="","N/A",Raw_Orders!H3919)</f>
        <v>20.5</v>
      </c>
      <c r="I3919" s="2" t="n">
        <f aca="false">IF(Raw_Orders!I3919="","Not Rated",Raw_Orders!I3919)</f>
        <v>4.9</v>
      </c>
      <c r="J3919" s="2" t="str">
        <f aca="false">IF(COUNTIF($A$2:A3919,A3919)&gt;1,"Duplicate","Unique")</f>
        <v>Unique</v>
      </c>
      <c r="K3919" s="2" t="str">
        <f aca="false">IF(Raw_Orders!F3919&lt;0,"Anomaly","OK")</f>
        <v>OK</v>
      </c>
      <c r="L3919" s="2" t="str">
        <f aca="false">IFERROR(VLOOKUP(C3919,Raw_Restaurants!$A$2:$C$151,3,FALSE()),"Unknown")</f>
        <v>Delhi</v>
      </c>
    </row>
    <row r="3920" customFormat="false" ht="15" hidden="false" customHeight="false" outlineLevel="0" collapsed="false">
      <c r="A3920" s="2" t="n">
        <f aca="false">Raw_Orders!A3920</f>
        <v>502999</v>
      </c>
      <c r="B3920" s="2" t="str">
        <f aca="false">Raw_Orders!B3920</f>
        <v>CUST1779</v>
      </c>
      <c r="C3920" s="2" t="str">
        <f aca="false">Raw_Orders!C3920</f>
        <v>REST294</v>
      </c>
      <c r="D3920" s="2" t="str">
        <f aca="false">Raw_Orders!D3920</f>
        <v>DP409</v>
      </c>
      <c r="E3920" s="2" t="str">
        <f aca="false">Raw_Orders!E3920</f>
        <v>2024-05-24</v>
      </c>
      <c r="F3920" s="2" t="n">
        <f aca="false">IF(Raw_Orders!F3920&lt;0,0,Raw_Orders!F3920)</f>
        <v>515.49</v>
      </c>
      <c r="G3920" s="2" t="str">
        <f aca="false">Raw_Orders!G3920</f>
        <v>Delivered</v>
      </c>
      <c r="H3920" s="2" t="n">
        <f aca="false">IF(Raw_Orders!H3920="","N/A",Raw_Orders!H3920)</f>
        <v>37.3</v>
      </c>
      <c r="I3920" s="2" t="n">
        <f aca="false">IF(Raw_Orders!I3920="","Not Rated",Raw_Orders!I3920)</f>
        <v>3.4</v>
      </c>
      <c r="J3920" s="2" t="str">
        <f aca="false">IF(COUNTIF($A$2:A3920,A3920)&gt;1,"Duplicate","Unique")</f>
        <v>Unique</v>
      </c>
      <c r="K3920" s="2" t="str">
        <f aca="false">IF(Raw_Orders!F3920&lt;0,"Anomaly","OK")</f>
        <v>OK</v>
      </c>
      <c r="L3920" s="2" t="str">
        <f aca="false">IFERROR(VLOOKUP(C3920,Raw_Restaurants!$A$2:$C$151,3,FALSE()),"Unknown")</f>
        <v>Hyderabad</v>
      </c>
    </row>
    <row r="3921" customFormat="false" ht="15" hidden="false" customHeight="false" outlineLevel="0" collapsed="false">
      <c r="A3921" s="2" t="n">
        <f aca="false">Raw_Orders!A3921</f>
        <v>501052</v>
      </c>
      <c r="B3921" s="2" t="str">
        <f aca="false">Raw_Orders!B3921</f>
        <v>CUST1221</v>
      </c>
      <c r="C3921" s="2" t="str">
        <f aca="false">Raw_Orders!C3921</f>
        <v>REST303</v>
      </c>
      <c r="D3921" s="2" t="str">
        <f aca="false">Raw_Orders!D3921</f>
        <v>DP316</v>
      </c>
      <c r="E3921" s="2" t="str">
        <f aca="false">Raw_Orders!E3921</f>
        <v>2024-10-12</v>
      </c>
      <c r="F3921" s="2" t="n">
        <f aca="false">IF(Raw_Orders!F3921&lt;0,0,Raw_Orders!F3921)</f>
        <v>284.98</v>
      </c>
      <c r="G3921" s="2" t="str">
        <f aca="false">Raw_Orders!G3921</f>
        <v>Delivered</v>
      </c>
      <c r="H3921" s="2" t="n">
        <f aca="false">IF(Raw_Orders!H3921="","N/A",Raw_Orders!H3921)</f>
        <v>49.1</v>
      </c>
      <c r="I3921" s="2" t="n">
        <f aca="false">IF(Raw_Orders!I3921="","Not Rated",Raw_Orders!I3921)</f>
        <v>4.4</v>
      </c>
      <c r="J3921" s="2" t="str">
        <f aca="false">IF(COUNTIF($A$2:A3921,A3921)&gt;1,"Duplicate","Unique")</f>
        <v>Unique</v>
      </c>
      <c r="K3921" s="2" t="str">
        <f aca="false">IF(Raw_Orders!F3921&lt;0,"Anomaly","OK")</f>
        <v>OK</v>
      </c>
      <c r="L3921" s="2" t="str">
        <f aca="false">IFERROR(VLOOKUP(C3921,Raw_Restaurants!$A$2:$C$151,3,FALSE()),"Unknown")</f>
        <v>Kolkata</v>
      </c>
    </row>
    <row r="3922" customFormat="false" ht="15" hidden="false" customHeight="false" outlineLevel="0" collapsed="false">
      <c r="A3922" s="2" t="n">
        <f aca="false">Raw_Orders!A3922</f>
        <v>501698</v>
      </c>
      <c r="B3922" s="2" t="str">
        <f aca="false">Raw_Orders!B3922</f>
        <v>CUST1370</v>
      </c>
      <c r="C3922" s="2" t="str">
        <f aca="false">Raw_Orders!C3922</f>
        <v>REST250</v>
      </c>
      <c r="D3922" s="2" t="str">
        <f aca="false">Raw_Orders!D3922</f>
        <v>DP384</v>
      </c>
      <c r="E3922" s="2" t="str">
        <f aca="false">Raw_Orders!E3922</f>
        <v>2024-11-04</v>
      </c>
      <c r="F3922" s="2" t="n">
        <f aca="false">IF(Raw_Orders!F3922&lt;0,0,Raw_Orders!F3922)</f>
        <v>236.34</v>
      </c>
      <c r="G3922" s="2" t="str">
        <f aca="false">Raw_Orders!G3922</f>
        <v>Delivered</v>
      </c>
      <c r="H3922" s="2" t="n">
        <f aca="false">IF(Raw_Orders!H3922="","N/A",Raw_Orders!H3922)</f>
        <v>56.3</v>
      </c>
      <c r="I3922" s="2" t="n">
        <f aca="false">IF(Raw_Orders!I3922="","Not Rated",Raw_Orders!I3922)</f>
        <v>4.5</v>
      </c>
      <c r="J3922" s="2" t="str">
        <f aca="false">IF(COUNTIF($A$2:A3922,A3922)&gt;1,"Duplicate","Unique")</f>
        <v>Unique</v>
      </c>
      <c r="K3922" s="2" t="str">
        <f aca="false">IF(Raw_Orders!F3922&lt;0,"Anomaly","OK")</f>
        <v>OK</v>
      </c>
      <c r="L3922" s="2" t="str">
        <f aca="false">IFERROR(VLOOKUP(C3922,Raw_Restaurants!$A$2:$C$151,3,FALSE()),"Unknown")</f>
        <v>Delhi</v>
      </c>
    </row>
    <row r="3923" customFormat="false" ht="15" hidden="false" customHeight="false" outlineLevel="0" collapsed="false">
      <c r="A3923" s="2" t="n">
        <f aca="false">Raw_Orders!A3923</f>
        <v>502346</v>
      </c>
      <c r="B3923" s="2" t="str">
        <f aca="false">Raw_Orders!B3923</f>
        <v>CUST1395</v>
      </c>
      <c r="C3923" s="2" t="str">
        <f aca="false">Raw_Orders!C3923</f>
        <v>REST233</v>
      </c>
      <c r="D3923" s="2" t="str">
        <f aca="false">Raw_Orders!D3923</f>
        <v>DP445</v>
      </c>
      <c r="E3923" s="2" t="str">
        <f aca="false">Raw_Orders!E3923</f>
        <v>2024-12-18</v>
      </c>
      <c r="F3923" s="2" t="n">
        <f aca="false">IF(Raw_Orders!F3923&lt;0,0,Raw_Orders!F3923)</f>
        <v>286.77</v>
      </c>
      <c r="G3923" s="2" t="str">
        <f aca="false">Raw_Orders!G3923</f>
        <v>Delivered</v>
      </c>
      <c r="H3923" s="2" t="n">
        <f aca="false">IF(Raw_Orders!H3923="","N/A",Raw_Orders!H3923)</f>
        <v>59.9</v>
      </c>
      <c r="I3923" s="2" t="str">
        <f aca="false">IF(Raw_Orders!I3923="","Not Rated",Raw_Orders!I3923)</f>
        <v>Not Rated</v>
      </c>
      <c r="J3923" s="2" t="str">
        <f aca="false">IF(COUNTIF($A$2:A3923,A3923)&gt;1,"Duplicate","Unique")</f>
        <v>Unique</v>
      </c>
      <c r="K3923" s="2" t="str">
        <f aca="false">IF(Raw_Orders!F3923&lt;0,"Anomaly","OK")</f>
        <v>OK</v>
      </c>
      <c r="L3923" s="2" t="str">
        <f aca="false">IFERROR(VLOOKUP(C3923,Raw_Restaurants!$A$2:$C$151,3,FALSE()),"Unknown")</f>
        <v>Kolkata</v>
      </c>
    </row>
    <row r="3924" customFormat="false" ht="15" hidden="false" customHeight="false" outlineLevel="0" collapsed="false">
      <c r="A3924" s="2" t="n">
        <f aca="false">Raw_Orders!A3924</f>
        <v>504896</v>
      </c>
      <c r="B3924" s="2" t="str">
        <f aca="false">Raw_Orders!B3924</f>
        <v>CUST1764</v>
      </c>
      <c r="C3924" s="2" t="str">
        <f aca="false">Raw_Orders!C3924</f>
        <v>REST221</v>
      </c>
      <c r="D3924" s="2" t="str">
        <f aca="false">Raw_Orders!D3924</f>
        <v>DP323</v>
      </c>
      <c r="E3924" s="2" t="str">
        <f aca="false">Raw_Orders!E3924</f>
        <v>2024-02-14</v>
      </c>
      <c r="F3924" s="2" t="n">
        <f aca="false">IF(Raw_Orders!F3924&lt;0,0,Raw_Orders!F3924)</f>
        <v>670.72</v>
      </c>
      <c r="G3924" s="2" t="str">
        <f aca="false">Raw_Orders!G3924</f>
        <v>Delivered</v>
      </c>
      <c r="H3924" s="2" t="n">
        <f aca="false">IF(Raw_Orders!H3924="","N/A",Raw_Orders!H3924)</f>
        <v>61.5</v>
      </c>
      <c r="I3924" s="2" t="n">
        <f aca="false">IF(Raw_Orders!I3924="","Not Rated",Raw_Orders!I3924)</f>
        <v>2.8</v>
      </c>
      <c r="J3924" s="2" t="str">
        <f aca="false">IF(COUNTIF($A$2:A3924,A3924)&gt;1,"Duplicate","Unique")</f>
        <v>Unique</v>
      </c>
      <c r="K3924" s="2" t="str">
        <f aca="false">IF(Raw_Orders!F3924&lt;0,"Anomaly","OK")</f>
        <v>OK</v>
      </c>
      <c r="L3924" s="2" t="str">
        <f aca="false">IFERROR(VLOOKUP(C3924,Raw_Restaurants!$A$2:$C$151,3,FALSE()),"Unknown")</f>
        <v>Pune</v>
      </c>
    </row>
    <row r="3925" customFormat="false" ht="15" hidden="false" customHeight="false" outlineLevel="0" collapsed="false">
      <c r="A3925" s="2" t="n">
        <f aca="false">Raw_Orders!A3925</f>
        <v>501572</v>
      </c>
      <c r="B3925" s="2" t="str">
        <f aca="false">Raw_Orders!B3925</f>
        <v>CUST1566</v>
      </c>
      <c r="C3925" s="2" t="str">
        <f aca="false">Raw_Orders!C3925</f>
        <v>REST248</v>
      </c>
      <c r="D3925" s="2" t="str">
        <f aca="false">Raw_Orders!D3925</f>
        <v>DP396</v>
      </c>
      <c r="E3925" s="2" t="str">
        <f aca="false">Raw_Orders!E3925</f>
        <v>2024-03-14</v>
      </c>
      <c r="F3925" s="2" t="n">
        <f aca="false">IF(Raw_Orders!F3925&lt;0,0,Raw_Orders!F3925)</f>
        <v>726.44</v>
      </c>
      <c r="G3925" s="2" t="str">
        <f aca="false">Raw_Orders!G3925</f>
        <v>Delivered</v>
      </c>
      <c r="H3925" s="2" t="n">
        <f aca="false">IF(Raw_Orders!H3925="","N/A",Raw_Orders!H3925)</f>
        <v>60.4</v>
      </c>
      <c r="I3925" s="2" t="n">
        <f aca="false">IF(Raw_Orders!I3925="","Not Rated",Raw_Orders!I3925)</f>
        <v>4.2</v>
      </c>
      <c r="J3925" s="2" t="str">
        <f aca="false">IF(COUNTIF($A$2:A3925,A3925)&gt;1,"Duplicate","Unique")</f>
        <v>Unique</v>
      </c>
      <c r="K3925" s="2" t="str">
        <f aca="false">IF(Raw_Orders!F3925&lt;0,"Anomaly","OK")</f>
        <v>OK</v>
      </c>
      <c r="L3925" s="2" t="str">
        <f aca="false">IFERROR(VLOOKUP(C3925,Raw_Restaurants!$A$2:$C$151,3,FALSE()),"Unknown")</f>
        <v>Mumbai</v>
      </c>
    </row>
    <row r="3926" customFormat="false" ht="15" hidden="false" customHeight="false" outlineLevel="0" collapsed="false">
      <c r="A3926" s="2" t="n">
        <f aca="false">Raw_Orders!A3926</f>
        <v>501519</v>
      </c>
      <c r="B3926" s="2" t="str">
        <f aca="false">Raw_Orders!B3926</f>
        <v>CUST1456</v>
      </c>
      <c r="C3926" s="2" t="str">
        <f aca="false">Raw_Orders!C3926</f>
        <v>REST254</v>
      </c>
      <c r="D3926" s="2" t="str">
        <f aca="false">Raw_Orders!D3926</f>
        <v>DP460</v>
      </c>
      <c r="E3926" s="2" t="str">
        <f aca="false">Raw_Orders!E3926</f>
        <v>2024-02-08</v>
      </c>
      <c r="F3926" s="2" t="n">
        <f aca="false">IF(Raw_Orders!F3926&lt;0,0,Raw_Orders!F3926)</f>
        <v>1234.8</v>
      </c>
      <c r="G3926" s="2" t="str">
        <f aca="false">Raw_Orders!G3926</f>
        <v>Delivered</v>
      </c>
      <c r="H3926" s="2" t="n">
        <f aca="false">IF(Raw_Orders!H3926="","N/A",Raw_Orders!H3926)</f>
        <v>76.3</v>
      </c>
      <c r="I3926" s="2" t="n">
        <f aca="false">IF(Raw_Orders!I3926="","Not Rated",Raw_Orders!I3926)</f>
        <v>2.6</v>
      </c>
      <c r="J3926" s="2" t="str">
        <f aca="false">IF(COUNTIF($A$2:A3926,A3926)&gt;1,"Duplicate","Unique")</f>
        <v>Unique</v>
      </c>
      <c r="K3926" s="2" t="str">
        <f aca="false">IF(Raw_Orders!F3926&lt;0,"Anomaly","OK")</f>
        <v>OK</v>
      </c>
      <c r="L3926" s="2" t="str">
        <f aca="false">IFERROR(VLOOKUP(C3926,Raw_Restaurants!$A$2:$C$151,3,FALSE()),"Unknown")</f>
        <v>Hyderabad</v>
      </c>
    </row>
    <row r="3927" customFormat="false" ht="15" hidden="false" customHeight="false" outlineLevel="0" collapsed="false">
      <c r="A3927" s="2" t="n">
        <f aca="false">Raw_Orders!A3927</f>
        <v>502918</v>
      </c>
      <c r="B3927" s="2" t="str">
        <f aca="false">Raw_Orders!B3927</f>
        <v>CUST1551</v>
      </c>
      <c r="C3927" s="2" t="str">
        <f aca="false">Raw_Orders!C3927</f>
        <v>REST299</v>
      </c>
      <c r="D3927" s="2" t="str">
        <f aca="false">Raw_Orders!D3927</f>
        <v>DP340</v>
      </c>
      <c r="E3927" s="2" t="str">
        <f aca="false">Raw_Orders!E3927</f>
        <v>2024-04-19</v>
      </c>
      <c r="F3927" s="2" t="n">
        <f aca="false">IF(Raw_Orders!F3927&lt;0,0,Raw_Orders!F3927)</f>
        <v>243.45</v>
      </c>
      <c r="G3927" s="2" t="str">
        <f aca="false">Raw_Orders!G3927</f>
        <v>Delivered</v>
      </c>
      <c r="H3927" s="2" t="n">
        <f aca="false">IF(Raw_Orders!H3927="","N/A",Raw_Orders!H3927)</f>
        <v>80</v>
      </c>
      <c r="I3927" s="2" t="n">
        <f aca="false">IF(Raw_Orders!I3927="","Not Rated",Raw_Orders!I3927)</f>
        <v>3</v>
      </c>
      <c r="J3927" s="2" t="str">
        <f aca="false">IF(COUNTIF($A$2:A3927,A3927)&gt;1,"Duplicate","Unique")</f>
        <v>Unique</v>
      </c>
      <c r="K3927" s="2" t="str">
        <f aca="false">IF(Raw_Orders!F3927&lt;0,"Anomaly","OK")</f>
        <v>OK</v>
      </c>
      <c r="L3927" s="2" t="str">
        <f aca="false">IFERROR(VLOOKUP(C3927,Raw_Restaurants!$A$2:$C$151,3,FALSE()),"Unknown")</f>
        <v>Bangalore</v>
      </c>
    </row>
    <row r="3928" customFormat="false" ht="15" hidden="false" customHeight="false" outlineLevel="0" collapsed="false">
      <c r="A3928" s="2" t="n">
        <f aca="false">Raw_Orders!A3928</f>
        <v>504420</v>
      </c>
      <c r="B3928" s="2" t="str">
        <f aca="false">Raw_Orders!B3928</f>
        <v>CUST1684</v>
      </c>
      <c r="C3928" s="2" t="str">
        <f aca="false">Raw_Orders!C3928</f>
        <v>REST209</v>
      </c>
      <c r="D3928" s="2" t="str">
        <f aca="false">Raw_Orders!D3928</f>
        <v>DP494</v>
      </c>
      <c r="E3928" s="2" t="str">
        <f aca="false">Raw_Orders!E3928</f>
        <v>2024-12-20</v>
      </c>
      <c r="F3928" s="2" t="n">
        <f aca="false">IF(Raw_Orders!F3928&lt;0,0,Raw_Orders!F3928)</f>
        <v>1105.91</v>
      </c>
      <c r="G3928" s="2" t="str">
        <f aca="false">Raw_Orders!G3928</f>
        <v>Cancelled</v>
      </c>
      <c r="H3928" s="2" t="str">
        <f aca="false">IF(Raw_Orders!H3928="","N/A",Raw_Orders!H3928)</f>
        <v>N/A</v>
      </c>
      <c r="I3928" s="2" t="str">
        <f aca="false">IF(Raw_Orders!I3928="","Not Rated",Raw_Orders!I3928)</f>
        <v>Not Rated</v>
      </c>
      <c r="J3928" s="2" t="str">
        <f aca="false">IF(COUNTIF($A$2:A3928,A3928)&gt;1,"Duplicate","Unique")</f>
        <v>Unique</v>
      </c>
      <c r="K3928" s="2" t="str">
        <f aca="false">IF(Raw_Orders!F3928&lt;0,"Anomaly","OK")</f>
        <v>OK</v>
      </c>
      <c r="L3928" s="2" t="str">
        <f aca="false">IFERROR(VLOOKUP(C3928,Raw_Restaurants!$A$2:$C$151,3,FALSE()),"Unknown")</f>
        <v>Bangalore</v>
      </c>
    </row>
    <row r="3929" customFormat="false" ht="15" hidden="false" customHeight="false" outlineLevel="0" collapsed="false">
      <c r="A3929" s="2" t="n">
        <f aca="false">Raw_Orders!A3929</f>
        <v>503579</v>
      </c>
      <c r="B3929" s="2" t="str">
        <f aca="false">Raw_Orders!B3929</f>
        <v>CUST1740</v>
      </c>
      <c r="C3929" s="2" t="str">
        <f aca="false">Raw_Orders!C3929</f>
        <v>REST342</v>
      </c>
      <c r="D3929" s="2" t="str">
        <f aca="false">Raw_Orders!D3929</f>
        <v>DP355</v>
      </c>
      <c r="E3929" s="2" t="str">
        <f aca="false">Raw_Orders!E3929</f>
        <v>2024-08-15</v>
      </c>
      <c r="F3929" s="2" t="n">
        <f aca="false">IF(Raw_Orders!F3929&lt;0,0,Raw_Orders!F3929)</f>
        <v>759.45</v>
      </c>
      <c r="G3929" s="2" t="str">
        <f aca="false">Raw_Orders!G3929</f>
        <v>Delivered</v>
      </c>
      <c r="H3929" s="2" t="n">
        <f aca="false">IF(Raw_Orders!H3929="","N/A",Raw_Orders!H3929)</f>
        <v>61.3</v>
      </c>
      <c r="I3929" s="2" t="n">
        <f aca="false">IF(Raw_Orders!I3929="","Not Rated",Raw_Orders!I3929)</f>
        <v>3.5</v>
      </c>
      <c r="J3929" s="2" t="str">
        <f aca="false">IF(COUNTIF($A$2:A3929,A3929)&gt;1,"Duplicate","Unique")</f>
        <v>Unique</v>
      </c>
      <c r="K3929" s="2" t="str">
        <f aca="false">IF(Raw_Orders!F3929&lt;0,"Anomaly","OK")</f>
        <v>OK</v>
      </c>
      <c r="L3929" s="2" t="str">
        <f aca="false">IFERROR(VLOOKUP(C3929,Raw_Restaurants!$A$2:$C$151,3,FALSE()),"Unknown")</f>
        <v>Hyderabad</v>
      </c>
    </row>
    <row r="3930" customFormat="false" ht="15" hidden="false" customHeight="false" outlineLevel="0" collapsed="false">
      <c r="A3930" s="2" t="n">
        <f aca="false">Raw_Orders!A3930</f>
        <v>504730</v>
      </c>
      <c r="B3930" s="2" t="str">
        <f aca="false">Raw_Orders!B3930</f>
        <v>CUST1359</v>
      </c>
      <c r="C3930" s="2" t="str">
        <f aca="false">Raw_Orders!C3930</f>
        <v>REST337</v>
      </c>
      <c r="D3930" s="2" t="str">
        <f aca="false">Raw_Orders!D3930</f>
        <v>DP386</v>
      </c>
      <c r="E3930" s="2" t="str">
        <f aca="false">Raw_Orders!E3930</f>
        <v>2024-06-05</v>
      </c>
      <c r="F3930" s="2" t="n">
        <f aca="false">IF(Raw_Orders!F3930&lt;0,0,Raw_Orders!F3930)</f>
        <v>0</v>
      </c>
      <c r="G3930" s="2" t="str">
        <f aca="false">Raw_Orders!G3930</f>
        <v>Delivered</v>
      </c>
      <c r="H3930" s="2" t="n">
        <f aca="false">IF(Raw_Orders!H3930="","N/A",Raw_Orders!H3930)</f>
        <v>56.4</v>
      </c>
      <c r="I3930" s="2" t="n">
        <f aca="false">IF(Raw_Orders!I3930="","Not Rated",Raw_Orders!I3930)</f>
        <v>4.1</v>
      </c>
      <c r="J3930" s="2" t="str">
        <f aca="false">IF(COUNTIF($A$2:A3930,A3930)&gt;1,"Duplicate","Unique")</f>
        <v>Unique</v>
      </c>
      <c r="K3930" s="2" t="str">
        <f aca="false">IF(Raw_Orders!F3930&lt;0,"Anomaly","OK")</f>
        <v>Anomaly</v>
      </c>
      <c r="L3930" s="2" t="str">
        <f aca="false">IFERROR(VLOOKUP(C3930,Raw_Restaurants!$A$2:$C$151,3,FALSE()),"Unknown")</f>
        <v>Pune</v>
      </c>
    </row>
    <row r="3931" customFormat="false" ht="15" hidden="false" customHeight="false" outlineLevel="0" collapsed="false">
      <c r="A3931" s="2" t="n">
        <f aca="false">Raw_Orders!A3931</f>
        <v>500181</v>
      </c>
      <c r="B3931" s="2" t="str">
        <f aca="false">Raw_Orders!B3931</f>
        <v>CUST1447</v>
      </c>
      <c r="C3931" s="2" t="str">
        <f aca="false">Raw_Orders!C3931</f>
        <v>REST283</v>
      </c>
      <c r="D3931" s="2" t="str">
        <f aca="false">Raw_Orders!D3931</f>
        <v>DP368</v>
      </c>
      <c r="E3931" s="2" t="str">
        <f aca="false">Raw_Orders!E3931</f>
        <v>2024-03-11</v>
      </c>
      <c r="F3931" s="2" t="n">
        <f aca="false">IF(Raw_Orders!F3931&lt;0,0,Raw_Orders!F3931)</f>
        <v>1132.66</v>
      </c>
      <c r="G3931" s="2" t="str">
        <f aca="false">Raw_Orders!G3931</f>
        <v>Delivered</v>
      </c>
      <c r="H3931" s="2" t="n">
        <f aca="false">IF(Raw_Orders!H3931="","N/A",Raw_Orders!H3931)</f>
        <v>53.9</v>
      </c>
      <c r="I3931" s="2" t="str">
        <f aca="false">IF(Raw_Orders!I3931="","Not Rated",Raw_Orders!I3931)</f>
        <v>Not Rated</v>
      </c>
      <c r="J3931" s="2" t="str">
        <f aca="false">IF(COUNTIF($A$2:A3931,A3931)&gt;1,"Duplicate","Unique")</f>
        <v>Unique</v>
      </c>
      <c r="K3931" s="2" t="str">
        <f aca="false">IF(Raw_Orders!F3931&lt;0,"Anomaly","OK")</f>
        <v>OK</v>
      </c>
      <c r="L3931" s="2" t="str">
        <f aca="false">IFERROR(VLOOKUP(C3931,Raw_Restaurants!$A$2:$C$151,3,FALSE()),"Unknown")</f>
        <v>Delhi</v>
      </c>
    </row>
    <row r="3932" customFormat="false" ht="15" hidden="false" customHeight="false" outlineLevel="0" collapsed="false">
      <c r="A3932" s="2" t="n">
        <f aca="false">Raw_Orders!A3932</f>
        <v>504462</v>
      </c>
      <c r="B3932" s="2" t="str">
        <f aca="false">Raw_Orders!B3932</f>
        <v>CUST1279</v>
      </c>
      <c r="C3932" s="2" t="str">
        <f aca="false">Raw_Orders!C3932</f>
        <v>REST317</v>
      </c>
      <c r="D3932" s="2" t="str">
        <f aca="false">Raw_Orders!D3932</f>
        <v>DP361</v>
      </c>
      <c r="E3932" s="2" t="str">
        <f aca="false">Raw_Orders!E3932</f>
        <v>2024-07-20</v>
      </c>
      <c r="F3932" s="2" t="n">
        <f aca="false">IF(Raw_Orders!F3932&lt;0,0,Raw_Orders!F3932)</f>
        <v>1147.39</v>
      </c>
      <c r="G3932" s="2" t="str">
        <f aca="false">Raw_Orders!G3932</f>
        <v>Cancelled</v>
      </c>
      <c r="H3932" s="2" t="str">
        <f aca="false">IF(Raw_Orders!H3932="","N/A",Raw_Orders!H3932)</f>
        <v>N/A</v>
      </c>
      <c r="I3932" s="2" t="str">
        <f aca="false">IF(Raw_Orders!I3932="","Not Rated",Raw_Orders!I3932)</f>
        <v>Not Rated</v>
      </c>
      <c r="J3932" s="2" t="str">
        <f aca="false">IF(COUNTIF($A$2:A3932,A3932)&gt;1,"Duplicate","Unique")</f>
        <v>Unique</v>
      </c>
      <c r="K3932" s="2" t="str">
        <f aca="false">IF(Raw_Orders!F3932&lt;0,"Anomaly","OK")</f>
        <v>OK</v>
      </c>
      <c r="L3932" s="2" t="str">
        <f aca="false">IFERROR(VLOOKUP(C3932,Raw_Restaurants!$A$2:$C$151,3,FALSE()),"Unknown")</f>
        <v>Jaipur</v>
      </c>
    </row>
    <row r="3933" customFormat="false" ht="15" hidden="false" customHeight="false" outlineLevel="0" collapsed="false">
      <c r="A3933" s="2" t="n">
        <f aca="false">Raw_Orders!A3933</f>
        <v>502361</v>
      </c>
      <c r="B3933" s="2" t="str">
        <f aca="false">Raw_Orders!B3933</f>
        <v>CUST1496</v>
      </c>
      <c r="C3933" s="2" t="str">
        <f aca="false">Raw_Orders!C3933</f>
        <v>REST335</v>
      </c>
      <c r="D3933" s="2" t="str">
        <f aca="false">Raw_Orders!D3933</f>
        <v>DP465</v>
      </c>
      <c r="E3933" s="2" t="str">
        <f aca="false">Raw_Orders!E3933</f>
        <v>2024-02-25</v>
      </c>
      <c r="F3933" s="2" t="n">
        <f aca="false">IF(Raw_Orders!F3933&lt;0,0,Raw_Orders!F3933)</f>
        <v>978.62</v>
      </c>
      <c r="G3933" s="2" t="str">
        <f aca="false">Raw_Orders!G3933</f>
        <v>Delivered</v>
      </c>
      <c r="H3933" s="2" t="n">
        <f aca="false">IF(Raw_Orders!H3933="","N/A",Raw_Orders!H3933)</f>
        <v>31.6</v>
      </c>
      <c r="I3933" s="2" t="n">
        <f aca="false">IF(Raw_Orders!I3933="","Not Rated",Raw_Orders!I3933)</f>
        <v>3</v>
      </c>
      <c r="J3933" s="2" t="str">
        <f aca="false">IF(COUNTIF($A$2:A3933,A3933)&gt;1,"Duplicate","Unique")</f>
        <v>Unique</v>
      </c>
      <c r="K3933" s="2" t="str">
        <f aca="false">IF(Raw_Orders!F3933&lt;0,"Anomaly","OK")</f>
        <v>OK</v>
      </c>
      <c r="L3933" s="2" t="str">
        <f aca="false">IFERROR(VLOOKUP(C3933,Raw_Restaurants!$A$2:$C$151,3,FALSE()),"Unknown")</f>
        <v>Pune</v>
      </c>
    </row>
    <row r="3934" customFormat="false" ht="15" hidden="false" customHeight="false" outlineLevel="0" collapsed="false">
      <c r="A3934" s="2" t="n">
        <f aca="false">Raw_Orders!A3934</f>
        <v>503796</v>
      </c>
      <c r="B3934" s="2" t="str">
        <f aca="false">Raw_Orders!B3934</f>
        <v>CUST1393</v>
      </c>
      <c r="C3934" s="2" t="str">
        <f aca="false">Raw_Orders!C3934</f>
        <v>REST325</v>
      </c>
      <c r="D3934" s="2" t="str">
        <f aca="false">Raw_Orders!D3934</f>
        <v>DP446</v>
      </c>
      <c r="E3934" s="2" t="str">
        <f aca="false">Raw_Orders!E3934</f>
        <v>2024-04-08</v>
      </c>
      <c r="F3934" s="2" t="n">
        <f aca="false">IF(Raw_Orders!F3934&lt;0,0,Raw_Orders!F3934)</f>
        <v>535.05</v>
      </c>
      <c r="G3934" s="2" t="str">
        <f aca="false">Raw_Orders!G3934</f>
        <v>Delivered</v>
      </c>
      <c r="H3934" s="2" t="n">
        <f aca="false">IF(Raw_Orders!H3934="","N/A",Raw_Orders!H3934)</f>
        <v>30.2</v>
      </c>
      <c r="I3934" s="2" t="n">
        <f aca="false">IF(Raw_Orders!I3934="","Not Rated",Raw_Orders!I3934)</f>
        <v>2.5</v>
      </c>
      <c r="J3934" s="2" t="str">
        <f aca="false">IF(COUNTIF($A$2:A3934,A3934)&gt;1,"Duplicate","Unique")</f>
        <v>Unique</v>
      </c>
      <c r="K3934" s="2" t="str">
        <f aca="false">IF(Raw_Orders!F3934&lt;0,"Anomaly","OK")</f>
        <v>OK</v>
      </c>
      <c r="L3934" s="2" t="str">
        <f aca="false">IFERROR(VLOOKUP(C3934,Raw_Restaurants!$A$2:$C$151,3,FALSE()),"Unknown")</f>
        <v>Indore</v>
      </c>
    </row>
    <row r="3935" customFormat="false" ht="15" hidden="false" customHeight="false" outlineLevel="0" collapsed="false">
      <c r="A3935" s="2" t="n">
        <f aca="false">Raw_Orders!A3935</f>
        <v>503032</v>
      </c>
      <c r="B3935" s="2" t="str">
        <f aca="false">Raw_Orders!B3935</f>
        <v>CUST1438</v>
      </c>
      <c r="C3935" s="2" t="str">
        <f aca="false">Raw_Orders!C3935</f>
        <v>REST261</v>
      </c>
      <c r="D3935" s="2" t="str">
        <f aca="false">Raw_Orders!D3935</f>
        <v>DP343</v>
      </c>
      <c r="E3935" s="2" t="str">
        <f aca="false">Raw_Orders!E3935</f>
        <v>2024-06-19</v>
      </c>
      <c r="F3935" s="2" t="n">
        <f aca="false">IF(Raw_Orders!F3935&lt;0,0,Raw_Orders!F3935)</f>
        <v>1289.24</v>
      </c>
      <c r="G3935" s="2" t="str">
        <f aca="false">Raw_Orders!G3935</f>
        <v>Delivered</v>
      </c>
      <c r="H3935" s="2" t="n">
        <f aca="false">IF(Raw_Orders!H3935="","N/A",Raw_Orders!H3935)</f>
        <v>46.3</v>
      </c>
      <c r="I3935" s="2" t="n">
        <f aca="false">IF(Raw_Orders!I3935="","Not Rated",Raw_Orders!I3935)</f>
        <v>3.8</v>
      </c>
      <c r="J3935" s="2" t="str">
        <f aca="false">IF(COUNTIF($A$2:A3935,A3935)&gt;1,"Duplicate","Unique")</f>
        <v>Unique</v>
      </c>
      <c r="K3935" s="2" t="str">
        <f aca="false">IF(Raw_Orders!F3935&lt;0,"Anomaly","OK")</f>
        <v>OK</v>
      </c>
      <c r="L3935" s="2" t="str">
        <f aca="false">IFERROR(VLOOKUP(C3935,Raw_Restaurants!$A$2:$C$151,3,FALSE()),"Unknown")</f>
        <v>Pune</v>
      </c>
    </row>
    <row r="3936" customFormat="false" ht="15" hidden="false" customHeight="false" outlineLevel="0" collapsed="false">
      <c r="A3936" s="2" t="n">
        <f aca="false">Raw_Orders!A3936</f>
        <v>500895</v>
      </c>
      <c r="B3936" s="2" t="str">
        <f aca="false">Raw_Orders!B3936</f>
        <v>CUST1652</v>
      </c>
      <c r="C3936" s="2" t="str">
        <f aca="false">Raw_Orders!C3936</f>
        <v>REST347</v>
      </c>
      <c r="D3936" s="2" t="str">
        <f aca="false">Raw_Orders!D3936</f>
        <v>DP313</v>
      </c>
      <c r="E3936" s="2" t="str">
        <f aca="false">Raw_Orders!E3936</f>
        <v>2024-09-19</v>
      </c>
      <c r="F3936" s="2" t="n">
        <f aca="false">IF(Raw_Orders!F3936&lt;0,0,Raw_Orders!F3936)</f>
        <v>1332.6</v>
      </c>
      <c r="G3936" s="2" t="str">
        <f aca="false">Raw_Orders!G3936</f>
        <v>Delivered</v>
      </c>
      <c r="H3936" s="2" t="n">
        <f aca="false">IF(Raw_Orders!H3936="","N/A",Raw_Orders!H3936)</f>
        <v>75.2</v>
      </c>
      <c r="I3936" s="2" t="n">
        <f aca="false">IF(Raw_Orders!I3936="","Not Rated",Raw_Orders!I3936)</f>
        <v>3.7</v>
      </c>
      <c r="J3936" s="2" t="str">
        <f aca="false">IF(COUNTIF($A$2:A3936,A3936)&gt;1,"Duplicate","Unique")</f>
        <v>Unique</v>
      </c>
      <c r="K3936" s="2" t="str">
        <f aca="false">IF(Raw_Orders!F3936&lt;0,"Anomaly","OK")</f>
        <v>OK</v>
      </c>
      <c r="L3936" s="2" t="str">
        <f aca="false">IFERROR(VLOOKUP(C3936,Raw_Restaurants!$A$2:$C$151,3,FALSE()),"Unknown")</f>
        <v>Indore</v>
      </c>
    </row>
    <row r="3937" customFormat="false" ht="15" hidden="false" customHeight="false" outlineLevel="0" collapsed="false">
      <c r="A3937" s="2" t="n">
        <f aca="false">Raw_Orders!A3937</f>
        <v>501203</v>
      </c>
      <c r="B3937" s="2" t="str">
        <f aca="false">Raw_Orders!B3937</f>
        <v>CUST1365</v>
      </c>
      <c r="C3937" s="2" t="str">
        <f aca="false">Raw_Orders!C3937</f>
        <v>REST318</v>
      </c>
      <c r="D3937" s="2" t="str">
        <f aca="false">Raw_Orders!D3937</f>
        <v>DP350</v>
      </c>
      <c r="E3937" s="2" t="str">
        <f aca="false">Raw_Orders!E3937</f>
        <v>2024-01-10</v>
      </c>
      <c r="F3937" s="2" t="n">
        <f aca="false">IF(Raw_Orders!F3937&lt;0,0,Raw_Orders!F3937)</f>
        <v>1207.84</v>
      </c>
      <c r="G3937" s="2" t="str">
        <f aca="false">Raw_Orders!G3937</f>
        <v>Delivered</v>
      </c>
      <c r="H3937" s="2" t="n">
        <f aca="false">IF(Raw_Orders!H3937="","N/A",Raw_Orders!H3937)</f>
        <v>53.2</v>
      </c>
      <c r="I3937" s="2" t="n">
        <f aca="false">IF(Raw_Orders!I3937="","Not Rated",Raw_Orders!I3937)</f>
        <v>4.4</v>
      </c>
      <c r="J3937" s="2" t="str">
        <f aca="false">IF(COUNTIF($A$2:A3937,A3937)&gt;1,"Duplicate","Unique")</f>
        <v>Unique</v>
      </c>
      <c r="K3937" s="2" t="str">
        <f aca="false">IF(Raw_Orders!F3937&lt;0,"Anomaly","OK")</f>
        <v>OK</v>
      </c>
      <c r="L3937" s="2" t="str">
        <f aca="false">IFERROR(VLOOKUP(C3937,Raw_Restaurants!$A$2:$C$151,3,FALSE()),"Unknown")</f>
        <v>Mumbai</v>
      </c>
    </row>
    <row r="3938" customFormat="false" ht="15" hidden="false" customHeight="false" outlineLevel="0" collapsed="false">
      <c r="A3938" s="2" t="n">
        <f aca="false">Raw_Orders!A3938</f>
        <v>502380</v>
      </c>
      <c r="B3938" s="2" t="str">
        <f aca="false">Raw_Orders!B3938</f>
        <v>CUST1246</v>
      </c>
      <c r="C3938" s="2" t="str">
        <f aca="false">Raw_Orders!C3938</f>
        <v>REST213</v>
      </c>
      <c r="D3938" s="2" t="str">
        <f aca="false">Raw_Orders!D3938</f>
        <v>DP447</v>
      </c>
      <c r="E3938" s="2" t="str">
        <f aca="false">Raw_Orders!E3938</f>
        <v>2024-09-20</v>
      </c>
      <c r="F3938" s="2" t="n">
        <f aca="false">IF(Raw_Orders!F3938&lt;0,0,Raw_Orders!F3938)</f>
        <v>1273.56</v>
      </c>
      <c r="G3938" s="2" t="str">
        <f aca="false">Raw_Orders!G3938</f>
        <v>Cancelled</v>
      </c>
      <c r="H3938" s="2" t="str">
        <f aca="false">IF(Raw_Orders!H3938="","N/A",Raw_Orders!H3938)</f>
        <v>N/A</v>
      </c>
      <c r="I3938" s="2" t="str">
        <f aca="false">IF(Raw_Orders!I3938="","Not Rated",Raw_Orders!I3938)</f>
        <v>Not Rated</v>
      </c>
      <c r="J3938" s="2" t="str">
        <f aca="false">IF(COUNTIF($A$2:A3938,A3938)&gt;1,"Duplicate","Unique")</f>
        <v>Unique</v>
      </c>
      <c r="K3938" s="2" t="str">
        <f aca="false">IF(Raw_Orders!F3938&lt;0,"Anomaly","OK")</f>
        <v>OK</v>
      </c>
      <c r="L3938" s="2" t="str">
        <f aca="false">IFERROR(VLOOKUP(C3938,Raw_Restaurants!$A$2:$C$151,3,FALSE()),"Unknown")</f>
        <v>Pune</v>
      </c>
    </row>
    <row r="3939" customFormat="false" ht="15" hidden="false" customHeight="false" outlineLevel="0" collapsed="false">
      <c r="A3939" s="2" t="n">
        <f aca="false">Raw_Orders!A3939</f>
        <v>502901</v>
      </c>
      <c r="B3939" s="2" t="str">
        <f aca="false">Raw_Orders!B3939</f>
        <v>CUST1185</v>
      </c>
      <c r="C3939" s="2" t="str">
        <f aca="false">Raw_Orders!C3939</f>
        <v>REST279</v>
      </c>
      <c r="D3939" s="2" t="str">
        <f aca="false">Raw_Orders!D3939</f>
        <v>DP354</v>
      </c>
      <c r="E3939" s="2" t="str">
        <f aca="false">Raw_Orders!E3939</f>
        <v>2024-11-15</v>
      </c>
      <c r="F3939" s="2" t="n">
        <f aca="false">IF(Raw_Orders!F3939&lt;0,0,Raw_Orders!F3939)</f>
        <v>362.74</v>
      </c>
      <c r="G3939" s="2" t="str">
        <f aca="false">Raw_Orders!G3939</f>
        <v>Delivered</v>
      </c>
      <c r="H3939" s="2" t="n">
        <f aca="false">IF(Raw_Orders!H3939="","N/A",Raw_Orders!H3939)</f>
        <v>38.2</v>
      </c>
      <c r="I3939" s="2" t="n">
        <f aca="false">IF(Raw_Orders!I3939="","Not Rated",Raw_Orders!I3939)</f>
        <v>3.5</v>
      </c>
      <c r="J3939" s="2" t="str">
        <f aca="false">IF(COUNTIF($A$2:A3939,A3939)&gt;1,"Duplicate","Unique")</f>
        <v>Unique</v>
      </c>
      <c r="K3939" s="2" t="str">
        <f aca="false">IF(Raw_Orders!F3939&lt;0,"Anomaly","OK")</f>
        <v>OK</v>
      </c>
      <c r="L3939" s="2" t="str">
        <f aca="false">IFERROR(VLOOKUP(C3939,Raw_Restaurants!$A$2:$C$151,3,FALSE()),"Unknown")</f>
        <v>Indore</v>
      </c>
    </row>
    <row r="3940" customFormat="false" ht="15" hidden="false" customHeight="false" outlineLevel="0" collapsed="false">
      <c r="A3940" s="2" t="n">
        <f aca="false">Raw_Orders!A3940</f>
        <v>503012</v>
      </c>
      <c r="B3940" s="2" t="str">
        <f aca="false">Raw_Orders!B3940</f>
        <v>CUST1094</v>
      </c>
      <c r="C3940" s="2" t="str">
        <f aca="false">Raw_Orders!C3940</f>
        <v>REST287</v>
      </c>
      <c r="D3940" s="2" t="str">
        <f aca="false">Raw_Orders!D3940</f>
        <v>DP479</v>
      </c>
      <c r="E3940" s="2" t="str">
        <f aca="false">Raw_Orders!E3940</f>
        <v>2024-04-12</v>
      </c>
      <c r="F3940" s="2" t="n">
        <f aca="false">IF(Raw_Orders!F3940&lt;0,0,Raw_Orders!F3940)</f>
        <v>656.63</v>
      </c>
      <c r="G3940" s="2" t="str">
        <f aca="false">Raw_Orders!G3940</f>
        <v>Delivered</v>
      </c>
      <c r="H3940" s="2" t="n">
        <f aca="false">IF(Raw_Orders!H3940="","N/A",Raw_Orders!H3940)</f>
        <v>34</v>
      </c>
      <c r="I3940" s="2" t="str">
        <f aca="false">IF(Raw_Orders!I3940="","Not Rated",Raw_Orders!I3940)</f>
        <v>Not Rated</v>
      </c>
      <c r="J3940" s="2" t="str">
        <f aca="false">IF(COUNTIF($A$2:A3940,A3940)&gt;1,"Duplicate","Unique")</f>
        <v>Unique</v>
      </c>
      <c r="K3940" s="2" t="str">
        <f aca="false">IF(Raw_Orders!F3940&lt;0,"Anomaly","OK")</f>
        <v>OK</v>
      </c>
      <c r="L3940" s="2" t="str">
        <f aca="false">IFERROR(VLOOKUP(C3940,Raw_Restaurants!$A$2:$C$151,3,FALSE()),"Unknown")</f>
        <v>Pune</v>
      </c>
    </row>
    <row r="3941" customFormat="false" ht="15" hidden="false" customHeight="false" outlineLevel="0" collapsed="false">
      <c r="A3941" s="2" t="n">
        <f aca="false">Raw_Orders!A3941</f>
        <v>502071</v>
      </c>
      <c r="B3941" s="2" t="str">
        <f aca="false">Raw_Orders!B3941</f>
        <v>CUST1453</v>
      </c>
      <c r="C3941" s="2" t="str">
        <f aca="false">Raw_Orders!C3941</f>
        <v>REST320</v>
      </c>
      <c r="D3941" s="2" t="str">
        <f aca="false">Raw_Orders!D3941</f>
        <v>DP494</v>
      </c>
      <c r="E3941" s="2" t="str">
        <f aca="false">Raw_Orders!E3941</f>
        <v>2024-12-26</v>
      </c>
      <c r="F3941" s="2" t="n">
        <f aca="false">IF(Raw_Orders!F3941&lt;0,0,Raw_Orders!F3941)</f>
        <v>698.76</v>
      </c>
      <c r="G3941" s="2" t="str">
        <f aca="false">Raw_Orders!G3941</f>
        <v>Delivered</v>
      </c>
      <c r="H3941" s="2" t="n">
        <f aca="false">IF(Raw_Orders!H3941="","N/A",Raw_Orders!H3941)</f>
        <v>78.6</v>
      </c>
      <c r="I3941" s="2" t="n">
        <f aca="false">IF(Raw_Orders!I3941="","Not Rated",Raw_Orders!I3941)</f>
        <v>3.5</v>
      </c>
      <c r="J3941" s="2" t="str">
        <f aca="false">IF(COUNTIF($A$2:A3941,A3941)&gt;1,"Duplicate","Unique")</f>
        <v>Unique</v>
      </c>
      <c r="K3941" s="2" t="str">
        <f aca="false">IF(Raw_Orders!F3941&lt;0,"Anomaly","OK")</f>
        <v>OK</v>
      </c>
      <c r="L3941" s="2" t="str">
        <f aca="false">IFERROR(VLOOKUP(C3941,Raw_Restaurants!$A$2:$C$151,3,FALSE()),"Unknown")</f>
        <v>Mumbai</v>
      </c>
    </row>
    <row r="3942" customFormat="false" ht="15" hidden="false" customHeight="false" outlineLevel="0" collapsed="false">
      <c r="A3942" s="2" t="n">
        <f aca="false">Raw_Orders!A3942</f>
        <v>502363</v>
      </c>
      <c r="B3942" s="2" t="str">
        <f aca="false">Raw_Orders!B3942</f>
        <v>CUST1549</v>
      </c>
      <c r="C3942" s="2" t="str">
        <f aca="false">Raw_Orders!C3942</f>
        <v>REST309</v>
      </c>
      <c r="D3942" s="2" t="str">
        <f aca="false">Raw_Orders!D3942</f>
        <v>DP432</v>
      </c>
      <c r="E3942" s="2" t="str">
        <f aca="false">Raw_Orders!E3942</f>
        <v>2024-03-20</v>
      </c>
      <c r="F3942" s="2" t="n">
        <f aca="false">IF(Raw_Orders!F3942&lt;0,0,Raw_Orders!F3942)</f>
        <v>1184.46</v>
      </c>
      <c r="G3942" s="2" t="str">
        <f aca="false">Raw_Orders!G3942</f>
        <v>Delivered</v>
      </c>
      <c r="H3942" s="2" t="n">
        <f aca="false">IF(Raw_Orders!H3942="","N/A",Raw_Orders!H3942)</f>
        <v>77.3</v>
      </c>
      <c r="I3942" s="2" t="n">
        <f aca="false">IF(Raw_Orders!I3942="","Not Rated",Raw_Orders!I3942)</f>
        <v>3.8</v>
      </c>
      <c r="J3942" s="2" t="str">
        <f aca="false">IF(COUNTIF($A$2:A3942,A3942)&gt;1,"Duplicate","Unique")</f>
        <v>Unique</v>
      </c>
      <c r="K3942" s="2" t="str">
        <f aca="false">IF(Raw_Orders!F3942&lt;0,"Anomaly","OK")</f>
        <v>OK</v>
      </c>
      <c r="L3942" s="2" t="str">
        <f aca="false">IFERROR(VLOOKUP(C3942,Raw_Restaurants!$A$2:$C$151,3,FALSE()),"Unknown")</f>
        <v>Mumbai</v>
      </c>
    </row>
    <row r="3943" customFormat="false" ht="15" hidden="false" customHeight="false" outlineLevel="0" collapsed="false">
      <c r="A3943" s="2" t="n">
        <f aca="false">Raw_Orders!A3943</f>
        <v>500404</v>
      </c>
      <c r="B3943" s="2" t="str">
        <f aca="false">Raw_Orders!B3943</f>
        <v>CUST1448</v>
      </c>
      <c r="C3943" s="2" t="str">
        <f aca="false">Raw_Orders!C3943</f>
        <v>REST336</v>
      </c>
      <c r="D3943" s="2" t="str">
        <f aca="false">Raw_Orders!D3943</f>
        <v>DP359</v>
      </c>
      <c r="E3943" s="2" t="str">
        <f aca="false">Raw_Orders!E3943</f>
        <v>2024-03-09</v>
      </c>
      <c r="F3943" s="2" t="n">
        <f aca="false">IF(Raw_Orders!F3943&lt;0,0,Raw_Orders!F3943)</f>
        <v>1264.96</v>
      </c>
      <c r="G3943" s="2" t="str">
        <f aca="false">Raw_Orders!G3943</f>
        <v>Delivered</v>
      </c>
      <c r="H3943" s="2" t="n">
        <f aca="false">IF(Raw_Orders!H3943="","N/A",Raw_Orders!H3943)</f>
        <v>49</v>
      </c>
      <c r="I3943" s="2" t="n">
        <f aca="false">IF(Raw_Orders!I3943="","Not Rated",Raw_Orders!I3943)</f>
        <v>4.9</v>
      </c>
      <c r="J3943" s="2" t="str">
        <f aca="false">IF(COUNTIF($A$2:A3943,A3943)&gt;1,"Duplicate","Unique")</f>
        <v>Unique</v>
      </c>
      <c r="K3943" s="2" t="str">
        <f aca="false">IF(Raw_Orders!F3943&lt;0,"Anomaly","OK")</f>
        <v>OK</v>
      </c>
      <c r="L3943" s="2" t="str">
        <f aca="false">IFERROR(VLOOKUP(C3943,Raw_Restaurants!$A$2:$C$151,3,FALSE()),"Unknown")</f>
        <v>Indore</v>
      </c>
    </row>
    <row r="3944" customFormat="false" ht="15" hidden="false" customHeight="false" outlineLevel="0" collapsed="false">
      <c r="A3944" s="2" t="n">
        <f aca="false">Raw_Orders!A3944</f>
        <v>501798</v>
      </c>
      <c r="B3944" s="2" t="str">
        <f aca="false">Raw_Orders!B3944</f>
        <v>CUST1470</v>
      </c>
      <c r="C3944" s="2" t="str">
        <f aca="false">Raw_Orders!C3944</f>
        <v>REST332</v>
      </c>
      <c r="D3944" s="2" t="str">
        <f aca="false">Raw_Orders!D3944</f>
        <v>DP363</v>
      </c>
      <c r="E3944" s="2" t="str">
        <f aca="false">Raw_Orders!E3944</f>
        <v>2024-09-10</v>
      </c>
      <c r="F3944" s="2" t="n">
        <f aca="false">IF(Raw_Orders!F3944&lt;0,0,Raw_Orders!F3944)</f>
        <v>343.34</v>
      </c>
      <c r="G3944" s="2" t="str">
        <f aca="false">Raw_Orders!G3944</f>
        <v>Delivered</v>
      </c>
      <c r="H3944" s="2" t="n">
        <f aca="false">IF(Raw_Orders!H3944="","N/A",Raw_Orders!H3944)</f>
        <v>63.3</v>
      </c>
      <c r="I3944" s="2" t="str">
        <f aca="false">IF(Raw_Orders!I3944="","Not Rated",Raw_Orders!I3944)</f>
        <v>Not Rated</v>
      </c>
      <c r="J3944" s="2" t="str">
        <f aca="false">IF(COUNTIF($A$2:A3944,A3944)&gt;1,"Duplicate","Unique")</f>
        <v>Unique</v>
      </c>
      <c r="K3944" s="2" t="str">
        <f aca="false">IF(Raw_Orders!F3944&lt;0,"Anomaly","OK")</f>
        <v>OK</v>
      </c>
      <c r="L3944" s="2" t="str">
        <f aca="false">IFERROR(VLOOKUP(C3944,Raw_Restaurants!$A$2:$C$151,3,FALSE()),"Unknown")</f>
        <v>Pune</v>
      </c>
    </row>
    <row r="3945" customFormat="false" ht="15" hidden="false" customHeight="false" outlineLevel="0" collapsed="false">
      <c r="A3945" s="2" t="n">
        <f aca="false">Raw_Orders!A3945</f>
        <v>504712</v>
      </c>
      <c r="B3945" s="2" t="str">
        <f aca="false">Raw_Orders!B3945</f>
        <v>CUST1766</v>
      </c>
      <c r="C3945" s="2" t="str">
        <f aca="false">Raw_Orders!C3945</f>
        <v>REST227</v>
      </c>
      <c r="D3945" s="2" t="str">
        <f aca="false">Raw_Orders!D3945</f>
        <v>DP491</v>
      </c>
      <c r="E3945" s="2" t="str">
        <f aca="false">Raw_Orders!E3945</f>
        <v>2024-06-12</v>
      </c>
      <c r="F3945" s="2" t="n">
        <f aca="false">IF(Raw_Orders!F3945&lt;0,0,Raw_Orders!F3945)</f>
        <v>391.79</v>
      </c>
      <c r="G3945" s="2" t="str">
        <f aca="false">Raw_Orders!G3945</f>
        <v>Delivered</v>
      </c>
      <c r="H3945" s="2" t="n">
        <f aca="false">IF(Raw_Orders!H3945="","N/A",Raw_Orders!H3945)</f>
        <v>44.5</v>
      </c>
      <c r="I3945" s="2" t="n">
        <f aca="false">IF(Raw_Orders!I3945="","Not Rated",Raw_Orders!I3945)</f>
        <v>4.7</v>
      </c>
      <c r="J3945" s="2" t="str">
        <f aca="false">IF(COUNTIF($A$2:A3945,A3945)&gt;1,"Duplicate","Unique")</f>
        <v>Unique</v>
      </c>
      <c r="K3945" s="2" t="str">
        <f aca="false">IF(Raw_Orders!F3945&lt;0,"Anomaly","OK")</f>
        <v>OK</v>
      </c>
      <c r="L3945" s="2" t="str">
        <f aca="false">IFERROR(VLOOKUP(C3945,Raw_Restaurants!$A$2:$C$151,3,FALSE()),"Unknown")</f>
        <v>Bhopal</v>
      </c>
    </row>
    <row r="3946" customFormat="false" ht="15" hidden="false" customHeight="false" outlineLevel="0" collapsed="false">
      <c r="A3946" s="2" t="n">
        <f aca="false">Raw_Orders!A3946</f>
        <v>501738</v>
      </c>
      <c r="B3946" s="2" t="str">
        <f aca="false">Raw_Orders!B3946</f>
        <v>CUST1468</v>
      </c>
      <c r="C3946" s="2" t="str">
        <f aca="false">Raw_Orders!C3946</f>
        <v>REST278</v>
      </c>
      <c r="D3946" s="2" t="str">
        <f aca="false">Raw_Orders!D3946</f>
        <v>DP391</v>
      </c>
      <c r="E3946" s="2" t="str">
        <f aca="false">Raw_Orders!E3946</f>
        <v>2024-10-20</v>
      </c>
      <c r="F3946" s="2" t="n">
        <f aca="false">IF(Raw_Orders!F3946&lt;0,0,Raw_Orders!F3946)</f>
        <v>804.58</v>
      </c>
      <c r="G3946" s="2" t="str">
        <f aca="false">Raw_Orders!G3946</f>
        <v>Delivered</v>
      </c>
      <c r="H3946" s="2" t="n">
        <f aca="false">IF(Raw_Orders!H3946="","N/A",Raw_Orders!H3946)</f>
        <v>53.9</v>
      </c>
      <c r="I3946" s="2" t="n">
        <f aca="false">IF(Raw_Orders!I3946="","Not Rated",Raw_Orders!I3946)</f>
        <v>3.3</v>
      </c>
      <c r="J3946" s="2" t="str">
        <f aca="false">IF(COUNTIF($A$2:A3946,A3946)&gt;1,"Duplicate","Unique")</f>
        <v>Unique</v>
      </c>
      <c r="K3946" s="2" t="str">
        <f aca="false">IF(Raw_Orders!F3946&lt;0,"Anomaly","OK")</f>
        <v>OK</v>
      </c>
      <c r="L3946" s="2" t="str">
        <f aca="false">IFERROR(VLOOKUP(C3946,Raw_Restaurants!$A$2:$C$151,3,FALSE()),"Unknown")</f>
        <v>Kolkata</v>
      </c>
    </row>
    <row r="3947" customFormat="false" ht="15" hidden="false" customHeight="false" outlineLevel="0" collapsed="false">
      <c r="A3947" s="2" t="n">
        <f aca="false">Raw_Orders!A3947</f>
        <v>500495</v>
      </c>
      <c r="B3947" s="2" t="str">
        <f aca="false">Raw_Orders!B3947</f>
        <v>CUST1754</v>
      </c>
      <c r="C3947" s="2" t="str">
        <f aca="false">Raw_Orders!C3947</f>
        <v>REST327</v>
      </c>
      <c r="D3947" s="2" t="str">
        <f aca="false">Raw_Orders!D3947</f>
        <v>DP383</v>
      </c>
      <c r="E3947" s="2" t="str">
        <f aca="false">Raw_Orders!E3947</f>
        <v>2024-12-31</v>
      </c>
      <c r="F3947" s="2" t="n">
        <f aca="false">IF(Raw_Orders!F3947&lt;0,0,Raw_Orders!F3947)</f>
        <v>862.6</v>
      </c>
      <c r="G3947" s="2" t="str">
        <f aca="false">Raw_Orders!G3947</f>
        <v>Delivered</v>
      </c>
      <c r="H3947" s="2" t="n">
        <f aca="false">IF(Raw_Orders!H3947="","N/A",Raw_Orders!H3947)</f>
        <v>49.5</v>
      </c>
      <c r="I3947" s="2" t="n">
        <f aca="false">IF(Raw_Orders!I3947="","Not Rated",Raw_Orders!I3947)</f>
        <v>4.6</v>
      </c>
      <c r="J3947" s="2" t="str">
        <f aca="false">IF(COUNTIF($A$2:A3947,A3947)&gt;1,"Duplicate","Unique")</f>
        <v>Unique</v>
      </c>
      <c r="K3947" s="2" t="str">
        <f aca="false">IF(Raw_Orders!F3947&lt;0,"Anomaly","OK")</f>
        <v>OK</v>
      </c>
      <c r="L3947" s="2" t="str">
        <f aca="false">IFERROR(VLOOKUP(C3947,Raw_Restaurants!$A$2:$C$151,3,FALSE()),"Unknown")</f>
        <v>Kolkata</v>
      </c>
    </row>
    <row r="3948" customFormat="false" ht="15" hidden="false" customHeight="false" outlineLevel="0" collapsed="false">
      <c r="A3948" s="2" t="n">
        <f aca="false">Raw_Orders!A3948</f>
        <v>504796</v>
      </c>
      <c r="B3948" s="2" t="str">
        <f aca="false">Raw_Orders!B3948</f>
        <v>CUST1276</v>
      </c>
      <c r="C3948" s="2" t="str">
        <f aca="false">Raw_Orders!C3948</f>
        <v>REST227</v>
      </c>
      <c r="D3948" s="2" t="str">
        <f aca="false">Raw_Orders!D3948</f>
        <v>DP455</v>
      </c>
      <c r="E3948" s="2" t="str">
        <f aca="false">Raw_Orders!E3948</f>
        <v>2024-09-13</v>
      </c>
      <c r="F3948" s="2" t="n">
        <f aca="false">IF(Raw_Orders!F3948&lt;0,0,Raw_Orders!F3948)</f>
        <v>359</v>
      </c>
      <c r="G3948" s="2" t="str">
        <f aca="false">Raw_Orders!G3948</f>
        <v>Cancelled</v>
      </c>
      <c r="H3948" s="2" t="str">
        <f aca="false">IF(Raw_Orders!H3948="","N/A",Raw_Orders!H3948)</f>
        <v>N/A</v>
      </c>
      <c r="I3948" s="2" t="str">
        <f aca="false">IF(Raw_Orders!I3948="","Not Rated",Raw_Orders!I3948)</f>
        <v>Not Rated</v>
      </c>
      <c r="J3948" s="2" t="str">
        <f aca="false">IF(COUNTIF($A$2:A3948,A3948)&gt;1,"Duplicate","Unique")</f>
        <v>Unique</v>
      </c>
      <c r="K3948" s="2" t="str">
        <f aca="false">IF(Raw_Orders!F3948&lt;0,"Anomaly","OK")</f>
        <v>OK</v>
      </c>
      <c r="L3948" s="2" t="str">
        <f aca="false">IFERROR(VLOOKUP(C3948,Raw_Restaurants!$A$2:$C$151,3,FALSE()),"Unknown")</f>
        <v>Bhopal</v>
      </c>
    </row>
    <row r="3949" customFormat="false" ht="15" hidden="false" customHeight="false" outlineLevel="0" collapsed="false">
      <c r="A3949" s="2" t="n">
        <f aca="false">Raw_Orders!A3949</f>
        <v>501829</v>
      </c>
      <c r="B3949" s="2" t="str">
        <f aca="false">Raw_Orders!B3949</f>
        <v>CUST1544</v>
      </c>
      <c r="C3949" s="2" t="str">
        <f aca="false">Raw_Orders!C3949</f>
        <v>REST241</v>
      </c>
      <c r="D3949" s="2" t="str">
        <f aca="false">Raw_Orders!D3949</f>
        <v>DP301</v>
      </c>
      <c r="E3949" s="2" t="str">
        <f aca="false">Raw_Orders!E3949</f>
        <v>2024-08-19</v>
      </c>
      <c r="F3949" s="2" t="n">
        <f aca="false">IF(Raw_Orders!F3949&lt;0,0,Raw_Orders!F3949)</f>
        <v>1366.86</v>
      </c>
      <c r="G3949" s="2" t="str">
        <f aca="false">Raw_Orders!G3949</f>
        <v>Delivered</v>
      </c>
      <c r="H3949" s="2" t="n">
        <f aca="false">IF(Raw_Orders!H3949="","N/A",Raw_Orders!H3949)</f>
        <v>30.7</v>
      </c>
      <c r="I3949" s="2" t="n">
        <f aca="false">IF(Raw_Orders!I3949="","Not Rated",Raw_Orders!I3949)</f>
        <v>3.5</v>
      </c>
      <c r="J3949" s="2" t="str">
        <f aca="false">IF(COUNTIF($A$2:A3949,A3949)&gt;1,"Duplicate","Unique")</f>
        <v>Unique</v>
      </c>
      <c r="K3949" s="2" t="str">
        <f aca="false">IF(Raw_Orders!F3949&lt;0,"Anomaly","OK")</f>
        <v>OK</v>
      </c>
      <c r="L3949" s="2" t="str">
        <f aca="false">IFERROR(VLOOKUP(C3949,Raw_Restaurants!$A$2:$C$151,3,FALSE()),"Unknown")</f>
        <v>Pune</v>
      </c>
    </row>
    <row r="3950" customFormat="false" ht="15" hidden="false" customHeight="false" outlineLevel="0" collapsed="false">
      <c r="A3950" s="2" t="n">
        <f aca="false">Raw_Orders!A3950</f>
        <v>500578</v>
      </c>
      <c r="B3950" s="2" t="str">
        <f aca="false">Raw_Orders!B3950</f>
        <v>CUST1435</v>
      </c>
      <c r="C3950" s="2" t="str">
        <f aca="false">Raw_Orders!C3950</f>
        <v>REST267</v>
      </c>
      <c r="D3950" s="2" t="str">
        <f aca="false">Raw_Orders!D3950</f>
        <v>DP402</v>
      </c>
      <c r="E3950" s="2" t="str">
        <f aca="false">Raw_Orders!E3950</f>
        <v>2024-05-12</v>
      </c>
      <c r="F3950" s="2" t="n">
        <f aca="false">IF(Raw_Orders!F3950&lt;0,0,Raw_Orders!F3950)</f>
        <v>377.76</v>
      </c>
      <c r="G3950" s="2" t="str">
        <f aca="false">Raw_Orders!G3950</f>
        <v>Delayed</v>
      </c>
      <c r="H3950" s="2" t="n">
        <f aca="false">IF(Raw_Orders!H3950="","N/A",Raw_Orders!H3950)</f>
        <v>45.7</v>
      </c>
      <c r="I3950" s="2" t="n">
        <f aca="false">IF(Raw_Orders!I3950="","Not Rated",Raw_Orders!I3950)</f>
        <v>4.2</v>
      </c>
      <c r="J3950" s="2" t="str">
        <f aca="false">IF(COUNTIF($A$2:A3950,A3950)&gt;1,"Duplicate","Unique")</f>
        <v>Duplicate</v>
      </c>
      <c r="K3950" s="2" t="str">
        <f aca="false">IF(Raw_Orders!F3950&lt;0,"Anomaly","OK")</f>
        <v>OK</v>
      </c>
      <c r="L3950" s="2" t="str">
        <f aca="false">IFERROR(VLOOKUP(C3950,Raw_Restaurants!$A$2:$C$151,3,FALSE()),"Unknown")</f>
        <v>Jaipur</v>
      </c>
    </row>
    <row r="3951" customFormat="false" ht="15" hidden="false" customHeight="false" outlineLevel="0" collapsed="false">
      <c r="A3951" s="2" t="n">
        <f aca="false">Raw_Orders!A3951</f>
        <v>502899</v>
      </c>
      <c r="B3951" s="2" t="str">
        <f aca="false">Raw_Orders!B3951</f>
        <v>CUST1446</v>
      </c>
      <c r="C3951" s="2" t="str">
        <f aca="false">Raw_Orders!C3951</f>
        <v>REST302</v>
      </c>
      <c r="D3951" s="2" t="str">
        <f aca="false">Raw_Orders!D3951</f>
        <v>DP325</v>
      </c>
      <c r="E3951" s="2" t="str">
        <f aca="false">Raw_Orders!E3951</f>
        <v>2024-11-02</v>
      </c>
      <c r="F3951" s="2" t="n">
        <f aca="false">IF(Raw_Orders!F3951&lt;0,0,Raw_Orders!F3951)</f>
        <v>560.15</v>
      </c>
      <c r="G3951" s="2" t="str">
        <f aca="false">Raw_Orders!G3951</f>
        <v>Delivered</v>
      </c>
      <c r="H3951" s="2" t="n">
        <f aca="false">IF(Raw_Orders!H3951="","N/A",Raw_Orders!H3951)</f>
        <v>49.5</v>
      </c>
      <c r="I3951" s="2" t="n">
        <f aca="false">IF(Raw_Orders!I3951="","Not Rated",Raw_Orders!I3951)</f>
        <v>5</v>
      </c>
      <c r="J3951" s="2" t="str">
        <f aca="false">IF(COUNTIF($A$2:A3951,A3951)&gt;1,"Duplicate","Unique")</f>
        <v>Unique</v>
      </c>
      <c r="K3951" s="2" t="str">
        <f aca="false">IF(Raw_Orders!F3951&lt;0,"Anomaly","OK")</f>
        <v>OK</v>
      </c>
      <c r="L3951" s="2" t="str">
        <f aca="false">IFERROR(VLOOKUP(C3951,Raw_Restaurants!$A$2:$C$151,3,FALSE()),"Unknown")</f>
        <v>Indore</v>
      </c>
    </row>
    <row r="3952" customFormat="false" ht="15" hidden="false" customHeight="false" outlineLevel="0" collapsed="false">
      <c r="A3952" s="2" t="n">
        <f aca="false">Raw_Orders!A3952</f>
        <v>502491</v>
      </c>
      <c r="B3952" s="2" t="str">
        <f aca="false">Raw_Orders!B3952</f>
        <v>CUST1376</v>
      </c>
      <c r="C3952" s="2" t="str">
        <f aca="false">Raw_Orders!C3952</f>
        <v>REST248</v>
      </c>
      <c r="D3952" s="2" t="str">
        <f aca="false">Raw_Orders!D3952</f>
        <v>DP480</v>
      </c>
      <c r="E3952" s="2" t="str">
        <f aca="false">Raw_Orders!E3952</f>
        <v>2024-04-02</v>
      </c>
      <c r="F3952" s="2" t="n">
        <f aca="false">IF(Raw_Orders!F3952&lt;0,0,Raw_Orders!F3952)</f>
        <v>160.47</v>
      </c>
      <c r="G3952" s="2" t="str">
        <f aca="false">Raw_Orders!G3952</f>
        <v>Delivered</v>
      </c>
      <c r="H3952" s="2" t="n">
        <f aca="false">IF(Raw_Orders!H3952="","N/A",Raw_Orders!H3952)</f>
        <v>48</v>
      </c>
      <c r="I3952" s="2" t="n">
        <f aca="false">IF(Raw_Orders!I3952="","Not Rated",Raw_Orders!I3952)</f>
        <v>4.5</v>
      </c>
      <c r="J3952" s="2" t="str">
        <f aca="false">IF(COUNTIF($A$2:A3952,A3952)&gt;1,"Duplicate","Unique")</f>
        <v>Unique</v>
      </c>
      <c r="K3952" s="2" t="str">
        <f aca="false">IF(Raw_Orders!F3952&lt;0,"Anomaly","OK")</f>
        <v>OK</v>
      </c>
      <c r="L3952" s="2" t="str">
        <f aca="false">IFERROR(VLOOKUP(C3952,Raw_Restaurants!$A$2:$C$151,3,FALSE()),"Unknown")</f>
        <v>Mumbai</v>
      </c>
    </row>
    <row r="3953" customFormat="false" ht="15" hidden="false" customHeight="false" outlineLevel="0" collapsed="false">
      <c r="A3953" s="2" t="n">
        <f aca="false">Raw_Orders!A3953</f>
        <v>502440</v>
      </c>
      <c r="B3953" s="2" t="str">
        <f aca="false">Raw_Orders!B3953</f>
        <v>CUST1732</v>
      </c>
      <c r="C3953" s="2" t="str">
        <f aca="false">Raw_Orders!C3953</f>
        <v>REST201</v>
      </c>
      <c r="D3953" s="2" t="str">
        <f aca="false">Raw_Orders!D3953</f>
        <v>DP391</v>
      </c>
      <c r="E3953" s="2" t="str">
        <f aca="false">Raw_Orders!E3953</f>
        <v>2024-08-06</v>
      </c>
      <c r="F3953" s="2" t="n">
        <f aca="false">IF(Raw_Orders!F3953&lt;0,0,Raw_Orders!F3953)</f>
        <v>499.26</v>
      </c>
      <c r="G3953" s="2" t="str">
        <f aca="false">Raw_Orders!G3953</f>
        <v>Delivered</v>
      </c>
      <c r="H3953" s="2" t="str">
        <f aca="false">IF(Raw_Orders!H3953="","N/A",Raw_Orders!H3953)</f>
        <v>N/A</v>
      </c>
      <c r="I3953" s="2" t="n">
        <f aca="false">IF(Raw_Orders!I3953="","Not Rated",Raw_Orders!I3953)</f>
        <v>3.6</v>
      </c>
      <c r="J3953" s="2" t="str">
        <f aca="false">IF(COUNTIF($A$2:A3953,A3953)&gt;1,"Duplicate","Unique")</f>
        <v>Unique</v>
      </c>
      <c r="K3953" s="2" t="str">
        <f aca="false">IF(Raw_Orders!F3953&lt;0,"Anomaly","OK")</f>
        <v>OK</v>
      </c>
      <c r="L3953" s="2" t="str">
        <f aca="false">IFERROR(VLOOKUP(C3953,Raw_Restaurants!$A$2:$C$151,3,FALSE()),"Unknown")</f>
        <v>Kolkata</v>
      </c>
    </row>
    <row r="3954" customFormat="false" ht="15" hidden="false" customHeight="false" outlineLevel="0" collapsed="false">
      <c r="A3954" s="2" t="n">
        <f aca="false">Raw_Orders!A3954</f>
        <v>503717</v>
      </c>
      <c r="B3954" s="2" t="str">
        <f aca="false">Raw_Orders!B3954</f>
        <v>CUST1002</v>
      </c>
      <c r="C3954" s="2" t="str">
        <f aca="false">Raw_Orders!C3954</f>
        <v>REST240</v>
      </c>
      <c r="D3954" s="2" t="str">
        <f aca="false">Raw_Orders!D3954</f>
        <v>DP437</v>
      </c>
      <c r="E3954" s="2" t="str">
        <f aca="false">Raw_Orders!E3954</f>
        <v>2024-02-22</v>
      </c>
      <c r="F3954" s="2" t="n">
        <f aca="false">IF(Raw_Orders!F3954&lt;0,0,Raw_Orders!F3954)</f>
        <v>431.92</v>
      </c>
      <c r="G3954" s="2" t="str">
        <f aca="false">Raw_Orders!G3954</f>
        <v>Delivered</v>
      </c>
      <c r="H3954" s="2" t="n">
        <f aca="false">IF(Raw_Orders!H3954="","N/A",Raw_Orders!H3954)</f>
        <v>37.2</v>
      </c>
      <c r="I3954" s="2" t="n">
        <f aca="false">IF(Raw_Orders!I3954="","Not Rated",Raw_Orders!I3954)</f>
        <v>3.7</v>
      </c>
      <c r="J3954" s="2" t="str">
        <f aca="false">IF(COUNTIF($A$2:A3954,A3954)&gt;1,"Duplicate","Unique")</f>
        <v>Unique</v>
      </c>
      <c r="K3954" s="2" t="str">
        <f aca="false">IF(Raw_Orders!F3954&lt;0,"Anomaly","OK")</f>
        <v>OK</v>
      </c>
      <c r="L3954" s="2" t="str">
        <f aca="false">IFERROR(VLOOKUP(C3954,Raw_Restaurants!$A$2:$C$151,3,FALSE()),"Unknown")</f>
        <v>Delhi</v>
      </c>
    </row>
    <row r="3955" customFormat="false" ht="15" hidden="false" customHeight="false" outlineLevel="0" collapsed="false">
      <c r="A3955" s="2" t="n">
        <f aca="false">Raw_Orders!A3955</f>
        <v>500479</v>
      </c>
      <c r="B3955" s="2" t="str">
        <f aca="false">Raw_Orders!B3955</f>
        <v>CUST1318</v>
      </c>
      <c r="C3955" s="2" t="str">
        <f aca="false">Raw_Orders!C3955</f>
        <v>REST250</v>
      </c>
      <c r="D3955" s="2" t="str">
        <f aca="false">Raw_Orders!D3955</f>
        <v>DP303</v>
      </c>
      <c r="E3955" s="2" t="str">
        <f aca="false">Raw_Orders!E3955</f>
        <v>2024-02-16</v>
      </c>
      <c r="F3955" s="2" t="n">
        <f aca="false">IF(Raw_Orders!F3955&lt;0,0,Raw_Orders!F3955)</f>
        <v>375.21</v>
      </c>
      <c r="G3955" s="2" t="str">
        <f aca="false">Raw_Orders!G3955</f>
        <v>Delivered</v>
      </c>
      <c r="H3955" s="2" t="n">
        <f aca="false">IF(Raw_Orders!H3955="","N/A",Raw_Orders!H3955)</f>
        <v>78.4</v>
      </c>
      <c r="I3955" s="2" t="n">
        <f aca="false">IF(Raw_Orders!I3955="","Not Rated",Raw_Orders!I3955)</f>
        <v>4.8</v>
      </c>
      <c r="J3955" s="2" t="str">
        <f aca="false">IF(COUNTIF($A$2:A3955,A3955)&gt;1,"Duplicate","Unique")</f>
        <v>Unique</v>
      </c>
      <c r="K3955" s="2" t="str">
        <f aca="false">IF(Raw_Orders!F3955&lt;0,"Anomaly","OK")</f>
        <v>OK</v>
      </c>
      <c r="L3955" s="2" t="str">
        <f aca="false">IFERROR(VLOOKUP(C3955,Raw_Restaurants!$A$2:$C$151,3,FALSE()),"Unknown")</f>
        <v>Delhi</v>
      </c>
    </row>
    <row r="3956" customFormat="false" ht="15" hidden="false" customHeight="false" outlineLevel="0" collapsed="false">
      <c r="A3956" s="2" t="n">
        <f aca="false">Raw_Orders!A3956</f>
        <v>504978</v>
      </c>
      <c r="B3956" s="2" t="str">
        <f aca="false">Raw_Orders!B3956</f>
        <v>CUST1293</v>
      </c>
      <c r="C3956" s="2" t="str">
        <f aca="false">Raw_Orders!C3956</f>
        <v>REST271</v>
      </c>
      <c r="D3956" s="2" t="str">
        <f aca="false">Raw_Orders!D3956</f>
        <v>DP404</v>
      </c>
      <c r="E3956" s="2" t="str">
        <f aca="false">Raw_Orders!E3956</f>
        <v>2024-09-05</v>
      </c>
      <c r="F3956" s="2" t="n">
        <f aca="false">IF(Raw_Orders!F3956&lt;0,0,Raw_Orders!F3956)</f>
        <v>292.63</v>
      </c>
      <c r="G3956" s="2" t="str">
        <f aca="false">Raw_Orders!G3956</f>
        <v>Delivered</v>
      </c>
      <c r="H3956" s="2" t="n">
        <f aca="false">IF(Raw_Orders!H3956="","N/A",Raw_Orders!H3956)</f>
        <v>75.9</v>
      </c>
      <c r="I3956" s="2" t="n">
        <f aca="false">IF(Raw_Orders!I3956="","Not Rated",Raw_Orders!I3956)</f>
        <v>4.2</v>
      </c>
      <c r="J3956" s="2" t="str">
        <f aca="false">IF(COUNTIF($A$2:A3956,A3956)&gt;1,"Duplicate","Unique")</f>
        <v>Unique</v>
      </c>
      <c r="K3956" s="2" t="str">
        <f aca="false">IF(Raw_Orders!F3956&lt;0,"Anomaly","OK")</f>
        <v>OK</v>
      </c>
      <c r="L3956" s="2" t="str">
        <f aca="false">IFERROR(VLOOKUP(C3956,Raw_Restaurants!$A$2:$C$151,3,FALSE()),"Unknown")</f>
        <v>Indore</v>
      </c>
    </row>
    <row r="3957" customFormat="false" ht="15" hidden="false" customHeight="false" outlineLevel="0" collapsed="false">
      <c r="A3957" s="2" t="n">
        <f aca="false">Raw_Orders!A3957</f>
        <v>503162</v>
      </c>
      <c r="B3957" s="2" t="str">
        <f aca="false">Raw_Orders!B3957</f>
        <v>CUST1596</v>
      </c>
      <c r="C3957" s="2" t="str">
        <f aca="false">Raw_Orders!C3957</f>
        <v>REST277</v>
      </c>
      <c r="D3957" s="2" t="str">
        <f aca="false">Raw_Orders!D3957</f>
        <v>DP343</v>
      </c>
      <c r="E3957" s="2" t="str">
        <f aca="false">Raw_Orders!E3957</f>
        <v>2024-08-16</v>
      </c>
      <c r="F3957" s="2" t="n">
        <f aca="false">IF(Raw_Orders!F3957&lt;0,0,Raw_Orders!F3957)</f>
        <v>1213.59</v>
      </c>
      <c r="G3957" s="2" t="str">
        <f aca="false">Raw_Orders!G3957</f>
        <v>Delayed</v>
      </c>
      <c r="H3957" s="2" t="n">
        <f aca="false">IF(Raw_Orders!H3957="","N/A",Raw_Orders!H3957)</f>
        <v>61.4</v>
      </c>
      <c r="I3957" s="2" t="n">
        <f aca="false">IF(Raw_Orders!I3957="","Not Rated",Raw_Orders!I3957)</f>
        <v>3.4</v>
      </c>
      <c r="J3957" s="2" t="str">
        <f aca="false">IF(COUNTIF($A$2:A3957,A3957)&gt;1,"Duplicate","Unique")</f>
        <v>Unique</v>
      </c>
      <c r="K3957" s="2" t="str">
        <f aca="false">IF(Raw_Orders!F3957&lt;0,"Anomaly","OK")</f>
        <v>OK</v>
      </c>
      <c r="L3957" s="2" t="str">
        <f aca="false">IFERROR(VLOOKUP(C3957,Raw_Restaurants!$A$2:$C$151,3,FALSE()),"Unknown")</f>
        <v>Pune</v>
      </c>
    </row>
    <row r="3958" customFormat="false" ht="15" hidden="false" customHeight="false" outlineLevel="0" collapsed="false">
      <c r="A3958" s="2" t="n">
        <f aca="false">Raw_Orders!A3958</f>
        <v>500904</v>
      </c>
      <c r="B3958" s="2" t="str">
        <f aca="false">Raw_Orders!B3958</f>
        <v>CUST1077</v>
      </c>
      <c r="C3958" s="2" t="str">
        <f aca="false">Raw_Orders!C3958</f>
        <v>REST233</v>
      </c>
      <c r="D3958" s="2" t="str">
        <f aca="false">Raw_Orders!D3958</f>
        <v>DP304</v>
      </c>
      <c r="E3958" s="2" t="str">
        <f aca="false">Raw_Orders!E3958</f>
        <v>2024-02-12</v>
      </c>
      <c r="F3958" s="2" t="n">
        <f aca="false">IF(Raw_Orders!F3958&lt;0,0,Raw_Orders!F3958)</f>
        <v>1307.37</v>
      </c>
      <c r="G3958" s="2" t="str">
        <f aca="false">Raw_Orders!G3958</f>
        <v>Delivered</v>
      </c>
      <c r="H3958" s="2" t="n">
        <f aca="false">IF(Raw_Orders!H3958="","N/A",Raw_Orders!H3958)</f>
        <v>24.3</v>
      </c>
      <c r="I3958" s="2" t="n">
        <f aca="false">IF(Raw_Orders!I3958="","Not Rated",Raw_Orders!I3958)</f>
        <v>3.6</v>
      </c>
      <c r="J3958" s="2" t="str">
        <f aca="false">IF(COUNTIF($A$2:A3958,A3958)&gt;1,"Duplicate","Unique")</f>
        <v>Unique</v>
      </c>
      <c r="K3958" s="2" t="str">
        <f aca="false">IF(Raw_Orders!F3958&lt;0,"Anomaly","OK")</f>
        <v>OK</v>
      </c>
      <c r="L3958" s="2" t="str">
        <f aca="false">IFERROR(VLOOKUP(C3958,Raw_Restaurants!$A$2:$C$151,3,FALSE()),"Unknown")</f>
        <v>Kolkata</v>
      </c>
    </row>
    <row r="3959" customFormat="false" ht="15" hidden="false" customHeight="false" outlineLevel="0" collapsed="false">
      <c r="A3959" s="2" t="n">
        <f aca="false">Raw_Orders!A3959</f>
        <v>503181</v>
      </c>
      <c r="B3959" s="2" t="str">
        <f aca="false">Raw_Orders!B3959</f>
        <v>CUST1273</v>
      </c>
      <c r="C3959" s="2" t="str">
        <f aca="false">Raw_Orders!C3959</f>
        <v>REST338</v>
      </c>
      <c r="D3959" s="2" t="str">
        <f aca="false">Raw_Orders!D3959</f>
        <v>DP332</v>
      </c>
      <c r="E3959" s="2" t="str">
        <f aca="false">Raw_Orders!E3959</f>
        <v>2024-10-09</v>
      </c>
      <c r="F3959" s="2" t="n">
        <f aca="false">IF(Raw_Orders!F3959&lt;0,0,Raw_Orders!F3959)</f>
        <v>1221.34</v>
      </c>
      <c r="G3959" s="2" t="str">
        <f aca="false">Raw_Orders!G3959</f>
        <v>Delivered</v>
      </c>
      <c r="H3959" s="2" t="n">
        <f aca="false">IF(Raw_Orders!H3959="","N/A",Raw_Orders!H3959)</f>
        <v>29.2</v>
      </c>
      <c r="I3959" s="2" t="n">
        <f aca="false">IF(Raw_Orders!I3959="","Not Rated",Raw_Orders!I3959)</f>
        <v>2.9</v>
      </c>
      <c r="J3959" s="2" t="str">
        <f aca="false">IF(COUNTIF($A$2:A3959,A3959)&gt;1,"Duplicate","Unique")</f>
        <v>Unique</v>
      </c>
      <c r="K3959" s="2" t="str">
        <f aca="false">IF(Raw_Orders!F3959&lt;0,"Anomaly","OK")</f>
        <v>OK</v>
      </c>
      <c r="L3959" s="2" t="str">
        <f aca="false">IFERROR(VLOOKUP(C3959,Raw_Restaurants!$A$2:$C$151,3,FALSE()),"Unknown")</f>
        <v>Bangalore</v>
      </c>
    </row>
    <row r="3960" customFormat="false" ht="15" hidden="false" customHeight="false" outlineLevel="0" collapsed="false">
      <c r="A3960" s="2" t="n">
        <f aca="false">Raw_Orders!A3960</f>
        <v>501524</v>
      </c>
      <c r="B3960" s="2" t="str">
        <f aca="false">Raw_Orders!B3960</f>
        <v>CUST1508</v>
      </c>
      <c r="C3960" s="2" t="str">
        <f aca="false">Raw_Orders!C3960</f>
        <v>REST348</v>
      </c>
      <c r="D3960" s="2" t="str">
        <f aca="false">Raw_Orders!D3960</f>
        <v>DP395</v>
      </c>
      <c r="E3960" s="2" t="str">
        <f aca="false">Raw_Orders!E3960</f>
        <v>2024-11-12</v>
      </c>
      <c r="F3960" s="2" t="n">
        <f aca="false">IF(Raw_Orders!F3960&lt;0,0,Raw_Orders!F3960)</f>
        <v>173.72</v>
      </c>
      <c r="G3960" s="2" t="str">
        <f aca="false">Raw_Orders!G3960</f>
        <v>Delivered</v>
      </c>
      <c r="H3960" s="2" t="n">
        <f aca="false">IF(Raw_Orders!H3960="","N/A",Raw_Orders!H3960)</f>
        <v>68.8</v>
      </c>
      <c r="I3960" s="2" t="n">
        <f aca="false">IF(Raw_Orders!I3960="","Not Rated",Raw_Orders!I3960)</f>
        <v>3.7</v>
      </c>
      <c r="J3960" s="2" t="str">
        <f aca="false">IF(COUNTIF($A$2:A3960,A3960)&gt;1,"Duplicate","Unique")</f>
        <v>Unique</v>
      </c>
      <c r="K3960" s="2" t="str">
        <f aca="false">IF(Raw_Orders!F3960&lt;0,"Anomaly","OK")</f>
        <v>OK</v>
      </c>
      <c r="L3960" s="2" t="str">
        <f aca="false">IFERROR(VLOOKUP(C3960,Raw_Restaurants!$A$2:$C$151,3,FALSE()),"Unknown")</f>
        <v>Bangalore</v>
      </c>
    </row>
    <row r="3961" customFormat="false" ht="15" hidden="false" customHeight="false" outlineLevel="0" collapsed="false">
      <c r="A3961" s="2" t="n">
        <f aca="false">Raw_Orders!A3961</f>
        <v>503335</v>
      </c>
      <c r="B3961" s="2" t="str">
        <f aca="false">Raw_Orders!B3961</f>
        <v>CUST1424</v>
      </c>
      <c r="C3961" s="2" t="str">
        <f aca="false">Raw_Orders!C3961</f>
        <v>REST257</v>
      </c>
      <c r="D3961" s="2" t="str">
        <f aca="false">Raw_Orders!D3961</f>
        <v>DP470</v>
      </c>
      <c r="E3961" s="2" t="str">
        <f aca="false">Raw_Orders!E3961</f>
        <v>2024-10-09</v>
      </c>
      <c r="F3961" s="2" t="n">
        <f aca="false">IF(Raw_Orders!F3961&lt;0,0,Raw_Orders!F3961)</f>
        <v>323.97</v>
      </c>
      <c r="G3961" s="2" t="str">
        <f aca="false">Raw_Orders!G3961</f>
        <v>Delivered</v>
      </c>
      <c r="H3961" s="2" t="n">
        <f aca="false">IF(Raw_Orders!H3961="","N/A",Raw_Orders!H3961)</f>
        <v>23.2</v>
      </c>
      <c r="I3961" s="2" t="n">
        <f aca="false">IF(Raw_Orders!I3961="","Not Rated",Raw_Orders!I3961)</f>
        <v>3.5</v>
      </c>
      <c r="J3961" s="2" t="str">
        <f aca="false">IF(COUNTIF($A$2:A3961,A3961)&gt;1,"Duplicate","Unique")</f>
        <v>Unique</v>
      </c>
      <c r="K3961" s="2" t="str">
        <f aca="false">IF(Raw_Orders!F3961&lt;0,"Anomaly","OK")</f>
        <v>OK</v>
      </c>
      <c r="L3961" s="2" t="str">
        <f aca="false">IFERROR(VLOOKUP(C3961,Raw_Restaurants!$A$2:$C$151,3,FALSE()),"Unknown")</f>
        <v>Jaipur</v>
      </c>
    </row>
    <row r="3962" customFormat="false" ht="15" hidden="false" customHeight="false" outlineLevel="0" collapsed="false">
      <c r="A3962" s="2" t="n">
        <f aca="false">Raw_Orders!A3962</f>
        <v>500118</v>
      </c>
      <c r="B3962" s="2" t="str">
        <f aca="false">Raw_Orders!B3962</f>
        <v>CUST1601</v>
      </c>
      <c r="C3962" s="2" t="str">
        <f aca="false">Raw_Orders!C3962</f>
        <v>REST257</v>
      </c>
      <c r="D3962" s="2" t="str">
        <f aca="false">Raw_Orders!D3962</f>
        <v>DP470</v>
      </c>
      <c r="E3962" s="2" t="str">
        <f aca="false">Raw_Orders!E3962</f>
        <v>2024-03-29</v>
      </c>
      <c r="F3962" s="2" t="n">
        <f aca="false">IF(Raw_Orders!F3962&lt;0,0,Raw_Orders!F3962)</f>
        <v>619.62</v>
      </c>
      <c r="G3962" s="2" t="str">
        <f aca="false">Raw_Orders!G3962</f>
        <v>Delivered</v>
      </c>
      <c r="H3962" s="2" t="n">
        <f aca="false">IF(Raw_Orders!H3962="","N/A",Raw_Orders!H3962)</f>
        <v>42.7</v>
      </c>
      <c r="I3962" s="2" t="str">
        <f aca="false">IF(Raw_Orders!I3962="","Not Rated",Raw_Orders!I3962)</f>
        <v>Not Rated</v>
      </c>
      <c r="J3962" s="2" t="str">
        <f aca="false">IF(COUNTIF($A$2:A3962,A3962)&gt;1,"Duplicate","Unique")</f>
        <v>Unique</v>
      </c>
      <c r="K3962" s="2" t="str">
        <f aca="false">IF(Raw_Orders!F3962&lt;0,"Anomaly","OK")</f>
        <v>OK</v>
      </c>
      <c r="L3962" s="2" t="str">
        <f aca="false">IFERROR(VLOOKUP(C3962,Raw_Restaurants!$A$2:$C$151,3,FALSE()),"Unknown")</f>
        <v>Jaipur</v>
      </c>
    </row>
    <row r="3963" customFormat="false" ht="15" hidden="false" customHeight="false" outlineLevel="0" collapsed="false">
      <c r="A3963" s="2" t="n">
        <f aca="false">Raw_Orders!A3963</f>
        <v>502942</v>
      </c>
      <c r="B3963" s="2" t="str">
        <f aca="false">Raw_Orders!B3963</f>
        <v>CUST1096</v>
      </c>
      <c r="C3963" s="2" t="str">
        <f aca="false">Raw_Orders!C3963</f>
        <v>REST294</v>
      </c>
      <c r="D3963" s="2" t="str">
        <f aca="false">Raw_Orders!D3963</f>
        <v>DP455</v>
      </c>
      <c r="E3963" s="2" t="str">
        <f aca="false">Raw_Orders!E3963</f>
        <v>2024-05-10</v>
      </c>
      <c r="F3963" s="2" t="n">
        <f aca="false">IF(Raw_Orders!F3963&lt;0,0,Raw_Orders!F3963)</f>
        <v>457.6</v>
      </c>
      <c r="G3963" s="2" t="str">
        <f aca="false">Raw_Orders!G3963</f>
        <v>Delivered</v>
      </c>
      <c r="H3963" s="2" t="n">
        <f aca="false">IF(Raw_Orders!H3963="","N/A",Raw_Orders!H3963)</f>
        <v>72.2</v>
      </c>
      <c r="I3963" s="2" t="n">
        <f aca="false">IF(Raw_Orders!I3963="","Not Rated",Raw_Orders!I3963)</f>
        <v>2.7</v>
      </c>
      <c r="J3963" s="2" t="str">
        <f aca="false">IF(COUNTIF($A$2:A3963,A3963)&gt;1,"Duplicate","Unique")</f>
        <v>Unique</v>
      </c>
      <c r="K3963" s="2" t="str">
        <f aca="false">IF(Raw_Orders!F3963&lt;0,"Anomaly","OK")</f>
        <v>OK</v>
      </c>
      <c r="L3963" s="2" t="str">
        <f aca="false">IFERROR(VLOOKUP(C3963,Raw_Restaurants!$A$2:$C$151,3,FALSE()),"Unknown")</f>
        <v>Hyderabad</v>
      </c>
    </row>
    <row r="3964" customFormat="false" ht="15" hidden="false" customHeight="false" outlineLevel="0" collapsed="false">
      <c r="A3964" s="2" t="n">
        <f aca="false">Raw_Orders!A3964</f>
        <v>500841</v>
      </c>
      <c r="B3964" s="2" t="str">
        <f aca="false">Raw_Orders!B3964</f>
        <v>CUST1493</v>
      </c>
      <c r="C3964" s="2" t="str">
        <f aca="false">Raw_Orders!C3964</f>
        <v>REST289</v>
      </c>
      <c r="D3964" s="2" t="str">
        <f aca="false">Raw_Orders!D3964</f>
        <v>DP432</v>
      </c>
      <c r="E3964" s="2" t="str">
        <f aca="false">Raw_Orders!E3964</f>
        <v>2024-05-26</v>
      </c>
      <c r="F3964" s="2" t="n">
        <f aca="false">IF(Raw_Orders!F3964&lt;0,0,Raw_Orders!F3964)</f>
        <v>428.18</v>
      </c>
      <c r="G3964" s="2" t="str">
        <f aca="false">Raw_Orders!G3964</f>
        <v>Cancelled</v>
      </c>
      <c r="H3964" s="2" t="str">
        <f aca="false">IF(Raw_Orders!H3964="","N/A",Raw_Orders!H3964)</f>
        <v>N/A</v>
      </c>
      <c r="I3964" s="2" t="str">
        <f aca="false">IF(Raw_Orders!I3964="","Not Rated",Raw_Orders!I3964)</f>
        <v>Not Rated</v>
      </c>
      <c r="J3964" s="2" t="str">
        <f aca="false">IF(COUNTIF($A$2:A3964,A3964)&gt;1,"Duplicate","Unique")</f>
        <v>Unique</v>
      </c>
      <c r="K3964" s="2" t="str">
        <f aca="false">IF(Raw_Orders!F3964&lt;0,"Anomaly","OK")</f>
        <v>OK</v>
      </c>
      <c r="L3964" s="2" t="str">
        <f aca="false">IFERROR(VLOOKUP(C3964,Raw_Restaurants!$A$2:$C$151,3,FALSE()),"Unknown")</f>
        <v>Jaipur</v>
      </c>
    </row>
    <row r="3965" customFormat="false" ht="15" hidden="false" customHeight="false" outlineLevel="0" collapsed="false">
      <c r="A3965" s="2" t="n">
        <f aca="false">Raw_Orders!A3965</f>
        <v>501409</v>
      </c>
      <c r="B3965" s="2" t="str">
        <f aca="false">Raw_Orders!B3965</f>
        <v>CUST1113</v>
      </c>
      <c r="C3965" s="2" t="str">
        <f aca="false">Raw_Orders!C3965</f>
        <v>REST329</v>
      </c>
      <c r="D3965" s="2" t="str">
        <f aca="false">Raw_Orders!D3965</f>
        <v>DP395</v>
      </c>
      <c r="E3965" s="2" t="str">
        <f aca="false">Raw_Orders!E3965</f>
        <v>2024-04-10</v>
      </c>
      <c r="F3965" s="2" t="n">
        <f aca="false">IF(Raw_Orders!F3965&lt;0,0,Raw_Orders!F3965)</f>
        <v>171.05</v>
      </c>
      <c r="G3965" s="2" t="str">
        <f aca="false">Raw_Orders!G3965</f>
        <v>Delivered</v>
      </c>
      <c r="H3965" s="2" t="str">
        <f aca="false">IF(Raw_Orders!H3965="","N/A",Raw_Orders!H3965)</f>
        <v>N/A</v>
      </c>
      <c r="I3965" s="2" t="n">
        <f aca="false">IF(Raw_Orders!I3965="","Not Rated",Raw_Orders!I3965)</f>
        <v>3.6</v>
      </c>
      <c r="J3965" s="2" t="str">
        <f aca="false">IF(COUNTIF($A$2:A3965,A3965)&gt;1,"Duplicate","Unique")</f>
        <v>Unique</v>
      </c>
      <c r="K3965" s="2" t="str">
        <f aca="false">IF(Raw_Orders!F3965&lt;0,"Anomaly","OK")</f>
        <v>OK</v>
      </c>
      <c r="L3965" s="2" t="str">
        <f aca="false">IFERROR(VLOOKUP(C3965,Raw_Restaurants!$A$2:$C$151,3,FALSE()),"Unknown")</f>
        <v>Bangalore</v>
      </c>
    </row>
    <row r="3966" customFormat="false" ht="15" hidden="false" customHeight="false" outlineLevel="0" collapsed="false">
      <c r="A3966" s="2" t="n">
        <f aca="false">Raw_Orders!A3966</f>
        <v>500354</v>
      </c>
      <c r="B3966" s="2" t="str">
        <f aca="false">Raw_Orders!B3966</f>
        <v>CUST1525</v>
      </c>
      <c r="C3966" s="2" t="str">
        <f aca="false">Raw_Orders!C3966</f>
        <v>REST312</v>
      </c>
      <c r="D3966" s="2" t="str">
        <f aca="false">Raw_Orders!D3966</f>
        <v>DP315</v>
      </c>
      <c r="E3966" s="2" t="str">
        <f aca="false">Raw_Orders!E3966</f>
        <v>2024-09-21</v>
      </c>
      <c r="F3966" s="2" t="n">
        <f aca="false">IF(Raw_Orders!F3966&lt;0,0,Raw_Orders!F3966)</f>
        <v>1076.6</v>
      </c>
      <c r="G3966" s="2" t="str">
        <f aca="false">Raw_Orders!G3966</f>
        <v>Delivered</v>
      </c>
      <c r="H3966" s="2" t="n">
        <f aca="false">IF(Raw_Orders!H3966="","N/A",Raw_Orders!H3966)</f>
        <v>32.3</v>
      </c>
      <c r="I3966" s="2" t="n">
        <f aca="false">IF(Raw_Orders!I3966="","Not Rated",Raw_Orders!I3966)</f>
        <v>3.7</v>
      </c>
      <c r="J3966" s="2" t="str">
        <f aca="false">IF(COUNTIF($A$2:A3966,A3966)&gt;1,"Duplicate","Unique")</f>
        <v>Unique</v>
      </c>
      <c r="K3966" s="2" t="str">
        <f aca="false">IF(Raw_Orders!F3966&lt;0,"Anomaly","OK")</f>
        <v>OK</v>
      </c>
      <c r="L3966" s="2" t="str">
        <f aca="false">IFERROR(VLOOKUP(C3966,Raw_Restaurants!$A$2:$C$151,3,FALSE()),"Unknown")</f>
        <v>Mumbai</v>
      </c>
    </row>
    <row r="3967" customFormat="false" ht="15" hidden="false" customHeight="false" outlineLevel="0" collapsed="false">
      <c r="A3967" s="2" t="n">
        <f aca="false">Raw_Orders!A3967</f>
        <v>502953</v>
      </c>
      <c r="B3967" s="2" t="str">
        <f aca="false">Raw_Orders!B3967</f>
        <v>CUST1104</v>
      </c>
      <c r="C3967" s="2" t="str">
        <f aca="false">Raw_Orders!C3967</f>
        <v>REST270</v>
      </c>
      <c r="D3967" s="2" t="str">
        <f aca="false">Raw_Orders!D3967</f>
        <v>DP402</v>
      </c>
      <c r="E3967" s="2" t="str">
        <f aca="false">Raw_Orders!E3967</f>
        <v>2024-10-10</v>
      </c>
      <c r="F3967" s="2" t="n">
        <f aca="false">IF(Raw_Orders!F3967&lt;0,0,Raw_Orders!F3967)</f>
        <v>1348.34</v>
      </c>
      <c r="G3967" s="2" t="str">
        <f aca="false">Raw_Orders!G3967</f>
        <v>Delivered</v>
      </c>
      <c r="H3967" s="2" t="n">
        <f aca="false">IF(Raw_Orders!H3967="","N/A",Raw_Orders!H3967)</f>
        <v>49.8</v>
      </c>
      <c r="I3967" s="2" t="n">
        <f aca="false">IF(Raw_Orders!I3967="","Not Rated",Raw_Orders!I3967)</f>
        <v>3.4</v>
      </c>
      <c r="J3967" s="2" t="str">
        <f aca="false">IF(COUNTIF($A$2:A3967,A3967)&gt;1,"Duplicate","Unique")</f>
        <v>Unique</v>
      </c>
      <c r="K3967" s="2" t="str">
        <f aca="false">IF(Raw_Orders!F3967&lt;0,"Anomaly","OK")</f>
        <v>OK</v>
      </c>
      <c r="L3967" s="2" t="str">
        <f aca="false">IFERROR(VLOOKUP(C3967,Raw_Restaurants!$A$2:$C$151,3,FALSE()),"Unknown")</f>
        <v>Hyderabad</v>
      </c>
    </row>
    <row r="3968" customFormat="false" ht="15" hidden="false" customHeight="false" outlineLevel="0" collapsed="false">
      <c r="A3968" s="2" t="n">
        <f aca="false">Raw_Orders!A3968</f>
        <v>500892</v>
      </c>
      <c r="B3968" s="2" t="str">
        <f aca="false">Raw_Orders!B3968</f>
        <v>CUST1389</v>
      </c>
      <c r="C3968" s="2" t="str">
        <f aca="false">Raw_Orders!C3968</f>
        <v>REST276</v>
      </c>
      <c r="D3968" s="2" t="str">
        <f aca="false">Raw_Orders!D3968</f>
        <v>DP410</v>
      </c>
      <c r="E3968" s="2" t="str">
        <f aca="false">Raw_Orders!E3968</f>
        <v>2024-05-13</v>
      </c>
      <c r="F3968" s="2" t="n">
        <f aca="false">IF(Raw_Orders!F3968&lt;0,0,Raw_Orders!F3968)</f>
        <v>1370.61</v>
      </c>
      <c r="G3968" s="2" t="str">
        <f aca="false">Raw_Orders!G3968</f>
        <v>Delivered</v>
      </c>
      <c r="H3968" s="2" t="n">
        <f aca="false">IF(Raw_Orders!H3968="","N/A",Raw_Orders!H3968)</f>
        <v>54.2</v>
      </c>
      <c r="I3968" s="2" t="n">
        <f aca="false">IF(Raw_Orders!I3968="","Not Rated",Raw_Orders!I3968)</f>
        <v>4.3</v>
      </c>
      <c r="J3968" s="2" t="str">
        <f aca="false">IF(COUNTIF($A$2:A3968,A3968)&gt;1,"Duplicate","Unique")</f>
        <v>Unique</v>
      </c>
      <c r="K3968" s="2" t="str">
        <f aca="false">IF(Raw_Orders!F3968&lt;0,"Anomaly","OK")</f>
        <v>OK</v>
      </c>
      <c r="L3968" s="2" t="str">
        <f aca="false">IFERROR(VLOOKUP(C3968,Raw_Restaurants!$A$2:$C$151,3,FALSE()),"Unknown")</f>
        <v>Bangalore</v>
      </c>
    </row>
    <row r="3969" customFormat="false" ht="15" hidden="false" customHeight="false" outlineLevel="0" collapsed="false">
      <c r="A3969" s="2" t="n">
        <f aca="false">Raw_Orders!A3969</f>
        <v>502702</v>
      </c>
      <c r="B3969" s="2" t="str">
        <f aca="false">Raw_Orders!B3969</f>
        <v>CUST1708</v>
      </c>
      <c r="C3969" s="2" t="str">
        <f aca="false">Raw_Orders!C3969</f>
        <v>REST339</v>
      </c>
      <c r="D3969" s="2" t="str">
        <f aca="false">Raw_Orders!D3969</f>
        <v>DP379</v>
      </c>
      <c r="E3969" s="2" t="str">
        <f aca="false">Raw_Orders!E3969</f>
        <v>2024-12-19</v>
      </c>
      <c r="F3969" s="2" t="n">
        <f aca="false">IF(Raw_Orders!F3969&lt;0,0,Raw_Orders!F3969)</f>
        <v>1023.71</v>
      </c>
      <c r="G3969" s="2" t="str">
        <f aca="false">Raw_Orders!G3969</f>
        <v>Delivered</v>
      </c>
      <c r="H3969" s="2" t="n">
        <f aca="false">IF(Raw_Orders!H3969="","N/A",Raw_Orders!H3969)</f>
        <v>50</v>
      </c>
      <c r="I3969" s="2" t="n">
        <f aca="false">IF(Raw_Orders!I3969="","Not Rated",Raw_Orders!I3969)</f>
        <v>4.9</v>
      </c>
      <c r="J3969" s="2" t="str">
        <f aca="false">IF(COUNTIF($A$2:A3969,A3969)&gt;1,"Duplicate","Unique")</f>
        <v>Unique</v>
      </c>
      <c r="K3969" s="2" t="str">
        <f aca="false">IF(Raw_Orders!F3969&lt;0,"Anomaly","OK")</f>
        <v>OK</v>
      </c>
      <c r="L3969" s="2" t="str">
        <f aca="false">IFERROR(VLOOKUP(C3969,Raw_Restaurants!$A$2:$C$151,3,FALSE()),"Unknown")</f>
        <v>Bangalore</v>
      </c>
    </row>
    <row r="3970" customFormat="false" ht="15" hidden="false" customHeight="false" outlineLevel="0" collapsed="false">
      <c r="A3970" s="2" t="n">
        <f aca="false">Raw_Orders!A3970</f>
        <v>504309</v>
      </c>
      <c r="B3970" s="2" t="str">
        <f aca="false">Raw_Orders!B3970</f>
        <v>CUST1374</v>
      </c>
      <c r="C3970" s="2" t="str">
        <f aca="false">Raw_Orders!C3970</f>
        <v>REST296</v>
      </c>
      <c r="D3970" s="2" t="str">
        <f aca="false">Raw_Orders!D3970</f>
        <v>DP378</v>
      </c>
      <c r="E3970" s="2" t="str">
        <f aca="false">Raw_Orders!E3970</f>
        <v>2024-03-06</v>
      </c>
      <c r="F3970" s="2" t="n">
        <f aca="false">IF(Raw_Orders!F3970&lt;0,0,Raw_Orders!F3970)</f>
        <v>837.94</v>
      </c>
      <c r="G3970" s="2" t="str">
        <f aca="false">Raw_Orders!G3970</f>
        <v>Cancelled</v>
      </c>
      <c r="H3970" s="2" t="str">
        <f aca="false">IF(Raw_Orders!H3970="","N/A",Raw_Orders!H3970)</f>
        <v>N/A</v>
      </c>
      <c r="I3970" s="2" t="str">
        <f aca="false">IF(Raw_Orders!I3970="","Not Rated",Raw_Orders!I3970)</f>
        <v>Not Rated</v>
      </c>
      <c r="J3970" s="2" t="str">
        <f aca="false">IF(COUNTIF($A$2:A3970,A3970)&gt;1,"Duplicate","Unique")</f>
        <v>Unique</v>
      </c>
      <c r="K3970" s="2" t="str">
        <f aca="false">IF(Raw_Orders!F3970&lt;0,"Anomaly","OK")</f>
        <v>OK</v>
      </c>
      <c r="L3970" s="2" t="str">
        <f aca="false">IFERROR(VLOOKUP(C3970,Raw_Restaurants!$A$2:$C$151,3,FALSE()),"Unknown")</f>
        <v>Chennai</v>
      </c>
    </row>
    <row r="3971" customFormat="false" ht="15" hidden="false" customHeight="false" outlineLevel="0" collapsed="false">
      <c r="A3971" s="2" t="n">
        <f aca="false">Raw_Orders!A3971</f>
        <v>504422</v>
      </c>
      <c r="B3971" s="2" t="str">
        <f aca="false">Raw_Orders!B3971</f>
        <v>CUST1716</v>
      </c>
      <c r="C3971" s="2" t="str">
        <f aca="false">Raw_Orders!C3971</f>
        <v>REST232</v>
      </c>
      <c r="D3971" s="2" t="str">
        <f aca="false">Raw_Orders!D3971</f>
        <v>DP307</v>
      </c>
      <c r="E3971" s="2" t="str">
        <f aca="false">Raw_Orders!E3971</f>
        <v>2024-05-06</v>
      </c>
      <c r="F3971" s="2" t="n">
        <f aca="false">IF(Raw_Orders!F3971&lt;0,0,Raw_Orders!F3971)</f>
        <v>452.53</v>
      </c>
      <c r="G3971" s="2" t="str">
        <f aca="false">Raw_Orders!G3971</f>
        <v>Cancelled</v>
      </c>
      <c r="H3971" s="2" t="str">
        <f aca="false">IF(Raw_Orders!H3971="","N/A",Raw_Orders!H3971)</f>
        <v>N/A</v>
      </c>
      <c r="I3971" s="2" t="str">
        <f aca="false">IF(Raw_Orders!I3971="","Not Rated",Raw_Orders!I3971)</f>
        <v>Not Rated</v>
      </c>
      <c r="J3971" s="2" t="str">
        <f aca="false">IF(COUNTIF($A$2:A3971,A3971)&gt;1,"Duplicate","Unique")</f>
        <v>Unique</v>
      </c>
      <c r="K3971" s="2" t="str">
        <f aca="false">IF(Raw_Orders!F3971&lt;0,"Anomaly","OK")</f>
        <v>OK</v>
      </c>
      <c r="L3971" s="2" t="str">
        <f aca="false">IFERROR(VLOOKUP(C3971,Raw_Restaurants!$A$2:$C$151,3,FALSE()),"Unknown")</f>
        <v>Bhopal</v>
      </c>
    </row>
    <row r="3972" customFormat="false" ht="15" hidden="false" customHeight="false" outlineLevel="0" collapsed="false">
      <c r="A3972" s="2" t="n">
        <f aca="false">Raw_Orders!A3972</f>
        <v>501230</v>
      </c>
      <c r="B3972" s="2" t="str">
        <f aca="false">Raw_Orders!B3972</f>
        <v>CUST1066</v>
      </c>
      <c r="C3972" s="2" t="str">
        <f aca="false">Raw_Orders!C3972</f>
        <v>REST284</v>
      </c>
      <c r="D3972" s="2" t="str">
        <f aca="false">Raw_Orders!D3972</f>
        <v>DP348</v>
      </c>
      <c r="E3972" s="2" t="str">
        <f aca="false">Raw_Orders!E3972</f>
        <v>2024-08-18</v>
      </c>
      <c r="F3972" s="2" t="n">
        <f aca="false">IF(Raw_Orders!F3972&lt;0,0,Raw_Orders!F3972)</f>
        <v>343.73</v>
      </c>
      <c r="G3972" s="2" t="str">
        <f aca="false">Raw_Orders!G3972</f>
        <v>Delayed</v>
      </c>
      <c r="H3972" s="2" t="n">
        <f aca="false">IF(Raw_Orders!H3972="","N/A",Raw_Orders!H3972)</f>
        <v>72.8</v>
      </c>
      <c r="I3972" s="2" t="n">
        <f aca="false">IF(Raw_Orders!I3972="","Not Rated",Raw_Orders!I3972)</f>
        <v>3.2</v>
      </c>
      <c r="J3972" s="2" t="str">
        <f aca="false">IF(COUNTIF($A$2:A3972,A3972)&gt;1,"Duplicate","Unique")</f>
        <v>Unique</v>
      </c>
      <c r="K3972" s="2" t="str">
        <f aca="false">IF(Raw_Orders!F3972&lt;0,"Anomaly","OK")</f>
        <v>OK</v>
      </c>
      <c r="L3972" s="2" t="str">
        <f aca="false">IFERROR(VLOOKUP(C3972,Raw_Restaurants!$A$2:$C$151,3,FALSE()),"Unknown")</f>
        <v>Hyderabad</v>
      </c>
    </row>
    <row r="3973" customFormat="false" ht="15" hidden="false" customHeight="false" outlineLevel="0" collapsed="false">
      <c r="A3973" s="2" t="n">
        <f aca="false">Raw_Orders!A3973</f>
        <v>503174</v>
      </c>
      <c r="B3973" s="2" t="str">
        <f aca="false">Raw_Orders!B3973</f>
        <v>CUST1583</v>
      </c>
      <c r="C3973" s="2" t="str">
        <f aca="false">Raw_Orders!C3973</f>
        <v>REST283</v>
      </c>
      <c r="D3973" s="2" t="str">
        <f aca="false">Raw_Orders!D3973</f>
        <v>DP473</v>
      </c>
      <c r="E3973" s="2" t="str">
        <f aca="false">Raw_Orders!E3973</f>
        <v>2024-04-20</v>
      </c>
      <c r="F3973" s="2" t="n">
        <f aca="false">IF(Raw_Orders!F3973&lt;0,0,Raw_Orders!F3973)</f>
        <v>1045.03</v>
      </c>
      <c r="G3973" s="2" t="str">
        <f aca="false">Raw_Orders!G3973</f>
        <v>Delivered</v>
      </c>
      <c r="H3973" s="2" t="n">
        <f aca="false">IF(Raw_Orders!H3973="","N/A",Raw_Orders!H3973)</f>
        <v>60.1</v>
      </c>
      <c r="I3973" s="2" t="n">
        <f aca="false">IF(Raw_Orders!I3973="","Not Rated",Raw_Orders!I3973)</f>
        <v>2.6</v>
      </c>
      <c r="J3973" s="2" t="str">
        <f aca="false">IF(COUNTIF($A$2:A3973,A3973)&gt;1,"Duplicate","Unique")</f>
        <v>Unique</v>
      </c>
      <c r="K3973" s="2" t="str">
        <f aca="false">IF(Raw_Orders!F3973&lt;0,"Anomaly","OK")</f>
        <v>OK</v>
      </c>
      <c r="L3973" s="2" t="str">
        <f aca="false">IFERROR(VLOOKUP(C3973,Raw_Restaurants!$A$2:$C$151,3,FALSE()),"Unknown")</f>
        <v>Delhi</v>
      </c>
    </row>
    <row r="3974" customFormat="false" ht="15" hidden="false" customHeight="false" outlineLevel="0" collapsed="false">
      <c r="A3974" s="2" t="n">
        <f aca="false">Raw_Orders!A3974</f>
        <v>502847</v>
      </c>
      <c r="B3974" s="2" t="str">
        <f aca="false">Raw_Orders!B3974</f>
        <v>CUST1466</v>
      </c>
      <c r="C3974" s="2" t="str">
        <f aca="false">Raw_Orders!C3974</f>
        <v>REST331</v>
      </c>
      <c r="D3974" s="2" t="str">
        <f aca="false">Raw_Orders!D3974</f>
        <v>DP475</v>
      </c>
      <c r="E3974" s="2" t="str">
        <f aca="false">Raw_Orders!E3974</f>
        <v>2024-02-03</v>
      </c>
      <c r="F3974" s="2" t="n">
        <f aca="false">IF(Raw_Orders!F3974&lt;0,0,Raw_Orders!F3974)</f>
        <v>1364.39</v>
      </c>
      <c r="G3974" s="2" t="str">
        <f aca="false">Raw_Orders!G3974</f>
        <v>Delivered</v>
      </c>
      <c r="H3974" s="2" t="n">
        <f aca="false">IF(Raw_Orders!H3974="","N/A",Raw_Orders!H3974)</f>
        <v>71.4</v>
      </c>
      <c r="I3974" s="2" t="n">
        <f aca="false">IF(Raw_Orders!I3974="","Not Rated",Raw_Orders!I3974)</f>
        <v>3.9</v>
      </c>
      <c r="J3974" s="2" t="str">
        <f aca="false">IF(COUNTIF($A$2:A3974,A3974)&gt;1,"Duplicate","Unique")</f>
        <v>Unique</v>
      </c>
      <c r="K3974" s="2" t="str">
        <f aca="false">IF(Raw_Orders!F3974&lt;0,"Anomaly","OK")</f>
        <v>OK</v>
      </c>
      <c r="L3974" s="2" t="str">
        <f aca="false">IFERROR(VLOOKUP(C3974,Raw_Restaurants!$A$2:$C$151,3,FALSE()),"Unknown")</f>
        <v>Chennai</v>
      </c>
    </row>
    <row r="3975" customFormat="false" ht="15" hidden="false" customHeight="false" outlineLevel="0" collapsed="false">
      <c r="A3975" s="2" t="n">
        <f aca="false">Raw_Orders!A3975</f>
        <v>500174</v>
      </c>
      <c r="B3975" s="2" t="str">
        <f aca="false">Raw_Orders!B3975</f>
        <v>CUST1451</v>
      </c>
      <c r="C3975" s="2" t="str">
        <f aca="false">Raw_Orders!C3975</f>
        <v>REST320</v>
      </c>
      <c r="D3975" s="2" t="str">
        <f aca="false">Raw_Orders!D3975</f>
        <v>DP403</v>
      </c>
      <c r="E3975" s="2" t="str">
        <f aca="false">Raw_Orders!E3975</f>
        <v>2024-02-08</v>
      </c>
      <c r="F3975" s="2" t="n">
        <f aca="false">IF(Raw_Orders!F3975&lt;0,0,Raw_Orders!F3975)</f>
        <v>849.65</v>
      </c>
      <c r="G3975" s="2" t="str">
        <f aca="false">Raw_Orders!G3975</f>
        <v>Delayed</v>
      </c>
      <c r="H3975" s="2" t="n">
        <f aca="false">IF(Raw_Orders!H3975="","N/A",Raw_Orders!H3975)</f>
        <v>46.1</v>
      </c>
      <c r="I3975" s="2" t="n">
        <f aca="false">IF(Raw_Orders!I3975="","Not Rated",Raw_Orders!I3975)</f>
        <v>3.7</v>
      </c>
      <c r="J3975" s="2" t="str">
        <f aca="false">IF(COUNTIF($A$2:A3975,A3975)&gt;1,"Duplicate","Unique")</f>
        <v>Unique</v>
      </c>
      <c r="K3975" s="2" t="str">
        <f aca="false">IF(Raw_Orders!F3975&lt;0,"Anomaly","OK")</f>
        <v>OK</v>
      </c>
      <c r="L3975" s="2" t="str">
        <f aca="false">IFERROR(VLOOKUP(C3975,Raw_Restaurants!$A$2:$C$151,3,FALSE()),"Unknown")</f>
        <v>Mumbai</v>
      </c>
    </row>
    <row r="3976" customFormat="false" ht="15" hidden="false" customHeight="false" outlineLevel="0" collapsed="false">
      <c r="A3976" s="2" t="n">
        <f aca="false">Raw_Orders!A3976</f>
        <v>503861</v>
      </c>
      <c r="B3976" s="2" t="str">
        <f aca="false">Raw_Orders!B3976</f>
        <v>CUST1329</v>
      </c>
      <c r="C3976" s="2" t="str">
        <f aca="false">Raw_Orders!C3976</f>
        <v>REST210</v>
      </c>
      <c r="D3976" s="2" t="str">
        <f aca="false">Raw_Orders!D3976</f>
        <v>DP465</v>
      </c>
      <c r="E3976" s="2" t="str">
        <f aca="false">Raw_Orders!E3976</f>
        <v>2024-11-29</v>
      </c>
      <c r="F3976" s="2" t="n">
        <f aca="false">IF(Raw_Orders!F3976&lt;0,0,Raw_Orders!F3976)</f>
        <v>1237.9</v>
      </c>
      <c r="G3976" s="2" t="str">
        <f aca="false">Raw_Orders!G3976</f>
        <v>Delivered</v>
      </c>
      <c r="H3976" s="2" t="n">
        <f aca="false">IF(Raw_Orders!H3976="","N/A",Raw_Orders!H3976)</f>
        <v>61.9</v>
      </c>
      <c r="I3976" s="2" t="n">
        <f aca="false">IF(Raw_Orders!I3976="","Not Rated",Raw_Orders!I3976)</f>
        <v>3.1</v>
      </c>
      <c r="J3976" s="2" t="str">
        <f aca="false">IF(COUNTIF($A$2:A3976,A3976)&gt;1,"Duplicate","Unique")</f>
        <v>Unique</v>
      </c>
      <c r="K3976" s="2" t="str">
        <f aca="false">IF(Raw_Orders!F3976&lt;0,"Anomaly","OK")</f>
        <v>OK</v>
      </c>
      <c r="L3976" s="2" t="str">
        <f aca="false">IFERROR(VLOOKUP(C3976,Raw_Restaurants!$A$2:$C$151,3,FALSE()),"Unknown")</f>
        <v>Chennai</v>
      </c>
    </row>
    <row r="3977" customFormat="false" ht="15" hidden="false" customHeight="false" outlineLevel="0" collapsed="false">
      <c r="A3977" s="2" t="n">
        <f aca="false">Raw_Orders!A3977</f>
        <v>502352</v>
      </c>
      <c r="B3977" s="2" t="str">
        <f aca="false">Raw_Orders!B3977</f>
        <v>CUST1060</v>
      </c>
      <c r="C3977" s="2" t="str">
        <f aca="false">Raw_Orders!C3977</f>
        <v>REST260</v>
      </c>
      <c r="D3977" s="2" t="str">
        <f aca="false">Raw_Orders!D3977</f>
        <v>DP404</v>
      </c>
      <c r="E3977" s="2" t="str">
        <f aca="false">Raw_Orders!E3977</f>
        <v>2024-04-03</v>
      </c>
      <c r="F3977" s="2" t="n">
        <f aca="false">IF(Raw_Orders!F3977&lt;0,0,Raw_Orders!F3977)</f>
        <v>359.68</v>
      </c>
      <c r="G3977" s="2" t="str">
        <f aca="false">Raw_Orders!G3977</f>
        <v>Delivered</v>
      </c>
      <c r="H3977" s="2" t="n">
        <f aca="false">IF(Raw_Orders!H3977="","N/A",Raw_Orders!H3977)</f>
        <v>57.3</v>
      </c>
      <c r="I3977" s="2" t="n">
        <f aca="false">IF(Raw_Orders!I3977="","Not Rated",Raw_Orders!I3977)</f>
        <v>2.5</v>
      </c>
      <c r="J3977" s="2" t="str">
        <f aca="false">IF(COUNTIF($A$2:A3977,A3977)&gt;1,"Duplicate","Unique")</f>
        <v>Unique</v>
      </c>
      <c r="K3977" s="2" t="str">
        <f aca="false">IF(Raw_Orders!F3977&lt;0,"Anomaly","OK")</f>
        <v>OK</v>
      </c>
      <c r="L3977" s="2" t="str">
        <f aca="false">IFERROR(VLOOKUP(C3977,Raw_Restaurants!$A$2:$C$151,3,FALSE()),"Unknown")</f>
        <v>Indore</v>
      </c>
    </row>
    <row r="3978" customFormat="false" ht="15" hidden="false" customHeight="false" outlineLevel="0" collapsed="false">
      <c r="A3978" s="2" t="n">
        <f aca="false">Raw_Orders!A3978</f>
        <v>502707</v>
      </c>
      <c r="B3978" s="2" t="str">
        <f aca="false">Raw_Orders!B3978</f>
        <v>CUST1266</v>
      </c>
      <c r="C3978" s="2" t="str">
        <f aca="false">Raw_Orders!C3978</f>
        <v>REST228</v>
      </c>
      <c r="D3978" s="2" t="str">
        <f aca="false">Raw_Orders!D3978</f>
        <v>DP384</v>
      </c>
      <c r="E3978" s="2" t="str">
        <f aca="false">Raw_Orders!E3978</f>
        <v>2024-02-16</v>
      </c>
      <c r="F3978" s="2" t="n">
        <f aca="false">IF(Raw_Orders!F3978&lt;0,0,Raw_Orders!F3978)</f>
        <v>405.65</v>
      </c>
      <c r="G3978" s="2" t="str">
        <f aca="false">Raw_Orders!G3978</f>
        <v>Delivered</v>
      </c>
      <c r="H3978" s="2" t="n">
        <f aca="false">IF(Raw_Orders!H3978="","N/A",Raw_Orders!H3978)</f>
        <v>22.8</v>
      </c>
      <c r="I3978" s="2" t="str">
        <f aca="false">IF(Raw_Orders!I3978="","Not Rated",Raw_Orders!I3978)</f>
        <v>Not Rated</v>
      </c>
      <c r="J3978" s="2" t="str">
        <f aca="false">IF(COUNTIF($A$2:A3978,A3978)&gt;1,"Duplicate","Unique")</f>
        <v>Unique</v>
      </c>
      <c r="K3978" s="2" t="str">
        <f aca="false">IF(Raw_Orders!F3978&lt;0,"Anomaly","OK")</f>
        <v>OK</v>
      </c>
      <c r="L3978" s="2" t="str">
        <f aca="false">IFERROR(VLOOKUP(C3978,Raw_Restaurants!$A$2:$C$151,3,FALSE()),"Unknown")</f>
        <v>Pune</v>
      </c>
    </row>
    <row r="3979" customFormat="false" ht="15" hidden="false" customHeight="false" outlineLevel="0" collapsed="false">
      <c r="A3979" s="2" t="n">
        <f aca="false">Raw_Orders!A3979</f>
        <v>502581</v>
      </c>
      <c r="B3979" s="2" t="str">
        <f aca="false">Raw_Orders!B3979</f>
        <v>CUST1284</v>
      </c>
      <c r="C3979" s="2" t="str">
        <f aca="false">Raw_Orders!C3979</f>
        <v>REST271</v>
      </c>
      <c r="D3979" s="2" t="str">
        <f aca="false">Raw_Orders!D3979</f>
        <v>DP331</v>
      </c>
      <c r="E3979" s="2" t="str">
        <f aca="false">Raw_Orders!E3979</f>
        <v>2024-01-21</v>
      </c>
      <c r="F3979" s="2" t="n">
        <f aca="false">IF(Raw_Orders!F3979&lt;0,0,Raw_Orders!F3979)</f>
        <v>1261.34</v>
      </c>
      <c r="G3979" s="2" t="str">
        <f aca="false">Raw_Orders!G3979</f>
        <v>Delivered</v>
      </c>
      <c r="H3979" s="2" t="n">
        <f aca="false">IF(Raw_Orders!H3979="","N/A",Raw_Orders!H3979)</f>
        <v>51.9</v>
      </c>
      <c r="I3979" s="2" t="n">
        <f aca="false">IF(Raw_Orders!I3979="","Not Rated",Raw_Orders!I3979)</f>
        <v>3.6</v>
      </c>
      <c r="J3979" s="2" t="str">
        <f aca="false">IF(COUNTIF($A$2:A3979,A3979)&gt;1,"Duplicate","Unique")</f>
        <v>Unique</v>
      </c>
      <c r="K3979" s="2" t="str">
        <f aca="false">IF(Raw_Orders!F3979&lt;0,"Anomaly","OK")</f>
        <v>OK</v>
      </c>
      <c r="L3979" s="2" t="str">
        <f aca="false">IFERROR(VLOOKUP(C3979,Raw_Restaurants!$A$2:$C$151,3,FALSE()),"Unknown")</f>
        <v>Indore</v>
      </c>
    </row>
    <row r="3980" customFormat="false" ht="15" hidden="false" customHeight="false" outlineLevel="0" collapsed="false">
      <c r="A3980" s="2" t="n">
        <f aca="false">Raw_Orders!A3980</f>
        <v>501337</v>
      </c>
      <c r="B3980" s="2" t="str">
        <f aca="false">Raw_Orders!B3980</f>
        <v>CUST1510</v>
      </c>
      <c r="C3980" s="2" t="str">
        <f aca="false">Raw_Orders!C3980</f>
        <v>REST310</v>
      </c>
      <c r="D3980" s="2" t="str">
        <f aca="false">Raw_Orders!D3980</f>
        <v>DP339</v>
      </c>
      <c r="E3980" s="2" t="str">
        <f aca="false">Raw_Orders!E3980</f>
        <v>2024-02-05</v>
      </c>
      <c r="F3980" s="2" t="n">
        <f aca="false">IF(Raw_Orders!F3980&lt;0,0,Raw_Orders!F3980)</f>
        <v>798</v>
      </c>
      <c r="G3980" s="2" t="str">
        <f aca="false">Raw_Orders!G3980</f>
        <v>Delivered</v>
      </c>
      <c r="H3980" s="2" t="n">
        <f aca="false">IF(Raw_Orders!H3980="","N/A",Raw_Orders!H3980)</f>
        <v>23.9</v>
      </c>
      <c r="I3980" s="2" t="n">
        <f aca="false">IF(Raw_Orders!I3980="","Not Rated",Raw_Orders!I3980)</f>
        <v>2.6</v>
      </c>
      <c r="J3980" s="2" t="str">
        <f aca="false">IF(COUNTIF($A$2:A3980,A3980)&gt;1,"Duplicate","Unique")</f>
        <v>Unique</v>
      </c>
      <c r="K3980" s="2" t="str">
        <f aca="false">IF(Raw_Orders!F3980&lt;0,"Anomaly","OK")</f>
        <v>OK</v>
      </c>
      <c r="L3980" s="2" t="str">
        <f aca="false">IFERROR(VLOOKUP(C3980,Raw_Restaurants!$A$2:$C$151,3,FALSE()),"Unknown")</f>
        <v>Bhopal</v>
      </c>
    </row>
    <row r="3981" customFormat="false" ht="15" hidden="false" customHeight="false" outlineLevel="0" collapsed="false">
      <c r="A3981" s="2" t="n">
        <f aca="false">Raw_Orders!A3981</f>
        <v>501413</v>
      </c>
      <c r="B3981" s="2" t="str">
        <f aca="false">Raw_Orders!B3981</f>
        <v>CUST1226</v>
      </c>
      <c r="C3981" s="2" t="str">
        <f aca="false">Raw_Orders!C3981</f>
        <v>REST320</v>
      </c>
      <c r="D3981" s="2" t="str">
        <f aca="false">Raw_Orders!D3981</f>
        <v>DP348</v>
      </c>
      <c r="E3981" s="2" t="str">
        <f aca="false">Raw_Orders!E3981</f>
        <v>2024-05-29</v>
      </c>
      <c r="F3981" s="2" t="n">
        <f aca="false">IF(Raw_Orders!F3981&lt;0,0,Raw_Orders!F3981)</f>
        <v>152.44</v>
      </c>
      <c r="G3981" s="2" t="str">
        <f aca="false">Raw_Orders!G3981</f>
        <v>Delivered</v>
      </c>
      <c r="H3981" s="2" t="n">
        <f aca="false">IF(Raw_Orders!H3981="","N/A",Raw_Orders!H3981)</f>
        <v>56.5</v>
      </c>
      <c r="I3981" s="2" t="n">
        <f aca="false">IF(Raw_Orders!I3981="","Not Rated",Raw_Orders!I3981)</f>
        <v>3</v>
      </c>
      <c r="J3981" s="2" t="str">
        <f aca="false">IF(COUNTIF($A$2:A3981,A3981)&gt;1,"Duplicate","Unique")</f>
        <v>Unique</v>
      </c>
      <c r="K3981" s="2" t="str">
        <f aca="false">IF(Raw_Orders!F3981&lt;0,"Anomaly","OK")</f>
        <v>OK</v>
      </c>
      <c r="L3981" s="2" t="str">
        <f aca="false">IFERROR(VLOOKUP(C3981,Raw_Restaurants!$A$2:$C$151,3,FALSE()),"Unknown")</f>
        <v>Mumbai</v>
      </c>
    </row>
    <row r="3982" customFormat="false" ht="15" hidden="false" customHeight="false" outlineLevel="0" collapsed="false">
      <c r="A3982" s="2" t="n">
        <f aca="false">Raw_Orders!A3982</f>
        <v>503263</v>
      </c>
      <c r="B3982" s="2" t="str">
        <f aca="false">Raw_Orders!B3982</f>
        <v>CUST1014</v>
      </c>
      <c r="C3982" s="2" t="str">
        <f aca="false">Raw_Orders!C3982</f>
        <v>REST207</v>
      </c>
      <c r="D3982" s="2" t="str">
        <f aca="false">Raw_Orders!D3982</f>
        <v>DP499</v>
      </c>
      <c r="E3982" s="2" t="str">
        <f aca="false">Raw_Orders!E3982</f>
        <v>2024-10-18</v>
      </c>
      <c r="F3982" s="2" t="n">
        <f aca="false">IF(Raw_Orders!F3982&lt;0,0,Raw_Orders!F3982)</f>
        <v>1230.43</v>
      </c>
      <c r="G3982" s="2" t="str">
        <f aca="false">Raw_Orders!G3982</f>
        <v>Delivered</v>
      </c>
      <c r="H3982" s="2" t="n">
        <f aca="false">IF(Raw_Orders!H3982="","N/A",Raw_Orders!H3982)</f>
        <v>53.2</v>
      </c>
      <c r="I3982" s="2" t="n">
        <f aca="false">IF(Raw_Orders!I3982="","Not Rated",Raw_Orders!I3982)</f>
        <v>3.6</v>
      </c>
      <c r="J3982" s="2" t="str">
        <f aca="false">IF(COUNTIF($A$2:A3982,A3982)&gt;1,"Duplicate","Unique")</f>
        <v>Unique</v>
      </c>
      <c r="K3982" s="2" t="str">
        <f aca="false">IF(Raw_Orders!F3982&lt;0,"Anomaly","OK")</f>
        <v>OK</v>
      </c>
      <c r="L3982" s="2" t="str">
        <f aca="false">IFERROR(VLOOKUP(C3982,Raw_Restaurants!$A$2:$C$151,3,FALSE()),"Unknown")</f>
        <v>Chennai</v>
      </c>
    </row>
    <row r="3983" customFormat="false" ht="15" hidden="false" customHeight="false" outlineLevel="0" collapsed="false">
      <c r="A3983" s="2" t="n">
        <f aca="false">Raw_Orders!A3983</f>
        <v>502566</v>
      </c>
      <c r="B3983" s="2" t="str">
        <f aca="false">Raw_Orders!B3983</f>
        <v>CUST1540</v>
      </c>
      <c r="C3983" s="2" t="str">
        <f aca="false">Raw_Orders!C3983</f>
        <v>REST330</v>
      </c>
      <c r="D3983" s="2" t="str">
        <f aca="false">Raw_Orders!D3983</f>
        <v>DP474</v>
      </c>
      <c r="E3983" s="2" t="str">
        <f aca="false">Raw_Orders!E3983</f>
        <v>2024-04-14</v>
      </c>
      <c r="F3983" s="2" t="n">
        <f aca="false">IF(Raw_Orders!F3983&lt;0,0,Raw_Orders!F3983)</f>
        <v>633.51</v>
      </c>
      <c r="G3983" s="2" t="str">
        <f aca="false">Raw_Orders!G3983</f>
        <v>Delivered</v>
      </c>
      <c r="H3983" s="2" t="n">
        <f aca="false">IF(Raw_Orders!H3983="","N/A",Raw_Orders!H3983)</f>
        <v>34.3</v>
      </c>
      <c r="I3983" s="2" t="str">
        <f aca="false">IF(Raw_Orders!I3983="","Not Rated",Raw_Orders!I3983)</f>
        <v>Not Rated</v>
      </c>
      <c r="J3983" s="2" t="str">
        <f aca="false">IF(COUNTIF($A$2:A3983,A3983)&gt;1,"Duplicate","Unique")</f>
        <v>Unique</v>
      </c>
      <c r="K3983" s="2" t="str">
        <f aca="false">IF(Raw_Orders!F3983&lt;0,"Anomaly","OK")</f>
        <v>OK</v>
      </c>
      <c r="L3983" s="2" t="str">
        <f aca="false">IFERROR(VLOOKUP(C3983,Raw_Restaurants!$A$2:$C$151,3,FALSE()),"Unknown")</f>
        <v>Hyderabad</v>
      </c>
    </row>
    <row r="3984" customFormat="false" ht="15" hidden="false" customHeight="false" outlineLevel="0" collapsed="false">
      <c r="A3984" s="2" t="n">
        <f aca="false">Raw_Orders!A3984</f>
        <v>504628</v>
      </c>
      <c r="B3984" s="2" t="str">
        <f aca="false">Raw_Orders!B3984</f>
        <v>CUST1355</v>
      </c>
      <c r="C3984" s="2" t="str">
        <f aca="false">Raw_Orders!C3984</f>
        <v>REST266</v>
      </c>
      <c r="D3984" s="2" t="str">
        <f aca="false">Raw_Orders!D3984</f>
        <v>DP462</v>
      </c>
      <c r="E3984" s="2" t="str">
        <f aca="false">Raw_Orders!E3984</f>
        <v>2024-04-05</v>
      </c>
      <c r="F3984" s="2" t="n">
        <f aca="false">IF(Raw_Orders!F3984&lt;0,0,Raw_Orders!F3984)</f>
        <v>813.24</v>
      </c>
      <c r="G3984" s="2" t="str">
        <f aca="false">Raw_Orders!G3984</f>
        <v>Delivered</v>
      </c>
      <c r="H3984" s="2" t="str">
        <f aca="false">IF(Raw_Orders!H3984="","N/A",Raw_Orders!H3984)</f>
        <v>N/A</v>
      </c>
      <c r="I3984" s="2" t="n">
        <f aca="false">IF(Raw_Orders!I3984="","Not Rated",Raw_Orders!I3984)</f>
        <v>4.2</v>
      </c>
      <c r="J3984" s="2" t="str">
        <f aca="false">IF(COUNTIF($A$2:A3984,A3984)&gt;1,"Duplicate","Unique")</f>
        <v>Unique</v>
      </c>
      <c r="K3984" s="2" t="str">
        <f aca="false">IF(Raw_Orders!F3984&lt;0,"Anomaly","OK")</f>
        <v>OK</v>
      </c>
      <c r="L3984" s="2" t="str">
        <f aca="false">IFERROR(VLOOKUP(C3984,Raw_Restaurants!$A$2:$C$151,3,FALSE()),"Unknown")</f>
        <v>Jaipur</v>
      </c>
    </row>
    <row r="3985" customFormat="false" ht="15" hidden="false" customHeight="false" outlineLevel="0" collapsed="false">
      <c r="A3985" s="2" t="n">
        <f aca="false">Raw_Orders!A3985</f>
        <v>502302</v>
      </c>
      <c r="B3985" s="2" t="str">
        <f aca="false">Raw_Orders!B3985</f>
        <v>CUST1684</v>
      </c>
      <c r="C3985" s="2" t="str">
        <f aca="false">Raw_Orders!C3985</f>
        <v>REST348</v>
      </c>
      <c r="D3985" s="2" t="str">
        <f aca="false">Raw_Orders!D3985</f>
        <v>DP407</v>
      </c>
      <c r="E3985" s="2" t="str">
        <f aca="false">Raw_Orders!E3985</f>
        <v>2024-08-20</v>
      </c>
      <c r="F3985" s="2" t="n">
        <f aca="false">IF(Raw_Orders!F3985&lt;0,0,Raw_Orders!F3985)</f>
        <v>1037.78</v>
      </c>
      <c r="G3985" s="2" t="str">
        <f aca="false">Raw_Orders!G3985</f>
        <v>Delivered</v>
      </c>
      <c r="H3985" s="2" t="n">
        <f aca="false">IF(Raw_Orders!H3985="","N/A",Raw_Orders!H3985)</f>
        <v>54.5</v>
      </c>
      <c r="I3985" s="2" t="n">
        <f aca="false">IF(Raw_Orders!I3985="","Not Rated",Raw_Orders!I3985)</f>
        <v>4.1</v>
      </c>
      <c r="J3985" s="2" t="str">
        <f aca="false">IF(COUNTIF($A$2:A3985,A3985)&gt;1,"Duplicate","Unique")</f>
        <v>Unique</v>
      </c>
      <c r="K3985" s="2" t="str">
        <f aca="false">IF(Raw_Orders!F3985&lt;0,"Anomaly","OK")</f>
        <v>OK</v>
      </c>
      <c r="L3985" s="2" t="str">
        <f aca="false">IFERROR(VLOOKUP(C3985,Raw_Restaurants!$A$2:$C$151,3,FALSE()),"Unknown")</f>
        <v>Bangalore</v>
      </c>
    </row>
    <row r="3986" customFormat="false" ht="15" hidden="false" customHeight="false" outlineLevel="0" collapsed="false">
      <c r="A3986" s="2" t="n">
        <f aca="false">Raw_Orders!A3986</f>
        <v>503666</v>
      </c>
      <c r="B3986" s="2" t="str">
        <f aca="false">Raw_Orders!B3986</f>
        <v>CUST1749</v>
      </c>
      <c r="C3986" s="2" t="str">
        <f aca="false">Raw_Orders!C3986</f>
        <v>REST275</v>
      </c>
      <c r="D3986" s="2" t="str">
        <f aca="false">Raw_Orders!D3986</f>
        <v>DP343</v>
      </c>
      <c r="E3986" s="2" t="str">
        <f aca="false">Raw_Orders!E3986</f>
        <v>2024-05-22</v>
      </c>
      <c r="F3986" s="2" t="n">
        <f aca="false">IF(Raw_Orders!F3986&lt;0,0,Raw_Orders!F3986)</f>
        <v>552.01</v>
      </c>
      <c r="G3986" s="2" t="str">
        <f aca="false">Raw_Orders!G3986</f>
        <v>Delivered</v>
      </c>
      <c r="H3986" s="2" t="n">
        <f aca="false">IF(Raw_Orders!H3986="","N/A",Raw_Orders!H3986)</f>
        <v>72.1</v>
      </c>
      <c r="I3986" s="2" t="n">
        <f aca="false">IF(Raw_Orders!I3986="","Not Rated",Raw_Orders!I3986)</f>
        <v>3.2</v>
      </c>
      <c r="J3986" s="2" t="str">
        <f aca="false">IF(COUNTIF($A$2:A3986,A3986)&gt;1,"Duplicate","Unique")</f>
        <v>Unique</v>
      </c>
      <c r="K3986" s="2" t="str">
        <f aca="false">IF(Raw_Orders!F3986&lt;0,"Anomaly","OK")</f>
        <v>OK</v>
      </c>
      <c r="L3986" s="2" t="str">
        <f aca="false">IFERROR(VLOOKUP(C3986,Raw_Restaurants!$A$2:$C$151,3,FALSE()),"Unknown")</f>
        <v>Pune</v>
      </c>
    </row>
    <row r="3987" customFormat="false" ht="15" hidden="false" customHeight="false" outlineLevel="0" collapsed="false">
      <c r="A3987" s="2" t="n">
        <f aca="false">Raw_Orders!A3987</f>
        <v>503457</v>
      </c>
      <c r="B3987" s="2" t="str">
        <f aca="false">Raw_Orders!B3987</f>
        <v>CUST1484</v>
      </c>
      <c r="C3987" s="2" t="str">
        <f aca="false">Raw_Orders!C3987</f>
        <v>REST330</v>
      </c>
      <c r="D3987" s="2" t="str">
        <f aca="false">Raw_Orders!D3987</f>
        <v>DP407</v>
      </c>
      <c r="E3987" s="2" t="str">
        <f aca="false">Raw_Orders!E3987</f>
        <v>2024-11-01</v>
      </c>
      <c r="F3987" s="2" t="n">
        <f aca="false">IF(Raw_Orders!F3987&lt;0,0,Raw_Orders!F3987)</f>
        <v>1202.74</v>
      </c>
      <c r="G3987" s="2" t="str">
        <f aca="false">Raw_Orders!G3987</f>
        <v>Delayed</v>
      </c>
      <c r="H3987" s="2" t="n">
        <f aca="false">IF(Raw_Orders!H3987="","N/A",Raw_Orders!H3987)</f>
        <v>56.6</v>
      </c>
      <c r="I3987" s="2" t="n">
        <f aca="false">IF(Raw_Orders!I3987="","Not Rated",Raw_Orders!I3987)</f>
        <v>2.9</v>
      </c>
      <c r="J3987" s="2" t="str">
        <f aca="false">IF(COUNTIF($A$2:A3987,A3987)&gt;1,"Duplicate","Unique")</f>
        <v>Unique</v>
      </c>
      <c r="K3987" s="2" t="str">
        <f aca="false">IF(Raw_Orders!F3987&lt;0,"Anomaly","OK")</f>
        <v>OK</v>
      </c>
      <c r="L3987" s="2" t="str">
        <f aca="false">IFERROR(VLOOKUP(C3987,Raw_Restaurants!$A$2:$C$151,3,FALSE()),"Unknown")</f>
        <v>Hyderabad</v>
      </c>
    </row>
    <row r="3988" customFormat="false" ht="15" hidden="false" customHeight="false" outlineLevel="0" collapsed="false">
      <c r="A3988" s="2" t="n">
        <f aca="false">Raw_Orders!A3988</f>
        <v>501888</v>
      </c>
      <c r="B3988" s="2" t="str">
        <f aca="false">Raw_Orders!B3988</f>
        <v>CUST1575</v>
      </c>
      <c r="C3988" s="2" t="str">
        <f aca="false">Raw_Orders!C3988</f>
        <v>REST283</v>
      </c>
      <c r="D3988" s="2" t="str">
        <f aca="false">Raw_Orders!D3988</f>
        <v>DP352</v>
      </c>
      <c r="E3988" s="2" t="str">
        <f aca="false">Raw_Orders!E3988</f>
        <v>2024-11-19</v>
      </c>
      <c r="F3988" s="2" t="n">
        <f aca="false">IF(Raw_Orders!F3988&lt;0,0,Raw_Orders!F3988)</f>
        <v>963.03</v>
      </c>
      <c r="G3988" s="2" t="str">
        <f aca="false">Raw_Orders!G3988</f>
        <v>Delivered</v>
      </c>
      <c r="H3988" s="2" t="n">
        <f aca="false">IF(Raw_Orders!H3988="","N/A",Raw_Orders!H3988)</f>
        <v>63.4</v>
      </c>
      <c r="I3988" s="2" t="n">
        <f aca="false">IF(Raw_Orders!I3988="","Not Rated",Raw_Orders!I3988)</f>
        <v>3.3</v>
      </c>
      <c r="J3988" s="2" t="str">
        <f aca="false">IF(COUNTIF($A$2:A3988,A3988)&gt;1,"Duplicate","Unique")</f>
        <v>Unique</v>
      </c>
      <c r="K3988" s="2" t="str">
        <f aca="false">IF(Raw_Orders!F3988&lt;0,"Anomaly","OK")</f>
        <v>OK</v>
      </c>
      <c r="L3988" s="2" t="str">
        <f aca="false">IFERROR(VLOOKUP(C3988,Raw_Restaurants!$A$2:$C$151,3,FALSE()),"Unknown")</f>
        <v>Delhi</v>
      </c>
    </row>
    <row r="3989" customFormat="false" ht="15" hidden="false" customHeight="false" outlineLevel="0" collapsed="false">
      <c r="A3989" s="2" t="n">
        <f aca="false">Raw_Orders!A3989</f>
        <v>502652</v>
      </c>
      <c r="B3989" s="2" t="str">
        <f aca="false">Raw_Orders!B3989</f>
        <v>CUST1210</v>
      </c>
      <c r="C3989" s="2" t="str">
        <f aca="false">Raw_Orders!C3989</f>
        <v>REST215</v>
      </c>
      <c r="D3989" s="2" t="str">
        <f aca="false">Raw_Orders!D3989</f>
        <v>DP325</v>
      </c>
      <c r="E3989" s="2" t="str">
        <f aca="false">Raw_Orders!E3989</f>
        <v>2024-09-03</v>
      </c>
      <c r="F3989" s="2" t="n">
        <f aca="false">IF(Raw_Orders!F3989&lt;0,0,Raw_Orders!F3989)</f>
        <v>534.07</v>
      </c>
      <c r="G3989" s="2" t="str">
        <f aca="false">Raw_Orders!G3989</f>
        <v>Delivered</v>
      </c>
      <c r="H3989" s="2" t="n">
        <f aca="false">IF(Raw_Orders!H3989="","N/A",Raw_Orders!H3989)</f>
        <v>40.2</v>
      </c>
      <c r="I3989" s="2" t="n">
        <f aca="false">IF(Raw_Orders!I3989="","Not Rated",Raw_Orders!I3989)</f>
        <v>3.6</v>
      </c>
      <c r="J3989" s="2" t="str">
        <f aca="false">IF(COUNTIF($A$2:A3989,A3989)&gt;1,"Duplicate","Unique")</f>
        <v>Unique</v>
      </c>
      <c r="K3989" s="2" t="str">
        <f aca="false">IF(Raw_Orders!F3989&lt;0,"Anomaly","OK")</f>
        <v>OK</v>
      </c>
      <c r="L3989" s="2" t="str">
        <f aca="false">IFERROR(VLOOKUP(C3989,Raw_Restaurants!$A$2:$C$151,3,FALSE()),"Unknown")</f>
        <v>Indore</v>
      </c>
    </row>
    <row r="3990" customFormat="false" ht="15" hidden="false" customHeight="false" outlineLevel="0" collapsed="false">
      <c r="A3990" s="2" t="n">
        <f aca="false">Raw_Orders!A3990</f>
        <v>504886</v>
      </c>
      <c r="B3990" s="2" t="str">
        <f aca="false">Raw_Orders!B3990</f>
        <v>CUST1218</v>
      </c>
      <c r="C3990" s="2" t="str">
        <f aca="false">Raw_Orders!C3990</f>
        <v>REST206</v>
      </c>
      <c r="D3990" s="2" t="str">
        <f aca="false">Raw_Orders!D3990</f>
        <v>DP388</v>
      </c>
      <c r="E3990" s="2" t="str">
        <f aca="false">Raw_Orders!E3990</f>
        <v>2024-05-23</v>
      </c>
      <c r="F3990" s="2" t="n">
        <f aca="false">IF(Raw_Orders!F3990&lt;0,0,Raw_Orders!F3990)</f>
        <v>1106.87</v>
      </c>
      <c r="G3990" s="2" t="str">
        <f aca="false">Raw_Orders!G3990</f>
        <v>Delivered</v>
      </c>
      <c r="H3990" s="2" t="n">
        <f aca="false">IF(Raw_Orders!H3990="","N/A",Raw_Orders!H3990)</f>
        <v>39.6</v>
      </c>
      <c r="I3990" s="2" t="n">
        <f aca="false">IF(Raw_Orders!I3990="","Not Rated",Raw_Orders!I3990)</f>
        <v>4.1</v>
      </c>
      <c r="J3990" s="2" t="str">
        <f aca="false">IF(COUNTIF($A$2:A3990,A3990)&gt;1,"Duplicate","Unique")</f>
        <v>Unique</v>
      </c>
      <c r="K3990" s="2" t="str">
        <f aca="false">IF(Raw_Orders!F3990&lt;0,"Anomaly","OK")</f>
        <v>OK</v>
      </c>
      <c r="L3990" s="2" t="str">
        <f aca="false">IFERROR(VLOOKUP(C3990,Raw_Restaurants!$A$2:$C$151,3,FALSE()),"Unknown")</f>
        <v>Indore</v>
      </c>
    </row>
    <row r="3991" customFormat="false" ht="15" hidden="false" customHeight="false" outlineLevel="0" collapsed="false">
      <c r="A3991" s="2" t="n">
        <f aca="false">Raw_Orders!A3991</f>
        <v>502580</v>
      </c>
      <c r="B3991" s="2" t="str">
        <f aca="false">Raw_Orders!B3991</f>
        <v>CUST1490</v>
      </c>
      <c r="C3991" s="2" t="str">
        <f aca="false">Raw_Orders!C3991</f>
        <v>REST235</v>
      </c>
      <c r="D3991" s="2" t="str">
        <f aca="false">Raw_Orders!D3991</f>
        <v>DP444</v>
      </c>
      <c r="E3991" s="2" t="str">
        <f aca="false">Raw_Orders!E3991</f>
        <v>2024-04-29</v>
      </c>
      <c r="F3991" s="2" t="n">
        <f aca="false">IF(Raw_Orders!F3991&lt;0,0,Raw_Orders!F3991)</f>
        <v>784.61</v>
      </c>
      <c r="G3991" s="2" t="str">
        <f aca="false">Raw_Orders!G3991</f>
        <v>Delivered</v>
      </c>
      <c r="H3991" s="2" t="n">
        <f aca="false">IF(Raw_Orders!H3991="","N/A",Raw_Orders!H3991)</f>
        <v>20.5</v>
      </c>
      <c r="I3991" s="2" t="n">
        <f aca="false">IF(Raw_Orders!I3991="","Not Rated",Raw_Orders!I3991)</f>
        <v>4.2</v>
      </c>
      <c r="J3991" s="2" t="str">
        <f aca="false">IF(COUNTIF($A$2:A3991,A3991)&gt;1,"Duplicate","Unique")</f>
        <v>Unique</v>
      </c>
      <c r="K3991" s="2" t="str">
        <f aca="false">IF(Raw_Orders!F3991&lt;0,"Anomaly","OK")</f>
        <v>OK</v>
      </c>
      <c r="L3991" s="2" t="str">
        <f aca="false">IFERROR(VLOOKUP(C3991,Raw_Restaurants!$A$2:$C$151,3,FALSE()),"Unknown")</f>
        <v>Kolkata</v>
      </c>
    </row>
    <row r="3992" customFormat="false" ht="15" hidden="false" customHeight="false" outlineLevel="0" collapsed="false">
      <c r="A3992" s="2" t="n">
        <f aca="false">Raw_Orders!A3992</f>
        <v>500760</v>
      </c>
      <c r="B3992" s="2" t="str">
        <f aca="false">Raw_Orders!B3992</f>
        <v>CUST1042</v>
      </c>
      <c r="C3992" s="2" t="str">
        <f aca="false">Raw_Orders!C3992</f>
        <v>REST266</v>
      </c>
      <c r="D3992" s="2" t="str">
        <f aca="false">Raw_Orders!D3992</f>
        <v>DP469</v>
      </c>
      <c r="E3992" s="2" t="str">
        <f aca="false">Raw_Orders!E3992</f>
        <v>2024-06-08</v>
      </c>
      <c r="F3992" s="2" t="n">
        <f aca="false">IF(Raw_Orders!F3992&lt;0,0,Raw_Orders!F3992)</f>
        <v>561.43</v>
      </c>
      <c r="G3992" s="2" t="str">
        <f aca="false">Raw_Orders!G3992</f>
        <v>Delivered</v>
      </c>
      <c r="H3992" s="2" t="n">
        <f aca="false">IF(Raw_Orders!H3992="","N/A",Raw_Orders!H3992)</f>
        <v>21.3</v>
      </c>
      <c r="I3992" s="2" t="n">
        <f aca="false">IF(Raw_Orders!I3992="","Not Rated",Raw_Orders!I3992)</f>
        <v>4.6</v>
      </c>
      <c r="J3992" s="2" t="str">
        <f aca="false">IF(COUNTIF($A$2:A3992,A3992)&gt;1,"Duplicate","Unique")</f>
        <v>Unique</v>
      </c>
      <c r="K3992" s="2" t="str">
        <f aca="false">IF(Raw_Orders!F3992&lt;0,"Anomaly","OK")</f>
        <v>OK</v>
      </c>
      <c r="L3992" s="2" t="str">
        <f aca="false">IFERROR(VLOOKUP(C3992,Raw_Restaurants!$A$2:$C$151,3,FALSE()),"Unknown")</f>
        <v>Jaipur</v>
      </c>
    </row>
    <row r="3993" customFormat="false" ht="15" hidden="false" customHeight="false" outlineLevel="0" collapsed="false">
      <c r="A3993" s="2" t="n">
        <f aca="false">Raw_Orders!A3993</f>
        <v>504972</v>
      </c>
      <c r="B3993" s="2" t="str">
        <f aca="false">Raw_Orders!B3993</f>
        <v>CUST1154</v>
      </c>
      <c r="C3993" s="2" t="str">
        <f aca="false">Raw_Orders!C3993</f>
        <v>REST337</v>
      </c>
      <c r="D3993" s="2" t="str">
        <f aca="false">Raw_Orders!D3993</f>
        <v>DP420</v>
      </c>
      <c r="E3993" s="2" t="str">
        <f aca="false">Raw_Orders!E3993</f>
        <v>2024-06-10</v>
      </c>
      <c r="F3993" s="2" t="n">
        <f aca="false">IF(Raw_Orders!F3993&lt;0,0,Raw_Orders!F3993)</f>
        <v>124.88</v>
      </c>
      <c r="G3993" s="2" t="str">
        <f aca="false">Raw_Orders!G3993</f>
        <v>Delivered</v>
      </c>
      <c r="H3993" s="2" t="n">
        <f aca="false">IF(Raw_Orders!H3993="","N/A",Raw_Orders!H3993)</f>
        <v>41.2</v>
      </c>
      <c r="I3993" s="2" t="n">
        <f aca="false">IF(Raw_Orders!I3993="","Not Rated",Raw_Orders!I3993)</f>
        <v>4.9</v>
      </c>
      <c r="J3993" s="2" t="str">
        <f aca="false">IF(COUNTIF($A$2:A3993,A3993)&gt;1,"Duplicate","Unique")</f>
        <v>Unique</v>
      </c>
      <c r="K3993" s="2" t="str">
        <f aca="false">IF(Raw_Orders!F3993&lt;0,"Anomaly","OK")</f>
        <v>OK</v>
      </c>
      <c r="L3993" s="2" t="str">
        <f aca="false">IFERROR(VLOOKUP(C3993,Raw_Restaurants!$A$2:$C$151,3,FALSE()),"Unknown")</f>
        <v>Pune</v>
      </c>
    </row>
    <row r="3994" customFormat="false" ht="15" hidden="false" customHeight="false" outlineLevel="0" collapsed="false">
      <c r="A3994" s="2" t="n">
        <f aca="false">Raw_Orders!A3994</f>
        <v>501201</v>
      </c>
      <c r="B3994" s="2" t="str">
        <f aca="false">Raw_Orders!B3994</f>
        <v>CUST1232</v>
      </c>
      <c r="C3994" s="2" t="str">
        <f aca="false">Raw_Orders!C3994</f>
        <v>REST314</v>
      </c>
      <c r="D3994" s="2" t="str">
        <f aca="false">Raw_Orders!D3994</f>
        <v>DP364</v>
      </c>
      <c r="E3994" s="2" t="str">
        <f aca="false">Raw_Orders!E3994</f>
        <v>2024-03-09</v>
      </c>
      <c r="F3994" s="2" t="n">
        <f aca="false">IF(Raw_Orders!F3994&lt;0,0,Raw_Orders!F3994)</f>
        <v>780.78</v>
      </c>
      <c r="G3994" s="2" t="str">
        <f aca="false">Raw_Orders!G3994</f>
        <v>Delivered</v>
      </c>
      <c r="H3994" s="2" t="n">
        <f aca="false">IF(Raw_Orders!H3994="","N/A",Raw_Orders!H3994)</f>
        <v>44.4</v>
      </c>
      <c r="I3994" s="2" t="n">
        <f aca="false">IF(Raw_Orders!I3994="","Not Rated",Raw_Orders!I3994)</f>
        <v>3</v>
      </c>
      <c r="J3994" s="2" t="str">
        <f aca="false">IF(COUNTIF($A$2:A3994,A3994)&gt;1,"Duplicate","Unique")</f>
        <v>Unique</v>
      </c>
      <c r="K3994" s="2" t="str">
        <f aca="false">IF(Raw_Orders!F3994&lt;0,"Anomaly","OK")</f>
        <v>OK</v>
      </c>
      <c r="L3994" s="2" t="str">
        <f aca="false">IFERROR(VLOOKUP(C3994,Raw_Restaurants!$A$2:$C$151,3,FALSE()),"Unknown")</f>
        <v>Bangalore</v>
      </c>
    </row>
    <row r="3995" customFormat="false" ht="15" hidden="false" customHeight="false" outlineLevel="0" collapsed="false">
      <c r="A3995" s="2" t="n">
        <f aca="false">Raw_Orders!A3995</f>
        <v>501148</v>
      </c>
      <c r="B3995" s="2" t="str">
        <f aca="false">Raw_Orders!B3995</f>
        <v>CUST1202</v>
      </c>
      <c r="C3995" s="2" t="str">
        <f aca="false">Raw_Orders!C3995</f>
        <v>REST218</v>
      </c>
      <c r="D3995" s="2" t="str">
        <f aca="false">Raw_Orders!D3995</f>
        <v>DP427</v>
      </c>
      <c r="E3995" s="2" t="str">
        <f aca="false">Raw_Orders!E3995</f>
        <v>2024-04-03</v>
      </c>
      <c r="F3995" s="2" t="n">
        <f aca="false">IF(Raw_Orders!F3995&lt;0,0,Raw_Orders!F3995)</f>
        <v>730.89</v>
      </c>
      <c r="G3995" s="2" t="str">
        <f aca="false">Raw_Orders!G3995</f>
        <v>Delayed</v>
      </c>
      <c r="H3995" s="2" t="n">
        <f aca="false">IF(Raw_Orders!H3995="","N/A",Raw_Orders!H3995)</f>
        <v>66.4</v>
      </c>
      <c r="I3995" s="2" t="n">
        <f aca="false">IF(Raw_Orders!I3995="","Not Rated",Raw_Orders!I3995)</f>
        <v>2.6</v>
      </c>
      <c r="J3995" s="2" t="str">
        <f aca="false">IF(COUNTIF($A$2:A3995,A3995)&gt;1,"Duplicate","Unique")</f>
        <v>Unique</v>
      </c>
      <c r="K3995" s="2" t="str">
        <f aca="false">IF(Raw_Orders!F3995&lt;0,"Anomaly","OK")</f>
        <v>OK</v>
      </c>
      <c r="L3995" s="2" t="str">
        <f aca="false">IFERROR(VLOOKUP(C3995,Raw_Restaurants!$A$2:$C$151,3,FALSE()),"Unknown")</f>
        <v>Pune</v>
      </c>
    </row>
    <row r="3996" customFormat="false" ht="15" hidden="false" customHeight="false" outlineLevel="0" collapsed="false">
      <c r="A3996" s="2" t="n">
        <f aca="false">Raw_Orders!A3996</f>
        <v>503645</v>
      </c>
      <c r="B3996" s="2" t="str">
        <f aca="false">Raw_Orders!B3996</f>
        <v>CUST1293</v>
      </c>
      <c r="C3996" s="2" t="str">
        <f aca="false">Raw_Orders!C3996</f>
        <v>REST302</v>
      </c>
      <c r="D3996" s="2" t="str">
        <f aca="false">Raw_Orders!D3996</f>
        <v>DP439</v>
      </c>
      <c r="E3996" s="2" t="str">
        <f aca="false">Raw_Orders!E3996</f>
        <v>2024-03-30</v>
      </c>
      <c r="F3996" s="2" t="n">
        <f aca="false">IF(Raw_Orders!F3996&lt;0,0,Raw_Orders!F3996)</f>
        <v>693.37</v>
      </c>
      <c r="G3996" s="2" t="str">
        <f aca="false">Raw_Orders!G3996</f>
        <v>Delivered</v>
      </c>
      <c r="H3996" s="2" t="n">
        <f aca="false">IF(Raw_Orders!H3996="","N/A",Raw_Orders!H3996)</f>
        <v>70.4</v>
      </c>
      <c r="I3996" s="2" t="str">
        <f aca="false">IF(Raw_Orders!I3996="","Not Rated",Raw_Orders!I3996)</f>
        <v>Not Rated</v>
      </c>
      <c r="J3996" s="2" t="str">
        <f aca="false">IF(COUNTIF($A$2:A3996,A3996)&gt;1,"Duplicate","Unique")</f>
        <v>Unique</v>
      </c>
      <c r="K3996" s="2" t="str">
        <f aca="false">IF(Raw_Orders!F3996&lt;0,"Anomaly","OK")</f>
        <v>OK</v>
      </c>
      <c r="L3996" s="2" t="str">
        <f aca="false">IFERROR(VLOOKUP(C3996,Raw_Restaurants!$A$2:$C$151,3,FALSE()),"Unknown")</f>
        <v>Indore</v>
      </c>
    </row>
    <row r="3997" customFormat="false" ht="15" hidden="false" customHeight="false" outlineLevel="0" collapsed="false">
      <c r="A3997" s="2" t="n">
        <f aca="false">Raw_Orders!A3997</f>
        <v>504724</v>
      </c>
      <c r="B3997" s="2" t="str">
        <f aca="false">Raw_Orders!B3997</f>
        <v>CUST1596</v>
      </c>
      <c r="C3997" s="2" t="str">
        <f aca="false">Raw_Orders!C3997</f>
        <v>REST228</v>
      </c>
      <c r="D3997" s="2" t="str">
        <f aca="false">Raw_Orders!D3997</f>
        <v>DP365</v>
      </c>
      <c r="E3997" s="2" t="str">
        <f aca="false">Raw_Orders!E3997</f>
        <v>2024-11-30</v>
      </c>
      <c r="F3997" s="2" t="n">
        <f aca="false">IF(Raw_Orders!F3997&lt;0,0,Raw_Orders!F3997)</f>
        <v>1018.24</v>
      </c>
      <c r="G3997" s="2" t="str">
        <f aca="false">Raw_Orders!G3997</f>
        <v>Delivered</v>
      </c>
      <c r="H3997" s="2" t="str">
        <f aca="false">IF(Raw_Orders!H3997="","N/A",Raw_Orders!H3997)</f>
        <v>N/A</v>
      </c>
      <c r="I3997" s="2" t="n">
        <f aca="false">IF(Raw_Orders!I3997="","Not Rated",Raw_Orders!I3997)</f>
        <v>3.8</v>
      </c>
      <c r="J3997" s="2" t="str">
        <f aca="false">IF(COUNTIF($A$2:A3997,A3997)&gt;1,"Duplicate","Unique")</f>
        <v>Unique</v>
      </c>
      <c r="K3997" s="2" t="str">
        <f aca="false">IF(Raw_Orders!F3997&lt;0,"Anomaly","OK")</f>
        <v>OK</v>
      </c>
      <c r="L3997" s="2" t="str">
        <f aca="false">IFERROR(VLOOKUP(C3997,Raw_Restaurants!$A$2:$C$151,3,FALSE()),"Unknown")</f>
        <v>Pune</v>
      </c>
    </row>
    <row r="3998" customFormat="false" ht="15" hidden="false" customHeight="false" outlineLevel="0" collapsed="false">
      <c r="A3998" s="2" t="n">
        <f aca="false">Raw_Orders!A3998</f>
        <v>502438</v>
      </c>
      <c r="B3998" s="2" t="str">
        <f aca="false">Raw_Orders!B3998</f>
        <v>CUST1752</v>
      </c>
      <c r="C3998" s="2" t="str">
        <f aca="false">Raw_Orders!C3998</f>
        <v>REST294</v>
      </c>
      <c r="D3998" s="2" t="str">
        <f aca="false">Raw_Orders!D3998</f>
        <v>DP416</v>
      </c>
      <c r="E3998" s="2" t="str">
        <f aca="false">Raw_Orders!E3998</f>
        <v>2024-07-28</v>
      </c>
      <c r="F3998" s="2" t="n">
        <f aca="false">IF(Raw_Orders!F3998&lt;0,0,Raw_Orders!F3998)</f>
        <v>668.88</v>
      </c>
      <c r="G3998" s="2" t="str">
        <f aca="false">Raw_Orders!G3998</f>
        <v>Delivered</v>
      </c>
      <c r="H3998" s="2" t="n">
        <f aca="false">IF(Raw_Orders!H3998="","N/A",Raw_Orders!H3998)</f>
        <v>17.9</v>
      </c>
      <c r="I3998" s="2" t="n">
        <f aca="false">IF(Raw_Orders!I3998="","Not Rated",Raw_Orders!I3998)</f>
        <v>4.3</v>
      </c>
      <c r="J3998" s="2" t="str">
        <f aca="false">IF(COUNTIF($A$2:A3998,A3998)&gt;1,"Duplicate","Unique")</f>
        <v>Unique</v>
      </c>
      <c r="K3998" s="2" t="str">
        <f aca="false">IF(Raw_Orders!F3998&lt;0,"Anomaly","OK")</f>
        <v>OK</v>
      </c>
      <c r="L3998" s="2" t="str">
        <f aca="false">IFERROR(VLOOKUP(C3998,Raw_Restaurants!$A$2:$C$151,3,FALSE()),"Unknown")</f>
        <v>Hyderabad</v>
      </c>
    </row>
    <row r="3999" customFormat="false" ht="15" hidden="false" customHeight="false" outlineLevel="0" collapsed="false">
      <c r="A3999" s="2" t="n">
        <f aca="false">Raw_Orders!A3999</f>
        <v>501942</v>
      </c>
      <c r="B3999" s="2" t="str">
        <f aca="false">Raw_Orders!B3999</f>
        <v>CUST1047</v>
      </c>
      <c r="C3999" s="2" t="str">
        <f aca="false">Raw_Orders!C3999</f>
        <v>REST267</v>
      </c>
      <c r="D3999" s="2" t="str">
        <f aca="false">Raw_Orders!D3999</f>
        <v>DP435</v>
      </c>
      <c r="E3999" s="2" t="str">
        <f aca="false">Raw_Orders!E3999</f>
        <v>2024-10-15</v>
      </c>
      <c r="F3999" s="2" t="n">
        <f aca="false">IF(Raw_Orders!F3999&lt;0,0,Raw_Orders!F3999)</f>
        <v>797.86</v>
      </c>
      <c r="G3999" s="2" t="str">
        <f aca="false">Raw_Orders!G3999</f>
        <v>Delayed</v>
      </c>
      <c r="H3999" s="2" t="n">
        <f aca="false">IF(Raw_Orders!H3999="","N/A",Raw_Orders!H3999)</f>
        <v>30.2</v>
      </c>
      <c r="I3999" s="2" t="n">
        <f aca="false">IF(Raw_Orders!I3999="","Not Rated",Raw_Orders!I3999)</f>
        <v>4.7</v>
      </c>
      <c r="J3999" s="2" t="str">
        <f aca="false">IF(COUNTIF($A$2:A3999,A3999)&gt;1,"Duplicate","Unique")</f>
        <v>Unique</v>
      </c>
      <c r="K3999" s="2" t="str">
        <f aca="false">IF(Raw_Orders!F3999&lt;0,"Anomaly","OK")</f>
        <v>OK</v>
      </c>
      <c r="L3999" s="2" t="str">
        <f aca="false">IFERROR(VLOOKUP(C3999,Raw_Restaurants!$A$2:$C$151,3,FALSE()),"Unknown")</f>
        <v>Jaipur</v>
      </c>
    </row>
    <row r="4000" customFormat="false" ht="15" hidden="false" customHeight="false" outlineLevel="0" collapsed="false">
      <c r="A4000" s="2" t="n">
        <f aca="false">Raw_Orders!A4000</f>
        <v>500587</v>
      </c>
      <c r="B4000" s="2" t="str">
        <f aca="false">Raw_Orders!B4000</f>
        <v>CUST1727</v>
      </c>
      <c r="C4000" s="2" t="str">
        <f aca="false">Raw_Orders!C4000</f>
        <v>REST226</v>
      </c>
      <c r="D4000" s="2" t="str">
        <f aca="false">Raw_Orders!D4000</f>
        <v>DP331</v>
      </c>
      <c r="E4000" s="2" t="str">
        <f aca="false">Raw_Orders!E4000</f>
        <v>2024-12-03</v>
      </c>
      <c r="F4000" s="2" t="n">
        <f aca="false">IF(Raw_Orders!F4000&lt;0,0,Raw_Orders!F4000)</f>
        <v>1250.19</v>
      </c>
      <c r="G4000" s="2" t="str">
        <f aca="false">Raw_Orders!G4000</f>
        <v>Delivered</v>
      </c>
      <c r="H4000" s="2" t="n">
        <f aca="false">IF(Raw_Orders!H4000="","N/A",Raw_Orders!H4000)</f>
        <v>24.5</v>
      </c>
      <c r="I4000" s="2" t="str">
        <f aca="false">IF(Raw_Orders!I4000="","Not Rated",Raw_Orders!I4000)</f>
        <v>Not Rated</v>
      </c>
      <c r="J4000" s="2" t="str">
        <f aca="false">IF(COUNTIF($A$2:A4000,A4000)&gt;1,"Duplicate","Unique")</f>
        <v>Unique</v>
      </c>
      <c r="K4000" s="2" t="str">
        <f aca="false">IF(Raw_Orders!F4000&lt;0,"Anomaly","OK")</f>
        <v>OK</v>
      </c>
      <c r="L4000" s="2" t="str">
        <f aca="false">IFERROR(VLOOKUP(C4000,Raw_Restaurants!$A$2:$C$151,3,FALSE()),"Unknown")</f>
        <v>Indore</v>
      </c>
    </row>
    <row r="4001" customFormat="false" ht="15" hidden="false" customHeight="false" outlineLevel="0" collapsed="false">
      <c r="A4001" s="2" t="n">
        <f aca="false">Raw_Orders!A4001</f>
        <v>500260</v>
      </c>
      <c r="B4001" s="2" t="str">
        <f aca="false">Raw_Orders!B4001</f>
        <v>CUST1278</v>
      </c>
      <c r="C4001" s="2" t="str">
        <f aca="false">Raw_Orders!C4001</f>
        <v>REST322</v>
      </c>
      <c r="D4001" s="2" t="str">
        <f aca="false">Raw_Orders!D4001</f>
        <v>DP415</v>
      </c>
      <c r="E4001" s="2" t="str">
        <f aca="false">Raw_Orders!E4001</f>
        <v>2024-08-13</v>
      </c>
      <c r="F4001" s="2" t="n">
        <f aca="false">IF(Raw_Orders!F4001&lt;0,0,Raw_Orders!F4001)</f>
        <v>339.2</v>
      </c>
      <c r="G4001" s="2" t="str">
        <f aca="false">Raw_Orders!G4001</f>
        <v>Delivered</v>
      </c>
      <c r="H4001" s="2" t="n">
        <f aca="false">IF(Raw_Orders!H4001="","N/A",Raw_Orders!H4001)</f>
        <v>20.2</v>
      </c>
      <c r="I4001" s="2" t="n">
        <f aca="false">IF(Raw_Orders!I4001="","Not Rated",Raw_Orders!I4001)</f>
        <v>2.8</v>
      </c>
      <c r="J4001" s="2" t="str">
        <f aca="false">IF(COUNTIF($A$2:A4001,A4001)&gt;1,"Duplicate","Unique")</f>
        <v>Unique</v>
      </c>
      <c r="K4001" s="2" t="str">
        <f aca="false">IF(Raw_Orders!F4001&lt;0,"Anomaly","OK")</f>
        <v>OK</v>
      </c>
      <c r="L4001" s="2" t="str">
        <f aca="false">IFERROR(VLOOKUP(C4001,Raw_Restaurants!$A$2:$C$151,3,FALSE()),"Unknown")</f>
        <v>Delhi</v>
      </c>
    </row>
    <row r="4002" customFormat="false" ht="15" hidden="false" customHeight="false" outlineLevel="0" collapsed="false">
      <c r="A4002" s="2" t="n">
        <f aca="false">Raw_Orders!A4002</f>
        <v>502535</v>
      </c>
      <c r="B4002" s="2" t="str">
        <f aca="false">Raw_Orders!B4002</f>
        <v>CUST1393</v>
      </c>
      <c r="C4002" s="2" t="str">
        <f aca="false">Raw_Orders!C4002</f>
        <v>REST336</v>
      </c>
      <c r="D4002" s="2" t="str">
        <f aca="false">Raw_Orders!D4002</f>
        <v>DP473</v>
      </c>
      <c r="E4002" s="2" t="str">
        <f aca="false">Raw_Orders!E4002</f>
        <v>2024-03-24</v>
      </c>
      <c r="F4002" s="2" t="n">
        <f aca="false">IF(Raw_Orders!F4002&lt;0,0,Raw_Orders!F4002)</f>
        <v>1392.49</v>
      </c>
      <c r="G4002" s="2" t="str">
        <f aca="false">Raw_Orders!G4002</f>
        <v>Delivered</v>
      </c>
      <c r="H4002" s="2" t="n">
        <f aca="false">IF(Raw_Orders!H4002="","N/A",Raw_Orders!H4002)</f>
        <v>24</v>
      </c>
      <c r="I4002" s="2" t="n">
        <f aca="false">IF(Raw_Orders!I4002="","Not Rated",Raw_Orders!I4002)</f>
        <v>4</v>
      </c>
      <c r="J4002" s="2" t="str">
        <f aca="false">IF(COUNTIF($A$2:A4002,A4002)&gt;1,"Duplicate","Unique")</f>
        <v>Unique</v>
      </c>
      <c r="K4002" s="2" t="str">
        <f aca="false">IF(Raw_Orders!F4002&lt;0,"Anomaly","OK")</f>
        <v>OK</v>
      </c>
      <c r="L4002" s="2" t="str">
        <f aca="false">IFERROR(VLOOKUP(C4002,Raw_Restaurants!$A$2:$C$151,3,FALSE()),"Unknown")</f>
        <v>Indore</v>
      </c>
    </row>
    <row r="4003" customFormat="false" ht="15" hidden="false" customHeight="false" outlineLevel="0" collapsed="false">
      <c r="A4003" s="2" t="n">
        <f aca="false">Raw_Orders!A4003</f>
        <v>502834</v>
      </c>
      <c r="B4003" s="2" t="str">
        <f aca="false">Raw_Orders!B4003</f>
        <v>CUST1166</v>
      </c>
      <c r="C4003" s="2" t="str">
        <f aca="false">Raw_Orders!C4003</f>
        <v>REST301</v>
      </c>
      <c r="D4003" s="2" t="str">
        <f aca="false">Raw_Orders!D4003</f>
        <v>DP391</v>
      </c>
      <c r="E4003" s="2" t="str">
        <f aca="false">Raw_Orders!E4003</f>
        <v>2024-06-11</v>
      </c>
      <c r="F4003" s="2" t="n">
        <f aca="false">IF(Raw_Orders!F4003&lt;0,0,Raw_Orders!F4003)</f>
        <v>200.65</v>
      </c>
      <c r="G4003" s="2" t="str">
        <f aca="false">Raw_Orders!G4003</f>
        <v>Delivered</v>
      </c>
      <c r="H4003" s="2" t="n">
        <f aca="false">IF(Raw_Orders!H4003="","N/A",Raw_Orders!H4003)</f>
        <v>17.6</v>
      </c>
      <c r="I4003" s="2" t="n">
        <f aca="false">IF(Raw_Orders!I4003="","Not Rated",Raw_Orders!I4003)</f>
        <v>2.9</v>
      </c>
      <c r="J4003" s="2" t="str">
        <f aca="false">IF(COUNTIF($A$2:A4003,A4003)&gt;1,"Duplicate","Unique")</f>
        <v>Unique</v>
      </c>
      <c r="K4003" s="2" t="str">
        <f aca="false">IF(Raw_Orders!F4003&lt;0,"Anomaly","OK")</f>
        <v>OK</v>
      </c>
      <c r="L4003" s="2" t="str">
        <f aca="false">IFERROR(VLOOKUP(C4003,Raw_Restaurants!$A$2:$C$151,3,FALSE()),"Unknown")</f>
        <v>Kolkata</v>
      </c>
    </row>
    <row r="4004" customFormat="false" ht="15" hidden="false" customHeight="false" outlineLevel="0" collapsed="false">
      <c r="A4004" s="2" t="n">
        <f aca="false">Raw_Orders!A4004</f>
        <v>504218</v>
      </c>
      <c r="B4004" s="2" t="str">
        <f aca="false">Raw_Orders!B4004</f>
        <v>CUST1705</v>
      </c>
      <c r="C4004" s="2" t="str">
        <f aca="false">Raw_Orders!C4004</f>
        <v>REST319</v>
      </c>
      <c r="D4004" s="2" t="str">
        <f aca="false">Raw_Orders!D4004</f>
        <v>DP468</v>
      </c>
      <c r="E4004" s="2" t="str">
        <f aca="false">Raw_Orders!E4004</f>
        <v>2024-11-08</v>
      </c>
      <c r="F4004" s="2" t="n">
        <f aca="false">IF(Raw_Orders!F4004&lt;0,0,Raw_Orders!F4004)</f>
        <v>906.44</v>
      </c>
      <c r="G4004" s="2" t="str">
        <f aca="false">Raw_Orders!G4004</f>
        <v>Delivered</v>
      </c>
      <c r="H4004" s="2" t="n">
        <f aca="false">IF(Raw_Orders!H4004="","N/A",Raw_Orders!H4004)</f>
        <v>51.5</v>
      </c>
      <c r="I4004" s="2" t="n">
        <f aca="false">IF(Raw_Orders!I4004="","Not Rated",Raw_Orders!I4004)</f>
        <v>3.1</v>
      </c>
      <c r="J4004" s="2" t="str">
        <f aca="false">IF(COUNTIF($A$2:A4004,A4004)&gt;1,"Duplicate","Unique")</f>
        <v>Unique</v>
      </c>
      <c r="K4004" s="2" t="str">
        <f aca="false">IF(Raw_Orders!F4004&lt;0,"Anomaly","OK")</f>
        <v>OK</v>
      </c>
      <c r="L4004" s="2" t="str">
        <f aca="false">IFERROR(VLOOKUP(C4004,Raw_Restaurants!$A$2:$C$151,3,FALSE()),"Unknown")</f>
        <v>Bhopal</v>
      </c>
    </row>
    <row r="4005" customFormat="false" ht="15" hidden="false" customHeight="false" outlineLevel="0" collapsed="false">
      <c r="A4005" s="2" t="n">
        <f aca="false">Raw_Orders!A4005</f>
        <v>502386</v>
      </c>
      <c r="B4005" s="2" t="str">
        <f aca="false">Raw_Orders!B4005</f>
        <v>CUST1019</v>
      </c>
      <c r="C4005" s="2" t="str">
        <f aca="false">Raw_Orders!C4005</f>
        <v>REST288</v>
      </c>
      <c r="D4005" s="2" t="str">
        <f aca="false">Raw_Orders!D4005</f>
        <v>DP415</v>
      </c>
      <c r="E4005" s="2" t="str">
        <f aca="false">Raw_Orders!E4005</f>
        <v>2024-04-07</v>
      </c>
      <c r="F4005" s="2" t="n">
        <f aca="false">IF(Raw_Orders!F4005&lt;0,0,Raw_Orders!F4005)</f>
        <v>400.18</v>
      </c>
      <c r="G4005" s="2" t="str">
        <f aca="false">Raw_Orders!G4005</f>
        <v>Delivered</v>
      </c>
      <c r="H4005" s="2" t="n">
        <f aca="false">IF(Raw_Orders!H4005="","N/A",Raw_Orders!H4005)</f>
        <v>34.3</v>
      </c>
      <c r="I4005" s="2" t="n">
        <f aca="false">IF(Raw_Orders!I4005="","Not Rated",Raw_Orders!I4005)</f>
        <v>4.5</v>
      </c>
      <c r="J4005" s="2" t="str">
        <f aca="false">IF(COUNTIF($A$2:A4005,A4005)&gt;1,"Duplicate","Unique")</f>
        <v>Unique</v>
      </c>
      <c r="K4005" s="2" t="str">
        <f aca="false">IF(Raw_Orders!F4005&lt;0,"Anomaly","OK")</f>
        <v>OK</v>
      </c>
      <c r="L4005" s="2" t="str">
        <f aca="false">IFERROR(VLOOKUP(C4005,Raw_Restaurants!$A$2:$C$151,3,FALSE()),"Unknown")</f>
        <v>Bhopal</v>
      </c>
    </row>
    <row r="4006" customFormat="false" ht="15" hidden="false" customHeight="false" outlineLevel="0" collapsed="false">
      <c r="A4006" s="2" t="n">
        <f aca="false">Raw_Orders!A4006</f>
        <v>502597</v>
      </c>
      <c r="B4006" s="2" t="str">
        <f aca="false">Raw_Orders!B4006</f>
        <v>CUST1450</v>
      </c>
      <c r="C4006" s="2" t="str">
        <f aca="false">Raw_Orders!C4006</f>
        <v>REST213</v>
      </c>
      <c r="D4006" s="2" t="str">
        <f aca="false">Raw_Orders!D4006</f>
        <v>DP451</v>
      </c>
      <c r="E4006" s="2" t="str">
        <f aca="false">Raw_Orders!E4006</f>
        <v>2024-03-22</v>
      </c>
      <c r="F4006" s="2" t="n">
        <f aca="false">IF(Raw_Orders!F4006&lt;0,0,Raw_Orders!F4006)</f>
        <v>1271.15</v>
      </c>
      <c r="G4006" s="2" t="str">
        <f aca="false">Raw_Orders!G4006</f>
        <v>Delivered</v>
      </c>
      <c r="H4006" s="2" t="n">
        <f aca="false">IF(Raw_Orders!H4006="","N/A",Raw_Orders!H4006)</f>
        <v>34.8</v>
      </c>
      <c r="I4006" s="2" t="n">
        <f aca="false">IF(Raw_Orders!I4006="","Not Rated",Raw_Orders!I4006)</f>
        <v>4.1</v>
      </c>
      <c r="J4006" s="2" t="str">
        <f aca="false">IF(COUNTIF($A$2:A4006,A4006)&gt;1,"Duplicate","Unique")</f>
        <v>Unique</v>
      </c>
      <c r="K4006" s="2" t="str">
        <f aca="false">IF(Raw_Orders!F4006&lt;0,"Anomaly","OK")</f>
        <v>OK</v>
      </c>
      <c r="L4006" s="2" t="str">
        <f aca="false">IFERROR(VLOOKUP(C4006,Raw_Restaurants!$A$2:$C$151,3,FALSE()),"Unknown")</f>
        <v>Pune</v>
      </c>
    </row>
    <row r="4007" customFormat="false" ht="15" hidden="false" customHeight="false" outlineLevel="0" collapsed="false">
      <c r="A4007" s="2" t="n">
        <f aca="false">Raw_Orders!A4007</f>
        <v>501129</v>
      </c>
      <c r="B4007" s="2" t="str">
        <f aca="false">Raw_Orders!B4007</f>
        <v>CUST1106</v>
      </c>
      <c r="C4007" s="2" t="str">
        <f aca="false">Raw_Orders!C4007</f>
        <v>REST338</v>
      </c>
      <c r="D4007" s="2" t="str">
        <f aca="false">Raw_Orders!D4007</f>
        <v>DP324</v>
      </c>
      <c r="E4007" s="2" t="str">
        <f aca="false">Raw_Orders!E4007</f>
        <v>2024-06-23</v>
      </c>
      <c r="F4007" s="2" t="n">
        <f aca="false">IF(Raw_Orders!F4007&lt;0,0,Raw_Orders!F4007)</f>
        <v>549.24</v>
      </c>
      <c r="G4007" s="2" t="str">
        <f aca="false">Raw_Orders!G4007</f>
        <v>Delivered</v>
      </c>
      <c r="H4007" s="2" t="n">
        <f aca="false">IF(Raw_Orders!H4007="","N/A",Raw_Orders!H4007)</f>
        <v>27.1</v>
      </c>
      <c r="I4007" s="2" t="n">
        <f aca="false">IF(Raw_Orders!I4007="","Not Rated",Raw_Orders!I4007)</f>
        <v>3.5</v>
      </c>
      <c r="J4007" s="2" t="str">
        <f aca="false">IF(COUNTIF($A$2:A4007,A4007)&gt;1,"Duplicate","Unique")</f>
        <v>Unique</v>
      </c>
      <c r="K4007" s="2" t="str">
        <f aca="false">IF(Raw_Orders!F4007&lt;0,"Anomaly","OK")</f>
        <v>OK</v>
      </c>
      <c r="L4007" s="2" t="str">
        <f aca="false">IFERROR(VLOOKUP(C4007,Raw_Restaurants!$A$2:$C$151,3,FALSE()),"Unknown")</f>
        <v>Bangalore</v>
      </c>
    </row>
    <row r="4008" customFormat="false" ht="15" hidden="false" customHeight="false" outlineLevel="0" collapsed="false">
      <c r="A4008" s="2" t="n">
        <f aca="false">Raw_Orders!A4008</f>
        <v>502734</v>
      </c>
      <c r="B4008" s="2" t="str">
        <f aca="false">Raw_Orders!B4008</f>
        <v>CUST1170</v>
      </c>
      <c r="C4008" s="2" t="str">
        <f aca="false">Raw_Orders!C4008</f>
        <v>REST280</v>
      </c>
      <c r="D4008" s="2" t="str">
        <f aca="false">Raw_Orders!D4008</f>
        <v>DP312</v>
      </c>
      <c r="E4008" s="2" t="str">
        <f aca="false">Raw_Orders!E4008</f>
        <v>2024-07-02</v>
      </c>
      <c r="F4008" s="2" t="n">
        <f aca="false">IF(Raw_Orders!F4008&lt;0,0,Raw_Orders!F4008)</f>
        <v>609.85</v>
      </c>
      <c r="G4008" s="2" t="str">
        <f aca="false">Raw_Orders!G4008</f>
        <v>Delivered</v>
      </c>
      <c r="H4008" s="2" t="n">
        <f aca="false">IF(Raw_Orders!H4008="","N/A",Raw_Orders!H4008)</f>
        <v>60.1</v>
      </c>
      <c r="I4008" s="2" t="n">
        <f aca="false">IF(Raw_Orders!I4008="","Not Rated",Raw_Orders!I4008)</f>
        <v>3</v>
      </c>
      <c r="J4008" s="2" t="str">
        <f aca="false">IF(COUNTIF($A$2:A4008,A4008)&gt;1,"Duplicate","Unique")</f>
        <v>Unique</v>
      </c>
      <c r="K4008" s="2" t="str">
        <f aca="false">IF(Raw_Orders!F4008&lt;0,"Anomaly","OK")</f>
        <v>OK</v>
      </c>
      <c r="L4008" s="2" t="str">
        <f aca="false">IFERROR(VLOOKUP(C4008,Raw_Restaurants!$A$2:$C$151,3,FALSE()),"Unknown")</f>
        <v>Chennai</v>
      </c>
    </row>
    <row r="4009" customFormat="false" ht="15" hidden="false" customHeight="false" outlineLevel="0" collapsed="false">
      <c r="A4009" s="2" t="n">
        <f aca="false">Raw_Orders!A4009</f>
        <v>504889</v>
      </c>
      <c r="B4009" s="2" t="str">
        <f aca="false">Raw_Orders!B4009</f>
        <v>CUST1492</v>
      </c>
      <c r="C4009" s="2" t="str">
        <f aca="false">Raw_Orders!C4009</f>
        <v>REST294</v>
      </c>
      <c r="D4009" s="2" t="str">
        <f aca="false">Raw_Orders!D4009</f>
        <v>DP487</v>
      </c>
      <c r="E4009" s="2" t="str">
        <f aca="false">Raw_Orders!E4009</f>
        <v>2024-12-07</v>
      </c>
      <c r="F4009" s="2" t="n">
        <f aca="false">IF(Raw_Orders!F4009&lt;0,0,Raw_Orders!F4009)</f>
        <v>806.06</v>
      </c>
      <c r="G4009" s="2" t="str">
        <f aca="false">Raw_Orders!G4009</f>
        <v>Delivered</v>
      </c>
      <c r="H4009" s="2" t="n">
        <f aca="false">IF(Raw_Orders!H4009="","N/A",Raw_Orders!H4009)</f>
        <v>52.6</v>
      </c>
      <c r="I4009" s="2" t="n">
        <f aca="false">IF(Raw_Orders!I4009="","Not Rated",Raw_Orders!I4009)</f>
        <v>4.3</v>
      </c>
      <c r="J4009" s="2" t="str">
        <f aca="false">IF(COUNTIF($A$2:A4009,A4009)&gt;1,"Duplicate","Unique")</f>
        <v>Unique</v>
      </c>
      <c r="K4009" s="2" t="str">
        <f aca="false">IF(Raw_Orders!F4009&lt;0,"Anomaly","OK")</f>
        <v>OK</v>
      </c>
      <c r="L4009" s="2" t="str">
        <f aca="false">IFERROR(VLOOKUP(C4009,Raw_Restaurants!$A$2:$C$151,3,FALSE()),"Unknown")</f>
        <v>Hyderabad</v>
      </c>
    </row>
    <row r="4010" customFormat="false" ht="15" hidden="false" customHeight="false" outlineLevel="0" collapsed="false">
      <c r="A4010" s="2" t="n">
        <f aca="false">Raw_Orders!A4010</f>
        <v>503563</v>
      </c>
      <c r="B4010" s="2" t="str">
        <f aca="false">Raw_Orders!B4010</f>
        <v>CUST1169</v>
      </c>
      <c r="C4010" s="2" t="str">
        <f aca="false">Raw_Orders!C4010</f>
        <v>REST347</v>
      </c>
      <c r="D4010" s="2" t="str">
        <f aca="false">Raw_Orders!D4010</f>
        <v>DP404</v>
      </c>
      <c r="E4010" s="2" t="str">
        <f aca="false">Raw_Orders!E4010</f>
        <v>2024-05-03</v>
      </c>
      <c r="F4010" s="2" t="n">
        <f aca="false">IF(Raw_Orders!F4010&lt;0,0,Raw_Orders!F4010)</f>
        <v>638.07</v>
      </c>
      <c r="G4010" s="2" t="str">
        <f aca="false">Raw_Orders!G4010</f>
        <v>Delivered</v>
      </c>
      <c r="H4010" s="2" t="n">
        <f aca="false">IF(Raw_Orders!H4010="","N/A",Raw_Orders!H4010)</f>
        <v>27.8</v>
      </c>
      <c r="I4010" s="2" t="n">
        <f aca="false">IF(Raw_Orders!I4010="","Not Rated",Raw_Orders!I4010)</f>
        <v>3.1</v>
      </c>
      <c r="J4010" s="2" t="str">
        <f aca="false">IF(COUNTIF($A$2:A4010,A4010)&gt;1,"Duplicate","Unique")</f>
        <v>Unique</v>
      </c>
      <c r="K4010" s="2" t="str">
        <f aca="false">IF(Raw_Orders!F4010&lt;0,"Anomaly","OK")</f>
        <v>OK</v>
      </c>
      <c r="L4010" s="2" t="str">
        <f aca="false">IFERROR(VLOOKUP(C4010,Raw_Restaurants!$A$2:$C$151,3,FALSE()),"Unknown")</f>
        <v>Indore</v>
      </c>
    </row>
    <row r="4011" customFormat="false" ht="15" hidden="false" customHeight="false" outlineLevel="0" collapsed="false">
      <c r="A4011" s="2" t="n">
        <f aca="false">Raw_Orders!A4011</f>
        <v>500168</v>
      </c>
      <c r="B4011" s="2" t="str">
        <f aca="false">Raw_Orders!B4011</f>
        <v>CUST1533</v>
      </c>
      <c r="C4011" s="2" t="str">
        <f aca="false">Raw_Orders!C4011</f>
        <v>REST284</v>
      </c>
      <c r="D4011" s="2" t="str">
        <f aca="false">Raw_Orders!D4011</f>
        <v>DP319</v>
      </c>
      <c r="E4011" s="2" t="str">
        <f aca="false">Raw_Orders!E4011</f>
        <v>2024-10-23</v>
      </c>
      <c r="F4011" s="2" t="n">
        <f aca="false">IF(Raw_Orders!F4011&lt;0,0,Raw_Orders!F4011)</f>
        <v>732.59</v>
      </c>
      <c r="G4011" s="2" t="str">
        <f aca="false">Raw_Orders!G4011</f>
        <v>Delayed</v>
      </c>
      <c r="H4011" s="2" t="n">
        <f aca="false">IF(Raw_Orders!H4011="","N/A",Raw_Orders!H4011)</f>
        <v>18.1</v>
      </c>
      <c r="I4011" s="2" t="n">
        <f aca="false">IF(Raw_Orders!I4011="","Not Rated",Raw_Orders!I4011)</f>
        <v>2.7</v>
      </c>
      <c r="J4011" s="2" t="str">
        <f aca="false">IF(COUNTIF($A$2:A4011,A4011)&gt;1,"Duplicate","Unique")</f>
        <v>Unique</v>
      </c>
      <c r="K4011" s="2" t="str">
        <f aca="false">IF(Raw_Orders!F4011&lt;0,"Anomaly","OK")</f>
        <v>OK</v>
      </c>
      <c r="L4011" s="2" t="str">
        <f aca="false">IFERROR(VLOOKUP(C4011,Raw_Restaurants!$A$2:$C$151,3,FALSE()),"Unknown")</f>
        <v>Hyderabad</v>
      </c>
    </row>
    <row r="4012" customFormat="false" ht="15" hidden="false" customHeight="false" outlineLevel="0" collapsed="false">
      <c r="A4012" s="2" t="n">
        <f aca="false">Raw_Orders!A4012</f>
        <v>502210</v>
      </c>
      <c r="B4012" s="2" t="str">
        <f aca="false">Raw_Orders!B4012</f>
        <v>CUST1479</v>
      </c>
      <c r="C4012" s="2" t="str">
        <f aca="false">Raw_Orders!C4012</f>
        <v>REST296</v>
      </c>
      <c r="D4012" s="2" t="str">
        <f aca="false">Raw_Orders!D4012</f>
        <v>DP499</v>
      </c>
      <c r="E4012" s="2" t="str">
        <f aca="false">Raw_Orders!E4012</f>
        <v>2024-10-30</v>
      </c>
      <c r="F4012" s="2" t="n">
        <f aca="false">IF(Raw_Orders!F4012&lt;0,0,Raw_Orders!F4012)</f>
        <v>499.15</v>
      </c>
      <c r="G4012" s="2" t="str">
        <f aca="false">Raw_Orders!G4012</f>
        <v>Delivered</v>
      </c>
      <c r="H4012" s="2" t="n">
        <f aca="false">IF(Raw_Orders!H4012="","N/A",Raw_Orders!H4012)</f>
        <v>67.1</v>
      </c>
      <c r="I4012" s="2" t="n">
        <f aca="false">IF(Raw_Orders!I4012="","Not Rated",Raw_Orders!I4012)</f>
        <v>3.2</v>
      </c>
      <c r="J4012" s="2" t="str">
        <f aca="false">IF(COUNTIF($A$2:A4012,A4012)&gt;1,"Duplicate","Unique")</f>
        <v>Unique</v>
      </c>
      <c r="K4012" s="2" t="str">
        <f aca="false">IF(Raw_Orders!F4012&lt;0,"Anomaly","OK")</f>
        <v>OK</v>
      </c>
      <c r="L4012" s="2" t="str">
        <f aca="false">IFERROR(VLOOKUP(C4012,Raw_Restaurants!$A$2:$C$151,3,FALSE()),"Unknown")</f>
        <v>Chennai</v>
      </c>
    </row>
    <row r="4013" customFormat="false" ht="15" hidden="false" customHeight="false" outlineLevel="0" collapsed="false">
      <c r="A4013" s="2" t="n">
        <f aca="false">Raw_Orders!A4013</f>
        <v>502683</v>
      </c>
      <c r="B4013" s="2" t="str">
        <f aca="false">Raw_Orders!B4013</f>
        <v>CUST1596</v>
      </c>
      <c r="C4013" s="2" t="str">
        <f aca="false">Raw_Orders!C4013</f>
        <v>REST261</v>
      </c>
      <c r="D4013" s="2" t="str">
        <f aca="false">Raw_Orders!D4013</f>
        <v>DP396</v>
      </c>
      <c r="E4013" s="2" t="str">
        <f aca="false">Raw_Orders!E4013</f>
        <v>2024-01-09</v>
      </c>
      <c r="F4013" s="2" t="n">
        <f aca="false">IF(Raw_Orders!F4013&lt;0,0,Raw_Orders!F4013)</f>
        <v>613.81</v>
      </c>
      <c r="G4013" s="2" t="str">
        <f aca="false">Raw_Orders!G4013</f>
        <v>Delayed</v>
      </c>
      <c r="H4013" s="2" t="str">
        <f aca="false">IF(Raw_Orders!H4013="","N/A",Raw_Orders!H4013)</f>
        <v>N/A</v>
      </c>
      <c r="I4013" s="2" t="n">
        <f aca="false">IF(Raw_Orders!I4013="","Not Rated",Raw_Orders!I4013)</f>
        <v>4</v>
      </c>
      <c r="J4013" s="2" t="str">
        <f aca="false">IF(COUNTIF($A$2:A4013,A4013)&gt;1,"Duplicate","Unique")</f>
        <v>Unique</v>
      </c>
      <c r="K4013" s="2" t="str">
        <f aca="false">IF(Raw_Orders!F4013&lt;0,"Anomaly","OK")</f>
        <v>OK</v>
      </c>
      <c r="L4013" s="2" t="str">
        <f aca="false">IFERROR(VLOOKUP(C4013,Raw_Restaurants!$A$2:$C$151,3,FALSE()),"Unknown")</f>
        <v>Pune</v>
      </c>
    </row>
    <row r="4014" customFormat="false" ht="15" hidden="false" customHeight="false" outlineLevel="0" collapsed="false">
      <c r="A4014" s="2" t="n">
        <f aca="false">Raw_Orders!A4014</f>
        <v>504020</v>
      </c>
      <c r="B4014" s="2" t="str">
        <f aca="false">Raw_Orders!B4014</f>
        <v>CUST1488</v>
      </c>
      <c r="C4014" s="2" t="str">
        <f aca="false">Raw_Orders!C4014</f>
        <v>REST299</v>
      </c>
      <c r="D4014" s="2" t="str">
        <f aca="false">Raw_Orders!D4014</f>
        <v>DP343</v>
      </c>
      <c r="E4014" s="2" t="str">
        <f aca="false">Raw_Orders!E4014</f>
        <v>2024-12-13</v>
      </c>
      <c r="F4014" s="2" t="n">
        <f aca="false">IF(Raw_Orders!F4014&lt;0,0,Raw_Orders!F4014)</f>
        <v>766.72</v>
      </c>
      <c r="G4014" s="2" t="str">
        <f aca="false">Raw_Orders!G4014</f>
        <v>Delivered</v>
      </c>
      <c r="H4014" s="2" t="n">
        <f aca="false">IF(Raw_Orders!H4014="","N/A",Raw_Orders!H4014)</f>
        <v>72.3</v>
      </c>
      <c r="I4014" s="2" t="n">
        <f aca="false">IF(Raw_Orders!I4014="","Not Rated",Raw_Orders!I4014)</f>
        <v>3</v>
      </c>
      <c r="J4014" s="2" t="str">
        <f aca="false">IF(COUNTIF($A$2:A4014,A4014)&gt;1,"Duplicate","Unique")</f>
        <v>Unique</v>
      </c>
      <c r="K4014" s="2" t="str">
        <f aca="false">IF(Raw_Orders!F4014&lt;0,"Anomaly","OK")</f>
        <v>OK</v>
      </c>
      <c r="L4014" s="2" t="str">
        <f aca="false">IFERROR(VLOOKUP(C4014,Raw_Restaurants!$A$2:$C$151,3,FALSE()),"Unknown")</f>
        <v>Bangalore</v>
      </c>
    </row>
    <row r="4015" customFormat="false" ht="15" hidden="false" customHeight="false" outlineLevel="0" collapsed="false">
      <c r="A4015" s="2" t="n">
        <f aca="false">Raw_Orders!A4015</f>
        <v>500110</v>
      </c>
      <c r="B4015" s="2" t="str">
        <f aca="false">Raw_Orders!B4015</f>
        <v>CUST1076</v>
      </c>
      <c r="C4015" s="2" t="str">
        <f aca="false">Raw_Orders!C4015</f>
        <v>REST230</v>
      </c>
      <c r="D4015" s="2" t="str">
        <f aca="false">Raw_Orders!D4015</f>
        <v>DP396</v>
      </c>
      <c r="E4015" s="2" t="str">
        <f aca="false">Raw_Orders!E4015</f>
        <v>2024-06-08</v>
      </c>
      <c r="F4015" s="2" t="n">
        <f aca="false">IF(Raw_Orders!F4015&lt;0,0,Raw_Orders!F4015)</f>
        <v>596.2</v>
      </c>
      <c r="G4015" s="2" t="str">
        <f aca="false">Raw_Orders!G4015</f>
        <v>Delivered</v>
      </c>
      <c r="H4015" s="2" t="n">
        <f aca="false">IF(Raw_Orders!H4015="","N/A",Raw_Orders!H4015)</f>
        <v>28.6</v>
      </c>
      <c r="I4015" s="2" t="n">
        <f aca="false">IF(Raw_Orders!I4015="","Not Rated",Raw_Orders!I4015)</f>
        <v>4.2</v>
      </c>
      <c r="J4015" s="2" t="str">
        <f aca="false">IF(COUNTIF($A$2:A4015,A4015)&gt;1,"Duplicate","Unique")</f>
        <v>Unique</v>
      </c>
      <c r="K4015" s="2" t="str">
        <f aca="false">IF(Raw_Orders!F4015&lt;0,"Anomaly","OK")</f>
        <v>OK</v>
      </c>
      <c r="L4015" s="2" t="str">
        <f aca="false">IFERROR(VLOOKUP(C4015,Raw_Restaurants!$A$2:$C$151,3,FALSE()),"Unknown")</f>
        <v>Mumbai</v>
      </c>
    </row>
    <row r="4016" customFormat="false" ht="15" hidden="false" customHeight="false" outlineLevel="0" collapsed="false">
      <c r="A4016" s="2" t="n">
        <f aca="false">Raw_Orders!A4016</f>
        <v>500138</v>
      </c>
      <c r="B4016" s="2" t="str">
        <f aca="false">Raw_Orders!B4016</f>
        <v>CUST1706</v>
      </c>
      <c r="C4016" s="2" t="str">
        <f aca="false">Raw_Orders!C4016</f>
        <v>REST349</v>
      </c>
      <c r="D4016" s="2" t="str">
        <f aca="false">Raw_Orders!D4016</f>
        <v>DP486</v>
      </c>
      <c r="E4016" s="2" t="str">
        <f aca="false">Raw_Orders!E4016</f>
        <v>2024-01-04</v>
      </c>
      <c r="F4016" s="2" t="n">
        <f aca="false">IF(Raw_Orders!F4016&lt;0,0,Raw_Orders!F4016)</f>
        <v>1293.79</v>
      </c>
      <c r="G4016" s="2" t="str">
        <f aca="false">Raw_Orders!G4016</f>
        <v>Delivered</v>
      </c>
      <c r="H4016" s="2" t="n">
        <f aca="false">IF(Raw_Orders!H4016="","N/A",Raw_Orders!H4016)</f>
        <v>37.8</v>
      </c>
      <c r="I4016" s="2" t="n">
        <f aca="false">IF(Raw_Orders!I4016="","Not Rated",Raw_Orders!I4016)</f>
        <v>3.2</v>
      </c>
      <c r="J4016" s="2" t="str">
        <f aca="false">IF(COUNTIF($A$2:A4016,A4016)&gt;1,"Duplicate","Unique")</f>
        <v>Unique</v>
      </c>
      <c r="K4016" s="2" t="str">
        <f aca="false">IF(Raw_Orders!F4016&lt;0,"Anomaly","OK")</f>
        <v>OK</v>
      </c>
      <c r="L4016" s="2" t="str">
        <f aca="false">IFERROR(VLOOKUP(C4016,Raw_Restaurants!$A$2:$C$151,3,FALSE()),"Unknown")</f>
        <v>Bhopal</v>
      </c>
    </row>
    <row r="4017" customFormat="false" ht="15" hidden="false" customHeight="false" outlineLevel="0" collapsed="false">
      <c r="A4017" s="2" t="n">
        <f aca="false">Raw_Orders!A4017</f>
        <v>503191</v>
      </c>
      <c r="B4017" s="2" t="str">
        <f aca="false">Raw_Orders!B4017</f>
        <v>CUST1683</v>
      </c>
      <c r="C4017" s="2" t="str">
        <f aca="false">Raw_Orders!C4017</f>
        <v>REST267</v>
      </c>
      <c r="D4017" s="2" t="str">
        <f aca="false">Raw_Orders!D4017</f>
        <v>DP429</v>
      </c>
      <c r="E4017" s="2" t="str">
        <f aca="false">Raw_Orders!E4017</f>
        <v>2024-09-12</v>
      </c>
      <c r="F4017" s="2" t="n">
        <f aca="false">IF(Raw_Orders!F4017&lt;0,0,Raw_Orders!F4017)</f>
        <v>611.94</v>
      </c>
      <c r="G4017" s="2" t="str">
        <f aca="false">Raw_Orders!G4017</f>
        <v>Delivered</v>
      </c>
      <c r="H4017" s="2" t="n">
        <f aca="false">IF(Raw_Orders!H4017="","N/A",Raw_Orders!H4017)</f>
        <v>33.4</v>
      </c>
      <c r="I4017" s="2" t="n">
        <f aca="false">IF(Raw_Orders!I4017="","Not Rated",Raw_Orders!I4017)</f>
        <v>4.6</v>
      </c>
      <c r="J4017" s="2" t="str">
        <f aca="false">IF(COUNTIF($A$2:A4017,A4017)&gt;1,"Duplicate","Unique")</f>
        <v>Unique</v>
      </c>
      <c r="K4017" s="2" t="str">
        <f aca="false">IF(Raw_Orders!F4017&lt;0,"Anomaly","OK")</f>
        <v>OK</v>
      </c>
      <c r="L4017" s="2" t="str">
        <f aca="false">IFERROR(VLOOKUP(C4017,Raw_Restaurants!$A$2:$C$151,3,FALSE()),"Unknown")</f>
        <v>Jaipur</v>
      </c>
    </row>
    <row r="4018" customFormat="false" ht="15" hidden="false" customHeight="false" outlineLevel="0" collapsed="false">
      <c r="A4018" s="2" t="n">
        <f aca="false">Raw_Orders!A4018</f>
        <v>504349</v>
      </c>
      <c r="B4018" s="2" t="str">
        <f aca="false">Raw_Orders!B4018</f>
        <v>CUST1411</v>
      </c>
      <c r="C4018" s="2" t="str">
        <f aca="false">Raw_Orders!C4018</f>
        <v>REST221</v>
      </c>
      <c r="D4018" s="2" t="str">
        <f aca="false">Raw_Orders!D4018</f>
        <v>DP389</v>
      </c>
      <c r="E4018" s="2" t="str">
        <f aca="false">Raw_Orders!E4018</f>
        <v>2024-01-15</v>
      </c>
      <c r="F4018" s="2" t="n">
        <f aca="false">IF(Raw_Orders!F4018&lt;0,0,Raw_Orders!F4018)</f>
        <v>345.77</v>
      </c>
      <c r="G4018" s="2" t="str">
        <f aca="false">Raw_Orders!G4018</f>
        <v>Cancelled</v>
      </c>
      <c r="H4018" s="2" t="str">
        <f aca="false">IF(Raw_Orders!H4018="","N/A",Raw_Orders!H4018)</f>
        <v>N/A</v>
      </c>
      <c r="I4018" s="2" t="str">
        <f aca="false">IF(Raw_Orders!I4018="","Not Rated",Raw_Orders!I4018)</f>
        <v>Not Rated</v>
      </c>
      <c r="J4018" s="2" t="str">
        <f aca="false">IF(COUNTIF($A$2:A4018,A4018)&gt;1,"Duplicate","Unique")</f>
        <v>Unique</v>
      </c>
      <c r="K4018" s="2" t="str">
        <f aca="false">IF(Raw_Orders!F4018&lt;0,"Anomaly","OK")</f>
        <v>OK</v>
      </c>
      <c r="L4018" s="2" t="str">
        <f aca="false">IFERROR(VLOOKUP(C4018,Raw_Restaurants!$A$2:$C$151,3,FALSE()),"Unknown")</f>
        <v>Pune</v>
      </c>
    </row>
    <row r="4019" customFormat="false" ht="15" hidden="false" customHeight="false" outlineLevel="0" collapsed="false">
      <c r="A4019" s="2" t="n">
        <f aca="false">Raw_Orders!A4019</f>
        <v>503423</v>
      </c>
      <c r="B4019" s="2" t="str">
        <f aca="false">Raw_Orders!B4019</f>
        <v>CUST1349</v>
      </c>
      <c r="C4019" s="2" t="str">
        <f aca="false">Raw_Orders!C4019</f>
        <v>REST322</v>
      </c>
      <c r="D4019" s="2" t="str">
        <f aca="false">Raw_Orders!D4019</f>
        <v>DP471</v>
      </c>
      <c r="E4019" s="2" t="str">
        <f aca="false">Raw_Orders!E4019</f>
        <v>2024-10-01</v>
      </c>
      <c r="F4019" s="2" t="n">
        <f aca="false">IF(Raw_Orders!F4019&lt;0,0,Raw_Orders!F4019)</f>
        <v>1274.29</v>
      </c>
      <c r="G4019" s="2" t="str">
        <f aca="false">Raw_Orders!G4019</f>
        <v>Cancelled</v>
      </c>
      <c r="H4019" s="2" t="str">
        <f aca="false">IF(Raw_Orders!H4019="","N/A",Raw_Orders!H4019)</f>
        <v>N/A</v>
      </c>
      <c r="I4019" s="2" t="str">
        <f aca="false">IF(Raw_Orders!I4019="","Not Rated",Raw_Orders!I4019)</f>
        <v>Not Rated</v>
      </c>
      <c r="J4019" s="2" t="str">
        <f aca="false">IF(COUNTIF($A$2:A4019,A4019)&gt;1,"Duplicate","Unique")</f>
        <v>Unique</v>
      </c>
      <c r="K4019" s="2" t="str">
        <f aca="false">IF(Raw_Orders!F4019&lt;0,"Anomaly","OK")</f>
        <v>OK</v>
      </c>
      <c r="L4019" s="2" t="str">
        <f aca="false">IFERROR(VLOOKUP(C4019,Raw_Restaurants!$A$2:$C$151,3,FALSE()),"Unknown")</f>
        <v>Delhi</v>
      </c>
    </row>
    <row r="4020" customFormat="false" ht="15" hidden="false" customHeight="false" outlineLevel="0" collapsed="false">
      <c r="A4020" s="2" t="n">
        <f aca="false">Raw_Orders!A4020</f>
        <v>504221</v>
      </c>
      <c r="B4020" s="2" t="str">
        <f aca="false">Raw_Orders!B4020</f>
        <v>CUST1731</v>
      </c>
      <c r="C4020" s="2" t="str">
        <f aca="false">Raw_Orders!C4020</f>
        <v>REST339</v>
      </c>
      <c r="D4020" s="2" t="str">
        <f aca="false">Raw_Orders!D4020</f>
        <v>DP361</v>
      </c>
      <c r="E4020" s="2" t="str">
        <f aca="false">Raw_Orders!E4020</f>
        <v>2024-11-02</v>
      </c>
      <c r="F4020" s="2" t="n">
        <f aca="false">IF(Raw_Orders!F4020&lt;0,0,Raw_Orders!F4020)</f>
        <v>953.82</v>
      </c>
      <c r="G4020" s="2" t="str">
        <f aca="false">Raw_Orders!G4020</f>
        <v>Delivered</v>
      </c>
      <c r="H4020" s="2" t="n">
        <f aca="false">IF(Raw_Orders!H4020="","N/A",Raw_Orders!H4020)</f>
        <v>61.2</v>
      </c>
      <c r="I4020" s="2" t="n">
        <f aca="false">IF(Raw_Orders!I4020="","Not Rated",Raw_Orders!I4020)</f>
        <v>4.4</v>
      </c>
      <c r="J4020" s="2" t="str">
        <f aca="false">IF(COUNTIF($A$2:A4020,A4020)&gt;1,"Duplicate","Unique")</f>
        <v>Unique</v>
      </c>
      <c r="K4020" s="2" t="str">
        <f aca="false">IF(Raw_Orders!F4020&lt;0,"Anomaly","OK")</f>
        <v>OK</v>
      </c>
      <c r="L4020" s="2" t="str">
        <f aca="false">IFERROR(VLOOKUP(C4020,Raw_Restaurants!$A$2:$C$151,3,FALSE()),"Unknown")</f>
        <v>Bangalore</v>
      </c>
    </row>
    <row r="4021" customFormat="false" ht="15" hidden="false" customHeight="false" outlineLevel="0" collapsed="false">
      <c r="A4021" s="2" t="n">
        <f aca="false">Raw_Orders!A4021</f>
        <v>502642</v>
      </c>
      <c r="B4021" s="2" t="str">
        <f aca="false">Raw_Orders!B4021</f>
        <v>CUST1400</v>
      </c>
      <c r="C4021" s="2" t="str">
        <f aca="false">Raw_Orders!C4021</f>
        <v>REST262</v>
      </c>
      <c r="D4021" s="2" t="str">
        <f aca="false">Raw_Orders!D4021</f>
        <v>DP394</v>
      </c>
      <c r="E4021" s="2" t="str">
        <f aca="false">Raw_Orders!E4021</f>
        <v>2024-08-10</v>
      </c>
      <c r="F4021" s="2" t="n">
        <f aca="false">IF(Raw_Orders!F4021&lt;0,0,Raw_Orders!F4021)</f>
        <v>295.73</v>
      </c>
      <c r="G4021" s="2" t="str">
        <f aca="false">Raw_Orders!G4021</f>
        <v>Delivered</v>
      </c>
      <c r="H4021" s="2" t="n">
        <f aca="false">IF(Raw_Orders!H4021="","N/A",Raw_Orders!H4021)</f>
        <v>54.6</v>
      </c>
      <c r="I4021" s="2" t="n">
        <f aca="false">IF(Raw_Orders!I4021="","Not Rated",Raw_Orders!I4021)</f>
        <v>4.5</v>
      </c>
      <c r="J4021" s="2" t="str">
        <f aca="false">IF(COUNTIF($A$2:A4021,A4021)&gt;1,"Duplicate","Unique")</f>
        <v>Duplicate</v>
      </c>
      <c r="K4021" s="2" t="str">
        <f aca="false">IF(Raw_Orders!F4021&lt;0,"Anomaly","OK")</f>
        <v>OK</v>
      </c>
      <c r="L4021" s="2" t="str">
        <f aca="false">IFERROR(VLOOKUP(C4021,Raw_Restaurants!$A$2:$C$151,3,FALSE()),"Unknown")</f>
        <v>Mumbai</v>
      </c>
    </row>
    <row r="4022" customFormat="false" ht="15" hidden="false" customHeight="false" outlineLevel="0" collapsed="false">
      <c r="A4022" s="2" t="n">
        <f aca="false">Raw_Orders!A4022</f>
        <v>500611</v>
      </c>
      <c r="B4022" s="2" t="str">
        <f aca="false">Raw_Orders!B4022</f>
        <v>CUST1412</v>
      </c>
      <c r="C4022" s="2" t="str">
        <f aca="false">Raw_Orders!C4022</f>
        <v>REST292</v>
      </c>
      <c r="D4022" s="2" t="str">
        <f aca="false">Raw_Orders!D4022</f>
        <v>DP423</v>
      </c>
      <c r="E4022" s="2" t="str">
        <f aca="false">Raw_Orders!E4022</f>
        <v>2024-04-16</v>
      </c>
      <c r="F4022" s="2" t="n">
        <f aca="false">IF(Raw_Orders!F4022&lt;0,0,Raw_Orders!F4022)</f>
        <v>745.03</v>
      </c>
      <c r="G4022" s="2" t="str">
        <f aca="false">Raw_Orders!G4022</f>
        <v>Delivered</v>
      </c>
      <c r="H4022" s="2" t="n">
        <f aca="false">IF(Raw_Orders!H4022="","N/A",Raw_Orders!H4022)</f>
        <v>18</v>
      </c>
      <c r="I4022" s="2" t="n">
        <f aca="false">IF(Raw_Orders!I4022="","Not Rated",Raw_Orders!I4022)</f>
        <v>4.5</v>
      </c>
      <c r="J4022" s="2" t="str">
        <f aca="false">IF(COUNTIF($A$2:A4022,A4022)&gt;1,"Duplicate","Unique")</f>
        <v>Unique</v>
      </c>
      <c r="K4022" s="2" t="str">
        <f aca="false">IF(Raw_Orders!F4022&lt;0,"Anomaly","OK")</f>
        <v>OK</v>
      </c>
      <c r="L4022" s="2" t="str">
        <f aca="false">IFERROR(VLOOKUP(C4022,Raw_Restaurants!$A$2:$C$151,3,FALSE()),"Unknown")</f>
        <v>Delhi</v>
      </c>
    </row>
    <row r="4023" customFormat="false" ht="15" hidden="false" customHeight="false" outlineLevel="0" collapsed="false">
      <c r="A4023" s="2" t="n">
        <f aca="false">Raw_Orders!A4023</f>
        <v>503867</v>
      </c>
      <c r="B4023" s="2" t="str">
        <f aca="false">Raw_Orders!B4023</f>
        <v>CUST1284</v>
      </c>
      <c r="C4023" s="2" t="str">
        <f aca="false">Raw_Orders!C4023</f>
        <v>REST279</v>
      </c>
      <c r="D4023" s="2" t="str">
        <f aca="false">Raw_Orders!D4023</f>
        <v>DP313</v>
      </c>
      <c r="E4023" s="2" t="str">
        <f aca="false">Raw_Orders!E4023</f>
        <v>2024-05-13</v>
      </c>
      <c r="F4023" s="2" t="n">
        <f aca="false">IF(Raw_Orders!F4023&lt;0,0,Raw_Orders!F4023)</f>
        <v>236.85</v>
      </c>
      <c r="G4023" s="2" t="str">
        <f aca="false">Raw_Orders!G4023</f>
        <v>Delivered</v>
      </c>
      <c r="H4023" s="2" t="n">
        <f aca="false">IF(Raw_Orders!H4023="","N/A",Raw_Orders!H4023)</f>
        <v>67.3</v>
      </c>
      <c r="I4023" s="2" t="n">
        <f aca="false">IF(Raw_Orders!I4023="","Not Rated",Raw_Orders!I4023)</f>
        <v>4.4</v>
      </c>
      <c r="J4023" s="2" t="str">
        <f aca="false">IF(COUNTIF($A$2:A4023,A4023)&gt;1,"Duplicate","Unique")</f>
        <v>Unique</v>
      </c>
      <c r="K4023" s="2" t="str">
        <f aca="false">IF(Raw_Orders!F4023&lt;0,"Anomaly","OK")</f>
        <v>OK</v>
      </c>
      <c r="L4023" s="2" t="str">
        <f aca="false">IFERROR(VLOOKUP(C4023,Raw_Restaurants!$A$2:$C$151,3,FALSE()),"Unknown")</f>
        <v>Indore</v>
      </c>
    </row>
    <row r="4024" customFormat="false" ht="15" hidden="false" customHeight="false" outlineLevel="0" collapsed="false">
      <c r="A4024" s="2" t="n">
        <f aca="false">Raw_Orders!A4024</f>
        <v>502806</v>
      </c>
      <c r="B4024" s="2" t="str">
        <f aca="false">Raw_Orders!B4024</f>
        <v>CUST1003</v>
      </c>
      <c r="C4024" s="2" t="str">
        <f aca="false">Raw_Orders!C4024</f>
        <v>REST201</v>
      </c>
      <c r="D4024" s="2" t="str">
        <f aca="false">Raw_Orders!D4024</f>
        <v>DP365</v>
      </c>
      <c r="E4024" s="2" t="str">
        <f aca="false">Raw_Orders!E4024</f>
        <v>2024-08-29</v>
      </c>
      <c r="F4024" s="2" t="n">
        <f aca="false">IF(Raw_Orders!F4024&lt;0,0,Raw_Orders!F4024)</f>
        <v>1340.13</v>
      </c>
      <c r="G4024" s="2" t="str">
        <f aca="false">Raw_Orders!G4024</f>
        <v>Delivered</v>
      </c>
      <c r="H4024" s="2" t="n">
        <f aca="false">IF(Raw_Orders!H4024="","N/A",Raw_Orders!H4024)</f>
        <v>56.4</v>
      </c>
      <c r="I4024" s="2" t="n">
        <f aca="false">IF(Raw_Orders!I4024="","Not Rated",Raw_Orders!I4024)</f>
        <v>4.6</v>
      </c>
      <c r="J4024" s="2" t="str">
        <f aca="false">IF(COUNTIF($A$2:A4024,A4024)&gt;1,"Duplicate","Unique")</f>
        <v>Unique</v>
      </c>
      <c r="K4024" s="2" t="str">
        <f aca="false">IF(Raw_Orders!F4024&lt;0,"Anomaly","OK")</f>
        <v>OK</v>
      </c>
      <c r="L4024" s="2" t="str">
        <f aca="false">IFERROR(VLOOKUP(C4024,Raw_Restaurants!$A$2:$C$151,3,FALSE()),"Unknown")</f>
        <v>Kolkata</v>
      </c>
    </row>
    <row r="4025" customFormat="false" ht="15" hidden="false" customHeight="false" outlineLevel="0" collapsed="false">
      <c r="A4025" s="2" t="n">
        <f aca="false">Raw_Orders!A4025</f>
        <v>502786</v>
      </c>
      <c r="B4025" s="2" t="str">
        <f aca="false">Raw_Orders!B4025</f>
        <v>CUST1088</v>
      </c>
      <c r="C4025" s="2" t="str">
        <f aca="false">Raw_Orders!C4025</f>
        <v>REST283</v>
      </c>
      <c r="D4025" s="2" t="str">
        <f aca="false">Raw_Orders!D4025</f>
        <v>DP453</v>
      </c>
      <c r="E4025" s="2" t="str">
        <f aca="false">Raw_Orders!E4025</f>
        <v>2024-03-16</v>
      </c>
      <c r="F4025" s="2" t="n">
        <f aca="false">IF(Raw_Orders!F4025&lt;0,0,Raw_Orders!F4025)</f>
        <v>573.04</v>
      </c>
      <c r="G4025" s="2" t="str">
        <f aca="false">Raw_Orders!G4025</f>
        <v>Cancelled</v>
      </c>
      <c r="H4025" s="2" t="str">
        <f aca="false">IF(Raw_Orders!H4025="","N/A",Raw_Orders!H4025)</f>
        <v>N/A</v>
      </c>
      <c r="I4025" s="2" t="str">
        <f aca="false">IF(Raw_Orders!I4025="","Not Rated",Raw_Orders!I4025)</f>
        <v>Not Rated</v>
      </c>
      <c r="J4025" s="2" t="str">
        <f aca="false">IF(COUNTIF($A$2:A4025,A4025)&gt;1,"Duplicate","Unique")</f>
        <v>Unique</v>
      </c>
      <c r="K4025" s="2" t="str">
        <f aca="false">IF(Raw_Orders!F4025&lt;0,"Anomaly","OK")</f>
        <v>OK</v>
      </c>
      <c r="L4025" s="2" t="str">
        <f aca="false">IFERROR(VLOOKUP(C4025,Raw_Restaurants!$A$2:$C$151,3,FALSE()),"Unknown")</f>
        <v>Delhi</v>
      </c>
    </row>
    <row r="4026" customFormat="false" ht="15" hidden="false" customHeight="false" outlineLevel="0" collapsed="false">
      <c r="A4026" s="2" t="n">
        <f aca="false">Raw_Orders!A4026</f>
        <v>503202</v>
      </c>
      <c r="B4026" s="2" t="str">
        <f aca="false">Raw_Orders!B4026</f>
        <v>CUST1752</v>
      </c>
      <c r="C4026" s="2" t="str">
        <f aca="false">Raw_Orders!C4026</f>
        <v>REST239</v>
      </c>
      <c r="D4026" s="2" t="str">
        <f aca="false">Raw_Orders!D4026</f>
        <v>DP376</v>
      </c>
      <c r="E4026" s="2" t="str">
        <f aca="false">Raw_Orders!E4026</f>
        <v>2024-05-26</v>
      </c>
      <c r="F4026" s="2" t="n">
        <f aca="false">IF(Raw_Orders!F4026&lt;0,0,Raw_Orders!F4026)</f>
        <v>633.48</v>
      </c>
      <c r="G4026" s="2" t="str">
        <f aca="false">Raw_Orders!G4026</f>
        <v>Delivered</v>
      </c>
      <c r="H4026" s="2" t="n">
        <f aca="false">IF(Raw_Orders!H4026="","N/A",Raw_Orders!H4026)</f>
        <v>59.2</v>
      </c>
      <c r="I4026" s="2" t="n">
        <f aca="false">IF(Raw_Orders!I4026="","Not Rated",Raw_Orders!I4026)</f>
        <v>4.2</v>
      </c>
      <c r="J4026" s="2" t="str">
        <f aca="false">IF(COUNTIF($A$2:A4026,A4026)&gt;1,"Duplicate","Unique")</f>
        <v>Unique</v>
      </c>
      <c r="K4026" s="2" t="str">
        <f aca="false">IF(Raw_Orders!F4026&lt;0,"Anomaly","OK")</f>
        <v>OK</v>
      </c>
      <c r="L4026" s="2" t="str">
        <f aca="false">IFERROR(VLOOKUP(C4026,Raw_Restaurants!$A$2:$C$151,3,FALSE()),"Unknown")</f>
        <v>Hyderabad</v>
      </c>
    </row>
    <row r="4027" customFormat="false" ht="15" hidden="false" customHeight="false" outlineLevel="0" collapsed="false">
      <c r="A4027" s="2" t="n">
        <f aca="false">Raw_Orders!A4027</f>
        <v>501260</v>
      </c>
      <c r="B4027" s="2" t="str">
        <f aca="false">Raw_Orders!B4027</f>
        <v>CUST1151</v>
      </c>
      <c r="C4027" s="2" t="str">
        <f aca="false">Raw_Orders!C4027</f>
        <v>REST342</v>
      </c>
      <c r="D4027" s="2" t="str">
        <f aca="false">Raw_Orders!D4027</f>
        <v>DP319</v>
      </c>
      <c r="E4027" s="2" t="str">
        <f aca="false">Raw_Orders!E4027</f>
        <v>2024-03-06</v>
      </c>
      <c r="F4027" s="2" t="n">
        <f aca="false">IF(Raw_Orders!F4027&lt;0,0,Raw_Orders!F4027)</f>
        <v>368.28</v>
      </c>
      <c r="G4027" s="2" t="str">
        <f aca="false">Raw_Orders!G4027</f>
        <v>Delivered</v>
      </c>
      <c r="H4027" s="2" t="n">
        <f aca="false">IF(Raw_Orders!H4027="","N/A",Raw_Orders!H4027)</f>
        <v>19.7</v>
      </c>
      <c r="I4027" s="2" t="n">
        <f aca="false">IF(Raw_Orders!I4027="","Not Rated",Raw_Orders!I4027)</f>
        <v>4.8</v>
      </c>
      <c r="J4027" s="2" t="str">
        <f aca="false">IF(COUNTIF($A$2:A4027,A4027)&gt;1,"Duplicate","Unique")</f>
        <v>Unique</v>
      </c>
      <c r="K4027" s="2" t="str">
        <f aca="false">IF(Raw_Orders!F4027&lt;0,"Anomaly","OK")</f>
        <v>OK</v>
      </c>
      <c r="L4027" s="2" t="str">
        <f aca="false">IFERROR(VLOOKUP(C4027,Raw_Restaurants!$A$2:$C$151,3,FALSE()),"Unknown")</f>
        <v>Hyderabad</v>
      </c>
    </row>
    <row r="4028" customFormat="false" ht="15" hidden="false" customHeight="false" outlineLevel="0" collapsed="false">
      <c r="A4028" s="2" t="n">
        <f aca="false">Raw_Orders!A4028</f>
        <v>502257</v>
      </c>
      <c r="B4028" s="2" t="str">
        <f aca="false">Raw_Orders!B4028</f>
        <v>CUST1702</v>
      </c>
      <c r="C4028" s="2" t="str">
        <f aca="false">Raw_Orders!C4028</f>
        <v>REST253</v>
      </c>
      <c r="D4028" s="2" t="str">
        <f aca="false">Raw_Orders!D4028</f>
        <v>DP437</v>
      </c>
      <c r="E4028" s="2" t="str">
        <f aca="false">Raw_Orders!E4028</f>
        <v>2024-02-10</v>
      </c>
      <c r="F4028" s="2" t="n">
        <f aca="false">IF(Raw_Orders!F4028&lt;0,0,Raw_Orders!F4028)</f>
        <v>847.33</v>
      </c>
      <c r="G4028" s="2" t="str">
        <f aca="false">Raw_Orders!G4028</f>
        <v>Cancelled</v>
      </c>
      <c r="H4028" s="2" t="str">
        <f aca="false">IF(Raw_Orders!H4028="","N/A",Raw_Orders!H4028)</f>
        <v>N/A</v>
      </c>
      <c r="I4028" s="2" t="str">
        <f aca="false">IF(Raw_Orders!I4028="","Not Rated",Raw_Orders!I4028)</f>
        <v>Not Rated</v>
      </c>
      <c r="J4028" s="2" t="str">
        <f aca="false">IF(COUNTIF($A$2:A4028,A4028)&gt;1,"Duplicate","Unique")</f>
        <v>Unique</v>
      </c>
      <c r="K4028" s="2" t="str">
        <f aca="false">IF(Raw_Orders!F4028&lt;0,"Anomaly","OK")</f>
        <v>OK</v>
      </c>
      <c r="L4028" s="2" t="str">
        <f aca="false">IFERROR(VLOOKUP(C4028,Raw_Restaurants!$A$2:$C$151,3,FALSE()),"Unknown")</f>
        <v>Delhi</v>
      </c>
    </row>
    <row r="4029" customFormat="false" ht="15" hidden="false" customHeight="false" outlineLevel="0" collapsed="false">
      <c r="A4029" s="2" t="n">
        <f aca="false">Raw_Orders!A4029</f>
        <v>500190</v>
      </c>
      <c r="B4029" s="2" t="str">
        <f aca="false">Raw_Orders!B4029</f>
        <v>CUST1459</v>
      </c>
      <c r="C4029" s="2" t="str">
        <f aca="false">Raw_Orders!C4029</f>
        <v>REST221</v>
      </c>
      <c r="D4029" s="2" t="str">
        <f aca="false">Raw_Orders!D4029</f>
        <v>DP364</v>
      </c>
      <c r="E4029" s="2" t="str">
        <f aca="false">Raw_Orders!E4029</f>
        <v>2024-10-10</v>
      </c>
      <c r="F4029" s="2" t="n">
        <f aca="false">IF(Raw_Orders!F4029&lt;0,0,Raw_Orders!F4029)</f>
        <v>466.93</v>
      </c>
      <c r="G4029" s="2" t="str">
        <f aca="false">Raw_Orders!G4029</f>
        <v>Delayed</v>
      </c>
      <c r="H4029" s="2" t="n">
        <f aca="false">IF(Raw_Orders!H4029="","N/A",Raw_Orders!H4029)</f>
        <v>45.8</v>
      </c>
      <c r="I4029" s="2" t="n">
        <f aca="false">IF(Raw_Orders!I4029="","Not Rated",Raw_Orders!I4029)</f>
        <v>3.7</v>
      </c>
      <c r="J4029" s="2" t="str">
        <f aca="false">IF(COUNTIF($A$2:A4029,A4029)&gt;1,"Duplicate","Unique")</f>
        <v>Unique</v>
      </c>
      <c r="K4029" s="2" t="str">
        <f aca="false">IF(Raw_Orders!F4029&lt;0,"Anomaly","OK")</f>
        <v>OK</v>
      </c>
      <c r="L4029" s="2" t="str">
        <f aca="false">IFERROR(VLOOKUP(C4029,Raw_Restaurants!$A$2:$C$151,3,FALSE()),"Unknown")</f>
        <v>Pune</v>
      </c>
    </row>
    <row r="4030" customFormat="false" ht="15" hidden="false" customHeight="false" outlineLevel="0" collapsed="false">
      <c r="A4030" s="2" t="n">
        <f aca="false">Raw_Orders!A4030</f>
        <v>504757</v>
      </c>
      <c r="B4030" s="2" t="str">
        <f aca="false">Raw_Orders!B4030</f>
        <v>CUST1086</v>
      </c>
      <c r="C4030" s="2" t="str">
        <f aca="false">Raw_Orders!C4030</f>
        <v>REST327</v>
      </c>
      <c r="D4030" s="2" t="str">
        <f aca="false">Raw_Orders!D4030</f>
        <v>DP358</v>
      </c>
      <c r="E4030" s="2" t="str">
        <f aca="false">Raw_Orders!E4030</f>
        <v>2024-12-14</v>
      </c>
      <c r="F4030" s="2" t="n">
        <f aca="false">IF(Raw_Orders!F4030&lt;0,0,Raw_Orders!F4030)</f>
        <v>246.67</v>
      </c>
      <c r="G4030" s="2" t="str">
        <f aca="false">Raw_Orders!G4030</f>
        <v>Delivered</v>
      </c>
      <c r="H4030" s="2" t="n">
        <f aca="false">IF(Raw_Orders!H4030="","N/A",Raw_Orders!H4030)</f>
        <v>38.5</v>
      </c>
      <c r="I4030" s="2" t="n">
        <f aca="false">IF(Raw_Orders!I4030="","Not Rated",Raw_Orders!I4030)</f>
        <v>3.2</v>
      </c>
      <c r="J4030" s="2" t="str">
        <f aca="false">IF(COUNTIF($A$2:A4030,A4030)&gt;1,"Duplicate","Unique")</f>
        <v>Unique</v>
      </c>
      <c r="K4030" s="2" t="str">
        <f aca="false">IF(Raw_Orders!F4030&lt;0,"Anomaly","OK")</f>
        <v>OK</v>
      </c>
      <c r="L4030" s="2" t="str">
        <f aca="false">IFERROR(VLOOKUP(C4030,Raw_Restaurants!$A$2:$C$151,3,FALSE()),"Unknown")</f>
        <v>Kolkata</v>
      </c>
    </row>
    <row r="4031" customFormat="false" ht="15" hidden="false" customHeight="false" outlineLevel="0" collapsed="false">
      <c r="A4031" s="2" t="n">
        <f aca="false">Raw_Orders!A4031</f>
        <v>502499</v>
      </c>
      <c r="B4031" s="2" t="str">
        <f aca="false">Raw_Orders!B4031</f>
        <v>CUST1578</v>
      </c>
      <c r="C4031" s="2" t="str">
        <f aca="false">Raw_Orders!C4031</f>
        <v>REST202</v>
      </c>
      <c r="D4031" s="2" t="str">
        <f aca="false">Raw_Orders!D4031</f>
        <v>DP369</v>
      </c>
      <c r="E4031" s="2" t="str">
        <f aca="false">Raw_Orders!E4031</f>
        <v>2024-03-29</v>
      </c>
      <c r="F4031" s="2" t="n">
        <f aca="false">IF(Raw_Orders!F4031&lt;0,0,Raw_Orders!F4031)</f>
        <v>385.52</v>
      </c>
      <c r="G4031" s="2" t="str">
        <f aca="false">Raw_Orders!G4031</f>
        <v>Cancelled</v>
      </c>
      <c r="H4031" s="2" t="str">
        <f aca="false">IF(Raw_Orders!H4031="","N/A",Raw_Orders!H4031)</f>
        <v>N/A</v>
      </c>
      <c r="I4031" s="2" t="str">
        <f aca="false">IF(Raw_Orders!I4031="","Not Rated",Raw_Orders!I4031)</f>
        <v>Not Rated</v>
      </c>
      <c r="J4031" s="2" t="str">
        <f aca="false">IF(COUNTIF($A$2:A4031,A4031)&gt;1,"Duplicate","Unique")</f>
        <v>Unique</v>
      </c>
      <c r="K4031" s="2" t="str">
        <f aca="false">IF(Raw_Orders!F4031&lt;0,"Anomaly","OK")</f>
        <v>OK</v>
      </c>
      <c r="L4031" s="2" t="str">
        <f aca="false">IFERROR(VLOOKUP(C4031,Raw_Restaurants!$A$2:$C$151,3,FALSE()),"Unknown")</f>
        <v>Bangalore</v>
      </c>
    </row>
    <row r="4032" customFormat="false" ht="15" hidden="false" customHeight="false" outlineLevel="0" collapsed="false">
      <c r="A4032" s="2" t="n">
        <f aca="false">Raw_Orders!A4032</f>
        <v>502051</v>
      </c>
      <c r="B4032" s="2" t="str">
        <f aca="false">Raw_Orders!B4032</f>
        <v>CUST1387</v>
      </c>
      <c r="C4032" s="2" t="str">
        <f aca="false">Raw_Orders!C4032</f>
        <v>REST253</v>
      </c>
      <c r="D4032" s="2" t="str">
        <f aca="false">Raw_Orders!D4032</f>
        <v>DP352</v>
      </c>
      <c r="E4032" s="2" t="str">
        <f aca="false">Raw_Orders!E4032</f>
        <v>2024-05-25</v>
      </c>
      <c r="F4032" s="2" t="n">
        <f aca="false">IF(Raw_Orders!F4032&lt;0,0,Raw_Orders!F4032)</f>
        <v>304.48</v>
      </c>
      <c r="G4032" s="2" t="str">
        <f aca="false">Raw_Orders!G4032</f>
        <v>Delivered</v>
      </c>
      <c r="H4032" s="2" t="n">
        <f aca="false">IF(Raw_Orders!H4032="","N/A",Raw_Orders!H4032)</f>
        <v>56.6</v>
      </c>
      <c r="I4032" s="2" t="str">
        <f aca="false">IF(Raw_Orders!I4032="","Not Rated",Raw_Orders!I4032)</f>
        <v>Not Rated</v>
      </c>
      <c r="J4032" s="2" t="str">
        <f aca="false">IF(COUNTIF($A$2:A4032,A4032)&gt;1,"Duplicate","Unique")</f>
        <v>Unique</v>
      </c>
      <c r="K4032" s="2" t="str">
        <f aca="false">IF(Raw_Orders!F4032&lt;0,"Anomaly","OK")</f>
        <v>OK</v>
      </c>
      <c r="L4032" s="2" t="str">
        <f aca="false">IFERROR(VLOOKUP(C4032,Raw_Restaurants!$A$2:$C$151,3,FALSE()),"Unknown")</f>
        <v>Delhi</v>
      </c>
    </row>
    <row r="4033" customFormat="false" ht="15" hidden="false" customHeight="false" outlineLevel="0" collapsed="false">
      <c r="A4033" s="2" t="n">
        <f aca="false">Raw_Orders!A4033</f>
        <v>503229</v>
      </c>
      <c r="B4033" s="2" t="str">
        <f aca="false">Raw_Orders!B4033</f>
        <v>CUST1595</v>
      </c>
      <c r="C4033" s="2" t="str">
        <f aca="false">Raw_Orders!C4033</f>
        <v>REST347</v>
      </c>
      <c r="D4033" s="2" t="str">
        <f aca="false">Raw_Orders!D4033</f>
        <v>DP353</v>
      </c>
      <c r="E4033" s="2" t="str">
        <f aca="false">Raw_Orders!E4033</f>
        <v>2024-12-13</v>
      </c>
      <c r="F4033" s="2" t="n">
        <f aca="false">IF(Raw_Orders!F4033&lt;0,0,Raw_Orders!F4033)</f>
        <v>926.82</v>
      </c>
      <c r="G4033" s="2" t="str">
        <f aca="false">Raw_Orders!G4033</f>
        <v>Delivered</v>
      </c>
      <c r="H4033" s="2" t="n">
        <f aca="false">IF(Raw_Orders!H4033="","N/A",Raw_Orders!H4033)</f>
        <v>77.3</v>
      </c>
      <c r="I4033" s="2" t="str">
        <f aca="false">IF(Raw_Orders!I4033="","Not Rated",Raw_Orders!I4033)</f>
        <v>Not Rated</v>
      </c>
      <c r="J4033" s="2" t="str">
        <f aca="false">IF(COUNTIF($A$2:A4033,A4033)&gt;1,"Duplicate","Unique")</f>
        <v>Unique</v>
      </c>
      <c r="K4033" s="2" t="str">
        <f aca="false">IF(Raw_Orders!F4033&lt;0,"Anomaly","OK")</f>
        <v>OK</v>
      </c>
      <c r="L4033" s="2" t="str">
        <f aca="false">IFERROR(VLOOKUP(C4033,Raw_Restaurants!$A$2:$C$151,3,FALSE()),"Unknown")</f>
        <v>Indore</v>
      </c>
    </row>
    <row r="4034" customFormat="false" ht="15" hidden="false" customHeight="false" outlineLevel="0" collapsed="false">
      <c r="A4034" s="2" t="n">
        <f aca="false">Raw_Orders!A4034</f>
        <v>504019</v>
      </c>
      <c r="B4034" s="2" t="str">
        <f aca="false">Raw_Orders!B4034</f>
        <v>CUST1368</v>
      </c>
      <c r="C4034" s="2" t="str">
        <f aca="false">Raw_Orders!C4034</f>
        <v>REST307</v>
      </c>
      <c r="D4034" s="2" t="str">
        <f aca="false">Raw_Orders!D4034</f>
        <v>DP339</v>
      </c>
      <c r="E4034" s="2" t="str">
        <f aca="false">Raw_Orders!E4034</f>
        <v>2024-04-04</v>
      </c>
      <c r="F4034" s="2" t="n">
        <f aca="false">IF(Raw_Orders!F4034&lt;0,0,Raw_Orders!F4034)</f>
        <v>547.37</v>
      </c>
      <c r="G4034" s="2" t="str">
        <f aca="false">Raw_Orders!G4034</f>
        <v>Delivered</v>
      </c>
      <c r="H4034" s="2" t="n">
        <f aca="false">IF(Raw_Orders!H4034="","N/A",Raw_Orders!H4034)</f>
        <v>25.7</v>
      </c>
      <c r="I4034" s="2" t="n">
        <f aca="false">IF(Raw_Orders!I4034="","Not Rated",Raw_Orders!I4034)</f>
        <v>3.2</v>
      </c>
      <c r="J4034" s="2" t="str">
        <f aca="false">IF(COUNTIF($A$2:A4034,A4034)&gt;1,"Duplicate","Unique")</f>
        <v>Unique</v>
      </c>
      <c r="K4034" s="2" t="str">
        <f aca="false">IF(Raw_Orders!F4034&lt;0,"Anomaly","OK")</f>
        <v>OK</v>
      </c>
      <c r="L4034" s="2" t="str">
        <f aca="false">IFERROR(VLOOKUP(C4034,Raw_Restaurants!$A$2:$C$151,3,FALSE()),"Unknown")</f>
        <v>Bhopal</v>
      </c>
    </row>
    <row r="4035" customFormat="false" ht="15" hidden="false" customHeight="false" outlineLevel="0" collapsed="false">
      <c r="A4035" s="2" t="n">
        <f aca="false">Raw_Orders!A4035</f>
        <v>501536</v>
      </c>
      <c r="B4035" s="2" t="str">
        <f aca="false">Raw_Orders!B4035</f>
        <v>CUST1202</v>
      </c>
      <c r="C4035" s="2" t="str">
        <f aca="false">Raw_Orders!C4035</f>
        <v>REST228</v>
      </c>
      <c r="D4035" s="2" t="str">
        <f aca="false">Raw_Orders!D4035</f>
        <v>DP345</v>
      </c>
      <c r="E4035" s="2" t="str">
        <f aca="false">Raw_Orders!E4035</f>
        <v>2024-04-14</v>
      </c>
      <c r="F4035" s="2" t="n">
        <f aca="false">IF(Raw_Orders!F4035&lt;0,0,Raw_Orders!F4035)</f>
        <v>310.91</v>
      </c>
      <c r="G4035" s="2" t="str">
        <f aca="false">Raw_Orders!G4035</f>
        <v>Delivered</v>
      </c>
      <c r="H4035" s="2" t="n">
        <f aca="false">IF(Raw_Orders!H4035="","N/A",Raw_Orders!H4035)</f>
        <v>59.7</v>
      </c>
      <c r="I4035" s="2" t="n">
        <f aca="false">IF(Raw_Orders!I4035="","Not Rated",Raw_Orders!I4035)</f>
        <v>4</v>
      </c>
      <c r="J4035" s="2" t="str">
        <f aca="false">IF(COUNTIF($A$2:A4035,A4035)&gt;1,"Duplicate","Unique")</f>
        <v>Unique</v>
      </c>
      <c r="K4035" s="2" t="str">
        <f aca="false">IF(Raw_Orders!F4035&lt;0,"Anomaly","OK")</f>
        <v>OK</v>
      </c>
      <c r="L4035" s="2" t="str">
        <f aca="false">IFERROR(VLOOKUP(C4035,Raw_Restaurants!$A$2:$C$151,3,FALSE()),"Unknown")</f>
        <v>Pune</v>
      </c>
    </row>
    <row r="4036" customFormat="false" ht="15" hidden="false" customHeight="false" outlineLevel="0" collapsed="false">
      <c r="A4036" s="2" t="n">
        <f aca="false">Raw_Orders!A4036</f>
        <v>500247</v>
      </c>
      <c r="B4036" s="2" t="str">
        <f aca="false">Raw_Orders!B4036</f>
        <v>CUST1691</v>
      </c>
      <c r="C4036" s="2" t="str">
        <f aca="false">Raw_Orders!C4036</f>
        <v>REST350</v>
      </c>
      <c r="D4036" s="2" t="str">
        <f aca="false">Raw_Orders!D4036</f>
        <v>DP500</v>
      </c>
      <c r="E4036" s="2" t="str">
        <f aca="false">Raw_Orders!E4036</f>
        <v>2024-12-07</v>
      </c>
      <c r="F4036" s="2" t="n">
        <f aca="false">IF(Raw_Orders!F4036&lt;0,0,Raw_Orders!F4036)</f>
        <v>594.36</v>
      </c>
      <c r="G4036" s="2" t="str">
        <f aca="false">Raw_Orders!G4036</f>
        <v>Delivered</v>
      </c>
      <c r="H4036" s="2" t="n">
        <f aca="false">IF(Raw_Orders!H4036="","N/A",Raw_Orders!H4036)</f>
        <v>67.3</v>
      </c>
      <c r="I4036" s="2" t="n">
        <f aca="false">IF(Raw_Orders!I4036="","Not Rated",Raw_Orders!I4036)</f>
        <v>4.7</v>
      </c>
      <c r="J4036" s="2" t="str">
        <f aca="false">IF(COUNTIF($A$2:A4036,A4036)&gt;1,"Duplicate","Unique")</f>
        <v>Unique</v>
      </c>
      <c r="K4036" s="2" t="str">
        <f aca="false">IF(Raw_Orders!F4036&lt;0,"Anomaly","OK")</f>
        <v>OK</v>
      </c>
      <c r="L4036" s="2" t="str">
        <f aca="false">IFERROR(VLOOKUP(C4036,Raw_Restaurants!$A$2:$C$151,3,FALSE()),"Unknown")</f>
        <v>Indore</v>
      </c>
    </row>
    <row r="4037" customFormat="false" ht="15" hidden="false" customHeight="false" outlineLevel="0" collapsed="false">
      <c r="A4037" s="2" t="n">
        <f aca="false">Raw_Orders!A4037</f>
        <v>503675</v>
      </c>
      <c r="B4037" s="2" t="str">
        <f aca="false">Raw_Orders!B4037</f>
        <v>CUST1073</v>
      </c>
      <c r="C4037" s="2" t="str">
        <f aca="false">Raw_Orders!C4037</f>
        <v>REST235</v>
      </c>
      <c r="D4037" s="2" t="str">
        <f aca="false">Raw_Orders!D4037</f>
        <v>DP358</v>
      </c>
      <c r="E4037" s="2" t="str">
        <f aca="false">Raw_Orders!E4037</f>
        <v>2024-05-02</v>
      </c>
      <c r="F4037" s="2" t="n">
        <f aca="false">IF(Raw_Orders!F4037&lt;0,0,Raw_Orders!F4037)</f>
        <v>798.1</v>
      </c>
      <c r="G4037" s="2" t="str">
        <f aca="false">Raw_Orders!G4037</f>
        <v>Cancelled</v>
      </c>
      <c r="H4037" s="2" t="str">
        <f aca="false">IF(Raw_Orders!H4037="","N/A",Raw_Orders!H4037)</f>
        <v>N/A</v>
      </c>
      <c r="I4037" s="2" t="str">
        <f aca="false">IF(Raw_Orders!I4037="","Not Rated",Raw_Orders!I4037)</f>
        <v>Not Rated</v>
      </c>
      <c r="J4037" s="2" t="str">
        <f aca="false">IF(COUNTIF($A$2:A4037,A4037)&gt;1,"Duplicate","Unique")</f>
        <v>Unique</v>
      </c>
      <c r="K4037" s="2" t="str">
        <f aca="false">IF(Raw_Orders!F4037&lt;0,"Anomaly","OK")</f>
        <v>OK</v>
      </c>
      <c r="L4037" s="2" t="str">
        <f aca="false">IFERROR(VLOOKUP(C4037,Raw_Restaurants!$A$2:$C$151,3,FALSE()),"Unknown")</f>
        <v>Kolkata</v>
      </c>
    </row>
    <row r="4038" customFormat="false" ht="15" hidden="false" customHeight="false" outlineLevel="0" collapsed="false">
      <c r="A4038" s="2" t="n">
        <f aca="false">Raw_Orders!A4038</f>
        <v>504813</v>
      </c>
      <c r="B4038" s="2" t="str">
        <f aca="false">Raw_Orders!B4038</f>
        <v>CUST1492</v>
      </c>
      <c r="C4038" s="2" t="str">
        <f aca="false">Raw_Orders!C4038</f>
        <v>REST340</v>
      </c>
      <c r="D4038" s="2" t="str">
        <f aca="false">Raw_Orders!D4038</f>
        <v>DP338</v>
      </c>
      <c r="E4038" s="2" t="str">
        <f aca="false">Raw_Orders!E4038</f>
        <v>2024-11-07</v>
      </c>
      <c r="F4038" s="2" t="n">
        <f aca="false">IF(Raw_Orders!F4038&lt;0,0,Raw_Orders!F4038)</f>
        <v>455.38</v>
      </c>
      <c r="G4038" s="2" t="str">
        <f aca="false">Raw_Orders!G4038</f>
        <v>Delivered</v>
      </c>
      <c r="H4038" s="2" t="n">
        <f aca="false">IF(Raw_Orders!H4038="","N/A",Raw_Orders!H4038)</f>
        <v>48.6</v>
      </c>
      <c r="I4038" s="2" t="n">
        <f aca="false">IF(Raw_Orders!I4038="","Not Rated",Raw_Orders!I4038)</f>
        <v>2.8</v>
      </c>
      <c r="J4038" s="2" t="str">
        <f aca="false">IF(COUNTIF($A$2:A4038,A4038)&gt;1,"Duplicate","Unique")</f>
        <v>Unique</v>
      </c>
      <c r="K4038" s="2" t="str">
        <f aca="false">IF(Raw_Orders!F4038&lt;0,"Anomaly","OK")</f>
        <v>OK</v>
      </c>
      <c r="L4038" s="2" t="str">
        <f aca="false">IFERROR(VLOOKUP(C4038,Raw_Restaurants!$A$2:$C$151,3,FALSE()),"Unknown")</f>
        <v>Hyderabad</v>
      </c>
    </row>
    <row r="4039" customFormat="false" ht="15" hidden="false" customHeight="false" outlineLevel="0" collapsed="false">
      <c r="A4039" s="2" t="n">
        <f aca="false">Raw_Orders!A4039</f>
        <v>501064</v>
      </c>
      <c r="B4039" s="2" t="str">
        <f aca="false">Raw_Orders!B4039</f>
        <v>CUST1177</v>
      </c>
      <c r="C4039" s="2" t="str">
        <f aca="false">Raw_Orders!C4039</f>
        <v>REST224</v>
      </c>
      <c r="D4039" s="2" t="str">
        <f aca="false">Raw_Orders!D4039</f>
        <v>DP460</v>
      </c>
      <c r="E4039" s="2" t="str">
        <f aca="false">Raw_Orders!E4039</f>
        <v>2024-06-19</v>
      </c>
      <c r="F4039" s="2" t="n">
        <f aca="false">IF(Raw_Orders!F4039&lt;0,0,Raw_Orders!F4039)</f>
        <v>644.61</v>
      </c>
      <c r="G4039" s="2" t="str">
        <f aca="false">Raw_Orders!G4039</f>
        <v>Delivered</v>
      </c>
      <c r="H4039" s="2" t="n">
        <f aca="false">IF(Raw_Orders!H4039="","N/A",Raw_Orders!H4039)</f>
        <v>15.2</v>
      </c>
      <c r="I4039" s="2" t="n">
        <f aca="false">IF(Raw_Orders!I4039="","Not Rated",Raw_Orders!I4039)</f>
        <v>3.8</v>
      </c>
      <c r="J4039" s="2" t="str">
        <f aca="false">IF(COUNTIF($A$2:A4039,A4039)&gt;1,"Duplicate","Unique")</f>
        <v>Unique</v>
      </c>
      <c r="K4039" s="2" t="str">
        <f aca="false">IF(Raw_Orders!F4039&lt;0,"Anomaly","OK")</f>
        <v>OK</v>
      </c>
      <c r="L4039" s="2" t="str">
        <f aca="false">IFERROR(VLOOKUP(C4039,Raw_Restaurants!$A$2:$C$151,3,FALSE()),"Unknown")</f>
        <v>Indore</v>
      </c>
    </row>
    <row r="4040" customFormat="false" ht="15" hidden="false" customHeight="false" outlineLevel="0" collapsed="false">
      <c r="A4040" s="2" t="n">
        <f aca="false">Raw_Orders!A4040</f>
        <v>504496</v>
      </c>
      <c r="B4040" s="2" t="str">
        <f aca="false">Raw_Orders!B4040</f>
        <v>CUST1270</v>
      </c>
      <c r="C4040" s="2" t="str">
        <f aca="false">Raw_Orders!C4040</f>
        <v>REST331</v>
      </c>
      <c r="D4040" s="2" t="str">
        <f aca="false">Raw_Orders!D4040</f>
        <v>DP317</v>
      </c>
      <c r="E4040" s="2" t="str">
        <f aca="false">Raw_Orders!E4040</f>
        <v>2024-10-17</v>
      </c>
      <c r="F4040" s="2" t="n">
        <f aca="false">IF(Raw_Orders!F4040&lt;0,0,Raw_Orders!F4040)</f>
        <v>790.89</v>
      </c>
      <c r="G4040" s="2" t="str">
        <f aca="false">Raw_Orders!G4040</f>
        <v>Delivered</v>
      </c>
      <c r="H4040" s="2" t="n">
        <f aca="false">IF(Raw_Orders!H4040="","N/A",Raw_Orders!H4040)</f>
        <v>32.2</v>
      </c>
      <c r="I4040" s="2" t="n">
        <f aca="false">IF(Raw_Orders!I4040="","Not Rated",Raw_Orders!I4040)</f>
        <v>3.9</v>
      </c>
      <c r="J4040" s="2" t="str">
        <f aca="false">IF(COUNTIF($A$2:A4040,A4040)&gt;1,"Duplicate","Unique")</f>
        <v>Unique</v>
      </c>
      <c r="K4040" s="2" t="str">
        <f aca="false">IF(Raw_Orders!F4040&lt;0,"Anomaly","OK")</f>
        <v>OK</v>
      </c>
      <c r="L4040" s="2" t="str">
        <f aca="false">IFERROR(VLOOKUP(C4040,Raw_Restaurants!$A$2:$C$151,3,FALSE()),"Unknown")</f>
        <v>Chennai</v>
      </c>
    </row>
    <row r="4041" customFormat="false" ht="15" hidden="false" customHeight="false" outlineLevel="0" collapsed="false">
      <c r="A4041" s="2" t="n">
        <f aca="false">Raw_Orders!A4041</f>
        <v>503247</v>
      </c>
      <c r="B4041" s="2" t="str">
        <f aca="false">Raw_Orders!B4041</f>
        <v>CUST1484</v>
      </c>
      <c r="C4041" s="2" t="str">
        <f aca="false">Raw_Orders!C4041</f>
        <v>REST339</v>
      </c>
      <c r="D4041" s="2" t="str">
        <f aca="false">Raw_Orders!D4041</f>
        <v>DP336</v>
      </c>
      <c r="E4041" s="2" t="str">
        <f aca="false">Raw_Orders!E4041</f>
        <v>2024-10-12</v>
      </c>
      <c r="F4041" s="2" t="n">
        <f aca="false">IF(Raw_Orders!F4041&lt;0,0,Raw_Orders!F4041)</f>
        <v>1075.02</v>
      </c>
      <c r="G4041" s="2" t="str">
        <f aca="false">Raw_Orders!G4041</f>
        <v>Delivered</v>
      </c>
      <c r="H4041" s="2" t="n">
        <f aca="false">IF(Raw_Orders!H4041="","N/A",Raw_Orders!H4041)</f>
        <v>30.9</v>
      </c>
      <c r="I4041" s="2" t="n">
        <f aca="false">IF(Raw_Orders!I4041="","Not Rated",Raw_Orders!I4041)</f>
        <v>4</v>
      </c>
      <c r="J4041" s="2" t="str">
        <f aca="false">IF(COUNTIF($A$2:A4041,A4041)&gt;1,"Duplicate","Unique")</f>
        <v>Unique</v>
      </c>
      <c r="K4041" s="2" t="str">
        <f aca="false">IF(Raw_Orders!F4041&lt;0,"Anomaly","OK")</f>
        <v>OK</v>
      </c>
      <c r="L4041" s="2" t="str">
        <f aca="false">IFERROR(VLOOKUP(C4041,Raw_Restaurants!$A$2:$C$151,3,FALSE()),"Unknown")</f>
        <v>Bangalore</v>
      </c>
    </row>
    <row r="4042" customFormat="false" ht="15" hidden="false" customHeight="false" outlineLevel="0" collapsed="false">
      <c r="A4042" s="2" t="n">
        <f aca="false">Raw_Orders!A4042</f>
        <v>504598</v>
      </c>
      <c r="B4042" s="2" t="str">
        <f aca="false">Raw_Orders!B4042</f>
        <v>CUST1744</v>
      </c>
      <c r="C4042" s="2" t="str">
        <f aca="false">Raw_Orders!C4042</f>
        <v>REST220</v>
      </c>
      <c r="D4042" s="2" t="str">
        <f aca="false">Raw_Orders!D4042</f>
        <v>DP343</v>
      </c>
      <c r="E4042" s="2" t="str">
        <f aca="false">Raw_Orders!E4042</f>
        <v>2024-12-29</v>
      </c>
      <c r="F4042" s="2" t="n">
        <f aca="false">IF(Raw_Orders!F4042&lt;0,0,Raw_Orders!F4042)</f>
        <v>218.7</v>
      </c>
      <c r="G4042" s="2" t="str">
        <f aca="false">Raw_Orders!G4042</f>
        <v>Delivered</v>
      </c>
      <c r="H4042" s="2" t="n">
        <f aca="false">IF(Raw_Orders!H4042="","N/A",Raw_Orders!H4042)</f>
        <v>24</v>
      </c>
      <c r="I4042" s="2" t="n">
        <f aca="false">IF(Raw_Orders!I4042="","Not Rated",Raw_Orders!I4042)</f>
        <v>4.7</v>
      </c>
      <c r="J4042" s="2" t="str">
        <f aca="false">IF(COUNTIF($A$2:A4042,A4042)&gt;1,"Duplicate","Unique")</f>
        <v>Unique</v>
      </c>
      <c r="K4042" s="2" t="str">
        <f aca="false">IF(Raw_Orders!F4042&lt;0,"Anomaly","OK")</f>
        <v>OK</v>
      </c>
      <c r="L4042" s="2" t="str">
        <f aca="false">IFERROR(VLOOKUP(C4042,Raw_Restaurants!$A$2:$C$151,3,FALSE()),"Unknown")</f>
        <v>Pune</v>
      </c>
    </row>
    <row r="4043" customFormat="false" ht="15" hidden="false" customHeight="false" outlineLevel="0" collapsed="false">
      <c r="A4043" s="2" t="n">
        <f aca="false">Raw_Orders!A4043</f>
        <v>501086</v>
      </c>
      <c r="B4043" s="2" t="str">
        <f aca="false">Raw_Orders!B4043</f>
        <v>CUST1780</v>
      </c>
      <c r="C4043" s="2" t="str">
        <f aca="false">Raw_Orders!C4043</f>
        <v>REST339</v>
      </c>
      <c r="D4043" s="2" t="str">
        <f aca="false">Raw_Orders!D4043</f>
        <v>DP329</v>
      </c>
      <c r="E4043" s="2" t="str">
        <f aca="false">Raw_Orders!E4043</f>
        <v>2024-04-18</v>
      </c>
      <c r="F4043" s="2" t="n">
        <f aca="false">IF(Raw_Orders!F4043&lt;0,0,Raw_Orders!F4043)</f>
        <v>133.04</v>
      </c>
      <c r="G4043" s="2" t="str">
        <f aca="false">Raw_Orders!G4043</f>
        <v>Delivered</v>
      </c>
      <c r="H4043" s="2" t="n">
        <f aca="false">IF(Raw_Orders!H4043="","N/A",Raw_Orders!H4043)</f>
        <v>76.2</v>
      </c>
      <c r="I4043" s="2" t="str">
        <f aca="false">IF(Raw_Orders!I4043="","Not Rated",Raw_Orders!I4043)</f>
        <v>Not Rated</v>
      </c>
      <c r="J4043" s="2" t="str">
        <f aca="false">IF(COUNTIF($A$2:A4043,A4043)&gt;1,"Duplicate","Unique")</f>
        <v>Unique</v>
      </c>
      <c r="K4043" s="2" t="str">
        <f aca="false">IF(Raw_Orders!F4043&lt;0,"Anomaly","OK")</f>
        <v>OK</v>
      </c>
      <c r="L4043" s="2" t="str">
        <f aca="false">IFERROR(VLOOKUP(C4043,Raw_Restaurants!$A$2:$C$151,3,FALSE()),"Unknown")</f>
        <v>Bangalore</v>
      </c>
    </row>
    <row r="4044" customFormat="false" ht="15" hidden="false" customHeight="false" outlineLevel="0" collapsed="false">
      <c r="A4044" s="2" t="n">
        <f aca="false">Raw_Orders!A4044</f>
        <v>501237</v>
      </c>
      <c r="B4044" s="2" t="str">
        <f aca="false">Raw_Orders!B4044</f>
        <v>CUST1800</v>
      </c>
      <c r="C4044" s="2" t="str">
        <f aca="false">Raw_Orders!C4044</f>
        <v>REST279</v>
      </c>
      <c r="D4044" s="2" t="str">
        <f aca="false">Raw_Orders!D4044</f>
        <v>DP353</v>
      </c>
      <c r="E4044" s="2" t="str">
        <f aca="false">Raw_Orders!E4044</f>
        <v>2024-07-13</v>
      </c>
      <c r="F4044" s="2" t="n">
        <f aca="false">IF(Raw_Orders!F4044&lt;0,0,Raw_Orders!F4044)</f>
        <v>1387.3</v>
      </c>
      <c r="G4044" s="2" t="str">
        <f aca="false">Raw_Orders!G4044</f>
        <v>Delivered</v>
      </c>
      <c r="H4044" s="2" t="n">
        <f aca="false">IF(Raw_Orders!H4044="","N/A",Raw_Orders!H4044)</f>
        <v>64.6</v>
      </c>
      <c r="I4044" s="2" t="n">
        <f aca="false">IF(Raw_Orders!I4044="","Not Rated",Raw_Orders!I4044)</f>
        <v>5</v>
      </c>
      <c r="J4044" s="2" t="str">
        <f aca="false">IF(COUNTIF($A$2:A4044,A4044)&gt;1,"Duplicate","Unique")</f>
        <v>Unique</v>
      </c>
      <c r="K4044" s="2" t="str">
        <f aca="false">IF(Raw_Orders!F4044&lt;0,"Anomaly","OK")</f>
        <v>OK</v>
      </c>
      <c r="L4044" s="2" t="str">
        <f aca="false">IFERROR(VLOOKUP(C4044,Raw_Restaurants!$A$2:$C$151,3,FALSE()),"Unknown")</f>
        <v>Indore</v>
      </c>
    </row>
    <row r="4045" customFormat="false" ht="15" hidden="false" customHeight="false" outlineLevel="0" collapsed="false">
      <c r="A4045" s="2" t="n">
        <f aca="false">Raw_Orders!A4045</f>
        <v>504906</v>
      </c>
      <c r="B4045" s="2" t="str">
        <f aca="false">Raw_Orders!B4045</f>
        <v>CUST1498</v>
      </c>
      <c r="C4045" s="2" t="str">
        <f aca="false">Raw_Orders!C4045</f>
        <v>REST317</v>
      </c>
      <c r="D4045" s="2" t="str">
        <f aca="false">Raw_Orders!D4045</f>
        <v>DP333</v>
      </c>
      <c r="E4045" s="2" t="str">
        <f aca="false">Raw_Orders!E4045</f>
        <v>2024-11-11</v>
      </c>
      <c r="F4045" s="2" t="n">
        <f aca="false">IF(Raw_Orders!F4045&lt;0,0,Raw_Orders!F4045)</f>
        <v>1232.13</v>
      </c>
      <c r="G4045" s="2" t="str">
        <f aca="false">Raw_Orders!G4045</f>
        <v>Delivered</v>
      </c>
      <c r="H4045" s="2" t="n">
        <f aca="false">IF(Raw_Orders!H4045="","N/A",Raw_Orders!H4045)</f>
        <v>56.7</v>
      </c>
      <c r="I4045" s="2" t="n">
        <f aca="false">IF(Raw_Orders!I4045="","Not Rated",Raw_Orders!I4045)</f>
        <v>3.9</v>
      </c>
      <c r="J4045" s="2" t="str">
        <f aca="false">IF(COUNTIF($A$2:A4045,A4045)&gt;1,"Duplicate","Unique")</f>
        <v>Unique</v>
      </c>
      <c r="K4045" s="2" t="str">
        <f aca="false">IF(Raw_Orders!F4045&lt;0,"Anomaly","OK")</f>
        <v>OK</v>
      </c>
      <c r="L4045" s="2" t="str">
        <f aca="false">IFERROR(VLOOKUP(C4045,Raw_Restaurants!$A$2:$C$151,3,FALSE()),"Unknown")</f>
        <v>Jaipur</v>
      </c>
    </row>
    <row r="4046" customFormat="false" ht="15" hidden="false" customHeight="false" outlineLevel="0" collapsed="false">
      <c r="A4046" s="2" t="n">
        <f aca="false">Raw_Orders!A4046</f>
        <v>503969</v>
      </c>
      <c r="B4046" s="2" t="str">
        <f aca="false">Raw_Orders!B4046</f>
        <v>CUST1248</v>
      </c>
      <c r="C4046" s="2" t="str">
        <f aca="false">Raw_Orders!C4046</f>
        <v>REST231</v>
      </c>
      <c r="D4046" s="2" t="str">
        <f aca="false">Raw_Orders!D4046</f>
        <v>DP485</v>
      </c>
      <c r="E4046" s="2" t="str">
        <f aca="false">Raw_Orders!E4046</f>
        <v>2024-02-14</v>
      </c>
      <c r="F4046" s="2" t="n">
        <f aca="false">IF(Raw_Orders!F4046&lt;0,0,Raw_Orders!F4046)</f>
        <v>739.31</v>
      </c>
      <c r="G4046" s="2" t="str">
        <f aca="false">Raw_Orders!G4046</f>
        <v>Delivered</v>
      </c>
      <c r="H4046" s="2" t="n">
        <f aca="false">IF(Raw_Orders!H4046="","N/A",Raw_Orders!H4046)</f>
        <v>36.2</v>
      </c>
      <c r="I4046" s="2" t="n">
        <f aca="false">IF(Raw_Orders!I4046="","Not Rated",Raw_Orders!I4046)</f>
        <v>2.8</v>
      </c>
      <c r="J4046" s="2" t="str">
        <f aca="false">IF(COUNTIF($A$2:A4046,A4046)&gt;1,"Duplicate","Unique")</f>
        <v>Unique</v>
      </c>
      <c r="K4046" s="2" t="str">
        <f aca="false">IF(Raw_Orders!F4046&lt;0,"Anomaly","OK")</f>
        <v>OK</v>
      </c>
      <c r="L4046" s="2" t="str">
        <f aca="false">IFERROR(VLOOKUP(C4046,Raw_Restaurants!$A$2:$C$151,3,FALSE()),"Unknown")</f>
        <v>Jaipur</v>
      </c>
    </row>
    <row r="4047" customFormat="false" ht="15" hidden="false" customHeight="false" outlineLevel="0" collapsed="false">
      <c r="A4047" s="2" t="n">
        <f aca="false">Raw_Orders!A4047</f>
        <v>501617</v>
      </c>
      <c r="B4047" s="2" t="str">
        <f aca="false">Raw_Orders!B4047</f>
        <v>CUST1096</v>
      </c>
      <c r="C4047" s="2" t="str">
        <f aca="false">Raw_Orders!C4047</f>
        <v>REST284</v>
      </c>
      <c r="D4047" s="2" t="str">
        <f aca="false">Raw_Orders!D4047</f>
        <v>DP431</v>
      </c>
      <c r="E4047" s="2" t="str">
        <f aca="false">Raw_Orders!E4047</f>
        <v>2024-06-22</v>
      </c>
      <c r="F4047" s="2" t="n">
        <f aca="false">IF(Raw_Orders!F4047&lt;0,0,Raw_Orders!F4047)</f>
        <v>594.57</v>
      </c>
      <c r="G4047" s="2" t="str">
        <f aca="false">Raw_Orders!G4047</f>
        <v>Delivered</v>
      </c>
      <c r="H4047" s="2" t="n">
        <f aca="false">IF(Raw_Orders!H4047="","N/A",Raw_Orders!H4047)</f>
        <v>62.3</v>
      </c>
      <c r="I4047" s="2" t="n">
        <f aca="false">IF(Raw_Orders!I4047="","Not Rated",Raw_Orders!I4047)</f>
        <v>4.8</v>
      </c>
      <c r="J4047" s="2" t="str">
        <f aca="false">IF(COUNTIF($A$2:A4047,A4047)&gt;1,"Duplicate","Unique")</f>
        <v>Unique</v>
      </c>
      <c r="K4047" s="2" t="str">
        <f aca="false">IF(Raw_Orders!F4047&lt;0,"Anomaly","OK")</f>
        <v>OK</v>
      </c>
      <c r="L4047" s="2" t="str">
        <f aca="false">IFERROR(VLOOKUP(C4047,Raw_Restaurants!$A$2:$C$151,3,FALSE()),"Unknown")</f>
        <v>Hyderabad</v>
      </c>
    </row>
    <row r="4048" customFormat="false" ht="15" hidden="false" customHeight="false" outlineLevel="0" collapsed="false">
      <c r="A4048" s="2" t="n">
        <f aca="false">Raw_Orders!A4048</f>
        <v>500403</v>
      </c>
      <c r="B4048" s="2" t="str">
        <f aca="false">Raw_Orders!B4048</f>
        <v>CUST1003</v>
      </c>
      <c r="C4048" s="2" t="str">
        <f aca="false">Raw_Orders!C4048</f>
        <v>REST201</v>
      </c>
      <c r="D4048" s="2" t="str">
        <f aca="false">Raw_Orders!D4048</f>
        <v>DP358</v>
      </c>
      <c r="E4048" s="2" t="str">
        <f aca="false">Raw_Orders!E4048</f>
        <v>2024-08-26</v>
      </c>
      <c r="F4048" s="2" t="n">
        <f aca="false">IF(Raw_Orders!F4048&lt;0,0,Raw_Orders!F4048)</f>
        <v>508.67</v>
      </c>
      <c r="G4048" s="2" t="str">
        <f aca="false">Raw_Orders!G4048</f>
        <v>Delivered</v>
      </c>
      <c r="H4048" s="2" t="n">
        <f aca="false">IF(Raw_Orders!H4048="","N/A",Raw_Orders!H4048)</f>
        <v>41.5</v>
      </c>
      <c r="I4048" s="2" t="n">
        <f aca="false">IF(Raw_Orders!I4048="","Not Rated",Raw_Orders!I4048)</f>
        <v>2.9</v>
      </c>
      <c r="J4048" s="2" t="str">
        <f aca="false">IF(COUNTIF($A$2:A4048,A4048)&gt;1,"Duplicate","Unique")</f>
        <v>Unique</v>
      </c>
      <c r="K4048" s="2" t="str">
        <f aca="false">IF(Raw_Orders!F4048&lt;0,"Anomaly","OK")</f>
        <v>OK</v>
      </c>
      <c r="L4048" s="2" t="str">
        <f aca="false">IFERROR(VLOOKUP(C4048,Raw_Restaurants!$A$2:$C$151,3,FALSE()),"Unknown")</f>
        <v>Kolkata</v>
      </c>
    </row>
    <row r="4049" customFormat="false" ht="15" hidden="false" customHeight="false" outlineLevel="0" collapsed="false">
      <c r="A4049" s="2" t="n">
        <f aca="false">Raw_Orders!A4049</f>
        <v>500535</v>
      </c>
      <c r="B4049" s="2" t="str">
        <f aca="false">Raw_Orders!B4049</f>
        <v>CUST1239</v>
      </c>
      <c r="C4049" s="2" t="str">
        <f aca="false">Raw_Orders!C4049</f>
        <v>REST278</v>
      </c>
      <c r="D4049" s="2" t="str">
        <f aca="false">Raw_Orders!D4049</f>
        <v>DP358</v>
      </c>
      <c r="E4049" s="2" t="str">
        <f aca="false">Raw_Orders!E4049</f>
        <v>2024-03-22</v>
      </c>
      <c r="F4049" s="2" t="n">
        <f aca="false">IF(Raw_Orders!F4049&lt;0,0,Raw_Orders!F4049)</f>
        <v>618.49</v>
      </c>
      <c r="G4049" s="2" t="str">
        <f aca="false">Raw_Orders!G4049</f>
        <v>Delayed</v>
      </c>
      <c r="H4049" s="2" t="n">
        <f aca="false">IF(Raw_Orders!H4049="","N/A",Raw_Orders!H4049)</f>
        <v>40.6</v>
      </c>
      <c r="I4049" s="2" t="n">
        <f aca="false">IF(Raw_Orders!I4049="","Not Rated",Raw_Orders!I4049)</f>
        <v>3.3</v>
      </c>
      <c r="J4049" s="2" t="str">
        <f aca="false">IF(COUNTIF($A$2:A4049,A4049)&gt;1,"Duplicate","Unique")</f>
        <v>Unique</v>
      </c>
      <c r="K4049" s="2" t="str">
        <f aca="false">IF(Raw_Orders!F4049&lt;0,"Anomaly","OK")</f>
        <v>OK</v>
      </c>
      <c r="L4049" s="2" t="str">
        <f aca="false">IFERROR(VLOOKUP(C4049,Raw_Restaurants!$A$2:$C$151,3,FALSE()),"Unknown")</f>
        <v>Kolkata</v>
      </c>
    </row>
    <row r="4050" customFormat="false" ht="15" hidden="false" customHeight="false" outlineLevel="0" collapsed="false">
      <c r="A4050" s="2" t="n">
        <f aca="false">Raw_Orders!A4050</f>
        <v>501707</v>
      </c>
      <c r="B4050" s="2" t="str">
        <f aca="false">Raw_Orders!B4050</f>
        <v>CUST1082</v>
      </c>
      <c r="C4050" s="2" t="str">
        <f aca="false">Raw_Orders!C4050</f>
        <v>REST269</v>
      </c>
      <c r="D4050" s="2" t="str">
        <f aca="false">Raw_Orders!D4050</f>
        <v>DP368</v>
      </c>
      <c r="E4050" s="2" t="str">
        <f aca="false">Raw_Orders!E4050</f>
        <v>2024-09-14</v>
      </c>
      <c r="F4050" s="2" t="n">
        <f aca="false">IF(Raw_Orders!F4050&lt;0,0,Raw_Orders!F4050)</f>
        <v>142.36</v>
      </c>
      <c r="G4050" s="2" t="str">
        <f aca="false">Raw_Orders!G4050</f>
        <v>Delayed</v>
      </c>
      <c r="H4050" s="2" t="n">
        <f aca="false">IF(Raw_Orders!H4050="","N/A",Raw_Orders!H4050)</f>
        <v>47.9</v>
      </c>
      <c r="I4050" s="2" t="n">
        <f aca="false">IF(Raw_Orders!I4050="","Not Rated",Raw_Orders!I4050)</f>
        <v>2.7</v>
      </c>
      <c r="J4050" s="2" t="str">
        <f aca="false">IF(COUNTIF($A$2:A4050,A4050)&gt;1,"Duplicate","Unique")</f>
        <v>Unique</v>
      </c>
      <c r="K4050" s="2" t="str">
        <f aca="false">IF(Raw_Orders!F4050&lt;0,"Anomaly","OK")</f>
        <v>OK</v>
      </c>
      <c r="L4050" s="2" t="str">
        <f aca="false">IFERROR(VLOOKUP(C4050,Raw_Restaurants!$A$2:$C$151,3,FALSE()),"Unknown")</f>
        <v>Delhi</v>
      </c>
    </row>
    <row r="4051" customFormat="false" ht="15" hidden="false" customHeight="false" outlineLevel="0" collapsed="false">
      <c r="A4051" s="2" t="n">
        <f aca="false">Raw_Orders!A4051</f>
        <v>503900</v>
      </c>
      <c r="B4051" s="2" t="str">
        <f aca="false">Raw_Orders!B4051</f>
        <v>CUST1407</v>
      </c>
      <c r="C4051" s="2" t="str">
        <f aca="false">Raw_Orders!C4051</f>
        <v>REST203</v>
      </c>
      <c r="D4051" s="2" t="str">
        <f aca="false">Raw_Orders!D4051</f>
        <v>DP450</v>
      </c>
      <c r="E4051" s="2" t="str">
        <f aca="false">Raw_Orders!E4051</f>
        <v>2024-03-06</v>
      </c>
      <c r="F4051" s="2" t="n">
        <f aca="false">IF(Raw_Orders!F4051&lt;0,0,Raw_Orders!F4051)</f>
        <v>151.07</v>
      </c>
      <c r="G4051" s="2" t="str">
        <f aca="false">Raw_Orders!G4051</f>
        <v>Delivered</v>
      </c>
      <c r="H4051" s="2" t="n">
        <f aca="false">IF(Raw_Orders!H4051="","N/A",Raw_Orders!H4051)</f>
        <v>31.7</v>
      </c>
      <c r="I4051" s="2" t="n">
        <f aca="false">IF(Raw_Orders!I4051="","Not Rated",Raw_Orders!I4051)</f>
        <v>4.5</v>
      </c>
      <c r="J4051" s="2" t="str">
        <f aca="false">IF(COUNTIF($A$2:A4051,A4051)&gt;1,"Duplicate","Unique")</f>
        <v>Unique</v>
      </c>
      <c r="K4051" s="2" t="str">
        <f aca="false">IF(Raw_Orders!F4051&lt;0,"Anomaly","OK")</f>
        <v>OK</v>
      </c>
      <c r="L4051" s="2" t="str">
        <f aca="false">IFERROR(VLOOKUP(C4051,Raw_Restaurants!$A$2:$C$151,3,FALSE()),"Unknown")</f>
        <v>Chennai</v>
      </c>
    </row>
    <row r="4052" customFormat="false" ht="15" hidden="false" customHeight="false" outlineLevel="0" collapsed="false">
      <c r="A4052" s="2" t="n">
        <f aca="false">Raw_Orders!A4052</f>
        <v>500762</v>
      </c>
      <c r="B4052" s="2" t="str">
        <f aca="false">Raw_Orders!B4052</f>
        <v>CUST1155</v>
      </c>
      <c r="C4052" s="2" t="str">
        <f aca="false">Raw_Orders!C4052</f>
        <v>REST245</v>
      </c>
      <c r="D4052" s="2" t="str">
        <f aca="false">Raw_Orders!D4052</f>
        <v>DP500</v>
      </c>
      <c r="E4052" s="2" t="str">
        <f aca="false">Raw_Orders!E4052</f>
        <v>2024-11-27</v>
      </c>
      <c r="F4052" s="2" t="n">
        <f aca="false">IF(Raw_Orders!F4052&lt;0,0,Raw_Orders!F4052)</f>
        <v>491.91</v>
      </c>
      <c r="G4052" s="2" t="str">
        <f aca="false">Raw_Orders!G4052</f>
        <v>Delivered</v>
      </c>
      <c r="H4052" s="2" t="n">
        <f aca="false">IF(Raw_Orders!H4052="","N/A",Raw_Orders!H4052)</f>
        <v>19.8</v>
      </c>
      <c r="I4052" s="2" t="n">
        <f aca="false">IF(Raw_Orders!I4052="","Not Rated",Raw_Orders!I4052)</f>
        <v>3.7</v>
      </c>
      <c r="J4052" s="2" t="str">
        <f aca="false">IF(COUNTIF($A$2:A4052,A4052)&gt;1,"Duplicate","Unique")</f>
        <v>Unique</v>
      </c>
      <c r="K4052" s="2" t="str">
        <f aca="false">IF(Raw_Orders!F4052&lt;0,"Anomaly","OK")</f>
        <v>OK</v>
      </c>
      <c r="L4052" s="2" t="str">
        <f aca="false">IFERROR(VLOOKUP(C4052,Raw_Restaurants!$A$2:$C$151,3,FALSE()),"Unknown")</f>
        <v>Indore</v>
      </c>
    </row>
    <row r="4053" customFormat="false" ht="15" hidden="false" customHeight="false" outlineLevel="0" collapsed="false">
      <c r="A4053" s="2" t="n">
        <f aca="false">Raw_Orders!A4053</f>
        <v>503734</v>
      </c>
      <c r="B4053" s="2" t="str">
        <f aca="false">Raw_Orders!B4053</f>
        <v>CUST1705</v>
      </c>
      <c r="C4053" s="2" t="str">
        <f aca="false">Raw_Orders!C4053</f>
        <v>REST223</v>
      </c>
      <c r="D4053" s="2" t="str">
        <f aca="false">Raw_Orders!D4053</f>
        <v>DP396</v>
      </c>
      <c r="E4053" s="2" t="str">
        <f aca="false">Raw_Orders!E4053</f>
        <v>2024-03-23</v>
      </c>
      <c r="F4053" s="2" t="n">
        <f aca="false">IF(Raw_Orders!F4053&lt;0,0,Raw_Orders!F4053)</f>
        <v>368.02</v>
      </c>
      <c r="G4053" s="2" t="str">
        <f aca="false">Raw_Orders!G4053</f>
        <v>Delivered</v>
      </c>
      <c r="H4053" s="2" t="n">
        <f aca="false">IF(Raw_Orders!H4053="","N/A",Raw_Orders!H4053)</f>
        <v>49.8</v>
      </c>
      <c r="I4053" s="2" t="n">
        <f aca="false">IF(Raw_Orders!I4053="","Not Rated",Raw_Orders!I4053)</f>
        <v>4.7</v>
      </c>
      <c r="J4053" s="2" t="str">
        <f aca="false">IF(COUNTIF($A$2:A4053,A4053)&gt;1,"Duplicate","Unique")</f>
        <v>Unique</v>
      </c>
      <c r="K4053" s="2" t="str">
        <f aca="false">IF(Raw_Orders!F4053&lt;0,"Anomaly","OK")</f>
        <v>OK</v>
      </c>
      <c r="L4053" s="2" t="str">
        <f aca="false">IFERROR(VLOOKUP(C4053,Raw_Restaurants!$A$2:$C$151,3,FALSE()),"Unknown")</f>
        <v>Delhi</v>
      </c>
    </row>
    <row r="4054" customFormat="false" ht="15" hidden="false" customHeight="false" outlineLevel="0" collapsed="false">
      <c r="A4054" s="2" t="n">
        <f aca="false">Raw_Orders!A4054</f>
        <v>503176</v>
      </c>
      <c r="B4054" s="2" t="str">
        <f aca="false">Raw_Orders!B4054</f>
        <v>CUST1043</v>
      </c>
      <c r="C4054" s="2" t="str">
        <f aca="false">Raw_Orders!C4054</f>
        <v>REST319</v>
      </c>
      <c r="D4054" s="2" t="str">
        <f aca="false">Raw_Orders!D4054</f>
        <v>DP367</v>
      </c>
      <c r="E4054" s="2" t="str">
        <f aca="false">Raw_Orders!E4054</f>
        <v>2024-05-18</v>
      </c>
      <c r="F4054" s="2" t="n">
        <f aca="false">IF(Raw_Orders!F4054&lt;0,0,Raw_Orders!F4054)</f>
        <v>1321.29</v>
      </c>
      <c r="G4054" s="2" t="str">
        <f aca="false">Raw_Orders!G4054</f>
        <v>Delivered</v>
      </c>
      <c r="H4054" s="2" t="n">
        <f aca="false">IF(Raw_Orders!H4054="","N/A",Raw_Orders!H4054)</f>
        <v>66.4</v>
      </c>
      <c r="I4054" s="2" t="n">
        <f aca="false">IF(Raw_Orders!I4054="","Not Rated",Raw_Orders!I4054)</f>
        <v>4.7</v>
      </c>
      <c r="J4054" s="2" t="str">
        <f aca="false">IF(COUNTIF($A$2:A4054,A4054)&gt;1,"Duplicate","Unique")</f>
        <v>Unique</v>
      </c>
      <c r="K4054" s="2" t="str">
        <f aca="false">IF(Raw_Orders!F4054&lt;0,"Anomaly","OK")</f>
        <v>OK</v>
      </c>
      <c r="L4054" s="2" t="str">
        <f aca="false">IFERROR(VLOOKUP(C4054,Raw_Restaurants!$A$2:$C$151,3,FALSE()),"Unknown")</f>
        <v>Bhopal</v>
      </c>
    </row>
    <row r="4055" customFormat="false" ht="15" hidden="false" customHeight="false" outlineLevel="0" collapsed="false">
      <c r="A4055" s="2" t="n">
        <f aca="false">Raw_Orders!A4055</f>
        <v>502429</v>
      </c>
      <c r="B4055" s="2" t="str">
        <f aca="false">Raw_Orders!B4055</f>
        <v>CUST1039</v>
      </c>
      <c r="C4055" s="2" t="str">
        <f aca="false">Raw_Orders!C4055</f>
        <v>REST284</v>
      </c>
      <c r="D4055" s="2" t="str">
        <f aca="false">Raw_Orders!D4055</f>
        <v>DP430</v>
      </c>
      <c r="E4055" s="2" t="str">
        <f aca="false">Raw_Orders!E4055</f>
        <v>2024-06-17</v>
      </c>
      <c r="F4055" s="2" t="n">
        <f aca="false">IF(Raw_Orders!F4055&lt;0,0,Raw_Orders!F4055)</f>
        <v>295.01</v>
      </c>
      <c r="G4055" s="2" t="str">
        <f aca="false">Raw_Orders!G4055</f>
        <v>Delivered</v>
      </c>
      <c r="H4055" s="2" t="n">
        <f aca="false">IF(Raw_Orders!H4055="","N/A",Raw_Orders!H4055)</f>
        <v>47.1</v>
      </c>
      <c r="I4055" s="2" t="n">
        <f aca="false">IF(Raw_Orders!I4055="","Not Rated",Raw_Orders!I4055)</f>
        <v>4.7</v>
      </c>
      <c r="J4055" s="2" t="str">
        <f aca="false">IF(COUNTIF($A$2:A4055,A4055)&gt;1,"Duplicate","Unique")</f>
        <v>Duplicate</v>
      </c>
      <c r="K4055" s="2" t="str">
        <f aca="false">IF(Raw_Orders!F4055&lt;0,"Anomaly","OK")</f>
        <v>OK</v>
      </c>
      <c r="L4055" s="2" t="str">
        <f aca="false">IFERROR(VLOOKUP(C4055,Raw_Restaurants!$A$2:$C$151,3,FALSE()),"Unknown")</f>
        <v>Hyderabad</v>
      </c>
    </row>
    <row r="4056" customFormat="false" ht="15" hidden="false" customHeight="false" outlineLevel="0" collapsed="false">
      <c r="A4056" s="2" t="n">
        <f aca="false">Raw_Orders!A4056</f>
        <v>502913</v>
      </c>
      <c r="B4056" s="2" t="str">
        <f aca="false">Raw_Orders!B4056</f>
        <v>CUST1775</v>
      </c>
      <c r="C4056" s="2" t="str">
        <f aca="false">Raw_Orders!C4056</f>
        <v>REST331</v>
      </c>
      <c r="D4056" s="2" t="str">
        <f aca="false">Raw_Orders!D4056</f>
        <v>DP447</v>
      </c>
      <c r="E4056" s="2" t="str">
        <f aca="false">Raw_Orders!E4056</f>
        <v>2024-12-13</v>
      </c>
      <c r="F4056" s="2" t="n">
        <f aca="false">IF(Raw_Orders!F4056&lt;0,0,Raw_Orders!F4056)</f>
        <v>1154.26</v>
      </c>
      <c r="G4056" s="2" t="str">
        <f aca="false">Raw_Orders!G4056</f>
        <v>Delivered</v>
      </c>
      <c r="H4056" s="2" t="n">
        <f aca="false">IF(Raw_Orders!H4056="","N/A",Raw_Orders!H4056)</f>
        <v>57.4</v>
      </c>
      <c r="I4056" s="2" t="n">
        <f aca="false">IF(Raw_Orders!I4056="","Not Rated",Raw_Orders!I4056)</f>
        <v>4.8</v>
      </c>
      <c r="J4056" s="2" t="str">
        <f aca="false">IF(COUNTIF($A$2:A4056,A4056)&gt;1,"Duplicate","Unique")</f>
        <v>Unique</v>
      </c>
      <c r="K4056" s="2" t="str">
        <f aca="false">IF(Raw_Orders!F4056&lt;0,"Anomaly","OK")</f>
        <v>OK</v>
      </c>
      <c r="L4056" s="2" t="str">
        <f aca="false">IFERROR(VLOOKUP(C4056,Raw_Restaurants!$A$2:$C$151,3,FALSE()),"Unknown")</f>
        <v>Chennai</v>
      </c>
    </row>
    <row r="4057" customFormat="false" ht="15" hidden="false" customHeight="false" outlineLevel="0" collapsed="false">
      <c r="A4057" s="2" t="n">
        <f aca="false">Raw_Orders!A4057</f>
        <v>501199</v>
      </c>
      <c r="B4057" s="2" t="str">
        <f aca="false">Raw_Orders!B4057</f>
        <v>CUST1295</v>
      </c>
      <c r="C4057" s="2" t="str">
        <f aca="false">Raw_Orders!C4057</f>
        <v>REST226</v>
      </c>
      <c r="D4057" s="2" t="str">
        <f aca="false">Raw_Orders!D4057</f>
        <v>DP375</v>
      </c>
      <c r="E4057" s="2" t="str">
        <f aca="false">Raw_Orders!E4057</f>
        <v>2024-08-22</v>
      </c>
      <c r="F4057" s="2" t="n">
        <f aca="false">IF(Raw_Orders!F4057&lt;0,0,Raw_Orders!F4057)</f>
        <v>791.9</v>
      </c>
      <c r="G4057" s="2" t="str">
        <f aca="false">Raw_Orders!G4057</f>
        <v>Delayed</v>
      </c>
      <c r="H4057" s="2" t="n">
        <f aca="false">IF(Raw_Orders!H4057="","N/A",Raw_Orders!H4057)</f>
        <v>33.2</v>
      </c>
      <c r="I4057" s="2" t="n">
        <f aca="false">IF(Raw_Orders!I4057="","Not Rated",Raw_Orders!I4057)</f>
        <v>4.7</v>
      </c>
      <c r="J4057" s="2" t="str">
        <f aca="false">IF(COUNTIF($A$2:A4057,A4057)&gt;1,"Duplicate","Unique")</f>
        <v>Unique</v>
      </c>
      <c r="K4057" s="2" t="str">
        <f aca="false">IF(Raw_Orders!F4057&lt;0,"Anomaly","OK")</f>
        <v>OK</v>
      </c>
      <c r="L4057" s="2" t="str">
        <f aca="false">IFERROR(VLOOKUP(C4057,Raw_Restaurants!$A$2:$C$151,3,FALSE()),"Unknown")</f>
        <v>Indore</v>
      </c>
    </row>
    <row r="4058" customFormat="false" ht="15" hidden="false" customHeight="false" outlineLevel="0" collapsed="false">
      <c r="A4058" s="2" t="n">
        <f aca="false">Raw_Orders!A4058</f>
        <v>502145</v>
      </c>
      <c r="B4058" s="2" t="str">
        <f aca="false">Raw_Orders!B4058</f>
        <v>CUST1447</v>
      </c>
      <c r="C4058" s="2" t="str">
        <f aca="false">Raw_Orders!C4058</f>
        <v>REST322</v>
      </c>
      <c r="D4058" s="2" t="str">
        <f aca="false">Raw_Orders!D4058</f>
        <v>DP471</v>
      </c>
      <c r="E4058" s="2" t="str">
        <f aca="false">Raw_Orders!E4058</f>
        <v>2024-09-28</v>
      </c>
      <c r="F4058" s="2" t="n">
        <f aca="false">IF(Raw_Orders!F4058&lt;0,0,Raw_Orders!F4058)</f>
        <v>851.65</v>
      </c>
      <c r="G4058" s="2" t="str">
        <f aca="false">Raw_Orders!G4058</f>
        <v>Delivered</v>
      </c>
      <c r="H4058" s="2" t="n">
        <f aca="false">IF(Raw_Orders!H4058="","N/A",Raw_Orders!H4058)</f>
        <v>18.3</v>
      </c>
      <c r="I4058" s="2" t="n">
        <f aca="false">IF(Raw_Orders!I4058="","Not Rated",Raw_Orders!I4058)</f>
        <v>3.3</v>
      </c>
      <c r="J4058" s="2" t="str">
        <f aca="false">IF(COUNTIF($A$2:A4058,A4058)&gt;1,"Duplicate","Unique")</f>
        <v>Unique</v>
      </c>
      <c r="K4058" s="2" t="str">
        <f aca="false">IF(Raw_Orders!F4058&lt;0,"Anomaly","OK")</f>
        <v>OK</v>
      </c>
      <c r="L4058" s="2" t="str">
        <f aca="false">IFERROR(VLOOKUP(C4058,Raw_Restaurants!$A$2:$C$151,3,FALSE()),"Unknown")</f>
        <v>Delhi</v>
      </c>
    </row>
    <row r="4059" customFormat="false" ht="15" hidden="false" customHeight="false" outlineLevel="0" collapsed="false">
      <c r="A4059" s="2" t="n">
        <f aca="false">Raw_Orders!A4059</f>
        <v>504583</v>
      </c>
      <c r="B4059" s="2" t="str">
        <f aca="false">Raw_Orders!B4059</f>
        <v>CUST1363</v>
      </c>
      <c r="C4059" s="2" t="str">
        <f aca="false">Raw_Orders!C4059</f>
        <v>REST302</v>
      </c>
      <c r="D4059" s="2" t="str">
        <f aca="false">Raw_Orders!D4059</f>
        <v>DP404</v>
      </c>
      <c r="E4059" s="2" t="str">
        <f aca="false">Raw_Orders!E4059</f>
        <v>2024-05-05</v>
      </c>
      <c r="F4059" s="2" t="n">
        <f aca="false">IF(Raw_Orders!F4059&lt;0,0,Raw_Orders!F4059)</f>
        <v>682.34</v>
      </c>
      <c r="G4059" s="2" t="str">
        <f aca="false">Raw_Orders!G4059</f>
        <v>Delivered</v>
      </c>
      <c r="H4059" s="2" t="n">
        <f aca="false">IF(Raw_Orders!H4059="","N/A",Raw_Orders!H4059)</f>
        <v>46</v>
      </c>
      <c r="I4059" s="2" t="n">
        <f aca="false">IF(Raw_Orders!I4059="","Not Rated",Raw_Orders!I4059)</f>
        <v>3.1</v>
      </c>
      <c r="J4059" s="2" t="str">
        <f aca="false">IF(COUNTIF($A$2:A4059,A4059)&gt;1,"Duplicate","Unique")</f>
        <v>Unique</v>
      </c>
      <c r="K4059" s="2" t="str">
        <f aca="false">IF(Raw_Orders!F4059&lt;0,"Anomaly","OK")</f>
        <v>OK</v>
      </c>
      <c r="L4059" s="2" t="str">
        <f aca="false">IFERROR(VLOOKUP(C4059,Raw_Restaurants!$A$2:$C$151,3,FALSE()),"Unknown")</f>
        <v>Indore</v>
      </c>
    </row>
    <row r="4060" customFormat="false" ht="15" hidden="false" customHeight="false" outlineLevel="0" collapsed="false">
      <c r="A4060" s="2" t="n">
        <f aca="false">Raw_Orders!A4060</f>
        <v>504870</v>
      </c>
      <c r="B4060" s="2" t="str">
        <f aca="false">Raw_Orders!B4060</f>
        <v>CUST1410</v>
      </c>
      <c r="C4060" s="2" t="str">
        <f aca="false">Raw_Orders!C4060</f>
        <v>REST286</v>
      </c>
      <c r="D4060" s="2" t="str">
        <f aca="false">Raw_Orders!D4060</f>
        <v>DP459</v>
      </c>
      <c r="E4060" s="2" t="str">
        <f aca="false">Raw_Orders!E4060</f>
        <v>2024-10-30</v>
      </c>
      <c r="F4060" s="2" t="n">
        <f aca="false">IF(Raw_Orders!F4060&lt;0,0,Raw_Orders!F4060)</f>
        <v>388.03</v>
      </c>
      <c r="G4060" s="2" t="str">
        <f aca="false">Raw_Orders!G4060</f>
        <v>Delivered</v>
      </c>
      <c r="H4060" s="2" t="n">
        <f aca="false">IF(Raw_Orders!H4060="","N/A",Raw_Orders!H4060)</f>
        <v>23.2</v>
      </c>
      <c r="I4060" s="2" t="n">
        <f aca="false">IF(Raw_Orders!I4060="","Not Rated",Raw_Orders!I4060)</f>
        <v>4.3</v>
      </c>
      <c r="J4060" s="2" t="str">
        <f aca="false">IF(COUNTIF($A$2:A4060,A4060)&gt;1,"Duplicate","Unique")</f>
        <v>Unique</v>
      </c>
      <c r="K4060" s="2" t="str">
        <f aca="false">IF(Raw_Orders!F4060&lt;0,"Anomaly","OK")</f>
        <v>OK</v>
      </c>
      <c r="L4060" s="2" t="str">
        <f aca="false">IFERROR(VLOOKUP(C4060,Raw_Restaurants!$A$2:$C$151,3,FALSE()),"Unknown")</f>
        <v>Bhopal</v>
      </c>
    </row>
    <row r="4061" customFormat="false" ht="15" hidden="false" customHeight="false" outlineLevel="0" collapsed="false">
      <c r="A4061" s="2" t="n">
        <f aca="false">Raw_Orders!A4061</f>
        <v>500460</v>
      </c>
      <c r="B4061" s="2" t="str">
        <f aca="false">Raw_Orders!B4061</f>
        <v>CUST1521</v>
      </c>
      <c r="C4061" s="2" t="str">
        <f aca="false">Raw_Orders!C4061</f>
        <v>REST295</v>
      </c>
      <c r="D4061" s="2" t="str">
        <f aca="false">Raw_Orders!D4061</f>
        <v>DP361</v>
      </c>
      <c r="E4061" s="2" t="str">
        <f aca="false">Raw_Orders!E4061</f>
        <v>2024-08-24</v>
      </c>
      <c r="F4061" s="2" t="n">
        <f aca="false">IF(Raw_Orders!F4061&lt;0,0,Raw_Orders!F4061)</f>
        <v>323.87</v>
      </c>
      <c r="G4061" s="2" t="str">
        <f aca="false">Raw_Orders!G4061</f>
        <v>Delivered</v>
      </c>
      <c r="H4061" s="2" t="n">
        <f aca="false">IF(Raw_Orders!H4061="","N/A",Raw_Orders!H4061)</f>
        <v>49.1</v>
      </c>
      <c r="I4061" s="2" t="str">
        <f aca="false">IF(Raw_Orders!I4061="","Not Rated",Raw_Orders!I4061)</f>
        <v>Not Rated</v>
      </c>
      <c r="J4061" s="2" t="str">
        <f aca="false">IF(COUNTIF($A$2:A4061,A4061)&gt;1,"Duplicate","Unique")</f>
        <v>Unique</v>
      </c>
      <c r="K4061" s="2" t="str">
        <f aca="false">IF(Raw_Orders!F4061&lt;0,"Anomaly","OK")</f>
        <v>OK</v>
      </c>
      <c r="L4061" s="2" t="str">
        <f aca="false">IFERROR(VLOOKUP(C4061,Raw_Restaurants!$A$2:$C$151,3,FALSE()),"Unknown")</f>
        <v>Kolkata</v>
      </c>
    </row>
    <row r="4062" customFormat="false" ht="15" hidden="false" customHeight="false" outlineLevel="0" collapsed="false">
      <c r="A4062" s="2" t="n">
        <f aca="false">Raw_Orders!A4062</f>
        <v>500380</v>
      </c>
      <c r="B4062" s="2" t="str">
        <f aca="false">Raw_Orders!B4062</f>
        <v>CUST1129</v>
      </c>
      <c r="C4062" s="2" t="str">
        <f aca="false">Raw_Orders!C4062</f>
        <v>REST273</v>
      </c>
      <c r="D4062" s="2" t="str">
        <f aca="false">Raw_Orders!D4062</f>
        <v>DP455</v>
      </c>
      <c r="E4062" s="2" t="str">
        <f aca="false">Raw_Orders!E4062</f>
        <v>2024-02-04</v>
      </c>
      <c r="F4062" s="2" t="n">
        <f aca="false">IF(Raw_Orders!F4062&lt;0,0,Raw_Orders!F4062)</f>
        <v>416.65</v>
      </c>
      <c r="G4062" s="2" t="str">
        <f aca="false">Raw_Orders!G4062</f>
        <v>Delayed</v>
      </c>
      <c r="H4062" s="2" t="n">
        <f aca="false">IF(Raw_Orders!H4062="","N/A",Raw_Orders!H4062)</f>
        <v>75.4</v>
      </c>
      <c r="I4062" s="2" t="n">
        <f aca="false">IF(Raw_Orders!I4062="","Not Rated",Raw_Orders!I4062)</f>
        <v>4.4</v>
      </c>
      <c r="J4062" s="2" t="str">
        <f aca="false">IF(COUNTIF($A$2:A4062,A4062)&gt;1,"Duplicate","Unique")</f>
        <v>Unique</v>
      </c>
      <c r="K4062" s="2" t="str">
        <f aca="false">IF(Raw_Orders!F4062&lt;0,"Anomaly","OK")</f>
        <v>OK</v>
      </c>
      <c r="L4062" s="2" t="str">
        <f aca="false">IFERROR(VLOOKUP(C4062,Raw_Restaurants!$A$2:$C$151,3,FALSE()),"Unknown")</f>
        <v>Bhopal</v>
      </c>
    </row>
    <row r="4063" customFormat="false" ht="15" hidden="false" customHeight="false" outlineLevel="0" collapsed="false">
      <c r="A4063" s="2" t="n">
        <f aca="false">Raw_Orders!A4063</f>
        <v>503426</v>
      </c>
      <c r="B4063" s="2" t="str">
        <f aca="false">Raw_Orders!B4063</f>
        <v>CUST1655</v>
      </c>
      <c r="C4063" s="2" t="str">
        <f aca="false">Raw_Orders!C4063</f>
        <v>REST309</v>
      </c>
      <c r="D4063" s="2" t="str">
        <f aca="false">Raw_Orders!D4063</f>
        <v>DP399</v>
      </c>
      <c r="E4063" s="2" t="str">
        <f aca="false">Raw_Orders!E4063</f>
        <v>2024-03-23</v>
      </c>
      <c r="F4063" s="2" t="n">
        <f aca="false">IF(Raw_Orders!F4063&lt;0,0,Raw_Orders!F4063)</f>
        <v>694.38</v>
      </c>
      <c r="G4063" s="2" t="str">
        <f aca="false">Raw_Orders!G4063</f>
        <v>Delivered</v>
      </c>
      <c r="H4063" s="2" t="n">
        <f aca="false">IF(Raw_Orders!H4063="","N/A",Raw_Orders!H4063)</f>
        <v>78.5</v>
      </c>
      <c r="I4063" s="2" t="n">
        <f aca="false">IF(Raw_Orders!I4063="","Not Rated",Raw_Orders!I4063)</f>
        <v>4.7</v>
      </c>
      <c r="J4063" s="2" t="str">
        <f aca="false">IF(COUNTIF($A$2:A4063,A4063)&gt;1,"Duplicate","Unique")</f>
        <v>Unique</v>
      </c>
      <c r="K4063" s="2" t="str">
        <f aca="false">IF(Raw_Orders!F4063&lt;0,"Anomaly","OK")</f>
        <v>OK</v>
      </c>
      <c r="L4063" s="2" t="str">
        <f aca="false">IFERROR(VLOOKUP(C4063,Raw_Restaurants!$A$2:$C$151,3,FALSE()),"Unknown")</f>
        <v>Mumbai</v>
      </c>
    </row>
    <row r="4064" customFormat="false" ht="15" hidden="false" customHeight="false" outlineLevel="0" collapsed="false">
      <c r="A4064" s="2" t="n">
        <f aca="false">Raw_Orders!A4064</f>
        <v>502559</v>
      </c>
      <c r="B4064" s="2" t="str">
        <f aca="false">Raw_Orders!B4064</f>
        <v>CUST1626</v>
      </c>
      <c r="C4064" s="2" t="str">
        <f aca="false">Raw_Orders!C4064</f>
        <v>REST207</v>
      </c>
      <c r="D4064" s="2" t="str">
        <f aca="false">Raw_Orders!D4064</f>
        <v>DP339</v>
      </c>
      <c r="E4064" s="2" t="str">
        <f aca="false">Raw_Orders!E4064</f>
        <v>2024-06-19</v>
      </c>
      <c r="F4064" s="2" t="n">
        <f aca="false">IF(Raw_Orders!F4064&lt;0,0,Raw_Orders!F4064)</f>
        <v>1156</v>
      </c>
      <c r="G4064" s="2" t="str">
        <f aca="false">Raw_Orders!G4064</f>
        <v>Delivered</v>
      </c>
      <c r="H4064" s="2" t="n">
        <f aca="false">IF(Raw_Orders!H4064="","N/A",Raw_Orders!H4064)</f>
        <v>70.8</v>
      </c>
      <c r="I4064" s="2" t="n">
        <f aca="false">IF(Raw_Orders!I4064="","Not Rated",Raw_Orders!I4064)</f>
        <v>3.4</v>
      </c>
      <c r="J4064" s="2" t="str">
        <f aca="false">IF(COUNTIF($A$2:A4064,A4064)&gt;1,"Duplicate","Unique")</f>
        <v>Unique</v>
      </c>
      <c r="K4064" s="2" t="str">
        <f aca="false">IF(Raw_Orders!F4064&lt;0,"Anomaly","OK")</f>
        <v>OK</v>
      </c>
      <c r="L4064" s="2" t="str">
        <f aca="false">IFERROR(VLOOKUP(C4064,Raw_Restaurants!$A$2:$C$151,3,FALSE()),"Unknown")</f>
        <v>Chennai</v>
      </c>
    </row>
    <row r="4065" customFormat="false" ht="15" hidden="false" customHeight="false" outlineLevel="0" collapsed="false">
      <c r="A4065" s="2" t="n">
        <f aca="false">Raw_Orders!A4065</f>
        <v>500506</v>
      </c>
      <c r="B4065" s="2" t="str">
        <f aca="false">Raw_Orders!B4065</f>
        <v>CUST1788</v>
      </c>
      <c r="C4065" s="2" t="str">
        <f aca="false">Raw_Orders!C4065</f>
        <v>REST217</v>
      </c>
      <c r="D4065" s="2" t="str">
        <f aca="false">Raw_Orders!D4065</f>
        <v>DP453</v>
      </c>
      <c r="E4065" s="2" t="str">
        <f aca="false">Raw_Orders!E4065</f>
        <v>2024-05-29</v>
      </c>
      <c r="F4065" s="2" t="n">
        <f aca="false">IF(Raw_Orders!F4065&lt;0,0,Raw_Orders!F4065)</f>
        <v>1395.37</v>
      </c>
      <c r="G4065" s="2" t="str">
        <f aca="false">Raw_Orders!G4065</f>
        <v>Delivered</v>
      </c>
      <c r="H4065" s="2" t="str">
        <f aca="false">IF(Raw_Orders!H4065="","N/A",Raw_Orders!H4065)</f>
        <v>N/A</v>
      </c>
      <c r="I4065" s="2" t="n">
        <f aca="false">IF(Raw_Orders!I4065="","Not Rated",Raw_Orders!I4065)</f>
        <v>3.1</v>
      </c>
      <c r="J4065" s="2" t="str">
        <f aca="false">IF(COUNTIF($A$2:A4065,A4065)&gt;1,"Duplicate","Unique")</f>
        <v>Unique</v>
      </c>
      <c r="K4065" s="2" t="str">
        <f aca="false">IF(Raw_Orders!F4065&lt;0,"Anomaly","OK")</f>
        <v>OK</v>
      </c>
      <c r="L4065" s="2" t="str">
        <f aca="false">IFERROR(VLOOKUP(C4065,Raw_Restaurants!$A$2:$C$151,3,FALSE()),"Unknown")</f>
        <v>Kolkata</v>
      </c>
    </row>
    <row r="4066" customFormat="false" ht="15" hidden="false" customHeight="false" outlineLevel="0" collapsed="false">
      <c r="A4066" s="2" t="n">
        <f aca="false">Raw_Orders!A4066</f>
        <v>503640</v>
      </c>
      <c r="B4066" s="2" t="str">
        <f aca="false">Raw_Orders!B4066</f>
        <v>CUST1461</v>
      </c>
      <c r="C4066" s="2" t="str">
        <f aca="false">Raw_Orders!C4066</f>
        <v>REST297</v>
      </c>
      <c r="D4066" s="2" t="str">
        <f aca="false">Raw_Orders!D4066</f>
        <v>DP420</v>
      </c>
      <c r="E4066" s="2" t="str">
        <f aca="false">Raw_Orders!E4066</f>
        <v>2024-06-07</v>
      </c>
      <c r="F4066" s="2" t="n">
        <f aca="false">IF(Raw_Orders!F4066&lt;0,0,Raw_Orders!F4066)</f>
        <v>762.75</v>
      </c>
      <c r="G4066" s="2" t="str">
        <f aca="false">Raw_Orders!G4066</f>
        <v>Delivered</v>
      </c>
      <c r="H4066" s="2" t="n">
        <f aca="false">IF(Raw_Orders!H4066="","N/A",Raw_Orders!H4066)</f>
        <v>29.4</v>
      </c>
      <c r="I4066" s="2" t="n">
        <f aca="false">IF(Raw_Orders!I4066="","Not Rated",Raw_Orders!I4066)</f>
        <v>4.7</v>
      </c>
      <c r="J4066" s="2" t="str">
        <f aca="false">IF(COUNTIF($A$2:A4066,A4066)&gt;1,"Duplicate","Unique")</f>
        <v>Unique</v>
      </c>
      <c r="K4066" s="2" t="str">
        <f aca="false">IF(Raw_Orders!F4066&lt;0,"Anomaly","OK")</f>
        <v>OK</v>
      </c>
      <c r="L4066" s="2" t="str">
        <f aca="false">IFERROR(VLOOKUP(C4066,Raw_Restaurants!$A$2:$C$151,3,FALSE()),"Unknown")</f>
        <v>Jaipur</v>
      </c>
    </row>
    <row r="4067" customFormat="false" ht="15" hidden="false" customHeight="false" outlineLevel="0" collapsed="false">
      <c r="A4067" s="2" t="n">
        <f aca="false">Raw_Orders!A4067</f>
        <v>502180</v>
      </c>
      <c r="B4067" s="2" t="str">
        <f aca="false">Raw_Orders!B4067</f>
        <v>CUST1593</v>
      </c>
      <c r="C4067" s="2" t="str">
        <f aca="false">Raw_Orders!C4067</f>
        <v>REST317</v>
      </c>
      <c r="D4067" s="2" t="str">
        <f aca="false">Raw_Orders!D4067</f>
        <v>DP470</v>
      </c>
      <c r="E4067" s="2" t="str">
        <f aca="false">Raw_Orders!E4067</f>
        <v>2024-04-07</v>
      </c>
      <c r="F4067" s="2" t="n">
        <f aca="false">IF(Raw_Orders!F4067&lt;0,0,Raw_Orders!F4067)</f>
        <v>872.18</v>
      </c>
      <c r="G4067" s="2" t="str">
        <f aca="false">Raw_Orders!G4067</f>
        <v>Delivered</v>
      </c>
      <c r="H4067" s="2" t="n">
        <f aca="false">IF(Raw_Orders!H4067="","N/A",Raw_Orders!H4067)</f>
        <v>49.8</v>
      </c>
      <c r="I4067" s="2" t="str">
        <f aca="false">IF(Raw_Orders!I4067="","Not Rated",Raw_Orders!I4067)</f>
        <v>Not Rated</v>
      </c>
      <c r="J4067" s="2" t="str">
        <f aca="false">IF(COUNTIF($A$2:A4067,A4067)&gt;1,"Duplicate","Unique")</f>
        <v>Unique</v>
      </c>
      <c r="K4067" s="2" t="str">
        <f aca="false">IF(Raw_Orders!F4067&lt;0,"Anomaly","OK")</f>
        <v>OK</v>
      </c>
      <c r="L4067" s="2" t="str">
        <f aca="false">IFERROR(VLOOKUP(C4067,Raw_Restaurants!$A$2:$C$151,3,FALSE()),"Unknown")</f>
        <v>Jaipur</v>
      </c>
    </row>
    <row r="4068" customFormat="false" ht="15" hidden="false" customHeight="false" outlineLevel="0" collapsed="false">
      <c r="A4068" s="2" t="n">
        <f aca="false">Raw_Orders!A4068</f>
        <v>502410</v>
      </c>
      <c r="B4068" s="2" t="str">
        <f aca="false">Raw_Orders!B4068</f>
        <v>CUST1143</v>
      </c>
      <c r="C4068" s="2" t="str">
        <f aca="false">Raw_Orders!C4068</f>
        <v>REST214</v>
      </c>
      <c r="D4068" s="2" t="str">
        <f aca="false">Raw_Orders!D4068</f>
        <v>DP347</v>
      </c>
      <c r="E4068" s="2" t="str">
        <f aca="false">Raw_Orders!E4068</f>
        <v>2024-09-16</v>
      </c>
      <c r="F4068" s="2" t="n">
        <f aca="false">IF(Raw_Orders!F4068&lt;0,0,Raw_Orders!F4068)</f>
        <v>412.9</v>
      </c>
      <c r="G4068" s="2" t="str">
        <f aca="false">Raw_Orders!G4068</f>
        <v>Delivered</v>
      </c>
      <c r="H4068" s="2" t="n">
        <f aca="false">IF(Raw_Orders!H4068="","N/A",Raw_Orders!H4068)</f>
        <v>17.8</v>
      </c>
      <c r="I4068" s="2" t="str">
        <f aca="false">IF(Raw_Orders!I4068="","Not Rated",Raw_Orders!I4068)</f>
        <v>Not Rated</v>
      </c>
      <c r="J4068" s="2" t="str">
        <f aca="false">IF(COUNTIF($A$2:A4068,A4068)&gt;1,"Duplicate","Unique")</f>
        <v>Unique</v>
      </c>
      <c r="K4068" s="2" t="str">
        <f aca="false">IF(Raw_Orders!F4068&lt;0,"Anomaly","OK")</f>
        <v>OK</v>
      </c>
      <c r="L4068" s="2" t="str">
        <f aca="false">IFERROR(VLOOKUP(C4068,Raw_Restaurants!$A$2:$C$151,3,FALSE()),"Unknown")</f>
        <v>Chennai</v>
      </c>
    </row>
    <row r="4069" customFormat="false" ht="15" hidden="false" customHeight="false" outlineLevel="0" collapsed="false">
      <c r="A4069" s="2" t="n">
        <f aca="false">Raw_Orders!A4069</f>
        <v>503644</v>
      </c>
      <c r="B4069" s="2" t="str">
        <f aca="false">Raw_Orders!B4069</f>
        <v>CUST1137</v>
      </c>
      <c r="C4069" s="2" t="str">
        <f aca="false">Raw_Orders!C4069</f>
        <v>REST304</v>
      </c>
      <c r="D4069" s="2" t="str">
        <f aca="false">Raw_Orders!D4069</f>
        <v>DP469</v>
      </c>
      <c r="E4069" s="2" t="str">
        <f aca="false">Raw_Orders!E4069</f>
        <v>2024-03-23</v>
      </c>
      <c r="F4069" s="2" t="n">
        <f aca="false">IF(Raw_Orders!F4069&lt;0,0,Raw_Orders!F4069)</f>
        <v>893.77</v>
      </c>
      <c r="G4069" s="2" t="str">
        <f aca="false">Raw_Orders!G4069</f>
        <v>Delivered</v>
      </c>
      <c r="H4069" s="2" t="n">
        <f aca="false">IF(Raw_Orders!H4069="","N/A",Raw_Orders!H4069)</f>
        <v>70.4</v>
      </c>
      <c r="I4069" s="2" t="n">
        <f aca="false">IF(Raw_Orders!I4069="","Not Rated",Raw_Orders!I4069)</f>
        <v>3.2</v>
      </c>
      <c r="J4069" s="2" t="str">
        <f aca="false">IF(COUNTIF($A$2:A4069,A4069)&gt;1,"Duplicate","Unique")</f>
        <v>Unique</v>
      </c>
      <c r="K4069" s="2" t="str">
        <f aca="false">IF(Raw_Orders!F4069&lt;0,"Anomaly","OK")</f>
        <v>OK</v>
      </c>
      <c r="L4069" s="2" t="str">
        <f aca="false">IFERROR(VLOOKUP(C4069,Raw_Restaurants!$A$2:$C$151,3,FALSE()),"Unknown")</f>
        <v>Jaipur</v>
      </c>
    </row>
    <row r="4070" customFormat="false" ht="15" hidden="false" customHeight="false" outlineLevel="0" collapsed="false">
      <c r="A4070" s="2" t="n">
        <f aca="false">Raw_Orders!A4070</f>
        <v>500119</v>
      </c>
      <c r="B4070" s="2" t="str">
        <f aca="false">Raw_Orders!B4070</f>
        <v>CUST1378</v>
      </c>
      <c r="C4070" s="2" t="str">
        <f aca="false">Raw_Orders!C4070</f>
        <v>REST343</v>
      </c>
      <c r="D4070" s="2" t="str">
        <f aca="false">Raw_Orders!D4070</f>
        <v>DP396</v>
      </c>
      <c r="E4070" s="2" t="str">
        <f aca="false">Raw_Orders!E4070</f>
        <v>2024-09-09</v>
      </c>
      <c r="F4070" s="2" t="n">
        <f aca="false">IF(Raw_Orders!F4070&lt;0,0,Raw_Orders!F4070)</f>
        <v>1282.09</v>
      </c>
      <c r="G4070" s="2" t="str">
        <f aca="false">Raw_Orders!G4070</f>
        <v>Delayed</v>
      </c>
      <c r="H4070" s="2" t="n">
        <f aca="false">IF(Raw_Orders!H4070="","N/A",Raw_Orders!H4070)</f>
        <v>37</v>
      </c>
      <c r="I4070" s="2" t="n">
        <f aca="false">IF(Raw_Orders!I4070="","Not Rated",Raw_Orders!I4070)</f>
        <v>4.2</v>
      </c>
      <c r="J4070" s="2" t="str">
        <f aca="false">IF(COUNTIF($A$2:A4070,A4070)&gt;1,"Duplicate","Unique")</f>
        <v>Unique</v>
      </c>
      <c r="K4070" s="2" t="str">
        <f aca="false">IF(Raw_Orders!F4070&lt;0,"Anomaly","OK")</f>
        <v>OK</v>
      </c>
      <c r="L4070" s="2" t="str">
        <f aca="false">IFERROR(VLOOKUP(C4070,Raw_Restaurants!$A$2:$C$151,3,FALSE()),"Unknown")</f>
        <v>Delhi</v>
      </c>
    </row>
    <row r="4071" customFormat="false" ht="15" hidden="false" customHeight="false" outlineLevel="0" collapsed="false">
      <c r="A4071" s="2" t="n">
        <f aca="false">Raw_Orders!A4071</f>
        <v>501495</v>
      </c>
      <c r="B4071" s="2" t="str">
        <f aca="false">Raw_Orders!B4071</f>
        <v>CUST1619</v>
      </c>
      <c r="C4071" s="2" t="str">
        <f aca="false">Raw_Orders!C4071</f>
        <v>REST308</v>
      </c>
      <c r="D4071" s="2" t="str">
        <f aca="false">Raw_Orders!D4071</f>
        <v>DP438</v>
      </c>
      <c r="E4071" s="2" t="str">
        <f aca="false">Raw_Orders!E4071</f>
        <v>2024-10-18</v>
      </c>
      <c r="F4071" s="2" t="n">
        <f aca="false">IF(Raw_Orders!F4071&lt;0,0,Raw_Orders!F4071)</f>
        <v>666.09</v>
      </c>
      <c r="G4071" s="2" t="str">
        <f aca="false">Raw_Orders!G4071</f>
        <v>Delivered</v>
      </c>
      <c r="H4071" s="2" t="n">
        <f aca="false">IF(Raw_Orders!H4071="","N/A",Raw_Orders!H4071)</f>
        <v>47.3</v>
      </c>
      <c r="I4071" s="2" t="n">
        <f aca="false">IF(Raw_Orders!I4071="","Not Rated",Raw_Orders!I4071)</f>
        <v>4</v>
      </c>
      <c r="J4071" s="2" t="str">
        <f aca="false">IF(COUNTIF($A$2:A4071,A4071)&gt;1,"Duplicate","Unique")</f>
        <v>Unique</v>
      </c>
      <c r="K4071" s="2" t="str">
        <f aca="false">IF(Raw_Orders!F4071&lt;0,"Anomaly","OK")</f>
        <v>OK</v>
      </c>
      <c r="L4071" s="2" t="str">
        <f aca="false">IFERROR(VLOOKUP(C4071,Raw_Restaurants!$A$2:$C$151,3,FALSE()),"Unknown")</f>
        <v>Delhi</v>
      </c>
    </row>
    <row r="4072" customFormat="false" ht="15" hidden="false" customHeight="false" outlineLevel="0" collapsed="false">
      <c r="A4072" s="2" t="n">
        <f aca="false">Raw_Orders!A4072</f>
        <v>504709</v>
      </c>
      <c r="B4072" s="2" t="str">
        <f aca="false">Raw_Orders!B4072</f>
        <v>CUST1213</v>
      </c>
      <c r="C4072" s="2" t="str">
        <f aca="false">Raw_Orders!C4072</f>
        <v>REST267</v>
      </c>
      <c r="D4072" s="2" t="str">
        <f aca="false">Raw_Orders!D4072</f>
        <v>DP471</v>
      </c>
      <c r="E4072" s="2" t="str">
        <f aca="false">Raw_Orders!E4072</f>
        <v>2024-09-28</v>
      </c>
      <c r="F4072" s="2" t="n">
        <f aca="false">IF(Raw_Orders!F4072&lt;0,0,Raw_Orders!F4072)</f>
        <v>423.14</v>
      </c>
      <c r="G4072" s="2" t="str">
        <f aca="false">Raw_Orders!G4072</f>
        <v>Cancelled</v>
      </c>
      <c r="H4072" s="2" t="str">
        <f aca="false">IF(Raw_Orders!H4072="","N/A",Raw_Orders!H4072)</f>
        <v>N/A</v>
      </c>
      <c r="I4072" s="2" t="str">
        <f aca="false">IF(Raw_Orders!I4072="","Not Rated",Raw_Orders!I4072)</f>
        <v>Not Rated</v>
      </c>
      <c r="J4072" s="2" t="str">
        <f aca="false">IF(COUNTIF($A$2:A4072,A4072)&gt;1,"Duplicate","Unique")</f>
        <v>Unique</v>
      </c>
      <c r="K4072" s="2" t="str">
        <f aca="false">IF(Raw_Orders!F4072&lt;0,"Anomaly","OK")</f>
        <v>OK</v>
      </c>
      <c r="L4072" s="2" t="str">
        <f aca="false">IFERROR(VLOOKUP(C4072,Raw_Restaurants!$A$2:$C$151,3,FALSE()),"Unknown")</f>
        <v>Jaipur</v>
      </c>
    </row>
    <row r="4073" customFormat="false" ht="15" hidden="false" customHeight="false" outlineLevel="0" collapsed="false">
      <c r="A4073" s="2" t="n">
        <f aca="false">Raw_Orders!A4073</f>
        <v>503845</v>
      </c>
      <c r="B4073" s="2" t="str">
        <f aca="false">Raw_Orders!B4073</f>
        <v>CUST1660</v>
      </c>
      <c r="C4073" s="2" t="str">
        <f aca="false">Raw_Orders!C4073</f>
        <v>REST286</v>
      </c>
      <c r="D4073" s="2" t="str">
        <f aca="false">Raw_Orders!D4073</f>
        <v>DP456</v>
      </c>
      <c r="E4073" s="2" t="str">
        <f aca="false">Raw_Orders!E4073</f>
        <v>2024-03-13</v>
      </c>
      <c r="F4073" s="2" t="n">
        <f aca="false">IF(Raw_Orders!F4073&lt;0,0,Raw_Orders!F4073)</f>
        <v>643.71</v>
      </c>
      <c r="G4073" s="2" t="str">
        <f aca="false">Raw_Orders!G4073</f>
        <v>Delivered</v>
      </c>
      <c r="H4073" s="2" t="n">
        <f aca="false">IF(Raw_Orders!H4073="","N/A",Raw_Orders!H4073)</f>
        <v>19.8</v>
      </c>
      <c r="I4073" s="2" t="n">
        <f aca="false">IF(Raw_Orders!I4073="","Not Rated",Raw_Orders!I4073)</f>
        <v>3.1</v>
      </c>
      <c r="J4073" s="2" t="str">
        <f aca="false">IF(COUNTIF($A$2:A4073,A4073)&gt;1,"Duplicate","Unique")</f>
        <v>Unique</v>
      </c>
      <c r="K4073" s="2" t="str">
        <f aca="false">IF(Raw_Orders!F4073&lt;0,"Anomaly","OK")</f>
        <v>OK</v>
      </c>
      <c r="L4073" s="2" t="str">
        <f aca="false">IFERROR(VLOOKUP(C4073,Raw_Restaurants!$A$2:$C$151,3,FALSE()),"Unknown")</f>
        <v>Bhopal</v>
      </c>
    </row>
    <row r="4074" customFormat="false" ht="15" hidden="false" customHeight="false" outlineLevel="0" collapsed="false">
      <c r="A4074" s="2" t="n">
        <f aca="false">Raw_Orders!A4074</f>
        <v>501475</v>
      </c>
      <c r="B4074" s="2" t="str">
        <f aca="false">Raw_Orders!B4074</f>
        <v>CUST1655</v>
      </c>
      <c r="C4074" s="2" t="str">
        <f aca="false">Raw_Orders!C4074</f>
        <v>REST246</v>
      </c>
      <c r="D4074" s="2" t="str">
        <f aca="false">Raw_Orders!D4074</f>
        <v>DP322</v>
      </c>
      <c r="E4074" s="2" t="str">
        <f aca="false">Raw_Orders!E4074</f>
        <v>2024-05-07</v>
      </c>
      <c r="F4074" s="2" t="n">
        <f aca="false">IF(Raw_Orders!F4074&lt;0,0,Raw_Orders!F4074)</f>
        <v>1086.42</v>
      </c>
      <c r="G4074" s="2" t="str">
        <f aca="false">Raw_Orders!G4074</f>
        <v>Delivered</v>
      </c>
      <c r="H4074" s="2" t="n">
        <f aca="false">IF(Raw_Orders!H4074="","N/A",Raw_Orders!H4074)</f>
        <v>32</v>
      </c>
      <c r="I4074" s="2" t="n">
        <f aca="false">IF(Raw_Orders!I4074="","Not Rated",Raw_Orders!I4074)</f>
        <v>3.4</v>
      </c>
      <c r="J4074" s="2" t="str">
        <f aca="false">IF(COUNTIF($A$2:A4074,A4074)&gt;1,"Duplicate","Unique")</f>
        <v>Unique</v>
      </c>
      <c r="K4074" s="2" t="str">
        <f aca="false">IF(Raw_Orders!F4074&lt;0,"Anomaly","OK")</f>
        <v>OK</v>
      </c>
      <c r="L4074" s="2" t="str">
        <f aca="false">IFERROR(VLOOKUP(C4074,Raw_Restaurants!$A$2:$C$151,3,FALSE()),"Unknown")</f>
        <v>Mumbai</v>
      </c>
    </row>
    <row r="4075" customFormat="false" ht="15" hidden="false" customHeight="false" outlineLevel="0" collapsed="false">
      <c r="A4075" s="2" t="n">
        <f aca="false">Raw_Orders!A4075</f>
        <v>500845</v>
      </c>
      <c r="B4075" s="2" t="str">
        <f aca="false">Raw_Orders!B4075</f>
        <v>CUST1440</v>
      </c>
      <c r="C4075" s="2" t="str">
        <f aca="false">Raw_Orders!C4075</f>
        <v>REST253</v>
      </c>
      <c r="D4075" s="2" t="str">
        <f aca="false">Raw_Orders!D4075</f>
        <v>DP498</v>
      </c>
      <c r="E4075" s="2" t="str">
        <f aca="false">Raw_Orders!E4075</f>
        <v>2024-03-29</v>
      </c>
      <c r="F4075" s="2" t="n">
        <f aca="false">IF(Raw_Orders!F4075&lt;0,0,Raw_Orders!F4075)</f>
        <v>317.32</v>
      </c>
      <c r="G4075" s="2" t="str">
        <f aca="false">Raw_Orders!G4075</f>
        <v>Cancelled</v>
      </c>
      <c r="H4075" s="2" t="str">
        <f aca="false">IF(Raw_Orders!H4075="","N/A",Raw_Orders!H4075)</f>
        <v>N/A</v>
      </c>
      <c r="I4075" s="2" t="str">
        <f aca="false">IF(Raw_Orders!I4075="","Not Rated",Raw_Orders!I4075)</f>
        <v>Not Rated</v>
      </c>
      <c r="J4075" s="2" t="str">
        <f aca="false">IF(COUNTIF($A$2:A4075,A4075)&gt;1,"Duplicate","Unique")</f>
        <v>Unique</v>
      </c>
      <c r="K4075" s="2" t="str">
        <f aca="false">IF(Raw_Orders!F4075&lt;0,"Anomaly","OK")</f>
        <v>OK</v>
      </c>
      <c r="L4075" s="2" t="str">
        <f aca="false">IFERROR(VLOOKUP(C4075,Raw_Restaurants!$A$2:$C$151,3,FALSE()),"Unknown")</f>
        <v>Delhi</v>
      </c>
    </row>
    <row r="4076" customFormat="false" ht="15" hidden="false" customHeight="false" outlineLevel="0" collapsed="false">
      <c r="A4076" s="2" t="n">
        <f aca="false">Raw_Orders!A4076</f>
        <v>500305</v>
      </c>
      <c r="B4076" s="2" t="str">
        <f aca="false">Raw_Orders!B4076</f>
        <v>CUST1345</v>
      </c>
      <c r="C4076" s="2" t="str">
        <f aca="false">Raw_Orders!C4076</f>
        <v>REST330</v>
      </c>
      <c r="D4076" s="2" t="str">
        <f aca="false">Raw_Orders!D4076</f>
        <v>DP400</v>
      </c>
      <c r="E4076" s="2" t="str">
        <f aca="false">Raw_Orders!E4076</f>
        <v>2024-11-20</v>
      </c>
      <c r="F4076" s="2" t="n">
        <f aca="false">IF(Raw_Orders!F4076&lt;0,0,Raw_Orders!F4076)</f>
        <v>665.68</v>
      </c>
      <c r="G4076" s="2" t="str">
        <f aca="false">Raw_Orders!G4076</f>
        <v>Delivered</v>
      </c>
      <c r="H4076" s="2" t="n">
        <f aca="false">IF(Raw_Orders!H4076="","N/A",Raw_Orders!H4076)</f>
        <v>77.2</v>
      </c>
      <c r="I4076" s="2" t="str">
        <f aca="false">IF(Raw_Orders!I4076="","Not Rated",Raw_Orders!I4076)</f>
        <v>Not Rated</v>
      </c>
      <c r="J4076" s="2" t="str">
        <f aca="false">IF(COUNTIF($A$2:A4076,A4076)&gt;1,"Duplicate","Unique")</f>
        <v>Unique</v>
      </c>
      <c r="K4076" s="2" t="str">
        <f aca="false">IF(Raw_Orders!F4076&lt;0,"Anomaly","OK")</f>
        <v>OK</v>
      </c>
      <c r="L4076" s="2" t="str">
        <f aca="false">IFERROR(VLOOKUP(C4076,Raw_Restaurants!$A$2:$C$151,3,FALSE()),"Unknown")</f>
        <v>Hyderabad</v>
      </c>
    </row>
    <row r="4077" customFormat="false" ht="15" hidden="false" customHeight="false" outlineLevel="0" collapsed="false">
      <c r="A4077" s="2" t="n">
        <f aca="false">Raw_Orders!A4077</f>
        <v>503797</v>
      </c>
      <c r="B4077" s="2" t="str">
        <f aca="false">Raw_Orders!B4077</f>
        <v>CUST1190</v>
      </c>
      <c r="C4077" s="2" t="str">
        <f aca="false">Raw_Orders!C4077</f>
        <v>REST296</v>
      </c>
      <c r="D4077" s="2" t="str">
        <f aca="false">Raw_Orders!D4077</f>
        <v>DP401</v>
      </c>
      <c r="E4077" s="2" t="str">
        <f aca="false">Raw_Orders!E4077</f>
        <v>2024-09-05</v>
      </c>
      <c r="F4077" s="2" t="n">
        <f aca="false">IF(Raw_Orders!F4077&lt;0,0,Raw_Orders!F4077)</f>
        <v>230.01</v>
      </c>
      <c r="G4077" s="2" t="str">
        <f aca="false">Raw_Orders!G4077</f>
        <v>Delivered</v>
      </c>
      <c r="H4077" s="2" t="n">
        <f aca="false">IF(Raw_Orders!H4077="","N/A",Raw_Orders!H4077)</f>
        <v>70.7</v>
      </c>
      <c r="I4077" s="2" t="n">
        <f aca="false">IF(Raw_Orders!I4077="","Not Rated",Raw_Orders!I4077)</f>
        <v>3.7</v>
      </c>
      <c r="J4077" s="2" t="str">
        <f aca="false">IF(COUNTIF($A$2:A4077,A4077)&gt;1,"Duplicate","Unique")</f>
        <v>Unique</v>
      </c>
      <c r="K4077" s="2" t="str">
        <f aca="false">IF(Raw_Orders!F4077&lt;0,"Anomaly","OK")</f>
        <v>OK</v>
      </c>
      <c r="L4077" s="2" t="str">
        <f aca="false">IFERROR(VLOOKUP(C4077,Raw_Restaurants!$A$2:$C$151,3,FALSE()),"Unknown")</f>
        <v>Chennai</v>
      </c>
    </row>
    <row r="4078" customFormat="false" ht="15" hidden="false" customHeight="false" outlineLevel="0" collapsed="false">
      <c r="A4078" s="2" t="n">
        <f aca="false">Raw_Orders!A4078</f>
        <v>504913</v>
      </c>
      <c r="B4078" s="2" t="str">
        <f aca="false">Raw_Orders!B4078</f>
        <v>CUST1001</v>
      </c>
      <c r="C4078" s="2" t="str">
        <f aca="false">Raw_Orders!C4078</f>
        <v>REST294</v>
      </c>
      <c r="D4078" s="2" t="str">
        <f aca="false">Raw_Orders!D4078</f>
        <v>DP430</v>
      </c>
      <c r="E4078" s="2" t="str">
        <f aca="false">Raw_Orders!E4078</f>
        <v>2024-09-21</v>
      </c>
      <c r="F4078" s="2" t="n">
        <f aca="false">IF(Raw_Orders!F4078&lt;0,0,Raw_Orders!F4078)</f>
        <v>912.89</v>
      </c>
      <c r="G4078" s="2" t="str">
        <f aca="false">Raw_Orders!G4078</f>
        <v>Delivered</v>
      </c>
      <c r="H4078" s="2" t="n">
        <f aca="false">IF(Raw_Orders!H4078="","N/A",Raw_Orders!H4078)</f>
        <v>40.9</v>
      </c>
      <c r="I4078" s="2" t="n">
        <f aca="false">IF(Raw_Orders!I4078="","Not Rated",Raw_Orders!I4078)</f>
        <v>4.4</v>
      </c>
      <c r="J4078" s="2" t="str">
        <f aca="false">IF(COUNTIF($A$2:A4078,A4078)&gt;1,"Duplicate","Unique")</f>
        <v>Unique</v>
      </c>
      <c r="K4078" s="2" t="str">
        <f aca="false">IF(Raw_Orders!F4078&lt;0,"Anomaly","OK")</f>
        <v>OK</v>
      </c>
      <c r="L4078" s="2" t="str">
        <f aca="false">IFERROR(VLOOKUP(C4078,Raw_Restaurants!$A$2:$C$151,3,FALSE()),"Unknown")</f>
        <v>Hyderabad</v>
      </c>
    </row>
    <row r="4079" customFormat="false" ht="15" hidden="false" customHeight="false" outlineLevel="0" collapsed="false">
      <c r="A4079" s="2" t="n">
        <f aca="false">Raw_Orders!A4079</f>
        <v>504284</v>
      </c>
      <c r="B4079" s="2" t="str">
        <f aca="false">Raw_Orders!B4079</f>
        <v>CUST1117</v>
      </c>
      <c r="C4079" s="2" t="str">
        <f aca="false">Raw_Orders!C4079</f>
        <v>REST270</v>
      </c>
      <c r="D4079" s="2" t="str">
        <f aca="false">Raw_Orders!D4079</f>
        <v>DP441</v>
      </c>
      <c r="E4079" s="2" t="str">
        <f aca="false">Raw_Orders!E4079</f>
        <v>2024-01-16</v>
      </c>
      <c r="F4079" s="2" t="n">
        <f aca="false">IF(Raw_Orders!F4079&lt;0,0,Raw_Orders!F4079)</f>
        <v>892.59</v>
      </c>
      <c r="G4079" s="2" t="str">
        <f aca="false">Raw_Orders!G4079</f>
        <v>Delivered</v>
      </c>
      <c r="H4079" s="2" t="n">
        <f aca="false">IF(Raw_Orders!H4079="","N/A",Raw_Orders!H4079)</f>
        <v>18.3</v>
      </c>
      <c r="I4079" s="2" t="str">
        <f aca="false">IF(Raw_Orders!I4079="","Not Rated",Raw_Orders!I4079)</f>
        <v>Not Rated</v>
      </c>
      <c r="J4079" s="2" t="str">
        <f aca="false">IF(COUNTIF($A$2:A4079,A4079)&gt;1,"Duplicate","Unique")</f>
        <v>Unique</v>
      </c>
      <c r="K4079" s="2" t="str">
        <f aca="false">IF(Raw_Orders!F4079&lt;0,"Anomaly","OK")</f>
        <v>OK</v>
      </c>
      <c r="L4079" s="2" t="str">
        <f aca="false">IFERROR(VLOOKUP(C4079,Raw_Restaurants!$A$2:$C$151,3,FALSE()),"Unknown")</f>
        <v>Hyderabad</v>
      </c>
    </row>
    <row r="4080" customFormat="false" ht="15" hidden="false" customHeight="false" outlineLevel="0" collapsed="false">
      <c r="A4080" s="2" t="n">
        <f aca="false">Raw_Orders!A4080</f>
        <v>504344</v>
      </c>
      <c r="B4080" s="2" t="str">
        <f aca="false">Raw_Orders!B4080</f>
        <v>CUST1593</v>
      </c>
      <c r="C4080" s="2" t="str">
        <f aca="false">Raw_Orders!C4080</f>
        <v>REST289</v>
      </c>
      <c r="D4080" s="2" t="str">
        <f aca="false">Raw_Orders!D4080</f>
        <v>DP385</v>
      </c>
      <c r="E4080" s="2" t="str">
        <f aca="false">Raw_Orders!E4080</f>
        <v>2024-11-20</v>
      </c>
      <c r="F4080" s="2" t="n">
        <f aca="false">IF(Raw_Orders!F4080&lt;0,0,Raw_Orders!F4080)</f>
        <v>384.94</v>
      </c>
      <c r="G4080" s="2" t="str">
        <f aca="false">Raw_Orders!G4080</f>
        <v>Delivered</v>
      </c>
      <c r="H4080" s="2" t="n">
        <f aca="false">IF(Raw_Orders!H4080="","N/A",Raw_Orders!H4080)</f>
        <v>42.9</v>
      </c>
      <c r="I4080" s="2" t="n">
        <f aca="false">IF(Raw_Orders!I4080="","Not Rated",Raw_Orders!I4080)</f>
        <v>4.8</v>
      </c>
      <c r="J4080" s="2" t="str">
        <f aca="false">IF(COUNTIF($A$2:A4080,A4080)&gt;1,"Duplicate","Unique")</f>
        <v>Unique</v>
      </c>
      <c r="K4080" s="2" t="str">
        <f aca="false">IF(Raw_Orders!F4080&lt;0,"Anomaly","OK")</f>
        <v>OK</v>
      </c>
      <c r="L4080" s="2" t="str">
        <f aca="false">IFERROR(VLOOKUP(C4080,Raw_Restaurants!$A$2:$C$151,3,FALSE()),"Unknown")</f>
        <v>Jaipur</v>
      </c>
    </row>
    <row r="4081" customFormat="false" ht="15" hidden="false" customHeight="false" outlineLevel="0" collapsed="false">
      <c r="A4081" s="2" t="n">
        <f aca="false">Raw_Orders!A4081</f>
        <v>501326</v>
      </c>
      <c r="B4081" s="2" t="str">
        <f aca="false">Raw_Orders!B4081</f>
        <v>CUST1421</v>
      </c>
      <c r="C4081" s="2" t="str">
        <f aca="false">Raw_Orders!C4081</f>
        <v>REST323</v>
      </c>
      <c r="D4081" s="2" t="str">
        <f aca="false">Raw_Orders!D4081</f>
        <v>DP417</v>
      </c>
      <c r="E4081" s="2" t="str">
        <f aca="false">Raw_Orders!E4081</f>
        <v>2024-11-28</v>
      </c>
      <c r="F4081" s="2" t="n">
        <f aca="false">IF(Raw_Orders!F4081&lt;0,0,Raw_Orders!F4081)</f>
        <v>382.91</v>
      </c>
      <c r="G4081" s="2" t="str">
        <f aca="false">Raw_Orders!G4081</f>
        <v>Delivered</v>
      </c>
      <c r="H4081" s="2" t="n">
        <f aca="false">IF(Raw_Orders!H4081="","N/A",Raw_Orders!H4081)</f>
        <v>54.6</v>
      </c>
      <c r="I4081" s="2" t="n">
        <f aca="false">IF(Raw_Orders!I4081="","Not Rated",Raw_Orders!I4081)</f>
        <v>3</v>
      </c>
      <c r="J4081" s="2" t="str">
        <f aca="false">IF(COUNTIF($A$2:A4081,A4081)&gt;1,"Duplicate","Unique")</f>
        <v>Unique</v>
      </c>
      <c r="K4081" s="2" t="str">
        <f aca="false">IF(Raw_Orders!F4081&lt;0,"Anomaly","OK")</f>
        <v>OK</v>
      </c>
      <c r="L4081" s="2" t="str">
        <f aca="false">IFERROR(VLOOKUP(C4081,Raw_Restaurants!$A$2:$C$151,3,FALSE()),"Unknown")</f>
        <v>Pune</v>
      </c>
    </row>
    <row r="4082" customFormat="false" ht="15" hidden="false" customHeight="false" outlineLevel="0" collapsed="false">
      <c r="A4082" s="2" t="n">
        <f aca="false">Raw_Orders!A4082</f>
        <v>501461</v>
      </c>
      <c r="B4082" s="2" t="str">
        <f aca="false">Raw_Orders!B4082</f>
        <v>CUST1444</v>
      </c>
      <c r="C4082" s="2" t="str">
        <f aca="false">Raw_Orders!C4082</f>
        <v>REST246</v>
      </c>
      <c r="D4082" s="2" t="str">
        <f aca="false">Raw_Orders!D4082</f>
        <v>DP410</v>
      </c>
      <c r="E4082" s="2" t="str">
        <f aca="false">Raw_Orders!E4082</f>
        <v>2024-09-29</v>
      </c>
      <c r="F4082" s="2" t="n">
        <f aca="false">IF(Raw_Orders!F4082&lt;0,0,Raw_Orders!F4082)</f>
        <v>428.67</v>
      </c>
      <c r="G4082" s="2" t="str">
        <f aca="false">Raw_Orders!G4082</f>
        <v>Delivered</v>
      </c>
      <c r="H4082" s="2" t="n">
        <f aca="false">IF(Raw_Orders!H4082="","N/A",Raw_Orders!H4082)</f>
        <v>70.7</v>
      </c>
      <c r="I4082" s="2" t="n">
        <f aca="false">IF(Raw_Orders!I4082="","Not Rated",Raw_Orders!I4082)</f>
        <v>2.5</v>
      </c>
      <c r="J4082" s="2" t="str">
        <f aca="false">IF(COUNTIF($A$2:A4082,A4082)&gt;1,"Duplicate","Unique")</f>
        <v>Unique</v>
      </c>
      <c r="K4082" s="2" t="str">
        <f aca="false">IF(Raw_Orders!F4082&lt;0,"Anomaly","OK")</f>
        <v>OK</v>
      </c>
      <c r="L4082" s="2" t="str">
        <f aca="false">IFERROR(VLOOKUP(C4082,Raw_Restaurants!$A$2:$C$151,3,FALSE()),"Unknown")</f>
        <v>Mumbai</v>
      </c>
    </row>
    <row r="4083" customFormat="false" ht="15" hidden="false" customHeight="false" outlineLevel="0" collapsed="false">
      <c r="A4083" s="2" t="n">
        <f aca="false">Raw_Orders!A4083</f>
        <v>503453</v>
      </c>
      <c r="B4083" s="2" t="str">
        <f aca="false">Raw_Orders!B4083</f>
        <v>CUST1395</v>
      </c>
      <c r="C4083" s="2" t="str">
        <f aca="false">Raw_Orders!C4083</f>
        <v>REST201</v>
      </c>
      <c r="D4083" s="2" t="str">
        <f aca="false">Raw_Orders!D4083</f>
        <v>DP347</v>
      </c>
      <c r="E4083" s="2" t="str">
        <f aca="false">Raw_Orders!E4083</f>
        <v>2024-05-25</v>
      </c>
      <c r="F4083" s="2" t="n">
        <f aca="false">IF(Raw_Orders!F4083&lt;0,0,Raw_Orders!F4083)</f>
        <v>742.52</v>
      </c>
      <c r="G4083" s="2" t="str">
        <f aca="false">Raw_Orders!G4083</f>
        <v>Delivered</v>
      </c>
      <c r="H4083" s="2" t="n">
        <f aca="false">IF(Raw_Orders!H4083="","N/A",Raw_Orders!H4083)</f>
        <v>38.2</v>
      </c>
      <c r="I4083" s="2" t="n">
        <f aca="false">IF(Raw_Orders!I4083="","Not Rated",Raw_Orders!I4083)</f>
        <v>3.6</v>
      </c>
      <c r="J4083" s="2" t="str">
        <f aca="false">IF(COUNTIF($A$2:A4083,A4083)&gt;1,"Duplicate","Unique")</f>
        <v>Unique</v>
      </c>
      <c r="K4083" s="2" t="str">
        <f aca="false">IF(Raw_Orders!F4083&lt;0,"Anomaly","OK")</f>
        <v>OK</v>
      </c>
      <c r="L4083" s="2" t="str">
        <f aca="false">IFERROR(VLOOKUP(C4083,Raw_Restaurants!$A$2:$C$151,3,FALSE()),"Unknown")</f>
        <v>Kolkata</v>
      </c>
    </row>
    <row r="4084" customFormat="false" ht="15" hidden="false" customHeight="false" outlineLevel="0" collapsed="false">
      <c r="A4084" s="2" t="n">
        <f aca="false">Raw_Orders!A4084</f>
        <v>502374</v>
      </c>
      <c r="B4084" s="2" t="str">
        <f aca="false">Raw_Orders!B4084</f>
        <v>CUST1104</v>
      </c>
      <c r="C4084" s="2" t="str">
        <f aca="false">Raw_Orders!C4084</f>
        <v>REST246</v>
      </c>
      <c r="D4084" s="2" t="str">
        <f aca="false">Raw_Orders!D4084</f>
        <v>DP304</v>
      </c>
      <c r="E4084" s="2" t="str">
        <f aca="false">Raw_Orders!E4084</f>
        <v>2024-04-14</v>
      </c>
      <c r="F4084" s="2" t="n">
        <f aca="false">IF(Raw_Orders!F4084&lt;0,0,Raw_Orders!F4084)</f>
        <v>347.82</v>
      </c>
      <c r="G4084" s="2" t="str">
        <f aca="false">Raw_Orders!G4084</f>
        <v>Delivered</v>
      </c>
      <c r="H4084" s="2" t="n">
        <f aca="false">IF(Raw_Orders!H4084="","N/A",Raw_Orders!H4084)</f>
        <v>30.3</v>
      </c>
      <c r="I4084" s="2" t="n">
        <f aca="false">IF(Raw_Orders!I4084="","Not Rated",Raw_Orders!I4084)</f>
        <v>4.7</v>
      </c>
      <c r="J4084" s="2" t="str">
        <f aca="false">IF(COUNTIF($A$2:A4084,A4084)&gt;1,"Duplicate","Unique")</f>
        <v>Unique</v>
      </c>
      <c r="K4084" s="2" t="str">
        <f aca="false">IF(Raw_Orders!F4084&lt;0,"Anomaly","OK")</f>
        <v>OK</v>
      </c>
      <c r="L4084" s="2" t="str">
        <f aca="false">IFERROR(VLOOKUP(C4084,Raw_Restaurants!$A$2:$C$151,3,FALSE()),"Unknown")</f>
        <v>Mumbai</v>
      </c>
    </row>
    <row r="4085" customFormat="false" ht="15" hidden="false" customHeight="false" outlineLevel="0" collapsed="false">
      <c r="A4085" s="2" t="n">
        <f aca="false">Raw_Orders!A4085</f>
        <v>504971</v>
      </c>
      <c r="B4085" s="2" t="str">
        <f aca="false">Raw_Orders!B4085</f>
        <v>CUST1136</v>
      </c>
      <c r="C4085" s="2" t="str">
        <f aca="false">Raw_Orders!C4085</f>
        <v>REST296</v>
      </c>
      <c r="D4085" s="2" t="str">
        <f aca="false">Raw_Orders!D4085</f>
        <v>DP411</v>
      </c>
      <c r="E4085" s="2" t="str">
        <f aca="false">Raw_Orders!E4085</f>
        <v>2024-03-02</v>
      </c>
      <c r="F4085" s="2" t="n">
        <f aca="false">IF(Raw_Orders!F4085&lt;0,0,Raw_Orders!F4085)</f>
        <v>1378.84</v>
      </c>
      <c r="G4085" s="2" t="str">
        <f aca="false">Raw_Orders!G4085</f>
        <v>Delayed</v>
      </c>
      <c r="H4085" s="2" t="n">
        <f aca="false">IF(Raw_Orders!H4085="","N/A",Raw_Orders!H4085)</f>
        <v>28.7</v>
      </c>
      <c r="I4085" s="2" t="n">
        <f aca="false">IF(Raw_Orders!I4085="","Not Rated",Raw_Orders!I4085)</f>
        <v>4.3</v>
      </c>
      <c r="J4085" s="2" t="str">
        <f aca="false">IF(COUNTIF($A$2:A4085,A4085)&gt;1,"Duplicate","Unique")</f>
        <v>Unique</v>
      </c>
      <c r="K4085" s="2" t="str">
        <f aca="false">IF(Raw_Orders!F4085&lt;0,"Anomaly","OK")</f>
        <v>OK</v>
      </c>
      <c r="L4085" s="2" t="str">
        <f aca="false">IFERROR(VLOOKUP(C4085,Raw_Restaurants!$A$2:$C$151,3,FALSE()),"Unknown")</f>
        <v>Chennai</v>
      </c>
    </row>
    <row r="4086" customFormat="false" ht="15" hidden="false" customHeight="false" outlineLevel="0" collapsed="false">
      <c r="A4086" s="2" t="n">
        <f aca="false">Raw_Orders!A4086</f>
        <v>501816</v>
      </c>
      <c r="B4086" s="2" t="str">
        <f aca="false">Raw_Orders!B4086</f>
        <v>CUST1445</v>
      </c>
      <c r="C4086" s="2" t="str">
        <f aca="false">Raw_Orders!C4086</f>
        <v>REST323</v>
      </c>
      <c r="D4086" s="2" t="str">
        <f aca="false">Raw_Orders!D4086</f>
        <v>DP310</v>
      </c>
      <c r="E4086" s="2" t="str">
        <f aca="false">Raw_Orders!E4086</f>
        <v>2024-07-02</v>
      </c>
      <c r="F4086" s="2" t="n">
        <f aca="false">IF(Raw_Orders!F4086&lt;0,0,Raw_Orders!F4086)</f>
        <v>1078.63</v>
      </c>
      <c r="G4086" s="2" t="str">
        <f aca="false">Raw_Orders!G4086</f>
        <v>Delivered</v>
      </c>
      <c r="H4086" s="2" t="str">
        <f aca="false">IF(Raw_Orders!H4086="","N/A",Raw_Orders!H4086)</f>
        <v>N/A</v>
      </c>
      <c r="I4086" s="2" t="n">
        <f aca="false">IF(Raw_Orders!I4086="","Not Rated",Raw_Orders!I4086)</f>
        <v>4.5</v>
      </c>
      <c r="J4086" s="2" t="str">
        <f aca="false">IF(COUNTIF($A$2:A4086,A4086)&gt;1,"Duplicate","Unique")</f>
        <v>Unique</v>
      </c>
      <c r="K4086" s="2" t="str">
        <f aca="false">IF(Raw_Orders!F4086&lt;0,"Anomaly","OK")</f>
        <v>OK</v>
      </c>
      <c r="L4086" s="2" t="str">
        <f aca="false">IFERROR(VLOOKUP(C4086,Raw_Restaurants!$A$2:$C$151,3,FALSE()),"Unknown")</f>
        <v>Pune</v>
      </c>
    </row>
    <row r="4087" customFormat="false" ht="15" hidden="false" customHeight="false" outlineLevel="0" collapsed="false">
      <c r="A4087" s="2" t="n">
        <f aca="false">Raw_Orders!A4087</f>
        <v>503400</v>
      </c>
      <c r="B4087" s="2" t="str">
        <f aca="false">Raw_Orders!B4087</f>
        <v>CUST1624</v>
      </c>
      <c r="C4087" s="2" t="str">
        <f aca="false">Raw_Orders!C4087</f>
        <v>REST245</v>
      </c>
      <c r="D4087" s="2" t="str">
        <f aca="false">Raw_Orders!D4087</f>
        <v>DP353</v>
      </c>
      <c r="E4087" s="2" t="str">
        <f aca="false">Raw_Orders!E4087</f>
        <v>2024-02-23</v>
      </c>
      <c r="F4087" s="2" t="n">
        <f aca="false">IF(Raw_Orders!F4087&lt;0,0,Raw_Orders!F4087)</f>
        <v>642.07</v>
      </c>
      <c r="G4087" s="2" t="str">
        <f aca="false">Raw_Orders!G4087</f>
        <v>Delivered</v>
      </c>
      <c r="H4087" s="2" t="n">
        <f aca="false">IF(Raw_Orders!H4087="","N/A",Raw_Orders!H4087)</f>
        <v>37.6</v>
      </c>
      <c r="I4087" s="2" t="n">
        <f aca="false">IF(Raw_Orders!I4087="","Not Rated",Raw_Orders!I4087)</f>
        <v>3</v>
      </c>
      <c r="J4087" s="2" t="str">
        <f aca="false">IF(COUNTIF($A$2:A4087,A4087)&gt;1,"Duplicate","Unique")</f>
        <v>Unique</v>
      </c>
      <c r="K4087" s="2" t="str">
        <f aca="false">IF(Raw_Orders!F4087&lt;0,"Anomaly","OK")</f>
        <v>OK</v>
      </c>
      <c r="L4087" s="2" t="str">
        <f aca="false">IFERROR(VLOOKUP(C4087,Raw_Restaurants!$A$2:$C$151,3,FALSE()),"Unknown")</f>
        <v>Indore</v>
      </c>
    </row>
    <row r="4088" customFormat="false" ht="15" hidden="false" customHeight="false" outlineLevel="0" collapsed="false">
      <c r="A4088" s="2" t="n">
        <f aca="false">Raw_Orders!A4088</f>
        <v>501838</v>
      </c>
      <c r="B4088" s="2" t="str">
        <f aca="false">Raw_Orders!B4088</f>
        <v>CUST1366</v>
      </c>
      <c r="C4088" s="2" t="str">
        <f aca="false">Raw_Orders!C4088</f>
        <v>REST222</v>
      </c>
      <c r="D4088" s="2" t="str">
        <f aca="false">Raw_Orders!D4088</f>
        <v>DP434</v>
      </c>
      <c r="E4088" s="2" t="str">
        <f aca="false">Raw_Orders!E4088</f>
        <v>2024-11-10</v>
      </c>
      <c r="F4088" s="2" t="n">
        <f aca="false">IF(Raw_Orders!F4088&lt;0,0,Raw_Orders!F4088)</f>
        <v>181.27</v>
      </c>
      <c r="G4088" s="2" t="str">
        <f aca="false">Raw_Orders!G4088</f>
        <v>Delivered</v>
      </c>
      <c r="H4088" s="2" t="n">
        <f aca="false">IF(Raw_Orders!H4088="","N/A",Raw_Orders!H4088)</f>
        <v>68.3</v>
      </c>
      <c r="I4088" s="2" t="str">
        <f aca="false">IF(Raw_Orders!I4088="","Not Rated",Raw_Orders!I4088)</f>
        <v>Not Rated</v>
      </c>
      <c r="J4088" s="2" t="str">
        <f aca="false">IF(COUNTIF($A$2:A4088,A4088)&gt;1,"Duplicate","Unique")</f>
        <v>Unique</v>
      </c>
      <c r="K4088" s="2" t="str">
        <f aca="false">IF(Raw_Orders!F4088&lt;0,"Anomaly","OK")</f>
        <v>OK</v>
      </c>
      <c r="L4088" s="2" t="str">
        <f aca="false">IFERROR(VLOOKUP(C4088,Raw_Restaurants!$A$2:$C$151,3,FALSE()),"Unknown")</f>
        <v>Delhi</v>
      </c>
    </row>
    <row r="4089" customFormat="false" ht="15" hidden="false" customHeight="false" outlineLevel="0" collapsed="false">
      <c r="A4089" s="2" t="n">
        <f aca="false">Raw_Orders!A4089</f>
        <v>504887</v>
      </c>
      <c r="B4089" s="2" t="str">
        <f aca="false">Raw_Orders!B4089</f>
        <v>CUST1617</v>
      </c>
      <c r="C4089" s="2" t="str">
        <f aca="false">Raw_Orders!C4089</f>
        <v>REST216</v>
      </c>
      <c r="D4089" s="2" t="str">
        <f aca="false">Raw_Orders!D4089</f>
        <v>DP480</v>
      </c>
      <c r="E4089" s="2" t="str">
        <f aca="false">Raw_Orders!E4089</f>
        <v>2024-05-08</v>
      </c>
      <c r="F4089" s="2" t="n">
        <f aca="false">IF(Raw_Orders!F4089&lt;0,0,Raw_Orders!F4089)</f>
        <v>1225.9</v>
      </c>
      <c r="G4089" s="2" t="str">
        <f aca="false">Raw_Orders!G4089</f>
        <v>Delivered</v>
      </c>
      <c r="H4089" s="2" t="n">
        <f aca="false">IF(Raw_Orders!H4089="","N/A",Raw_Orders!H4089)</f>
        <v>46</v>
      </c>
      <c r="I4089" s="2" t="n">
        <f aca="false">IF(Raw_Orders!I4089="","Not Rated",Raw_Orders!I4089)</f>
        <v>3.6</v>
      </c>
      <c r="J4089" s="2" t="str">
        <f aca="false">IF(COUNTIF($A$2:A4089,A4089)&gt;1,"Duplicate","Unique")</f>
        <v>Unique</v>
      </c>
      <c r="K4089" s="2" t="str">
        <f aca="false">IF(Raw_Orders!F4089&lt;0,"Anomaly","OK")</f>
        <v>OK</v>
      </c>
      <c r="L4089" s="2" t="str">
        <f aca="false">IFERROR(VLOOKUP(C4089,Raw_Restaurants!$A$2:$C$151,3,FALSE()),"Unknown")</f>
        <v>Chennai</v>
      </c>
    </row>
    <row r="4090" customFormat="false" ht="15" hidden="false" customHeight="false" outlineLevel="0" collapsed="false">
      <c r="A4090" s="2" t="n">
        <f aca="false">Raw_Orders!A4090</f>
        <v>500657</v>
      </c>
      <c r="B4090" s="2" t="str">
        <f aca="false">Raw_Orders!B4090</f>
        <v>CUST1187</v>
      </c>
      <c r="C4090" s="2" t="str">
        <f aca="false">Raw_Orders!C4090</f>
        <v>REST294</v>
      </c>
      <c r="D4090" s="2" t="str">
        <f aca="false">Raw_Orders!D4090</f>
        <v>DP351</v>
      </c>
      <c r="E4090" s="2" t="str">
        <f aca="false">Raw_Orders!E4090</f>
        <v>2024-06-12</v>
      </c>
      <c r="F4090" s="2" t="n">
        <f aca="false">IF(Raw_Orders!F4090&lt;0,0,Raw_Orders!F4090)</f>
        <v>1000.05</v>
      </c>
      <c r="G4090" s="2" t="str">
        <f aca="false">Raw_Orders!G4090</f>
        <v>Cancelled</v>
      </c>
      <c r="H4090" s="2" t="str">
        <f aca="false">IF(Raw_Orders!H4090="","N/A",Raw_Orders!H4090)</f>
        <v>N/A</v>
      </c>
      <c r="I4090" s="2" t="str">
        <f aca="false">IF(Raw_Orders!I4090="","Not Rated",Raw_Orders!I4090)</f>
        <v>Not Rated</v>
      </c>
      <c r="J4090" s="2" t="str">
        <f aca="false">IF(COUNTIF($A$2:A4090,A4090)&gt;1,"Duplicate","Unique")</f>
        <v>Unique</v>
      </c>
      <c r="K4090" s="2" t="str">
        <f aca="false">IF(Raw_Orders!F4090&lt;0,"Anomaly","OK")</f>
        <v>OK</v>
      </c>
      <c r="L4090" s="2" t="str">
        <f aca="false">IFERROR(VLOOKUP(C4090,Raw_Restaurants!$A$2:$C$151,3,FALSE()),"Unknown")</f>
        <v>Hyderabad</v>
      </c>
    </row>
    <row r="4091" customFormat="false" ht="15" hidden="false" customHeight="false" outlineLevel="0" collapsed="false">
      <c r="A4091" s="2" t="n">
        <f aca="false">Raw_Orders!A4091</f>
        <v>504726</v>
      </c>
      <c r="B4091" s="2" t="str">
        <f aca="false">Raw_Orders!B4091</f>
        <v>CUST1075</v>
      </c>
      <c r="C4091" s="2" t="str">
        <f aca="false">Raw_Orders!C4091</f>
        <v>REST243</v>
      </c>
      <c r="D4091" s="2" t="str">
        <f aca="false">Raw_Orders!D4091</f>
        <v>DP350</v>
      </c>
      <c r="E4091" s="2" t="str">
        <f aca="false">Raw_Orders!E4091</f>
        <v>2024-01-19</v>
      </c>
      <c r="F4091" s="2" t="n">
        <f aca="false">IF(Raw_Orders!F4091&lt;0,0,Raw_Orders!F4091)</f>
        <v>934.5</v>
      </c>
      <c r="G4091" s="2" t="str">
        <f aca="false">Raw_Orders!G4091</f>
        <v>Delivered</v>
      </c>
      <c r="H4091" s="2" t="n">
        <f aca="false">IF(Raw_Orders!H4091="","N/A",Raw_Orders!H4091)</f>
        <v>17.4</v>
      </c>
      <c r="I4091" s="2" t="n">
        <f aca="false">IF(Raw_Orders!I4091="","Not Rated",Raw_Orders!I4091)</f>
        <v>3.2</v>
      </c>
      <c r="J4091" s="2" t="str">
        <f aca="false">IF(COUNTIF($A$2:A4091,A4091)&gt;1,"Duplicate","Unique")</f>
        <v>Unique</v>
      </c>
      <c r="K4091" s="2" t="str">
        <f aca="false">IF(Raw_Orders!F4091&lt;0,"Anomaly","OK")</f>
        <v>OK</v>
      </c>
      <c r="L4091" s="2" t="str">
        <f aca="false">IFERROR(VLOOKUP(C4091,Raw_Restaurants!$A$2:$C$151,3,FALSE()),"Unknown")</f>
        <v>Mumbai</v>
      </c>
    </row>
    <row r="4092" customFormat="false" ht="15" hidden="false" customHeight="false" outlineLevel="0" collapsed="false">
      <c r="A4092" s="2" t="n">
        <f aca="false">Raw_Orders!A4092</f>
        <v>500712</v>
      </c>
      <c r="B4092" s="2" t="str">
        <f aca="false">Raw_Orders!B4092</f>
        <v>CUST1539</v>
      </c>
      <c r="C4092" s="2" t="str">
        <f aca="false">Raw_Orders!C4092</f>
        <v>REST215</v>
      </c>
      <c r="D4092" s="2" t="str">
        <f aca="false">Raw_Orders!D4092</f>
        <v>DP425</v>
      </c>
      <c r="E4092" s="2" t="str">
        <f aca="false">Raw_Orders!E4092</f>
        <v>2024-08-13</v>
      </c>
      <c r="F4092" s="2" t="n">
        <f aca="false">IF(Raw_Orders!F4092&lt;0,0,Raw_Orders!F4092)</f>
        <v>889.88</v>
      </c>
      <c r="G4092" s="2" t="str">
        <f aca="false">Raw_Orders!G4092</f>
        <v>Delivered</v>
      </c>
      <c r="H4092" s="2" t="n">
        <f aca="false">IF(Raw_Orders!H4092="","N/A",Raw_Orders!H4092)</f>
        <v>66.1</v>
      </c>
      <c r="I4092" s="2" t="n">
        <f aca="false">IF(Raw_Orders!I4092="","Not Rated",Raw_Orders!I4092)</f>
        <v>2.8</v>
      </c>
      <c r="J4092" s="2" t="str">
        <f aca="false">IF(COUNTIF($A$2:A4092,A4092)&gt;1,"Duplicate","Unique")</f>
        <v>Unique</v>
      </c>
      <c r="K4092" s="2" t="str">
        <f aca="false">IF(Raw_Orders!F4092&lt;0,"Anomaly","OK")</f>
        <v>OK</v>
      </c>
      <c r="L4092" s="2" t="str">
        <f aca="false">IFERROR(VLOOKUP(C4092,Raw_Restaurants!$A$2:$C$151,3,FALSE()),"Unknown")</f>
        <v>Indore</v>
      </c>
    </row>
    <row r="4093" customFormat="false" ht="15" hidden="false" customHeight="false" outlineLevel="0" collapsed="false">
      <c r="A4093" s="2" t="n">
        <f aca="false">Raw_Orders!A4093</f>
        <v>504755</v>
      </c>
      <c r="B4093" s="2" t="str">
        <f aca="false">Raw_Orders!B4093</f>
        <v>CUST1114</v>
      </c>
      <c r="C4093" s="2" t="str">
        <f aca="false">Raw_Orders!C4093</f>
        <v>REST261</v>
      </c>
      <c r="D4093" s="2" t="str">
        <f aca="false">Raw_Orders!D4093</f>
        <v>DP428</v>
      </c>
      <c r="E4093" s="2" t="str">
        <f aca="false">Raw_Orders!E4093</f>
        <v>2024-07-21</v>
      </c>
      <c r="F4093" s="2" t="n">
        <f aca="false">IF(Raw_Orders!F4093&lt;0,0,Raw_Orders!F4093)</f>
        <v>784.14</v>
      </c>
      <c r="G4093" s="2" t="str">
        <f aca="false">Raw_Orders!G4093</f>
        <v>Delivered</v>
      </c>
      <c r="H4093" s="2" t="n">
        <f aca="false">IF(Raw_Orders!H4093="","N/A",Raw_Orders!H4093)</f>
        <v>53.6</v>
      </c>
      <c r="I4093" s="2" t="n">
        <f aca="false">IF(Raw_Orders!I4093="","Not Rated",Raw_Orders!I4093)</f>
        <v>4.9</v>
      </c>
      <c r="J4093" s="2" t="str">
        <f aca="false">IF(COUNTIF($A$2:A4093,A4093)&gt;1,"Duplicate","Unique")</f>
        <v>Unique</v>
      </c>
      <c r="K4093" s="2" t="str">
        <f aca="false">IF(Raw_Orders!F4093&lt;0,"Anomaly","OK")</f>
        <v>OK</v>
      </c>
      <c r="L4093" s="2" t="str">
        <f aca="false">IFERROR(VLOOKUP(C4093,Raw_Restaurants!$A$2:$C$151,3,FALSE()),"Unknown")</f>
        <v>Pune</v>
      </c>
    </row>
    <row r="4094" customFormat="false" ht="15" hidden="false" customHeight="false" outlineLevel="0" collapsed="false">
      <c r="A4094" s="2" t="n">
        <f aca="false">Raw_Orders!A4094</f>
        <v>500557</v>
      </c>
      <c r="B4094" s="2" t="str">
        <f aca="false">Raw_Orders!B4094</f>
        <v>CUST1317</v>
      </c>
      <c r="C4094" s="2" t="str">
        <f aca="false">Raw_Orders!C4094</f>
        <v>REST325</v>
      </c>
      <c r="D4094" s="2" t="str">
        <f aca="false">Raw_Orders!D4094</f>
        <v>DP359</v>
      </c>
      <c r="E4094" s="2" t="str">
        <f aca="false">Raw_Orders!E4094</f>
        <v>2024-05-26</v>
      </c>
      <c r="F4094" s="2" t="n">
        <f aca="false">IF(Raw_Orders!F4094&lt;0,0,Raw_Orders!F4094)</f>
        <v>452.78</v>
      </c>
      <c r="G4094" s="2" t="str">
        <f aca="false">Raw_Orders!G4094</f>
        <v>Cancelled</v>
      </c>
      <c r="H4094" s="2" t="str">
        <f aca="false">IF(Raw_Orders!H4094="","N/A",Raw_Orders!H4094)</f>
        <v>N/A</v>
      </c>
      <c r="I4094" s="2" t="str">
        <f aca="false">IF(Raw_Orders!I4094="","Not Rated",Raw_Orders!I4094)</f>
        <v>Not Rated</v>
      </c>
      <c r="J4094" s="2" t="str">
        <f aca="false">IF(COUNTIF($A$2:A4094,A4094)&gt;1,"Duplicate","Unique")</f>
        <v>Unique</v>
      </c>
      <c r="K4094" s="2" t="str">
        <f aca="false">IF(Raw_Orders!F4094&lt;0,"Anomaly","OK")</f>
        <v>OK</v>
      </c>
      <c r="L4094" s="2" t="str">
        <f aca="false">IFERROR(VLOOKUP(C4094,Raw_Restaurants!$A$2:$C$151,3,FALSE()),"Unknown")</f>
        <v>Indore</v>
      </c>
    </row>
    <row r="4095" customFormat="false" ht="15" hidden="false" customHeight="false" outlineLevel="0" collapsed="false">
      <c r="A4095" s="2" t="n">
        <f aca="false">Raw_Orders!A4095</f>
        <v>503072</v>
      </c>
      <c r="B4095" s="2" t="str">
        <f aca="false">Raw_Orders!B4095</f>
        <v>CUST1117</v>
      </c>
      <c r="C4095" s="2" t="str">
        <f aca="false">Raw_Orders!C4095</f>
        <v>REST294</v>
      </c>
      <c r="D4095" s="2" t="str">
        <f aca="false">Raw_Orders!D4095</f>
        <v>DP487</v>
      </c>
      <c r="E4095" s="2" t="str">
        <f aca="false">Raw_Orders!E4095</f>
        <v>2024-09-02</v>
      </c>
      <c r="F4095" s="2" t="n">
        <f aca="false">IF(Raw_Orders!F4095&lt;0,0,Raw_Orders!F4095)</f>
        <v>240.67</v>
      </c>
      <c r="G4095" s="2" t="str">
        <f aca="false">Raw_Orders!G4095</f>
        <v>Delivered</v>
      </c>
      <c r="H4095" s="2" t="n">
        <f aca="false">IF(Raw_Orders!H4095="","N/A",Raw_Orders!H4095)</f>
        <v>56.9</v>
      </c>
      <c r="I4095" s="2" t="n">
        <f aca="false">IF(Raw_Orders!I4095="","Not Rated",Raw_Orders!I4095)</f>
        <v>3.8</v>
      </c>
      <c r="J4095" s="2" t="str">
        <f aca="false">IF(COUNTIF($A$2:A4095,A4095)&gt;1,"Duplicate","Unique")</f>
        <v>Unique</v>
      </c>
      <c r="K4095" s="2" t="str">
        <f aca="false">IF(Raw_Orders!F4095&lt;0,"Anomaly","OK")</f>
        <v>OK</v>
      </c>
      <c r="L4095" s="2" t="str">
        <f aca="false">IFERROR(VLOOKUP(C4095,Raw_Restaurants!$A$2:$C$151,3,FALSE()),"Unknown")</f>
        <v>Hyderabad</v>
      </c>
    </row>
    <row r="4096" customFormat="false" ht="15" hidden="false" customHeight="false" outlineLevel="0" collapsed="false">
      <c r="A4096" s="2" t="n">
        <f aca="false">Raw_Orders!A4096</f>
        <v>503100</v>
      </c>
      <c r="B4096" s="2" t="str">
        <f aca="false">Raw_Orders!B4096</f>
        <v>CUST1210</v>
      </c>
      <c r="C4096" s="2" t="str">
        <f aca="false">Raw_Orders!C4096</f>
        <v>REST245</v>
      </c>
      <c r="D4096" s="2" t="str">
        <f aca="false">Raw_Orders!D4096</f>
        <v>DP404</v>
      </c>
      <c r="E4096" s="2" t="str">
        <f aca="false">Raw_Orders!E4096</f>
        <v>2024-09-27</v>
      </c>
      <c r="F4096" s="2" t="n">
        <f aca="false">IF(Raw_Orders!F4096&lt;0,0,Raw_Orders!F4096)</f>
        <v>0</v>
      </c>
      <c r="G4096" s="2" t="str">
        <f aca="false">Raw_Orders!G4096</f>
        <v>Delivered</v>
      </c>
      <c r="H4096" s="2" t="n">
        <f aca="false">IF(Raw_Orders!H4096="","N/A",Raw_Orders!H4096)</f>
        <v>39.1</v>
      </c>
      <c r="I4096" s="2" t="str">
        <f aca="false">IF(Raw_Orders!I4096="","Not Rated",Raw_Orders!I4096)</f>
        <v>Not Rated</v>
      </c>
      <c r="J4096" s="2" t="str">
        <f aca="false">IF(COUNTIF($A$2:A4096,A4096)&gt;1,"Duplicate","Unique")</f>
        <v>Unique</v>
      </c>
      <c r="K4096" s="2" t="str">
        <f aca="false">IF(Raw_Orders!F4096&lt;0,"Anomaly","OK")</f>
        <v>Anomaly</v>
      </c>
      <c r="L4096" s="2" t="str">
        <f aca="false">IFERROR(VLOOKUP(C4096,Raw_Restaurants!$A$2:$C$151,3,FALSE()),"Unknown")</f>
        <v>Indore</v>
      </c>
    </row>
    <row r="4097" customFormat="false" ht="15" hidden="false" customHeight="false" outlineLevel="0" collapsed="false">
      <c r="A4097" s="2" t="n">
        <f aca="false">Raw_Orders!A4097</f>
        <v>503621</v>
      </c>
      <c r="B4097" s="2" t="str">
        <f aca="false">Raw_Orders!B4097</f>
        <v>CUST1375</v>
      </c>
      <c r="C4097" s="2" t="str">
        <f aca="false">Raw_Orders!C4097</f>
        <v>REST294</v>
      </c>
      <c r="D4097" s="2" t="str">
        <f aca="false">Raw_Orders!D4097</f>
        <v>DP318</v>
      </c>
      <c r="E4097" s="2" t="str">
        <f aca="false">Raw_Orders!E4097</f>
        <v>2024-02-26</v>
      </c>
      <c r="F4097" s="2" t="n">
        <f aca="false">IF(Raw_Orders!F4097&lt;0,0,Raw_Orders!F4097)</f>
        <v>404.37</v>
      </c>
      <c r="G4097" s="2" t="str">
        <f aca="false">Raw_Orders!G4097</f>
        <v>Delivered</v>
      </c>
      <c r="H4097" s="2" t="n">
        <f aca="false">IF(Raw_Orders!H4097="","N/A",Raw_Orders!H4097)</f>
        <v>69.9</v>
      </c>
      <c r="I4097" s="2" t="n">
        <f aca="false">IF(Raw_Orders!I4097="","Not Rated",Raw_Orders!I4097)</f>
        <v>3.1</v>
      </c>
      <c r="J4097" s="2" t="str">
        <f aca="false">IF(COUNTIF($A$2:A4097,A4097)&gt;1,"Duplicate","Unique")</f>
        <v>Unique</v>
      </c>
      <c r="K4097" s="2" t="str">
        <f aca="false">IF(Raw_Orders!F4097&lt;0,"Anomaly","OK")</f>
        <v>OK</v>
      </c>
      <c r="L4097" s="2" t="str">
        <f aca="false">IFERROR(VLOOKUP(C4097,Raw_Restaurants!$A$2:$C$151,3,FALSE()),"Unknown")</f>
        <v>Hyderabad</v>
      </c>
    </row>
    <row r="4098" customFormat="false" ht="15" hidden="false" customHeight="false" outlineLevel="0" collapsed="false">
      <c r="A4098" s="2" t="n">
        <f aca="false">Raw_Orders!A4098</f>
        <v>504137</v>
      </c>
      <c r="B4098" s="2" t="str">
        <f aca="false">Raw_Orders!B4098</f>
        <v>CUST1290</v>
      </c>
      <c r="C4098" s="2" t="str">
        <f aca="false">Raw_Orders!C4098</f>
        <v>REST350</v>
      </c>
      <c r="D4098" s="2" t="str">
        <f aca="false">Raw_Orders!D4098</f>
        <v>DP483</v>
      </c>
      <c r="E4098" s="2" t="str">
        <f aca="false">Raw_Orders!E4098</f>
        <v>2024-09-01</v>
      </c>
      <c r="F4098" s="2" t="n">
        <f aca="false">IF(Raw_Orders!F4098&lt;0,0,Raw_Orders!F4098)</f>
        <v>986.04</v>
      </c>
      <c r="G4098" s="2" t="str">
        <f aca="false">Raw_Orders!G4098</f>
        <v>Cancelled</v>
      </c>
      <c r="H4098" s="2" t="str">
        <f aca="false">IF(Raw_Orders!H4098="","N/A",Raw_Orders!H4098)</f>
        <v>N/A</v>
      </c>
      <c r="I4098" s="2" t="str">
        <f aca="false">IF(Raw_Orders!I4098="","Not Rated",Raw_Orders!I4098)</f>
        <v>Not Rated</v>
      </c>
      <c r="J4098" s="2" t="str">
        <f aca="false">IF(COUNTIF($A$2:A4098,A4098)&gt;1,"Duplicate","Unique")</f>
        <v>Unique</v>
      </c>
      <c r="K4098" s="2" t="str">
        <f aca="false">IF(Raw_Orders!F4098&lt;0,"Anomaly","OK")</f>
        <v>OK</v>
      </c>
      <c r="L4098" s="2" t="str">
        <f aca="false">IFERROR(VLOOKUP(C4098,Raw_Restaurants!$A$2:$C$151,3,FALSE()),"Unknown")</f>
        <v>Indore</v>
      </c>
    </row>
    <row r="4099" customFormat="false" ht="15" hidden="false" customHeight="false" outlineLevel="0" collapsed="false">
      <c r="A4099" s="2" t="n">
        <f aca="false">Raw_Orders!A4099</f>
        <v>504100</v>
      </c>
      <c r="B4099" s="2" t="str">
        <f aca="false">Raw_Orders!B4099</f>
        <v>CUST1074</v>
      </c>
      <c r="C4099" s="2" t="str">
        <f aca="false">Raw_Orders!C4099</f>
        <v>REST229</v>
      </c>
      <c r="D4099" s="2" t="str">
        <f aca="false">Raw_Orders!D4099</f>
        <v>DP360</v>
      </c>
      <c r="E4099" s="2" t="str">
        <f aca="false">Raw_Orders!E4099</f>
        <v>2024-05-26</v>
      </c>
      <c r="F4099" s="2" t="n">
        <f aca="false">IF(Raw_Orders!F4099&lt;0,0,Raw_Orders!F4099)</f>
        <v>1347.84</v>
      </c>
      <c r="G4099" s="2" t="str">
        <f aca="false">Raw_Orders!G4099</f>
        <v>Delivered</v>
      </c>
      <c r="H4099" s="2" t="n">
        <f aca="false">IF(Raw_Orders!H4099="","N/A",Raw_Orders!H4099)</f>
        <v>40.5</v>
      </c>
      <c r="I4099" s="2" t="str">
        <f aca="false">IF(Raw_Orders!I4099="","Not Rated",Raw_Orders!I4099)</f>
        <v>Not Rated</v>
      </c>
      <c r="J4099" s="2" t="str">
        <f aca="false">IF(COUNTIF($A$2:A4099,A4099)&gt;1,"Duplicate","Unique")</f>
        <v>Unique</v>
      </c>
      <c r="K4099" s="2" t="str">
        <f aca="false">IF(Raw_Orders!F4099&lt;0,"Anomaly","OK")</f>
        <v>OK</v>
      </c>
      <c r="L4099" s="2" t="str">
        <f aca="false">IFERROR(VLOOKUP(C4099,Raw_Restaurants!$A$2:$C$151,3,FALSE()),"Unknown")</f>
        <v>Jaipur</v>
      </c>
    </row>
    <row r="4100" customFormat="false" ht="15" hidden="false" customHeight="false" outlineLevel="0" collapsed="false">
      <c r="A4100" s="2" t="n">
        <f aca="false">Raw_Orders!A4100</f>
        <v>501542</v>
      </c>
      <c r="B4100" s="2" t="str">
        <f aca="false">Raw_Orders!B4100</f>
        <v>CUST1025</v>
      </c>
      <c r="C4100" s="2" t="str">
        <f aca="false">Raw_Orders!C4100</f>
        <v>REST259</v>
      </c>
      <c r="D4100" s="2" t="str">
        <f aca="false">Raw_Orders!D4100</f>
        <v>DP307</v>
      </c>
      <c r="E4100" s="2" t="str">
        <f aca="false">Raw_Orders!E4100</f>
        <v>2024-06-17</v>
      </c>
      <c r="F4100" s="2" t="n">
        <f aca="false">IF(Raw_Orders!F4100&lt;0,0,Raw_Orders!F4100)</f>
        <v>637.56</v>
      </c>
      <c r="G4100" s="2" t="str">
        <f aca="false">Raw_Orders!G4100</f>
        <v>Delivered</v>
      </c>
      <c r="H4100" s="2" t="n">
        <f aca="false">IF(Raw_Orders!H4100="","N/A",Raw_Orders!H4100)</f>
        <v>31.5</v>
      </c>
      <c r="I4100" s="2" t="n">
        <f aca="false">IF(Raw_Orders!I4100="","Not Rated",Raw_Orders!I4100)</f>
        <v>4.1</v>
      </c>
      <c r="J4100" s="2" t="str">
        <f aca="false">IF(COUNTIF($A$2:A4100,A4100)&gt;1,"Duplicate","Unique")</f>
        <v>Unique</v>
      </c>
      <c r="K4100" s="2" t="str">
        <f aca="false">IF(Raw_Orders!F4100&lt;0,"Anomaly","OK")</f>
        <v>OK</v>
      </c>
      <c r="L4100" s="2" t="str">
        <f aca="false">IFERROR(VLOOKUP(C4100,Raw_Restaurants!$A$2:$C$151,3,FALSE()),"Unknown")</f>
        <v>Bhopal</v>
      </c>
    </row>
    <row r="4101" customFormat="false" ht="15" hidden="false" customHeight="false" outlineLevel="0" collapsed="false">
      <c r="A4101" s="2" t="n">
        <f aca="false">Raw_Orders!A4101</f>
        <v>500585</v>
      </c>
      <c r="B4101" s="2" t="str">
        <f aca="false">Raw_Orders!B4101</f>
        <v>CUST1589</v>
      </c>
      <c r="C4101" s="2" t="str">
        <f aca="false">Raw_Orders!C4101</f>
        <v>REST220</v>
      </c>
      <c r="D4101" s="2" t="str">
        <f aca="false">Raw_Orders!D4101</f>
        <v>DP447</v>
      </c>
      <c r="E4101" s="2" t="str">
        <f aca="false">Raw_Orders!E4101</f>
        <v>2024-08-15</v>
      </c>
      <c r="F4101" s="2" t="n">
        <f aca="false">IF(Raw_Orders!F4101&lt;0,0,Raw_Orders!F4101)</f>
        <v>1165.86</v>
      </c>
      <c r="G4101" s="2" t="str">
        <f aca="false">Raw_Orders!G4101</f>
        <v>Delivered</v>
      </c>
      <c r="H4101" s="2" t="n">
        <f aca="false">IF(Raw_Orders!H4101="","N/A",Raw_Orders!H4101)</f>
        <v>40.5</v>
      </c>
      <c r="I4101" s="2" t="n">
        <f aca="false">IF(Raw_Orders!I4101="","Not Rated",Raw_Orders!I4101)</f>
        <v>4.6</v>
      </c>
      <c r="J4101" s="2" t="str">
        <f aca="false">IF(COUNTIF($A$2:A4101,A4101)&gt;1,"Duplicate","Unique")</f>
        <v>Unique</v>
      </c>
      <c r="K4101" s="2" t="str">
        <f aca="false">IF(Raw_Orders!F4101&lt;0,"Anomaly","OK")</f>
        <v>OK</v>
      </c>
      <c r="L4101" s="2" t="str">
        <f aca="false">IFERROR(VLOOKUP(C4101,Raw_Restaurants!$A$2:$C$151,3,FALSE()),"Unknown")</f>
        <v>Pune</v>
      </c>
    </row>
    <row r="4102" customFormat="false" ht="15" hidden="false" customHeight="false" outlineLevel="0" collapsed="false">
      <c r="A4102" s="2" t="n">
        <f aca="false">Raw_Orders!A4102</f>
        <v>501137</v>
      </c>
      <c r="B4102" s="2" t="str">
        <f aca="false">Raw_Orders!B4102</f>
        <v>CUST1748</v>
      </c>
      <c r="C4102" s="2" t="str">
        <f aca="false">Raw_Orders!C4102</f>
        <v>REST308</v>
      </c>
      <c r="D4102" s="2" t="str">
        <f aca="false">Raw_Orders!D4102</f>
        <v>DP438</v>
      </c>
      <c r="E4102" s="2" t="str">
        <f aca="false">Raw_Orders!E4102</f>
        <v>2024-08-16</v>
      </c>
      <c r="F4102" s="2" t="n">
        <f aca="false">IF(Raw_Orders!F4102&lt;0,0,Raw_Orders!F4102)</f>
        <v>1199.46</v>
      </c>
      <c r="G4102" s="2" t="str">
        <f aca="false">Raw_Orders!G4102</f>
        <v>Delivered</v>
      </c>
      <c r="H4102" s="2" t="n">
        <f aca="false">IF(Raw_Orders!H4102="","N/A",Raw_Orders!H4102)</f>
        <v>15.4</v>
      </c>
      <c r="I4102" s="2" t="n">
        <f aca="false">IF(Raw_Orders!I4102="","Not Rated",Raw_Orders!I4102)</f>
        <v>2.7</v>
      </c>
      <c r="J4102" s="2" t="str">
        <f aca="false">IF(COUNTIF($A$2:A4102,A4102)&gt;1,"Duplicate","Unique")</f>
        <v>Unique</v>
      </c>
      <c r="K4102" s="2" t="str">
        <f aca="false">IF(Raw_Orders!F4102&lt;0,"Anomaly","OK")</f>
        <v>OK</v>
      </c>
      <c r="L4102" s="2" t="str">
        <f aca="false">IFERROR(VLOOKUP(C4102,Raw_Restaurants!$A$2:$C$151,3,FALSE()),"Unknown")</f>
        <v>Delhi</v>
      </c>
    </row>
    <row r="4103" customFormat="false" ht="15" hidden="false" customHeight="false" outlineLevel="0" collapsed="false">
      <c r="A4103" s="2" t="n">
        <f aca="false">Raw_Orders!A4103</f>
        <v>502678</v>
      </c>
      <c r="B4103" s="2" t="str">
        <f aca="false">Raw_Orders!B4103</f>
        <v>CUST1142</v>
      </c>
      <c r="C4103" s="2" t="str">
        <f aca="false">Raw_Orders!C4103</f>
        <v>REST201</v>
      </c>
      <c r="D4103" s="2" t="str">
        <f aca="false">Raw_Orders!D4103</f>
        <v>DP458</v>
      </c>
      <c r="E4103" s="2" t="str">
        <f aca="false">Raw_Orders!E4103</f>
        <v>2024-06-21</v>
      </c>
      <c r="F4103" s="2" t="n">
        <f aca="false">IF(Raw_Orders!F4103&lt;0,0,Raw_Orders!F4103)</f>
        <v>229.28</v>
      </c>
      <c r="G4103" s="2" t="str">
        <f aca="false">Raw_Orders!G4103</f>
        <v>Delivered</v>
      </c>
      <c r="H4103" s="2" t="n">
        <f aca="false">IF(Raw_Orders!H4103="","N/A",Raw_Orders!H4103)</f>
        <v>35.8</v>
      </c>
      <c r="I4103" s="2" t="n">
        <f aca="false">IF(Raw_Orders!I4103="","Not Rated",Raw_Orders!I4103)</f>
        <v>5</v>
      </c>
      <c r="J4103" s="2" t="str">
        <f aca="false">IF(COUNTIF($A$2:A4103,A4103)&gt;1,"Duplicate","Unique")</f>
        <v>Unique</v>
      </c>
      <c r="K4103" s="2" t="str">
        <f aca="false">IF(Raw_Orders!F4103&lt;0,"Anomaly","OK")</f>
        <v>OK</v>
      </c>
      <c r="L4103" s="2" t="str">
        <f aca="false">IFERROR(VLOOKUP(C4103,Raw_Restaurants!$A$2:$C$151,3,FALSE()),"Unknown")</f>
        <v>Kolkata</v>
      </c>
    </row>
    <row r="4104" customFormat="false" ht="15" hidden="false" customHeight="false" outlineLevel="0" collapsed="false">
      <c r="A4104" s="2" t="n">
        <f aca="false">Raw_Orders!A4104</f>
        <v>503345</v>
      </c>
      <c r="B4104" s="2" t="str">
        <f aca="false">Raw_Orders!B4104</f>
        <v>CUST1580</v>
      </c>
      <c r="C4104" s="2" t="str">
        <f aca="false">Raw_Orders!C4104</f>
        <v>REST252</v>
      </c>
      <c r="D4104" s="2" t="str">
        <f aca="false">Raw_Orders!D4104</f>
        <v>DP348</v>
      </c>
      <c r="E4104" s="2" t="str">
        <f aca="false">Raw_Orders!E4104</f>
        <v>2024-09-28</v>
      </c>
      <c r="F4104" s="2" t="n">
        <f aca="false">IF(Raw_Orders!F4104&lt;0,0,Raw_Orders!F4104)</f>
        <v>652.44</v>
      </c>
      <c r="G4104" s="2" t="str">
        <f aca="false">Raw_Orders!G4104</f>
        <v>Delivered</v>
      </c>
      <c r="H4104" s="2" t="n">
        <f aca="false">IF(Raw_Orders!H4104="","N/A",Raw_Orders!H4104)</f>
        <v>54.1</v>
      </c>
      <c r="I4104" s="2" t="n">
        <f aca="false">IF(Raw_Orders!I4104="","Not Rated",Raw_Orders!I4104)</f>
        <v>3.1</v>
      </c>
      <c r="J4104" s="2" t="str">
        <f aca="false">IF(COUNTIF($A$2:A4104,A4104)&gt;1,"Duplicate","Unique")</f>
        <v>Unique</v>
      </c>
      <c r="K4104" s="2" t="str">
        <f aca="false">IF(Raw_Orders!F4104&lt;0,"Anomaly","OK")</f>
        <v>OK</v>
      </c>
      <c r="L4104" s="2" t="str">
        <f aca="false">IFERROR(VLOOKUP(C4104,Raw_Restaurants!$A$2:$C$151,3,FALSE()),"Unknown")</f>
        <v>Indore</v>
      </c>
    </row>
    <row r="4105" customFormat="false" ht="15" hidden="false" customHeight="false" outlineLevel="0" collapsed="false">
      <c r="A4105" s="2" t="n">
        <f aca="false">Raw_Orders!A4105</f>
        <v>501593</v>
      </c>
      <c r="B4105" s="2" t="str">
        <f aca="false">Raw_Orders!B4105</f>
        <v>CUST1348</v>
      </c>
      <c r="C4105" s="2" t="str">
        <f aca="false">Raw_Orders!C4105</f>
        <v>REST221</v>
      </c>
      <c r="D4105" s="2" t="str">
        <f aca="false">Raw_Orders!D4105</f>
        <v>DP365</v>
      </c>
      <c r="E4105" s="2" t="str">
        <f aca="false">Raw_Orders!E4105</f>
        <v>2024-08-19</v>
      </c>
      <c r="F4105" s="2" t="n">
        <f aca="false">IF(Raw_Orders!F4105&lt;0,0,Raw_Orders!F4105)</f>
        <v>426.74</v>
      </c>
      <c r="G4105" s="2" t="str">
        <f aca="false">Raw_Orders!G4105</f>
        <v>Delivered</v>
      </c>
      <c r="H4105" s="2" t="n">
        <f aca="false">IF(Raw_Orders!H4105="","N/A",Raw_Orders!H4105)</f>
        <v>74.5</v>
      </c>
      <c r="I4105" s="2" t="n">
        <f aca="false">IF(Raw_Orders!I4105="","Not Rated",Raw_Orders!I4105)</f>
        <v>4.1</v>
      </c>
      <c r="J4105" s="2" t="str">
        <f aca="false">IF(COUNTIF($A$2:A4105,A4105)&gt;1,"Duplicate","Unique")</f>
        <v>Unique</v>
      </c>
      <c r="K4105" s="2" t="str">
        <f aca="false">IF(Raw_Orders!F4105&lt;0,"Anomaly","OK")</f>
        <v>OK</v>
      </c>
      <c r="L4105" s="2" t="str">
        <f aca="false">IFERROR(VLOOKUP(C4105,Raw_Restaurants!$A$2:$C$151,3,FALSE()),"Unknown")</f>
        <v>Pune</v>
      </c>
    </row>
    <row r="4106" customFormat="false" ht="15" hidden="false" customHeight="false" outlineLevel="0" collapsed="false">
      <c r="A4106" s="2" t="n">
        <f aca="false">Raw_Orders!A4106</f>
        <v>500969</v>
      </c>
      <c r="B4106" s="2" t="str">
        <f aca="false">Raw_Orders!B4106</f>
        <v>CUST1044</v>
      </c>
      <c r="C4106" s="2" t="str">
        <f aca="false">Raw_Orders!C4106</f>
        <v>REST213</v>
      </c>
      <c r="D4106" s="2" t="str">
        <f aca="false">Raw_Orders!D4106</f>
        <v>DP345</v>
      </c>
      <c r="E4106" s="2" t="str">
        <f aca="false">Raw_Orders!E4106</f>
        <v>2024-04-20</v>
      </c>
      <c r="F4106" s="2" t="n">
        <f aca="false">IF(Raw_Orders!F4106&lt;0,0,Raw_Orders!F4106)</f>
        <v>430.12</v>
      </c>
      <c r="G4106" s="2" t="str">
        <f aca="false">Raw_Orders!G4106</f>
        <v>Delivered</v>
      </c>
      <c r="H4106" s="2" t="n">
        <f aca="false">IF(Raw_Orders!H4106="","N/A",Raw_Orders!H4106)</f>
        <v>50.8</v>
      </c>
      <c r="I4106" s="2" t="n">
        <f aca="false">IF(Raw_Orders!I4106="","Not Rated",Raw_Orders!I4106)</f>
        <v>4.3</v>
      </c>
      <c r="J4106" s="2" t="str">
        <f aca="false">IF(COUNTIF($A$2:A4106,A4106)&gt;1,"Duplicate","Unique")</f>
        <v>Unique</v>
      </c>
      <c r="K4106" s="2" t="str">
        <f aca="false">IF(Raw_Orders!F4106&lt;0,"Anomaly","OK")</f>
        <v>OK</v>
      </c>
      <c r="L4106" s="2" t="str">
        <f aca="false">IFERROR(VLOOKUP(C4106,Raw_Restaurants!$A$2:$C$151,3,FALSE()),"Unknown")</f>
        <v>Pune</v>
      </c>
    </row>
    <row r="4107" customFormat="false" ht="15" hidden="false" customHeight="false" outlineLevel="0" collapsed="false">
      <c r="A4107" s="2" t="n">
        <f aca="false">Raw_Orders!A4107</f>
        <v>502309</v>
      </c>
      <c r="B4107" s="2" t="str">
        <f aca="false">Raw_Orders!B4107</f>
        <v>CUST1111</v>
      </c>
      <c r="C4107" s="2" t="str">
        <f aca="false">Raw_Orders!C4107</f>
        <v>REST265</v>
      </c>
      <c r="D4107" s="2" t="str">
        <f aca="false">Raw_Orders!D4107</f>
        <v>DP486</v>
      </c>
      <c r="E4107" s="2" t="str">
        <f aca="false">Raw_Orders!E4107</f>
        <v>2024-12-07</v>
      </c>
      <c r="F4107" s="2" t="n">
        <f aca="false">IF(Raw_Orders!F4107&lt;0,0,Raw_Orders!F4107)</f>
        <v>1352.97</v>
      </c>
      <c r="G4107" s="2" t="str">
        <f aca="false">Raw_Orders!G4107</f>
        <v>Delivered</v>
      </c>
      <c r="H4107" s="2" t="n">
        <f aca="false">IF(Raw_Orders!H4107="","N/A",Raw_Orders!H4107)</f>
        <v>53.2</v>
      </c>
      <c r="I4107" s="2" t="n">
        <f aca="false">IF(Raw_Orders!I4107="","Not Rated",Raw_Orders!I4107)</f>
        <v>4.4</v>
      </c>
      <c r="J4107" s="2" t="str">
        <f aca="false">IF(COUNTIF($A$2:A4107,A4107)&gt;1,"Duplicate","Unique")</f>
        <v>Unique</v>
      </c>
      <c r="K4107" s="2" t="str">
        <f aca="false">IF(Raw_Orders!F4107&lt;0,"Anomaly","OK")</f>
        <v>OK</v>
      </c>
      <c r="L4107" s="2" t="str">
        <f aca="false">IFERROR(VLOOKUP(C4107,Raw_Restaurants!$A$2:$C$151,3,FALSE()),"Unknown")</f>
        <v>Bhopal</v>
      </c>
    </row>
    <row r="4108" customFormat="false" ht="15" hidden="false" customHeight="false" outlineLevel="0" collapsed="false">
      <c r="A4108" s="2" t="n">
        <f aca="false">Raw_Orders!A4108</f>
        <v>501173</v>
      </c>
      <c r="B4108" s="2" t="str">
        <f aca="false">Raw_Orders!B4108</f>
        <v>CUST1494</v>
      </c>
      <c r="C4108" s="2" t="str">
        <f aca="false">Raw_Orders!C4108</f>
        <v>REST286</v>
      </c>
      <c r="D4108" s="2" t="str">
        <f aca="false">Raw_Orders!D4108</f>
        <v>DP413</v>
      </c>
      <c r="E4108" s="2" t="str">
        <f aca="false">Raw_Orders!E4108</f>
        <v>2024-07-24</v>
      </c>
      <c r="F4108" s="2" t="n">
        <f aca="false">IF(Raw_Orders!F4108&lt;0,0,Raw_Orders!F4108)</f>
        <v>142.66</v>
      </c>
      <c r="G4108" s="2" t="str">
        <f aca="false">Raw_Orders!G4108</f>
        <v>Delivered</v>
      </c>
      <c r="H4108" s="2" t="n">
        <f aca="false">IF(Raw_Orders!H4108="","N/A",Raw_Orders!H4108)</f>
        <v>16.5</v>
      </c>
      <c r="I4108" s="2" t="n">
        <f aca="false">IF(Raw_Orders!I4108="","Not Rated",Raw_Orders!I4108)</f>
        <v>3</v>
      </c>
      <c r="J4108" s="2" t="str">
        <f aca="false">IF(COUNTIF($A$2:A4108,A4108)&gt;1,"Duplicate","Unique")</f>
        <v>Unique</v>
      </c>
      <c r="K4108" s="2" t="str">
        <f aca="false">IF(Raw_Orders!F4108&lt;0,"Anomaly","OK")</f>
        <v>OK</v>
      </c>
      <c r="L4108" s="2" t="str">
        <f aca="false">IFERROR(VLOOKUP(C4108,Raw_Restaurants!$A$2:$C$151,3,FALSE()),"Unknown")</f>
        <v>Bhopal</v>
      </c>
    </row>
    <row r="4109" customFormat="false" ht="15" hidden="false" customHeight="false" outlineLevel="0" collapsed="false">
      <c r="A4109" s="2" t="n">
        <f aca="false">Raw_Orders!A4109</f>
        <v>504494</v>
      </c>
      <c r="B4109" s="2" t="str">
        <f aca="false">Raw_Orders!B4109</f>
        <v>CUST1526</v>
      </c>
      <c r="C4109" s="2" t="str">
        <f aca="false">Raw_Orders!C4109</f>
        <v>REST241</v>
      </c>
      <c r="D4109" s="2" t="str">
        <f aca="false">Raw_Orders!D4109</f>
        <v>DP479</v>
      </c>
      <c r="E4109" s="2" t="str">
        <f aca="false">Raw_Orders!E4109</f>
        <v>2024-11-04</v>
      </c>
      <c r="F4109" s="2" t="n">
        <f aca="false">IF(Raw_Orders!F4109&lt;0,0,Raw_Orders!F4109)</f>
        <v>144.11</v>
      </c>
      <c r="G4109" s="2" t="str">
        <f aca="false">Raw_Orders!G4109</f>
        <v>Cancelled</v>
      </c>
      <c r="H4109" s="2" t="str">
        <f aca="false">IF(Raw_Orders!H4109="","N/A",Raw_Orders!H4109)</f>
        <v>N/A</v>
      </c>
      <c r="I4109" s="2" t="str">
        <f aca="false">IF(Raw_Orders!I4109="","Not Rated",Raw_Orders!I4109)</f>
        <v>Not Rated</v>
      </c>
      <c r="J4109" s="2" t="str">
        <f aca="false">IF(COUNTIF($A$2:A4109,A4109)&gt;1,"Duplicate","Unique")</f>
        <v>Unique</v>
      </c>
      <c r="K4109" s="2" t="str">
        <f aca="false">IF(Raw_Orders!F4109&lt;0,"Anomaly","OK")</f>
        <v>OK</v>
      </c>
      <c r="L4109" s="2" t="str">
        <f aca="false">IFERROR(VLOOKUP(C4109,Raw_Restaurants!$A$2:$C$151,3,FALSE()),"Unknown")</f>
        <v>Pune</v>
      </c>
    </row>
    <row r="4110" customFormat="false" ht="15" hidden="false" customHeight="false" outlineLevel="0" collapsed="false">
      <c r="A4110" s="2" t="n">
        <f aca="false">Raw_Orders!A4110</f>
        <v>500744</v>
      </c>
      <c r="B4110" s="2" t="str">
        <f aca="false">Raw_Orders!B4110</f>
        <v>CUST1764</v>
      </c>
      <c r="C4110" s="2" t="str">
        <f aca="false">Raw_Orders!C4110</f>
        <v>REST275</v>
      </c>
      <c r="D4110" s="2" t="str">
        <f aca="false">Raw_Orders!D4110</f>
        <v>DP414</v>
      </c>
      <c r="E4110" s="2" t="str">
        <f aca="false">Raw_Orders!E4110</f>
        <v>2024-11-26</v>
      </c>
      <c r="F4110" s="2" t="n">
        <f aca="false">IF(Raw_Orders!F4110&lt;0,0,Raw_Orders!F4110)</f>
        <v>0</v>
      </c>
      <c r="G4110" s="2" t="str">
        <f aca="false">Raw_Orders!G4110</f>
        <v>Cancelled</v>
      </c>
      <c r="H4110" s="2" t="str">
        <f aca="false">IF(Raw_Orders!H4110="","N/A",Raw_Orders!H4110)</f>
        <v>N/A</v>
      </c>
      <c r="I4110" s="2" t="str">
        <f aca="false">IF(Raw_Orders!I4110="","Not Rated",Raw_Orders!I4110)</f>
        <v>Not Rated</v>
      </c>
      <c r="J4110" s="2" t="str">
        <f aca="false">IF(COUNTIF($A$2:A4110,A4110)&gt;1,"Duplicate","Unique")</f>
        <v>Duplicate</v>
      </c>
      <c r="K4110" s="2" t="str">
        <f aca="false">IF(Raw_Orders!F4110&lt;0,"Anomaly","OK")</f>
        <v>Anomaly</v>
      </c>
      <c r="L4110" s="2" t="str">
        <f aca="false">IFERROR(VLOOKUP(C4110,Raw_Restaurants!$A$2:$C$151,3,FALSE()),"Unknown")</f>
        <v>Pune</v>
      </c>
    </row>
    <row r="4111" customFormat="false" ht="15" hidden="false" customHeight="false" outlineLevel="0" collapsed="false">
      <c r="A4111" s="2" t="n">
        <f aca="false">Raw_Orders!A4111</f>
        <v>504031</v>
      </c>
      <c r="B4111" s="2" t="str">
        <f aca="false">Raw_Orders!B4111</f>
        <v>CUST1005</v>
      </c>
      <c r="C4111" s="2" t="str">
        <f aca="false">Raw_Orders!C4111</f>
        <v>REST320</v>
      </c>
      <c r="D4111" s="2" t="str">
        <f aca="false">Raw_Orders!D4111</f>
        <v>DP350</v>
      </c>
      <c r="E4111" s="2" t="str">
        <f aca="false">Raw_Orders!E4111</f>
        <v>2024-09-20</v>
      </c>
      <c r="F4111" s="2" t="n">
        <f aca="false">IF(Raw_Orders!F4111&lt;0,0,Raw_Orders!F4111)</f>
        <v>1124.09</v>
      </c>
      <c r="G4111" s="2" t="str">
        <f aca="false">Raw_Orders!G4111</f>
        <v>Delivered</v>
      </c>
      <c r="H4111" s="2" t="n">
        <f aca="false">IF(Raw_Orders!H4111="","N/A",Raw_Orders!H4111)</f>
        <v>52.2</v>
      </c>
      <c r="I4111" s="2" t="n">
        <f aca="false">IF(Raw_Orders!I4111="","Not Rated",Raw_Orders!I4111)</f>
        <v>4.2</v>
      </c>
      <c r="J4111" s="2" t="str">
        <f aca="false">IF(COUNTIF($A$2:A4111,A4111)&gt;1,"Duplicate","Unique")</f>
        <v>Unique</v>
      </c>
      <c r="K4111" s="2" t="str">
        <f aca="false">IF(Raw_Orders!F4111&lt;0,"Anomaly","OK")</f>
        <v>OK</v>
      </c>
      <c r="L4111" s="2" t="str">
        <f aca="false">IFERROR(VLOOKUP(C4111,Raw_Restaurants!$A$2:$C$151,3,FALSE()),"Unknown")</f>
        <v>Mumbai</v>
      </c>
    </row>
    <row r="4112" customFormat="false" ht="15" hidden="false" customHeight="false" outlineLevel="0" collapsed="false">
      <c r="A4112" s="2" t="n">
        <f aca="false">Raw_Orders!A4112</f>
        <v>502743</v>
      </c>
      <c r="B4112" s="2" t="str">
        <f aca="false">Raw_Orders!B4112</f>
        <v>CUST1118</v>
      </c>
      <c r="C4112" s="2" t="str">
        <f aca="false">Raw_Orders!C4112</f>
        <v>REST253</v>
      </c>
      <c r="D4112" s="2" t="str">
        <f aca="false">Raw_Orders!D4112</f>
        <v>DP355</v>
      </c>
      <c r="E4112" s="2" t="str">
        <f aca="false">Raw_Orders!E4112</f>
        <v>2024-06-02</v>
      </c>
      <c r="F4112" s="2" t="n">
        <f aca="false">IF(Raw_Orders!F4112&lt;0,0,Raw_Orders!F4112)</f>
        <v>1323.54</v>
      </c>
      <c r="G4112" s="2" t="str">
        <f aca="false">Raw_Orders!G4112</f>
        <v>Delivered</v>
      </c>
      <c r="H4112" s="2" t="n">
        <f aca="false">IF(Raw_Orders!H4112="","N/A",Raw_Orders!H4112)</f>
        <v>57.3</v>
      </c>
      <c r="I4112" s="2" t="n">
        <f aca="false">IF(Raw_Orders!I4112="","Not Rated",Raw_Orders!I4112)</f>
        <v>3.5</v>
      </c>
      <c r="J4112" s="2" t="str">
        <f aca="false">IF(COUNTIF($A$2:A4112,A4112)&gt;1,"Duplicate","Unique")</f>
        <v>Unique</v>
      </c>
      <c r="K4112" s="2" t="str">
        <f aca="false">IF(Raw_Orders!F4112&lt;0,"Anomaly","OK")</f>
        <v>OK</v>
      </c>
      <c r="L4112" s="2" t="str">
        <f aca="false">IFERROR(VLOOKUP(C4112,Raw_Restaurants!$A$2:$C$151,3,FALSE()),"Unknown")</f>
        <v>Delhi</v>
      </c>
    </row>
    <row r="4113" customFormat="false" ht="15" hidden="false" customHeight="false" outlineLevel="0" collapsed="false">
      <c r="A4113" s="2" t="n">
        <f aca="false">Raw_Orders!A4113</f>
        <v>504820</v>
      </c>
      <c r="B4113" s="2" t="str">
        <f aca="false">Raw_Orders!B4113</f>
        <v>CUST1449</v>
      </c>
      <c r="C4113" s="2" t="str">
        <f aca="false">Raw_Orders!C4113</f>
        <v>REST341</v>
      </c>
      <c r="D4113" s="2" t="str">
        <f aca="false">Raw_Orders!D4113</f>
        <v>DP424</v>
      </c>
      <c r="E4113" s="2" t="str">
        <f aca="false">Raw_Orders!E4113</f>
        <v>2024-03-02</v>
      </c>
      <c r="F4113" s="2" t="n">
        <f aca="false">IF(Raw_Orders!F4113&lt;0,0,Raw_Orders!F4113)</f>
        <v>1372.59</v>
      </c>
      <c r="G4113" s="2" t="str">
        <f aca="false">Raw_Orders!G4113</f>
        <v>Delivered</v>
      </c>
      <c r="H4113" s="2" t="n">
        <f aca="false">IF(Raw_Orders!H4113="","N/A",Raw_Orders!H4113)</f>
        <v>19.7</v>
      </c>
      <c r="I4113" s="2" t="str">
        <f aca="false">IF(Raw_Orders!I4113="","Not Rated",Raw_Orders!I4113)</f>
        <v>Not Rated</v>
      </c>
      <c r="J4113" s="2" t="str">
        <f aca="false">IF(COUNTIF($A$2:A4113,A4113)&gt;1,"Duplicate","Unique")</f>
        <v>Unique</v>
      </c>
      <c r="K4113" s="2" t="str">
        <f aca="false">IF(Raw_Orders!F4113&lt;0,"Anomaly","OK")</f>
        <v>OK</v>
      </c>
      <c r="L4113" s="2" t="str">
        <f aca="false">IFERROR(VLOOKUP(C4113,Raw_Restaurants!$A$2:$C$151,3,FALSE()),"Unknown")</f>
        <v>Kolkata</v>
      </c>
    </row>
    <row r="4114" customFormat="false" ht="15" hidden="false" customHeight="false" outlineLevel="0" collapsed="false">
      <c r="A4114" s="2" t="n">
        <f aca="false">Raw_Orders!A4114</f>
        <v>502310</v>
      </c>
      <c r="B4114" s="2" t="str">
        <f aca="false">Raw_Orders!B4114</f>
        <v>CUST1294</v>
      </c>
      <c r="C4114" s="2" t="str">
        <f aca="false">Raw_Orders!C4114</f>
        <v>REST212</v>
      </c>
      <c r="D4114" s="2" t="str">
        <f aca="false">Raw_Orders!D4114</f>
        <v>DP469</v>
      </c>
      <c r="E4114" s="2" t="str">
        <f aca="false">Raw_Orders!E4114</f>
        <v>2024-06-02</v>
      </c>
      <c r="F4114" s="2" t="n">
        <f aca="false">IF(Raw_Orders!F4114&lt;0,0,Raw_Orders!F4114)</f>
        <v>1298.02</v>
      </c>
      <c r="G4114" s="2" t="str">
        <f aca="false">Raw_Orders!G4114</f>
        <v>Delivered</v>
      </c>
      <c r="H4114" s="2" t="n">
        <f aca="false">IF(Raw_Orders!H4114="","N/A",Raw_Orders!H4114)</f>
        <v>34.6</v>
      </c>
      <c r="I4114" s="2" t="n">
        <f aca="false">IF(Raw_Orders!I4114="","Not Rated",Raw_Orders!I4114)</f>
        <v>3.7</v>
      </c>
      <c r="J4114" s="2" t="str">
        <f aca="false">IF(COUNTIF($A$2:A4114,A4114)&gt;1,"Duplicate","Unique")</f>
        <v>Unique</v>
      </c>
      <c r="K4114" s="2" t="str">
        <f aca="false">IF(Raw_Orders!F4114&lt;0,"Anomaly","OK")</f>
        <v>OK</v>
      </c>
      <c r="L4114" s="2" t="str">
        <f aca="false">IFERROR(VLOOKUP(C4114,Raw_Restaurants!$A$2:$C$151,3,FALSE()),"Unknown")</f>
        <v>Jaipur</v>
      </c>
    </row>
    <row r="4115" customFormat="false" ht="15" hidden="false" customHeight="false" outlineLevel="0" collapsed="false">
      <c r="A4115" s="2" t="n">
        <f aca="false">Raw_Orders!A4115</f>
        <v>500018</v>
      </c>
      <c r="B4115" s="2" t="str">
        <f aca="false">Raw_Orders!B4115</f>
        <v>CUST1313</v>
      </c>
      <c r="C4115" s="2" t="str">
        <f aca="false">Raw_Orders!C4115</f>
        <v>REST259</v>
      </c>
      <c r="D4115" s="2" t="str">
        <f aca="false">Raw_Orders!D4115</f>
        <v>DP455</v>
      </c>
      <c r="E4115" s="2" t="str">
        <f aca="false">Raw_Orders!E4115</f>
        <v>2024-01-21</v>
      </c>
      <c r="F4115" s="2" t="n">
        <f aca="false">IF(Raw_Orders!F4115&lt;0,0,Raw_Orders!F4115)</f>
        <v>171.51</v>
      </c>
      <c r="G4115" s="2" t="str">
        <f aca="false">Raw_Orders!G4115</f>
        <v>Delivered</v>
      </c>
      <c r="H4115" s="2" t="n">
        <f aca="false">IF(Raw_Orders!H4115="","N/A",Raw_Orders!H4115)</f>
        <v>74.6</v>
      </c>
      <c r="I4115" s="2" t="n">
        <f aca="false">IF(Raw_Orders!I4115="","Not Rated",Raw_Orders!I4115)</f>
        <v>4.8</v>
      </c>
      <c r="J4115" s="2" t="str">
        <f aca="false">IF(COUNTIF($A$2:A4115,A4115)&gt;1,"Duplicate","Unique")</f>
        <v>Unique</v>
      </c>
      <c r="K4115" s="2" t="str">
        <f aca="false">IF(Raw_Orders!F4115&lt;0,"Anomaly","OK")</f>
        <v>OK</v>
      </c>
      <c r="L4115" s="2" t="str">
        <f aca="false">IFERROR(VLOOKUP(C4115,Raw_Restaurants!$A$2:$C$151,3,FALSE()),"Unknown")</f>
        <v>Bhopal</v>
      </c>
    </row>
    <row r="4116" customFormat="false" ht="15" hidden="false" customHeight="false" outlineLevel="0" collapsed="false">
      <c r="A4116" s="2" t="n">
        <f aca="false">Raw_Orders!A4116</f>
        <v>504770</v>
      </c>
      <c r="B4116" s="2" t="str">
        <f aca="false">Raw_Orders!B4116</f>
        <v>CUST1767</v>
      </c>
      <c r="C4116" s="2" t="str">
        <f aca="false">Raw_Orders!C4116</f>
        <v>REST211</v>
      </c>
      <c r="D4116" s="2" t="str">
        <f aca="false">Raw_Orders!D4116</f>
        <v>DP394</v>
      </c>
      <c r="E4116" s="2" t="str">
        <f aca="false">Raw_Orders!E4116</f>
        <v>2024-01-02</v>
      </c>
      <c r="F4116" s="2" t="n">
        <f aca="false">IF(Raw_Orders!F4116&lt;0,0,Raw_Orders!F4116)</f>
        <v>1328.15</v>
      </c>
      <c r="G4116" s="2" t="str">
        <f aca="false">Raw_Orders!G4116</f>
        <v>Delivered</v>
      </c>
      <c r="H4116" s="2" t="n">
        <f aca="false">IF(Raw_Orders!H4116="","N/A",Raw_Orders!H4116)</f>
        <v>31</v>
      </c>
      <c r="I4116" s="2" t="str">
        <f aca="false">IF(Raw_Orders!I4116="","Not Rated",Raw_Orders!I4116)</f>
        <v>Not Rated</v>
      </c>
      <c r="J4116" s="2" t="str">
        <f aca="false">IF(COUNTIF($A$2:A4116,A4116)&gt;1,"Duplicate","Unique")</f>
        <v>Unique</v>
      </c>
      <c r="K4116" s="2" t="str">
        <f aca="false">IF(Raw_Orders!F4116&lt;0,"Anomaly","OK")</f>
        <v>OK</v>
      </c>
      <c r="L4116" s="2" t="str">
        <f aca="false">IFERROR(VLOOKUP(C4116,Raw_Restaurants!$A$2:$C$151,3,FALSE()),"Unknown")</f>
        <v>Mumbai</v>
      </c>
    </row>
    <row r="4117" customFormat="false" ht="15" hidden="false" customHeight="false" outlineLevel="0" collapsed="false">
      <c r="A4117" s="2" t="n">
        <f aca="false">Raw_Orders!A4117</f>
        <v>501358</v>
      </c>
      <c r="B4117" s="2" t="str">
        <f aca="false">Raw_Orders!B4117</f>
        <v>CUST1468</v>
      </c>
      <c r="C4117" s="2" t="str">
        <f aca="false">Raw_Orders!C4117</f>
        <v>REST283</v>
      </c>
      <c r="D4117" s="2" t="str">
        <f aca="false">Raw_Orders!D4117</f>
        <v>DP352</v>
      </c>
      <c r="E4117" s="2" t="str">
        <f aca="false">Raw_Orders!E4117</f>
        <v>2024-04-28</v>
      </c>
      <c r="F4117" s="2" t="n">
        <f aca="false">IF(Raw_Orders!F4117&lt;0,0,Raw_Orders!F4117)</f>
        <v>993.98</v>
      </c>
      <c r="G4117" s="2" t="str">
        <f aca="false">Raw_Orders!G4117</f>
        <v>Delivered</v>
      </c>
      <c r="H4117" s="2" t="n">
        <f aca="false">IF(Raw_Orders!H4117="","N/A",Raw_Orders!H4117)</f>
        <v>76.8</v>
      </c>
      <c r="I4117" s="2" t="str">
        <f aca="false">IF(Raw_Orders!I4117="","Not Rated",Raw_Orders!I4117)</f>
        <v>Not Rated</v>
      </c>
      <c r="J4117" s="2" t="str">
        <f aca="false">IF(COUNTIF($A$2:A4117,A4117)&gt;1,"Duplicate","Unique")</f>
        <v>Unique</v>
      </c>
      <c r="K4117" s="2" t="str">
        <f aca="false">IF(Raw_Orders!F4117&lt;0,"Anomaly","OK")</f>
        <v>OK</v>
      </c>
      <c r="L4117" s="2" t="str">
        <f aca="false">IFERROR(VLOOKUP(C4117,Raw_Restaurants!$A$2:$C$151,3,FALSE()),"Unknown")</f>
        <v>Delhi</v>
      </c>
    </row>
    <row r="4118" customFormat="false" ht="15" hidden="false" customHeight="false" outlineLevel="0" collapsed="false">
      <c r="A4118" s="2" t="n">
        <f aca="false">Raw_Orders!A4118</f>
        <v>500595</v>
      </c>
      <c r="B4118" s="2" t="str">
        <f aca="false">Raw_Orders!B4118</f>
        <v>CUST1795</v>
      </c>
      <c r="C4118" s="2" t="str">
        <f aca="false">Raw_Orders!C4118</f>
        <v>REST230</v>
      </c>
      <c r="D4118" s="2" t="str">
        <f aca="false">Raw_Orders!D4118</f>
        <v>DP448</v>
      </c>
      <c r="E4118" s="2" t="str">
        <f aca="false">Raw_Orders!E4118</f>
        <v>2024-10-31</v>
      </c>
      <c r="F4118" s="2" t="n">
        <f aca="false">IF(Raw_Orders!F4118&lt;0,0,Raw_Orders!F4118)</f>
        <v>1338.6</v>
      </c>
      <c r="G4118" s="2" t="str">
        <f aca="false">Raw_Orders!G4118</f>
        <v>Delivered</v>
      </c>
      <c r="H4118" s="2" t="n">
        <f aca="false">IF(Raw_Orders!H4118="","N/A",Raw_Orders!H4118)</f>
        <v>68.9</v>
      </c>
      <c r="I4118" s="2" t="n">
        <f aca="false">IF(Raw_Orders!I4118="","Not Rated",Raw_Orders!I4118)</f>
        <v>3.4</v>
      </c>
      <c r="J4118" s="2" t="str">
        <f aca="false">IF(COUNTIF($A$2:A4118,A4118)&gt;1,"Duplicate","Unique")</f>
        <v>Unique</v>
      </c>
      <c r="K4118" s="2" t="str">
        <f aca="false">IF(Raw_Orders!F4118&lt;0,"Anomaly","OK")</f>
        <v>OK</v>
      </c>
      <c r="L4118" s="2" t="str">
        <f aca="false">IFERROR(VLOOKUP(C4118,Raw_Restaurants!$A$2:$C$151,3,FALSE()),"Unknown")</f>
        <v>Mumbai</v>
      </c>
    </row>
    <row r="4119" customFormat="false" ht="15" hidden="false" customHeight="false" outlineLevel="0" collapsed="false">
      <c r="A4119" s="2" t="n">
        <f aca="false">Raw_Orders!A4119</f>
        <v>502700</v>
      </c>
      <c r="B4119" s="2" t="str">
        <f aca="false">Raw_Orders!B4119</f>
        <v>CUST1206</v>
      </c>
      <c r="C4119" s="2" t="str">
        <f aca="false">Raw_Orders!C4119</f>
        <v>REST329</v>
      </c>
      <c r="D4119" s="2" t="str">
        <f aca="false">Raw_Orders!D4119</f>
        <v>DP341</v>
      </c>
      <c r="E4119" s="2" t="str">
        <f aca="false">Raw_Orders!E4119</f>
        <v>2024-06-21</v>
      </c>
      <c r="F4119" s="2" t="n">
        <f aca="false">IF(Raw_Orders!F4119&lt;0,0,Raw_Orders!F4119)</f>
        <v>1180.46</v>
      </c>
      <c r="G4119" s="2" t="str">
        <f aca="false">Raw_Orders!G4119</f>
        <v>Delivered</v>
      </c>
      <c r="H4119" s="2" t="n">
        <f aca="false">IF(Raw_Orders!H4119="","N/A",Raw_Orders!H4119)</f>
        <v>45.6</v>
      </c>
      <c r="I4119" s="2" t="n">
        <f aca="false">IF(Raw_Orders!I4119="","Not Rated",Raw_Orders!I4119)</f>
        <v>5</v>
      </c>
      <c r="J4119" s="2" t="str">
        <f aca="false">IF(COUNTIF($A$2:A4119,A4119)&gt;1,"Duplicate","Unique")</f>
        <v>Unique</v>
      </c>
      <c r="K4119" s="2" t="str">
        <f aca="false">IF(Raw_Orders!F4119&lt;0,"Anomaly","OK")</f>
        <v>OK</v>
      </c>
      <c r="L4119" s="2" t="str">
        <f aca="false">IFERROR(VLOOKUP(C4119,Raw_Restaurants!$A$2:$C$151,3,FALSE()),"Unknown")</f>
        <v>Bangalore</v>
      </c>
    </row>
    <row r="4120" customFormat="false" ht="15" hidden="false" customHeight="false" outlineLevel="0" collapsed="false">
      <c r="A4120" s="2" t="n">
        <f aca="false">Raw_Orders!A4120</f>
        <v>504247</v>
      </c>
      <c r="B4120" s="2" t="str">
        <f aca="false">Raw_Orders!B4120</f>
        <v>CUST1185</v>
      </c>
      <c r="C4120" s="2" t="str">
        <f aca="false">Raw_Orders!C4120</f>
        <v>REST253</v>
      </c>
      <c r="D4120" s="2" t="str">
        <f aca="false">Raw_Orders!D4120</f>
        <v>DP323</v>
      </c>
      <c r="E4120" s="2" t="str">
        <f aca="false">Raw_Orders!E4120</f>
        <v>2024-05-02</v>
      </c>
      <c r="F4120" s="2" t="n">
        <f aca="false">IF(Raw_Orders!F4120&lt;0,0,Raw_Orders!F4120)</f>
        <v>575.74</v>
      </c>
      <c r="G4120" s="2" t="str">
        <f aca="false">Raw_Orders!G4120</f>
        <v>Delivered</v>
      </c>
      <c r="H4120" s="2" t="n">
        <f aca="false">IF(Raw_Orders!H4120="","N/A",Raw_Orders!H4120)</f>
        <v>15.3</v>
      </c>
      <c r="I4120" s="2" t="n">
        <f aca="false">IF(Raw_Orders!I4120="","Not Rated",Raw_Orders!I4120)</f>
        <v>3.8</v>
      </c>
      <c r="J4120" s="2" t="str">
        <f aca="false">IF(COUNTIF($A$2:A4120,A4120)&gt;1,"Duplicate","Unique")</f>
        <v>Unique</v>
      </c>
      <c r="K4120" s="2" t="str">
        <f aca="false">IF(Raw_Orders!F4120&lt;0,"Anomaly","OK")</f>
        <v>OK</v>
      </c>
      <c r="L4120" s="2" t="str">
        <f aca="false">IFERROR(VLOOKUP(C4120,Raw_Restaurants!$A$2:$C$151,3,FALSE()),"Unknown")</f>
        <v>Delhi</v>
      </c>
    </row>
    <row r="4121" customFormat="false" ht="15" hidden="false" customHeight="false" outlineLevel="0" collapsed="false">
      <c r="A4121" s="2" t="n">
        <f aca="false">Raw_Orders!A4121</f>
        <v>501074</v>
      </c>
      <c r="B4121" s="2" t="str">
        <f aca="false">Raw_Orders!B4121</f>
        <v>CUST1321</v>
      </c>
      <c r="C4121" s="2" t="str">
        <f aca="false">Raw_Orders!C4121</f>
        <v>REST244</v>
      </c>
      <c r="D4121" s="2" t="str">
        <f aca="false">Raw_Orders!D4121</f>
        <v>DP418</v>
      </c>
      <c r="E4121" s="2" t="str">
        <f aca="false">Raw_Orders!E4121</f>
        <v>2024-06-24</v>
      </c>
      <c r="F4121" s="2" t="n">
        <f aca="false">IF(Raw_Orders!F4121&lt;0,0,Raw_Orders!F4121)</f>
        <v>1265.72</v>
      </c>
      <c r="G4121" s="2" t="str">
        <f aca="false">Raw_Orders!G4121</f>
        <v>Delivered</v>
      </c>
      <c r="H4121" s="2" t="n">
        <f aca="false">IF(Raw_Orders!H4121="","N/A",Raw_Orders!H4121)</f>
        <v>30.8</v>
      </c>
      <c r="I4121" s="2" t="n">
        <f aca="false">IF(Raw_Orders!I4121="","Not Rated",Raw_Orders!I4121)</f>
        <v>3.7</v>
      </c>
      <c r="J4121" s="2" t="str">
        <f aca="false">IF(COUNTIF($A$2:A4121,A4121)&gt;1,"Duplicate","Unique")</f>
        <v>Unique</v>
      </c>
      <c r="K4121" s="2" t="str">
        <f aca="false">IF(Raw_Orders!F4121&lt;0,"Anomaly","OK")</f>
        <v>OK</v>
      </c>
      <c r="L4121" s="2" t="str">
        <f aca="false">IFERROR(VLOOKUP(C4121,Raw_Restaurants!$A$2:$C$151,3,FALSE()),"Unknown")</f>
        <v>Indore</v>
      </c>
    </row>
    <row r="4122" customFormat="false" ht="15" hidden="false" customHeight="false" outlineLevel="0" collapsed="false">
      <c r="A4122" s="2" t="n">
        <f aca="false">Raw_Orders!A4122</f>
        <v>501062</v>
      </c>
      <c r="B4122" s="2" t="str">
        <f aca="false">Raw_Orders!B4122</f>
        <v>CUST1109</v>
      </c>
      <c r="C4122" s="2" t="str">
        <f aca="false">Raw_Orders!C4122</f>
        <v>REST296</v>
      </c>
      <c r="D4122" s="2" t="str">
        <f aca="false">Raw_Orders!D4122</f>
        <v>DP321</v>
      </c>
      <c r="E4122" s="2" t="str">
        <f aca="false">Raw_Orders!E4122</f>
        <v>2024-09-25</v>
      </c>
      <c r="F4122" s="2" t="n">
        <f aca="false">IF(Raw_Orders!F4122&lt;0,0,Raw_Orders!F4122)</f>
        <v>1302.67</v>
      </c>
      <c r="G4122" s="2" t="str">
        <f aca="false">Raw_Orders!G4122</f>
        <v>Delivered</v>
      </c>
      <c r="H4122" s="2" t="n">
        <f aca="false">IF(Raw_Orders!H4122="","N/A",Raw_Orders!H4122)</f>
        <v>59.5</v>
      </c>
      <c r="I4122" s="2" t="n">
        <f aca="false">IF(Raw_Orders!I4122="","Not Rated",Raw_Orders!I4122)</f>
        <v>3.3</v>
      </c>
      <c r="J4122" s="2" t="str">
        <f aca="false">IF(COUNTIF($A$2:A4122,A4122)&gt;1,"Duplicate","Unique")</f>
        <v>Unique</v>
      </c>
      <c r="K4122" s="2" t="str">
        <f aca="false">IF(Raw_Orders!F4122&lt;0,"Anomaly","OK")</f>
        <v>OK</v>
      </c>
      <c r="L4122" s="2" t="str">
        <f aca="false">IFERROR(VLOOKUP(C4122,Raw_Restaurants!$A$2:$C$151,3,FALSE()),"Unknown")</f>
        <v>Chennai</v>
      </c>
    </row>
    <row r="4123" customFormat="false" ht="15" hidden="false" customHeight="false" outlineLevel="0" collapsed="false">
      <c r="A4123" s="2" t="n">
        <f aca="false">Raw_Orders!A4123</f>
        <v>503863</v>
      </c>
      <c r="B4123" s="2" t="str">
        <f aca="false">Raw_Orders!B4123</f>
        <v>CUST1293</v>
      </c>
      <c r="C4123" s="2" t="str">
        <f aca="false">Raw_Orders!C4123</f>
        <v>REST296</v>
      </c>
      <c r="D4123" s="2" t="str">
        <f aca="false">Raw_Orders!D4123</f>
        <v>DP417</v>
      </c>
      <c r="E4123" s="2" t="str">
        <f aca="false">Raw_Orders!E4123</f>
        <v>2024-02-21</v>
      </c>
      <c r="F4123" s="2" t="n">
        <f aca="false">IF(Raw_Orders!F4123&lt;0,0,Raw_Orders!F4123)</f>
        <v>136.83</v>
      </c>
      <c r="G4123" s="2" t="str">
        <f aca="false">Raw_Orders!G4123</f>
        <v>Delivered</v>
      </c>
      <c r="H4123" s="2" t="n">
        <f aca="false">IF(Raw_Orders!H4123="","N/A",Raw_Orders!H4123)</f>
        <v>30.9</v>
      </c>
      <c r="I4123" s="2" t="n">
        <f aca="false">IF(Raw_Orders!I4123="","Not Rated",Raw_Orders!I4123)</f>
        <v>3.9</v>
      </c>
      <c r="J4123" s="2" t="str">
        <f aca="false">IF(COUNTIF($A$2:A4123,A4123)&gt;1,"Duplicate","Unique")</f>
        <v>Unique</v>
      </c>
      <c r="K4123" s="2" t="str">
        <f aca="false">IF(Raw_Orders!F4123&lt;0,"Anomaly","OK")</f>
        <v>OK</v>
      </c>
      <c r="L4123" s="2" t="str">
        <f aca="false">IFERROR(VLOOKUP(C4123,Raw_Restaurants!$A$2:$C$151,3,FALSE()),"Unknown")</f>
        <v>Chennai</v>
      </c>
    </row>
    <row r="4124" customFormat="false" ht="15" hidden="false" customHeight="false" outlineLevel="0" collapsed="false">
      <c r="A4124" s="2" t="n">
        <f aca="false">Raw_Orders!A4124</f>
        <v>501236</v>
      </c>
      <c r="B4124" s="2" t="str">
        <f aca="false">Raw_Orders!B4124</f>
        <v>CUST1505</v>
      </c>
      <c r="C4124" s="2" t="str">
        <f aca="false">Raw_Orders!C4124</f>
        <v>REST208</v>
      </c>
      <c r="D4124" s="2" t="str">
        <f aca="false">Raw_Orders!D4124</f>
        <v>DP480</v>
      </c>
      <c r="E4124" s="2" t="str">
        <f aca="false">Raw_Orders!E4124</f>
        <v>2024-02-28</v>
      </c>
      <c r="F4124" s="2" t="n">
        <f aca="false">IF(Raw_Orders!F4124&lt;0,0,Raw_Orders!F4124)</f>
        <v>889.93</v>
      </c>
      <c r="G4124" s="2" t="str">
        <f aca="false">Raw_Orders!G4124</f>
        <v>Delivered</v>
      </c>
      <c r="H4124" s="2" t="n">
        <f aca="false">IF(Raw_Orders!H4124="","N/A",Raw_Orders!H4124)</f>
        <v>16.3</v>
      </c>
      <c r="I4124" s="2" t="n">
        <f aca="false">IF(Raw_Orders!I4124="","Not Rated",Raw_Orders!I4124)</f>
        <v>3.4</v>
      </c>
      <c r="J4124" s="2" t="str">
        <f aca="false">IF(COUNTIF($A$2:A4124,A4124)&gt;1,"Duplicate","Unique")</f>
        <v>Unique</v>
      </c>
      <c r="K4124" s="2" t="str">
        <f aca="false">IF(Raw_Orders!F4124&lt;0,"Anomaly","OK")</f>
        <v>OK</v>
      </c>
      <c r="L4124" s="2" t="str">
        <f aca="false">IFERROR(VLOOKUP(C4124,Raw_Restaurants!$A$2:$C$151,3,FALSE()),"Unknown")</f>
        <v>Mumbai</v>
      </c>
    </row>
    <row r="4125" customFormat="false" ht="15" hidden="false" customHeight="false" outlineLevel="0" collapsed="false">
      <c r="A4125" s="2" t="n">
        <f aca="false">Raw_Orders!A4125</f>
        <v>504808</v>
      </c>
      <c r="B4125" s="2" t="str">
        <f aca="false">Raw_Orders!B4125</f>
        <v>CUST1716</v>
      </c>
      <c r="C4125" s="2" t="str">
        <f aca="false">Raw_Orders!C4125</f>
        <v>REST204</v>
      </c>
      <c r="D4125" s="2" t="str">
        <f aca="false">Raw_Orders!D4125</f>
        <v>DP383</v>
      </c>
      <c r="E4125" s="2" t="str">
        <f aca="false">Raw_Orders!E4125</f>
        <v>2024-05-11</v>
      </c>
      <c r="F4125" s="2" t="n">
        <f aca="false">IF(Raw_Orders!F4125&lt;0,0,Raw_Orders!F4125)</f>
        <v>970.6</v>
      </c>
      <c r="G4125" s="2" t="str">
        <f aca="false">Raw_Orders!G4125</f>
        <v>Cancelled</v>
      </c>
      <c r="H4125" s="2" t="str">
        <f aca="false">IF(Raw_Orders!H4125="","N/A",Raw_Orders!H4125)</f>
        <v>N/A</v>
      </c>
      <c r="I4125" s="2" t="str">
        <f aca="false">IF(Raw_Orders!I4125="","Not Rated",Raw_Orders!I4125)</f>
        <v>Not Rated</v>
      </c>
      <c r="J4125" s="2" t="str">
        <f aca="false">IF(COUNTIF($A$2:A4125,A4125)&gt;1,"Duplicate","Unique")</f>
        <v>Unique</v>
      </c>
      <c r="K4125" s="2" t="str">
        <f aca="false">IF(Raw_Orders!F4125&lt;0,"Anomaly","OK")</f>
        <v>OK</v>
      </c>
      <c r="L4125" s="2" t="str">
        <f aca="false">IFERROR(VLOOKUP(C4125,Raw_Restaurants!$A$2:$C$151,3,FALSE()),"Unknown")</f>
        <v>Bhopal</v>
      </c>
    </row>
    <row r="4126" customFormat="false" ht="15" hidden="false" customHeight="false" outlineLevel="0" collapsed="false">
      <c r="A4126" s="2" t="n">
        <f aca="false">Raw_Orders!A4126</f>
        <v>502724</v>
      </c>
      <c r="B4126" s="2" t="str">
        <f aca="false">Raw_Orders!B4126</f>
        <v>CUST1287</v>
      </c>
      <c r="C4126" s="2" t="str">
        <f aca="false">Raw_Orders!C4126</f>
        <v>REST314</v>
      </c>
      <c r="D4126" s="2" t="str">
        <f aca="false">Raw_Orders!D4126</f>
        <v>DP407</v>
      </c>
      <c r="E4126" s="2" t="str">
        <f aca="false">Raw_Orders!E4126</f>
        <v>2024-04-09</v>
      </c>
      <c r="F4126" s="2" t="n">
        <f aca="false">IF(Raw_Orders!F4126&lt;0,0,Raw_Orders!F4126)</f>
        <v>126.45</v>
      </c>
      <c r="G4126" s="2" t="str">
        <f aca="false">Raw_Orders!G4126</f>
        <v>Delivered</v>
      </c>
      <c r="H4126" s="2" t="n">
        <f aca="false">IF(Raw_Orders!H4126="","N/A",Raw_Orders!H4126)</f>
        <v>67</v>
      </c>
      <c r="I4126" s="2" t="n">
        <f aca="false">IF(Raw_Orders!I4126="","Not Rated",Raw_Orders!I4126)</f>
        <v>3.5</v>
      </c>
      <c r="J4126" s="2" t="str">
        <f aca="false">IF(COUNTIF($A$2:A4126,A4126)&gt;1,"Duplicate","Unique")</f>
        <v>Unique</v>
      </c>
      <c r="K4126" s="2" t="str">
        <f aca="false">IF(Raw_Orders!F4126&lt;0,"Anomaly","OK")</f>
        <v>OK</v>
      </c>
      <c r="L4126" s="2" t="str">
        <f aca="false">IFERROR(VLOOKUP(C4126,Raw_Restaurants!$A$2:$C$151,3,FALSE()),"Unknown")</f>
        <v>Bangalore</v>
      </c>
    </row>
    <row r="4127" customFormat="false" ht="15" hidden="false" customHeight="false" outlineLevel="0" collapsed="false">
      <c r="A4127" s="2" t="n">
        <f aca="false">Raw_Orders!A4127</f>
        <v>501712</v>
      </c>
      <c r="B4127" s="2" t="str">
        <f aca="false">Raw_Orders!B4127</f>
        <v>CUST1477</v>
      </c>
      <c r="C4127" s="2" t="str">
        <f aca="false">Raw_Orders!C4127</f>
        <v>REST299</v>
      </c>
      <c r="D4127" s="2" t="str">
        <f aca="false">Raw_Orders!D4127</f>
        <v>DP340</v>
      </c>
      <c r="E4127" s="2" t="str">
        <f aca="false">Raw_Orders!E4127</f>
        <v>2024-05-08</v>
      </c>
      <c r="F4127" s="2" t="n">
        <f aca="false">IF(Raw_Orders!F4127&lt;0,0,Raw_Orders!F4127)</f>
        <v>1146.41</v>
      </c>
      <c r="G4127" s="2" t="str">
        <f aca="false">Raw_Orders!G4127</f>
        <v>Delivered</v>
      </c>
      <c r="H4127" s="2" t="n">
        <f aca="false">IF(Raw_Orders!H4127="","N/A",Raw_Orders!H4127)</f>
        <v>15.7</v>
      </c>
      <c r="I4127" s="2" t="n">
        <f aca="false">IF(Raw_Orders!I4127="","Not Rated",Raw_Orders!I4127)</f>
        <v>3.8</v>
      </c>
      <c r="J4127" s="2" t="str">
        <f aca="false">IF(COUNTIF($A$2:A4127,A4127)&gt;1,"Duplicate","Unique")</f>
        <v>Unique</v>
      </c>
      <c r="K4127" s="2" t="str">
        <f aca="false">IF(Raw_Orders!F4127&lt;0,"Anomaly","OK")</f>
        <v>OK</v>
      </c>
      <c r="L4127" s="2" t="str">
        <f aca="false">IFERROR(VLOOKUP(C4127,Raw_Restaurants!$A$2:$C$151,3,FALSE()),"Unknown")</f>
        <v>Bangalore</v>
      </c>
    </row>
    <row r="4128" customFormat="false" ht="15" hidden="false" customHeight="false" outlineLevel="0" collapsed="false">
      <c r="A4128" s="2" t="n">
        <f aca="false">Raw_Orders!A4128</f>
        <v>501955</v>
      </c>
      <c r="B4128" s="2" t="str">
        <f aca="false">Raw_Orders!B4128</f>
        <v>CUST1038</v>
      </c>
      <c r="C4128" s="2" t="str">
        <f aca="false">Raw_Orders!C4128</f>
        <v>REST346</v>
      </c>
      <c r="D4128" s="2" t="str">
        <f aca="false">Raw_Orders!D4128</f>
        <v>DP470</v>
      </c>
      <c r="E4128" s="2" t="str">
        <f aca="false">Raw_Orders!E4128</f>
        <v>2024-01-15</v>
      </c>
      <c r="F4128" s="2" t="n">
        <f aca="false">IF(Raw_Orders!F4128&lt;0,0,Raw_Orders!F4128)</f>
        <v>350.3</v>
      </c>
      <c r="G4128" s="2" t="str">
        <f aca="false">Raw_Orders!G4128</f>
        <v>Delivered</v>
      </c>
      <c r="H4128" s="2" t="n">
        <f aca="false">IF(Raw_Orders!H4128="","N/A",Raw_Orders!H4128)</f>
        <v>47.5</v>
      </c>
      <c r="I4128" s="2" t="n">
        <f aca="false">IF(Raw_Orders!I4128="","Not Rated",Raw_Orders!I4128)</f>
        <v>2.7</v>
      </c>
      <c r="J4128" s="2" t="str">
        <f aca="false">IF(COUNTIF($A$2:A4128,A4128)&gt;1,"Duplicate","Unique")</f>
        <v>Unique</v>
      </c>
      <c r="K4128" s="2" t="str">
        <f aca="false">IF(Raw_Orders!F4128&lt;0,"Anomaly","OK")</f>
        <v>OK</v>
      </c>
      <c r="L4128" s="2" t="str">
        <f aca="false">IFERROR(VLOOKUP(C4128,Raw_Restaurants!$A$2:$C$151,3,FALSE()),"Unknown")</f>
        <v>Jaipur</v>
      </c>
    </row>
    <row r="4129" customFormat="false" ht="15" hidden="false" customHeight="false" outlineLevel="0" collapsed="false">
      <c r="A4129" s="2" t="n">
        <f aca="false">Raw_Orders!A4129</f>
        <v>500624</v>
      </c>
      <c r="B4129" s="2" t="str">
        <f aca="false">Raw_Orders!B4129</f>
        <v>CUST1552</v>
      </c>
      <c r="C4129" s="2" t="str">
        <f aca="false">Raw_Orders!C4129</f>
        <v>REST333</v>
      </c>
      <c r="D4129" s="2" t="str">
        <f aca="false">Raw_Orders!D4129</f>
        <v>DP441</v>
      </c>
      <c r="E4129" s="2" t="str">
        <f aca="false">Raw_Orders!E4129</f>
        <v>2024-07-25</v>
      </c>
      <c r="F4129" s="2" t="n">
        <f aca="false">IF(Raw_Orders!F4129&lt;0,0,Raw_Orders!F4129)</f>
        <v>151.07</v>
      </c>
      <c r="G4129" s="2" t="str">
        <f aca="false">Raw_Orders!G4129</f>
        <v>Delivered</v>
      </c>
      <c r="H4129" s="2" t="n">
        <f aca="false">IF(Raw_Orders!H4129="","N/A",Raw_Orders!H4129)</f>
        <v>69</v>
      </c>
      <c r="I4129" s="2" t="n">
        <f aca="false">IF(Raw_Orders!I4129="","Not Rated",Raw_Orders!I4129)</f>
        <v>4.8</v>
      </c>
      <c r="J4129" s="2" t="str">
        <f aca="false">IF(COUNTIF($A$2:A4129,A4129)&gt;1,"Duplicate","Unique")</f>
        <v>Unique</v>
      </c>
      <c r="K4129" s="2" t="str">
        <f aca="false">IF(Raw_Orders!F4129&lt;0,"Anomaly","OK")</f>
        <v>OK</v>
      </c>
      <c r="L4129" s="2" t="str">
        <f aca="false">IFERROR(VLOOKUP(C4129,Raw_Restaurants!$A$2:$C$151,3,FALSE()),"Unknown")</f>
        <v>Hyderabad</v>
      </c>
    </row>
    <row r="4130" customFormat="false" ht="15" hidden="false" customHeight="false" outlineLevel="0" collapsed="false">
      <c r="A4130" s="2" t="n">
        <f aca="false">Raw_Orders!A4130</f>
        <v>504890</v>
      </c>
      <c r="B4130" s="2" t="str">
        <f aca="false">Raw_Orders!B4130</f>
        <v>CUST1228</v>
      </c>
      <c r="C4130" s="2" t="str">
        <f aca="false">Raw_Orders!C4130</f>
        <v>REST281</v>
      </c>
      <c r="D4130" s="2" t="str">
        <f aca="false">Raw_Orders!D4130</f>
        <v>DP317</v>
      </c>
      <c r="E4130" s="2" t="str">
        <f aca="false">Raw_Orders!E4130</f>
        <v>2024-10-10</v>
      </c>
      <c r="F4130" s="2" t="n">
        <f aca="false">IF(Raw_Orders!F4130&lt;0,0,Raw_Orders!F4130)</f>
        <v>0</v>
      </c>
      <c r="G4130" s="2" t="str">
        <f aca="false">Raw_Orders!G4130</f>
        <v>Delivered</v>
      </c>
      <c r="H4130" s="2" t="n">
        <f aca="false">IF(Raw_Orders!H4130="","N/A",Raw_Orders!H4130)</f>
        <v>16.5</v>
      </c>
      <c r="I4130" s="2" t="n">
        <f aca="false">IF(Raw_Orders!I4130="","Not Rated",Raw_Orders!I4130)</f>
        <v>2.6</v>
      </c>
      <c r="J4130" s="2" t="str">
        <f aca="false">IF(COUNTIF($A$2:A4130,A4130)&gt;1,"Duplicate","Unique")</f>
        <v>Unique</v>
      </c>
      <c r="K4130" s="2" t="str">
        <f aca="false">IF(Raw_Orders!F4130&lt;0,"Anomaly","OK")</f>
        <v>Anomaly</v>
      </c>
      <c r="L4130" s="2" t="str">
        <f aca="false">IFERROR(VLOOKUP(C4130,Raw_Restaurants!$A$2:$C$151,3,FALSE()),"Unknown")</f>
        <v>Chennai</v>
      </c>
    </row>
    <row r="4131" customFormat="false" ht="15" hidden="false" customHeight="false" outlineLevel="0" collapsed="false">
      <c r="A4131" s="2" t="n">
        <f aca="false">Raw_Orders!A4131</f>
        <v>503151</v>
      </c>
      <c r="B4131" s="2" t="str">
        <f aca="false">Raw_Orders!B4131</f>
        <v>CUST1618</v>
      </c>
      <c r="C4131" s="2" t="str">
        <f aca="false">Raw_Orders!C4131</f>
        <v>REST225</v>
      </c>
      <c r="D4131" s="2" t="str">
        <f aca="false">Raw_Orders!D4131</f>
        <v>DP390</v>
      </c>
      <c r="E4131" s="2" t="str">
        <f aca="false">Raw_Orders!E4131</f>
        <v>2024-09-29</v>
      </c>
      <c r="F4131" s="2" t="n">
        <f aca="false">IF(Raw_Orders!F4131&lt;0,0,Raw_Orders!F4131)</f>
        <v>1106.31</v>
      </c>
      <c r="G4131" s="2" t="str">
        <f aca="false">Raw_Orders!G4131</f>
        <v>Delivered</v>
      </c>
      <c r="H4131" s="2" t="n">
        <f aca="false">IF(Raw_Orders!H4131="","N/A",Raw_Orders!H4131)</f>
        <v>37.1</v>
      </c>
      <c r="I4131" s="2" t="n">
        <f aca="false">IF(Raw_Orders!I4131="","Not Rated",Raw_Orders!I4131)</f>
        <v>4.4</v>
      </c>
      <c r="J4131" s="2" t="str">
        <f aca="false">IF(COUNTIF($A$2:A4131,A4131)&gt;1,"Duplicate","Unique")</f>
        <v>Duplicate</v>
      </c>
      <c r="K4131" s="2" t="str">
        <f aca="false">IF(Raw_Orders!F4131&lt;0,"Anomaly","OK")</f>
        <v>OK</v>
      </c>
      <c r="L4131" s="2" t="str">
        <f aca="false">IFERROR(VLOOKUP(C4131,Raw_Restaurants!$A$2:$C$151,3,FALSE()),"Unknown")</f>
        <v>Kolkata</v>
      </c>
    </row>
    <row r="4132" customFormat="false" ht="15" hidden="false" customHeight="false" outlineLevel="0" collapsed="false">
      <c r="A4132" s="2" t="n">
        <f aca="false">Raw_Orders!A4132</f>
        <v>501985</v>
      </c>
      <c r="B4132" s="2" t="str">
        <f aca="false">Raw_Orders!B4132</f>
        <v>CUST1657</v>
      </c>
      <c r="C4132" s="2" t="str">
        <f aca="false">Raw_Orders!C4132</f>
        <v>REST266</v>
      </c>
      <c r="D4132" s="2" t="str">
        <f aca="false">Raw_Orders!D4132</f>
        <v>DP474</v>
      </c>
      <c r="E4132" s="2" t="str">
        <f aca="false">Raw_Orders!E4132</f>
        <v>2024-01-22</v>
      </c>
      <c r="F4132" s="2" t="n">
        <f aca="false">IF(Raw_Orders!F4132&lt;0,0,Raw_Orders!F4132)</f>
        <v>1129.15</v>
      </c>
      <c r="G4132" s="2" t="str">
        <f aca="false">Raw_Orders!G4132</f>
        <v>Delivered</v>
      </c>
      <c r="H4132" s="2" t="n">
        <f aca="false">IF(Raw_Orders!H4132="","N/A",Raw_Orders!H4132)</f>
        <v>60.7</v>
      </c>
      <c r="I4132" s="2" t="n">
        <f aca="false">IF(Raw_Orders!I4132="","Not Rated",Raw_Orders!I4132)</f>
        <v>3.4</v>
      </c>
      <c r="J4132" s="2" t="str">
        <f aca="false">IF(COUNTIF($A$2:A4132,A4132)&gt;1,"Duplicate","Unique")</f>
        <v>Unique</v>
      </c>
      <c r="K4132" s="2" t="str">
        <f aca="false">IF(Raw_Orders!F4132&lt;0,"Anomaly","OK")</f>
        <v>OK</v>
      </c>
      <c r="L4132" s="2" t="str">
        <f aca="false">IFERROR(VLOOKUP(C4132,Raw_Restaurants!$A$2:$C$151,3,FALSE()),"Unknown")</f>
        <v>Jaipur</v>
      </c>
    </row>
    <row r="4133" customFormat="false" ht="15" hidden="false" customHeight="false" outlineLevel="0" collapsed="false">
      <c r="A4133" s="2" t="n">
        <f aca="false">Raw_Orders!A4133</f>
        <v>500259</v>
      </c>
      <c r="B4133" s="2" t="str">
        <f aca="false">Raw_Orders!B4133</f>
        <v>CUST1547</v>
      </c>
      <c r="C4133" s="2" t="str">
        <f aca="false">Raw_Orders!C4133</f>
        <v>REST304</v>
      </c>
      <c r="D4133" s="2" t="str">
        <f aca="false">Raw_Orders!D4133</f>
        <v>DP442</v>
      </c>
      <c r="E4133" s="2" t="str">
        <f aca="false">Raw_Orders!E4133</f>
        <v>2024-10-17</v>
      </c>
      <c r="F4133" s="2" t="n">
        <f aca="false">IF(Raw_Orders!F4133&lt;0,0,Raw_Orders!F4133)</f>
        <v>803.02</v>
      </c>
      <c r="G4133" s="2" t="str">
        <f aca="false">Raw_Orders!G4133</f>
        <v>Cancelled</v>
      </c>
      <c r="H4133" s="2" t="str">
        <f aca="false">IF(Raw_Orders!H4133="","N/A",Raw_Orders!H4133)</f>
        <v>N/A</v>
      </c>
      <c r="I4133" s="2" t="str">
        <f aca="false">IF(Raw_Orders!I4133="","Not Rated",Raw_Orders!I4133)</f>
        <v>Not Rated</v>
      </c>
      <c r="J4133" s="2" t="str">
        <f aca="false">IF(COUNTIF($A$2:A4133,A4133)&gt;1,"Duplicate","Unique")</f>
        <v>Unique</v>
      </c>
      <c r="K4133" s="2" t="str">
        <f aca="false">IF(Raw_Orders!F4133&lt;0,"Anomaly","OK")</f>
        <v>OK</v>
      </c>
      <c r="L4133" s="2" t="str">
        <f aca="false">IFERROR(VLOOKUP(C4133,Raw_Restaurants!$A$2:$C$151,3,FALSE()),"Unknown")</f>
        <v>Jaipur</v>
      </c>
    </row>
    <row r="4134" customFormat="false" ht="15" hidden="false" customHeight="false" outlineLevel="0" collapsed="false">
      <c r="A4134" s="2" t="n">
        <f aca="false">Raw_Orders!A4134</f>
        <v>500100</v>
      </c>
      <c r="B4134" s="2" t="str">
        <f aca="false">Raw_Orders!B4134</f>
        <v>CUST1009</v>
      </c>
      <c r="C4134" s="2" t="str">
        <f aca="false">Raw_Orders!C4134</f>
        <v>REST224</v>
      </c>
      <c r="D4134" s="2" t="str">
        <f aca="false">Raw_Orders!D4134</f>
        <v>DP353</v>
      </c>
      <c r="E4134" s="2" t="str">
        <f aca="false">Raw_Orders!E4134</f>
        <v>2024-07-05</v>
      </c>
      <c r="F4134" s="2" t="n">
        <f aca="false">IF(Raw_Orders!F4134&lt;0,0,Raw_Orders!F4134)</f>
        <v>760.49</v>
      </c>
      <c r="G4134" s="2" t="str">
        <f aca="false">Raw_Orders!G4134</f>
        <v>Delivered</v>
      </c>
      <c r="H4134" s="2" t="n">
        <f aca="false">IF(Raw_Orders!H4134="","N/A",Raw_Orders!H4134)</f>
        <v>52.5</v>
      </c>
      <c r="I4134" s="2" t="n">
        <f aca="false">IF(Raw_Orders!I4134="","Not Rated",Raw_Orders!I4134)</f>
        <v>3.3</v>
      </c>
      <c r="J4134" s="2" t="str">
        <f aca="false">IF(COUNTIF($A$2:A4134,A4134)&gt;1,"Duplicate","Unique")</f>
        <v>Unique</v>
      </c>
      <c r="K4134" s="2" t="str">
        <f aca="false">IF(Raw_Orders!F4134&lt;0,"Anomaly","OK")</f>
        <v>OK</v>
      </c>
      <c r="L4134" s="2" t="str">
        <f aca="false">IFERROR(VLOOKUP(C4134,Raw_Restaurants!$A$2:$C$151,3,FALSE()),"Unknown")</f>
        <v>Indore</v>
      </c>
    </row>
    <row r="4135" customFormat="false" ht="15" hidden="false" customHeight="false" outlineLevel="0" collapsed="false">
      <c r="A4135" s="2" t="n">
        <f aca="false">Raw_Orders!A4135</f>
        <v>501234</v>
      </c>
      <c r="B4135" s="2" t="str">
        <f aca="false">Raw_Orders!B4135</f>
        <v>CUST1216</v>
      </c>
      <c r="C4135" s="2" t="str">
        <f aca="false">Raw_Orders!C4135</f>
        <v>REST269</v>
      </c>
      <c r="D4135" s="2" t="str">
        <f aca="false">Raw_Orders!D4135</f>
        <v>DP461</v>
      </c>
      <c r="E4135" s="2" t="str">
        <f aca="false">Raw_Orders!E4135</f>
        <v>2024-03-03</v>
      </c>
      <c r="F4135" s="2" t="n">
        <f aca="false">IF(Raw_Orders!F4135&lt;0,0,Raw_Orders!F4135)</f>
        <v>474.79</v>
      </c>
      <c r="G4135" s="2" t="str">
        <f aca="false">Raw_Orders!G4135</f>
        <v>Cancelled</v>
      </c>
      <c r="H4135" s="2" t="str">
        <f aca="false">IF(Raw_Orders!H4135="","N/A",Raw_Orders!H4135)</f>
        <v>N/A</v>
      </c>
      <c r="I4135" s="2" t="str">
        <f aca="false">IF(Raw_Orders!I4135="","Not Rated",Raw_Orders!I4135)</f>
        <v>Not Rated</v>
      </c>
      <c r="J4135" s="2" t="str">
        <f aca="false">IF(COUNTIF($A$2:A4135,A4135)&gt;1,"Duplicate","Unique")</f>
        <v>Unique</v>
      </c>
      <c r="K4135" s="2" t="str">
        <f aca="false">IF(Raw_Orders!F4135&lt;0,"Anomaly","OK")</f>
        <v>OK</v>
      </c>
      <c r="L4135" s="2" t="str">
        <f aca="false">IFERROR(VLOOKUP(C4135,Raw_Restaurants!$A$2:$C$151,3,FALSE()),"Unknown")</f>
        <v>Delhi</v>
      </c>
    </row>
    <row r="4136" customFormat="false" ht="15" hidden="false" customHeight="false" outlineLevel="0" collapsed="false">
      <c r="A4136" s="2" t="n">
        <f aca="false">Raw_Orders!A4136</f>
        <v>502192</v>
      </c>
      <c r="B4136" s="2" t="str">
        <f aca="false">Raw_Orders!B4136</f>
        <v>CUST1423</v>
      </c>
      <c r="C4136" s="2" t="str">
        <f aca="false">Raw_Orders!C4136</f>
        <v>REST240</v>
      </c>
      <c r="D4136" s="2" t="str">
        <f aca="false">Raw_Orders!D4136</f>
        <v>DP388</v>
      </c>
      <c r="E4136" s="2" t="str">
        <f aca="false">Raw_Orders!E4136</f>
        <v>2024-12-22</v>
      </c>
      <c r="F4136" s="2" t="n">
        <f aca="false">IF(Raw_Orders!F4136&lt;0,0,Raw_Orders!F4136)</f>
        <v>274.88</v>
      </c>
      <c r="G4136" s="2" t="str">
        <f aca="false">Raw_Orders!G4136</f>
        <v>Cancelled</v>
      </c>
      <c r="H4136" s="2" t="str">
        <f aca="false">IF(Raw_Orders!H4136="","N/A",Raw_Orders!H4136)</f>
        <v>N/A</v>
      </c>
      <c r="I4136" s="2" t="str">
        <f aca="false">IF(Raw_Orders!I4136="","Not Rated",Raw_Orders!I4136)</f>
        <v>Not Rated</v>
      </c>
      <c r="J4136" s="2" t="str">
        <f aca="false">IF(COUNTIF($A$2:A4136,A4136)&gt;1,"Duplicate","Unique")</f>
        <v>Unique</v>
      </c>
      <c r="K4136" s="2" t="str">
        <f aca="false">IF(Raw_Orders!F4136&lt;0,"Anomaly","OK")</f>
        <v>OK</v>
      </c>
      <c r="L4136" s="2" t="str">
        <f aca="false">IFERROR(VLOOKUP(C4136,Raw_Restaurants!$A$2:$C$151,3,FALSE()),"Unknown")</f>
        <v>Delhi</v>
      </c>
    </row>
    <row r="4137" customFormat="false" ht="15" hidden="false" customHeight="false" outlineLevel="0" collapsed="false">
      <c r="A4137" s="2" t="n">
        <f aca="false">Raw_Orders!A4137</f>
        <v>500035</v>
      </c>
      <c r="B4137" s="2" t="str">
        <f aca="false">Raw_Orders!B4137</f>
        <v>CUST1454</v>
      </c>
      <c r="C4137" s="2" t="str">
        <f aca="false">Raw_Orders!C4137</f>
        <v>REST245</v>
      </c>
      <c r="D4137" s="2" t="str">
        <f aca="false">Raw_Orders!D4137</f>
        <v>DP494</v>
      </c>
      <c r="E4137" s="2" t="str">
        <f aca="false">Raw_Orders!E4137</f>
        <v>2024-01-14</v>
      </c>
      <c r="F4137" s="2" t="n">
        <f aca="false">IF(Raw_Orders!F4137&lt;0,0,Raw_Orders!F4137)</f>
        <v>886.6</v>
      </c>
      <c r="G4137" s="2" t="str">
        <f aca="false">Raw_Orders!G4137</f>
        <v>Delivered</v>
      </c>
      <c r="H4137" s="2" t="n">
        <f aca="false">IF(Raw_Orders!H4137="","N/A",Raw_Orders!H4137)</f>
        <v>43</v>
      </c>
      <c r="I4137" s="2" t="n">
        <f aca="false">IF(Raw_Orders!I4137="","Not Rated",Raw_Orders!I4137)</f>
        <v>4</v>
      </c>
      <c r="J4137" s="2" t="str">
        <f aca="false">IF(COUNTIF($A$2:A4137,A4137)&gt;1,"Duplicate","Unique")</f>
        <v>Unique</v>
      </c>
      <c r="K4137" s="2" t="str">
        <f aca="false">IF(Raw_Orders!F4137&lt;0,"Anomaly","OK")</f>
        <v>OK</v>
      </c>
      <c r="L4137" s="2" t="str">
        <f aca="false">IFERROR(VLOOKUP(C4137,Raw_Restaurants!$A$2:$C$151,3,FALSE()),"Unknown")</f>
        <v>Indore</v>
      </c>
    </row>
    <row r="4138" customFormat="false" ht="15" hidden="false" customHeight="false" outlineLevel="0" collapsed="false">
      <c r="A4138" s="2" t="n">
        <f aca="false">Raw_Orders!A4138</f>
        <v>501897</v>
      </c>
      <c r="B4138" s="2" t="str">
        <f aca="false">Raw_Orders!B4138</f>
        <v>CUST1256</v>
      </c>
      <c r="C4138" s="2" t="str">
        <f aca="false">Raw_Orders!C4138</f>
        <v>REST288</v>
      </c>
      <c r="D4138" s="2" t="str">
        <f aca="false">Raw_Orders!D4138</f>
        <v>DP390</v>
      </c>
      <c r="E4138" s="2" t="str">
        <f aca="false">Raw_Orders!E4138</f>
        <v>2024-11-07</v>
      </c>
      <c r="F4138" s="2" t="n">
        <f aca="false">IF(Raw_Orders!F4138&lt;0,0,Raw_Orders!F4138)</f>
        <v>1241.03</v>
      </c>
      <c r="G4138" s="2" t="str">
        <f aca="false">Raw_Orders!G4138</f>
        <v>Delayed</v>
      </c>
      <c r="H4138" s="2" t="n">
        <f aca="false">IF(Raw_Orders!H4138="","N/A",Raw_Orders!H4138)</f>
        <v>59.1</v>
      </c>
      <c r="I4138" s="2" t="n">
        <f aca="false">IF(Raw_Orders!I4138="","Not Rated",Raw_Orders!I4138)</f>
        <v>4.2</v>
      </c>
      <c r="J4138" s="2" t="str">
        <f aca="false">IF(COUNTIF($A$2:A4138,A4138)&gt;1,"Duplicate","Unique")</f>
        <v>Unique</v>
      </c>
      <c r="K4138" s="2" t="str">
        <f aca="false">IF(Raw_Orders!F4138&lt;0,"Anomaly","OK")</f>
        <v>OK</v>
      </c>
      <c r="L4138" s="2" t="str">
        <f aca="false">IFERROR(VLOOKUP(C4138,Raw_Restaurants!$A$2:$C$151,3,FALSE()),"Unknown")</f>
        <v>Bhopal</v>
      </c>
    </row>
    <row r="4139" customFormat="false" ht="15" hidden="false" customHeight="false" outlineLevel="0" collapsed="false">
      <c r="A4139" s="2" t="n">
        <f aca="false">Raw_Orders!A4139</f>
        <v>503295</v>
      </c>
      <c r="B4139" s="2" t="str">
        <f aca="false">Raw_Orders!B4139</f>
        <v>CUST1046</v>
      </c>
      <c r="C4139" s="2" t="str">
        <f aca="false">Raw_Orders!C4139</f>
        <v>REST315</v>
      </c>
      <c r="D4139" s="2" t="str">
        <f aca="false">Raw_Orders!D4139</f>
        <v>DP302</v>
      </c>
      <c r="E4139" s="2" t="str">
        <f aca="false">Raw_Orders!E4139</f>
        <v>2024-08-16</v>
      </c>
      <c r="F4139" s="2" t="n">
        <f aca="false">IF(Raw_Orders!F4139&lt;0,0,Raw_Orders!F4139)</f>
        <v>976.04</v>
      </c>
      <c r="G4139" s="2" t="str">
        <f aca="false">Raw_Orders!G4139</f>
        <v>Cancelled</v>
      </c>
      <c r="H4139" s="2" t="str">
        <f aca="false">IF(Raw_Orders!H4139="","N/A",Raw_Orders!H4139)</f>
        <v>N/A</v>
      </c>
      <c r="I4139" s="2" t="str">
        <f aca="false">IF(Raw_Orders!I4139="","Not Rated",Raw_Orders!I4139)</f>
        <v>Not Rated</v>
      </c>
      <c r="J4139" s="2" t="str">
        <f aca="false">IF(COUNTIF($A$2:A4139,A4139)&gt;1,"Duplicate","Unique")</f>
        <v>Unique</v>
      </c>
      <c r="K4139" s="2" t="str">
        <f aca="false">IF(Raw_Orders!F4139&lt;0,"Anomaly","OK")</f>
        <v>OK</v>
      </c>
      <c r="L4139" s="2" t="str">
        <f aca="false">IFERROR(VLOOKUP(C4139,Raw_Restaurants!$A$2:$C$151,3,FALSE()),"Unknown")</f>
        <v>Indore</v>
      </c>
    </row>
    <row r="4140" customFormat="false" ht="15" hidden="false" customHeight="false" outlineLevel="0" collapsed="false">
      <c r="A4140" s="2" t="n">
        <f aca="false">Raw_Orders!A4140</f>
        <v>500687</v>
      </c>
      <c r="B4140" s="2" t="str">
        <f aca="false">Raw_Orders!B4140</f>
        <v>CUST1341</v>
      </c>
      <c r="C4140" s="2" t="str">
        <f aca="false">Raw_Orders!C4140</f>
        <v>REST314</v>
      </c>
      <c r="D4140" s="2" t="str">
        <f aca="false">Raw_Orders!D4140</f>
        <v>DP432</v>
      </c>
      <c r="E4140" s="2" t="str">
        <f aca="false">Raw_Orders!E4140</f>
        <v>2024-12-08</v>
      </c>
      <c r="F4140" s="2" t="n">
        <f aca="false">IF(Raw_Orders!F4140&lt;0,0,Raw_Orders!F4140)</f>
        <v>953.35</v>
      </c>
      <c r="G4140" s="2" t="str">
        <f aca="false">Raw_Orders!G4140</f>
        <v>Delivered</v>
      </c>
      <c r="H4140" s="2" t="n">
        <f aca="false">IF(Raw_Orders!H4140="","N/A",Raw_Orders!H4140)</f>
        <v>67.7</v>
      </c>
      <c r="I4140" s="2" t="str">
        <f aca="false">IF(Raw_Orders!I4140="","Not Rated",Raw_Orders!I4140)</f>
        <v>Not Rated</v>
      </c>
      <c r="J4140" s="2" t="str">
        <f aca="false">IF(COUNTIF($A$2:A4140,A4140)&gt;1,"Duplicate","Unique")</f>
        <v>Unique</v>
      </c>
      <c r="K4140" s="2" t="str">
        <f aca="false">IF(Raw_Orders!F4140&lt;0,"Anomaly","OK")</f>
        <v>OK</v>
      </c>
      <c r="L4140" s="2" t="str">
        <f aca="false">IFERROR(VLOOKUP(C4140,Raw_Restaurants!$A$2:$C$151,3,FALSE()),"Unknown")</f>
        <v>Bangalore</v>
      </c>
    </row>
    <row r="4141" customFormat="false" ht="15" hidden="false" customHeight="false" outlineLevel="0" collapsed="false">
      <c r="A4141" s="2" t="n">
        <f aca="false">Raw_Orders!A4141</f>
        <v>503276</v>
      </c>
      <c r="B4141" s="2" t="str">
        <f aca="false">Raw_Orders!B4141</f>
        <v>CUST1681</v>
      </c>
      <c r="C4141" s="2" t="str">
        <f aca="false">Raw_Orders!C4141</f>
        <v>REST292</v>
      </c>
      <c r="D4141" s="2" t="str">
        <f aca="false">Raw_Orders!D4141</f>
        <v>DP384</v>
      </c>
      <c r="E4141" s="2" t="str">
        <f aca="false">Raw_Orders!E4141</f>
        <v>2024-09-22</v>
      </c>
      <c r="F4141" s="2" t="n">
        <f aca="false">IF(Raw_Orders!F4141&lt;0,0,Raw_Orders!F4141)</f>
        <v>619.3</v>
      </c>
      <c r="G4141" s="2" t="str">
        <f aca="false">Raw_Orders!G4141</f>
        <v>Delivered</v>
      </c>
      <c r="H4141" s="2" t="str">
        <f aca="false">IF(Raw_Orders!H4141="","N/A",Raw_Orders!H4141)</f>
        <v>N/A</v>
      </c>
      <c r="I4141" s="2" t="n">
        <f aca="false">IF(Raw_Orders!I4141="","Not Rated",Raw_Orders!I4141)</f>
        <v>2.7</v>
      </c>
      <c r="J4141" s="2" t="str">
        <f aca="false">IF(COUNTIF($A$2:A4141,A4141)&gt;1,"Duplicate","Unique")</f>
        <v>Unique</v>
      </c>
      <c r="K4141" s="2" t="str">
        <f aca="false">IF(Raw_Orders!F4141&lt;0,"Anomaly","OK")</f>
        <v>OK</v>
      </c>
      <c r="L4141" s="2" t="str">
        <f aca="false">IFERROR(VLOOKUP(C4141,Raw_Restaurants!$A$2:$C$151,3,FALSE()),"Unknown")</f>
        <v>Delhi</v>
      </c>
    </row>
    <row r="4142" customFormat="false" ht="15" hidden="false" customHeight="false" outlineLevel="0" collapsed="false">
      <c r="A4142" s="2" t="n">
        <f aca="false">Raw_Orders!A4142</f>
        <v>502261</v>
      </c>
      <c r="B4142" s="2" t="str">
        <f aca="false">Raw_Orders!B4142</f>
        <v>CUST1656</v>
      </c>
      <c r="C4142" s="2" t="str">
        <f aca="false">Raw_Orders!C4142</f>
        <v>REST333</v>
      </c>
      <c r="D4142" s="2" t="str">
        <f aca="false">Raw_Orders!D4142</f>
        <v>DP441</v>
      </c>
      <c r="E4142" s="2" t="str">
        <f aca="false">Raw_Orders!E4142</f>
        <v>2024-01-07</v>
      </c>
      <c r="F4142" s="2" t="n">
        <f aca="false">IF(Raw_Orders!F4142&lt;0,0,Raw_Orders!F4142)</f>
        <v>1220.55</v>
      </c>
      <c r="G4142" s="2" t="str">
        <f aca="false">Raw_Orders!G4142</f>
        <v>Cancelled</v>
      </c>
      <c r="H4142" s="2" t="str">
        <f aca="false">IF(Raw_Orders!H4142="","N/A",Raw_Orders!H4142)</f>
        <v>N/A</v>
      </c>
      <c r="I4142" s="2" t="str">
        <f aca="false">IF(Raw_Orders!I4142="","Not Rated",Raw_Orders!I4142)</f>
        <v>Not Rated</v>
      </c>
      <c r="J4142" s="2" t="str">
        <f aca="false">IF(COUNTIF($A$2:A4142,A4142)&gt;1,"Duplicate","Unique")</f>
        <v>Unique</v>
      </c>
      <c r="K4142" s="2" t="str">
        <f aca="false">IF(Raw_Orders!F4142&lt;0,"Anomaly","OK")</f>
        <v>OK</v>
      </c>
      <c r="L4142" s="2" t="str">
        <f aca="false">IFERROR(VLOOKUP(C4142,Raw_Restaurants!$A$2:$C$151,3,FALSE()),"Unknown")</f>
        <v>Hyderabad</v>
      </c>
    </row>
    <row r="4143" customFormat="false" ht="15" hidden="false" customHeight="false" outlineLevel="0" collapsed="false">
      <c r="A4143" s="2" t="n">
        <f aca="false">Raw_Orders!A4143</f>
        <v>504452</v>
      </c>
      <c r="B4143" s="2" t="str">
        <f aca="false">Raw_Orders!B4143</f>
        <v>CUST1306</v>
      </c>
      <c r="C4143" s="2" t="str">
        <f aca="false">Raw_Orders!C4143</f>
        <v>REST312</v>
      </c>
      <c r="D4143" s="2" t="str">
        <f aca="false">Raw_Orders!D4143</f>
        <v>DP381</v>
      </c>
      <c r="E4143" s="2" t="str">
        <f aca="false">Raw_Orders!E4143</f>
        <v>2024-02-09</v>
      </c>
      <c r="F4143" s="2" t="n">
        <f aca="false">IF(Raw_Orders!F4143&lt;0,0,Raw_Orders!F4143)</f>
        <v>1173.28</v>
      </c>
      <c r="G4143" s="2" t="str">
        <f aca="false">Raw_Orders!G4143</f>
        <v>Delivered</v>
      </c>
      <c r="H4143" s="2" t="n">
        <f aca="false">IF(Raw_Orders!H4143="","N/A",Raw_Orders!H4143)</f>
        <v>58.7</v>
      </c>
      <c r="I4143" s="2" t="str">
        <f aca="false">IF(Raw_Orders!I4143="","Not Rated",Raw_Orders!I4143)</f>
        <v>Not Rated</v>
      </c>
      <c r="J4143" s="2" t="str">
        <f aca="false">IF(COUNTIF($A$2:A4143,A4143)&gt;1,"Duplicate","Unique")</f>
        <v>Unique</v>
      </c>
      <c r="K4143" s="2" t="str">
        <f aca="false">IF(Raw_Orders!F4143&lt;0,"Anomaly","OK")</f>
        <v>OK</v>
      </c>
      <c r="L4143" s="2" t="str">
        <f aca="false">IFERROR(VLOOKUP(C4143,Raw_Restaurants!$A$2:$C$151,3,FALSE()),"Unknown")</f>
        <v>Mumbai</v>
      </c>
    </row>
    <row r="4144" customFormat="false" ht="15" hidden="false" customHeight="false" outlineLevel="0" collapsed="false">
      <c r="A4144" s="2" t="n">
        <f aca="false">Raw_Orders!A4144</f>
        <v>500680</v>
      </c>
      <c r="B4144" s="2" t="str">
        <f aca="false">Raw_Orders!B4144</f>
        <v>CUST1702</v>
      </c>
      <c r="C4144" s="2" t="str">
        <f aca="false">Raw_Orders!C4144</f>
        <v>REST308</v>
      </c>
      <c r="D4144" s="2" t="str">
        <f aca="false">Raw_Orders!D4144</f>
        <v>DP396</v>
      </c>
      <c r="E4144" s="2" t="str">
        <f aca="false">Raw_Orders!E4144</f>
        <v>2024-03-18</v>
      </c>
      <c r="F4144" s="2" t="n">
        <f aca="false">IF(Raw_Orders!F4144&lt;0,0,Raw_Orders!F4144)</f>
        <v>772.91</v>
      </c>
      <c r="G4144" s="2" t="str">
        <f aca="false">Raw_Orders!G4144</f>
        <v>Cancelled</v>
      </c>
      <c r="H4144" s="2" t="str">
        <f aca="false">IF(Raw_Orders!H4144="","N/A",Raw_Orders!H4144)</f>
        <v>N/A</v>
      </c>
      <c r="I4144" s="2" t="str">
        <f aca="false">IF(Raw_Orders!I4144="","Not Rated",Raw_Orders!I4144)</f>
        <v>Not Rated</v>
      </c>
      <c r="J4144" s="2" t="str">
        <f aca="false">IF(COUNTIF($A$2:A4144,A4144)&gt;1,"Duplicate","Unique")</f>
        <v>Unique</v>
      </c>
      <c r="K4144" s="2" t="str">
        <f aca="false">IF(Raw_Orders!F4144&lt;0,"Anomaly","OK")</f>
        <v>OK</v>
      </c>
      <c r="L4144" s="2" t="str">
        <f aca="false">IFERROR(VLOOKUP(C4144,Raw_Restaurants!$A$2:$C$151,3,FALSE()),"Unknown")</f>
        <v>Delhi</v>
      </c>
    </row>
    <row r="4145" customFormat="false" ht="15" hidden="false" customHeight="false" outlineLevel="0" collapsed="false">
      <c r="A4145" s="2" t="n">
        <f aca="false">Raw_Orders!A4145</f>
        <v>503649</v>
      </c>
      <c r="B4145" s="2" t="str">
        <f aca="false">Raw_Orders!B4145</f>
        <v>CUST1687</v>
      </c>
      <c r="C4145" s="2" t="str">
        <f aca="false">Raw_Orders!C4145</f>
        <v>REST323</v>
      </c>
      <c r="D4145" s="2" t="str">
        <f aca="false">Raw_Orders!D4145</f>
        <v>DP452</v>
      </c>
      <c r="E4145" s="2" t="str">
        <f aca="false">Raw_Orders!E4145</f>
        <v>2024-08-20</v>
      </c>
      <c r="F4145" s="2" t="n">
        <f aca="false">IF(Raw_Orders!F4145&lt;0,0,Raw_Orders!F4145)</f>
        <v>988.04</v>
      </c>
      <c r="G4145" s="2" t="str">
        <f aca="false">Raw_Orders!G4145</f>
        <v>Delivered</v>
      </c>
      <c r="H4145" s="2" t="n">
        <f aca="false">IF(Raw_Orders!H4145="","N/A",Raw_Orders!H4145)</f>
        <v>44</v>
      </c>
      <c r="I4145" s="2" t="n">
        <f aca="false">IF(Raw_Orders!I4145="","Not Rated",Raw_Orders!I4145)</f>
        <v>4.3</v>
      </c>
      <c r="J4145" s="2" t="str">
        <f aca="false">IF(COUNTIF($A$2:A4145,A4145)&gt;1,"Duplicate","Unique")</f>
        <v>Unique</v>
      </c>
      <c r="K4145" s="2" t="str">
        <f aca="false">IF(Raw_Orders!F4145&lt;0,"Anomaly","OK")</f>
        <v>OK</v>
      </c>
      <c r="L4145" s="2" t="str">
        <f aca="false">IFERROR(VLOOKUP(C4145,Raw_Restaurants!$A$2:$C$151,3,FALSE()),"Unknown")</f>
        <v>Pune</v>
      </c>
    </row>
    <row r="4146" customFormat="false" ht="15" hidden="false" customHeight="false" outlineLevel="0" collapsed="false">
      <c r="A4146" s="2" t="n">
        <f aca="false">Raw_Orders!A4146</f>
        <v>501342</v>
      </c>
      <c r="B4146" s="2" t="str">
        <f aca="false">Raw_Orders!B4146</f>
        <v>CUST1514</v>
      </c>
      <c r="C4146" s="2" t="str">
        <f aca="false">Raw_Orders!C4146</f>
        <v>REST255</v>
      </c>
      <c r="D4146" s="2" t="str">
        <f aca="false">Raw_Orders!D4146</f>
        <v>DP323</v>
      </c>
      <c r="E4146" s="2" t="str">
        <f aca="false">Raw_Orders!E4146</f>
        <v>2024-11-26</v>
      </c>
      <c r="F4146" s="2" t="n">
        <f aca="false">IF(Raw_Orders!F4146&lt;0,0,Raw_Orders!F4146)</f>
        <v>598.9</v>
      </c>
      <c r="G4146" s="2" t="str">
        <f aca="false">Raw_Orders!G4146</f>
        <v>Delayed</v>
      </c>
      <c r="H4146" s="2" t="n">
        <f aca="false">IF(Raw_Orders!H4146="","N/A",Raw_Orders!H4146)</f>
        <v>50.7</v>
      </c>
      <c r="I4146" s="2" t="n">
        <f aca="false">IF(Raw_Orders!I4146="","Not Rated",Raw_Orders!I4146)</f>
        <v>2.8</v>
      </c>
      <c r="J4146" s="2" t="str">
        <f aca="false">IF(COUNTIF($A$2:A4146,A4146)&gt;1,"Duplicate","Unique")</f>
        <v>Duplicate</v>
      </c>
      <c r="K4146" s="2" t="str">
        <f aca="false">IF(Raw_Orders!F4146&lt;0,"Anomaly","OK")</f>
        <v>OK</v>
      </c>
      <c r="L4146" s="2" t="str">
        <f aca="false">IFERROR(VLOOKUP(C4146,Raw_Restaurants!$A$2:$C$151,3,FALSE()),"Unknown")</f>
        <v>Kolkata</v>
      </c>
    </row>
    <row r="4147" customFormat="false" ht="15" hidden="false" customHeight="false" outlineLevel="0" collapsed="false">
      <c r="A4147" s="2" t="n">
        <f aca="false">Raw_Orders!A4147</f>
        <v>504966</v>
      </c>
      <c r="B4147" s="2" t="str">
        <f aca="false">Raw_Orders!B4147</f>
        <v>CUST1518</v>
      </c>
      <c r="C4147" s="2" t="str">
        <f aca="false">Raw_Orders!C4147</f>
        <v>REST225</v>
      </c>
      <c r="D4147" s="2" t="str">
        <f aca="false">Raw_Orders!D4147</f>
        <v>DP318</v>
      </c>
      <c r="E4147" s="2" t="str">
        <f aca="false">Raw_Orders!E4147</f>
        <v>2024-04-07</v>
      </c>
      <c r="F4147" s="2" t="n">
        <f aca="false">IF(Raw_Orders!F4147&lt;0,0,Raw_Orders!F4147)</f>
        <v>1177.05</v>
      </c>
      <c r="G4147" s="2" t="str">
        <f aca="false">Raw_Orders!G4147</f>
        <v>Cancelled</v>
      </c>
      <c r="H4147" s="2" t="str">
        <f aca="false">IF(Raw_Orders!H4147="","N/A",Raw_Orders!H4147)</f>
        <v>N/A</v>
      </c>
      <c r="I4147" s="2" t="str">
        <f aca="false">IF(Raw_Orders!I4147="","Not Rated",Raw_Orders!I4147)</f>
        <v>Not Rated</v>
      </c>
      <c r="J4147" s="2" t="str">
        <f aca="false">IF(COUNTIF($A$2:A4147,A4147)&gt;1,"Duplicate","Unique")</f>
        <v>Unique</v>
      </c>
      <c r="K4147" s="2" t="str">
        <f aca="false">IF(Raw_Orders!F4147&lt;0,"Anomaly","OK")</f>
        <v>OK</v>
      </c>
      <c r="L4147" s="2" t="str">
        <f aca="false">IFERROR(VLOOKUP(C4147,Raw_Restaurants!$A$2:$C$151,3,FALSE()),"Unknown")</f>
        <v>Kolkata</v>
      </c>
    </row>
    <row r="4148" customFormat="false" ht="15" hidden="false" customHeight="false" outlineLevel="0" collapsed="false">
      <c r="A4148" s="2" t="n">
        <f aca="false">Raw_Orders!A4148</f>
        <v>504264</v>
      </c>
      <c r="B4148" s="2" t="str">
        <f aca="false">Raw_Orders!B4148</f>
        <v>CUST1428</v>
      </c>
      <c r="C4148" s="2" t="str">
        <f aca="false">Raw_Orders!C4148</f>
        <v>REST283</v>
      </c>
      <c r="D4148" s="2" t="str">
        <f aca="false">Raw_Orders!D4148</f>
        <v>DP384</v>
      </c>
      <c r="E4148" s="2" t="str">
        <f aca="false">Raw_Orders!E4148</f>
        <v>2024-09-18</v>
      </c>
      <c r="F4148" s="2" t="n">
        <f aca="false">IF(Raw_Orders!F4148&lt;0,0,Raw_Orders!F4148)</f>
        <v>1377.91</v>
      </c>
      <c r="G4148" s="2" t="str">
        <f aca="false">Raw_Orders!G4148</f>
        <v>Delivered</v>
      </c>
      <c r="H4148" s="2" t="n">
        <f aca="false">IF(Raw_Orders!H4148="","N/A",Raw_Orders!H4148)</f>
        <v>30.8</v>
      </c>
      <c r="I4148" s="2" t="n">
        <f aca="false">IF(Raw_Orders!I4148="","Not Rated",Raw_Orders!I4148)</f>
        <v>4.3</v>
      </c>
      <c r="J4148" s="2" t="str">
        <f aca="false">IF(COUNTIF($A$2:A4148,A4148)&gt;1,"Duplicate","Unique")</f>
        <v>Unique</v>
      </c>
      <c r="K4148" s="2" t="str">
        <f aca="false">IF(Raw_Orders!F4148&lt;0,"Anomaly","OK")</f>
        <v>OK</v>
      </c>
      <c r="L4148" s="2" t="str">
        <f aca="false">IFERROR(VLOOKUP(C4148,Raw_Restaurants!$A$2:$C$151,3,FALSE()),"Unknown")</f>
        <v>Delhi</v>
      </c>
    </row>
    <row r="4149" customFormat="false" ht="15" hidden="false" customHeight="false" outlineLevel="0" collapsed="false">
      <c r="A4149" s="2" t="n">
        <f aca="false">Raw_Orders!A4149</f>
        <v>503037</v>
      </c>
      <c r="B4149" s="2" t="str">
        <f aca="false">Raw_Orders!B4149</f>
        <v>CUST1790</v>
      </c>
      <c r="C4149" s="2" t="str">
        <f aca="false">Raw_Orders!C4149</f>
        <v>REST258</v>
      </c>
      <c r="D4149" s="2" t="str">
        <f aca="false">Raw_Orders!D4149</f>
        <v>DP480</v>
      </c>
      <c r="E4149" s="2" t="str">
        <f aca="false">Raw_Orders!E4149</f>
        <v>2024-06-01</v>
      </c>
      <c r="F4149" s="2" t="n">
        <f aca="false">IF(Raw_Orders!F4149&lt;0,0,Raw_Orders!F4149)</f>
        <v>405.57</v>
      </c>
      <c r="G4149" s="2" t="str">
        <f aca="false">Raw_Orders!G4149</f>
        <v>Delivered</v>
      </c>
      <c r="H4149" s="2" t="n">
        <f aca="false">IF(Raw_Orders!H4149="","N/A",Raw_Orders!H4149)</f>
        <v>62.2</v>
      </c>
      <c r="I4149" s="2" t="n">
        <f aca="false">IF(Raw_Orders!I4149="","Not Rated",Raw_Orders!I4149)</f>
        <v>4.6</v>
      </c>
      <c r="J4149" s="2" t="str">
        <f aca="false">IF(COUNTIF($A$2:A4149,A4149)&gt;1,"Duplicate","Unique")</f>
        <v>Unique</v>
      </c>
      <c r="K4149" s="2" t="str">
        <f aca="false">IF(Raw_Orders!F4149&lt;0,"Anomaly","OK")</f>
        <v>OK</v>
      </c>
      <c r="L4149" s="2" t="str">
        <f aca="false">IFERROR(VLOOKUP(C4149,Raw_Restaurants!$A$2:$C$151,3,FALSE()),"Unknown")</f>
        <v>Mumbai</v>
      </c>
    </row>
    <row r="4150" customFormat="false" ht="15" hidden="false" customHeight="false" outlineLevel="0" collapsed="false">
      <c r="A4150" s="2" t="n">
        <f aca="false">Raw_Orders!A4150</f>
        <v>500505</v>
      </c>
      <c r="B4150" s="2" t="str">
        <f aca="false">Raw_Orders!B4150</f>
        <v>CUST1772</v>
      </c>
      <c r="C4150" s="2" t="str">
        <f aca="false">Raw_Orders!C4150</f>
        <v>REST231</v>
      </c>
      <c r="D4150" s="2" t="str">
        <f aca="false">Raw_Orders!D4150</f>
        <v>DP360</v>
      </c>
      <c r="E4150" s="2" t="str">
        <f aca="false">Raw_Orders!E4150</f>
        <v>2024-05-06</v>
      </c>
      <c r="F4150" s="2" t="n">
        <f aca="false">IF(Raw_Orders!F4150&lt;0,0,Raw_Orders!F4150)</f>
        <v>1143.88</v>
      </c>
      <c r="G4150" s="2" t="str">
        <f aca="false">Raw_Orders!G4150</f>
        <v>Cancelled</v>
      </c>
      <c r="H4150" s="2" t="str">
        <f aca="false">IF(Raw_Orders!H4150="","N/A",Raw_Orders!H4150)</f>
        <v>N/A</v>
      </c>
      <c r="I4150" s="2" t="str">
        <f aca="false">IF(Raw_Orders!I4150="","Not Rated",Raw_Orders!I4150)</f>
        <v>Not Rated</v>
      </c>
      <c r="J4150" s="2" t="str">
        <f aca="false">IF(COUNTIF($A$2:A4150,A4150)&gt;1,"Duplicate","Unique")</f>
        <v>Unique</v>
      </c>
      <c r="K4150" s="2" t="str">
        <f aca="false">IF(Raw_Orders!F4150&lt;0,"Anomaly","OK")</f>
        <v>OK</v>
      </c>
      <c r="L4150" s="2" t="str">
        <f aca="false">IFERROR(VLOOKUP(C4150,Raw_Restaurants!$A$2:$C$151,3,FALSE()),"Unknown")</f>
        <v>Jaipur</v>
      </c>
    </row>
    <row r="4151" customFormat="false" ht="15" hidden="false" customHeight="false" outlineLevel="0" collapsed="false">
      <c r="A4151" s="2" t="n">
        <f aca="false">Raw_Orders!A4151</f>
        <v>504211</v>
      </c>
      <c r="B4151" s="2" t="str">
        <f aca="false">Raw_Orders!B4151</f>
        <v>CUST1393</v>
      </c>
      <c r="C4151" s="2" t="str">
        <f aca="false">Raw_Orders!C4151</f>
        <v>REST288</v>
      </c>
      <c r="D4151" s="2" t="str">
        <f aca="false">Raw_Orders!D4151</f>
        <v>DP491</v>
      </c>
      <c r="E4151" s="2" t="str">
        <f aca="false">Raw_Orders!E4151</f>
        <v>2024-09-01</v>
      </c>
      <c r="F4151" s="2" t="n">
        <f aca="false">IF(Raw_Orders!F4151&lt;0,0,Raw_Orders!F4151)</f>
        <v>241.48</v>
      </c>
      <c r="G4151" s="2" t="str">
        <f aca="false">Raw_Orders!G4151</f>
        <v>Delivered</v>
      </c>
      <c r="H4151" s="2" t="n">
        <f aca="false">IF(Raw_Orders!H4151="","N/A",Raw_Orders!H4151)</f>
        <v>61.3</v>
      </c>
      <c r="I4151" s="2" t="str">
        <f aca="false">IF(Raw_Orders!I4151="","Not Rated",Raw_Orders!I4151)</f>
        <v>Not Rated</v>
      </c>
      <c r="J4151" s="2" t="str">
        <f aca="false">IF(COUNTIF($A$2:A4151,A4151)&gt;1,"Duplicate","Unique")</f>
        <v>Unique</v>
      </c>
      <c r="K4151" s="2" t="str">
        <f aca="false">IF(Raw_Orders!F4151&lt;0,"Anomaly","OK")</f>
        <v>OK</v>
      </c>
      <c r="L4151" s="2" t="str">
        <f aca="false">IFERROR(VLOOKUP(C4151,Raw_Restaurants!$A$2:$C$151,3,FALSE()),"Unknown")</f>
        <v>Bhopal</v>
      </c>
    </row>
    <row r="4152" customFormat="false" ht="15" hidden="false" customHeight="false" outlineLevel="0" collapsed="false">
      <c r="A4152" s="2" t="n">
        <f aca="false">Raw_Orders!A4152</f>
        <v>500022</v>
      </c>
      <c r="B4152" s="2" t="str">
        <f aca="false">Raw_Orders!B4152</f>
        <v>CUST1502</v>
      </c>
      <c r="C4152" s="2" t="str">
        <f aca="false">Raw_Orders!C4152</f>
        <v>REST342</v>
      </c>
      <c r="D4152" s="2" t="str">
        <f aca="false">Raw_Orders!D4152</f>
        <v>DP416</v>
      </c>
      <c r="E4152" s="2" t="str">
        <f aca="false">Raw_Orders!E4152</f>
        <v>2024-09-01</v>
      </c>
      <c r="F4152" s="2" t="n">
        <f aca="false">IF(Raw_Orders!F4152&lt;0,0,Raw_Orders!F4152)</f>
        <v>1033.8</v>
      </c>
      <c r="G4152" s="2" t="str">
        <f aca="false">Raw_Orders!G4152</f>
        <v>Delivered</v>
      </c>
      <c r="H4152" s="2" t="n">
        <f aca="false">IF(Raw_Orders!H4152="","N/A",Raw_Orders!H4152)</f>
        <v>79.6</v>
      </c>
      <c r="I4152" s="2" t="n">
        <f aca="false">IF(Raw_Orders!I4152="","Not Rated",Raw_Orders!I4152)</f>
        <v>2.6</v>
      </c>
      <c r="J4152" s="2" t="str">
        <f aca="false">IF(COUNTIF($A$2:A4152,A4152)&gt;1,"Duplicate","Unique")</f>
        <v>Unique</v>
      </c>
      <c r="K4152" s="2" t="str">
        <f aca="false">IF(Raw_Orders!F4152&lt;0,"Anomaly","OK")</f>
        <v>OK</v>
      </c>
      <c r="L4152" s="2" t="str">
        <f aca="false">IFERROR(VLOOKUP(C4152,Raw_Restaurants!$A$2:$C$151,3,FALSE()),"Unknown")</f>
        <v>Hyderabad</v>
      </c>
    </row>
    <row r="4153" customFormat="false" ht="15" hidden="false" customHeight="false" outlineLevel="0" collapsed="false">
      <c r="A4153" s="2" t="n">
        <f aca="false">Raw_Orders!A4153</f>
        <v>501453</v>
      </c>
      <c r="B4153" s="2" t="str">
        <f aca="false">Raw_Orders!B4153</f>
        <v>CUST1037</v>
      </c>
      <c r="C4153" s="2" t="str">
        <f aca="false">Raw_Orders!C4153</f>
        <v>REST248</v>
      </c>
      <c r="D4153" s="2" t="str">
        <f aca="false">Raw_Orders!D4153</f>
        <v>DP454</v>
      </c>
      <c r="E4153" s="2" t="str">
        <f aca="false">Raw_Orders!E4153</f>
        <v>2024-01-28</v>
      </c>
      <c r="F4153" s="2" t="n">
        <f aca="false">IF(Raw_Orders!F4153&lt;0,0,Raw_Orders!F4153)</f>
        <v>1095.77</v>
      </c>
      <c r="G4153" s="2" t="str">
        <f aca="false">Raw_Orders!G4153</f>
        <v>Cancelled</v>
      </c>
      <c r="H4153" s="2" t="str">
        <f aca="false">IF(Raw_Orders!H4153="","N/A",Raw_Orders!H4153)</f>
        <v>N/A</v>
      </c>
      <c r="I4153" s="2" t="str">
        <f aca="false">IF(Raw_Orders!I4153="","Not Rated",Raw_Orders!I4153)</f>
        <v>Not Rated</v>
      </c>
      <c r="J4153" s="2" t="str">
        <f aca="false">IF(COUNTIF($A$2:A4153,A4153)&gt;1,"Duplicate","Unique")</f>
        <v>Unique</v>
      </c>
      <c r="K4153" s="2" t="str">
        <f aca="false">IF(Raw_Orders!F4153&lt;0,"Anomaly","OK")</f>
        <v>OK</v>
      </c>
      <c r="L4153" s="2" t="str">
        <f aca="false">IFERROR(VLOOKUP(C4153,Raw_Restaurants!$A$2:$C$151,3,FALSE()),"Unknown")</f>
        <v>Mumbai</v>
      </c>
    </row>
    <row r="4154" customFormat="false" ht="15" hidden="false" customHeight="false" outlineLevel="0" collapsed="false">
      <c r="A4154" s="2" t="n">
        <f aca="false">Raw_Orders!A4154</f>
        <v>500825</v>
      </c>
      <c r="B4154" s="2" t="str">
        <f aca="false">Raw_Orders!B4154</f>
        <v>CUST1013</v>
      </c>
      <c r="C4154" s="2" t="str">
        <f aca="false">Raw_Orders!C4154</f>
        <v>REST280</v>
      </c>
      <c r="D4154" s="2" t="str">
        <f aca="false">Raw_Orders!D4154</f>
        <v>DP490</v>
      </c>
      <c r="E4154" s="2" t="str">
        <f aca="false">Raw_Orders!E4154</f>
        <v>2024-05-14</v>
      </c>
      <c r="F4154" s="2" t="n">
        <f aca="false">IF(Raw_Orders!F4154&lt;0,0,Raw_Orders!F4154)</f>
        <v>364.31</v>
      </c>
      <c r="G4154" s="2" t="str">
        <f aca="false">Raw_Orders!G4154</f>
        <v>Delivered</v>
      </c>
      <c r="H4154" s="2" t="n">
        <f aca="false">IF(Raw_Orders!H4154="","N/A",Raw_Orders!H4154)</f>
        <v>43.9</v>
      </c>
      <c r="I4154" s="2" t="n">
        <f aca="false">IF(Raw_Orders!I4154="","Not Rated",Raw_Orders!I4154)</f>
        <v>4.8</v>
      </c>
      <c r="J4154" s="2" t="str">
        <f aca="false">IF(COUNTIF($A$2:A4154,A4154)&gt;1,"Duplicate","Unique")</f>
        <v>Unique</v>
      </c>
      <c r="K4154" s="2" t="str">
        <f aca="false">IF(Raw_Orders!F4154&lt;0,"Anomaly","OK")</f>
        <v>OK</v>
      </c>
      <c r="L4154" s="2" t="str">
        <f aca="false">IFERROR(VLOOKUP(C4154,Raw_Restaurants!$A$2:$C$151,3,FALSE()),"Unknown")</f>
        <v>Chennai</v>
      </c>
    </row>
    <row r="4155" customFormat="false" ht="15" hidden="false" customHeight="false" outlineLevel="0" collapsed="false">
      <c r="A4155" s="2" t="n">
        <f aca="false">Raw_Orders!A4155</f>
        <v>500926</v>
      </c>
      <c r="B4155" s="2" t="str">
        <f aca="false">Raw_Orders!B4155</f>
        <v>CUST1170</v>
      </c>
      <c r="C4155" s="2" t="str">
        <f aca="false">Raw_Orders!C4155</f>
        <v>REST203</v>
      </c>
      <c r="D4155" s="2" t="str">
        <f aca="false">Raw_Orders!D4155</f>
        <v>DP475</v>
      </c>
      <c r="E4155" s="2" t="str">
        <f aca="false">Raw_Orders!E4155</f>
        <v>2024-01-21</v>
      </c>
      <c r="F4155" s="2" t="n">
        <f aca="false">IF(Raw_Orders!F4155&lt;0,0,Raw_Orders!F4155)</f>
        <v>510.47</v>
      </c>
      <c r="G4155" s="2" t="str">
        <f aca="false">Raw_Orders!G4155</f>
        <v>Delivered</v>
      </c>
      <c r="H4155" s="2" t="n">
        <f aca="false">IF(Raw_Orders!H4155="","N/A",Raw_Orders!H4155)</f>
        <v>41.7</v>
      </c>
      <c r="I4155" s="2" t="str">
        <f aca="false">IF(Raw_Orders!I4155="","Not Rated",Raw_Orders!I4155)</f>
        <v>Not Rated</v>
      </c>
      <c r="J4155" s="2" t="str">
        <f aca="false">IF(COUNTIF($A$2:A4155,A4155)&gt;1,"Duplicate","Unique")</f>
        <v>Unique</v>
      </c>
      <c r="K4155" s="2" t="str">
        <f aca="false">IF(Raw_Orders!F4155&lt;0,"Anomaly","OK")</f>
        <v>OK</v>
      </c>
      <c r="L4155" s="2" t="str">
        <f aca="false">IFERROR(VLOOKUP(C4155,Raw_Restaurants!$A$2:$C$151,3,FALSE()),"Unknown")</f>
        <v>Chennai</v>
      </c>
    </row>
    <row r="4156" customFormat="false" ht="15" hidden="false" customHeight="false" outlineLevel="0" collapsed="false">
      <c r="A4156" s="2" t="n">
        <f aca="false">Raw_Orders!A4156</f>
        <v>501679</v>
      </c>
      <c r="B4156" s="2" t="str">
        <f aca="false">Raw_Orders!B4156</f>
        <v>CUST1180</v>
      </c>
      <c r="C4156" s="2" t="str">
        <f aca="false">Raw_Orders!C4156</f>
        <v>REST256</v>
      </c>
      <c r="D4156" s="2" t="str">
        <f aca="false">Raw_Orders!D4156</f>
        <v>DP312</v>
      </c>
      <c r="E4156" s="2" t="str">
        <f aca="false">Raw_Orders!E4156</f>
        <v>2024-03-13</v>
      </c>
      <c r="F4156" s="2" t="n">
        <f aca="false">IF(Raw_Orders!F4156&lt;0,0,Raw_Orders!F4156)</f>
        <v>246.28</v>
      </c>
      <c r="G4156" s="2" t="str">
        <f aca="false">Raw_Orders!G4156</f>
        <v>Delivered</v>
      </c>
      <c r="H4156" s="2" t="n">
        <f aca="false">IF(Raw_Orders!H4156="","N/A",Raw_Orders!H4156)</f>
        <v>26.7</v>
      </c>
      <c r="I4156" s="2" t="n">
        <f aca="false">IF(Raw_Orders!I4156="","Not Rated",Raw_Orders!I4156)</f>
        <v>3.6</v>
      </c>
      <c r="J4156" s="2" t="str">
        <f aca="false">IF(COUNTIF($A$2:A4156,A4156)&gt;1,"Duplicate","Unique")</f>
        <v>Unique</v>
      </c>
      <c r="K4156" s="2" t="str">
        <f aca="false">IF(Raw_Orders!F4156&lt;0,"Anomaly","OK")</f>
        <v>OK</v>
      </c>
      <c r="L4156" s="2" t="str">
        <f aca="false">IFERROR(VLOOKUP(C4156,Raw_Restaurants!$A$2:$C$151,3,FALSE()),"Unknown")</f>
        <v>Chennai</v>
      </c>
    </row>
    <row r="4157" customFormat="false" ht="15" hidden="false" customHeight="false" outlineLevel="0" collapsed="false">
      <c r="A4157" s="2" t="n">
        <f aca="false">Raw_Orders!A4157</f>
        <v>502577</v>
      </c>
      <c r="B4157" s="2" t="str">
        <f aca="false">Raw_Orders!B4157</f>
        <v>CUST1406</v>
      </c>
      <c r="C4157" s="2" t="str">
        <f aca="false">Raw_Orders!C4157</f>
        <v>REST206</v>
      </c>
      <c r="D4157" s="2" t="str">
        <f aca="false">Raw_Orders!D4157</f>
        <v>DP353</v>
      </c>
      <c r="E4157" s="2" t="str">
        <f aca="false">Raw_Orders!E4157</f>
        <v>2024-08-14</v>
      </c>
      <c r="F4157" s="2" t="n">
        <f aca="false">IF(Raw_Orders!F4157&lt;0,0,Raw_Orders!F4157)</f>
        <v>1264.19</v>
      </c>
      <c r="G4157" s="2" t="str">
        <f aca="false">Raw_Orders!G4157</f>
        <v>Delivered</v>
      </c>
      <c r="H4157" s="2" t="n">
        <f aca="false">IF(Raw_Orders!H4157="","N/A",Raw_Orders!H4157)</f>
        <v>23.9</v>
      </c>
      <c r="I4157" s="2" t="str">
        <f aca="false">IF(Raw_Orders!I4157="","Not Rated",Raw_Orders!I4157)</f>
        <v>Not Rated</v>
      </c>
      <c r="J4157" s="2" t="str">
        <f aca="false">IF(COUNTIF($A$2:A4157,A4157)&gt;1,"Duplicate","Unique")</f>
        <v>Unique</v>
      </c>
      <c r="K4157" s="2" t="str">
        <f aca="false">IF(Raw_Orders!F4157&lt;0,"Anomaly","OK")</f>
        <v>OK</v>
      </c>
      <c r="L4157" s="2" t="str">
        <f aca="false">IFERROR(VLOOKUP(C4157,Raw_Restaurants!$A$2:$C$151,3,FALSE()),"Unknown")</f>
        <v>Indore</v>
      </c>
    </row>
    <row r="4158" customFormat="false" ht="15" hidden="false" customHeight="false" outlineLevel="0" collapsed="false">
      <c r="A4158" s="2" t="n">
        <f aca="false">Raw_Orders!A4158</f>
        <v>501754</v>
      </c>
      <c r="B4158" s="2" t="str">
        <f aca="false">Raw_Orders!B4158</f>
        <v>CUST1114</v>
      </c>
      <c r="C4158" s="2" t="str">
        <f aca="false">Raw_Orders!C4158</f>
        <v>REST219</v>
      </c>
      <c r="D4158" s="2" t="str">
        <f aca="false">Raw_Orders!D4158</f>
        <v>DP416</v>
      </c>
      <c r="E4158" s="2" t="str">
        <f aca="false">Raw_Orders!E4158</f>
        <v>2024-05-15</v>
      </c>
      <c r="F4158" s="2" t="n">
        <f aca="false">IF(Raw_Orders!F4158&lt;0,0,Raw_Orders!F4158)</f>
        <v>1138.7</v>
      </c>
      <c r="G4158" s="2" t="str">
        <f aca="false">Raw_Orders!G4158</f>
        <v>Delivered</v>
      </c>
      <c r="H4158" s="2" t="n">
        <f aca="false">IF(Raw_Orders!H4158="","N/A",Raw_Orders!H4158)</f>
        <v>65.9</v>
      </c>
      <c r="I4158" s="2" t="n">
        <f aca="false">IF(Raw_Orders!I4158="","Not Rated",Raw_Orders!I4158)</f>
        <v>2.8</v>
      </c>
      <c r="J4158" s="2" t="str">
        <f aca="false">IF(COUNTIF($A$2:A4158,A4158)&gt;1,"Duplicate","Unique")</f>
        <v>Unique</v>
      </c>
      <c r="K4158" s="2" t="str">
        <f aca="false">IF(Raw_Orders!F4158&lt;0,"Anomaly","OK")</f>
        <v>OK</v>
      </c>
      <c r="L4158" s="2" t="str">
        <f aca="false">IFERROR(VLOOKUP(C4158,Raw_Restaurants!$A$2:$C$151,3,FALSE()),"Unknown")</f>
        <v>Pune</v>
      </c>
    </row>
    <row r="4159" customFormat="false" ht="15" hidden="false" customHeight="false" outlineLevel="0" collapsed="false">
      <c r="A4159" s="2" t="n">
        <f aca="false">Raw_Orders!A4159</f>
        <v>503093</v>
      </c>
      <c r="B4159" s="2" t="str">
        <f aca="false">Raw_Orders!B4159</f>
        <v>CUST1522</v>
      </c>
      <c r="C4159" s="2" t="str">
        <f aca="false">Raw_Orders!C4159</f>
        <v>REST263</v>
      </c>
      <c r="D4159" s="2" t="str">
        <f aca="false">Raw_Orders!D4159</f>
        <v>DP490</v>
      </c>
      <c r="E4159" s="2" t="str">
        <f aca="false">Raw_Orders!E4159</f>
        <v>2024-01-30</v>
      </c>
      <c r="F4159" s="2" t="n">
        <f aca="false">IF(Raw_Orders!F4159&lt;0,0,Raw_Orders!F4159)</f>
        <v>834.65</v>
      </c>
      <c r="G4159" s="2" t="str">
        <f aca="false">Raw_Orders!G4159</f>
        <v>Cancelled</v>
      </c>
      <c r="H4159" s="2" t="str">
        <f aca="false">IF(Raw_Orders!H4159="","N/A",Raw_Orders!H4159)</f>
        <v>N/A</v>
      </c>
      <c r="I4159" s="2" t="str">
        <f aca="false">IF(Raw_Orders!I4159="","Not Rated",Raw_Orders!I4159)</f>
        <v>Not Rated</v>
      </c>
      <c r="J4159" s="2" t="str">
        <f aca="false">IF(COUNTIF($A$2:A4159,A4159)&gt;1,"Duplicate","Unique")</f>
        <v>Unique</v>
      </c>
      <c r="K4159" s="2" t="str">
        <f aca="false">IF(Raw_Orders!F4159&lt;0,"Anomaly","OK")</f>
        <v>OK</v>
      </c>
      <c r="L4159" s="2" t="str">
        <f aca="false">IFERROR(VLOOKUP(C4159,Raw_Restaurants!$A$2:$C$151,3,FALSE()),"Unknown")</f>
        <v>Kolkata</v>
      </c>
    </row>
    <row r="4160" customFormat="false" ht="15" hidden="false" customHeight="false" outlineLevel="0" collapsed="false">
      <c r="A4160" s="2" t="n">
        <f aca="false">Raw_Orders!A4160</f>
        <v>504552</v>
      </c>
      <c r="B4160" s="2" t="str">
        <f aca="false">Raw_Orders!B4160</f>
        <v>CUST1559</v>
      </c>
      <c r="C4160" s="2" t="str">
        <f aca="false">Raw_Orders!C4160</f>
        <v>REST340</v>
      </c>
      <c r="D4160" s="2" t="str">
        <f aca="false">Raw_Orders!D4160</f>
        <v>DP336</v>
      </c>
      <c r="E4160" s="2" t="str">
        <f aca="false">Raw_Orders!E4160</f>
        <v>2024-05-16</v>
      </c>
      <c r="F4160" s="2" t="n">
        <f aca="false">IF(Raw_Orders!F4160&lt;0,0,Raw_Orders!F4160)</f>
        <v>247.97</v>
      </c>
      <c r="G4160" s="2" t="str">
        <f aca="false">Raw_Orders!G4160</f>
        <v>Delivered</v>
      </c>
      <c r="H4160" s="2" t="str">
        <f aca="false">IF(Raw_Orders!H4160="","N/A",Raw_Orders!H4160)</f>
        <v>N/A</v>
      </c>
      <c r="I4160" s="2" t="n">
        <f aca="false">IF(Raw_Orders!I4160="","Not Rated",Raw_Orders!I4160)</f>
        <v>3.8</v>
      </c>
      <c r="J4160" s="2" t="str">
        <f aca="false">IF(COUNTIF($A$2:A4160,A4160)&gt;1,"Duplicate","Unique")</f>
        <v>Unique</v>
      </c>
      <c r="K4160" s="2" t="str">
        <f aca="false">IF(Raw_Orders!F4160&lt;0,"Anomaly","OK")</f>
        <v>OK</v>
      </c>
      <c r="L4160" s="2" t="str">
        <f aca="false">IFERROR(VLOOKUP(C4160,Raw_Restaurants!$A$2:$C$151,3,FALSE()),"Unknown")</f>
        <v>Hyderabad</v>
      </c>
    </row>
    <row r="4161" customFormat="false" ht="15" hidden="false" customHeight="false" outlineLevel="0" collapsed="false">
      <c r="A4161" s="2" t="n">
        <f aca="false">Raw_Orders!A4161</f>
        <v>502874</v>
      </c>
      <c r="B4161" s="2" t="str">
        <f aca="false">Raw_Orders!B4161</f>
        <v>CUST1236</v>
      </c>
      <c r="C4161" s="2" t="str">
        <f aca="false">Raw_Orders!C4161</f>
        <v>REST340</v>
      </c>
      <c r="D4161" s="2" t="str">
        <f aca="false">Raw_Orders!D4161</f>
        <v>DP409</v>
      </c>
      <c r="E4161" s="2" t="str">
        <f aca="false">Raw_Orders!E4161</f>
        <v>2024-10-14</v>
      </c>
      <c r="F4161" s="2" t="n">
        <f aca="false">IF(Raw_Orders!F4161&lt;0,0,Raw_Orders!F4161)</f>
        <v>784.64</v>
      </c>
      <c r="G4161" s="2" t="str">
        <f aca="false">Raw_Orders!G4161</f>
        <v>Delivered</v>
      </c>
      <c r="H4161" s="2" t="n">
        <f aca="false">IF(Raw_Orders!H4161="","N/A",Raw_Orders!H4161)</f>
        <v>18.9</v>
      </c>
      <c r="I4161" s="2" t="n">
        <f aca="false">IF(Raw_Orders!I4161="","Not Rated",Raw_Orders!I4161)</f>
        <v>3.9</v>
      </c>
      <c r="J4161" s="2" t="str">
        <f aca="false">IF(COUNTIF($A$2:A4161,A4161)&gt;1,"Duplicate","Unique")</f>
        <v>Unique</v>
      </c>
      <c r="K4161" s="2" t="str">
        <f aca="false">IF(Raw_Orders!F4161&lt;0,"Anomaly","OK")</f>
        <v>OK</v>
      </c>
      <c r="L4161" s="2" t="str">
        <f aca="false">IFERROR(VLOOKUP(C4161,Raw_Restaurants!$A$2:$C$151,3,FALSE()),"Unknown")</f>
        <v>Hyderabad</v>
      </c>
    </row>
    <row r="4162" customFormat="false" ht="15" hidden="false" customHeight="false" outlineLevel="0" collapsed="false">
      <c r="A4162" s="2" t="n">
        <f aca="false">Raw_Orders!A4162</f>
        <v>504317</v>
      </c>
      <c r="B4162" s="2" t="str">
        <f aca="false">Raw_Orders!B4162</f>
        <v>CUST1604</v>
      </c>
      <c r="C4162" s="2" t="str">
        <f aca="false">Raw_Orders!C4162</f>
        <v>REST285</v>
      </c>
      <c r="D4162" s="2" t="str">
        <f aca="false">Raw_Orders!D4162</f>
        <v>DP493</v>
      </c>
      <c r="E4162" s="2" t="str">
        <f aca="false">Raw_Orders!E4162</f>
        <v>2024-09-28</v>
      </c>
      <c r="F4162" s="2" t="n">
        <f aca="false">IF(Raw_Orders!F4162&lt;0,0,Raw_Orders!F4162)</f>
        <v>1052.44</v>
      </c>
      <c r="G4162" s="2" t="str">
        <f aca="false">Raw_Orders!G4162</f>
        <v>Delivered</v>
      </c>
      <c r="H4162" s="2" t="n">
        <f aca="false">IF(Raw_Orders!H4162="","N/A",Raw_Orders!H4162)</f>
        <v>40.3</v>
      </c>
      <c r="I4162" s="2" t="n">
        <f aca="false">IF(Raw_Orders!I4162="","Not Rated",Raw_Orders!I4162)</f>
        <v>5</v>
      </c>
      <c r="J4162" s="2" t="str">
        <f aca="false">IF(COUNTIF($A$2:A4162,A4162)&gt;1,"Duplicate","Unique")</f>
        <v>Unique</v>
      </c>
      <c r="K4162" s="2" t="str">
        <f aca="false">IF(Raw_Orders!F4162&lt;0,"Anomaly","OK")</f>
        <v>OK</v>
      </c>
      <c r="L4162" s="2" t="str">
        <f aca="false">IFERROR(VLOOKUP(C4162,Raw_Restaurants!$A$2:$C$151,3,FALSE()),"Unknown")</f>
        <v>Bangalore</v>
      </c>
    </row>
    <row r="4163" customFormat="false" ht="15" hidden="false" customHeight="false" outlineLevel="0" collapsed="false">
      <c r="A4163" s="2" t="n">
        <f aca="false">Raw_Orders!A4163</f>
        <v>502745</v>
      </c>
      <c r="B4163" s="2" t="str">
        <f aca="false">Raw_Orders!B4163</f>
        <v>CUST1132</v>
      </c>
      <c r="C4163" s="2" t="str">
        <f aca="false">Raw_Orders!C4163</f>
        <v>REST276</v>
      </c>
      <c r="D4163" s="2" t="str">
        <f aca="false">Raw_Orders!D4163</f>
        <v>DP440</v>
      </c>
      <c r="E4163" s="2" t="str">
        <f aca="false">Raw_Orders!E4163</f>
        <v>2024-06-08</v>
      </c>
      <c r="F4163" s="2" t="n">
        <f aca="false">IF(Raw_Orders!F4163&lt;0,0,Raw_Orders!F4163)</f>
        <v>536.93</v>
      </c>
      <c r="G4163" s="2" t="str">
        <f aca="false">Raw_Orders!G4163</f>
        <v>Delivered</v>
      </c>
      <c r="H4163" s="2" t="n">
        <f aca="false">IF(Raw_Orders!H4163="","N/A",Raw_Orders!H4163)</f>
        <v>33.9</v>
      </c>
      <c r="I4163" s="2" t="n">
        <f aca="false">IF(Raw_Orders!I4163="","Not Rated",Raw_Orders!I4163)</f>
        <v>3.9</v>
      </c>
      <c r="J4163" s="2" t="str">
        <f aca="false">IF(COUNTIF($A$2:A4163,A4163)&gt;1,"Duplicate","Unique")</f>
        <v>Unique</v>
      </c>
      <c r="K4163" s="2" t="str">
        <f aca="false">IF(Raw_Orders!F4163&lt;0,"Anomaly","OK")</f>
        <v>OK</v>
      </c>
      <c r="L4163" s="2" t="str">
        <f aca="false">IFERROR(VLOOKUP(C4163,Raw_Restaurants!$A$2:$C$151,3,FALSE()),"Unknown")</f>
        <v>Bangalore</v>
      </c>
    </row>
    <row r="4164" customFormat="false" ht="15" hidden="false" customHeight="false" outlineLevel="0" collapsed="false">
      <c r="A4164" s="2" t="n">
        <f aca="false">Raw_Orders!A4164</f>
        <v>501823</v>
      </c>
      <c r="B4164" s="2" t="str">
        <f aca="false">Raw_Orders!B4164</f>
        <v>CUST1199</v>
      </c>
      <c r="C4164" s="2" t="str">
        <f aca="false">Raw_Orders!C4164</f>
        <v>REST311</v>
      </c>
      <c r="D4164" s="2" t="str">
        <f aca="false">Raw_Orders!D4164</f>
        <v>DP456</v>
      </c>
      <c r="E4164" s="2" t="str">
        <f aca="false">Raw_Orders!E4164</f>
        <v>2024-08-19</v>
      </c>
      <c r="F4164" s="2" t="n">
        <f aca="false">IF(Raw_Orders!F4164&lt;0,0,Raw_Orders!F4164)</f>
        <v>440.22</v>
      </c>
      <c r="G4164" s="2" t="str">
        <f aca="false">Raw_Orders!G4164</f>
        <v>Cancelled</v>
      </c>
      <c r="H4164" s="2" t="str">
        <f aca="false">IF(Raw_Orders!H4164="","N/A",Raw_Orders!H4164)</f>
        <v>N/A</v>
      </c>
      <c r="I4164" s="2" t="str">
        <f aca="false">IF(Raw_Orders!I4164="","Not Rated",Raw_Orders!I4164)</f>
        <v>Not Rated</v>
      </c>
      <c r="J4164" s="2" t="str">
        <f aca="false">IF(COUNTIF($A$2:A4164,A4164)&gt;1,"Duplicate","Unique")</f>
        <v>Unique</v>
      </c>
      <c r="K4164" s="2" t="str">
        <f aca="false">IF(Raw_Orders!F4164&lt;0,"Anomaly","OK")</f>
        <v>OK</v>
      </c>
      <c r="L4164" s="2" t="str">
        <f aca="false">IFERROR(VLOOKUP(C4164,Raw_Restaurants!$A$2:$C$151,3,FALSE()),"Unknown")</f>
        <v>Bhopal</v>
      </c>
    </row>
    <row r="4165" customFormat="false" ht="15" hidden="false" customHeight="false" outlineLevel="0" collapsed="false">
      <c r="A4165" s="2" t="n">
        <f aca="false">Raw_Orders!A4165</f>
        <v>503190</v>
      </c>
      <c r="B4165" s="2" t="str">
        <f aca="false">Raw_Orders!B4165</f>
        <v>CUST1237</v>
      </c>
      <c r="C4165" s="2" t="str">
        <f aca="false">Raw_Orders!C4165</f>
        <v>REST250</v>
      </c>
      <c r="D4165" s="2" t="str">
        <f aca="false">Raw_Orders!D4165</f>
        <v>DP498</v>
      </c>
      <c r="E4165" s="2" t="str">
        <f aca="false">Raw_Orders!E4165</f>
        <v>2024-10-03</v>
      </c>
      <c r="F4165" s="2" t="n">
        <f aca="false">IF(Raw_Orders!F4165&lt;0,0,Raw_Orders!F4165)</f>
        <v>1286.24</v>
      </c>
      <c r="G4165" s="2" t="str">
        <f aca="false">Raw_Orders!G4165</f>
        <v>Delivered</v>
      </c>
      <c r="H4165" s="2" t="n">
        <f aca="false">IF(Raw_Orders!H4165="","N/A",Raw_Orders!H4165)</f>
        <v>16.9</v>
      </c>
      <c r="I4165" s="2" t="n">
        <f aca="false">IF(Raw_Orders!I4165="","Not Rated",Raw_Orders!I4165)</f>
        <v>4.6</v>
      </c>
      <c r="J4165" s="2" t="str">
        <f aca="false">IF(COUNTIF($A$2:A4165,A4165)&gt;1,"Duplicate","Unique")</f>
        <v>Unique</v>
      </c>
      <c r="K4165" s="2" t="str">
        <f aca="false">IF(Raw_Orders!F4165&lt;0,"Anomaly","OK")</f>
        <v>OK</v>
      </c>
      <c r="L4165" s="2" t="str">
        <f aca="false">IFERROR(VLOOKUP(C4165,Raw_Restaurants!$A$2:$C$151,3,FALSE()),"Unknown")</f>
        <v>Delhi</v>
      </c>
    </row>
    <row r="4166" customFormat="false" ht="15" hidden="false" customHeight="false" outlineLevel="0" collapsed="false">
      <c r="A4166" s="2" t="n">
        <f aca="false">Raw_Orders!A4166</f>
        <v>502912</v>
      </c>
      <c r="B4166" s="2" t="str">
        <f aca="false">Raw_Orders!B4166</f>
        <v>CUST1772</v>
      </c>
      <c r="C4166" s="2" t="str">
        <f aca="false">Raw_Orders!C4166</f>
        <v>REST297</v>
      </c>
      <c r="D4166" s="2" t="str">
        <f aca="false">Raw_Orders!D4166</f>
        <v>DP338</v>
      </c>
      <c r="E4166" s="2" t="str">
        <f aca="false">Raw_Orders!E4166</f>
        <v>2024-12-26</v>
      </c>
      <c r="F4166" s="2" t="n">
        <f aca="false">IF(Raw_Orders!F4166&lt;0,0,Raw_Orders!F4166)</f>
        <v>868.27</v>
      </c>
      <c r="G4166" s="2" t="str">
        <f aca="false">Raw_Orders!G4166</f>
        <v>Delivered</v>
      </c>
      <c r="H4166" s="2" t="n">
        <f aca="false">IF(Raw_Orders!H4166="","N/A",Raw_Orders!H4166)</f>
        <v>40.5</v>
      </c>
      <c r="I4166" s="2" t="str">
        <f aca="false">IF(Raw_Orders!I4166="","Not Rated",Raw_Orders!I4166)</f>
        <v>Not Rated</v>
      </c>
      <c r="J4166" s="2" t="str">
        <f aca="false">IF(COUNTIF($A$2:A4166,A4166)&gt;1,"Duplicate","Unique")</f>
        <v>Unique</v>
      </c>
      <c r="K4166" s="2" t="str">
        <f aca="false">IF(Raw_Orders!F4166&lt;0,"Anomaly","OK")</f>
        <v>OK</v>
      </c>
      <c r="L4166" s="2" t="str">
        <f aca="false">IFERROR(VLOOKUP(C4166,Raw_Restaurants!$A$2:$C$151,3,FALSE()),"Unknown")</f>
        <v>Jaipur</v>
      </c>
    </row>
    <row r="4167" customFormat="false" ht="15" hidden="false" customHeight="false" outlineLevel="0" collapsed="false">
      <c r="A4167" s="2" t="n">
        <f aca="false">Raw_Orders!A4167</f>
        <v>504061</v>
      </c>
      <c r="B4167" s="2" t="str">
        <f aca="false">Raw_Orders!B4167</f>
        <v>CUST1553</v>
      </c>
      <c r="C4167" s="2" t="str">
        <f aca="false">Raw_Orders!C4167</f>
        <v>REST222</v>
      </c>
      <c r="D4167" s="2" t="str">
        <f aca="false">Raw_Orders!D4167</f>
        <v>DP462</v>
      </c>
      <c r="E4167" s="2" t="str">
        <f aca="false">Raw_Orders!E4167</f>
        <v>2024-09-12</v>
      </c>
      <c r="F4167" s="2" t="n">
        <f aca="false">IF(Raw_Orders!F4167&lt;0,0,Raw_Orders!F4167)</f>
        <v>970.21</v>
      </c>
      <c r="G4167" s="2" t="str">
        <f aca="false">Raw_Orders!G4167</f>
        <v>Delivered</v>
      </c>
      <c r="H4167" s="2" t="n">
        <f aca="false">IF(Raw_Orders!H4167="","N/A",Raw_Orders!H4167)</f>
        <v>21.7</v>
      </c>
      <c r="I4167" s="2" t="n">
        <f aca="false">IF(Raw_Orders!I4167="","Not Rated",Raw_Orders!I4167)</f>
        <v>3.2</v>
      </c>
      <c r="J4167" s="2" t="str">
        <f aca="false">IF(COUNTIF($A$2:A4167,A4167)&gt;1,"Duplicate","Unique")</f>
        <v>Unique</v>
      </c>
      <c r="K4167" s="2" t="str">
        <f aca="false">IF(Raw_Orders!F4167&lt;0,"Anomaly","OK")</f>
        <v>OK</v>
      </c>
      <c r="L4167" s="2" t="str">
        <f aca="false">IFERROR(VLOOKUP(C4167,Raw_Restaurants!$A$2:$C$151,3,FALSE()),"Unknown")</f>
        <v>Delhi</v>
      </c>
    </row>
    <row r="4168" customFormat="false" ht="15" hidden="false" customHeight="false" outlineLevel="0" collapsed="false">
      <c r="A4168" s="2" t="n">
        <f aca="false">Raw_Orders!A4168</f>
        <v>504925</v>
      </c>
      <c r="B4168" s="2" t="str">
        <f aca="false">Raw_Orders!B4168</f>
        <v>CUST1352</v>
      </c>
      <c r="C4168" s="2" t="str">
        <f aca="false">Raw_Orders!C4168</f>
        <v>REST210</v>
      </c>
      <c r="D4168" s="2" t="str">
        <f aca="false">Raw_Orders!D4168</f>
        <v>DP477</v>
      </c>
      <c r="E4168" s="2" t="str">
        <f aca="false">Raw_Orders!E4168</f>
        <v>2024-02-05</v>
      </c>
      <c r="F4168" s="2" t="n">
        <f aca="false">IF(Raw_Orders!F4168&lt;0,0,Raw_Orders!F4168)</f>
        <v>1053.28</v>
      </c>
      <c r="G4168" s="2" t="str">
        <f aca="false">Raw_Orders!G4168</f>
        <v>Delivered</v>
      </c>
      <c r="H4168" s="2" t="n">
        <f aca="false">IF(Raw_Orders!H4168="","N/A",Raw_Orders!H4168)</f>
        <v>42.4</v>
      </c>
      <c r="I4168" s="2" t="n">
        <f aca="false">IF(Raw_Orders!I4168="","Not Rated",Raw_Orders!I4168)</f>
        <v>3</v>
      </c>
      <c r="J4168" s="2" t="str">
        <f aca="false">IF(COUNTIF($A$2:A4168,A4168)&gt;1,"Duplicate","Unique")</f>
        <v>Unique</v>
      </c>
      <c r="K4168" s="2" t="str">
        <f aca="false">IF(Raw_Orders!F4168&lt;0,"Anomaly","OK")</f>
        <v>OK</v>
      </c>
      <c r="L4168" s="2" t="str">
        <f aca="false">IFERROR(VLOOKUP(C4168,Raw_Restaurants!$A$2:$C$151,3,FALSE()),"Unknown")</f>
        <v>Chennai</v>
      </c>
    </row>
    <row r="4169" customFormat="false" ht="15" hidden="false" customHeight="false" outlineLevel="0" collapsed="false">
      <c r="A4169" s="2" t="n">
        <f aca="false">Raw_Orders!A4169</f>
        <v>503936</v>
      </c>
      <c r="B4169" s="2" t="str">
        <f aca="false">Raw_Orders!B4169</f>
        <v>CUST1675</v>
      </c>
      <c r="C4169" s="2" t="str">
        <f aca="false">Raw_Orders!C4169</f>
        <v>REST246</v>
      </c>
      <c r="D4169" s="2" t="str">
        <f aca="false">Raw_Orders!D4169</f>
        <v>DP494</v>
      </c>
      <c r="E4169" s="2" t="str">
        <f aca="false">Raw_Orders!E4169</f>
        <v>2024-02-11</v>
      </c>
      <c r="F4169" s="2" t="n">
        <f aca="false">IF(Raw_Orders!F4169&lt;0,0,Raw_Orders!F4169)</f>
        <v>0</v>
      </c>
      <c r="G4169" s="2" t="str">
        <f aca="false">Raw_Orders!G4169</f>
        <v>Delayed</v>
      </c>
      <c r="H4169" s="2" t="n">
        <f aca="false">IF(Raw_Orders!H4169="","N/A",Raw_Orders!H4169)</f>
        <v>66.5</v>
      </c>
      <c r="I4169" s="2" t="n">
        <f aca="false">IF(Raw_Orders!I4169="","Not Rated",Raw_Orders!I4169)</f>
        <v>3</v>
      </c>
      <c r="J4169" s="2" t="str">
        <f aca="false">IF(COUNTIF($A$2:A4169,A4169)&gt;1,"Duplicate","Unique")</f>
        <v>Unique</v>
      </c>
      <c r="K4169" s="2" t="str">
        <f aca="false">IF(Raw_Orders!F4169&lt;0,"Anomaly","OK")</f>
        <v>Anomaly</v>
      </c>
      <c r="L4169" s="2" t="str">
        <f aca="false">IFERROR(VLOOKUP(C4169,Raw_Restaurants!$A$2:$C$151,3,FALSE()),"Unknown")</f>
        <v>Mumbai</v>
      </c>
    </row>
    <row r="4170" customFormat="false" ht="15" hidden="false" customHeight="false" outlineLevel="0" collapsed="false">
      <c r="A4170" s="2" t="n">
        <f aca="false">Raw_Orders!A4170</f>
        <v>503440</v>
      </c>
      <c r="B4170" s="2" t="str">
        <f aca="false">Raw_Orders!B4170</f>
        <v>CUST1425</v>
      </c>
      <c r="C4170" s="2" t="str">
        <f aca="false">Raw_Orders!C4170</f>
        <v>REST290</v>
      </c>
      <c r="D4170" s="2" t="str">
        <f aca="false">Raw_Orders!D4170</f>
        <v>DP498</v>
      </c>
      <c r="E4170" s="2" t="str">
        <f aca="false">Raw_Orders!E4170</f>
        <v>2024-04-20</v>
      </c>
      <c r="F4170" s="2" t="n">
        <f aca="false">IF(Raw_Orders!F4170&lt;0,0,Raw_Orders!F4170)</f>
        <v>656.26</v>
      </c>
      <c r="G4170" s="2" t="str">
        <f aca="false">Raw_Orders!G4170</f>
        <v>Delivered</v>
      </c>
      <c r="H4170" s="2" t="n">
        <f aca="false">IF(Raw_Orders!H4170="","N/A",Raw_Orders!H4170)</f>
        <v>53.2</v>
      </c>
      <c r="I4170" s="2" t="str">
        <f aca="false">IF(Raw_Orders!I4170="","Not Rated",Raw_Orders!I4170)</f>
        <v>Not Rated</v>
      </c>
      <c r="J4170" s="2" t="str">
        <f aca="false">IF(COUNTIF($A$2:A4170,A4170)&gt;1,"Duplicate","Unique")</f>
        <v>Unique</v>
      </c>
      <c r="K4170" s="2" t="str">
        <f aca="false">IF(Raw_Orders!F4170&lt;0,"Anomaly","OK")</f>
        <v>OK</v>
      </c>
      <c r="L4170" s="2" t="str">
        <f aca="false">IFERROR(VLOOKUP(C4170,Raw_Restaurants!$A$2:$C$151,3,FALSE()),"Unknown")</f>
        <v>Delhi</v>
      </c>
    </row>
    <row r="4171" customFormat="false" ht="15" hidden="false" customHeight="false" outlineLevel="0" collapsed="false">
      <c r="A4171" s="2" t="n">
        <f aca="false">Raw_Orders!A4171</f>
        <v>504706</v>
      </c>
      <c r="B4171" s="2" t="str">
        <f aca="false">Raw_Orders!B4171</f>
        <v>CUST1390</v>
      </c>
      <c r="C4171" s="2" t="str">
        <f aca="false">Raw_Orders!C4171</f>
        <v>REST222</v>
      </c>
      <c r="D4171" s="2" t="str">
        <f aca="false">Raw_Orders!D4171</f>
        <v>DP371</v>
      </c>
      <c r="E4171" s="2" t="str">
        <f aca="false">Raw_Orders!E4171</f>
        <v>2024-11-18</v>
      </c>
      <c r="F4171" s="2" t="n">
        <f aca="false">IF(Raw_Orders!F4171&lt;0,0,Raw_Orders!F4171)</f>
        <v>683.24</v>
      </c>
      <c r="G4171" s="2" t="str">
        <f aca="false">Raw_Orders!G4171</f>
        <v>Delivered</v>
      </c>
      <c r="H4171" s="2" t="n">
        <f aca="false">IF(Raw_Orders!H4171="","N/A",Raw_Orders!H4171)</f>
        <v>26.3</v>
      </c>
      <c r="I4171" s="2" t="n">
        <f aca="false">IF(Raw_Orders!I4171="","Not Rated",Raw_Orders!I4171)</f>
        <v>3.8</v>
      </c>
      <c r="J4171" s="2" t="str">
        <f aca="false">IF(COUNTIF($A$2:A4171,A4171)&gt;1,"Duplicate","Unique")</f>
        <v>Unique</v>
      </c>
      <c r="K4171" s="2" t="str">
        <f aca="false">IF(Raw_Orders!F4171&lt;0,"Anomaly","OK")</f>
        <v>OK</v>
      </c>
      <c r="L4171" s="2" t="str">
        <f aca="false">IFERROR(VLOOKUP(C4171,Raw_Restaurants!$A$2:$C$151,3,FALSE()),"Unknown")</f>
        <v>Delhi</v>
      </c>
    </row>
    <row r="4172" customFormat="false" ht="15" hidden="false" customHeight="false" outlineLevel="0" collapsed="false">
      <c r="A4172" s="2" t="n">
        <f aca="false">Raw_Orders!A4172</f>
        <v>502108</v>
      </c>
      <c r="B4172" s="2" t="str">
        <f aca="false">Raw_Orders!B4172</f>
        <v>CUST1684</v>
      </c>
      <c r="C4172" s="2" t="str">
        <f aca="false">Raw_Orders!C4172</f>
        <v>REST299</v>
      </c>
      <c r="D4172" s="2" t="str">
        <f aca="false">Raw_Orders!D4172</f>
        <v>DP412</v>
      </c>
      <c r="E4172" s="2" t="str">
        <f aca="false">Raw_Orders!E4172</f>
        <v>2024-03-28</v>
      </c>
      <c r="F4172" s="2" t="n">
        <f aca="false">IF(Raw_Orders!F4172&lt;0,0,Raw_Orders!F4172)</f>
        <v>1202.73</v>
      </c>
      <c r="G4172" s="2" t="str">
        <f aca="false">Raw_Orders!G4172</f>
        <v>Delivered</v>
      </c>
      <c r="H4172" s="2" t="n">
        <f aca="false">IF(Raw_Orders!H4172="","N/A",Raw_Orders!H4172)</f>
        <v>46.8</v>
      </c>
      <c r="I4172" s="2" t="n">
        <f aca="false">IF(Raw_Orders!I4172="","Not Rated",Raw_Orders!I4172)</f>
        <v>4.3</v>
      </c>
      <c r="J4172" s="2" t="str">
        <f aca="false">IF(COUNTIF($A$2:A4172,A4172)&gt;1,"Duplicate","Unique")</f>
        <v>Unique</v>
      </c>
      <c r="K4172" s="2" t="str">
        <f aca="false">IF(Raw_Orders!F4172&lt;0,"Anomaly","OK")</f>
        <v>OK</v>
      </c>
      <c r="L4172" s="2" t="str">
        <f aca="false">IFERROR(VLOOKUP(C4172,Raw_Restaurants!$A$2:$C$151,3,FALSE()),"Unknown")</f>
        <v>Bangalore</v>
      </c>
    </row>
    <row r="4173" customFormat="false" ht="15" hidden="false" customHeight="false" outlineLevel="0" collapsed="false">
      <c r="A4173" s="2" t="n">
        <f aca="false">Raw_Orders!A4173</f>
        <v>502480</v>
      </c>
      <c r="B4173" s="2" t="str">
        <f aca="false">Raw_Orders!B4173</f>
        <v>CUST1405</v>
      </c>
      <c r="C4173" s="2" t="str">
        <f aca="false">Raw_Orders!C4173</f>
        <v>REST203</v>
      </c>
      <c r="D4173" s="2" t="str">
        <f aca="false">Raw_Orders!D4173</f>
        <v>DP405</v>
      </c>
      <c r="E4173" s="2" t="str">
        <f aca="false">Raw_Orders!E4173</f>
        <v>2024-04-20</v>
      </c>
      <c r="F4173" s="2" t="n">
        <f aca="false">IF(Raw_Orders!F4173&lt;0,0,Raw_Orders!F4173)</f>
        <v>339.63</v>
      </c>
      <c r="G4173" s="2" t="str">
        <f aca="false">Raw_Orders!G4173</f>
        <v>Delivered</v>
      </c>
      <c r="H4173" s="2" t="n">
        <f aca="false">IF(Raw_Orders!H4173="","N/A",Raw_Orders!H4173)</f>
        <v>16.7</v>
      </c>
      <c r="I4173" s="2" t="n">
        <f aca="false">IF(Raw_Orders!I4173="","Not Rated",Raw_Orders!I4173)</f>
        <v>4.2</v>
      </c>
      <c r="J4173" s="2" t="str">
        <f aca="false">IF(COUNTIF($A$2:A4173,A4173)&gt;1,"Duplicate","Unique")</f>
        <v>Unique</v>
      </c>
      <c r="K4173" s="2" t="str">
        <f aca="false">IF(Raw_Orders!F4173&lt;0,"Anomaly","OK")</f>
        <v>OK</v>
      </c>
      <c r="L4173" s="2" t="str">
        <f aca="false">IFERROR(VLOOKUP(C4173,Raw_Restaurants!$A$2:$C$151,3,FALSE()),"Unknown")</f>
        <v>Chennai</v>
      </c>
    </row>
    <row r="4174" customFormat="false" ht="15" hidden="false" customHeight="false" outlineLevel="0" collapsed="false">
      <c r="A4174" s="2" t="n">
        <f aca="false">Raw_Orders!A4174</f>
        <v>502919</v>
      </c>
      <c r="B4174" s="2" t="str">
        <f aca="false">Raw_Orders!B4174</f>
        <v>CUST1599</v>
      </c>
      <c r="C4174" s="2" t="str">
        <f aca="false">Raw_Orders!C4174</f>
        <v>REST243</v>
      </c>
      <c r="D4174" s="2" t="str">
        <f aca="false">Raw_Orders!D4174</f>
        <v>DP322</v>
      </c>
      <c r="E4174" s="2" t="str">
        <f aca="false">Raw_Orders!E4174</f>
        <v>2024-07-22</v>
      </c>
      <c r="F4174" s="2" t="n">
        <f aca="false">IF(Raw_Orders!F4174&lt;0,0,Raw_Orders!F4174)</f>
        <v>917.99</v>
      </c>
      <c r="G4174" s="2" t="str">
        <f aca="false">Raw_Orders!G4174</f>
        <v>Delivered</v>
      </c>
      <c r="H4174" s="2" t="n">
        <f aca="false">IF(Raw_Orders!H4174="","N/A",Raw_Orders!H4174)</f>
        <v>58.6</v>
      </c>
      <c r="I4174" s="2" t="n">
        <f aca="false">IF(Raw_Orders!I4174="","Not Rated",Raw_Orders!I4174)</f>
        <v>4.3</v>
      </c>
      <c r="J4174" s="2" t="str">
        <f aca="false">IF(COUNTIF($A$2:A4174,A4174)&gt;1,"Duplicate","Unique")</f>
        <v>Unique</v>
      </c>
      <c r="K4174" s="2" t="str">
        <f aca="false">IF(Raw_Orders!F4174&lt;0,"Anomaly","OK")</f>
        <v>OK</v>
      </c>
      <c r="L4174" s="2" t="str">
        <f aca="false">IFERROR(VLOOKUP(C4174,Raw_Restaurants!$A$2:$C$151,3,FALSE()),"Unknown")</f>
        <v>Mumbai</v>
      </c>
    </row>
    <row r="4175" customFormat="false" ht="15" hidden="false" customHeight="false" outlineLevel="0" collapsed="false">
      <c r="A4175" s="2" t="n">
        <f aca="false">Raw_Orders!A4175</f>
        <v>500727</v>
      </c>
      <c r="B4175" s="2" t="str">
        <f aca="false">Raw_Orders!B4175</f>
        <v>CUST1444</v>
      </c>
      <c r="C4175" s="2" t="str">
        <f aca="false">Raw_Orders!C4175</f>
        <v>REST258</v>
      </c>
      <c r="D4175" s="2" t="str">
        <f aca="false">Raw_Orders!D4175</f>
        <v>DP454</v>
      </c>
      <c r="E4175" s="2" t="str">
        <f aca="false">Raw_Orders!E4175</f>
        <v>2024-02-25</v>
      </c>
      <c r="F4175" s="2" t="n">
        <f aca="false">IF(Raw_Orders!F4175&lt;0,0,Raw_Orders!F4175)</f>
        <v>1342.95</v>
      </c>
      <c r="G4175" s="2" t="str">
        <f aca="false">Raw_Orders!G4175</f>
        <v>Delivered</v>
      </c>
      <c r="H4175" s="2" t="n">
        <f aca="false">IF(Raw_Orders!H4175="","N/A",Raw_Orders!H4175)</f>
        <v>41.2</v>
      </c>
      <c r="I4175" s="2" t="n">
        <f aca="false">IF(Raw_Orders!I4175="","Not Rated",Raw_Orders!I4175)</f>
        <v>4.4</v>
      </c>
      <c r="J4175" s="2" t="str">
        <f aca="false">IF(COUNTIF($A$2:A4175,A4175)&gt;1,"Duplicate","Unique")</f>
        <v>Unique</v>
      </c>
      <c r="K4175" s="2" t="str">
        <f aca="false">IF(Raw_Orders!F4175&lt;0,"Anomaly","OK")</f>
        <v>OK</v>
      </c>
      <c r="L4175" s="2" t="str">
        <f aca="false">IFERROR(VLOOKUP(C4175,Raw_Restaurants!$A$2:$C$151,3,FALSE()),"Unknown")</f>
        <v>Mumbai</v>
      </c>
    </row>
    <row r="4176" customFormat="false" ht="15" hidden="false" customHeight="false" outlineLevel="0" collapsed="false">
      <c r="A4176" s="2" t="n">
        <f aca="false">Raw_Orders!A4176</f>
        <v>503105</v>
      </c>
      <c r="B4176" s="2" t="str">
        <f aca="false">Raw_Orders!B4176</f>
        <v>CUST1292</v>
      </c>
      <c r="C4176" s="2" t="str">
        <f aca="false">Raw_Orders!C4176</f>
        <v>REST272</v>
      </c>
      <c r="D4176" s="2" t="str">
        <f aca="false">Raw_Orders!D4176</f>
        <v>DP391</v>
      </c>
      <c r="E4176" s="2" t="str">
        <f aca="false">Raw_Orders!E4176</f>
        <v>2024-04-04</v>
      </c>
      <c r="F4176" s="2" t="n">
        <f aca="false">IF(Raw_Orders!F4176&lt;0,0,Raw_Orders!F4176)</f>
        <v>148.5</v>
      </c>
      <c r="G4176" s="2" t="str">
        <f aca="false">Raw_Orders!G4176</f>
        <v>Delivered</v>
      </c>
      <c r="H4176" s="2" t="n">
        <f aca="false">IF(Raw_Orders!H4176="","N/A",Raw_Orders!H4176)</f>
        <v>37.1</v>
      </c>
      <c r="I4176" s="2" t="n">
        <f aca="false">IF(Raw_Orders!I4176="","Not Rated",Raw_Orders!I4176)</f>
        <v>2.9</v>
      </c>
      <c r="J4176" s="2" t="str">
        <f aca="false">IF(COUNTIF($A$2:A4176,A4176)&gt;1,"Duplicate","Unique")</f>
        <v>Unique</v>
      </c>
      <c r="K4176" s="2" t="str">
        <f aca="false">IF(Raw_Orders!F4176&lt;0,"Anomaly","OK")</f>
        <v>OK</v>
      </c>
      <c r="L4176" s="2" t="str">
        <f aca="false">IFERROR(VLOOKUP(C4176,Raw_Restaurants!$A$2:$C$151,3,FALSE()),"Unknown")</f>
        <v>Kolkata</v>
      </c>
    </row>
    <row r="4177" customFormat="false" ht="15" hidden="false" customHeight="false" outlineLevel="0" collapsed="false">
      <c r="A4177" s="2" t="n">
        <f aca="false">Raw_Orders!A4177</f>
        <v>503019</v>
      </c>
      <c r="B4177" s="2" t="str">
        <f aca="false">Raw_Orders!B4177</f>
        <v>CUST1765</v>
      </c>
      <c r="C4177" s="2" t="str">
        <f aca="false">Raw_Orders!C4177</f>
        <v>REST266</v>
      </c>
      <c r="D4177" s="2" t="str">
        <f aca="false">Raw_Orders!D4177</f>
        <v>DP360</v>
      </c>
      <c r="E4177" s="2" t="str">
        <f aca="false">Raw_Orders!E4177</f>
        <v>2024-10-14</v>
      </c>
      <c r="F4177" s="2" t="n">
        <f aca="false">IF(Raw_Orders!F4177&lt;0,0,Raw_Orders!F4177)</f>
        <v>330.91</v>
      </c>
      <c r="G4177" s="2" t="str">
        <f aca="false">Raw_Orders!G4177</f>
        <v>Delivered</v>
      </c>
      <c r="H4177" s="2" t="n">
        <f aca="false">IF(Raw_Orders!H4177="","N/A",Raw_Orders!H4177)</f>
        <v>46.6</v>
      </c>
      <c r="I4177" s="2" t="n">
        <f aca="false">IF(Raw_Orders!I4177="","Not Rated",Raw_Orders!I4177)</f>
        <v>4.5</v>
      </c>
      <c r="J4177" s="2" t="str">
        <f aca="false">IF(COUNTIF($A$2:A4177,A4177)&gt;1,"Duplicate","Unique")</f>
        <v>Unique</v>
      </c>
      <c r="K4177" s="2" t="str">
        <f aca="false">IF(Raw_Orders!F4177&lt;0,"Anomaly","OK")</f>
        <v>OK</v>
      </c>
      <c r="L4177" s="2" t="str">
        <f aca="false">IFERROR(VLOOKUP(C4177,Raw_Restaurants!$A$2:$C$151,3,FALSE()),"Unknown")</f>
        <v>Jaipur</v>
      </c>
    </row>
    <row r="4178" customFormat="false" ht="15" hidden="false" customHeight="false" outlineLevel="0" collapsed="false">
      <c r="A4178" s="2" t="n">
        <f aca="false">Raw_Orders!A4178</f>
        <v>503285</v>
      </c>
      <c r="B4178" s="2" t="str">
        <f aca="false">Raw_Orders!B4178</f>
        <v>CUST1228</v>
      </c>
      <c r="C4178" s="2" t="str">
        <f aca="false">Raw_Orders!C4178</f>
        <v>REST210</v>
      </c>
      <c r="D4178" s="2" t="str">
        <f aca="false">Raw_Orders!D4178</f>
        <v>DP347</v>
      </c>
      <c r="E4178" s="2" t="str">
        <f aca="false">Raw_Orders!E4178</f>
        <v>2024-10-28</v>
      </c>
      <c r="F4178" s="2" t="n">
        <f aca="false">IF(Raw_Orders!F4178&lt;0,0,Raw_Orders!F4178)</f>
        <v>812.08</v>
      </c>
      <c r="G4178" s="2" t="str">
        <f aca="false">Raw_Orders!G4178</f>
        <v>Delivered</v>
      </c>
      <c r="H4178" s="2" t="str">
        <f aca="false">IF(Raw_Orders!H4178="","N/A",Raw_Orders!H4178)</f>
        <v>N/A</v>
      </c>
      <c r="I4178" s="2" t="n">
        <f aca="false">IF(Raw_Orders!I4178="","Not Rated",Raw_Orders!I4178)</f>
        <v>3.8</v>
      </c>
      <c r="J4178" s="2" t="str">
        <f aca="false">IF(COUNTIF($A$2:A4178,A4178)&gt;1,"Duplicate","Unique")</f>
        <v>Unique</v>
      </c>
      <c r="K4178" s="2" t="str">
        <f aca="false">IF(Raw_Orders!F4178&lt;0,"Anomaly","OK")</f>
        <v>OK</v>
      </c>
      <c r="L4178" s="2" t="str">
        <f aca="false">IFERROR(VLOOKUP(C4178,Raw_Restaurants!$A$2:$C$151,3,FALSE()),"Unknown")</f>
        <v>Chennai</v>
      </c>
    </row>
    <row r="4179" customFormat="false" ht="15" hidden="false" customHeight="false" outlineLevel="0" collapsed="false">
      <c r="A4179" s="2" t="n">
        <f aca="false">Raw_Orders!A4179</f>
        <v>501181</v>
      </c>
      <c r="B4179" s="2" t="str">
        <f aca="false">Raw_Orders!B4179</f>
        <v>CUST1756</v>
      </c>
      <c r="C4179" s="2" t="str">
        <f aca="false">Raw_Orders!C4179</f>
        <v>REST322</v>
      </c>
      <c r="D4179" s="2" t="str">
        <f aca="false">Raw_Orders!D4179</f>
        <v>DP448</v>
      </c>
      <c r="E4179" s="2" t="str">
        <f aca="false">Raw_Orders!E4179</f>
        <v>2024-07-31</v>
      </c>
      <c r="F4179" s="2" t="n">
        <f aca="false">IF(Raw_Orders!F4179&lt;0,0,Raw_Orders!F4179)</f>
        <v>600.27</v>
      </c>
      <c r="G4179" s="2" t="str">
        <f aca="false">Raw_Orders!G4179</f>
        <v>Delivered</v>
      </c>
      <c r="H4179" s="2" t="n">
        <f aca="false">IF(Raw_Orders!H4179="","N/A",Raw_Orders!H4179)</f>
        <v>62</v>
      </c>
      <c r="I4179" s="2" t="n">
        <f aca="false">IF(Raw_Orders!I4179="","Not Rated",Raw_Orders!I4179)</f>
        <v>4.1</v>
      </c>
      <c r="J4179" s="2" t="str">
        <f aca="false">IF(COUNTIF($A$2:A4179,A4179)&gt;1,"Duplicate","Unique")</f>
        <v>Unique</v>
      </c>
      <c r="K4179" s="2" t="str">
        <f aca="false">IF(Raw_Orders!F4179&lt;0,"Anomaly","OK")</f>
        <v>OK</v>
      </c>
      <c r="L4179" s="2" t="str">
        <f aca="false">IFERROR(VLOOKUP(C4179,Raw_Restaurants!$A$2:$C$151,3,FALSE()),"Unknown")</f>
        <v>Delhi</v>
      </c>
    </row>
    <row r="4180" customFormat="false" ht="15" hidden="false" customHeight="false" outlineLevel="0" collapsed="false">
      <c r="A4180" s="2" t="n">
        <f aca="false">Raw_Orders!A4180</f>
        <v>502375</v>
      </c>
      <c r="B4180" s="2" t="str">
        <f aca="false">Raw_Orders!B4180</f>
        <v>CUST1416</v>
      </c>
      <c r="C4180" s="2" t="str">
        <f aca="false">Raw_Orders!C4180</f>
        <v>REST294</v>
      </c>
      <c r="D4180" s="2" t="str">
        <f aca="false">Raw_Orders!D4180</f>
        <v>DP473</v>
      </c>
      <c r="E4180" s="2" t="str">
        <f aca="false">Raw_Orders!E4180</f>
        <v>2024-02-27</v>
      </c>
      <c r="F4180" s="2" t="n">
        <f aca="false">IF(Raw_Orders!F4180&lt;0,0,Raw_Orders!F4180)</f>
        <v>530.3</v>
      </c>
      <c r="G4180" s="2" t="str">
        <f aca="false">Raw_Orders!G4180</f>
        <v>Delayed</v>
      </c>
      <c r="H4180" s="2" t="n">
        <f aca="false">IF(Raw_Orders!H4180="","N/A",Raw_Orders!H4180)</f>
        <v>39.4</v>
      </c>
      <c r="I4180" s="2" t="str">
        <f aca="false">IF(Raw_Orders!I4180="","Not Rated",Raw_Orders!I4180)</f>
        <v>Not Rated</v>
      </c>
      <c r="J4180" s="2" t="str">
        <f aca="false">IF(COUNTIF($A$2:A4180,A4180)&gt;1,"Duplicate","Unique")</f>
        <v>Duplicate</v>
      </c>
      <c r="K4180" s="2" t="str">
        <f aca="false">IF(Raw_Orders!F4180&lt;0,"Anomaly","OK")</f>
        <v>OK</v>
      </c>
      <c r="L4180" s="2" t="str">
        <f aca="false">IFERROR(VLOOKUP(C4180,Raw_Restaurants!$A$2:$C$151,3,FALSE()),"Unknown")</f>
        <v>Hyderabad</v>
      </c>
    </row>
    <row r="4181" customFormat="false" ht="15" hidden="false" customHeight="false" outlineLevel="0" collapsed="false">
      <c r="A4181" s="2" t="n">
        <f aca="false">Raw_Orders!A4181</f>
        <v>503362</v>
      </c>
      <c r="B4181" s="2" t="str">
        <f aca="false">Raw_Orders!B4181</f>
        <v>CUST1189</v>
      </c>
      <c r="C4181" s="2" t="str">
        <f aca="false">Raw_Orders!C4181</f>
        <v>REST272</v>
      </c>
      <c r="D4181" s="2" t="str">
        <f aca="false">Raw_Orders!D4181</f>
        <v>DP367</v>
      </c>
      <c r="E4181" s="2" t="str">
        <f aca="false">Raw_Orders!E4181</f>
        <v>2024-07-14</v>
      </c>
      <c r="F4181" s="2" t="n">
        <f aca="false">IF(Raw_Orders!F4181&lt;0,0,Raw_Orders!F4181)</f>
        <v>1243.22</v>
      </c>
      <c r="G4181" s="2" t="str">
        <f aca="false">Raw_Orders!G4181</f>
        <v>Delivered</v>
      </c>
      <c r="H4181" s="2" t="n">
        <f aca="false">IF(Raw_Orders!H4181="","N/A",Raw_Orders!H4181)</f>
        <v>69.9</v>
      </c>
      <c r="I4181" s="2" t="str">
        <f aca="false">IF(Raw_Orders!I4181="","Not Rated",Raw_Orders!I4181)</f>
        <v>Not Rated</v>
      </c>
      <c r="J4181" s="2" t="str">
        <f aca="false">IF(COUNTIF($A$2:A4181,A4181)&gt;1,"Duplicate","Unique")</f>
        <v>Unique</v>
      </c>
      <c r="K4181" s="2" t="str">
        <f aca="false">IF(Raw_Orders!F4181&lt;0,"Anomaly","OK")</f>
        <v>OK</v>
      </c>
      <c r="L4181" s="2" t="str">
        <f aca="false">IFERROR(VLOOKUP(C4181,Raw_Restaurants!$A$2:$C$151,3,FALSE()),"Unknown")</f>
        <v>Kolkata</v>
      </c>
    </row>
    <row r="4182" customFormat="false" ht="15" hidden="false" customHeight="false" outlineLevel="0" collapsed="false">
      <c r="A4182" s="2" t="n">
        <f aca="false">Raw_Orders!A4182</f>
        <v>501353</v>
      </c>
      <c r="B4182" s="2" t="str">
        <f aca="false">Raw_Orders!B4182</f>
        <v>CUST1620</v>
      </c>
      <c r="C4182" s="2" t="str">
        <f aca="false">Raw_Orders!C4182</f>
        <v>REST341</v>
      </c>
      <c r="D4182" s="2" t="str">
        <f aca="false">Raw_Orders!D4182</f>
        <v>DP327</v>
      </c>
      <c r="E4182" s="2" t="str">
        <f aca="false">Raw_Orders!E4182</f>
        <v>2024-10-18</v>
      </c>
      <c r="F4182" s="2" t="n">
        <f aca="false">IF(Raw_Orders!F4182&lt;0,0,Raw_Orders!F4182)</f>
        <v>839.3</v>
      </c>
      <c r="G4182" s="2" t="str">
        <f aca="false">Raw_Orders!G4182</f>
        <v>Delivered</v>
      </c>
      <c r="H4182" s="2" t="n">
        <f aca="false">IF(Raw_Orders!H4182="","N/A",Raw_Orders!H4182)</f>
        <v>60.5</v>
      </c>
      <c r="I4182" s="2" t="str">
        <f aca="false">IF(Raw_Orders!I4182="","Not Rated",Raw_Orders!I4182)</f>
        <v>Not Rated</v>
      </c>
      <c r="J4182" s="2" t="str">
        <f aca="false">IF(COUNTIF($A$2:A4182,A4182)&gt;1,"Duplicate","Unique")</f>
        <v>Unique</v>
      </c>
      <c r="K4182" s="2" t="str">
        <f aca="false">IF(Raw_Orders!F4182&lt;0,"Anomaly","OK")</f>
        <v>OK</v>
      </c>
      <c r="L4182" s="2" t="str">
        <f aca="false">IFERROR(VLOOKUP(C4182,Raw_Restaurants!$A$2:$C$151,3,FALSE()),"Unknown")</f>
        <v>Kolkata</v>
      </c>
    </row>
    <row r="4183" customFormat="false" ht="15" hidden="false" customHeight="false" outlineLevel="0" collapsed="false">
      <c r="A4183" s="2" t="n">
        <f aca="false">Raw_Orders!A4183</f>
        <v>502843</v>
      </c>
      <c r="B4183" s="2" t="str">
        <f aca="false">Raw_Orders!B4183</f>
        <v>CUST1604</v>
      </c>
      <c r="C4183" s="2" t="str">
        <f aca="false">Raw_Orders!C4183</f>
        <v>REST314</v>
      </c>
      <c r="D4183" s="2" t="str">
        <f aca="false">Raw_Orders!D4183</f>
        <v>DP328</v>
      </c>
      <c r="E4183" s="2" t="str">
        <f aca="false">Raw_Orders!E4183</f>
        <v>2024-02-19</v>
      </c>
      <c r="F4183" s="2" t="n">
        <f aca="false">IF(Raw_Orders!F4183&lt;0,0,Raw_Orders!F4183)</f>
        <v>710.41</v>
      </c>
      <c r="G4183" s="2" t="str">
        <f aca="false">Raw_Orders!G4183</f>
        <v>Cancelled</v>
      </c>
      <c r="H4183" s="2" t="str">
        <f aca="false">IF(Raw_Orders!H4183="","N/A",Raw_Orders!H4183)</f>
        <v>N/A</v>
      </c>
      <c r="I4183" s="2" t="str">
        <f aca="false">IF(Raw_Orders!I4183="","Not Rated",Raw_Orders!I4183)</f>
        <v>Not Rated</v>
      </c>
      <c r="J4183" s="2" t="str">
        <f aca="false">IF(COUNTIF($A$2:A4183,A4183)&gt;1,"Duplicate","Unique")</f>
        <v>Unique</v>
      </c>
      <c r="K4183" s="2" t="str">
        <f aca="false">IF(Raw_Orders!F4183&lt;0,"Anomaly","OK")</f>
        <v>OK</v>
      </c>
      <c r="L4183" s="2" t="str">
        <f aca="false">IFERROR(VLOOKUP(C4183,Raw_Restaurants!$A$2:$C$151,3,FALSE()),"Unknown")</f>
        <v>Bangalore</v>
      </c>
    </row>
    <row r="4184" customFormat="false" ht="15" hidden="false" customHeight="false" outlineLevel="0" collapsed="false">
      <c r="A4184" s="2" t="n">
        <f aca="false">Raw_Orders!A4184</f>
        <v>500242</v>
      </c>
      <c r="B4184" s="2" t="str">
        <f aca="false">Raw_Orders!B4184</f>
        <v>CUST1326</v>
      </c>
      <c r="C4184" s="2" t="str">
        <f aca="false">Raw_Orders!C4184</f>
        <v>REST294</v>
      </c>
      <c r="D4184" s="2" t="str">
        <f aca="false">Raw_Orders!D4184</f>
        <v>DP481</v>
      </c>
      <c r="E4184" s="2" t="str">
        <f aca="false">Raw_Orders!E4184</f>
        <v>2024-09-25</v>
      </c>
      <c r="F4184" s="2" t="n">
        <f aca="false">IF(Raw_Orders!F4184&lt;0,0,Raw_Orders!F4184)</f>
        <v>767.55</v>
      </c>
      <c r="G4184" s="2" t="str">
        <f aca="false">Raw_Orders!G4184</f>
        <v>Delayed</v>
      </c>
      <c r="H4184" s="2" t="str">
        <f aca="false">IF(Raw_Orders!H4184="","N/A",Raw_Orders!H4184)</f>
        <v>N/A</v>
      </c>
      <c r="I4184" s="2" t="n">
        <f aca="false">IF(Raw_Orders!I4184="","Not Rated",Raw_Orders!I4184)</f>
        <v>2.8</v>
      </c>
      <c r="J4184" s="2" t="str">
        <f aca="false">IF(COUNTIF($A$2:A4184,A4184)&gt;1,"Duplicate","Unique")</f>
        <v>Unique</v>
      </c>
      <c r="K4184" s="2" t="str">
        <f aca="false">IF(Raw_Orders!F4184&lt;0,"Anomaly","OK")</f>
        <v>OK</v>
      </c>
      <c r="L4184" s="2" t="str">
        <f aca="false">IFERROR(VLOOKUP(C4184,Raw_Restaurants!$A$2:$C$151,3,FALSE()),"Unknown")</f>
        <v>Hyderabad</v>
      </c>
    </row>
    <row r="4185" customFormat="false" ht="15" hidden="false" customHeight="false" outlineLevel="0" collapsed="false">
      <c r="A4185" s="2" t="n">
        <f aca="false">Raw_Orders!A4185</f>
        <v>501662</v>
      </c>
      <c r="B4185" s="2" t="str">
        <f aca="false">Raw_Orders!B4185</f>
        <v>CUST1798</v>
      </c>
      <c r="C4185" s="2" t="str">
        <f aca="false">Raw_Orders!C4185</f>
        <v>REST202</v>
      </c>
      <c r="D4185" s="2" t="str">
        <f aca="false">Raw_Orders!D4185</f>
        <v>DP315</v>
      </c>
      <c r="E4185" s="2" t="str">
        <f aca="false">Raw_Orders!E4185</f>
        <v>2024-04-01</v>
      </c>
      <c r="F4185" s="2" t="n">
        <f aca="false">IF(Raw_Orders!F4185&lt;0,0,Raw_Orders!F4185)</f>
        <v>1336.1</v>
      </c>
      <c r="G4185" s="2" t="str">
        <f aca="false">Raw_Orders!G4185</f>
        <v>Delivered</v>
      </c>
      <c r="H4185" s="2" t="n">
        <f aca="false">IF(Raw_Orders!H4185="","N/A",Raw_Orders!H4185)</f>
        <v>57</v>
      </c>
      <c r="I4185" s="2" t="n">
        <f aca="false">IF(Raw_Orders!I4185="","Not Rated",Raw_Orders!I4185)</f>
        <v>4.9</v>
      </c>
      <c r="J4185" s="2" t="str">
        <f aca="false">IF(COUNTIF($A$2:A4185,A4185)&gt;1,"Duplicate","Unique")</f>
        <v>Unique</v>
      </c>
      <c r="K4185" s="2" t="str">
        <f aca="false">IF(Raw_Orders!F4185&lt;0,"Anomaly","OK")</f>
        <v>OK</v>
      </c>
      <c r="L4185" s="2" t="str">
        <f aca="false">IFERROR(VLOOKUP(C4185,Raw_Restaurants!$A$2:$C$151,3,FALSE()),"Unknown")</f>
        <v>Bangalore</v>
      </c>
    </row>
    <row r="4186" customFormat="false" ht="15" hidden="false" customHeight="false" outlineLevel="0" collapsed="false">
      <c r="A4186" s="2" t="n">
        <f aca="false">Raw_Orders!A4186</f>
        <v>504445</v>
      </c>
      <c r="B4186" s="2" t="str">
        <f aca="false">Raw_Orders!B4186</f>
        <v>CUST1414</v>
      </c>
      <c r="C4186" s="2" t="str">
        <f aca="false">Raw_Orders!C4186</f>
        <v>REST244</v>
      </c>
      <c r="D4186" s="2" t="str">
        <f aca="false">Raw_Orders!D4186</f>
        <v>DP331</v>
      </c>
      <c r="E4186" s="2" t="str">
        <f aca="false">Raw_Orders!E4186</f>
        <v>2024-06-17</v>
      </c>
      <c r="F4186" s="2" t="n">
        <f aca="false">IF(Raw_Orders!F4186&lt;0,0,Raw_Orders!F4186)</f>
        <v>668.29</v>
      </c>
      <c r="G4186" s="2" t="str">
        <f aca="false">Raw_Orders!G4186</f>
        <v>Delivered</v>
      </c>
      <c r="H4186" s="2" t="n">
        <f aca="false">IF(Raw_Orders!H4186="","N/A",Raw_Orders!H4186)</f>
        <v>19.4</v>
      </c>
      <c r="I4186" s="2" t="n">
        <f aca="false">IF(Raw_Orders!I4186="","Not Rated",Raw_Orders!I4186)</f>
        <v>4.3</v>
      </c>
      <c r="J4186" s="2" t="str">
        <f aca="false">IF(COUNTIF($A$2:A4186,A4186)&gt;1,"Duplicate","Unique")</f>
        <v>Unique</v>
      </c>
      <c r="K4186" s="2" t="str">
        <f aca="false">IF(Raw_Orders!F4186&lt;0,"Anomaly","OK")</f>
        <v>OK</v>
      </c>
      <c r="L4186" s="2" t="str">
        <f aca="false">IFERROR(VLOOKUP(C4186,Raw_Restaurants!$A$2:$C$151,3,FALSE()),"Unknown")</f>
        <v>Indore</v>
      </c>
    </row>
    <row r="4187" customFormat="false" ht="15" hidden="false" customHeight="false" outlineLevel="0" collapsed="false">
      <c r="A4187" s="2" t="n">
        <f aca="false">Raw_Orders!A4187</f>
        <v>503683</v>
      </c>
      <c r="B4187" s="2" t="str">
        <f aca="false">Raw_Orders!B4187</f>
        <v>CUST1238</v>
      </c>
      <c r="C4187" s="2" t="str">
        <f aca="false">Raw_Orders!C4187</f>
        <v>REST332</v>
      </c>
      <c r="D4187" s="2" t="str">
        <f aca="false">Raw_Orders!D4187</f>
        <v>DP479</v>
      </c>
      <c r="E4187" s="2" t="str">
        <f aca="false">Raw_Orders!E4187</f>
        <v>2024-06-30</v>
      </c>
      <c r="F4187" s="2" t="n">
        <f aca="false">IF(Raw_Orders!F4187&lt;0,0,Raw_Orders!F4187)</f>
        <v>443.2</v>
      </c>
      <c r="G4187" s="2" t="str">
        <f aca="false">Raw_Orders!G4187</f>
        <v>Delayed</v>
      </c>
      <c r="H4187" s="2" t="n">
        <f aca="false">IF(Raw_Orders!H4187="","N/A",Raw_Orders!H4187)</f>
        <v>66.8</v>
      </c>
      <c r="I4187" s="2" t="n">
        <f aca="false">IF(Raw_Orders!I4187="","Not Rated",Raw_Orders!I4187)</f>
        <v>4</v>
      </c>
      <c r="J4187" s="2" t="str">
        <f aca="false">IF(COUNTIF($A$2:A4187,A4187)&gt;1,"Duplicate","Unique")</f>
        <v>Unique</v>
      </c>
      <c r="K4187" s="2" t="str">
        <f aca="false">IF(Raw_Orders!F4187&lt;0,"Anomaly","OK")</f>
        <v>OK</v>
      </c>
      <c r="L4187" s="2" t="str">
        <f aca="false">IFERROR(VLOOKUP(C4187,Raw_Restaurants!$A$2:$C$151,3,FALSE()),"Unknown")</f>
        <v>Pune</v>
      </c>
    </row>
    <row r="4188" customFormat="false" ht="15" hidden="false" customHeight="false" outlineLevel="0" collapsed="false">
      <c r="A4188" s="2" t="n">
        <f aca="false">Raw_Orders!A4188</f>
        <v>503673</v>
      </c>
      <c r="B4188" s="2" t="str">
        <f aca="false">Raw_Orders!B4188</f>
        <v>CUST1198</v>
      </c>
      <c r="C4188" s="2" t="str">
        <f aca="false">Raw_Orders!C4188</f>
        <v>REST326</v>
      </c>
      <c r="D4188" s="2" t="str">
        <f aca="false">Raw_Orders!D4188</f>
        <v>DP366</v>
      </c>
      <c r="E4188" s="2" t="str">
        <f aca="false">Raw_Orders!E4188</f>
        <v>2024-03-17</v>
      </c>
      <c r="F4188" s="2" t="n">
        <f aca="false">IF(Raw_Orders!F4188&lt;0,0,Raw_Orders!F4188)</f>
        <v>177.97</v>
      </c>
      <c r="G4188" s="2" t="str">
        <f aca="false">Raw_Orders!G4188</f>
        <v>Delivered</v>
      </c>
      <c r="H4188" s="2" t="n">
        <f aca="false">IF(Raw_Orders!H4188="","N/A",Raw_Orders!H4188)</f>
        <v>60.3</v>
      </c>
      <c r="I4188" s="2" t="str">
        <f aca="false">IF(Raw_Orders!I4188="","Not Rated",Raw_Orders!I4188)</f>
        <v>Not Rated</v>
      </c>
      <c r="J4188" s="2" t="str">
        <f aca="false">IF(COUNTIF($A$2:A4188,A4188)&gt;1,"Duplicate","Unique")</f>
        <v>Unique</v>
      </c>
      <c r="K4188" s="2" t="str">
        <f aca="false">IF(Raw_Orders!F4188&lt;0,"Anomaly","OK")</f>
        <v>OK</v>
      </c>
      <c r="L4188" s="2" t="str">
        <f aca="false">IFERROR(VLOOKUP(C4188,Raw_Restaurants!$A$2:$C$151,3,FALSE()),"Unknown")</f>
        <v>Bhopal</v>
      </c>
    </row>
    <row r="4189" customFormat="false" ht="15" hidden="false" customHeight="false" outlineLevel="0" collapsed="false">
      <c r="A4189" s="2" t="n">
        <f aca="false">Raw_Orders!A4189</f>
        <v>500312</v>
      </c>
      <c r="B4189" s="2" t="str">
        <f aca="false">Raw_Orders!B4189</f>
        <v>CUST1344</v>
      </c>
      <c r="C4189" s="2" t="str">
        <f aca="false">Raw_Orders!C4189</f>
        <v>REST315</v>
      </c>
      <c r="D4189" s="2" t="str">
        <f aca="false">Raw_Orders!D4189</f>
        <v>DP480</v>
      </c>
      <c r="E4189" s="2" t="str">
        <f aca="false">Raw_Orders!E4189</f>
        <v>2024-02-19</v>
      </c>
      <c r="F4189" s="2" t="n">
        <f aca="false">IF(Raw_Orders!F4189&lt;0,0,Raw_Orders!F4189)</f>
        <v>1109.44</v>
      </c>
      <c r="G4189" s="2" t="str">
        <f aca="false">Raw_Orders!G4189</f>
        <v>Delayed</v>
      </c>
      <c r="H4189" s="2" t="n">
        <f aca="false">IF(Raw_Orders!H4189="","N/A",Raw_Orders!H4189)</f>
        <v>32.4</v>
      </c>
      <c r="I4189" s="2" t="n">
        <f aca="false">IF(Raw_Orders!I4189="","Not Rated",Raw_Orders!I4189)</f>
        <v>3.4</v>
      </c>
      <c r="J4189" s="2" t="str">
        <f aca="false">IF(COUNTIF($A$2:A4189,A4189)&gt;1,"Duplicate","Unique")</f>
        <v>Unique</v>
      </c>
      <c r="K4189" s="2" t="str">
        <f aca="false">IF(Raw_Orders!F4189&lt;0,"Anomaly","OK")</f>
        <v>OK</v>
      </c>
      <c r="L4189" s="2" t="str">
        <f aca="false">IFERROR(VLOOKUP(C4189,Raw_Restaurants!$A$2:$C$151,3,FALSE()),"Unknown")</f>
        <v>Indore</v>
      </c>
    </row>
    <row r="4190" customFormat="false" ht="15" hidden="false" customHeight="false" outlineLevel="0" collapsed="false">
      <c r="A4190" s="2" t="n">
        <f aca="false">Raw_Orders!A4190</f>
        <v>500045</v>
      </c>
      <c r="B4190" s="2" t="str">
        <f aca="false">Raw_Orders!B4190</f>
        <v>CUST1070</v>
      </c>
      <c r="C4190" s="2" t="str">
        <f aca="false">Raw_Orders!C4190</f>
        <v>REST210</v>
      </c>
      <c r="D4190" s="2" t="str">
        <f aca="false">Raw_Orders!D4190</f>
        <v>DP302</v>
      </c>
      <c r="E4190" s="2" t="str">
        <f aca="false">Raw_Orders!E4190</f>
        <v>2024-09-25</v>
      </c>
      <c r="F4190" s="2" t="n">
        <f aca="false">IF(Raw_Orders!F4190&lt;0,0,Raw_Orders!F4190)</f>
        <v>654.4</v>
      </c>
      <c r="G4190" s="2" t="str">
        <f aca="false">Raw_Orders!G4190</f>
        <v>Delivered</v>
      </c>
      <c r="H4190" s="2" t="n">
        <f aca="false">IF(Raw_Orders!H4190="","N/A",Raw_Orders!H4190)</f>
        <v>67.6</v>
      </c>
      <c r="I4190" s="2" t="n">
        <f aca="false">IF(Raw_Orders!I4190="","Not Rated",Raw_Orders!I4190)</f>
        <v>4.5</v>
      </c>
      <c r="J4190" s="2" t="str">
        <f aca="false">IF(COUNTIF($A$2:A4190,A4190)&gt;1,"Duplicate","Unique")</f>
        <v>Unique</v>
      </c>
      <c r="K4190" s="2" t="str">
        <f aca="false">IF(Raw_Orders!F4190&lt;0,"Anomaly","OK")</f>
        <v>OK</v>
      </c>
      <c r="L4190" s="2" t="str">
        <f aca="false">IFERROR(VLOOKUP(C4190,Raw_Restaurants!$A$2:$C$151,3,FALSE()),"Unknown")</f>
        <v>Chennai</v>
      </c>
    </row>
    <row r="4191" customFormat="false" ht="15" hidden="false" customHeight="false" outlineLevel="0" collapsed="false">
      <c r="A4191" s="2" t="n">
        <f aca="false">Raw_Orders!A4191</f>
        <v>503439</v>
      </c>
      <c r="B4191" s="2" t="str">
        <f aca="false">Raw_Orders!B4191</f>
        <v>CUST1614</v>
      </c>
      <c r="C4191" s="2" t="str">
        <f aca="false">Raw_Orders!C4191</f>
        <v>REST240</v>
      </c>
      <c r="D4191" s="2" t="str">
        <f aca="false">Raw_Orders!D4191</f>
        <v>DP459</v>
      </c>
      <c r="E4191" s="2" t="str">
        <f aca="false">Raw_Orders!E4191</f>
        <v>2024-12-19</v>
      </c>
      <c r="F4191" s="2" t="n">
        <f aca="false">IF(Raw_Orders!F4191&lt;0,0,Raw_Orders!F4191)</f>
        <v>930.24</v>
      </c>
      <c r="G4191" s="2" t="str">
        <f aca="false">Raw_Orders!G4191</f>
        <v>Delivered</v>
      </c>
      <c r="H4191" s="2" t="n">
        <f aca="false">IF(Raw_Orders!H4191="","N/A",Raw_Orders!H4191)</f>
        <v>71.3</v>
      </c>
      <c r="I4191" s="2" t="n">
        <f aca="false">IF(Raw_Orders!I4191="","Not Rated",Raw_Orders!I4191)</f>
        <v>3.5</v>
      </c>
      <c r="J4191" s="2" t="str">
        <f aca="false">IF(COUNTIF($A$2:A4191,A4191)&gt;1,"Duplicate","Unique")</f>
        <v>Unique</v>
      </c>
      <c r="K4191" s="2" t="str">
        <f aca="false">IF(Raw_Orders!F4191&lt;0,"Anomaly","OK")</f>
        <v>OK</v>
      </c>
      <c r="L4191" s="2" t="str">
        <f aca="false">IFERROR(VLOOKUP(C4191,Raw_Restaurants!$A$2:$C$151,3,FALSE()),"Unknown")</f>
        <v>Delhi</v>
      </c>
    </row>
    <row r="4192" customFormat="false" ht="15" hidden="false" customHeight="false" outlineLevel="0" collapsed="false">
      <c r="A4192" s="2" t="n">
        <f aca="false">Raw_Orders!A4192</f>
        <v>503648</v>
      </c>
      <c r="B4192" s="2" t="str">
        <f aca="false">Raw_Orders!B4192</f>
        <v>CUST1534</v>
      </c>
      <c r="C4192" s="2" t="str">
        <f aca="false">Raw_Orders!C4192</f>
        <v>REST305</v>
      </c>
      <c r="D4192" s="2" t="str">
        <f aca="false">Raw_Orders!D4192</f>
        <v>DP385</v>
      </c>
      <c r="E4192" s="2" t="str">
        <f aca="false">Raw_Orders!E4192</f>
        <v>2024-01-28</v>
      </c>
      <c r="F4192" s="2" t="n">
        <f aca="false">IF(Raw_Orders!F4192&lt;0,0,Raw_Orders!F4192)</f>
        <v>243.71</v>
      </c>
      <c r="G4192" s="2" t="str">
        <f aca="false">Raw_Orders!G4192</f>
        <v>Delivered</v>
      </c>
      <c r="H4192" s="2" t="n">
        <f aca="false">IF(Raw_Orders!H4192="","N/A",Raw_Orders!H4192)</f>
        <v>74.1</v>
      </c>
      <c r="I4192" s="2" t="n">
        <f aca="false">IF(Raw_Orders!I4192="","Not Rated",Raw_Orders!I4192)</f>
        <v>4.7</v>
      </c>
      <c r="J4192" s="2" t="str">
        <f aca="false">IF(COUNTIF($A$2:A4192,A4192)&gt;1,"Duplicate","Unique")</f>
        <v>Unique</v>
      </c>
      <c r="K4192" s="2" t="str">
        <f aca="false">IF(Raw_Orders!F4192&lt;0,"Anomaly","OK")</f>
        <v>OK</v>
      </c>
      <c r="L4192" s="2" t="str">
        <f aca="false">IFERROR(VLOOKUP(C4192,Raw_Restaurants!$A$2:$C$151,3,FALSE()),"Unknown")</f>
        <v>Jaipur</v>
      </c>
    </row>
    <row r="4193" customFormat="false" ht="15" hidden="false" customHeight="false" outlineLevel="0" collapsed="false">
      <c r="A4193" s="2" t="n">
        <f aca="false">Raw_Orders!A4193</f>
        <v>504745</v>
      </c>
      <c r="B4193" s="2" t="str">
        <f aca="false">Raw_Orders!B4193</f>
        <v>CUST1208</v>
      </c>
      <c r="C4193" s="2" t="str">
        <f aca="false">Raw_Orders!C4193</f>
        <v>REST304</v>
      </c>
      <c r="D4193" s="2" t="str">
        <f aca="false">Raw_Orders!D4193</f>
        <v>DP380</v>
      </c>
      <c r="E4193" s="2" t="str">
        <f aca="false">Raw_Orders!E4193</f>
        <v>2024-12-25</v>
      </c>
      <c r="F4193" s="2" t="n">
        <f aca="false">IF(Raw_Orders!F4193&lt;0,0,Raw_Orders!F4193)</f>
        <v>1269.9</v>
      </c>
      <c r="G4193" s="2" t="str">
        <f aca="false">Raw_Orders!G4193</f>
        <v>Cancelled</v>
      </c>
      <c r="H4193" s="2" t="str">
        <f aca="false">IF(Raw_Orders!H4193="","N/A",Raw_Orders!H4193)</f>
        <v>N/A</v>
      </c>
      <c r="I4193" s="2" t="str">
        <f aca="false">IF(Raw_Orders!I4193="","Not Rated",Raw_Orders!I4193)</f>
        <v>Not Rated</v>
      </c>
      <c r="J4193" s="2" t="str">
        <f aca="false">IF(COUNTIF($A$2:A4193,A4193)&gt;1,"Duplicate","Unique")</f>
        <v>Unique</v>
      </c>
      <c r="K4193" s="2" t="str">
        <f aca="false">IF(Raw_Orders!F4193&lt;0,"Anomaly","OK")</f>
        <v>OK</v>
      </c>
      <c r="L4193" s="2" t="str">
        <f aca="false">IFERROR(VLOOKUP(C4193,Raw_Restaurants!$A$2:$C$151,3,FALSE()),"Unknown")</f>
        <v>Jaipur</v>
      </c>
    </row>
    <row r="4194" customFormat="false" ht="15" hidden="false" customHeight="false" outlineLevel="0" collapsed="false">
      <c r="A4194" s="2" t="n">
        <f aca="false">Raw_Orders!A4194</f>
        <v>503180</v>
      </c>
      <c r="B4194" s="2" t="str">
        <f aca="false">Raw_Orders!B4194</f>
        <v>CUST1245</v>
      </c>
      <c r="C4194" s="2" t="str">
        <f aca="false">Raw_Orders!C4194</f>
        <v>REST253</v>
      </c>
      <c r="D4194" s="2" t="str">
        <f aca="false">Raw_Orders!D4194</f>
        <v>DP462</v>
      </c>
      <c r="E4194" s="2" t="str">
        <f aca="false">Raw_Orders!E4194</f>
        <v>2024-01-11</v>
      </c>
      <c r="F4194" s="2" t="n">
        <f aca="false">IF(Raw_Orders!F4194&lt;0,0,Raw_Orders!F4194)</f>
        <v>1010.6</v>
      </c>
      <c r="G4194" s="2" t="str">
        <f aca="false">Raw_Orders!G4194</f>
        <v>Delivered</v>
      </c>
      <c r="H4194" s="2" t="n">
        <f aca="false">IF(Raw_Orders!H4194="","N/A",Raw_Orders!H4194)</f>
        <v>19.1</v>
      </c>
      <c r="I4194" s="2" t="n">
        <f aca="false">IF(Raw_Orders!I4194="","Not Rated",Raw_Orders!I4194)</f>
        <v>3.1</v>
      </c>
      <c r="J4194" s="2" t="str">
        <f aca="false">IF(COUNTIF($A$2:A4194,A4194)&gt;1,"Duplicate","Unique")</f>
        <v>Unique</v>
      </c>
      <c r="K4194" s="2" t="str">
        <f aca="false">IF(Raw_Orders!F4194&lt;0,"Anomaly","OK")</f>
        <v>OK</v>
      </c>
      <c r="L4194" s="2" t="str">
        <f aca="false">IFERROR(VLOOKUP(C4194,Raw_Restaurants!$A$2:$C$151,3,FALSE()),"Unknown")</f>
        <v>Delhi</v>
      </c>
    </row>
    <row r="4195" customFormat="false" ht="15" hidden="false" customHeight="false" outlineLevel="0" collapsed="false">
      <c r="A4195" s="2" t="n">
        <f aca="false">Raw_Orders!A4195</f>
        <v>500735</v>
      </c>
      <c r="B4195" s="2" t="str">
        <f aca="false">Raw_Orders!B4195</f>
        <v>CUST1348</v>
      </c>
      <c r="C4195" s="2" t="str">
        <f aca="false">Raw_Orders!C4195</f>
        <v>REST333</v>
      </c>
      <c r="D4195" s="2" t="str">
        <f aca="false">Raw_Orders!D4195</f>
        <v>DP319</v>
      </c>
      <c r="E4195" s="2" t="str">
        <f aca="false">Raw_Orders!E4195</f>
        <v>2024-09-11</v>
      </c>
      <c r="F4195" s="2" t="n">
        <f aca="false">IF(Raw_Orders!F4195&lt;0,0,Raw_Orders!F4195)</f>
        <v>288.39</v>
      </c>
      <c r="G4195" s="2" t="str">
        <f aca="false">Raw_Orders!G4195</f>
        <v>Delivered</v>
      </c>
      <c r="H4195" s="2" t="n">
        <f aca="false">IF(Raw_Orders!H4195="","N/A",Raw_Orders!H4195)</f>
        <v>75.5</v>
      </c>
      <c r="I4195" s="2" t="n">
        <f aca="false">IF(Raw_Orders!I4195="","Not Rated",Raw_Orders!I4195)</f>
        <v>3.2</v>
      </c>
      <c r="J4195" s="2" t="str">
        <f aca="false">IF(COUNTIF($A$2:A4195,A4195)&gt;1,"Duplicate","Unique")</f>
        <v>Unique</v>
      </c>
      <c r="K4195" s="2" t="str">
        <f aca="false">IF(Raw_Orders!F4195&lt;0,"Anomaly","OK")</f>
        <v>OK</v>
      </c>
      <c r="L4195" s="2" t="str">
        <f aca="false">IFERROR(VLOOKUP(C4195,Raw_Restaurants!$A$2:$C$151,3,FALSE()),"Unknown")</f>
        <v>Hyderabad</v>
      </c>
    </row>
    <row r="4196" customFormat="false" ht="15" hidden="false" customHeight="false" outlineLevel="0" collapsed="false">
      <c r="A4196" s="2" t="n">
        <f aca="false">Raw_Orders!A4196</f>
        <v>502426</v>
      </c>
      <c r="B4196" s="2" t="str">
        <f aca="false">Raw_Orders!B4196</f>
        <v>CUST1557</v>
      </c>
      <c r="C4196" s="2" t="str">
        <f aca="false">Raw_Orders!C4196</f>
        <v>REST305</v>
      </c>
      <c r="D4196" s="2" t="str">
        <f aca="false">Raw_Orders!D4196</f>
        <v>DP402</v>
      </c>
      <c r="E4196" s="2" t="str">
        <f aca="false">Raw_Orders!E4196</f>
        <v>2024-03-07</v>
      </c>
      <c r="F4196" s="2" t="n">
        <f aca="false">IF(Raw_Orders!F4196&lt;0,0,Raw_Orders!F4196)</f>
        <v>930.41</v>
      </c>
      <c r="G4196" s="2" t="str">
        <f aca="false">Raw_Orders!G4196</f>
        <v>Delivered</v>
      </c>
      <c r="H4196" s="2" t="n">
        <f aca="false">IF(Raw_Orders!H4196="","N/A",Raw_Orders!H4196)</f>
        <v>79.2</v>
      </c>
      <c r="I4196" s="2" t="n">
        <f aca="false">IF(Raw_Orders!I4196="","Not Rated",Raw_Orders!I4196)</f>
        <v>3.2</v>
      </c>
      <c r="J4196" s="2" t="str">
        <f aca="false">IF(COUNTIF($A$2:A4196,A4196)&gt;1,"Duplicate","Unique")</f>
        <v>Unique</v>
      </c>
      <c r="K4196" s="2" t="str">
        <f aca="false">IF(Raw_Orders!F4196&lt;0,"Anomaly","OK")</f>
        <v>OK</v>
      </c>
      <c r="L4196" s="2" t="str">
        <f aca="false">IFERROR(VLOOKUP(C4196,Raw_Restaurants!$A$2:$C$151,3,FALSE()),"Unknown")</f>
        <v>Jaipur</v>
      </c>
    </row>
    <row r="4197" customFormat="false" ht="15" hidden="false" customHeight="false" outlineLevel="0" collapsed="false">
      <c r="A4197" s="2" t="n">
        <f aca="false">Raw_Orders!A4197</f>
        <v>504853</v>
      </c>
      <c r="B4197" s="2" t="str">
        <f aca="false">Raw_Orders!B4197</f>
        <v>CUST1576</v>
      </c>
      <c r="C4197" s="2" t="str">
        <f aca="false">Raw_Orders!C4197</f>
        <v>REST207</v>
      </c>
      <c r="D4197" s="2" t="str">
        <f aca="false">Raw_Orders!D4197</f>
        <v>DP450</v>
      </c>
      <c r="E4197" s="2" t="str">
        <f aca="false">Raw_Orders!E4197</f>
        <v>2024-07-03</v>
      </c>
      <c r="F4197" s="2" t="n">
        <f aca="false">IF(Raw_Orders!F4197&lt;0,0,Raw_Orders!F4197)</f>
        <v>188.64</v>
      </c>
      <c r="G4197" s="2" t="str">
        <f aca="false">Raw_Orders!G4197</f>
        <v>Delivered</v>
      </c>
      <c r="H4197" s="2" t="n">
        <f aca="false">IF(Raw_Orders!H4197="","N/A",Raw_Orders!H4197)</f>
        <v>51.7</v>
      </c>
      <c r="I4197" s="2" t="n">
        <f aca="false">IF(Raw_Orders!I4197="","Not Rated",Raw_Orders!I4197)</f>
        <v>4.4</v>
      </c>
      <c r="J4197" s="2" t="str">
        <f aca="false">IF(COUNTIF($A$2:A4197,A4197)&gt;1,"Duplicate","Unique")</f>
        <v>Unique</v>
      </c>
      <c r="K4197" s="2" t="str">
        <f aca="false">IF(Raw_Orders!F4197&lt;0,"Anomaly","OK")</f>
        <v>OK</v>
      </c>
      <c r="L4197" s="2" t="str">
        <f aca="false">IFERROR(VLOOKUP(C4197,Raw_Restaurants!$A$2:$C$151,3,FALSE()),"Unknown")</f>
        <v>Chennai</v>
      </c>
    </row>
    <row r="4198" customFormat="false" ht="15" hidden="false" customHeight="false" outlineLevel="0" collapsed="false">
      <c r="A4198" s="2" t="n">
        <f aca="false">Raw_Orders!A4198</f>
        <v>501117</v>
      </c>
      <c r="B4198" s="2" t="str">
        <f aca="false">Raw_Orders!B4198</f>
        <v>CUST1234</v>
      </c>
      <c r="C4198" s="2" t="str">
        <f aca="false">Raw_Orders!C4198</f>
        <v>REST235</v>
      </c>
      <c r="D4198" s="2" t="str">
        <f aca="false">Raw_Orders!D4198</f>
        <v>DP361</v>
      </c>
      <c r="E4198" s="2" t="str">
        <f aca="false">Raw_Orders!E4198</f>
        <v>2024-05-07</v>
      </c>
      <c r="F4198" s="2" t="n">
        <f aca="false">IF(Raw_Orders!F4198&lt;0,0,Raw_Orders!F4198)</f>
        <v>875.07</v>
      </c>
      <c r="G4198" s="2" t="str">
        <f aca="false">Raw_Orders!G4198</f>
        <v>Delivered</v>
      </c>
      <c r="H4198" s="2" t="n">
        <f aca="false">IF(Raw_Orders!H4198="","N/A",Raw_Orders!H4198)</f>
        <v>52.9</v>
      </c>
      <c r="I4198" s="2" t="n">
        <f aca="false">IF(Raw_Orders!I4198="","Not Rated",Raw_Orders!I4198)</f>
        <v>4.6</v>
      </c>
      <c r="J4198" s="2" t="str">
        <f aca="false">IF(COUNTIF($A$2:A4198,A4198)&gt;1,"Duplicate","Unique")</f>
        <v>Unique</v>
      </c>
      <c r="K4198" s="2" t="str">
        <f aca="false">IF(Raw_Orders!F4198&lt;0,"Anomaly","OK")</f>
        <v>OK</v>
      </c>
      <c r="L4198" s="2" t="str">
        <f aca="false">IFERROR(VLOOKUP(C4198,Raw_Restaurants!$A$2:$C$151,3,FALSE()),"Unknown")</f>
        <v>Kolkata</v>
      </c>
    </row>
    <row r="4199" customFormat="false" ht="15" hidden="false" customHeight="false" outlineLevel="0" collapsed="false">
      <c r="A4199" s="2" t="n">
        <f aca="false">Raw_Orders!A4199</f>
        <v>504323</v>
      </c>
      <c r="B4199" s="2" t="str">
        <f aca="false">Raw_Orders!B4199</f>
        <v>CUST1632</v>
      </c>
      <c r="C4199" s="2" t="str">
        <f aca="false">Raw_Orders!C4199</f>
        <v>REST316</v>
      </c>
      <c r="D4199" s="2" t="str">
        <f aca="false">Raw_Orders!D4199</f>
        <v>DP327</v>
      </c>
      <c r="E4199" s="2" t="str">
        <f aca="false">Raw_Orders!E4199</f>
        <v>2024-02-05</v>
      </c>
      <c r="F4199" s="2" t="n">
        <f aca="false">IF(Raw_Orders!F4199&lt;0,0,Raw_Orders!F4199)</f>
        <v>426.9</v>
      </c>
      <c r="G4199" s="2" t="str">
        <f aca="false">Raw_Orders!G4199</f>
        <v>Delivered</v>
      </c>
      <c r="H4199" s="2" t="n">
        <f aca="false">IF(Raw_Orders!H4199="","N/A",Raw_Orders!H4199)</f>
        <v>45.9</v>
      </c>
      <c r="I4199" s="2" t="str">
        <f aca="false">IF(Raw_Orders!I4199="","Not Rated",Raw_Orders!I4199)</f>
        <v>Not Rated</v>
      </c>
      <c r="J4199" s="2" t="str">
        <f aca="false">IF(COUNTIF($A$2:A4199,A4199)&gt;1,"Duplicate","Unique")</f>
        <v>Unique</v>
      </c>
      <c r="K4199" s="2" t="str">
        <f aca="false">IF(Raw_Orders!F4199&lt;0,"Anomaly","OK")</f>
        <v>OK</v>
      </c>
      <c r="L4199" s="2" t="str">
        <f aca="false">IFERROR(VLOOKUP(C4199,Raw_Restaurants!$A$2:$C$151,3,FALSE()),"Unknown")</f>
        <v>Kolkata</v>
      </c>
    </row>
    <row r="4200" customFormat="false" ht="15" hidden="false" customHeight="false" outlineLevel="0" collapsed="false">
      <c r="A4200" s="2" t="n">
        <f aca="false">Raw_Orders!A4200</f>
        <v>503618</v>
      </c>
      <c r="B4200" s="2" t="str">
        <f aca="false">Raw_Orders!B4200</f>
        <v>CUST1649</v>
      </c>
      <c r="C4200" s="2" t="str">
        <f aca="false">Raw_Orders!C4200</f>
        <v>REST238</v>
      </c>
      <c r="D4200" s="2" t="str">
        <f aca="false">Raw_Orders!D4200</f>
        <v>DP421</v>
      </c>
      <c r="E4200" s="2" t="str">
        <f aca="false">Raw_Orders!E4200</f>
        <v>2024-11-04</v>
      </c>
      <c r="F4200" s="2" t="n">
        <f aca="false">IF(Raw_Orders!F4200&lt;0,0,Raw_Orders!F4200)</f>
        <v>1182.02</v>
      </c>
      <c r="G4200" s="2" t="str">
        <f aca="false">Raw_Orders!G4200</f>
        <v>Delivered</v>
      </c>
      <c r="H4200" s="2" t="n">
        <f aca="false">IF(Raw_Orders!H4200="","N/A",Raw_Orders!H4200)</f>
        <v>58.6</v>
      </c>
      <c r="I4200" s="2" t="n">
        <f aca="false">IF(Raw_Orders!I4200="","Not Rated",Raw_Orders!I4200)</f>
        <v>2.9</v>
      </c>
      <c r="J4200" s="2" t="str">
        <f aca="false">IF(COUNTIF($A$2:A4200,A4200)&gt;1,"Duplicate","Unique")</f>
        <v>Unique</v>
      </c>
      <c r="K4200" s="2" t="str">
        <f aca="false">IF(Raw_Orders!F4200&lt;0,"Anomaly","OK")</f>
        <v>OK</v>
      </c>
      <c r="L4200" s="2" t="str">
        <f aca="false">IFERROR(VLOOKUP(C4200,Raw_Restaurants!$A$2:$C$151,3,FALSE()),"Unknown")</f>
        <v>Chennai</v>
      </c>
    </row>
    <row r="4201" customFormat="false" ht="15" hidden="false" customHeight="false" outlineLevel="0" collapsed="false">
      <c r="A4201" s="2" t="n">
        <f aca="false">Raw_Orders!A4201</f>
        <v>501606</v>
      </c>
      <c r="B4201" s="2" t="str">
        <f aca="false">Raw_Orders!B4201</f>
        <v>CUST1510</v>
      </c>
      <c r="C4201" s="2" t="str">
        <f aca="false">Raw_Orders!C4201</f>
        <v>REST349</v>
      </c>
      <c r="D4201" s="2" t="str">
        <f aca="false">Raw_Orders!D4201</f>
        <v>DP315</v>
      </c>
      <c r="E4201" s="2" t="str">
        <f aca="false">Raw_Orders!E4201</f>
        <v>2024-07-14</v>
      </c>
      <c r="F4201" s="2" t="n">
        <f aca="false">IF(Raw_Orders!F4201&lt;0,0,Raw_Orders!F4201)</f>
        <v>765.31</v>
      </c>
      <c r="G4201" s="2" t="str">
        <f aca="false">Raw_Orders!G4201</f>
        <v>Delivered</v>
      </c>
      <c r="H4201" s="2" t="n">
        <f aca="false">IF(Raw_Orders!H4201="","N/A",Raw_Orders!H4201)</f>
        <v>30.1</v>
      </c>
      <c r="I4201" s="2" t="n">
        <f aca="false">IF(Raw_Orders!I4201="","Not Rated",Raw_Orders!I4201)</f>
        <v>4.7</v>
      </c>
      <c r="J4201" s="2" t="str">
        <f aca="false">IF(COUNTIF($A$2:A4201,A4201)&gt;1,"Duplicate","Unique")</f>
        <v>Unique</v>
      </c>
      <c r="K4201" s="2" t="str">
        <f aca="false">IF(Raw_Orders!F4201&lt;0,"Anomaly","OK")</f>
        <v>OK</v>
      </c>
      <c r="L4201" s="2" t="str">
        <f aca="false">IFERROR(VLOOKUP(C4201,Raw_Restaurants!$A$2:$C$151,3,FALSE()),"Unknown")</f>
        <v>Bhopal</v>
      </c>
    </row>
    <row r="4202" customFormat="false" ht="15" hidden="false" customHeight="false" outlineLevel="0" collapsed="false">
      <c r="A4202" s="2" t="n">
        <f aca="false">Raw_Orders!A4202</f>
        <v>502805</v>
      </c>
      <c r="B4202" s="2" t="str">
        <f aca="false">Raw_Orders!B4202</f>
        <v>CUST1249</v>
      </c>
      <c r="C4202" s="2" t="str">
        <f aca="false">Raw_Orders!C4202</f>
        <v>REST326</v>
      </c>
      <c r="D4202" s="2" t="str">
        <f aca="false">Raw_Orders!D4202</f>
        <v>DP367</v>
      </c>
      <c r="E4202" s="2" t="str">
        <f aca="false">Raw_Orders!E4202</f>
        <v>2024-02-14</v>
      </c>
      <c r="F4202" s="2" t="n">
        <f aca="false">IF(Raw_Orders!F4202&lt;0,0,Raw_Orders!F4202)</f>
        <v>951.16</v>
      </c>
      <c r="G4202" s="2" t="str">
        <f aca="false">Raw_Orders!G4202</f>
        <v>Delivered</v>
      </c>
      <c r="H4202" s="2" t="n">
        <f aca="false">IF(Raw_Orders!H4202="","N/A",Raw_Orders!H4202)</f>
        <v>25.3</v>
      </c>
      <c r="I4202" s="2" t="n">
        <f aca="false">IF(Raw_Orders!I4202="","Not Rated",Raw_Orders!I4202)</f>
        <v>4.6</v>
      </c>
      <c r="J4202" s="2" t="str">
        <f aca="false">IF(COUNTIF($A$2:A4202,A4202)&gt;1,"Duplicate","Unique")</f>
        <v>Unique</v>
      </c>
      <c r="K4202" s="2" t="str">
        <f aca="false">IF(Raw_Orders!F4202&lt;0,"Anomaly","OK")</f>
        <v>OK</v>
      </c>
      <c r="L4202" s="2" t="str">
        <f aca="false">IFERROR(VLOOKUP(C4202,Raw_Restaurants!$A$2:$C$151,3,FALSE()),"Unknown")</f>
        <v>Bhopal</v>
      </c>
    </row>
    <row r="4203" customFormat="false" ht="15" hidden="false" customHeight="false" outlineLevel="0" collapsed="false">
      <c r="A4203" s="2" t="n">
        <f aca="false">Raw_Orders!A4203</f>
        <v>501783</v>
      </c>
      <c r="B4203" s="2" t="str">
        <f aca="false">Raw_Orders!B4203</f>
        <v>CUST1461</v>
      </c>
      <c r="C4203" s="2" t="str">
        <f aca="false">Raw_Orders!C4203</f>
        <v>REST304</v>
      </c>
      <c r="D4203" s="2" t="str">
        <f aca="false">Raw_Orders!D4203</f>
        <v>DP351</v>
      </c>
      <c r="E4203" s="2" t="str">
        <f aca="false">Raw_Orders!E4203</f>
        <v>2024-03-15</v>
      </c>
      <c r="F4203" s="2" t="n">
        <f aca="false">IF(Raw_Orders!F4203&lt;0,0,Raw_Orders!F4203)</f>
        <v>336.27</v>
      </c>
      <c r="G4203" s="2" t="str">
        <f aca="false">Raw_Orders!G4203</f>
        <v>Delivered</v>
      </c>
      <c r="H4203" s="2" t="n">
        <f aca="false">IF(Raw_Orders!H4203="","N/A",Raw_Orders!H4203)</f>
        <v>36.1</v>
      </c>
      <c r="I4203" s="2" t="n">
        <f aca="false">IF(Raw_Orders!I4203="","Not Rated",Raw_Orders!I4203)</f>
        <v>2.7</v>
      </c>
      <c r="J4203" s="2" t="str">
        <f aca="false">IF(COUNTIF($A$2:A4203,A4203)&gt;1,"Duplicate","Unique")</f>
        <v>Unique</v>
      </c>
      <c r="K4203" s="2" t="str">
        <f aca="false">IF(Raw_Orders!F4203&lt;0,"Anomaly","OK")</f>
        <v>OK</v>
      </c>
      <c r="L4203" s="2" t="str">
        <f aca="false">IFERROR(VLOOKUP(C4203,Raw_Restaurants!$A$2:$C$151,3,FALSE()),"Unknown")</f>
        <v>Jaipur</v>
      </c>
    </row>
    <row r="4204" customFormat="false" ht="15" hidden="false" customHeight="false" outlineLevel="0" collapsed="false">
      <c r="A4204" s="2" t="n">
        <f aca="false">Raw_Orders!A4204</f>
        <v>502512</v>
      </c>
      <c r="B4204" s="2" t="str">
        <f aca="false">Raw_Orders!B4204</f>
        <v>CUST1723</v>
      </c>
      <c r="C4204" s="2" t="str">
        <f aca="false">Raw_Orders!C4204</f>
        <v>REST340</v>
      </c>
      <c r="D4204" s="2" t="str">
        <f aca="false">Raw_Orders!D4204</f>
        <v>DP489</v>
      </c>
      <c r="E4204" s="2" t="str">
        <f aca="false">Raw_Orders!E4204</f>
        <v>2024-12-10</v>
      </c>
      <c r="F4204" s="2" t="n">
        <f aca="false">IF(Raw_Orders!F4204&lt;0,0,Raw_Orders!F4204)</f>
        <v>244.04</v>
      </c>
      <c r="G4204" s="2" t="str">
        <f aca="false">Raw_Orders!G4204</f>
        <v>Delivered</v>
      </c>
      <c r="H4204" s="2" t="n">
        <f aca="false">IF(Raw_Orders!H4204="","N/A",Raw_Orders!H4204)</f>
        <v>72.6</v>
      </c>
      <c r="I4204" s="2" t="n">
        <f aca="false">IF(Raw_Orders!I4204="","Not Rated",Raw_Orders!I4204)</f>
        <v>3.5</v>
      </c>
      <c r="J4204" s="2" t="str">
        <f aca="false">IF(COUNTIF($A$2:A4204,A4204)&gt;1,"Duplicate","Unique")</f>
        <v>Unique</v>
      </c>
      <c r="K4204" s="2" t="str">
        <f aca="false">IF(Raw_Orders!F4204&lt;0,"Anomaly","OK")</f>
        <v>OK</v>
      </c>
      <c r="L4204" s="2" t="str">
        <f aca="false">IFERROR(VLOOKUP(C4204,Raw_Restaurants!$A$2:$C$151,3,FALSE()),"Unknown")</f>
        <v>Hyderabad</v>
      </c>
    </row>
    <row r="4205" customFormat="false" ht="15" hidden="false" customHeight="false" outlineLevel="0" collapsed="false">
      <c r="A4205" s="2" t="n">
        <f aca="false">Raw_Orders!A4205</f>
        <v>503386</v>
      </c>
      <c r="B4205" s="2" t="str">
        <f aca="false">Raw_Orders!B4205</f>
        <v>CUST1498</v>
      </c>
      <c r="C4205" s="2" t="str">
        <f aca="false">Raw_Orders!C4205</f>
        <v>REST212</v>
      </c>
      <c r="D4205" s="2" t="str">
        <f aca="false">Raw_Orders!D4205</f>
        <v>DP432</v>
      </c>
      <c r="E4205" s="2" t="str">
        <f aca="false">Raw_Orders!E4205</f>
        <v>2024-02-14</v>
      </c>
      <c r="F4205" s="2" t="n">
        <f aca="false">IF(Raw_Orders!F4205&lt;0,0,Raw_Orders!F4205)</f>
        <v>214.56</v>
      </c>
      <c r="G4205" s="2" t="str">
        <f aca="false">Raw_Orders!G4205</f>
        <v>Delivered</v>
      </c>
      <c r="H4205" s="2" t="n">
        <f aca="false">IF(Raw_Orders!H4205="","N/A",Raw_Orders!H4205)</f>
        <v>24.4</v>
      </c>
      <c r="I4205" s="2" t="n">
        <f aca="false">IF(Raw_Orders!I4205="","Not Rated",Raw_Orders!I4205)</f>
        <v>3.7</v>
      </c>
      <c r="J4205" s="2" t="str">
        <f aca="false">IF(COUNTIF($A$2:A4205,A4205)&gt;1,"Duplicate","Unique")</f>
        <v>Unique</v>
      </c>
      <c r="K4205" s="2" t="str">
        <f aca="false">IF(Raw_Orders!F4205&lt;0,"Anomaly","OK")</f>
        <v>OK</v>
      </c>
      <c r="L4205" s="2" t="str">
        <f aca="false">IFERROR(VLOOKUP(C4205,Raw_Restaurants!$A$2:$C$151,3,FALSE()),"Unknown")</f>
        <v>Jaipur</v>
      </c>
    </row>
    <row r="4206" customFormat="false" ht="15" hidden="false" customHeight="false" outlineLevel="0" collapsed="false">
      <c r="A4206" s="2" t="n">
        <f aca="false">Raw_Orders!A4206</f>
        <v>503329</v>
      </c>
      <c r="B4206" s="2" t="str">
        <f aca="false">Raw_Orders!B4206</f>
        <v>CUST1720</v>
      </c>
      <c r="C4206" s="2" t="str">
        <f aca="false">Raw_Orders!C4206</f>
        <v>REST209</v>
      </c>
      <c r="D4206" s="2" t="str">
        <f aca="false">Raw_Orders!D4206</f>
        <v>DP440</v>
      </c>
      <c r="E4206" s="2" t="str">
        <f aca="false">Raw_Orders!E4206</f>
        <v>2024-07-24</v>
      </c>
      <c r="F4206" s="2" t="n">
        <f aca="false">IF(Raw_Orders!F4206&lt;0,0,Raw_Orders!F4206)</f>
        <v>696.13</v>
      </c>
      <c r="G4206" s="2" t="str">
        <f aca="false">Raw_Orders!G4206</f>
        <v>Delivered</v>
      </c>
      <c r="H4206" s="2" t="n">
        <f aca="false">IF(Raw_Orders!H4206="","N/A",Raw_Orders!H4206)</f>
        <v>73.8</v>
      </c>
      <c r="I4206" s="2" t="n">
        <f aca="false">IF(Raw_Orders!I4206="","Not Rated",Raw_Orders!I4206)</f>
        <v>4.4</v>
      </c>
      <c r="J4206" s="2" t="str">
        <f aca="false">IF(COUNTIF($A$2:A4206,A4206)&gt;1,"Duplicate","Unique")</f>
        <v>Unique</v>
      </c>
      <c r="K4206" s="2" t="str">
        <f aca="false">IF(Raw_Orders!F4206&lt;0,"Anomaly","OK")</f>
        <v>OK</v>
      </c>
      <c r="L4206" s="2" t="str">
        <f aca="false">IFERROR(VLOOKUP(C4206,Raw_Restaurants!$A$2:$C$151,3,FALSE()),"Unknown")</f>
        <v>Bangalore</v>
      </c>
    </row>
    <row r="4207" customFormat="false" ht="15" hidden="false" customHeight="false" outlineLevel="0" collapsed="false">
      <c r="A4207" s="2" t="n">
        <f aca="false">Raw_Orders!A4207</f>
        <v>504086</v>
      </c>
      <c r="B4207" s="2" t="str">
        <f aca="false">Raw_Orders!B4207</f>
        <v>CUST1555</v>
      </c>
      <c r="C4207" s="2" t="str">
        <f aca="false">Raw_Orders!C4207</f>
        <v>REST342</v>
      </c>
      <c r="D4207" s="2" t="str">
        <f aca="false">Raw_Orders!D4207</f>
        <v>DP311</v>
      </c>
      <c r="E4207" s="2" t="str">
        <f aca="false">Raw_Orders!E4207</f>
        <v>2024-11-24</v>
      </c>
      <c r="F4207" s="2" t="n">
        <f aca="false">IF(Raw_Orders!F4207&lt;0,0,Raw_Orders!F4207)</f>
        <v>582.21</v>
      </c>
      <c r="G4207" s="2" t="str">
        <f aca="false">Raw_Orders!G4207</f>
        <v>Delivered</v>
      </c>
      <c r="H4207" s="2" t="n">
        <f aca="false">IF(Raw_Orders!H4207="","N/A",Raw_Orders!H4207)</f>
        <v>39.2</v>
      </c>
      <c r="I4207" s="2" t="n">
        <f aca="false">IF(Raw_Orders!I4207="","Not Rated",Raw_Orders!I4207)</f>
        <v>4.1</v>
      </c>
      <c r="J4207" s="2" t="str">
        <f aca="false">IF(COUNTIF($A$2:A4207,A4207)&gt;1,"Duplicate","Unique")</f>
        <v>Unique</v>
      </c>
      <c r="K4207" s="2" t="str">
        <f aca="false">IF(Raw_Orders!F4207&lt;0,"Anomaly","OK")</f>
        <v>OK</v>
      </c>
      <c r="L4207" s="2" t="str">
        <f aca="false">IFERROR(VLOOKUP(C4207,Raw_Restaurants!$A$2:$C$151,3,FALSE()),"Unknown")</f>
        <v>Hyderabad</v>
      </c>
    </row>
    <row r="4208" customFormat="false" ht="15" hidden="false" customHeight="false" outlineLevel="0" collapsed="false">
      <c r="A4208" s="2" t="n">
        <f aca="false">Raw_Orders!A4208</f>
        <v>503981</v>
      </c>
      <c r="B4208" s="2" t="str">
        <f aca="false">Raw_Orders!B4208</f>
        <v>CUST1227</v>
      </c>
      <c r="C4208" s="2" t="str">
        <f aca="false">Raw_Orders!C4208</f>
        <v>REST348</v>
      </c>
      <c r="D4208" s="2" t="str">
        <f aca="false">Raw_Orders!D4208</f>
        <v>DP466</v>
      </c>
      <c r="E4208" s="2" t="str">
        <f aca="false">Raw_Orders!E4208</f>
        <v>2024-02-15</v>
      </c>
      <c r="F4208" s="2" t="n">
        <f aca="false">IF(Raw_Orders!F4208&lt;0,0,Raw_Orders!F4208)</f>
        <v>682.95</v>
      </c>
      <c r="G4208" s="2" t="str">
        <f aca="false">Raw_Orders!G4208</f>
        <v>Delivered</v>
      </c>
      <c r="H4208" s="2" t="str">
        <f aca="false">IF(Raw_Orders!H4208="","N/A",Raw_Orders!H4208)</f>
        <v>N/A</v>
      </c>
      <c r="I4208" s="2" t="n">
        <f aca="false">IF(Raw_Orders!I4208="","Not Rated",Raw_Orders!I4208)</f>
        <v>4.8</v>
      </c>
      <c r="J4208" s="2" t="str">
        <f aca="false">IF(COUNTIF($A$2:A4208,A4208)&gt;1,"Duplicate","Unique")</f>
        <v>Unique</v>
      </c>
      <c r="K4208" s="2" t="str">
        <f aca="false">IF(Raw_Orders!F4208&lt;0,"Anomaly","OK")</f>
        <v>OK</v>
      </c>
      <c r="L4208" s="2" t="str">
        <f aca="false">IFERROR(VLOOKUP(C4208,Raw_Restaurants!$A$2:$C$151,3,FALSE()),"Unknown")</f>
        <v>Bangalore</v>
      </c>
    </row>
    <row r="4209" customFormat="false" ht="15" hidden="false" customHeight="false" outlineLevel="0" collapsed="false">
      <c r="A4209" s="2" t="n">
        <f aca="false">Raw_Orders!A4209</f>
        <v>504570</v>
      </c>
      <c r="B4209" s="2" t="str">
        <f aca="false">Raw_Orders!B4209</f>
        <v>CUST1559</v>
      </c>
      <c r="C4209" s="2" t="str">
        <f aca="false">Raw_Orders!C4209</f>
        <v>REST284</v>
      </c>
      <c r="D4209" s="2" t="str">
        <f aca="false">Raw_Orders!D4209</f>
        <v>DP497</v>
      </c>
      <c r="E4209" s="2" t="str">
        <f aca="false">Raw_Orders!E4209</f>
        <v>2024-03-29</v>
      </c>
      <c r="F4209" s="2" t="n">
        <f aca="false">IF(Raw_Orders!F4209&lt;0,0,Raw_Orders!F4209)</f>
        <v>148.91</v>
      </c>
      <c r="G4209" s="2" t="str">
        <f aca="false">Raw_Orders!G4209</f>
        <v>Delivered</v>
      </c>
      <c r="H4209" s="2" t="n">
        <f aca="false">IF(Raw_Orders!H4209="","N/A",Raw_Orders!H4209)</f>
        <v>27.1</v>
      </c>
      <c r="I4209" s="2" t="n">
        <f aca="false">IF(Raw_Orders!I4209="","Not Rated",Raw_Orders!I4209)</f>
        <v>4.5</v>
      </c>
      <c r="J4209" s="2" t="str">
        <f aca="false">IF(COUNTIF($A$2:A4209,A4209)&gt;1,"Duplicate","Unique")</f>
        <v>Unique</v>
      </c>
      <c r="K4209" s="2" t="str">
        <f aca="false">IF(Raw_Orders!F4209&lt;0,"Anomaly","OK")</f>
        <v>OK</v>
      </c>
      <c r="L4209" s="2" t="str">
        <f aca="false">IFERROR(VLOOKUP(C4209,Raw_Restaurants!$A$2:$C$151,3,FALSE()),"Unknown")</f>
        <v>Hyderabad</v>
      </c>
    </row>
    <row r="4210" customFormat="false" ht="15" hidden="false" customHeight="false" outlineLevel="0" collapsed="false">
      <c r="A4210" s="2" t="n">
        <f aca="false">Raw_Orders!A4210</f>
        <v>501048</v>
      </c>
      <c r="B4210" s="2" t="str">
        <f aca="false">Raw_Orders!B4210</f>
        <v>CUST1228</v>
      </c>
      <c r="C4210" s="2" t="str">
        <f aca="false">Raw_Orders!C4210</f>
        <v>REST274</v>
      </c>
      <c r="D4210" s="2" t="str">
        <f aca="false">Raw_Orders!D4210</f>
        <v>DP441</v>
      </c>
      <c r="E4210" s="2" t="str">
        <f aca="false">Raw_Orders!E4210</f>
        <v>2024-12-08</v>
      </c>
      <c r="F4210" s="2" t="n">
        <f aca="false">IF(Raw_Orders!F4210&lt;0,0,Raw_Orders!F4210)</f>
        <v>144.88</v>
      </c>
      <c r="G4210" s="2" t="str">
        <f aca="false">Raw_Orders!G4210</f>
        <v>Cancelled</v>
      </c>
      <c r="H4210" s="2" t="str">
        <f aca="false">IF(Raw_Orders!H4210="","N/A",Raw_Orders!H4210)</f>
        <v>N/A</v>
      </c>
      <c r="I4210" s="2" t="str">
        <f aca="false">IF(Raw_Orders!I4210="","Not Rated",Raw_Orders!I4210)</f>
        <v>Not Rated</v>
      </c>
      <c r="J4210" s="2" t="str">
        <f aca="false">IF(COUNTIF($A$2:A4210,A4210)&gt;1,"Duplicate","Unique")</f>
        <v>Unique</v>
      </c>
      <c r="K4210" s="2" t="str">
        <f aca="false">IF(Raw_Orders!F4210&lt;0,"Anomaly","OK")</f>
        <v>OK</v>
      </c>
      <c r="L4210" s="2" t="str">
        <f aca="false">IFERROR(VLOOKUP(C4210,Raw_Restaurants!$A$2:$C$151,3,FALSE()),"Unknown")</f>
        <v>Chennai</v>
      </c>
    </row>
    <row r="4211" customFormat="false" ht="15" hidden="false" customHeight="false" outlineLevel="0" collapsed="false">
      <c r="A4211" s="2" t="n">
        <f aca="false">Raw_Orders!A4211</f>
        <v>501122</v>
      </c>
      <c r="B4211" s="2" t="str">
        <f aca="false">Raw_Orders!B4211</f>
        <v>CUST1261</v>
      </c>
      <c r="C4211" s="2" t="str">
        <f aca="false">Raw_Orders!C4211</f>
        <v>REST344</v>
      </c>
      <c r="D4211" s="2" t="str">
        <f aca="false">Raw_Orders!D4211</f>
        <v>DP347</v>
      </c>
      <c r="E4211" s="2" t="str">
        <f aca="false">Raw_Orders!E4211</f>
        <v>2024-08-08</v>
      </c>
      <c r="F4211" s="2" t="n">
        <f aca="false">IF(Raw_Orders!F4211&lt;0,0,Raw_Orders!F4211)</f>
        <v>1179.45</v>
      </c>
      <c r="G4211" s="2" t="str">
        <f aca="false">Raw_Orders!G4211</f>
        <v>Delayed</v>
      </c>
      <c r="H4211" s="2" t="n">
        <f aca="false">IF(Raw_Orders!H4211="","N/A",Raw_Orders!H4211)</f>
        <v>55.2</v>
      </c>
      <c r="I4211" s="2" t="str">
        <f aca="false">IF(Raw_Orders!I4211="","Not Rated",Raw_Orders!I4211)</f>
        <v>Not Rated</v>
      </c>
      <c r="J4211" s="2" t="str">
        <f aca="false">IF(COUNTIF($A$2:A4211,A4211)&gt;1,"Duplicate","Unique")</f>
        <v>Unique</v>
      </c>
      <c r="K4211" s="2" t="str">
        <f aca="false">IF(Raw_Orders!F4211&lt;0,"Anomaly","OK")</f>
        <v>OK</v>
      </c>
      <c r="L4211" s="2" t="str">
        <f aca="false">IFERROR(VLOOKUP(C4211,Raw_Restaurants!$A$2:$C$151,3,FALSE()),"Unknown")</f>
        <v>Chennai</v>
      </c>
    </row>
    <row r="4212" customFormat="false" ht="15" hidden="false" customHeight="false" outlineLevel="0" collapsed="false">
      <c r="A4212" s="2" t="n">
        <f aca="false">Raw_Orders!A4212</f>
        <v>502885</v>
      </c>
      <c r="B4212" s="2" t="str">
        <f aca="false">Raw_Orders!B4212</f>
        <v>CUST1409</v>
      </c>
      <c r="C4212" s="2" t="str">
        <f aca="false">Raw_Orders!C4212</f>
        <v>REST228</v>
      </c>
      <c r="D4212" s="2" t="str">
        <f aca="false">Raw_Orders!D4212</f>
        <v>DP365</v>
      </c>
      <c r="E4212" s="2" t="str">
        <f aca="false">Raw_Orders!E4212</f>
        <v>2024-06-11</v>
      </c>
      <c r="F4212" s="2" t="n">
        <f aca="false">IF(Raw_Orders!F4212&lt;0,0,Raw_Orders!F4212)</f>
        <v>585.2</v>
      </c>
      <c r="G4212" s="2" t="str">
        <f aca="false">Raw_Orders!G4212</f>
        <v>Delivered</v>
      </c>
      <c r="H4212" s="2" t="n">
        <f aca="false">IF(Raw_Orders!H4212="","N/A",Raw_Orders!H4212)</f>
        <v>24.4</v>
      </c>
      <c r="I4212" s="2" t="n">
        <f aca="false">IF(Raw_Orders!I4212="","Not Rated",Raw_Orders!I4212)</f>
        <v>2.6</v>
      </c>
      <c r="J4212" s="2" t="str">
        <f aca="false">IF(COUNTIF($A$2:A4212,A4212)&gt;1,"Duplicate","Unique")</f>
        <v>Unique</v>
      </c>
      <c r="K4212" s="2" t="str">
        <f aca="false">IF(Raw_Orders!F4212&lt;0,"Anomaly","OK")</f>
        <v>OK</v>
      </c>
      <c r="L4212" s="2" t="str">
        <f aca="false">IFERROR(VLOOKUP(C4212,Raw_Restaurants!$A$2:$C$151,3,FALSE()),"Unknown")</f>
        <v>Pune</v>
      </c>
    </row>
    <row r="4213" customFormat="false" ht="15" hidden="false" customHeight="false" outlineLevel="0" collapsed="false">
      <c r="A4213" s="2" t="n">
        <f aca="false">Raw_Orders!A4213</f>
        <v>500334</v>
      </c>
      <c r="B4213" s="2" t="str">
        <f aca="false">Raw_Orders!B4213</f>
        <v>CUST1280</v>
      </c>
      <c r="C4213" s="2" t="str">
        <f aca="false">Raw_Orders!C4213</f>
        <v>REST302</v>
      </c>
      <c r="D4213" s="2" t="str">
        <f aca="false">Raw_Orders!D4213</f>
        <v>DP346</v>
      </c>
      <c r="E4213" s="2" t="str">
        <f aca="false">Raw_Orders!E4213</f>
        <v>2024-09-29</v>
      </c>
      <c r="F4213" s="2" t="n">
        <f aca="false">IF(Raw_Orders!F4213&lt;0,0,Raw_Orders!F4213)</f>
        <v>893.67</v>
      </c>
      <c r="G4213" s="2" t="str">
        <f aca="false">Raw_Orders!G4213</f>
        <v>Delivered</v>
      </c>
      <c r="H4213" s="2" t="n">
        <f aca="false">IF(Raw_Orders!H4213="","N/A",Raw_Orders!H4213)</f>
        <v>79.1</v>
      </c>
      <c r="I4213" s="2" t="n">
        <f aca="false">IF(Raw_Orders!I4213="","Not Rated",Raw_Orders!I4213)</f>
        <v>3.7</v>
      </c>
      <c r="J4213" s="2" t="str">
        <f aca="false">IF(COUNTIF($A$2:A4213,A4213)&gt;1,"Duplicate","Unique")</f>
        <v>Unique</v>
      </c>
      <c r="K4213" s="2" t="str">
        <f aca="false">IF(Raw_Orders!F4213&lt;0,"Anomaly","OK")</f>
        <v>OK</v>
      </c>
      <c r="L4213" s="2" t="str">
        <f aca="false">IFERROR(VLOOKUP(C4213,Raw_Restaurants!$A$2:$C$151,3,FALSE()),"Unknown")</f>
        <v>Indore</v>
      </c>
    </row>
    <row r="4214" customFormat="false" ht="15" hidden="false" customHeight="false" outlineLevel="0" collapsed="false">
      <c r="A4214" s="2" t="n">
        <f aca="false">Raw_Orders!A4214</f>
        <v>503984</v>
      </c>
      <c r="B4214" s="2" t="str">
        <f aca="false">Raw_Orders!B4214</f>
        <v>CUST1656</v>
      </c>
      <c r="C4214" s="2" t="str">
        <f aca="false">Raw_Orders!C4214</f>
        <v>REST294</v>
      </c>
      <c r="D4214" s="2" t="str">
        <f aca="false">Raw_Orders!D4214</f>
        <v>DP481</v>
      </c>
      <c r="E4214" s="2" t="str">
        <f aca="false">Raw_Orders!E4214</f>
        <v>2024-06-24</v>
      </c>
      <c r="F4214" s="2" t="n">
        <f aca="false">IF(Raw_Orders!F4214&lt;0,0,Raw_Orders!F4214)</f>
        <v>730.48</v>
      </c>
      <c r="G4214" s="2" t="str">
        <f aca="false">Raw_Orders!G4214</f>
        <v>Delivered</v>
      </c>
      <c r="H4214" s="2" t="n">
        <f aca="false">IF(Raw_Orders!H4214="","N/A",Raw_Orders!H4214)</f>
        <v>55.1</v>
      </c>
      <c r="I4214" s="2" t="n">
        <f aca="false">IF(Raw_Orders!I4214="","Not Rated",Raw_Orders!I4214)</f>
        <v>4</v>
      </c>
      <c r="J4214" s="2" t="str">
        <f aca="false">IF(COUNTIF($A$2:A4214,A4214)&gt;1,"Duplicate","Unique")</f>
        <v>Unique</v>
      </c>
      <c r="K4214" s="2" t="str">
        <f aca="false">IF(Raw_Orders!F4214&lt;0,"Anomaly","OK")</f>
        <v>OK</v>
      </c>
      <c r="L4214" s="2" t="str">
        <f aca="false">IFERROR(VLOOKUP(C4214,Raw_Restaurants!$A$2:$C$151,3,FALSE()),"Unknown")</f>
        <v>Hyderabad</v>
      </c>
    </row>
    <row r="4215" customFormat="false" ht="15" hidden="false" customHeight="false" outlineLevel="0" collapsed="false">
      <c r="A4215" s="2" t="n">
        <f aca="false">Raw_Orders!A4215</f>
        <v>504811</v>
      </c>
      <c r="B4215" s="2" t="str">
        <f aca="false">Raw_Orders!B4215</f>
        <v>CUST1139</v>
      </c>
      <c r="C4215" s="2" t="str">
        <f aca="false">Raw_Orders!C4215</f>
        <v>REST271</v>
      </c>
      <c r="D4215" s="2" t="str">
        <f aca="false">Raw_Orders!D4215</f>
        <v>DP483</v>
      </c>
      <c r="E4215" s="2" t="str">
        <f aca="false">Raw_Orders!E4215</f>
        <v>2024-11-04</v>
      </c>
      <c r="F4215" s="2" t="n">
        <f aca="false">IF(Raw_Orders!F4215&lt;0,0,Raw_Orders!F4215)</f>
        <v>374.85</v>
      </c>
      <c r="G4215" s="2" t="str">
        <f aca="false">Raw_Orders!G4215</f>
        <v>Delivered</v>
      </c>
      <c r="H4215" s="2" t="n">
        <f aca="false">IF(Raw_Orders!H4215="","N/A",Raw_Orders!H4215)</f>
        <v>62.7</v>
      </c>
      <c r="I4215" s="2" t="n">
        <f aca="false">IF(Raw_Orders!I4215="","Not Rated",Raw_Orders!I4215)</f>
        <v>4.7</v>
      </c>
      <c r="J4215" s="2" t="str">
        <f aca="false">IF(COUNTIF($A$2:A4215,A4215)&gt;1,"Duplicate","Unique")</f>
        <v>Unique</v>
      </c>
      <c r="K4215" s="2" t="str">
        <f aca="false">IF(Raw_Orders!F4215&lt;0,"Anomaly","OK")</f>
        <v>OK</v>
      </c>
      <c r="L4215" s="2" t="str">
        <f aca="false">IFERROR(VLOOKUP(C4215,Raw_Restaurants!$A$2:$C$151,3,FALSE()),"Unknown")</f>
        <v>Indore</v>
      </c>
    </row>
    <row r="4216" customFormat="false" ht="15" hidden="false" customHeight="false" outlineLevel="0" collapsed="false">
      <c r="A4216" s="2" t="n">
        <f aca="false">Raw_Orders!A4216</f>
        <v>500142</v>
      </c>
      <c r="B4216" s="2" t="str">
        <f aca="false">Raw_Orders!B4216</f>
        <v>CUST1015</v>
      </c>
      <c r="C4216" s="2" t="str">
        <f aca="false">Raw_Orders!C4216</f>
        <v>REST229</v>
      </c>
      <c r="D4216" s="2" t="str">
        <f aca="false">Raw_Orders!D4216</f>
        <v>DP357</v>
      </c>
      <c r="E4216" s="2" t="str">
        <f aca="false">Raw_Orders!E4216</f>
        <v>2024-05-16</v>
      </c>
      <c r="F4216" s="2" t="n">
        <f aca="false">IF(Raw_Orders!F4216&lt;0,0,Raw_Orders!F4216)</f>
        <v>1257.79</v>
      </c>
      <c r="G4216" s="2" t="str">
        <f aca="false">Raw_Orders!G4216</f>
        <v>Delivered</v>
      </c>
      <c r="H4216" s="2" t="n">
        <f aca="false">IF(Raw_Orders!H4216="","N/A",Raw_Orders!H4216)</f>
        <v>66.7</v>
      </c>
      <c r="I4216" s="2" t="n">
        <f aca="false">IF(Raw_Orders!I4216="","Not Rated",Raw_Orders!I4216)</f>
        <v>3.9</v>
      </c>
      <c r="J4216" s="2" t="str">
        <f aca="false">IF(COUNTIF($A$2:A4216,A4216)&gt;1,"Duplicate","Unique")</f>
        <v>Unique</v>
      </c>
      <c r="K4216" s="2" t="str">
        <f aca="false">IF(Raw_Orders!F4216&lt;0,"Anomaly","OK")</f>
        <v>OK</v>
      </c>
      <c r="L4216" s="2" t="str">
        <f aca="false">IFERROR(VLOOKUP(C4216,Raw_Restaurants!$A$2:$C$151,3,FALSE()),"Unknown")</f>
        <v>Jaipur</v>
      </c>
    </row>
    <row r="4217" customFormat="false" ht="15" hidden="false" customHeight="false" outlineLevel="0" collapsed="false">
      <c r="A4217" s="2" t="n">
        <f aca="false">Raw_Orders!A4217</f>
        <v>501983</v>
      </c>
      <c r="B4217" s="2" t="str">
        <f aca="false">Raw_Orders!B4217</f>
        <v>CUST1581</v>
      </c>
      <c r="C4217" s="2" t="str">
        <f aca="false">Raw_Orders!C4217</f>
        <v>REST281</v>
      </c>
      <c r="D4217" s="2" t="str">
        <f aca="false">Raw_Orders!D4217</f>
        <v>DP417</v>
      </c>
      <c r="E4217" s="2" t="str">
        <f aca="false">Raw_Orders!E4217</f>
        <v>2024-03-17</v>
      </c>
      <c r="F4217" s="2" t="n">
        <f aca="false">IF(Raw_Orders!F4217&lt;0,0,Raw_Orders!F4217)</f>
        <v>1038.52</v>
      </c>
      <c r="G4217" s="2" t="str">
        <f aca="false">Raw_Orders!G4217</f>
        <v>Delivered</v>
      </c>
      <c r="H4217" s="2" t="n">
        <f aca="false">IF(Raw_Orders!H4217="","N/A",Raw_Orders!H4217)</f>
        <v>54.7</v>
      </c>
      <c r="I4217" s="2" t="n">
        <f aca="false">IF(Raw_Orders!I4217="","Not Rated",Raw_Orders!I4217)</f>
        <v>2.9</v>
      </c>
      <c r="J4217" s="2" t="str">
        <f aca="false">IF(COUNTIF($A$2:A4217,A4217)&gt;1,"Duplicate","Unique")</f>
        <v>Unique</v>
      </c>
      <c r="K4217" s="2" t="str">
        <f aca="false">IF(Raw_Orders!F4217&lt;0,"Anomaly","OK")</f>
        <v>OK</v>
      </c>
      <c r="L4217" s="2" t="str">
        <f aca="false">IFERROR(VLOOKUP(C4217,Raw_Restaurants!$A$2:$C$151,3,FALSE()),"Unknown")</f>
        <v>Chennai</v>
      </c>
    </row>
    <row r="4218" customFormat="false" ht="15" hidden="false" customHeight="false" outlineLevel="0" collapsed="false">
      <c r="A4218" s="2" t="n">
        <f aca="false">Raw_Orders!A4218</f>
        <v>503306</v>
      </c>
      <c r="B4218" s="2" t="str">
        <f aca="false">Raw_Orders!B4218</f>
        <v>CUST1492</v>
      </c>
      <c r="C4218" s="2" t="str">
        <f aca="false">Raw_Orders!C4218</f>
        <v>REST333</v>
      </c>
      <c r="D4218" s="2" t="str">
        <f aca="false">Raw_Orders!D4218</f>
        <v>DP311</v>
      </c>
      <c r="E4218" s="2" t="str">
        <f aca="false">Raw_Orders!E4218</f>
        <v>2024-02-25</v>
      </c>
      <c r="F4218" s="2" t="n">
        <f aca="false">IF(Raw_Orders!F4218&lt;0,0,Raw_Orders!F4218)</f>
        <v>174.7</v>
      </c>
      <c r="G4218" s="2" t="str">
        <f aca="false">Raw_Orders!G4218</f>
        <v>Delayed</v>
      </c>
      <c r="H4218" s="2" t="n">
        <f aca="false">IF(Raw_Orders!H4218="","N/A",Raw_Orders!H4218)</f>
        <v>47.1</v>
      </c>
      <c r="I4218" s="2" t="n">
        <f aca="false">IF(Raw_Orders!I4218="","Not Rated",Raw_Orders!I4218)</f>
        <v>2.9</v>
      </c>
      <c r="J4218" s="2" t="str">
        <f aca="false">IF(COUNTIF($A$2:A4218,A4218)&gt;1,"Duplicate","Unique")</f>
        <v>Unique</v>
      </c>
      <c r="K4218" s="2" t="str">
        <f aca="false">IF(Raw_Orders!F4218&lt;0,"Anomaly","OK")</f>
        <v>OK</v>
      </c>
      <c r="L4218" s="2" t="str">
        <f aca="false">IFERROR(VLOOKUP(C4218,Raw_Restaurants!$A$2:$C$151,3,FALSE()),"Unknown")</f>
        <v>Hyderabad</v>
      </c>
    </row>
    <row r="4219" customFormat="false" ht="15" hidden="false" customHeight="false" outlineLevel="0" collapsed="false">
      <c r="A4219" s="2" t="n">
        <f aca="false">Raw_Orders!A4219</f>
        <v>500955</v>
      </c>
      <c r="B4219" s="2" t="str">
        <f aca="false">Raw_Orders!B4219</f>
        <v>CUST1217</v>
      </c>
      <c r="C4219" s="2" t="str">
        <f aca="false">Raw_Orders!C4219</f>
        <v>REST241</v>
      </c>
      <c r="D4219" s="2" t="str">
        <f aca="false">Raw_Orders!D4219</f>
        <v>DP321</v>
      </c>
      <c r="E4219" s="2" t="str">
        <f aca="false">Raw_Orders!E4219</f>
        <v>2024-01-13</v>
      </c>
      <c r="F4219" s="2" t="n">
        <f aca="false">IF(Raw_Orders!F4219&lt;0,0,Raw_Orders!F4219)</f>
        <v>617.56</v>
      </c>
      <c r="G4219" s="2" t="str">
        <f aca="false">Raw_Orders!G4219</f>
        <v>Delivered</v>
      </c>
      <c r="H4219" s="2" t="n">
        <f aca="false">IF(Raw_Orders!H4219="","N/A",Raw_Orders!H4219)</f>
        <v>36.9</v>
      </c>
      <c r="I4219" s="2" t="n">
        <f aca="false">IF(Raw_Orders!I4219="","Not Rated",Raw_Orders!I4219)</f>
        <v>4.2</v>
      </c>
      <c r="J4219" s="2" t="str">
        <f aca="false">IF(COUNTIF($A$2:A4219,A4219)&gt;1,"Duplicate","Unique")</f>
        <v>Unique</v>
      </c>
      <c r="K4219" s="2" t="str">
        <f aca="false">IF(Raw_Orders!F4219&lt;0,"Anomaly","OK")</f>
        <v>OK</v>
      </c>
      <c r="L4219" s="2" t="str">
        <f aca="false">IFERROR(VLOOKUP(C4219,Raw_Restaurants!$A$2:$C$151,3,FALSE()),"Unknown")</f>
        <v>Pune</v>
      </c>
    </row>
    <row r="4220" customFormat="false" ht="15" hidden="false" customHeight="false" outlineLevel="0" collapsed="false">
      <c r="A4220" s="2" t="n">
        <f aca="false">Raw_Orders!A4220</f>
        <v>501730</v>
      </c>
      <c r="B4220" s="2" t="str">
        <f aca="false">Raw_Orders!B4220</f>
        <v>CUST1025</v>
      </c>
      <c r="C4220" s="2" t="str">
        <f aca="false">Raw_Orders!C4220</f>
        <v>REST315</v>
      </c>
      <c r="D4220" s="2" t="str">
        <f aca="false">Raw_Orders!D4220</f>
        <v>DP483</v>
      </c>
      <c r="E4220" s="2" t="str">
        <f aca="false">Raw_Orders!E4220</f>
        <v>2024-12-24</v>
      </c>
      <c r="F4220" s="2" t="n">
        <f aca="false">IF(Raw_Orders!F4220&lt;0,0,Raw_Orders!F4220)</f>
        <v>613.19</v>
      </c>
      <c r="G4220" s="2" t="str">
        <f aca="false">Raw_Orders!G4220</f>
        <v>Delivered</v>
      </c>
      <c r="H4220" s="2" t="n">
        <f aca="false">IF(Raw_Orders!H4220="","N/A",Raw_Orders!H4220)</f>
        <v>56.2</v>
      </c>
      <c r="I4220" s="2" t="n">
        <f aca="false">IF(Raw_Orders!I4220="","Not Rated",Raw_Orders!I4220)</f>
        <v>2.9</v>
      </c>
      <c r="J4220" s="2" t="str">
        <f aca="false">IF(COUNTIF($A$2:A4220,A4220)&gt;1,"Duplicate","Unique")</f>
        <v>Unique</v>
      </c>
      <c r="K4220" s="2" t="str">
        <f aca="false">IF(Raw_Orders!F4220&lt;0,"Anomaly","OK")</f>
        <v>OK</v>
      </c>
      <c r="L4220" s="2" t="str">
        <f aca="false">IFERROR(VLOOKUP(C4220,Raw_Restaurants!$A$2:$C$151,3,FALSE()),"Unknown")</f>
        <v>Indore</v>
      </c>
    </row>
    <row r="4221" customFormat="false" ht="15" hidden="false" customHeight="false" outlineLevel="0" collapsed="false">
      <c r="A4221" s="2" t="n">
        <f aca="false">Raw_Orders!A4221</f>
        <v>500122</v>
      </c>
      <c r="B4221" s="2" t="str">
        <f aca="false">Raw_Orders!B4221</f>
        <v>CUST1553</v>
      </c>
      <c r="C4221" s="2" t="str">
        <f aca="false">Raw_Orders!C4221</f>
        <v>REST223</v>
      </c>
      <c r="D4221" s="2" t="str">
        <f aca="false">Raw_Orders!D4221</f>
        <v>DP355</v>
      </c>
      <c r="E4221" s="2" t="str">
        <f aca="false">Raw_Orders!E4221</f>
        <v>2024-12-20</v>
      </c>
      <c r="F4221" s="2" t="n">
        <f aca="false">IF(Raw_Orders!F4221&lt;0,0,Raw_Orders!F4221)</f>
        <v>686.82</v>
      </c>
      <c r="G4221" s="2" t="str">
        <f aca="false">Raw_Orders!G4221</f>
        <v>Delivered</v>
      </c>
      <c r="H4221" s="2" t="n">
        <f aca="false">IF(Raw_Orders!H4221="","N/A",Raw_Orders!H4221)</f>
        <v>46.5</v>
      </c>
      <c r="I4221" s="2" t="n">
        <f aca="false">IF(Raw_Orders!I4221="","Not Rated",Raw_Orders!I4221)</f>
        <v>4</v>
      </c>
      <c r="J4221" s="2" t="str">
        <f aca="false">IF(COUNTIF($A$2:A4221,A4221)&gt;1,"Duplicate","Unique")</f>
        <v>Unique</v>
      </c>
      <c r="K4221" s="2" t="str">
        <f aca="false">IF(Raw_Orders!F4221&lt;0,"Anomaly","OK")</f>
        <v>OK</v>
      </c>
      <c r="L4221" s="2" t="str">
        <f aca="false">IFERROR(VLOOKUP(C4221,Raw_Restaurants!$A$2:$C$151,3,FALSE()),"Unknown")</f>
        <v>Delhi</v>
      </c>
    </row>
    <row r="4222" customFormat="false" ht="15" hidden="false" customHeight="false" outlineLevel="0" collapsed="false">
      <c r="A4222" s="2" t="n">
        <f aca="false">Raw_Orders!A4222</f>
        <v>500977</v>
      </c>
      <c r="B4222" s="2" t="str">
        <f aca="false">Raw_Orders!B4222</f>
        <v>CUST1656</v>
      </c>
      <c r="C4222" s="2" t="str">
        <f aca="false">Raw_Orders!C4222</f>
        <v>REST229</v>
      </c>
      <c r="D4222" s="2" t="str">
        <f aca="false">Raw_Orders!D4222</f>
        <v>DP475</v>
      </c>
      <c r="E4222" s="2" t="str">
        <f aca="false">Raw_Orders!E4222</f>
        <v>2024-03-05</v>
      </c>
      <c r="F4222" s="2" t="n">
        <f aca="false">IF(Raw_Orders!F4222&lt;0,0,Raw_Orders!F4222)</f>
        <v>995.36</v>
      </c>
      <c r="G4222" s="2" t="str">
        <f aca="false">Raw_Orders!G4222</f>
        <v>Delivered</v>
      </c>
      <c r="H4222" s="2" t="n">
        <f aca="false">IF(Raw_Orders!H4222="","N/A",Raw_Orders!H4222)</f>
        <v>15.1</v>
      </c>
      <c r="I4222" s="2" t="str">
        <f aca="false">IF(Raw_Orders!I4222="","Not Rated",Raw_Orders!I4222)</f>
        <v>Not Rated</v>
      </c>
      <c r="J4222" s="2" t="str">
        <f aca="false">IF(COUNTIF($A$2:A4222,A4222)&gt;1,"Duplicate","Unique")</f>
        <v>Unique</v>
      </c>
      <c r="K4222" s="2" t="str">
        <f aca="false">IF(Raw_Orders!F4222&lt;0,"Anomaly","OK")</f>
        <v>OK</v>
      </c>
      <c r="L4222" s="2" t="str">
        <f aca="false">IFERROR(VLOOKUP(C4222,Raw_Restaurants!$A$2:$C$151,3,FALSE()),"Unknown")</f>
        <v>Jaipur</v>
      </c>
    </row>
    <row r="4223" customFormat="false" ht="15" hidden="false" customHeight="false" outlineLevel="0" collapsed="false">
      <c r="A4223" s="2" t="n">
        <f aca="false">Raw_Orders!A4223</f>
        <v>502569</v>
      </c>
      <c r="B4223" s="2" t="str">
        <f aca="false">Raw_Orders!B4223</f>
        <v>CUST1407</v>
      </c>
      <c r="C4223" s="2" t="str">
        <f aca="false">Raw_Orders!C4223</f>
        <v>REST217</v>
      </c>
      <c r="D4223" s="2" t="str">
        <f aca="false">Raw_Orders!D4223</f>
        <v>DP420</v>
      </c>
      <c r="E4223" s="2" t="str">
        <f aca="false">Raw_Orders!E4223</f>
        <v>2024-04-23</v>
      </c>
      <c r="F4223" s="2" t="n">
        <f aca="false">IF(Raw_Orders!F4223&lt;0,0,Raw_Orders!F4223)</f>
        <v>1218.25</v>
      </c>
      <c r="G4223" s="2" t="str">
        <f aca="false">Raw_Orders!G4223</f>
        <v>Delivered</v>
      </c>
      <c r="H4223" s="2" t="n">
        <f aca="false">IF(Raw_Orders!H4223="","N/A",Raw_Orders!H4223)</f>
        <v>60.6</v>
      </c>
      <c r="I4223" s="2" t="n">
        <f aca="false">IF(Raw_Orders!I4223="","Not Rated",Raw_Orders!I4223)</f>
        <v>4.3</v>
      </c>
      <c r="J4223" s="2" t="str">
        <f aca="false">IF(COUNTIF($A$2:A4223,A4223)&gt;1,"Duplicate","Unique")</f>
        <v>Duplicate</v>
      </c>
      <c r="K4223" s="2" t="str">
        <f aca="false">IF(Raw_Orders!F4223&lt;0,"Anomaly","OK")</f>
        <v>OK</v>
      </c>
      <c r="L4223" s="2" t="str">
        <f aca="false">IFERROR(VLOOKUP(C4223,Raw_Restaurants!$A$2:$C$151,3,FALSE()),"Unknown")</f>
        <v>Kolkata</v>
      </c>
    </row>
    <row r="4224" customFormat="false" ht="15" hidden="false" customHeight="false" outlineLevel="0" collapsed="false">
      <c r="A4224" s="2" t="n">
        <f aca="false">Raw_Orders!A4224</f>
        <v>500567</v>
      </c>
      <c r="B4224" s="2" t="str">
        <f aca="false">Raw_Orders!B4224</f>
        <v>CUST1543</v>
      </c>
      <c r="C4224" s="2" t="str">
        <f aca="false">Raw_Orders!C4224</f>
        <v>REST326</v>
      </c>
      <c r="D4224" s="2" t="str">
        <f aca="false">Raw_Orders!D4224</f>
        <v>DP396</v>
      </c>
      <c r="E4224" s="2" t="str">
        <f aca="false">Raw_Orders!E4224</f>
        <v>2024-06-02</v>
      </c>
      <c r="F4224" s="2" t="n">
        <f aca="false">IF(Raw_Orders!F4224&lt;0,0,Raw_Orders!F4224)</f>
        <v>621.76</v>
      </c>
      <c r="G4224" s="2" t="str">
        <f aca="false">Raw_Orders!G4224</f>
        <v>Delivered</v>
      </c>
      <c r="H4224" s="2" t="n">
        <f aca="false">IF(Raw_Orders!H4224="","N/A",Raw_Orders!H4224)</f>
        <v>52.3</v>
      </c>
      <c r="I4224" s="2" t="n">
        <f aca="false">IF(Raw_Orders!I4224="","Not Rated",Raw_Orders!I4224)</f>
        <v>2.9</v>
      </c>
      <c r="J4224" s="2" t="str">
        <f aca="false">IF(COUNTIF($A$2:A4224,A4224)&gt;1,"Duplicate","Unique")</f>
        <v>Unique</v>
      </c>
      <c r="K4224" s="2" t="str">
        <f aca="false">IF(Raw_Orders!F4224&lt;0,"Anomaly","OK")</f>
        <v>OK</v>
      </c>
      <c r="L4224" s="2" t="str">
        <f aca="false">IFERROR(VLOOKUP(C4224,Raw_Restaurants!$A$2:$C$151,3,FALSE()),"Unknown")</f>
        <v>Bhopal</v>
      </c>
    </row>
    <row r="4225" customFormat="false" ht="15" hidden="false" customHeight="false" outlineLevel="0" collapsed="false">
      <c r="A4225" s="2" t="n">
        <f aca="false">Raw_Orders!A4225</f>
        <v>500304</v>
      </c>
      <c r="B4225" s="2" t="str">
        <f aca="false">Raw_Orders!B4225</f>
        <v>CUST1482</v>
      </c>
      <c r="C4225" s="2" t="str">
        <f aca="false">Raw_Orders!C4225</f>
        <v>REST241</v>
      </c>
      <c r="D4225" s="2" t="str">
        <f aca="false">Raw_Orders!D4225</f>
        <v>DP301</v>
      </c>
      <c r="E4225" s="2" t="str">
        <f aca="false">Raw_Orders!E4225</f>
        <v>2024-07-05</v>
      </c>
      <c r="F4225" s="2" t="n">
        <f aca="false">IF(Raw_Orders!F4225&lt;0,0,Raw_Orders!F4225)</f>
        <v>936.73</v>
      </c>
      <c r="G4225" s="2" t="str">
        <f aca="false">Raw_Orders!G4225</f>
        <v>Delivered</v>
      </c>
      <c r="H4225" s="2" t="str">
        <f aca="false">IF(Raw_Orders!H4225="","N/A",Raw_Orders!H4225)</f>
        <v>N/A</v>
      </c>
      <c r="I4225" s="2" t="str">
        <f aca="false">IF(Raw_Orders!I4225="","Not Rated",Raw_Orders!I4225)</f>
        <v>Not Rated</v>
      </c>
      <c r="J4225" s="2" t="str">
        <f aca="false">IF(COUNTIF($A$2:A4225,A4225)&gt;1,"Duplicate","Unique")</f>
        <v>Unique</v>
      </c>
      <c r="K4225" s="2" t="str">
        <f aca="false">IF(Raw_Orders!F4225&lt;0,"Anomaly","OK")</f>
        <v>OK</v>
      </c>
      <c r="L4225" s="2" t="str">
        <f aca="false">IFERROR(VLOOKUP(C4225,Raw_Restaurants!$A$2:$C$151,3,FALSE()),"Unknown")</f>
        <v>Pune</v>
      </c>
    </row>
    <row r="4226" customFormat="false" ht="15" hidden="false" customHeight="false" outlineLevel="0" collapsed="false">
      <c r="A4226" s="2" t="n">
        <f aca="false">Raw_Orders!A4226</f>
        <v>502607</v>
      </c>
      <c r="B4226" s="2" t="str">
        <f aca="false">Raw_Orders!B4226</f>
        <v>CUST1030</v>
      </c>
      <c r="C4226" s="2" t="str">
        <f aca="false">Raw_Orders!C4226</f>
        <v>REST249</v>
      </c>
      <c r="D4226" s="2" t="str">
        <f aca="false">Raw_Orders!D4226</f>
        <v>DP344</v>
      </c>
      <c r="E4226" s="2" t="str">
        <f aca="false">Raw_Orders!E4226</f>
        <v>2024-06-25</v>
      </c>
      <c r="F4226" s="2" t="n">
        <f aca="false">IF(Raw_Orders!F4226&lt;0,0,Raw_Orders!F4226)</f>
        <v>1292.83</v>
      </c>
      <c r="G4226" s="2" t="str">
        <f aca="false">Raw_Orders!G4226</f>
        <v>Delivered</v>
      </c>
      <c r="H4226" s="2" t="n">
        <f aca="false">IF(Raw_Orders!H4226="","N/A",Raw_Orders!H4226)</f>
        <v>59.3</v>
      </c>
      <c r="I4226" s="2" t="n">
        <f aca="false">IF(Raw_Orders!I4226="","Not Rated",Raw_Orders!I4226)</f>
        <v>4.1</v>
      </c>
      <c r="J4226" s="2" t="str">
        <f aca="false">IF(COUNTIF($A$2:A4226,A4226)&gt;1,"Duplicate","Unique")</f>
        <v>Unique</v>
      </c>
      <c r="K4226" s="2" t="str">
        <f aca="false">IF(Raw_Orders!F4226&lt;0,"Anomaly","OK")</f>
        <v>OK</v>
      </c>
      <c r="L4226" s="2" t="str">
        <f aca="false">IFERROR(VLOOKUP(C4226,Raw_Restaurants!$A$2:$C$151,3,FALSE()),"Unknown")</f>
        <v>Kolkata</v>
      </c>
    </row>
    <row r="4227" customFormat="false" ht="15" hidden="false" customHeight="false" outlineLevel="0" collapsed="false">
      <c r="A4227" s="2" t="n">
        <f aca="false">Raw_Orders!A4227</f>
        <v>501325</v>
      </c>
      <c r="B4227" s="2" t="str">
        <f aca="false">Raw_Orders!B4227</f>
        <v>CUST1191</v>
      </c>
      <c r="C4227" s="2" t="str">
        <f aca="false">Raw_Orders!C4227</f>
        <v>REST228</v>
      </c>
      <c r="D4227" s="2" t="str">
        <f aca="false">Raw_Orders!D4227</f>
        <v>DP385</v>
      </c>
      <c r="E4227" s="2" t="str">
        <f aca="false">Raw_Orders!E4227</f>
        <v>2024-05-05</v>
      </c>
      <c r="F4227" s="2" t="n">
        <f aca="false">IF(Raw_Orders!F4227&lt;0,0,Raw_Orders!F4227)</f>
        <v>1053.52</v>
      </c>
      <c r="G4227" s="2" t="str">
        <f aca="false">Raw_Orders!G4227</f>
        <v>Delivered</v>
      </c>
      <c r="H4227" s="2" t="str">
        <f aca="false">IF(Raw_Orders!H4227="","N/A",Raw_Orders!H4227)</f>
        <v>N/A</v>
      </c>
      <c r="I4227" s="2" t="n">
        <f aca="false">IF(Raw_Orders!I4227="","Not Rated",Raw_Orders!I4227)</f>
        <v>4.8</v>
      </c>
      <c r="J4227" s="2" t="str">
        <f aca="false">IF(COUNTIF($A$2:A4227,A4227)&gt;1,"Duplicate","Unique")</f>
        <v>Unique</v>
      </c>
      <c r="K4227" s="2" t="str">
        <f aca="false">IF(Raw_Orders!F4227&lt;0,"Anomaly","OK")</f>
        <v>OK</v>
      </c>
      <c r="L4227" s="2" t="str">
        <f aca="false">IFERROR(VLOOKUP(C4227,Raw_Restaurants!$A$2:$C$151,3,FALSE()),"Unknown")</f>
        <v>Pune</v>
      </c>
    </row>
    <row r="4228" customFormat="false" ht="15" hidden="false" customHeight="false" outlineLevel="0" collapsed="false">
      <c r="A4228" s="2" t="n">
        <f aca="false">Raw_Orders!A4228</f>
        <v>504252</v>
      </c>
      <c r="B4228" s="2" t="str">
        <f aca="false">Raw_Orders!B4228</f>
        <v>CUST1208</v>
      </c>
      <c r="C4228" s="2" t="str">
        <f aca="false">Raw_Orders!C4228</f>
        <v>REST304</v>
      </c>
      <c r="D4228" s="2" t="str">
        <f aca="false">Raw_Orders!D4228</f>
        <v>DP469</v>
      </c>
      <c r="E4228" s="2" t="str">
        <f aca="false">Raw_Orders!E4228</f>
        <v>2024-09-09</v>
      </c>
      <c r="F4228" s="2" t="n">
        <f aca="false">IF(Raw_Orders!F4228&lt;0,0,Raw_Orders!F4228)</f>
        <v>967.51</v>
      </c>
      <c r="G4228" s="2" t="str">
        <f aca="false">Raw_Orders!G4228</f>
        <v>Delivered</v>
      </c>
      <c r="H4228" s="2" t="str">
        <f aca="false">IF(Raw_Orders!H4228="","N/A",Raw_Orders!H4228)</f>
        <v>N/A</v>
      </c>
      <c r="I4228" s="2" t="n">
        <f aca="false">IF(Raw_Orders!I4228="","Not Rated",Raw_Orders!I4228)</f>
        <v>3.5</v>
      </c>
      <c r="J4228" s="2" t="str">
        <f aca="false">IF(COUNTIF($A$2:A4228,A4228)&gt;1,"Duplicate","Unique")</f>
        <v>Unique</v>
      </c>
      <c r="K4228" s="2" t="str">
        <f aca="false">IF(Raw_Orders!F4228&lt;0,"Anomaly","OK")</f>
        <v>OK</v>
      </c>
      <c r="L4228" s="2" t="str">
        <f aca="false">IFERROR(VLOOKUP(C4228,Raw_Restaurants!$A$2:$C$151,3,FALSE()),"Unknown")</f>
        <v>Jaipur</v>
      </c>
    </row>
    <row r="4229" customFormat="false" ht="15" hidden="false" customHeight="false" outlineLevel="0" collapsed="false">
      <c r="A4229" s="2" t="n">
        <f aca="false">Raw_Orders!A4229</f>
        <v>501938</v>
      </c>
      <c r="B4229" s="2" t="str">
        <f aca="false">Raw_Orders!B4229</f>
        <v>CUST1492</v>
      </c>
      <c r="C4229" s="2" t="str">
        <f aca="false">Raw_Orders!C4229</f>
        <v>REST258</v>
      </c>
      <c r="D4229" s="2" t="str">
        <f aca="false">Raw_Orders!D4229</f>
        <v>DP494</v>
      </c>
      <c r="E4229" s="2" t="str">
        <f aca="false">Raw_Orders!E4229</f>
        <v>2024-07-19</v>
      </c>
      <c r="F4229" s="2" t="n">
        <f aca="false">IF(Raw_Orders!F4229&lt;0,0,Raw_Orders!F4229)</f>
        <v>719.42</v>
      </c>
      <c r="G4229" s="2" t="str">
        <f aca="false">Raw_Orders!G4229</f>
        <v>Delivered</v>
      </c>
      <c r="H4229" s="2" t="n">
        <f aca="false">IF(Raw_Orders!H4229="","N/A",Raw_Orders!H4229)</f>
        <v>79.8</v>
      </c>
      <c r="I4229" s="2" t="n">
        <f aca="false">IF(Raw_Orders!I4229="","Not Rated",Raw_Orders!I4229)</f>
        <v>4.2</v>
      </c>
      <c r="J4229" s="2" t="str">
        <f aca="false">IF(COUNTIF($A$2:A4229,A4229)&gt;1,"Duplicate","Unique")</f>
        <v>Unique</v>
      </c>
      <c r="K4229" s="2" t="str">
        <f aca="false">IF(Raw_Orders!F4229&lt;0,"Anomaly","OK")</f>
        <v>OK</v>
      </c>
      <c r="L4229" s="2" t="str">
        <f aca="false">IFERROR(VLOOKUP(C4229,Raw_Restaurants!$A$2:$C$151,3,FALSE()),"Unknown")</f>
        <v>Mumbai</v>
      </c>
    </row>
    <row r="4230" customFormat="false" ht="15" hidden="false" customHeight="false" outlineLevel="0" collapsed="false">
      <c r="A4230" s="2" t="n">
        <f aca="false">Raw_Orders!A4230</f>
        <v>501776</v>
      </c>
      <c r="B4230" s="2" t="str">
        <f aca="false">Raw_Orders!B4230</f>
        <v>CUST1786</v>
      </c>
      <c r="C4230" s="2" t="str">
        <f aca="false">Raw_Orders!C4230</f>
        <v>REST256</v>
      </c>
      <c r="D4230" s="2" t="str">
        <f aca="false">Raw_Orders!D4230</f>
        <v>DP446</v>
      </c>
      <c r="E4230" s="2" t="str">
        <f aca="false">Raw_Orders!E4230</f>
        <v>2024-09-12</v>
      </c>
      <c r="F4230" s="2" t="n">
        <f aca="false">IF(Raw_Orders!F4230&lt;0,0,Raw_Orders!F4230)</f>
        <v>874.09</v>
      </c>
      <c r="G4230" s="2" t="str">
        <f aca="false">Raw_Orders!G4230</f>
        <v>Delivered</v>
      </c>
      <c r="H4230" s="2" t="n">
        <f aca="false">IF(Raw_Orders!H4230="","N/A",Raw_Orders!H4230)</f>
        <v>79.9</v>
      </c>
      <c r="I4230" s="2" t="n">
        <f aca="false">IF(Raw_Orders!I4230="","Not Rated",Raw_Orders!I4230)</f>
        <v>3.5</v>
      </c>
      <c r="J4230" s="2" t="str">
        <f aca="false">IF(COUNTIF($A$2:A4230,A4230)&gt;1,"Duplicate","Unique")</f>
        <v>Unique</v>
      </c>
      <c r="K4230" s="2" t="str">
        <f aca="false">IF(Raw_Orders!F4230&lt;0,"Anomaly","OK")</f>
        <v>OK</v>
      </c>
      <c r="L4230" s="2" t="str">
        <f aca="false">IFERROR(VLOOKUP(C4230,Raw_Restaurants!$A$2:$C$151,3,FALSE()),"Unknown")</f>
        <v>Chennai</v>
      </c>
    </row>
    <row r="4231" customFormat="false" ht="15" hidden="false" customHeight="false" outlineLevel="0" collapsed="false">
      <c r="A4231" s="2" t="n">
        <f aca="false">Raw_Orders!A4231</f>
        <v>501963</v>
      </c>
      <c r="B4231" s="2" t="str">
        <f aca="false">Raw_Orders!B4231</f>
        <v>CUST1061</v>
      </c>
      <c r="C4231" s="2" t="str">
        <f aca="false">Raw_Orders!C4231</f>
        <v>REST289</v>
      </c>
      <c r="D4231" s="2" t="str">
        <f aca="false">Raw_Orders!D4231</f>
        <v>DP356</v>
      </c>
      <c r="E4231" s="2" t="str">
        <f aca="false">Raw_Orders!E4231</f>
        <v>2024-03-18</v>
      </c>
      <c r="F4231" s="2" t="n">
        <f aca="false">IF(Raw_Orders!F4231&lt;0,0,Raw_Orders!F4231)</f>
        <v>962.04</v>
      </c>
      <c r="G4231" s="2" t="str">
        <f aca="false">Raw_Orders!G4231</f>
        <v>Delivered</v>
      </c>
      <c r="H4231" s="2" t="n">
        <f aca="false">IF(Raw_Orders!H4231="","N/A",Raw_Orders!H4231)</f>
        <v>30.7</v>
      </c>
      <c r="I4231" s="2" t="n">
        <f aca="false">IF(Raw_Orders!I4231="","Not Rated",Raw_Orders!I4231)</f>
        <v>2.9</v>
      </c>
      <c r="J4231" s="2" t="str">
        <f aca="false">IF(COUNTIF($A$2:A4231,A4231)&gt;1,"Duplicate","Unique")</f>
        <v>Unique</v>
      </c>
      <c r="K4231" s="2" t="str">
        <f aca="false">IF(Raw_Orders!F4231&lt;0,"Anomaly","OK")</f>
        <v>OK</v>
      </c>
      <c r="L4231" s="2" t="str">
        <f aca="false">IFERROR(VLOOKUP(C4231,Raw_Restaurants!$A$2:$C$151,3,FALSE()),"Unknown")</f>
        <v>Jaipur</v>
      </c>
    </row>
    <row r="4232" customFormat="false" ht="15" hidden="false" customHeight="false" outlineLevel="0" collapsed="false">
      <c r="A4232" s="2" t="n">
        <f aca="false">Raw_Orders!A4232</f>
        <v>501689</v>
      </c>
      <c r="B4232" s="2" t="str">
        <f aca="false">Raw_Orders!B4232</f>
        <v>CUST1487</v>
      </c>
      <c r="C4232" s="2" t="str">
        <f aca="false">Raw_Orders!C4232</f>
        <v>REST201</v>
      </c>
      <c r="D4232" s="2" t="str">
        <f aca="false">Raw_Orders!D4232</f>
        <v>DP424</v>
      </c>
      <c r="E4232" s="2" t="str">
        <f aca="false">Raw_Orders!E4232</f>
        <v>2024-07-22</v>
      </c>
      <c r="F4232" s="2" t="n">
        <f aca="false">IF(Raw_Orders!F4232&lt;0,0,Raw_Orders!F4232)</f>
        <v>830.95</v>
      </c>
      <c r="G4232" s="2" t="str">
        <f aca="false">Raw_Orders!G4232</f>
        <v>Delivered</v>
      </c>
      <c r="H4232" s="2" t="n">
        <f aca="false">IF(Raw_Orders!H4232="","N/A",Raw_Orders!H4232)</f>
        <v>32.2</v>
      </c>
      <c r="I4232" s="2" t="n">
        <f aca="false">IF(Raw_Orders!I4232="","Not Rated",Raw_Orders!I4232)</f>
        <v>3.8</v>
      </c>
      <c r="J4232" s="2" t="str">
        <f aca="false">IF(COUNTIF($A$2:A4232,A4232)&gt;1,"Duplicate","Unique")</f>
        <v>Unique</v>
      </c>
      <c r="K4232" s="2" t="str">
        <f aca="false">IF(Raw_Orders!F4232&lt;0,"Anomaly","OK")</f>
        <v>OK</v>
      </c>
      <c r="L4232" s="2" t="str">
        <f aca="false">IFERROR(VLOOKUP(C4232,Raw_Restaurants!$A$2:$C$151,3,FALSE()),"Unknown")</f>
        <v>Kolkata</v>
      </c>
    </row>
    <row r="4233" customFormat="false" ht="15" hidden="false" customHeight="false" outlineLevel="0" collapsed="false">
      <c r="A4233" s="2" t="n">
        <f aca="false">Raw_Orders!A4233</f>
        <v>502308</v>
      </c>
      <c r="B4233" s="2" t="str">
        <f aca="false">Raw_Orders!B4233</f>
        <v>CUST1485</v>
      </c>
      <c r="C4233" s="2" t="str">
        <f aca="false">Raw_Orders!C4233</f>
        <v>REST236</v>
      </c>
      <c r="D4233" s="2" t="str">
        <f aca="false">Raw_Orders!D4233</f>
        <v>DP494</v>
      </c>
      <c r="E4233" s="2" t="str">
        <f aca="false">Raw_Orders!E4233</f>
        <v>2024-08-26</v>
      </c>
      <c r="F4233" s="2" t="n">
        <f aca="false">IF(Raw_Orders!F4233&lt;0,0,Raw_Orders!F4233)</f>
        <v>1042.94</v>
      </c>
      <c r="G4233" s="2" t="str">
        <f aca="false">Raw_Orders!G4233</f>
        <v>Cancelled</v>
      </c>
      <c r="H4233" s="2" t="str">
        <f aca="false">IF(Raw_Orders!H4233="","N/A",Raw_Orders!H4233)</f>
        <v>N/A</v>
      </c>
      <c r="I4233" s="2" t="str">
        <f aca="false">IF(Raw_Orders!I4233="","Not Rated",Raw_Orders!I4233)</f>
        <v>Not Rated</v>
      </c>
      <c r="J4233" s="2" t="str">
        <f aca="false">IF(COUNTIF($A$2:A4233,A4233)&gt;1,"Duplicate","Unique")</f>
        <v>Unique</v>
      </c>
      <c r="K4233" s="2" t="str">
        <f aca="false">IF(Raw_Orders!F4233&lt;0,"Anomaly","OK")</f>
        <v>OK</v>
      </c>
      <c r="L4233" s="2" t="str">
        <f aca="false">IFERROR(VLOOKUP(C4233,Raw_Restaurants!$A$2:$C$151,3,FALSE()),"Unknown")</f>
        <v>Mumbai</v>
      </c>
    </row>
    <row r="4234" customFormat="false" ht="15" hidden="false" customHeight="false" outlineLevel="0" collapsed="false">
      <c r="A4234" s="2" t="n">
        <f aca="false">Raw_Orders!A4234</f>
        <v>503082</v>
      </c>
      <c r="B4234" s="2" t="str">
        <f aca="false">Raw_Orders!B4234</f>
        <v>CUST1452</v>
      </c>
      <c r="C4234" s="2" t="str">
        <f aca="false">Raw_Orders!C4234</f>
        <v>REST274</v>
      </c>
      <c r="D4234" s="2" t="str">
        <f aca="false">Raw_Orders!D4234</f>
        <v>DP306</v>
      </c>
      <c r="E4234" s="2" t="str">
        <f aca="false">Raw_Orders!E4234</f>
        <v>2024-03-20</v>
      </c>
      <c r="F4234" s="2" t="n">
        <f aca="false">IF(Raw_Orders!F4234&lt;0,0,Raw_Orders!F4234)</f>
        <v>847.48</v>
      </c>
      <c r="G4234" s="2" t="str">
        <f aca="false">Raw_Orders!G4234</f>
        <v>Delayed</v>
      </c>
      <c r="H4234" s="2" t="n">
        <f aca="false">IF(Raw_Orders!H4234="","N/A",Raw_Orders!H4234)</f>
        <v>45.7</v>
      </c>
      <c r="I4234" s="2" t="n">
        <f aca="false">IF(Raw_Orders!I4234="","Not Rated",Raw_Orders!I4234)</f>
        <v>4</v>
      </c>
      <c r="J4234" s="2" t="str">
        <f aca="false">IF(COUNTIF($A$2:A4234,A4234)&gt;1,"Duplicate","Unique")</f>
        <v>Unique</v>
      </c>
      <c r="K4234" s="2" t="str">
        <f aca="false">IF(Raw_Orders!F4234&lt;0,"Anomaly","OK")</f>
        <v>OK</v>
      </c>
      <c r="L4234" s="2" t="str">
        <f aca="false">IFERROR(VLOOKUP(C4234,Raw_Restaurants!$A$2:$C$151,3,FALSE()),"Unknown")</f>
        <v>Chennai</v>
      </c>
    </row>
    <row r="4235" customFormat="false" ht="15" hidden="false" customHeight="false" outlineLevel="0" collapsed="false">
      <c r="A4235" s="2" t="n">
        <f aca="false">Raw_Orders!A4235</f>
        <v>503662</v>
      </c>
      <c r="B4235" s="2" t="str">
        <f aca="false">Raw_Orders!B4235</f>
        <v>CUST1228</v>
      </c>
      <c r="C4235" s="2" t="str">
        <f aca="false">Raw_Orders!C4235</f>
        <v>REST296</v>
      </c>
      <c r="D4235" s="2" t="str">
        <f aca="false">Raw_Orders!D4235</f>
        <v>DP499</v>
      </c>
      <c r="E4235" s="2" t="str">
        <f aca="false">Raw_Orders!E4235</f>
        <v>2024-02-06</v>
      </c>
      <c r="F4235" s="2" t="n">
        <f aca="false">IF(Raw_Orders!F4235&lt;0,0,Raw_Orders!F4235)</f>
        <v>535.23</v>
      </c>
      <c r="G4235" s="2" t="str">
        <f aca="false">Raw_Orders!G4235</f>
        <v>Delivered</v>
      </c>
      <c r="H4235" s="2" t="n">
        <f aca="false">IF(Raw_Orders!H4235="","N/A",Raw_Orders!H4235)</f>
        <v>47.5</v>
      </c>
      <c r="I4235" s="2" t="n">
        <f aca="false">IF(Raw_Orders!I4235="","Not Rated",Raw_Orders!I4235)</f>
        <v>3.5</v>
      </c>
      <c r="J4235" s="2" t="str">
        <f aca="false">IF(COUNTIF($A$2:A4235,A4235)&gt;1,"Duplicate","Unique")</f>
        <v>Unique</v>
      </c>
      <c r="K4235" s="2" t="str">
        <f aca="false">IF(Raw_Orders!F4235&lt;0,"Anomaly","OK")</f>
        <v>OK</v>
      </c>
      <c r="L4235" s="2" t="str">
        <f aca="false">IFERROR(VLOOKUP(C4235,Raw_Restaurants!$A$2:$C$151,3,FALSE()),"Unknown")</f>
        <v>Chennai</v>
      </c>
    </row>
    <row r="4236" customFormat="false" ht="15" hidden="false" customHeight="false" outlineLevel="0" collapsed="false">
      <c r="A4236" s="2" t="n">
        <f aca="false">Raw_Orders!A4236</f>
        <v>500806</v>
      </c>
      <c r="B4236" s="2" t="str">
        <f aca="false">Raw_Orders!B4236</f>
        <v>CUST1323</v>
      </c>
      <c r="C4236" s="2" t="str">
        <f aca="false">Raw_Orders!C4236</f>
        <v>REST242</v>
      </c>
      <c r="D4236" s="2" t="str">
        <f aca="false">Raw_Orders!D4236</f>
        <v>DP427</v>
      </c>
      <c r="E4236" s="2" t="str">
        <f aca="false">Raw_Orders!E4236</f>
        <v>2024-06-29</v>
      </c>
      <c r="F4236" s="2" t="n">
        <f aca="false">IF(Raw_Orders!F4236&lt;0,0,Raw_Orders!F4236)</f>
        <v>632.34</v>
      </c>
      <c r="G4236" s="2" t="str">
        <f aca="false">Raw_Orders!G4236</f>
        <v>Delivered</v>
      </c>
      <c r="H4236" s="2" t="n">
        <f aca="false">IF(Raw_Orders!H4236="","N/A",Raw_Orders!H4236)</f>
        <v>60.6</v>
      </c>
      <c r="I4236" s="2" t="n">
        <f aca="false">IF(Raw_Orders!I4236="","Not Rated",Raw_Orders!I4236)</f>
        <v>3.7</v>
      </c>
      <c r="J4236" s="2" t="str">
        <f aca="false">IF(COUNTIF($A$2:A4236,A4236)&gt;1,"Duplicate","Unique")</f>
        <v>Unique</v>
      </c>
      <c r="K4236" s="2" t="str">
        <f aca="false">IF(Raw_Orders!F4236&lt;0,"Anomaly","OK")</f>
        <v>OK</v>
      </c>
      <c r="L4236" s="2" t="str">
        <f aca="false">IFERROR(VLOOKUP(C4236,Raw_Restaurants!$A$2:$C$151,3,FALSE()),"Unknown")</f>
        <v>Bhopal</v>
      </c>
    </row>
    <row r="4237" customFormat="false" ht="15" hidden="false" customHeight="false" outlineLevel="0" collapsed="false">
      <c r="A4237" s="2" t="n">
        <f aca="false">Raw_Orders!A4237</f>
        <v>503029</v>
      </c>
      <c r="B4237" s="2" t="str">
        <f aca="false">Raw_Orders!B4237</f>
        <v>CUST1525</v>
      </c>
      <c r="C4237" s="2" t="str">
        <f aca="false">Raw_Orders!C4237</f>
        <v>REST237</v>
      </c>
      <c r="D4237" s="2" t="str">
        <f aca="false">Raw_Orders!D4237</f>
        <v>DP410</v>
      </c>
      <c r="E4237" s="2" t="str">
        <f aca="false">Raw_Orders!E4237</f>
        <v>2024-07-19</v>
      </c>
      <c r="F4237" s="2" t="n">
        <f aca="false">IF(Raw_Orders!F4237&lt;0,0,Raw_Orders!F4237)</f>
        <v>405.66</v>
      </c>
      <c r="G4237" s="2" t="str">
        <f aca="false">Raw_Orders!G4237</f>
        <v>Delivered</v>
      </c>
      <c r="H4237" s="2" t="n">
        <f aca="false">IF(Raw_Orders!H4237="","N/A",Raw_Orders!H4237)</f>
        <v>29.5</v>
      </c>
      <c r="I4237" s="2" t="n">
        <f aca="false">IF(Raw_Orders!I4237="","Not Rated",Raw_Orders!I4237)</f>
        <v>4.7</v>
      </c>
      <c r="J4237" s="2" t="str">
        <f aca="false">IF(COUNTIF($A$2:A4237,A4237)&gt;1,"Duplicate","Unique")</f>
        <v>Unique</v>
      </c>
      <c r="K4237" s="2" t="str">
        <f aca="false">IF(Raw_Orders!F4237&lt;0,"Anomaly","OK")</f>
        <v>OK</v>
      </c>
      <c r="L4237" s="2" t="str">
        <f aca="false">IFERROR(VLOOKUP(C4237,Raw_Restaurants!$A$2:$C$151,3,FALSE()),"Unknown")</f>
        <v>Mumbai</v>
      </c>
    </row>
    <row r="4238" customFormat="false" ht="15" hidden="false" customHeight="false" outlineLevel="0" collapsed="false">
      <c r="A4238" s="2" t="n">
        <f aca="false">Raw_Orders!A4238</f>
        <v>501158</v>
      </c>
      <c r="B4238" s="2" t="str">
        <f aca="false">Raw_Orders!B4238</f>
        <v>CUST1345</v>
      </c>
      <c r="C4238" s="2" t="str">
        <f aca="false">Raw_Orders!C4238</f>
        <v>REST350</v>
      </c>
      <c r="D4238" s="2" t="str">
        <f aca="false">Raw_Orders!D4238</f>
        <v>DP302</v>
      </c>
      <c r="E4238" s="2" t="str">
        <f aca="false">Raw_Orders!E4238</f>
        <v>2024-08-03</v>
      </c>
      <c r="F4238" s="2" t="n">
        <f aca="false">IF(Raw_Orders!F4238&lt;0,0,Raw_Orders!F4238)</f>
        <v>583</v>
      </c>
      <c r="G4238" s="2" t="str">
        <f aca="false">Raw_Orders!G4238</f>
        <v>Delivered</v>
      </c>
      <c r="H4238" s="2" t="n">
        <f aca="false">IF(Raw_Orders!H4238="","N/A",Raw_Orders!H4238)</f>
        <v>78.1</v>
      </c>
      <c r="I4238" s="2" t="n">
        <f aca="false">IF(Raw_Orders!I4238="","Not Rated",Raw_Orders!I4238)</f>
        <v>4.4</v>
      </c>
      <c r="J4238" s="2" t="str">
        <f aca="false">IF(COUNTIF($A$2:A4238,A4238)&gt;1,"Duplicate","Unique")</f>
        <v>Unique</v>
      </c>
      <c r="K4238" s="2" t="str">
        <f aca="false">IF(Raw_Orders!F4238&lt;0,"Anomaly","OK")</f>
        <v>OK</v>
      </c>
      <c r="L4238" s="2" t="str">
        <f aca="false">IFERROR(VLOOKUP(C4238,Raw_Restaurants!$A$2:$C$151,3,FALSE()),"Unknown")</f>
        <v>Indore</v>
      </c>
    </row>
    <row r="4239" customFormat="false" ht="15" hidden="false" customHeight="false" outlineLevel="0" collapsed="false">
      <c r="A4239" s="2" t="n">
        <f aca="false">Raw_Orders!A4239</f>
        <v>504012</v>
      </c>
      <c r="B4239" s="2" t="str">
        <f aca="false">Raw_Orders!B4239</f>
        <v>CUST1483</v>
      </c>
      <c r="C4239" s="2" t="str">
        <f aca="false">Raw_Orders!C4239</f>
        <v>REST290</v>
      </c>
      <c r="D4239" s="2" t="str">
        <f aca="false">Raw_Orders!D4239</f>
        <v>DP471</v>
      </c>
      <c r="E4239" s="2" t="str">
        <f aca="false">Raw_Orders!E4239</f>
        <v>2024-01-13</v>
      </c>
      <c r="F4239" s="2" t="n">
        <f aca="false">IF(Raw_Orders!F4239&lt;0,0,Raw_Orders!F4239)</f>
        <v>1296.16</v>
      </c>
      <c r="G4239" s="2" t="str">
        <f aca="false">Raw_Orders!G4239</f>
        <v>Delivered</v>
      </c>
      <c r="H4239" s="2" t="n">
        <f aca="false">IF(Raw_Orders!H4239="","N/A",Raw_Orders!H4239)</f>
        <v>70.9</v>
      </c>
      <c r="I4239" s="2" t="n">
        <f aca="false">IF(Raw_Orders!I4239="","Not Rated",Raw_Orders!I4239)</f>
        <v>3.4</v>
      </c>
      <c r="J4239" s="2" t="str">
        <f aca="false">IF(COUNTIF($A$2:A4239,A4239)&gt;1,"Duplicate","Unique")</f>
        <v>Unique</v>
      </c>
      <c r="K4239" s="2" t="str">
        <f aca="false">IF(Raw_Orders!F4239&lt;0,"Anomaly","OK")</f>
        <v>OK</v>
      </c>
      <c r="L4239" s="2" t="str">
        <f aca="false">IFERROR(VLOOKUP(C4239,Raw_Restaurants!$A$2:$C$151,3,FALSE()),"Unknown")</f>
        <v>Delhi</v>
      </c>
    </row>
    <row r="4240" customFormat="false" ht="15" hidden="false" customHeight="false" outlineLevel="0" collapsed="false">
      <c r="A4240" s="2" t="n">
        <f aca="false">Raw_Orders!A4240</f>
        <v>503000</v>
      </c>
      <c r="B4240" s="2" t="str">
        <f aca="false">Raw_Orders!B4240</f>
        <v>CUST1664</v>
      </c>
      <c r="C4240" s="2" t="str">
        <f aca="false">Raw_Orders!C4240</f>
        <v>REST299</v>
      </c>
      <c r="D4240" s="2" t="str">
        <f aca="false">Raw_Orders!D4240</f>
        <v>DP336</v>
      </c>
      <c r="E4240" s="2" t="str">
        <f aca="false">Raw_Orders!E4240</f>
        <v>2024-02-26</v>
      </c>
      <c r="F4240" s="2" t="n">
        <f aca="false">IF(Raw_Orders!F4240&lt;0,0,Raw_Orders!F4240)</f>
        <v>481.76</v>
      </c>
      <c r="G4240" s="2" t="str">
        <f aca="false">Raw_Orders!G4240</f>
        <v>Delivered</v>
      </c>
      <c r="H4240" s="2" t="n">
        <f aca="false">IF(Raw_Orders!H4240="","N/A",Raw_Orders!H4240)</f>
        <v>79.9</v>
      </c>
      <c r="I4240" s="2" t="n">
        <f aca="false">IF(Raw_Orders!I4240="","Not Rated",Raw_Orders!I4240)</f>
        <v>3.8</v>
      </c>
      <c r="J4240" s="2" t="str">
        <f aca="false">IF(COUNTIF($A$2:A4240,A4240)&gt;1,"Duplicate","Unique")</f>
        <v>Unique</v>
      </c>
      <c r="K4240" s="2" t="str">
        <f aca="false">IF(Raw_Orders!F4240&lt;0,"Anomaly","OK")</f>
        <v>OK</v>
      </c>
      <c r="L4240" s="2" t="str">
        <f aca="false">IFERROR(VLOOKUP(C4240,Raw_Restaurants!$A$2:$C$151,3,FALSE()),"Unknown")</f>
        <v>Bangalore</v>
      </c>
    </row>
    <row r="4241" customFormat="false" ht="15" hidden="false" customHeight="false" outlineLevel="0" collapsed="false">
      <c r="A4241" s="2" t="n">
        <f aca="false">Raw_Orders!A4241</f>
        <v>502966</v>
      </c>
      <c r="B4241" s="2" t="str">
        <f aca="false">Raw_Orders!B4241</f>
        <v>CUST1223</v>
      </c>
      <c r="C4241" s="2" t="str">
        <f aca="false">Raw_Orders!C4241</f>
        <v>REST304</v>
      </c>
      <c r="D4241" s="2" t="str">
        <f aca="false">Raw_Orders!D4241</f>
        <v>DP419</v>
      </c>
      <c r="E4241" s="2" t="str">
        <f aca="false">Raw_Orders!E4241</f>
        <v>2024-12-05</v>
      </c>
      <c r="F4241" s="2" t="n">
        <f aca="false">IF(Raw_Orders!F4241&lt;0,0,Raw_Orders!F4241)</f>
        <v>994.98</v>
      </c>
      <c r="G4241" s="2" t="str">
        <f aca="false">Raw_Orders!G4241</f>
        <v>Delivered</v>
      </c>
      <c r="H4241" s="2" t="n">
        <f aca="false">IF(Raw_Orders!H4241="","N/A",Raw_Orders!H4241)</f>
        <v>63.7</v>
      </c>
      <c r="I4241" s="2" t="n">
        <f aca="false">IF(Raw_Orders!I4241="","Not Rated",Raw_Orders!I4241)</f>
        <v>4.2</v>
      </c>
      <c r="J4241" s="2" t="str">
        <f aca="false">IF(COUNTIF($A$2:A4241,A4241)&gt;1,"Duplicate","Unique")</f>
        <v>Unique</v>
      </c>
      <c r="K4241" s="2" t="str">
        <f aca="false">IF(Raw_Orders!F4241&lt;0,"Anomaly","OK")</f>
        <v>OK</v>
      </c>
      <c r="L4241" s="2" t="str">
        <f aca="false">IFERROR(VLOOKUP(C4241,Raw_Restaurants!$A$2:$C$151,3,FALSE()),"Unknown")</f>
        <v>Jaipur</v>
      </c>
    </row>
    <row r="4242" customFormat="false" ht="15" hidden="false" customHeight="false" outlineLevel="0" collapsed="false">
      <c r="A4242" s="2" t="n">
        <f aca="false">Raw_Orders!A4242</f>
        <v>500114</v>
      </c>
      <c r="B4242" s="2" t="str">
        <f aca="false">Raw_Orders!B4242</f>
        <v>CUST1050</v>
      </c>
      <c r="C4242" s="2" t="str">
        <f aca="false">Raw_Orders!C4242</f>
        <v>REST308</v>
      </c>
      <c r="D4242" s="2" t="str">
        <f aca="false">Raw_Orders!D4242</f>
        <v>DP461</v>
      </c>
      <c r="E4242" s="2" t="str">
        <f aca="false">Raw_Orders!E4242</f>
        <v>2024-02-12</v>
      </c>
      <c r="F4242" s="2" t="n">
        <f aca="false">IF(Raw_Orders!F4242&lt;0,0,Raw_Orders!F4242)</f>
        <v>1375.08</v>
      </c>
      <c r="G4242" s="2" t="str">
        <f aca="false">Raw_Orders!G4242</f>
        <v>Delivered</v>
      </c>
      <c r="H4242" s="2" t="n">
        <f aca="false">IF(Raw_Orders!H4242="","N/A",Raw_Orders!H4242)</f>
        <v>48.4</v>
      </c>
      <c r="I4242" s="2" t="n">
        <f aca="false">IF(Raw_Orders!I4242="","Not Rated",Raw_Orders!I4242)</f>
        <v>5</v>
      </c>
      <c r="J4242" s="2" t="str">
        <f aca="false">IF(COUNTIF($A$2:A4242,A4242)&gt;1,"Duplicate","Unique")</f>
        <v>Unique</v>
      </c>
      <c r="K4242" s="2" t="str">
        <f aca="false">IF(Raw_Orders!F4242&lt;0,"Anomaly","OK")</f>
        <v>OK</v>
      </c>
      <c r="L4242" s="2" t="str">
        <f aca="false">IFERROR(VLOOKUP(C4242,Raw_Restaurants!$A$2:$C$151,3,FALSE()),"Unknown")</f>
        <v>Delhi</v>
      </c>
    </row>
    <row r="4243" customFormat="false" ht="15" hidden="false" customHeight="false" outlineLevel="0" collapsed="false">
      <c r="A4243" s="2" t="n">
        <f aca="false">Raw_Orders!A4243</f>
        <v>503290</v>
      </c>
      <c r="B4243" s="2" t="str">
        <f aca="false">Raw_Orders!B4243</f>
        <v>CUST1429</v>
      </c>
      <c r="C4243" s="2" t="str">
        <f aca="false">Raw_Orders!C4243</f>
        <v>REST236</v>
      </c>
      <c r="D4243" s="2" t="str">
        <f aca="false">Raw_Orders!D4243</f>
        <v>DP489</v>
      </c>
      <c r="E4243" s="2" t="str">
        <f aca="false">Raw_Orders!E4243</f>
        <v>2024-03-28</v>
      </c>
      <c r="F4243" s="2" t="n">
        <f aca="false">IF(Raw_Orders!F4243&lt;0,0,Raw_Orders!F4243)</f>
        <v>741.92</v>
      </c>
      <c r="G4243" s="2" t="str">
        <f aca="false">Raw_Orders!G4243</f>
        <v>Delivered</v>
      </c>
      <c r="H4243" s="2" t="n">
        <f aca="false">IF(Raw_Orders!H4243="","N/A",Raw_Orders!H4243)</f>
        <v>51.2</v>
      </c>
      <c r="I4243" s="2" t="n">
        <f aca="false">IF(Raw_Orders!I4243="","Not Rated",Raw_Orders!I4243)</f>
        <v>2.8</v>
      </c>
      <c r="J4243" s="2" t="str">
        <f aca="false">IF(COUNTIF($A$2:A4243,A4243)&gt;1,"Duplicate","Unique")</f>
        <v>Unique</v>
      </c>
      <c r="K4243" s="2" t="str">
        <f aca="false">IF(Raw_Orders!F4243&lt;0,"Anomaly","OK")</f>
        <v>OK</v>
      </c>
      <c r="L4243" s="2" t="str">
        <f aca="false">IFERROR(VLOOKUP(C4243,Raw_Restaurants!$A$2:$C$151,3,FALSE()),"Unknown")</f>
        <v>Mumbai</v>
      </c>
    </row>
    <row r="4244" customFormat="false" ht="15" hidden="false" customHeight="false" outlineLevel="0" collapsed="false">
      <c r="A4244" s="2" t="n">
        <f aca="false">Raw_Orders!A4244</f>
        <v>503742</v>
      </c>
      <c r="B4244" s="2" t="str">
        <f aca="false">Raw_Orders!B4244</f>
        <v>CUST1531</v>
      </c>
      <c r="C4244" s="2" t="str">
        <f aca="false">Raw_Orders!C4244</f>
        <v>REST316</v>
      </c>
      <c r="D4244" s="2" t="str">
        <f aca="false">Raw_Orders!D4244</f>
        <v>DP478</v>
      </c>
      <c r="E4244" s="2" t="str">
        <f aca="false">Raw_Orders!E4244</f>
        <v>2024-07-30</v>
      </c>
      <c r="F4244" s="2" t="n">
        <f aca="false">IF(Raw_Orders!F4244&lt;0,0,Raw_Orders!F4244)</f>
        <v>535.16</v>
      </c>
      <c r="G4244" s="2" t="str">
        <f aca="false">Raw_Orders!G4244</f>
        <v>Delivered</v>
      </c>
      <c r="H4244" s="2" t="n">
        <f aca="false">IF(Raw_Orders!H4244="","N/A",Raw_Orders!H4244)</f>
        <v>36.2</v>
      </c>
      <c r="I4244" s="2" t="n">
        <f aca="false">IF(Raw_Orders!I4244="","Not Rated",Raw_Orders!I4244)</f>
        <v>3.1</v>
      </c>
      <c r="J4244" s="2" t="str">
        <f aca="false">IF(COUNTIF($A$2:A4244,A4244)&gt;1,"Duplicate","Unique")</f>
        <v>Unique</v>
      </c>
      <c r="K4244" s="2" t="str">
        <f aca="false">IF(Raw_Orders!F4244&lt;0,"Anomaly","OK")</f>
        <v>OK</v>
      </c>
      <c r="L4244" s="2" t="str">
        <f aca="false">IFERROR(VLOOKUP(C4244,Raw_Restaurants!$A$2:$C$151,3,FALSE()),"Unknown")</f>
        <v>Kolkata</v>
      </c>
    </row>
    <row r="4245" customFormat="false" ht="15" hidden="false" customHeight="false" outlineLevel="0" collapsed="false">
      <c r="A4245" s="2" t="n">
        <f aca="false">Raw_Orders!A4245</f>
        <v>503213</v>
      </c>
      <c r="B4245" s="2" t="str">
        <f aca="false">Raw_Orders!B4245</f>
        <v>CUST1237</v>
      </c>
      <c r="C4245" s="2" t="str">
        <f aca="false">Raw_Orders!C4245</f>
        <v>REST322</v>
      </c>
      <c r="D4245" s="2" t="str">
        <f aca="false">Raw_Orders!D4245</f>
        <v>DP303</v>
      </c>
      <c r="E4245" s="2" t="str">
        <f aca="false">Raw_Orders!E4245</f>
        <v>2024-10-04</v>
      </c>
      <c r="F4245" s="2" t="n">
        <f aca="false">IF(Raw_Orders!F4245&lt;0,0,Raw_Orders!F4245)</f>
        <v>0</v>
      </c>
      <c r="G4245" s="2" t="str">
        <f aca="false">Raw_Orders!G4245</f>
        <v>Delivered</v>
      </c>
      <c r="H4245" s="2" t="n">
        <f aca="false">IF(Raw_Orders!H4245="","N/A",Raw_Orders!H4245)</f>
        <v>59.7</v>
      </c>
      <c r="I4245" s="2" t="n">
        <f aca="false">IF(Raw_Orders!I4245="","Not Rated",Raw_Orders!I4245)</f>
        <v>4</v>
      </c>
      <c r="J4245" s="2" t="str">
        <f aca="false">IF(COUNTIF($A$2:A4245,A4245)&gt;1,"Duplicate","Unique")</f>
        <v>Unique</v>
      </c>
      <c r="K4245" s="2" t="str">
        <f aca="false">IF(Raw_Orders!F4245&lt;0,"Anomaly","OK")</f>
        <v>Anomaly</v>
      </c>
      <c r="L4245" s="2" t="str">
        <f aca="false">IFERROR(VLOOKUP(C4245,Raw_Restaurants!$A$2:$C$151,3,FALSE()),"Unknown")</f>
        <v>Delhi</v>
      </c>
    </row>
    <row r="4246" customFormat="false" ht="15" hidden="false" customHeight="false" outlineLevel="0" collapsed="false">
      <c r="A4246" s="2" t="n">
        <f aca="false">Raw_Orders!A4246</f>
        <v>504783</v>
      </c>
      <c r="B4246" s="2" t="str">
        <f aca="false">Raw_Orders!B4246</f>
        <v>CUST1309</v>
      </c>
      <c r="C4246" s="2" t="str">
        <f aca="false">Raw_Orders!C4246</f>
        <v>REST230</v>
      </c>
      <c r="D4246" s="2" t="str">
        <f aca="false">Raw_Orders!D4246</f>
        <v>DP454</v>
      </c>
      <c r="E4246" s="2" t="str">
        <f aca="false">Raw_Orders!E4246</f>
        <v>2024-07-23</v>
      </c>
      <c r="F4246" s="2" t="n">
        <f aca="false">IF(Raw_Orders!F4246&lt;0,0,Raw_Orders!F4246)</f>
        <v>914.05</v>
      </c>
      <c r="G4246" s="2" t="str">
        <f aca="false">Raw_Orders!G4246</f>
        <v>Delivered</v>
      </c>
      <c r="H4246" s="2" t="n">
        <f aca="false">IF(Raw_Orders!H4246="","N/A",Raw_Orders!H4246)</f>
        <v>16.1</v>
      </c>
      <c r="I4246" s="2" t="n">
        <f aca="false">IF(Raw_Orders!I4246="","Not Rated",Raw_Orders!I4246)</f>
        <v>3.5</v>
      </c>
      <c r="J4246" s="2" t="str">
        <f aca="false">IF(COUNTIF($A$2:A4246,A4246)&gt;1,"Duplicate","Unique")</f>
        <v>Unique</v>
      </c>
      <c r="K4246" s="2" t="str">
        <f aca="false">IF(Raw_Orders!F4246&lt;0,"Anomaly","OK")</f>
        <v>OK</v>
      </c>
      <c r="L4246" s="2" t="str">
        <f aca="false">IFERROR(VLOOKUP(C4246,Raw_Restaurants!$A$2:$C$151,3,FALSE()),"Unknown")</f>
        <v>Mumbai</v>
      </c>
    </row>
    <row r="4247" customFormat="false" ht="15" hidden="false" customHeight="false" outlineLevel="0" collapsed="false">
      <c r="A4247" s="2" t="n">
        <f aca="false">Raw_Orders!A4247</f>
        <v>504139</v>
      </c>
      <c r="B4247" s="2" t="str">
        <f aca="false">Raw_Orders!B4247</f>
        <v>CUST1292</v>
      </c>
      <c r="C4247" s="2" t="str">
        <f aca="false">Raw_Orders!C4247</f>
        <v>REST313</v>
      </c>
      <c r="D4247" s="2" t="str">
        <f aca="false">Raw_Orders!D4247</f>
        <v>DP304</v>
      </c>
      <c r="E4247" s="2" t="str">
        <f aca="false">Raw_Orders!E4247</f>
        <v>2024-06-12</v>
      </c>
      <c r="F4247" s="2" t="n">
        <f aca="false">IF(Raw_Orders!F4247&lt;0,0,Raw_Orders!F4247)</f>
        <v>668.57</v>
      </c>
      <c r="G4247" s="2" t="str">
        <f aca="false">Raw_Orders!G4247</f>
        <v>Delivered</v>
      </c>
      <c r="H4247" s="2" t="n">
        <f aca="false">IF(Raw_Orders!H4247="","N/A",Raw_Orders!H4247)</f>
        <v>27.8</v>
      </c>
      <c r="I4247" s="2" t="n">
        <f aca="false">IF(Raw_Orders!I4247="","Not Rated",Raw_Orders!I4247)</f>
        <v>4.7</v>
      </c>
      <c r="J4247" s="2" t="str">
        <f aca="false">IF(COUNTIF($A$2:A4247,A4247)&gt;1,"Duplicate","Unique")</f>
        <v>Unique</v>
      </c>
      <c r="K4247" s="2" t="str">
        <f aca="false">IF(Raw_Orders!F4247&lt;0,"Anomaly","OK")</f>
        <v>OK</v>
      </c>
      <c r="L4247" s="2" t="str">
        <f aca="false">IFERROR(VLOOKUP(C4247,Raw_Restaurants!$A$2:$C$151,3,FALSE()),"Unknown")</f>
        <v>Kolkata</v>
      </c>
    </row>
    <row r="4248" customFormat="false" ht="15" hidden="false" customHeight="false" outlineLevel="0" collapsed="false">
      <c r="A4248" s="2" t="n">
        <f aca="false">Raw_Orders!A4248</f>
        <v>501179</v>
      </c>
      <c r="B4248" s="2" t="str">
        <f aca="false">Raw_Orders!B4248</f>
        <v>CUST1343</v>
      </c>
      <c r="C4248" s="2" t="str">
        <f aca="false">Raw_Orders!C4248</f>
        <v>REST246</v>
      </c>
      <c r="D4248" s="2" t="str">
        <f aca="false">Raw_Orders!D4248</f>
        <v>DP422</v>
      </c>
      <c r="E4248" s="2" t="str">
        <f aca="false">Raw_Orders!E4248</f>
        <v>2024-03-16</v>
      </c>
      <c r="F4248" s="2" t="n">
        <f aca="false">IF(Raw_Orders!F4248&lt;0,0,Raw_Orders!F4248)</f>
        <v>176.28</v>
      </c>
      <c r="G4248" s="2" t="str">
        <f aca="false">Raw_Orders!G4248</f>
        <v>Delivered</v>
      </c>
      <c r="H4248" s="2" t="n">
        <f aca="false">IF(Raw_Orders!H4248="","N/A",Raw_Orders!H4248)</f>
        <v>60.9</v>
      </c>
      <c r="I4248" s="2" t="n">
        <f aca="false">IF(Raw_Orders!I4248="","Not Rated",Raw_Orders!I4248)</f>
        <v>4.8</v>
      </c>
      <c r="J4248" s="2" t="str">
        <f aca="false">IF(COUNTIF($A$2:A4248,A4248)&gt;1,"Duplicate","Unique")</f>
        <v>Unique</v>
      </c>
      <c r="K4248" s="2" t="str">
        <f aca="false">IF(Raw_Orders!F4248&lt;0,"Anomaly","OK")</f>
        <v>OK</v>
      </c>
      <c r="L4248" s="2" t="str">
        <f aca="false">IFERROR(VLOOKUP(C4248,Raw_Restaurants!$A$2:$C$151,3,FALSE()),"Unknown")</f>
        <v>Mumbai</v>
      </c>
    </row>
    <row r="4249" customFormat="false" ht="15" hidden="false" customHeight="false" outlineLevel="0" collapsed="false">
      <c r="A4249" s="2" t="n">
        <f aca="false">Raw_Orders!A4249</f>
        <v>504522</v>
      </c>
      <c r="B4249" s="2" t="str">
        <f aca="false">Raw_Orders!B4249</f>
        <v>CUST1170</v>
      </c>
      <c r="C4249" s="2" t="str">
        <f aca="false">Raw_Orders!C4249</f>
        <v>REST349</v>
      </c>
      <c r="D4249" s="2" t="str">
        <f aca="false">Raw_Orders!D4249</f>
        <v>DP315</v>
      </c>
      <c r="E4249" s="2" t="str">
        <f aca="false">Raw_Orders!E4249</f>
        <v>2024-10-31</v>
      </c>
      <c r="F4249" s="2" t="n">
        <f aca="false">IF(Raw_Orders!F4249&lt;0,0,Raw_Orders!F4249)</f>
        <v>1228.52</v>
      </c>
      <c r="G4249" s="2" t="str">
        <f aca="false">Raw_Orders!G4249</f>
        <v>Delivered</v>
      </c>
      <c r="H4249" s="2" t="n">
        <f aca="false">IF(Raw_Orders!H4249="","N/A",Raw_Orders!H4249)</f>
        <v>59.6</v>
      </c>
      <c r="I4249" s="2" t="n">
        <f aca="false">IF(Raw_Orders!I4249="","Not Rated",Raw_Orders!I4249)</f>
        <v>2.9</v>
      </c>
      <c r="J4249" s="2" t="str">
        <f aca="false">IF(COUNTIF($A$2:A4249,A4249)&gt;1,"Duplicate","Unique")</f>
        <v>Unique</v>
      </c>
      <c r="K4249" s="2" t="str">
        <f aca="false">IF(Raw_Orders!F4249&lt;0,"Anomaly","OK")</f>
        <v>OK</v>
      </c>
      <c r="L4249" s="2" t="str">
        <f aca="false">IFERROR(VLOOKUP(C4249,Raw_Restaurants!$A$2:$C$151,3,FALSE()),"Unknown")</f>
        <v>Bhopal</v>
      </c>
    </row>
    <row r="4250" customFormat="false" ht="15" hidden="false" customHeight="false" outlineLevel="0" collapsed="false">
      <c r="A4250" s="2" t="n">
        <f aca="false">Raw_Orders!A4250</f>
        <v>500729</v>
      </c>
      <c r="B4250" s="2" t="str">
        <f aca="false">Raw_Orders!B4250</f>
        <v>CUST1430</v>
      </c>
      <c r="C4250" s="2" t="str">
        <f aca="false">Raw_Orders!C4250</f>
        <v>REST285</v>
      </c>
      <c r="D4250" s="2" t="str">
        <f aca="false">Raw_Orders!D4250</f>
        <v>DP332</v>
      </c>
      <c r="E4250" s="2" t="str">
        <f aca="false">Raw_Orders!E4250</f>
        <v>2024-06-10</v>
      </c>
      <c r="F4250" s="2" t="n">
        <f aca="false">IF(Raw_Orders!F4250&lt;0,0,Raw_Orders!F4250)</f>
        <v>1241.09</v>
      </c>
      <c r="G4250" s="2" t="str">
        <f aca="false">Raw_Orders!G4250</f>
        <v>Cancelled</v>
      </c>
      <c r="H4250" s="2" t="str">
        <f aca="false">IF(Raw_Orders!H4250="","N/A",Raw_Orders!H4250)</f>
        <v>N/A</v>
      </c>
      <c r="I4250" s="2" t="str">
        <f aca="false">IF(Raw_Orders!I4250="","Not Rated",Raw_Orders!I4250)</f>
        <v>Not Rated</v>
      </c>
      <c r="J4250" s="2" t="str">
        <f aca="false">IF(COUNTIF($A$2:A4250,A4250)&gt;1,"Duplicate","Unique")</f>
        <v>Unique</v>
      </c>
      <c r="K4250" s="2" t="str">
        <f aca="false">IF(Raw_Orders!F4250&lt;0,"Anomaly","OK")</f>
        <v>OK</v>
      </c>
      <c r="L4250" s="2" t="str">
        <f aca="false">IFERROR(VLOOKUP(C4250,Raw_Restaurants!$A$2:$C$151,3,FALSE()),"Unknown")</f>
        <v>Bangalore</v>
      </c>
    </row>
    <row r="4251" customFormat="false" ht="15" hidden="false" customHeight="false" outlineLevel="0" collapsed="false">
      <c r="A4251" s="2" t="n">
        <f aca="false">Raw_Orders!A4251</f>
        <v>500339</v>
      </c>
      <c r="B4251" s="2" t="str">
        <f aca="false">Raw_Orders!B4251</f>
        <v>CUST1394</v>
      </c>
      <c r="C4251" s="2" t="str">
        <f aca="false">Raw_Orders!C4251</f>
        <v>REST336</v>
      </c>
      <c r="D4251" s="2" t="str">
        <f aca="false">Raw_Orders!D4251</f>
        <v>DP346</v>
      </c>
      <c r="E4251" s="2" t="str">
        <f aca="false">Raw_Orders!E4251</f>
        <v>2024-06-08</v>
      </c>
      <c r="F4251" s="2" t="n">
        <f aca="false">IF(Raw_Orders!F4251&lt;0,0,Raw_Orders!F4251)</f>
        <v>416.24</v>
      </c>
      <c r="G4251" s="2" t="str">
        <f aca="false">Raw_Orders!G4251</f>
        <v>Delivered</v>
      </c>
      <c r="H4251" s="2" t="n">
        <f aca="false">IF(Raw_Orders!H4251="","N/A",Raw_Orders!H4251)</f>
        <v>31.4</v>
      </c>
      <c r="I4251" s="2" t="n">
        <f aca="false">IF(Raw_Orders!I4251="","Not Rated",Raw_Orders!I4251)</f>
        <v>4</v>
      </c>
      <c r="J4251" s="2" t="str">
        <f aca="false">IF(COUNTIF($A$2:A4251,A4251)&gt;1,"Duplicate","Unique")</f>
        <v>Unique</v>
      </c>
      <c r="K4251" s="2" t="str">
        <f aca="false">IF(Raw_Orders!F4251&lt;0,"Anomaly","OK")</f>
        <v>OK</v>
      </c>
      <c r="L4251" s="2" t="str">
        <f aca="false">IFERROR(VLOOKUP(C4251,Raw_Restaurants!$A$2:$C$151,3,FALSE()),"Unknown")</f>
        <v>Indore</v>
      </c>
    </row>
    <row r="4252" customFormat="false" ht="15" hidden="false" customHeight="false" outlineLevel="0" collapsed="false">
      <c r="A4252" s="2" t="n">
        <f aca="false">Raw_Orders!A4252</f>
        <v>503873</v>
      </c>
      <c r="B4252" s="2" t="str">
        <f aca="false">Raw_Orders!B4252</f>
        <v>CUST1412</v>
      </c>
      <c r="C4252" s="2" t="str">
        <f aca="false">Raw_Orders!C4252</f>
        <v>REST253</v>
      </c>
      <c r="D4252" s="2" t="str">
        <f aca="false">Raw_Orders!D4252</f>
        <v>DP345</v>
      </c>
      <c r="E4252" s="2" t="str">
        <f aca="false">Raw_Orders!E4252</f>
        <v>2024-03-24</v>
      </c>
      <c r="F4252" s="2" t="n">
        <f aca="false">IF(Raw_Orders!F4252&lt;0,0,Raw_Orders!F4252)</f>
        <v>1156.87</v>
      </c>
      <c r="G4252" s="2" t="str">
        <f aca="false">Raw_Orders!G4252</f>
        <v>Delivered</v>
      </c>
      <c r="H4252" s="2" t="n">
        <f aca="false">IF(Raw_Orders!H4252="","N/A",Raw_Orders!H4252)</f>
        <v>71.1</v>
      </c>
      <c r="I4252" s="2" t="str">
        <f aca="false">IF(Raw_Orders!I4252="","Not Rated",Raw_Orders!I4252)</f>
        <v>Not Rated</v>
      </c>
      <c r="J4252" s="2" t="str">
        <f aca="false">IF(COUNTIF($A$2:A4252,A4252)&gt;1,"Duplicate","Unique")</f>
        <v>Unique</v>
      </c>
      <c r="K4252" s="2" t="str">
        <f aca="false">IF(Raw_Orders!F4252&lt;0,"Anomaly","OK")</f>
        <v>OK</v>
      </c>
      <c r="L4252" s="2" t="str">
        <f aca="false">IFERROR(VLOOKUP(C4252,Raw_Restaurants!$A$2:$C$151,3,FALSE()),"Unknown")</f>
        <v>Delhi</v>
      </c>
    </row>
    <row r="4253" customFormat="false" ht="15" hidden="false" customHeight="false" outlineLevel="0" collapsed="false">
      <c r="A4253" s="2" t="n">
        <f aca="false">Raw_Orders!A4253</f>
        <v>504402</v>
      </c>
      <c r="B4253" s="2" t="str">
        <f aca="false">Raw_Orders!B4253</f>
        <v>CUST1719</v>
      </c>
      <c r="C4253" s="2" t="str">
        <f aca="false">Raw_Orders!C4253</f>
        <v>REST335</v>
      </c>
      <c r="D4253" s="2" t="str">
        <f aca="false">Raw_Orders!D4253</f>
        <v>DP364</v>
      </c>
      <c r="E4253" s="2" t="str">
        <f aca="false">Raw_Orders!E4253</f>
        <v>2024-01-16</v>
      </c>
      <c r="F4253" s="2" t="n">
        <f aca="false">IF(Raw_Orders!F4253&lt;0,0,Raw_Orders!F4253)</f>
        <v>1166.8</v>
      </c>
      <c r="G4253" s="2" t="str">
        <f aca="false">Raw_Orders!G4253</f>
        <v>Delivered</v>
      </c>
      <c r="H4253" s="2" t="n">
        <f aca="false">IF(Raw_Orders!H4253="","N/A",Raw_Orders!H4253)</f>
        <v>36.7</v>
      </c>
      <c r="I4253" s="2" t="n">
        <f aca="false">IF(Raw_Orders!I4253="","Not Rated",Raw_Orders!I4253)</f>
        <v>4.6</v>
      </c>
      <c r="J4253" s="2" t="str">
        <f aca="false">IF(COUNTIF($A$2:A4253,A4253)&gt;1,"Duplicate","Unique")</f>
        <v>Unique</v>
      </c>
      <c r="K4253" s="2" t="str">
        <f aca="false">IF(Raw_Orders!F4253&lt;0,"Anomaly","OK")</f>
        <v>OK</v>
      </c>
      <c r="L4253" s="2" t="str">
        <f aca="false">IFERROR(VLOOKUP(C4253,Raw_Restaurants!$A$2:$C$151,3,FALSE()),"Unknown")</f>
        <v>Pune</v>
      </c>
    </row>
    <row r="4254" customFormat="false" ht="15" hidden="false" customHeight="false" outlineLevel="0" collapsed="false">
      <c r="A4254" s="2" t="n">
        <f aca="false">Raw_Orders!A4254</f>
        <v>502859</v>
      </c>
      <c r="B4254" s="2" t="str">
        <f aca="false">Raw_Orders!B4254</f>
        <v>CUST1266</v>
      </c>
      <c r="C4254" s="2" t="str">
        <f aca="false">Raw_Orders!C4254</f>
        <v>REST248</v>
      </c>
      <c r="D4254" s="2" t="str">
        <f aca="false">Raw_Orders!D4254</f>
        <v>DP397</v>
      </c>
      <c r="E4254" s="2" t="str">
        <f aca="false">Raw_Orders!E4254</f>
        <v>2024-05-01</v>
      </c>
      <c r="F4254" s="2" t="n">
        <f aca="false">IF(Raw_Orders!F4254&lt;0,0,Raw_Orders!F4254)</f>
        <v>409.68</v>
      </c>
      <c r="G4254" s="2" t="str">
        <f aca="false">Raw_Orders!G4254</f>
        <v>Delayed</v>
      </c>
      <c r="H4254" s="2" t="n">
        <f aca="false">IF(Raw_Orders!H4254="","N/A",Raw_Orders!H4254)</f>
        <v>33.1</v>
      </c>
      <c r="I4254" s="2" t="n">
        <f aca="false">IF(Raw_Orders!I4254="","Not Rated",Raw_Orders!I4254)</f>
        <v>4.1</v>
      </c>
      <c r="J4254" s="2" t="str">
        <f aca="false">IF(COUNTIF($A$2:A4254,A4254)&gt;1,"Duplicate","Unique")</f>
        <v>Duplicate</v>
      </c>
      <c r="K4254" s="2" t="str">
        <f aca="false">IF(Raw_Orders!F4254&lt;0,"Anomaly","OK")</f>
        <v>OK</v>
      </c>
      <c r="L4254" s="2" t="str">
        <f aca="false">IFERROR(VLOOKUP(C4254,Raw_Restaurants!$A$2:$C$151,3,FALSE()),"Unknown")</f>
        <v>Mumbai</v>
      </c>
    </row>
    <row r="4255" customFormat="false" ht="15" hidden="false" customHeight="false" outlineLevel="0" collapsed="false">
      <c r="A4255" s="2" t="n">
        <f aca="false">Raw_Orders!A4255</f>
        <v>503106</v>
      </c>
      <c r="B4255" s="2" t="str">
        <f aca="false">Raw_Orders!B4255</f>
        <v>CUST1008</v>
      </c>
      <c r="C4255" s="2" t="str">
        <f aca="false">Raw_Orders!C4255</f>
        <v>REST231</v>
      </c>
      <c r="D4255" s="2" t="str">
        <f aca="false">Raw_Orders!D4255</f>
        <v>DP470</v>
      </c>
      <c r="E4255" s="2" t="str">
        <f aca="false">Raw_Orders!E4255</f>
        <v>2024-01-24</v>
      </c>
      <c r="F4255" s="2" t="n">
        <f aca="false">IF(Raw_Orders!F4255&lt;0,0,Raw_Orders!F4255)</f>
        <v>1272.24</v>
      </c>
      <c r="G4255" s="2" t="str">
        <f aca="false">Raw_Orders!G4255</f>
        <v>Delivered</v>
      </c>
      <c r="H4255" s="2" t="n">
        <f aca="false">IF(Raw_Orders!H4255="","N/A",Raw_Orders!H4255)</f>
        <v>50</v>
      </c>
      <c r="I4255" s="2" t="n">
        <f aca="false">IF(Raw_Orders!I4255="","Not Rated",Raw_Orders!I4255)</f>
        <v>2.9</v>
      </c>
      <c r="J4255" s="2" t="str">
        <f aca="false">IF(COUNTIF($A$2:A4255,A4255)&gt;1,"Duplicate","Unique")</f>
        <v>Unique</v>
      </c>
      <c r="K4255" s="2" t="str">
        <f aca="false">IF(Raw_Orders!F4255&lt;0,"Anomaly","OK")</f>
        <v>OK</v>
      </c>
      <c r="L4255" s="2" t="str">
        <f aca="false">IFERROR(VLOOKUP(C4255,Raw_Restaurants!$A$2:$C$151,3,FALSE()),"Unknown")</f>
        <v>Jaipur</v>
      </c>
    </row>
    <row r="4256" customFormat="false" ht="15" hidden="false" customHeight="false" outlineLevel="0" collapsed="false">
      <c r="A4256" s="2" t="n">
        <f aca="false">Raw_Orders!A4256</f>
        <v>501265</v>
      </c>
      <c r="B4256" s="2" t="str">
        <f aca="false">Raw_Orders!B4256</f>
        <v>CUST1526</v>
      </c>
      <c r="C4256" s="2" t="str">
        <f aca="false">Raw_Orders!C4256</f>
        <v>REST228</v>
      </c>
      <c r="D4256" s="2" t="str">
        <f aca="false">Raw_Orders!D4256</f>
        <v>DP462</v>
      </c>
      <c r="E4256" s="2" t="str">
        <f aca="false">Raw_Orders!E4256</f>
        <v>2024-04-12</v>
      </c>
      <c r="F4256" s="2" t="n">
        <f aca="false">IF(Raw_Orders!F4256&lt;0,0,Raw_Orders!F4256)</f>
        <v>151.96</v>
      </c>
      <c r="G4256" s="2" t="str">
        <f aca="false">Raw_Orders!G4256</f>
        <v>Delivered</v>
      </c>
      <c r="H4256" s="2" t="n">
        <f aca="false">IF(Raw_Orders!H4256="","N/A",Raw_Orders!H4256)</f>
        <v>59.8</v>
      </c>
      <c r="I4256" s="2" t="n">
        <f aca="false">IF(Raw_Orders!I4256="","Not Rated",Raw_Orders!I4256)</f>
        <v>3.9</v>
      </c>
      <c r="J4256" s="2" t="str">
        <f aca="false">IF(COUNTIF($A$2:A4256,A4256)&gt;1,"Duplicate","Unique")</f>
        <v>Unique</v>
      </c>
      <c r="K4256" s="2" t="str">
        <f aca="false">IF(Raw_Orders!F4256&lt;0,"Anomaly","OK")</f>
        <v>OK</v>
      </c>
      <c r="L4256" s="2" t="str">
        <f aca="false">IFERROR(VLOOKUP(C4256,Raw_Restaurants!$A$2:$C$151,3,FALSE()),"Unknown")</f>
        <v>Pune</v>
      </c>
    </row>
    <row r="4257" customFormat="false" ht="15" hidden="false" customHeight="false" outlineLevel="0" collapsed="false">
      <c r="A4257" s="2" t="n">
        <f aca="false">Raw_Orders!A4257</f>
        <v>502601</v>
      </c>
      <c r="B4257" s="2" t="str">
        <f aca="false">Raw_Orders!B4257</f>
        <v>CUST1120</v>
      </c>
      <c r="C4257" s="2" t="str">
        <f aca="false">Raw_Orders!C4257</f>
        <v>REST236</v>
      </c>
      <c r="D4257" s="2" t="str">
        <f aca="false">Raw_Orders!D4257</f>
        <v>DP480</v>
      </c>
      <c r="E4257" s="2" t="str">
        <f aca="false">Raw_Orders!E4257</f>
        <v>2024-04-08</v>
      </c>
      <c r="F4257" s="2" t="n">
        <f aca="false">IF(Raw_Orders!F4257&lt;0,0,Raw_Orders!F4257)</f>
        <v>363.65</v>
      </c>
      <c r="G4257" s="2" t="str">
        <f aca="false">Raw_Orders!G4257</f>
        <v>Delivered</v>
      </c>
      <c r="H4257" s="2" t="n">
        <f aca="false">IF(Raw_Orders!H4257="","N/A",Raw_Orders!H4257)</f>
        <v>78.2</v>
      </c>
      <c r="I4257" s="2" t="n">
        <f aca="false">IF(Raw_Orders!I4257="","Not Rated",Raw_Orders!I4257)</f>
        <v>2.6</v>
      </c>
      <c r="J4257" s="2" t="str">
        <f aca="false">IF(COUNTIF($A$2:A4257,A4257)&gt;1,"Duplicate","Unique")</f>
        <v>Unique</v>
      </c>
      <c r="K4257" s="2" t="str">
        <f aca="false">IF(Raw_Orders!F4257&lt;0,"Anomaly","OK")</f>
        <v>OK</v>
      </c>
      <c r="L4257" s="2" t="str">
        <f aca="false">IFERROR(VLOOKUP(C4257,Raw_Restaurants!$A$2:$C$151,3,FALSE()),"Unknown")</f>
        <v>Mumbai</v>
      </c>
    </row>
    <row r="4258" customFormat="false" ht="15" hidden="false" customHeight="false" outlineLevel="0" collapsed="false">
      <c r="A4258" s="2" t="n">
        <f aca="false">Raw_Orders!A4258</f>
        <v>503287</v>
      </c>
      <c r="B4258" s="2" t="str">
        <f aca="false">Raw_Orders!B4258</f>
        <v>CUST1403</v>
      </c>
      <c r="C4258" s="2" t="str">
        <f aca="false">Raw_Orders!C4258</f>
        <v>REST215</v>
      </c>
      <c r="D4258" s="2" t="str">
        <f aca="false">Raw_Orders!D4258</f>
        <v>DP304</v>
      </c>
      <c r="E4258" s="2" t="str">
        <f aca="false">Raw_Orders!E4258</f>
        <v>2024-12-25</v>
      </c>
      <c r="F4258" s="2" t="n">
        <f aca="false">IF(Raw_Orders!F4258&lt;0,0,Raw_Orders!F4258)</f>
        <v>1383.34</v>
      </c>
      <c r="G4258" s="2" t="str">
        <f aca="false">Raw_Orders!G4258</f>
        <v>Delivered</v>
      </c>
      <c r="H4258" s="2" t="n">
        <f aca="false">IF(Raw_Orders!H4258="","N/A",Raw_Orders!H4258)</f>
        <v>74.8</v>
      </c>
      <c r="I4258" s="2" t="str">
        <f aca="false">IF(Raw_Orders!I4258="","Not Rated",Raw_Orders!I4258)</f>
        <v>Not Rated</v>
      </c>
      <c r="J4258" s="2" t="str">
        <f aca="false">IF(COUNTIF($A$2:A4258,A4258)&gt;1,"Duplicate","Unique")</f>
        <v>Unique</v>
      </c>
      <c r="K4258" s="2" t="str">
        <f aca="false">IF(Raw_Orders!F4258&lt;0,"Anomaly","OK")</f>
        <v>OK</v>
      </c>
      <c r="L4258" s="2" t="str">
        <f aca="false">IFERROR(VLOOKUP(C4258,Raw_Restaurants!$A$2:$C$151,3,FALSE()),"Unknown")</f>
        <v>Indore</v>
      </c>
    </row>
    <row r="4259" customFormat="false" ht="15" hidden="false" customHeight="false" outlineLevel="0" collapsed="false">
      <c r="A4259" s="2" t="n">
        <f aca="false">Raw_Orders!A4259</f>
        <v>502701</v>
      </c>
      <c r="B4259" s="2" t="str">
        <f aca="false">Raw_Orders!B4259</f>
        <v>CUST1119</v>
      </c>
      <c r="C4259" s="2" t="str">
        <f aca="false">Raw_Orders!C4259</f>
        <v>REST214</v>
      </c>
      <c r="D4259" s="2" t="str">
        <f aca="false">Raw_Orders!D4259</f>
        <v>DP324</v>
      </c>
      <c r="E4259" s="2" t="str">
        <f aca="false">Raw_Orders!E4259</f>
        <v>2024-11-01</v>
      </c>
      <c r="F4259" s="2" t="n">
        <f aca="false">IF(Raw_Orders!F4259&lt;0,0,Raw_Orders!F4259)</f>
        <v>1205.55</v>
      </c>
      <c r="G4259" s="2" t="str">
        <f aca="false">Raw_Orders!G4259</f>
        <v>Delivered</v>
      </c>
      <c r="H4259" s="2" t="n">
        <f aca="false">IF(Raw_Orders!H4259="","N/A",Raw_Orders!H4259)</f>
        <v>66.2</v>
      </c>
      <c r="I4259" s="2" t="n">
        <f aca="false">IF(Raw_Orders!I4259="","Not Rated",Raw_Orders!I4259)</f>
        <v>4.1</v>
      </c>
      <c r="J4259" s="2" t="str">
        <f aca="false">IF(COUNTIF($A$2:A4259,A4259)&gt;1,"Duplicate","Unique")</f>
        <v>Unique</v>
      </c>
      <c r="K4259" s="2" t="str">
        <f aca="false">IF(Raw_Orders!F4259&lt;0,"Anomaly","OK")</f>
        <v>OK</v>
      </c>
      <c r="L4259" s="2" t="str">
        <f aca="false">IFERROR(VLOOKUP(C4259,Raw_Restaurants!$A$2:$C$151,3,FALSE()),"Unknown")</f>
        <v>Chennai</v>
      </c>
    </row>
    <row r="4260" customFormat="false" ht="15" hidden="false" customHeight="false" outlineLevel="0" collapsed="false">
      <c r="A4260" s="2" t="n">
        <f aca="false">Raw_Orders!A4260</f>
        <v>504627</v>
      </c>
      <c r="B4260" s="2" t="str">
        <f aca="false">Raw_Orders!B4260</f>
        <v>CUST1555</v>
      </c>
      <c r="C4260" s="2" t="str">
        <f aca="false">Raw_Orders!C4260</f>
        <v>REST305</v>
      </c>
      <c r="D4260" s="2" t="str">
        <f aca="false">Raw_Orders!D4260</f>
        <v>DP328</v>
      </c>
      <c r="E4260" s="2" t="str">
        <f aca="false">Raw_Orders!E4260</f>
        <v>2024-06-11</v>
      </c>
      <c r="F4260" s="2" t="n">
        <f aca="false">IF(Raw_Orders!F4260&lt;0,0,Raw_Orders!F4260)</f>
        <v>631.79</v>
      </c>
      <c r="G4260" s="2" t="str">
        <f aca="false">Raw_Orders!G4260</f>
        <v>Delivered</v>
      </c>
      <c r="H4260" s="2" t="str">
        <f aca="false">IF(Raw_Orders!H4260="","N/A",Raw_Orders!H4260)</f>
        <v>N/A</v>
      </c>
      <c r="I4260" s="2" t="n">
        <f aca="false">IF(Raw_Orders!I4260="","Not Rated",Raw_Orders!I4260)</f>
        <v>2.7</v>
      </c>
      <c r="J4260" s="2" t="str">
        <f aca="false">IF(COUNTIF($A$2:A4260,A4260)&gt;1,"Duplicate","Unique")</f>
        <v>Unique</v>
      </c>
      <c r="K4260" s="2" t="str">
        <f aca="false">IF(Raw_Orders!F4260&lt;0,"Anomaly","OK")</f>
        <v>OK</v>
      </c>
      <c r="L4260" s="2" t="str">
        <f aca="false">IFERROR(VLOOKUP(C4260,Raw_Restaurants!$A$2:$C$151,3,FALSE()),"Unknown")</f>
        <v>Jaipur</v>
      </c>
    </row>
    <row r="4261" customFormat="false" ht="15" hidden="false" customHeight="false" outlineLevel="0" collapsed="false">
      <c r="A4261" s="2" t="n">
        <f aca="false">Raw_Orders!A4261</f>
        <v>500775</v>
      </c>
      <c r="B4261" s="2" t="str">
        <f aca="false">Raw_Orders!B4261</f>
        <v>CUST1445</v>
      </c>
      <c r="C4261" s="2" t="str">
        <f aca="false">Raw_Orders!C4261</f>
        <v>REST261</v>
      </c>
      <c r="D4261" s="2" t="str">
        <f aca="false">Raw_Orders!D4261</f>
        <v>DP345</v>
      </c>
      <c r="E4261" s="2" t="str">
        <f aca="false">Raw_Orders!E4261</f>
        <v>2024-04-21</v>
      </c>
      <c r="F4261" s="2" t="n">
        <f aca="false">IF(Raw_Orders!F4261&lt;0,0,Raw_Orders!F4261)</f>
        <v>595.77</v>
      </c>
      <c r="G4261" s="2" t="str">
        <f aca="false">Raw_Orders!G4261</f>
        <v>Delivered</v>
      </c>
      <c r="H4261" s="2" t="n">
        <f aca="false">IF(Raw_Orders!H4261="","N/A",Raw_Orders!H4261)</f>
        <v>60.3</v>
      </c>
      <c r="I4261" s="2" t="n">
        <f aca="false">IF(Raw_Orders!I4261="","Not Rated",Raw_Orders!I4261)</f>
        <v>2.5</v>
      </c>
      <c r="J4261" s="2" t="str">
        <f aca="false">IF(COUNTIF($A$2:A4261,A4261)&gt;1,"Duplicate","Unique")</f>
        <v>Unique</v>
      </c>
      <c r="K4261" s="2" t="str">
        <f aca="false">IF(Raw_Orders!F4261&lt;0,"Anomaly","OK")</f>
        <v>OK</v>
      </c>
      <c r="L4261" s="2" t="str">
        <f aca="false">IFERROR(VLOOKUP(C4261,Raw_Restaurants!$A$2:$C$151,3,FALSE()),"Unknown")</f>
        <v>Pune</v>
      </c>
    </row>
    <row r="4262" customFormat="false" ht="15" hidden="false" customHeight="false" outlineLevel="0" collapsed="false">
      <c r="A4262" s="2" t="n">
        <f aca="false">Raw_Orders!A4262</f>
        <v>500726</v>
      </c>
      <c r="B4262" s="2" t="str">
        <f aca="false">Raw_Orders!B4262</f>
        <v>CUST1118</v>
      </c>
      <c r="C4262" s="2" t="str">
        <f aca="false">Raw_Orders!C4262</f>
        <v>REST203</v>
      </c>
      <c r="D4262" s="2" t="str">
        <f aca="false">Raw_Orders!D4262</f>
        <v>DP421</v>
      </c>
      <c r="E4262" s="2" t="str">
        <f aca="false">Raw_Orders!E4262</f>
        <v>2024-10-25</v>
      </c>
      <c r="F4262" s="2" t="n">
        <f aca="false">IF(Raw_Orders!F4262&lt;0,0,Raw_Orders!F4262)</f>
        <v>1345.83</v>
      </c>
      <c r="G4262" s="2" t="str">
        <f aca="false">Raw_Orders!G4262</f>
        <v>Cancelled</v>
      </c>
      <c r="H4262" s="2" t="str">
        <f aca="false">IF(Raw_Orders!H4262="","N/A",Raw_Orders!H4262)</f>
        <v>N/A</v>
      </c>
      <c r="I4262" s="2" t="str">
        <f aca="false">IF(Raw_Orders!I4262="","Not Rated",Raw_Orders!I4262)</f>
        <v>Not Rated</v>
      </c>
      <c r="J4262" s="2" t="str">
        <f aca="false">IF(COUNTIF($A$2:A4262,A4262)&gt;1,"Duplicate","Unique")</f>
        <v>Unique</v>
      </c>
      <c r="K4262" s="2" t="str">
        <f aca="false">IF(Raw_Orders!F4262&lt;0,"Anomaly","OK")</f>
        <v>OK</v>
      </c>
      <c r="L4262" s="2" t="str">
        <f aca="false">IFERROR(VLOOKUP(C4262,Raw_Restaurants!$A$2:$C$151,3,FALSE()),"Unknown")</f>
        <v>Chennai</v>
      </c>
    </row>
    <row r="4263" customFormat="false" ht="15" hidden="false" customHeight="false" outlineLevel="0" collapsed="false">
      <c r="A4263" s="2" t="n">
        <f aca="false">Raw_Orders!A4263</f>
        <v>502045</v>
      </c>
      <c r="B4263" s="2" t="str">
        <f aca="false">Raw_Orders!B4263</f>
        <v>CUST1345</v>
      </c>
      <c r="C4263" s="2" t="str">
        <f aca="false">Raw_Orders!C4263</f>
        <v>REST268</v>
      </c>
      <c r="D4263" s="2" t="str">
        <f aca="false">Raw_Orders!D4263</f>
        <v>DP452</v>
      </c>
      <c r="E4263" s="2" t="str">
        <f aca="false">Raw_Orders!E4263</f>
        <v>2024-08-17</v>
      </c>
      <c r="F4263" s="2" t="n">
        <f aca="false">IF(Raw_Orders!F4263&lt;0,0,Raw_Orders!F4263)</f>
        <v>501.52</v>
      </c>
      <c r="G4263" s="2" t="str">
        <f aca="false">Raw_Orders!G4263</f>
        <v>Delivered</v>
      </c>
      <c r="H4263" s="2" t="n">
        <f aca="false">IF(Raw_Orders!H4263="","N/A",Raw_Orders!H4263)</f>
        <v>60.5</v>
      </c>
      <c r="I4263" s="2" t="n">
        <f aca="false">IF(Raw_Orders!I4263="","Not Rated",Raw_Orders!I4263)</f>
        <v>4.8</v>
      </c>
      <c r="J4263" s="2" t="str">
        <f aca="false">IF(COUNTIF($A$2:A4263,A4263)&gt;1,"Duplicate","Unique")</f>
        <v>Unique</v>
      </c>
      <c r="K4263" s="2" t="str">
        <f aca="false">IF(Raw_Orders!F4263&lt;0,"Anomaly","OK")</f>
        <v>OK</v>
      </c>
      <c r="L4263" s="2" t="str">
        <f aca="false">IFERROR(VLOOKUP(C4263,Raw_Restaurants!$A$2:$C$151,3,FALSE()),"Unknown")</f>
        <v>Pune</v>
      </c>
    </row>
    <row r="4264" customFormat="false" ht="15" hidden="false" customHeight="false" outlineLevel="0" collapsed="false">
      <c r="A4264" s="2" t="n">
        <f aca="false">Raw_Orders!A4264</f>
        <v>503468</v>
      </c>
      <c r="B4264" s="2" t="str">
        <f aca="false">Raw_Orders!B4264</f>
        <v>CUST1503</v>
      </c>
      <c r="C4264" s="2" t="str">
        <f aca="false">Raw_Orders!C4264</f>
        <v>REST226</v>
      </c>
      <c r="D4264" s="2" t="str">
        <f aca="false">Raw_Orders!D4264</f>
        <v>DP441</v>
      </c>
      <c r="E4264" s="2" t="str">
        <f aca="false">Raw_Orders!E4264</f>
        <v>2024-08-24</v>
      </c>
      <c r="F4264" s="2" t="n">
        <f aca="false">IF(Raw_Orders!F4264&lt;0,0,Raw_Orders!F4264)</f>
        <v>121.06</v>
      </c>
      <c r="G4264" s="2" t="str">
        <f aca="false">Raw_Orders!G4264</f>
        <v>Delivered</v>
      </c>
      <c r="H4264" s="2" t="n">
        <f aca="false">IF(Raw_Orders!H4264="","N/A",Raw_Orders!H4264)</f>
        <v>54.4</v>
      </c>
      <c r="I4264" s="2" t="n">
        <f aca="false">IF(Raw_Orders!I4264="","Not Rated",Raw_Orders!I4264)</f>
        <v>5</v>
      </c>
      <c r="J4264" s="2" t="str">
        <f aca="false">IF(COUNTIF($A$2:A4264,A4264)&gt;1,"Duplicate","Unique")</f>
        <v>Unique</v>
      </c>
      <c r="K4264" s="2" t="str">
        <f aca="false">IF(Raw_Orders!F4264&lt;0,"Anomaly","OK")</f>
        <v>OK</v>
      </c>
      <c r="L4264" s="2" t="str">
        <f aca="false">IFERROR(VLOOKUP(C4264,Raw_Restaurants!$A$2:$C$151,3,FALSE()),"Unknown")</f>
        <v>Indore</v>
      </c>
    </row>
    <row r="4265" customFormat="false" ht="15" hidden="false" customHeight="false" outlineLevel="0" collapsed="false">
      <c r="A4265" s="2" t="n">
        <f aca="false">Raw_Orders!A4265</f>
        <v>504553</v>
      </c>
      <c r="B4265" s="2" t="str">
        <f aca="false">Raw_Orders!B4265</f>
        <v>CUST1326</v>
      </c>
      <c r="C4265" s="2" t="str">
        <f aca="false">Raw_Orders!C4265</f>
        <v>REST294</v>
      </c>
      <c r="D4265" s="2" t="str">
        <f aca="false">Raw_Orders!D4265</f>
        <v>DP312</v>
      </c>
      <c r="E4265" s="2" t="str">
        <f aca="false">Raw_Orders!E4265</f>
        <v>2024-11-07</v>
      </c>
      <c r="F4265" s="2" t="n">
        <f aca="false">IF(Raw_Orders!F4265&lt;0,0,Raw_Orders!F4265)</f>
        <v>456.08</v>
      </c>
      <c r="G4265" s="2" t="str">
        <f aca="false">Raw_Orders!G4265</f>
        <v>Delivered</v>
      </c>
      <c r="H4265" s="2" t="n">
        <f aca="false">IF(Raw_Orders!H4265="","N/A",Raw_Orders!H4265)</f>
        <v>32.2</v>
      </c>
      <c r="I4265" s="2" t="n">
        <f aca="false">IF(Raw_Orders!I4265="","Not Rated",Raw_Orders!I4265)</f>
        <v>2.9</v>
      </c>
      <c r="J4265" s="2" t="str">
        <f aca="false">IF(COUNTIF($A$2:A4265,A4265)&gt;1,"Duplicate","Unique")</f>
        <v>Unique</v>
      </c>
      <c r="K4265" s="2" t="str">
        <f aca="false">IF(Raw_Orders!F4265&lt;0,"Anomaly","OK")</f>
        <v>OK</v>
      </c>
      <c r="L4265" s="2" t="str">
        <f aca="false">IFERROR(VLOOKUP(C4265,Raw_Restaurants!$A$2:$C$151,3,FALSE()),"Unknown")</f>
        <v>Hyderabad</v>
      </c>
    </row>
    <row r="4266" customFormat="false" ht="15" hidden="false" customHeight="false" outlineLevel="0" collapsed="false">
      <c r="A4266" s="2" t="n">
        <f aca="false">Raw_Orders!A4266</f>
        <v>501406</v>
      </c>
      <c r="B4266" s="2" t="str">
        <f aca="false">Raw_Orders!B4266</f>
        <v>CUST1136</v>
      </c>
      <c r="C4266" s="2" t="str">
        <f aca="false">Raw_Orders!C4266</f>
        <v>REST344</v>
      </c>
      <c r="D4266" s="2" t="str">
        <f aca="false">Raw_Orders!D4266</f>
        <v>DP496</v>
      </c>
      <c r="E4266" s="2" t="str">
        <f aca="false">Raw_Orders!E4266</f>
        <v>2024-01-08</v>
      </c>
      <c r="F4266" s="2" t="n">
        <f aca="false">IF(Raw_Orders!F4266&lt;0,0,Raw_Orders!F4266)</f>
        <v>317.78</v>
      </c>
      <c r="G4266" s="2" t="str">
        <f aca="false">Raw_Orders!G4266</f>
        <v>Delivered</v>
      </c>
      <c r="H4266" s="2" t="n">
        <f aca="false">IF(Raw_Orders!H4266="","N/A",Raw_Orders!H4266)</f>
        <v>57.2</v>
      </c>
      <c r="I4266" s="2" t="n">
        <f aca="false">IF(Raw_Orders!I4266="","Not Rated",Raw_Orders!I4266)</f>
        <v>4.7</v>
      </c>
      <c r="J4266" s="2" t="str">
        <f aca="false">IF(COUNTIF($A$2:A4266,A4266)&gt;1,"Duplicate","Unique")</f>
        <v>Unique</v>
      </c>
      <c r="K4266" s="2" t="str">
        <f aca="false">IF(Raw_Orders!F4266&lt;0,"Anomaly","OK")</f>
        <v>OK</v>
      </c>
      <c r="L4266" s="2" t="str">
        <f aca="false">IFERROR(VLOOKUP(C4266,Raw_Restaurants!$A$2:$C$151,3,FALSE()),"Unknown")</f>
        <v>Chennai</v>
      </c>
    </row>
    <row r="4267" customFormat="false" ht="15" hidden="false" customHeight="false" outlineLevel="0" collapsed="false">
      <c r="A4267" s="2" t="n">
        <f aca="false">Raw_Orders!A4267</f>
        <v>501555</v>
      </c>
      <c r="B4267" s="2" t="str">
        <f aca="false">Raw_Orders!B4267</f>
        <v>CUST1069</v>
      </c>
      <c r="C4267" s="2" t="str">
        <f aca="false">Raw_Orders!C4267</f>
        <v>REST296</v>
      </c>
      <c r="D4267" s="2" t="str">
        <f aca="false">Raw_Orders!D4267</f>
        <v>DP499</v>
      </c>
      <c r="E4267" s="2" t="str">
        <f aca="false">Raw_Orders!E4267</f>
        <v>2024-03-31</v>
      </c>
      <c r="F4267" s="2" t="n">
        <f aca="false">IF(Raw_Orders!F4267&lt;0,0,Raw_Orders!F4267)</f>
        <v>1142.33</v>
      </c>
      <c r="G4267" s="2" t="str">
        <f aca="false">Raw_Orders!G4267</f>
        <v>Delivered</v>
      </c>
      <c r="H4267" s="2" t="n">
        <f aca="false">IF(Raw_Orders!H4267="","N/A",Raw_Orders!H4267)</f>
        <v>79.1</v>
      </c>
      <c r="I4267" s="2" t="n">
        <f aca="false">IF(Raw_Orders!I4267="","Not Rated",Raw_Orders!I4267)</f>
        <v>3.9</v>
      </c>
      <c r="J4267" s="2" t="str">
        <f aca="false">IF(COUNTIF($A$2:A4267,A4267)&gt;1,"Duplicate","Unique")</f>
        <v>Unique</v>
      </c>
      <c r="K4267" s="2" t="str">
        <f aca="false">IF(Raw_Orders!F4267&lt;0,"Anomaly","OK")</f>
        <v>OK</v>
      </c>
      <c r="L4267" s="2" t="str">
        <f aca="false">IFERROR(VLOOKUP(C4267,Raw_Restaurants!$A$2:$C$151,3,FALSE()),"Unknown")</f>
        <v>Chennai</v>
      </c>
    </row>
    <row r="4268" customFormat="false" ht="15" hidden="false" customHeight="false" outlineLevel="0" collapsed="false">
      <c r="A4268" s="2" t="n">
        <f aca="false">Raw_Orders!A4268</f>
        <v>503068</v>
      </c>
      <c r="B4268" s="2" t="str">
        <f aca="false">Raw_Orders!B4268</f>
        <v>CUST1286</v>
      </c>
      <c r="C4268" s="2" t="str">
        <f aca="false">Raw_Orders!C4268</f>
        <v>REST216</v>
      </c>
      <c r="D4268" s="2" t="str">
        <f aca="false">Raw_Orders!D4268</f>
        <v>DP489</v>
      </c>
      <c r="E4268" s="2" t="str">
        <f aca="false">Raw_Orders!E4268</f>
        <v>2024-02-18</v>
      </c>
      <c r="F4268" s="2" t="n">
        <f aca="false">IF(Raw_Orders!F4268&lt;0,0,Raw_Orders!F4268)</f>
        <v>269.34</v>
      </c>
      <c r="G4268" s="2" t="str">
        <f aca="false">Raw_Orders!G4268</f>
        <v>Delivered</v>
      </c>
      <c r="H4268" s="2" t="str">
        <f aca="false">IF(Raw_Orders!H4268="","N/A",Raw_Orders!H4268)</f>
        <v>N/A</v>
      </c>
      <c r="I4268" s="2" t="n">
        <f aca="false">IF(Raw_Orders!I4268="","Not Rated",Raw_Orders!I4268)</f>
        <v>3.9</v>
      </c>
      <c r="J4268" s="2" t="str">
        <f aca="false">IF(COUNTIF($A$2:A4268,A4268)&gt;1,"Duplicate","Unique")</f>
        <v>Unique</v>
      </c>
      <c r="K4268" s="2" t="str">
        <f aca="false">IF(Raw_Orders!F4268&lt;0,"Anomaly","OK")</f>
        <v>OK</v>
      </c>
      <c r="L4268" s="2" t="str">
        <f aca="false">IFERROR(VLOOKUP(C4268,Raw_Restaurants!$A$2:$C$151,3,FALSE()),"Unknown")</f>
        <v>Chennai</v>
      </c>
    </row>
    <row r="4269" customFormat="false" ht="15" hidden="false" customHeight="false" outlineLevel="0" collapsed="false">
      <c r="A4269" s="2" t="n">
        <f aca="false">Raw_Orders!A4269</f>
        <v>504470</v>
      </c>
      <c r="B4269" s="2" t="str">
        <f aca="false">Raw_Orders!B4269</f>
        <v>CUST1365</v>
      </c>
      <c r="C4269" s="2" t="str">
        <f aca="false">Raw_Orders!C4269</f>
        <v>REST211</v>
      </c>
      <c r="D4269" s="2" t="str">
        <f aca="false">Raw_Orders!D4269</f>
        <v>DP381</v>
      </c>
      <c r="E4269" s="2" t="str">
        <f aca="false">Raw_Orders!E4269</f>
        <v>2024-04-16</v>
      </c>
      <c r="F4269" s="2" t="n">
        <f aca="false">IF(Raw_Orders!F4269&lt;0,0,Raw_Orders!F4269)</f>
        <v>246.64</v>
      </c>
      <c r="G4269" s="2" t="str">
        <f aca="false">Raw_Orders!G4269</f>
        <v>Delivered</v>
      </c>
      <c r="H4269" s="2" t="n">
        <f aca="false">IF(Raw_Orders!H4269="","N/A",Raw_Orders!H4269)</f>
        <v>55.4</v>
      </c>
      <c r="I4269" s="2" t="n">
        <f aca="false">IF(Raw_Orders!I4269="","Not Rated",Raw_Orders!I4269)</f>
        <v>4.4</v>
      </c>
      <c r="J4269" s="2" t="str">
        <f aca="false">IF(COUNTIF($A$2:A4269,A4269)&gt;1,"Duplicate","Unique")</f>
        <v>Unique</v>
      </c>
      <c r="K4269" s="2" t="str">
        <f aca="false">IF(Raw_Orders!F4269&lt;0,"Anomaly","OK")</f>
        <v>OK</v>
      </c>
      <c r="L4269" s="2" t="str">
        <f aca="false">IFERROR(VLOOKUP(C4269,Raw_Restaurants!$A$2:$C$151,3,FALSE()),"Unknown")</f>
        <v>Mumbai</v>
      </c>
    </row>
    <row r="4270" customFormat="false" ht="15" hidden="false" customHeight="false" outlineLevel="0" collapsed="false">
      <c r="A4270" s="2" t="n">
        <f aca="false">Raw_Orders!A4270</f>
        <v>504231</v>
      </c>
      <c r="B4270" s="2" t="str">
        <f aca="false">Raw_Orders!B4270</f>
        <v>CUST1078</v>
      </c>
      <c r="C4270" s="2" t="str">
        <f aca="false">Raw_Orders!C4270</f>
        <v>REST290</v>
      </c>
      <c r="D4270" s="2" t="str">
        <f aca="false">Raw_Orders!D4270</f>
        <v>DP355</v>
      </c>
      <c r="E4270" s="2" t="str">
        <f aca="false">Raw_Orders!E4270</f>
        <v>2024-09-30</v>
      </c>
      <c r="F4270" s="2" t="n">
        <f aca="false">IF(Raw_Orders!F4270&lt;0,0,Raw_Orders!F4270)</f>
        <v>1247.26</v>
      </c>
      <c r="G4270" s="2" t="str">
        <f aca="false">Raw_Orders!G4270</f>
        <v>Delayed</v>
      </c>
      <c r="H4270" s="2" t="n">
        <f aca="false">IF(Raw_Orders!H4270="","N/A",Raw_Orders!H4270)</f>
        <v>22.4</v>
      </c>
      <c r="I4270" s="2" t="str">
        <f aca="false">IF(Raw_Orders!I4270="","Not Rated",Raw_Orders!I4270)</f>
        <v>Not Rated</v>
      </c>
      <c r="J4270" s="2" t="str">
        <f aca="false">IF(COUNTIF($A$2:A4270,A4270)&gt;1,"Duplicate","Unique")</f>
        <v>Unique</v>
      </c>
      <c r="K4270" s="2" t="str">
        <f aca="false">IF(Raw_Orders!F4270&lt;0,"Anomaly","OK")</f>
        <v>OK</v>
      </c>
      <c r="L4270" s="2" t="str">
        <f aca="false">IFERROR(VLOOKUP(C4270,Raw_Restaurants!$A$2:$C$151,3,FALSE()),"Unknown")</f>
        <v>Delhi</v>
      </c>
    </row>
    <row r="4271" customFormat="false" ht="15" hidden="false" customHeight="false" outlineLevel="0" collapsed="false">
      <c r="A4271" s="2" t="n">
        <f aca="false">Raw_Orders!A4271</f>
        <v>501993</v>
      </c>
      <c r="B4271" s="2" t="str">
        <f aca="false">Raw_Orders!B4271</f>
        <v>CUST1164</v>
      </c>
      <c r="C4271" s="2" t="str">
        <f aca="false">Raw_Orders!C4271</f>
        <v>REST240</v>
      </c>
      <c r="D4271" s="2" t="str">
        <f aca="false">Raw_Orders!D4271</f>
        <v>DP309</v>
      </c>
      <c r="E4271" s="2" t="str">
        <f aca="false">Raw_Orders!E4271</f>
        <v>2024-09-23</v>
      </c>
      <c r="F4271" s="2" t="n">
        <f aca="false">IF(Raw_Orders!F4271&lt;0,0,Raw_Orders!F4271)</f>
        <v>123.44</v>
      </c>
      <c r="G4271" s="2" t="str">
        <f aca="false">Raw_Orders!G4271</f>
        <v>Delivered</v>
      </c>
      <c r="H4271" s="2" t="n">
        <f aca="false">IF(Raw_Orders!H4271="","N/A",Raw_Orders!H4271)</f>
        <v>45.6</v>
      </c>
      <c r="I4271" s="2" t="str">
        <f aca="false">IF(Raw_Orders!I4271="","Not Rated",Raw_Orders!I4271)</f>
        <v>Not Rated</v>
      </c>
      <c r="J4271" s="2" t="str">
        <f aca="false">IF(COUNTIF($A$2:A4271,A4271)&gt;1,"Duplicate","Unique")</f>
        <v>Unique</v>
      </c>
      <c r="K4271" s="2" t="str">
        <f aca="false">IF(Raw_Orders!F4271&lt;0,"Anomaly","OK")</f>
        <v>OK</v>
      </c>
      <c r="L4271" s="2" t="str">
        <f aca="false">IFERROR(VLOOKUP(C4271,Raw_Restaurants!$A$2:$C$151,3,FALSE()),"Unknown")</f>
        <v>Delhi</v>
      </c>
    </row>
    <row r="4272" customFormat="false" ht="15" hidden="false" customHeight="false" outlineLevel="0" collapsed="false">
      <c r="A4272" s="2" t="n">
        <f aca="false">Raw_Orders!A4272</f>
        <v>500214</v>
      </c>
      <c r="B4272" s="2" t="str">
        <f aca="false">Raw_Orders!B4272</f>
        <v>CUST1195</v>
      </c>
      <c r="C4272" s="2" t="str">
        <f aca="false">Raw_Orders!C4272</f>
        <v>REST328</v>
      </c>
      <c r="D4272" s="2" t="str">
        <f aca="false">Raw_Orders!D4272</f>
        <v>DP489</v>
      </c>
      <c r="E4272" s="2" t="str">
        <f aca="false">Raw_Orders!E4272</f>
        <v>2024-02-09</v>
      </c>
      <c r="F4272" s="2" t="n">
        <f aca="false">IF(Raw_Orders!F4272&lt;0,0,Raw_Orders!F4272)</f>
        <v>825.96</v>
      </c>
      <c r="G4272" s="2" t="str">
        <f aca="false">Raw_Orders!G4272</f>
        <v>Delivered</v>
      </c>
      <c r="H4272" s="2" t="n">
        <f aca="false">IF(Raw_Orders!H4272="","N/A",Raw_Orders!H4272)</f>
        <v>50.7</v>
      </c>
      <c r="I4272" s="2" t="n">
        <f aca="false">IF(Raw_Orders!I4272="","Not Rated",Raw_Orders!I4272)</f>
        <v>2.5</v>
      </c>
      <c r="J4272" s="2" t="str">
        <f aca="false">IF(COUNTIF($A$2:A4272,A4272)&gt;1,"Duplicate","Unique")</f>
        <v>Unique</v>
      </c>
      <c r="K4272" s="2" t="str">
        <f aca="false">IF(Raw_Orders!F4272&lt;0,"Anomaly","OK")</f>
        <v>OK</v>
      </c>
      <c r="L4272" s="2" t="str">
        <f aca="false">IFERROR(VLOOKUP(C4272,Raw_Restaurants!$A$2:$C$151,3,FALSE()),"Unknown")</f>
        <v>Chennai</v>
      </c>
    </row>
    <row r="4273" customFormat="false" ht="15" hidden="false" customHeight="false" outlineLevel="0" collapsed="false">
      <c r="A4273" s="2" t="n">
        <f aca="false">Raw_Orders!A4273</f>
        <v>504260</v>
      </c>
      <c r="B4273" s="2" t="str">
        <f aca="false">Raw_Orders!B4273</f>
        <v>CUST1385</v>
      </c>
      <c r="C4273" s="2" t="str">
        <f aca="false">Raw_Orders!C4273</f>
        <v>REST264</v>
      </c>
      <c r="D4273" s="2" t="str">
        <f aca="false">Raw_Orders!D4273</f>
        <v>DP450</v>
      </c>
      <c r="E4273" s="2" t="str">
        <f aca="false">Raw_Orders!E4273</f>
        <v>2024-04-12</v>
      </c>
      <c r="F4273" s="2" t="n">
        <f aca="false">IF(Raw_Orders!F4273&lt;0,0,Raw_Orders!F4273)</f>
        <v>476.46</v>
      </c>
      <c r="G4273" s="2" t="str">
        <f aca="false">Raw_Orders!G4273</f>
        <v>Delivered</v>
      </c>
      <c r="H4273" s="2" t="n">
        <f aca="false">IF(Raw_Orders!H4273="","N/A",Raw_Orders!H4273)</f>
        <v>57.4</v>
      </c>
      <c r="I4273" s="2" t="n">
        <f aca="false">IF(Raw_Orders!I4273="","Not Rated",Raw_Orders!I4273)</f>
        <v>3.8</v>
      </c>
      <c r="J4273" s="2" t="str">
        <f aca="false">IF(COUNTIF($A$2:A4273,A4273)&gt;1,"Duplicate","Unique")</f>
        <v>Duplicate</v>
      </c>
      <c r="K4273" s="2" t="str">
        <f aca="false">IF(Raw_Orders!F4273&lt;0,"Anomaly","OK")</f>
        <v>OK</v>
      </c>
      <c r="L4273" s="2" t="str">
        <f aca="false">IFERROR(VLOOKUP(C4273,Raw_Restaurants!$A$2:$C$151,3,FALSE()),"Unknown")</f>
        <v>Bangalore</v>
      </c>
    </row>
    <row r="4274" customFormat="false" ht="15" hidden="false" customHeight="false" outlineLevel="0" collapsed="false">
      <c r="A4274" s="2" t="n">
        <f aca="false">Raw_Orders!A4274</f>
        <v>502080</v>
      </c>
      <c r="B4274" s="2" t="str">
        <f aca="false">Raw_Orders!B4274</f>
        <v>CUST1369</v>
      </c>
      <c r="C4274" s="2" t="str">
        <f aca="false">Raw_Orders!C4274</f>
        <v>REST232</v>
      </c>
      <c r="D4274" s="2" t="str">
        <f aca="false">Raw_Orders!D4274</f>
        <v>DP478</v>
      </c>
      <c r="E4274" s="2" t="str">
        <f aca="false">Raw_Orders!E4274</f>
        <v>2024-12-28</v>
      </c>
      <c r="F4274" s="2" t="n">
        <f aca="false">IF(Raw_Orders!F4274&lt;0,0,Raw_Orders!F4274)</f>
        <v>744</v>
      </c>
      <c r="G4274" s="2" t="str">
        <f aca="false">Raw_Orders!G4274</f>
        <v>Delivered</v>
      </c>
      <c r="H4274" s="2" t="n">
        <f aca="false">IF(Raw_Orders!H4274="","N/A",Raw_Orders!H4274)</f>
        <v>24.9</v>
      </c>
      <c r="I4274" s="2" t="str">
        <f aca="false">IF(Raw_Orders!I4274="","Not Rated",Raw_Orders!I4274)</f>
        <v>Not Rated</v>
      </c>
      <c r="J4274" s="2" t="str">
        <f aca="false">IF(COUNTIF($A$2:A4274,A4274)&gt;1,"Duplicate","Unique")</f>
        <v>Unique</v>
      </c>
      <c r="K4274" s="2" t="str">
        <f aca="false">IF(Raw_Orders!F4274&lt;0,"Anomaly","OK")</f>
        <v>OK</v>
      </c>
      <c r="L4274" s="2" t="str">
        <f aca="false">IFERROR(VLOOKUP(C4274,Raw_Restaurants!$A$2:$C$151,3,FALSE()),"Unknown")</f>
        <v>Bhopal</v>
      </c>
    </row>
    <row r="4275" customFormat="false" ht="15" hidden="false" customHeight="false" outlineLevel="0" collapsed="false">
      <c r="A4275" s="2" t="n">
        <f aca="false">Raw_Orders!A4275</f>
        <v>504051</v>
      </c>
      <c r="B4275" s="2" t="str">
        <f aca="false">Raw_Orders!B4275</f>
        <v>CUST1319</v>
      </c>
      <c r="C4275" s="2" t="str">
        <f aca="false">Raw_Orders!C4275</f>
        <v>REST266</v>
      </c>
      <c r="D4275" s="2" t="str">
        <f aca="false">Raw_Orders!D4275</f>
        <v>DP360</v>
      </c>
      <c r="E4275" s="2" t="str">
        <f aca="false">Raw_Orders!E4275</f>
        <v>2024-04-27</v>
      </c>
      <c r="F4275" s="2" t="n">
        <f aca="false">IF(Raw_Orders!F4275&lt;0,0,Raw_Orders!F4275)</f>
        <v>953.78</v>
      </c>
      <c r="G4275" s="2" t="str">
        <f aca="false">Raw_Orders!G4275</f>
        <v>Cancelled</v>
      </c>
      <c r="H4275" s="2" t="str">
        <f aca="false">IF(Raw_Orders!H4275="","N/A",Raw_Orders!H4275)</f>
        <v>N/A</v>
      </c>
      <c r="I4275" s="2" t="str">
        <f aca="false">IF(Raw_Orders!I4275="","Not Rated",Raw_Orders!I4275)</f>
        <v>Not Rated</v>
      </c>
      <c r="J4275" s="2" t="str">
        <f aca="false">IF(COUNTIF($A$2:A4275,A4275)&gt;1,"Duplicate","Unique")</f>
        <v>Unique</v>
      </c>
      <c r="K4275" s="2" t="str">
        <f aca="false">IF(Raw_Orders!F4275&lt;0,"Anomaly","OK")</f>
        <v>OK</v>
      </c>
      <c r="L4275" s="2" t="str">
        <f aca="false">IFERROR(VLOOKUP(C4275,Raw_Restaurants!$A$2:$C$151,3,FALSE()),"Unknown")</f>
        <v>Jaipur</v>
      </c>
    </row>
    <row r="4276" customFormat="false" ht="15" hidden="false" customHeight="false" outlineLevel="0" collapsed="false">
      <c r="A4276" s="2" t="n">
        <f aca="false">Raw_Orders!A4276</f>
        <v>504292</v>
      </c>
      <c r="B4276" s="2" t="str">
        <f aca="false">Raw_Orders!B4276</f>
        <v>CUST1620</v>
      </c>
      <c r="C4276" s="2" t="str">
        <f aca="false">Raw_Orders!C4276</f>
        <v>REST254</v>
      </c>
      <c r="D4276" s="2" t="str">
        <f aca="false">Raw_Orders!D4276</f>
        <v>DP441</v>
      </c>
      <c r="E4276" s="2" t="str">
        <f aca="false">Raw_Orders!E4276</f>
        <v>2024-11-13</v>
      </c>
      <c r="F4276" s="2" t="n">
        <f aca="false">IF(Raw_Orders!F4276&lt;0,0,Raw_Orders!F4276)</f>
        <v>635.54</v>
      </c>
      <c r="G4276" s="2" t="str">
        <f aca="false">Raw_Orders!G4276</f>
        <v>Delivered</v>
      </c>
      <c r="H4276" s="2" t="n">
        <f aca="false">IF(Raw_Orders!H4276="","N/A",Raw_Orders!H4276)</f>
        <v>60.3</v>
      </c>
      <c r="I4276" s="2" t="n">
        <f aca="false">IF(Raw_Orders!I4276="","Not Rated",Raw_Orders!I4276)</f>
        <v>2.6</v>
      </c>
      <c r="J4276" s="2" t="str">
        <f aca="false">IF(COUNTIF($A$2:A4276,A4276)&gt;1,"Duplicate","Unique")</f>
        <v>Unique</v>
      </c>
      <c r="K4276" s="2" t="str">
        <f aca="false">IF(Raw_Orders!F4276&lt;0,"Anomaly","OK")</f>
        <v>OK</v>
      </c>
      <c r="L4276" s="2" t="str">
        <f aca="false">IFERROR(VLOOKUP(C4276,Raw_Restaurants!$A$2:$C$151,3,FALSE()),"Unknown")</f>
        <v>Hyderabad</v>
      </c>
    </row>
    <row r="4277" customFormat="false" ht="15" hidden="false" customHeight="false" outlineLevel="0" collapsed="false">
      <c r="A4277" s="2" t="n">
        <f aca="false">Raw_Orders!A4277</f>
        <v>501561</v>
      </c>
      <c r="B4277" s="2" t="str">
        <f aca="false">Raw_Orders!B4277</f>
        <v>CUST1096</v>
      </c>
      <c r="C4277" s="2" t="str">
        <f aca="false">Raw_Orders!C4277</f>
        <v>REST294</v>
      </c>
      <c r="D4277" s="2" t="str">
        <f aca="false">Raw_Orders!D4277</f>
        <v>DP408</v>
      </c>
      <c r="E4277" s="2" t="str">
        <f aca="false">Raw_Orders!E4277</f>
        <v>2024-06-16</v>
      </c>
      <c r="F4277" s="2" t="n">
        <f aca="false">IF(Raw_Orders!F4277&lt;0,0,Raw_Orders!F4277)</f>
        <v>1121.81</v>
      </c>
      <c r="G4277" s="2" t="str">
        <f aca="false">Raw_Orders!G4277</f>
        <v>Delivered</v>
      </c>
      <c r="H4277" s="2" t="n">
        <f aca="false">IF(Raw_Orders!H4277="","N/A",Raw_Orders!H4277)</f>
        <v>34.3</v>
      </c>
      <c r="I4277" s="2" t="str">
        <f aca="false">IF(Raw_Orders!I4277="","Not Rated",Raw_Orders!I4277)</f>
        <v>Not Rated</v>
      </c>
      <c r="J4277" s="2" t="str">
        <f aca="false">IF(COUNTIF($A$2:A4277,A4277)&gt;1,"Duplicate","Unique")</f>
        <v>Unique</v>
      </c>
      <c r="K4277" s="2" t="str">
        <f aca="false">IF(Raw_Orders!F4277&lt;0,"Anomaly","OK")</f>
        <v>OK</v>
      </c>
      <c r="L4277" s="2" t="str">
        <f aca="false">IFERROR(VLOOKUP(C4277,Raw_Restaurants!$A$2:$C$151,3,FALSE()),"Unknown")</f>
        <v>Hyderabad</v>
      </c>
    </row>
    <row r="4278" customFormat="false" ht="15" hidden="false" customHeight="false" outlineLevel="0" collapsed="false">
      <c r="A4278" s="2" t="n">
        <f aca="false">Raw_Orders!A4278</f>
        <v>500534</v>
      </c>
      <c r="B4278" s="2" t="str">
        <f aca="false">Raw_Orders!B4278</f>
        <v>CUST1737</v>
      </c>
      <c r="C4278" s="2" t="str">
        <f aca="false">Raw_Orders!C4278</f>
        <v>REST335</v>
      </c>
      <c r="D4278" s="2" t="str">
        <f aca="false">Raw_Orders!D4278</f>
        <v>DP394</v>
      </c>
      <c r="E4278" s="2" t="str">
        <f aca="false">Raw_Orders!E4278</f>
        <v>2024-05-31</v>
      </c>
      <c r="F4278" s="2" t="n">
        <f aca="false">IF(Raw_Orders!F4278&lt;0,0,Raw_Orders!F4278)</f>
        <v>217.52</v>
      </c>
      <c r="G4278" s="2" t="str">
        <f aca="false">Raw_Orders!G4278</f>
        <v>Delivered</v>
      </c>
      <c r="H4278" s="2" t="n">
        <f aca="false">IF(Raw_Orders!H4278="","N/A",Raw_Orders!H4278)</f>
        <v>75.3</v>
      </c>
      <c r="I4278" s="2" t="n">
        <f aca="false">IF(Raw_Orders!I4278="","Not Rated",Raw_Orders!I4278)</f>
        <v>4.5</v>
      </c>
      <c r="J4278" s="2" t="str">
        <f aca="false">IF(COUNTIF($A$2:A4278,A4278)&gt;1,"Duplicate","Unique")</f>
        <v>Unique</v>
      </c>
      <c r="K4278" s="2" t="str">
        <f aca="false">IF(Raw_Orders!F4278&lt;0,"Anomaly","OK")</f>
        <v>OK</v>
      </c>
      <c r="L4278" s="2" t="str">
        <f aca="false">IFERROR(VLOOKUP(C4278,Raw_Restaurants!$A$2:$C$151,3,FALSE()),"Unknown")</f>
        <v>Pune</v>
      </c>
    </row>
    <row r="4279" customFormat="false" ht="15" hidden="false" customHeight="false" outlineLevel="0" collapsed="false">
      <c r="A4279" s="2" t="n">
        <f aca="false">Raw_Orders!A4279</f>
        <v>502270</v>
      </c>
      <c r="B4279" s="2" t="str">
        <f aca="false">Raw_Orders!B4279</f>
        <v>CUST1361</v>
      </c>
      <c r="C4279" s="2" t="str">
        <f aca="false">Raw_Orders!C4279</f>
        <v>REST309</v>
      </c>
      <c r="D4279" s="2" t="str">
        <f aca="false">Raw_Orders!D4279</f>
        <v>DP394</v>
      </c>
      <c r="E4279" s="2" t="str">
        <f aca="false">Raw_Orders!E4279</f>
        <v>2024-08-15</v>
      </c>
      <c r="F4279" s="2" t="n">
        <f aca="false">IF(Raw_Orders!F4279&lt;0,0,Raw_Orders!F4279)</f>
        <v>760.85</v>
      </c>
      <c r="G4279" s="2" t="str">
        <f aca="false">Raw_Orders!G4279</f>
        <v>Delivered</v>
      </c>
      <c r="H4279" s="2" t="n">
        <f aca="false">IF(Raw_Orders!H4279="","N/A",Raw_Orders!H4279)</f>
        <v>43.3</v>
      </c>
      <c r="I4279" s="2" t="n">
        <f aca="false">IF(Raw_Orders!I4279="","Not Rated",Raw_Orders!I4279)</f>
        <v>4.8</v>
      </c>
      <c r="J4279" s="2" t="str">
        <f aca="false">IF(COUNTIF($A$2:A4279,A4279)&gt;1,"Duplicate","Unique")</f>
        <v>Unique</v>
      </c>
      <c r="K4279" s="2" t="str">
        <f aca="false">IF(Raw_Orders!F4279&lt;0,"Anomaly","OK")</f>
        <v>OK</v>
      </c>
      <c r="L4279" s="2" t="str">
        <f aca="false">IFERROR(VLOOKUP(C4279,Raw_Restaurants!$A$2:$C$151,3,FALSE()),"Unknown")</f>
        <v>Mumbai</v>
      </c>
    </row>
    <row r="4280" customFormat="false" ht="15" hidden="false" customHeight="false" outlineLevel="0" collapsed="false">
      <c r="A4280" s="2" t="n">
        <f aca="false">Raw_Orders!A4280</f>
        <v>500280</v>
      </c>
      <c r="B4280" s="2" t="str">
        <f aca="false">Raw_Orders!B4280</f>
        <v>CUST1541</v>
      </c>
      <c r="C4280" s="2" t="str">
        <f aca="false">Raw_Orders!C4280</f>
        <v>REST267</v>
      </c>
      <c r="D4280" s="2" t="str">
        <f aca="false">Raw_Orders!D4280</f>
        <v>DP385</v>
      </c>
      <c r="E4280" s="2" t="str">
        <f aca="false">Raw_Orders!E4280</f>
        <v>2024-02-03</v>
      </c>
      <c r="F4280" s="2" t="n">
        <f aca="false">IF(Raw_Orders!F4280&lt;0,0,Raw_Orders!F4280)</f>
        <v>1305.28</v>
      </c>
      <c r="G4280" s="2" t="str">
        <f aca="false">Raw_Orders!G4280</f>
        <v>Delivered</v>
      </c>
      <c r="H4280" s="2" t="n">
        <f aca="false">IF(Raw_Orders!H4280="","N/A",Raw_Orders!H4280)</f>
        <v>75.1</v>
      </c>
      <c r="I4280" s="2" t="n">
        <f aca="false">IF(Raw_Orders!I4280="","Not Rated",Raw_Orders!I4280)</f>
        <v>3.7</v>
      </c>
      <c r="J4280" s="2" t="str">
        <f aca="false">IF(COUNTIF($A$2:A4280,A4280)&gt;1,"Duplicate","Unique")</f>
        <v>Unique</v>
      </c>
      <c r="K4280" s="2" t="str">
        <f aca="false">IF(Raw_Orders!F4280&lt;0,"Anomaly","OK")</f>
        <v>OK</v>
      </c>
      <c r="L4280" s="2" t="str">
        <f aca="false">IFERROR(VLOOKUP(C4280,Raw_Restaurants!$A$2:$C$151,3,FALSE()),"Unknown")</f>
        <v>Jaipur</v>
      </c>
    </row>
    <row r="4281" customFormat="false" ht="15" hidden="false" customHeight="false" outlineLevel="0" collapsed="false">
      <c r="A4281" s="2" t="n">
        <f aca="false">Raw_Orders!A4281</f>
        <v>503305</v>
      </c>
      <c r="B4281" s="2" t="str">
        <f aca="false">Raw_Orders!B4281</f>
        <v>CUST1705</v>
      </c>
      <c r="C4281" s="2" t="str">
        <f aca="false">Raw_Orders!C4281</f>
        <v>REST273</v>
      </c>
      <c r="D4281" s="2" t="str">
        <f aca="false">Raw_Orders!D4281</f>
        <v>DP436</v>
      </c>
      <c r="E4281" s="2" t="str">
        <f aca="false">Raw_Orders!E4281</f>
        <v>2024-05-27</v>
      </c>
      <c r="F4281" s="2" t="n">
        <f aca="false">IF(Raw_Orders!F4281&lt;0,0,Raw_Orders!F4281)</f>
        <v>1181.58</v>
      </c>
      <c r="G4281" s="2" t="str">
        <f aca="false">Raw_Orders!G4281</f>
        <v>Delivered</v>
      </c>
      <c r="H4281" s="2" t="str">
        <f aca="false">IF(Raw_Orders!H4281="","N/A",Raw_Orders!H4281)</f>
        <v>N/A</v>
      </c>
      <c r="I4281" s="2" t="n">
        <f aca="false">IF(Raw_Orders!I4281="","Not Rated",Raw_Orders!I4281)</f>
        <v>3.1</v>
      </c>
      <c r="J4281" s="2" t="str">
        <f aca="false">IF(COUNTIF($A$2:A4281,A4281)&gt;1,"Duplicate","Unique")</f>
        <v>Unique</v>
      </c>
      <c r="K4281" s="2" t="str">
        <f aca="false">IF(Raw_Orders!F4281&lt;0,"Anomaly","OK")</f>
        <v>OK</v>
      </c>
      <c r="L4281" s="2" t="str">
        <f aca="false">IFERROR(VLOOKUP(C4281,Raw_Restaurants!$A$2:$C$151,3,FALSE()),"Unknown")</f>
        <v>Bhopal</v>
      </c>
    </row>
    <row r="4282" customFormat="false" ht="15" hidden="false" customHeight="false" outlineLevel="0" collapsed="false">
      <c r="A4282" s="2" t="n">
        <f aca="false">Raw_Orders!A4282</f>
        <v>503516</v>
      </c>
      <c r="B4282" s="2" t="str">
        <f aca="false">Raw_Orders!B4282</f>
        <v>CUST1127</v>
      </c>
      <c r="C4282" s="2" t="str">
        <f aca="false">Raw_Orders!C4282</f>
        <v>REST310</v>
      </c>
      <c r="D4282" s="2" t="str">
        <f aca="false">Raw_Orders!D4282</f>
        <v>DP471</v>
      </c>
      <c r="E4282" s="2" t="str">
        <f aca="false">Raw_Orders!E4282</f>
        <v>2024-08-05</v>
      </c>
      <c r="F4282" s="2" t="n">
        <f aca="false">IF(Raw_Orders!F4282&lt;0,0,Raw_Orders!F4282)</f>
        <v>1076.16</v>
      </c>
      <c r="G4282" s="2" t="str">
        <f aca="false">Raw_Orders!G4282</f>
        <v>Delivered</v>
      </c>
      <c r="H4282" s="2" t="n">
        <f aca="false">IF(Raw_Orders!H4282="","N/A",Raw_Orders!H4282)</f>
        <v>61.2</v>
      </c>
      <c r="I4282" s="2" t="n">
        <f aca="false">IF(Raw_Orders!I4282="","Not Rated",Raw_Orders!I4282)</f>
        <v>4</v>
      </c>
      <c r="J4282" s="2" t="str">
        <f aca="false">IF(COUNTIF($A$2:A4282,A4282)&gt;1,"Duplicate","Unique")</f>
        <v>Unique</v>
      </c>
      <c r="K4282" s="2" t="str">
        <f aca="false">IF(Raw_Orders!F4282&lt;0,"Anomaly","OK")</f>
        <v>OK</v>
      </c>
      <c r="L4282" s="2" t="str">
        <f aca="false">IFERROR(VLOOKUP(C4282,Raw_Restaurants!$A$2:$C$151,3,FALSE()),"Unknown")</f>
        <v>Bhopal</v>
      </c>
    </row>
    <row r="4283" customFormat="false" ht="15" hidden="false" customHeight="false" outlineLevel="0" collapsed="false">
      <c r="A4283" s="2" t="n">
        <f aca="false">Raw_Orders!A4283</f>
        <v>503374</v>
      </c>
      <c r="B4283" s="2" t="str">
        <f aca="false">Raw_Orders!B4283</f>
        <v>CUST1576</v>
      </c>
      <c r="C4283" s="2" t="str">
        <f aca="false">Raw_Orders!C4283</f>
        <v>REST296</v>
      </c>
      <c r="D4283" s="2" t="str">
        <f aca="false">Raw_Orders!D4283</f>
        <v>DP312</v>
      </c>
      <c r="E4283" s="2" t="str">
        <f aca="false">Raw_Orders!E4283</f>
        <v>2024-06-22</v>
      </c>
      <c r="F4283" s="2" t="n">
        <f aca="false">IF(Raw_Orders!F4283&lt;0,0,Raw_Orders!F4283)</f>
        <v>444</v>
      </c>
      <c r="G4283" s="2" t="str">
        <f aca="false">Raw_Orders!G4283</f>
        <v>Delayed</v>
      </c>
      <c r="H4283" s="2" t="n">
        <f aca="false">IF(Raw_Orders!H4283="","N/A",Raw_Orders!H4283)</f>
        <v>62.5</v>
      </c>
      <c r="I4283" s="2" t="str">
        <f aca="false">IF(Raw_Orders!I4283="","Not Rated",Raw_Orders!I4283)</f>
        <v>Not Rated</v>
      </c>
      <c r="J4283" s="2" t="str">
        <f aca="false">IF(COUNTIF($A$2:A4283,A4283)&gt;1,"Duplicate","Unique")</f>
        <v>Unique</v>
      </c>
      <c r="K4283" s="2" t="str">
        <f aca="false">IF(Raw_Orders!F4283&lt;0,"Anomaly","OK")</f>
        <v>OK</v>
      </c>
      <c r="L4283" s="2" t="str">
        <f aca="false">IFERROR(VLOOKUP(C4283,Raw_Restaurants!$A$2:$C$151,3,FALSE()),"Unknown")</f>
        <v>Chennai</v>
      </c>
    </row>
    <row r="4284" customFormat="false" ht="15" hidden="false" customHeight="false" outlineLevel="0" collapsed="false">
      <c r="A4284" s="2" t="n">
        <f aca="false">Raw_Orders!A4284</f>
        <v>501195</v>
      </c>
      <c r="B4284" s="2" t="str">
        <f aca="false">Raw_Orders!B4284</f>
        <v>CUST1362</v>
      </c>
      <c r="C4284" s="2" t="str">
        <f aca="false">Raw_Orders!C4284</f>
        <v>REST204</v>
      </c>
      <c r="D4284" s="2" t="str">
        <f aca="false">Raw_Orders!D4284</f>
        <v>DP411</v>
      </c>
      <c r="E4284" s="2" t="str">
        <f aca="false">Raw_Orders!E4284</f>
        <v>2024-06-04</v>
      </c>
      <c r="F4284" s="2" t="n">
        <f aca="false">IF(Raw_Orders!F4284&lt;0,0,Raw_Orders!F4284)</f>
        <v>1362.58</v>
      </c>
      <c r="G4284" s="2" t="str">
        <f aca="false">Raw_Orders!G4284</f>
        <v>Delivered</v>
      </c>
      <c r="H4284" s="2" t="n">
        <f aca="false">IF(Raw_Orders!H4284="","N/A",Raw_Orders!H4284)</f>
        <v>67.5</v>
      </c>
      <c r="I4284" s="2" t="str">
        <f aca="false">IF(Raw_Orders!I4284="","Not Rated",Raw_Orders!I4284)</f>
        <v>Not Rated</v>
      </c>
      <c r="J4284" s="2" t="str">
        <f aca="false">IF(COUNTIF($A$2:A4284,A4284)&gt;1,"Duplicate","Unique")</f>
        <v>Unique</v>
      </c>
      <c r="K4284" s="2" t="str">
        <f aca="false">IF(Raw_Orders!F4284&lt;0,"Anomaly","OK")</f>
        <v>OK</v>
      </c>
      <c r="L4284" s="2" t="str">
        <f aca="false">IFERROR(VLOOKUP(C4284,Raw_Restaurants!$A$2:$C$151,3,FALSE()),"Unknown")</f>
        <v>Bhopal</v>
      </c>
    </row>
    <row r="4285" customFormat="false" ht="15" hidden="false" customHeight="false" outlineLevel="0" collapsed="false">
      <c r="A4285" s="2" t="n">
        <f aca="false">Raw_Orders!A4285</f>
        <v>501354</v>
      </c>
      <c r="B4285" s="2" t="str">
        <f aca="false">Raw_Orders!B4285</f>
        <v>CUST1228</v>
      </c>
      <c r="C4285" s="2" t="str">
        <f aca="false">Raw_Orders!C4285</f>
        <v>REST279</v>
      </c>
      <c r="D4285" s="2" t="str">
        <f aca="false">Raw_Orders!D4285</f>
        <v>DP348</v>
      </c>
      <c r="E4285" s="2" t="str">
        <f aca="false">Raw_Orders!E4285</f>
        <v>2024-08-31</v>
      </c>
      <c r="F4285" s="2" t="n">
        <f aca="false">IF(Raw_Orders!F4285&lt;0,0,Raw_Orders!F4285)</f>
        <v>349.23</v>
      </c>
      <c r="G4285" s="2" t="str">
        <f aca="false">Raw_Orders!G4285</f>
        <v>Delivered</v>
      </c>
      <c r="H4285" s="2" t="n">
        <f aca="false">IF(Raw_Orders!H4285="","N/A",Raw_Orders!H4285)</f>
        <v>36.3</v>
      </c>
      <c r="I4285" s="2" t="str">
        <f aca="false">IF(Raw_Orders!I4285="","Not Rated",Raw_Orders!I4285)</f>
        <v>Not Rated</v>
      </c>
      <c r="J4285" s="2" t="str">
        <f aca="false">IF(COUNTIF($A$2:A4285,A4285)&gt;1,"Duplicate","Unique")</f>
        <v>Duplicate</v>
      </c>
      <c r="K4285" s="2" t="str">
        <f aca="false">IF(Raw_Orders!F4285&lt;0,"Anomaly","OK")</f>
        <v>OK</v>
      </c>
      <c r="L4285" s="2" t="str">
        <f aca="false">IFERROR(VLOOKUP(C4285,Raw_Restaurants!$A$2:$C$151,3,FALSE()),"Unknown")</f>
        <v>Indore</v>
      </c>
    </row>
    <row r="4286" customFormat="false" ht="15" hidden="false" customHeight="false" outlineLevel="0" collapsed="false">
      <c r="A4286" s="2" t="n">
        <f aca="false">Raw_Orders!A4286</f>
        <v>500324</v>
      </c>
      <c r="B4286" s="2" t="str">
        <f aca="false">Raw_Orders!B4286</f>
        <v>CUST1340</v>
      </c>
      <c r="C4286" s="2" t="str">
        <f aca="false">Raw_Orders!C4286</f>
        <v>REST325</v>
      </c>
      <c r="D4286" s="2" t="str">
        <f aca="false">Raw_Orders!D4286</f>
        <v>DP403</v>
      </c>
      <c r="E4286" s="2" t="str">
        <f aca="false">Raw_Orders!E4286</f>
        <v>2024-05-02</v>
      </c>
      <c r="F4286" s="2" t="n">
        <f aca="false">IF(Raw_Orders!F4286&lt;0,0,Raw_Orders!F4286)</f>
        <v>1255.66</v>
      </c>
      <c r="G4286" s="2" t="str">
        <f aca="false">Raw_Orders!G4286</f>
        <v>Delivered</v>
      </c>
      <c r="H4286" s="2" t="n">
        <f aca="false">IF(Raw_Orders!H4286="","N/A",Raw_Orders!H4286)</f>
        <v>28.3</v>
      </c>
      <c r="I4286" s="2" t="str">
        <f aca="false">IF(Raw_Orders!I4286="","Not Rated",Raw_Orders!I4286)</f>
        <v>Not Rated</v>
      </c>
      <c r="J4286" s="2" t="str">
        <f aca="false">IF(COUNTIF($A$2:A4286,A4286)&gt;1,"Duplicate","Unique")</f>
        <v>Unique</v>
      </c>
      <c r="K4286" s="2" t="str">
        <f aca="false">IF(Raw_Orders!F4286&lt;0,"Anomaly","OK")</f>
        <v>OK</v>
      </c>
      <c r="L4286" s="2" t="str">
        <f aca="false">IFERROR(VLOOKUP(C4286,Raw_Restaurants!$A$2:$C$151,3,FALSE()),"Unknown")</f>
        <v>Indore</v>
      </c>
    </row>
    <row r="4287" customFormat="false" ht="15" hidden="false" customHeight="false" outlineLevel="0" collapsed="false">
      <c r="A4287" s="2" t="n">
        <f aca="false">Raw_Orders!A4287</f>
        <v>500491</v>
      </c>
      <c r="B4287" s="2" t="str">
        <f aca="false">Raw_Orders!B4287</f>
        <v>CUST1256</v>
      </c>
      <c r="C4287" s="2" t="str">
        <f aca="false">Raw_Orders!C4287</f>
        <v>REST234</v>
      </c>
      <c r="D4287" s="2" t="str">
        <f aca="false">Raw_Orders!D4287</f>
        <v>DP442</v>
      </c>
      <c r="E4287" s="2" t="str">
        <f aca="false">Raw_Orders!E4287</f>
        <v>2024-05-30</v>
      </c>
      <c r="F4287" s="2" t="n">
        <f aca="false">IF(Raw_Orders!F4287&lt;0,0,Raw_Orders!F4287)</f>
        <v>310.44</v>
      </c>
      <c r="G4287" s="2" t="str">
        <f aca="false">Raw_Orders!G4287</f>
        <v>Delivered</v>
      </c>
      <c r="H4287" s="2" t="n">
        <f aca="false">IF(Raw_Orders!H4287="","N/A",Raw_Orders!H4287)</f>
        <v>65.4</v>
      </c>
      <c r="I4287" s="2" t="str">
        <f aca="false">IF(Raw_Orders!I4287="","Not Rated",Raw_Orders!I4287)</f>
        <v>Not Rated</v>
      </c>
      <c r="J4287" s="2" t="str">
        <f aca="false">IF(COUNTIF($A$2:A4287,A4287)&gt;1,"Duplicate","Unique")</f>
        <v>Unique</v>
      </c>
      <c r="K4287" s="2" t="str">
        <f aca="false">IF(Raw_Orders!F4287&lt;0,"Anomaly","OK")</f>
        <v>OK</v>
      </c>
      <c r="L4287" s="2" t="str">
        <f aca="false">IFERROR(VLOOKUP(C4287,Raw_Restaurants!$A$2:$C$151,3,FALSE()),"Unknown")</f>
        <v>Bhopal</v>
      </c>
    </row>
    <row r="4288" customFormat="false" ht="15" hidden="false" customHeight="false" outlineLevel="0" collapsed="false">
      <c r="A4288" s="2" t="n">
        <f aca="false">Raw_Orders!A4288</f>
        <v>502551</v>
      </c>
      <c r="B4288" s="2" t="str">
        <f aca="false">Raw_Orders!B4288</f>
        <v>CUST1517</v>
      </c>
      <c r="C4288" s="2" t="str">
        <f aca="false">Raw_Orders!C4288</f>
        <v>REST260</v>
      </c>
      <c r="D4288" s="2" t="str">
        <f aca="false">Raw_Orders!D4288</f>
        <v>DP388</v>
      </c>
      <c r="E4288" s="2" t="str">
        <f aca="false">Raw_Orders!E4288</f>
        <v>2024-03-11</v>
      </c>
      <c r="F4288" s="2" t="n">
        <f aca="false">IF(Raw_Orders!F4288&lt;0,0,Raw_Orders!F4288)</f>
        <v>1024.3</v>
      </c>
      <c r="G4288" s="2" t="str">
        <f aca="false">Raw_Orders!G4288</f>
        <v>Delivered</v>
      </c>
      <c r="H4288" s="2" t="n">
        <f aca="false">IF(Raw_Orders!H4288="","N/A",Raw_Orders!H4288)</f>
        <v>60.9</v>
      </c>
      <c r="I4288" s="2" t="n">
        <f aca="false">IF(Raw_Orders!I4288="","Not Rated",Raw_Orders!I4288)</f>
        <v>4.6</v>
      </c>
      <c r="J4288" s="2" t="str">
        <f aca="false">IF(COUNTIF($A$2:A4288,A4288)&gt;1,"Duplicate","Unique")</f>
        <v>Unique</v>
      </c>
      <c r="K4288" s="2" t="str">
        <f aca="false">IF(Raw_Orders!F4288&lt;0,"Anomaly","OK")</f>
        <v>OK</v>
      </c>
      <c r="L4288" s="2" t="str">
        <f aca="false">IFERROR(VLOOKUP(C4288,Raw_Restaurants!$A$2:$C$151,3,FALSE()),"Unknown")</f>
        <v>Indore</v>
      </c>
    </row>
    <row r="4289" customFormat="false" ht="15" hidden="false" customHeight="false" outlineLevel="0" collapsed="false">
      <c r="A4289" s="2" t="n">
        <f aca="false">Raw_Orders!A4289</f>
        <v>500820</v>
      </c>
      <c r="B4289" s="2" t="str">
        <f aca="false">Raw_Orders!B4289</f>
        <v>CUST1547</v>
      </c>
      <c r="C4289" s="2" t="str">
        <f aca="false">Raw_Orders!C4289</f>
        <v>REST305</v>
      </c>
      <c r="D4289" s="2" t="str">
        <f aca="false">Raw_Orders!D4289</f>
        <v>DP402</v>
      </c>
      <c r="E4289" s="2" t="str">
        <f aca="false">Raw_Orders!E4289</f>
        <v>2024-01-05</v>
      </c>
      <c r="F4289" s="2" t="n">
        <f aca="false">IF(Raw_Orders!F4289&lt;0,0,Raw_Orders!F4289)</f>
        <v>218.6</v>
      </c>
      <c r="G4289" s="2" t="str">
        <f aca="false">Raw_Orders!G4289</f>
        <v>Cancelled</v>
      </c>
      <c r="H4289" s="2" t="str">
        <f aca="false">IF(Raw_Orders!H4289="","N/A",Raw_Orders!H4289)</f>
        <v>N/A</v>
      </c>
      <c r="I4289" s="2" t="str">
        <f aca="false">IF(Raw_Orders!I4289="","Not Rated",Raw_Orders!I4289)</f>
        <v>Not Rated</v>
      </c>
      <c r="J4289" s="2" t="str">
        <f aca="false">IF(COUNTIF($A$2:A4289,A4289)&gt;1,"Duplicate","Unique")</f>
        <v>Unique</v>
      </c>
      <c r="K4289" s="2" t="str">
        <f aca="false">IF(Raw_Orders!F4289&lt;0,"Anomaly","OK")</f>
        <v>OK</v>
      </c>
      <c r="L4289" s="2" t="str">
        <f aca="false">IFERROR(VLOOKUP(C4289,Raw_Restaurants!$A$2:$C$151,3,FALSE()),"Unknown")</f>
        <v>Jaipur</v>
      </c>
    </row>
    <row r="4290" customFormat="false" ht="15" hidden="false" customHeight="false" outlineLevel="0" collapsed="false">
      <c r="A4290" s="2" t="n">
        <f aca="false">Raw_Orders!A4290</f>
        <v>504992</v>
      </c>
      <c r="B4290" s="2" t="str">
        <f aca="false">Raw_Orders!B4290</f>
        <v>CUST1623</v>
      </c>
      <c r="C4290" s="2" t="str">
        <f aca="false">Raw_Orders!C4290</f>
        <v>REST222</v>
      </c>
      <c r="D4290" s="2" t="str">
        <f aca="false">Raw_Orders!D4290</f>
        <v>DP364</v>
      </c>
      <c r="E4290" s="2" t="str">
        <f aca="false">Raw_Orders!E4290</f>
        <v>2024-06-08</v>
      </c>
      <c r="F4290" s="2" t="n">
        <f aca="false">IF(Raw_Orders!F4290&lt;0,0,Raw_Orders!F4290)</f>
        <v>1081.04</v>
      </c>
      <c r="G4290" s="2" t="str">
        <f aca="false">Raw_Orders!G4290</f>
        <v>Delivered</v>
      </c>
      <c r="H4290" s="2" t="n">
        <f aca="false">IF(Raw_Orders!H4290="","N/A",Raw_Orders!H4290)</f>
        <v>17.5</v>
      </c>
      <c r="I4290" s="2" t="str">
        <f aca="false">IF(Raw_Orders!I4290="","Not Rated",Raw_Orders!I4290)</f>
        <v>Not Rated</v>
      </c>
      <c r="J4290" s="2" t="str">
        <f aca="false">IF(COUNTIF($A$2:A4290,A4290)&gt;1,"Duplicate","Unique")</f>
        <v>Unique</v>
      </c>
      <c r="K4290" s="2" t="str">
        <f aca="false">IF(Raw_Orders!F4290&lt;0,"Anomaly","OK")</f>
        <v>OK</v>
      </c>
      <c r="L4290" s="2" t="str">
        <f aca="false">IFERROR(VLOOKUP(C4290,Raw_Restaurants!$A$2:$C$151,3,FALSE()),"Unknown")</f>
        <v>Delhi</v>
      </c>
    </row>
    <row r="4291" customFormat="false" ht="15" hidden="false" customHeight="false" outlineLevel="0" collapsed="false">
      <c r="A4291" s="2" t="n">
        <f aca="false">Raw_Orders!A4291</f>
        <v>501028</v>
      </c>
      <c r="B4291" s="2" t="str">
        <f aca="false">Raw_Orders!B4291</f>
        <v>CUST1174</v>
      </c>
      <c r="C4291" s="2" t="str">
        <f aca="false">Raw_Orders!C4291</f>
        <v>REST217</v>
      </c>
      <c r="D4291" s="2" t="str">
        <f aca="false">Raw_Orders!D4291</f>
        <v>DP476</v>
      </c>
      <c r="E4291" s="2" t="str">
        <f aca="false">Raw_Orders!E4291</f>
        <v>2024-10-13</v>
      </c>
      <c r="F4291" s="2" t="n">
        <f aca="false">IF(Raw_Orders!F4291&lt;0,0,Raw_Orders!F4291)</f>
        <v>1113.53</v>
      </c>
      <c r="G4291" s="2" t="str">
        <f aca="false">Raw_Orders!G4291</f>
        <v>Cancelled</v>
      </c>
      <c r="H4291" s="2" t="str">
        <f aca="false">IF(Raw_Orders!H4291="","N/A",Raw_Orders!H4291)</f>
        <v>N/A</v>
      </c>
      <c r="I4291" s="2" t="str">
        <f aca="false">IF(Raw_Orders!I4291="","Not Rated",Raw_Orders!I4291)</f>
        <v>Not Rated</v>
      </c>
      <c r="J4291" s="2" t="str">
        <f aca="false">IF(COUNTIF($A$2:A4291,A4291)&gt;1,"Duplicate","Unique")</f>
        <v>Unique</v>
      </c>
      <c r="K4291" s="2" t="str">
        <f aca="false">IF(Raw_Orders!F4291&lt;0,"Anomaly","OK")</f>
        <v>OK</v>
      </c>
      <c r="L4291" s="2" t="str">
        <f aca="false">IFERROR(VLOOKUP(C4291,Raw_Restaurants!$A$2:$C$151,3,FALSE()),"Unknown")</f>
        <v>Kolkata</v>
      </c>
    </row>
    <row r="4292" customFormat="false" ht="15" hidden="false" customHeight="false" outlineLevel="0" collapsed="false">
      <c r="A4292" s="2" t="n">
        <f aca="false">Raw_Orders!A4292</f>
        <v>500563</v>
      </c>
      <c r="B4292" s="2" t="str">
        <f aca="false">Raw_Orders!B4292</f>
        <v>CUST1144</v>
      </c>
      <c r="C4292" s="2" t="str">
        <f aca="false">Raw_Orders!C4292</f>
        <v>REST293</v>
      </c>
      <c r="D4292" s="2" t="str">
        <f aca="false">Raw_Orders!D4292</f>
        <v>DP309</v>
      </c>
      <c r="E4292" s="2" t="str">
        <f aca="false">Raw_Orders!E4292</f>
        <v>2024-03-09</v>
      </c>
      <c r="F4292" s="2" t="n">
        <f aca="false">IF(Raw_Orders!F4292&lt;0,0,Raw_Orders!F4292)</f>
        <v>597.44</v>
      </c>
      <c r="G4292" s="2" t="str">
        <f aca="false">Raw_Orders!G4292</f>
        <v>Delivered</v>
      </c>
      <c r="H4292" s="2" t="n">
        <f aca="false">IF(Raw_Orders!H4292="","N/A",Raw_Orders!H4292)</f>
        <v>19</v>
      </c>
      <c r="I4292" s="2" t="n">
        <f aca="false">IF(Raw_Orders!I4292="","Not Rated",Raw_Orders!I4292)</f>
        <v>3.1</v>
      </c>
      <c r="J4292" s="2" t="str">
        <f aca="false">IF(COUNTIF($A$2:A4292,A4292)&gt;1,"Duplicate","Unique")</f>
        <v>Unique</v>
      </c>
      <c r="K4292" s="2" t="str">
        <f aca="false">IF(Raw_Orders!F4292&lt;0,"Anomaly","OK")</f>
        <v>OK</v>
      </c>
      <c r="L4292" s="2" t="str">
        <f aca="false">IFERROR(VLOOKUP(C4292,Raw_Restaurants!$A$2:$C$151,3,FALSE()),"Unknown")</f>
        <v>Bhopal</v>
      </c>
    </row>
    <row r="4293" customFormat="false" ht="15" hidden="false" customHeight="false" outlineLevel="0" collapsed="false">
      <c r="A4293" s="2" t="n">
        <f aca="false">Raw_Orders!A4293</f>
        <v>503454</v>
      </c>
      <c r="B4293" s="2" t="str">
        <f aca="false">Raw_Orders!B4293</f>
        <v>CUST1360</v>
      </c>
      <c r="C4293" s="2" t="str">
        <f aca="false">Raw_Orders!C4293</f>
        <v>REST232</v>
      </c>
      <c r="D4293" s="2" t="str">
        <f aca="false">Raw_Orders!D4293</f>
        <v>DP456</v>
      </c>
      <c r="E4293" s="2" t="str">
        <f aca="false">Raw_Orders!E4293</f>
        <v>2024-04-20</v>
      </c>
      <c r="F4293" s="2" t="n">
        <f aca="false">IF(Raw_Orders!F4293&lt;0,0,Raw_Orders!F4293)</f>
        <v>1143.57</v>
      </c>
      <c r="G4293" s="2" t="str">
        <f aca="false">Raw_Orders!G4293</f>
        <v>Delivered</v>
      </c>
      <c r="H4293" s="2" t="n">
        <f aca="false">IF(Raw_Orders!H4293="","N/A",Raw_Orders!H4293)</f>
        <v>27.3</v>
      </c>
      <c r="I4293" s="2" t="n">
        <f aca="false">IF(Raw_Orders!I4293="","Not Rated",Raw_Orders!I4293)</f>
        <v>3.2</v>
      </c>
      <c r="J4293" s="2" t="str">
        <f aca="false">IF(COUNTIF($A$2:A4293,A4293)&gt;1,"Duplicate","Unique")</f>
        <v>Unique</v>
      </c>
      <c r="K4293" s="2" t="str">
        <f aca="false">IF(Raw_Orders!F4293&lt;0,"Anomaly","OK")</f>
        <v>OK</v>
      </c>
      <c r="L4293" s="2" t="str">
        <f aca="false">IFERROR(VLOOKUP(C4293,Raw_Restaurants!$A$2:$C$151,3,FALSE()),"Unknown")</f>
        <v>Bhopal</v>
      </c>
    </row>
    <row r="4294" customFormat="false" ht="15" hidden="false" customHeight="false" outlineLevel="0" collapsed="false">
      <c r="A4294" s="2" t="n">
        <f aca="false">Raw_Orders!A4294</f>
        <v>500719</v>
      </c>
      <c r="B4294" s="2" t="str">
        <f aca="false">Raw_Orders!B4294</f>
        <v>CUST1647</v>
      </c>
      <c r="C4294" s="2" t="str">
        <f aca="false">Raw_Orders!C4294</f>
        <v>REST341</v>
      </c>
      <c r="D4294" s="2" t="str">
        <f aca="false">Raw_Orders!D4294</f>
        <v>DP476</v>
      </c>
      <c r="E4294" s="2" t="str">
        <f aca="false">Raw_Orders!E4294</f>
        <v>2024-08-23</v>
      </c>
      <c r="F4294" s="2" t="n">
        <f aca="false">IF(Raw_Orders!F4294&lt;0,0,Raw_Orders!F4294)</f>
        <v>619.3</v>
      </c>
      <c r="G4294" s="2" t="str">
        <f aca="false">Raw_Orders!G4294</f>
        <v>Delivered</v>
      </c>
      <c r="H4294" s="2" t="n">
        <f aca="false">IF(Raw_Orders!H4294="","N/A",Raw_Orders!H4294)</f>
        <v>17.4</v>
      </c>
      <c r="I4294" s="2" t="n">
        <f aca="false">IF(Raw_Orders!I4294="","Not Rated",Raw_Orders!I4294)</f>
        <v>2.8</v>
      </c>
      <c r="J4294" s="2" t="str">
        <f aca="false">IF(COUNTIF($A$2:A4294,A4294)&gt;1,"Duplicate","Unique")</f>
        <v>Unique</v>
      </c>
      <c r="K4294" s="2" t="str">
        <f aca="false">IF(Raw_Orders!F4294&lt;0,"Anomaly","OK")</f>
        <v>OK</v>
      </c>
      <c r="L4294" s="2" t="str">
        <f aca="false">IFERROR(VLOOKUP(C4294,Raw_Restaurants!$A$2:$C$151,3,FALSE()),"Unknown")</f>
        <v>Kolkata</v>
      </c>
    </row>
    <row r="4295" customFormat="false" ht="15" hidden="false" customHeight="false" outlineLevel="0" collapsed="false">
      <c r="A4295" s="2" t="n">
        <f aca="false">Raw_Orders!A4295</f>
        <v>502672</v>
      </c>
      <c r="B4295" s="2" t="str">
        <f aca="false">Raw_Orders!B4295</f>
        <v>CUST1535</v>
      </c>
      <c r="C4295" s="2" t="str">
        <f aca="false">Raw_Orders!C4295</f>
        <v>REST233</v>
      </c>
      <c r="D4295" s="2" t="str">
        <f aca="false">Raw_Orders!D4295</f>
        <v>DP418</v>
      </c>
      <c r="E4295" s="2" t="str">
        <f aca="false">Raw_Orders!E4295</f>
        <v>2024-03-13</v>
      </c>
      <c r="F4295" s="2" t="n">
        <f aca="false">IF(Raw_Orders!F4295&lt;0,0,Raw_Orders!F4295)</f>
        <v>984.17</v>
      </c>
      <c r="G4295" s="2" t="str">
        <f aca="false">Raw_Orders!G4295</f>
        <v>Delivered</v>
      </c>
      <c r="H4295" s="2" t="n">
        <f aca="false">IF(Raw_Orders!H4295="","N/A",Raw_Orders!H4295)</f>
        <v>54.8</v>
      </c>
      <c r="I4295" s="2" t="n">
        <f aca="false">IF(Raw_Orders!I4295="","Not Rated",Raw_Orders!I4295)</f>
        <v>3</v>
      </c>
      <c r="J4295" s="2" t="str">
        <f aca="false">IF(COUNTIF($A$2:A4295,A4295)&gt;1,"Duplicate","Unique")</f>
        <v>Unique</v>
      </c>
      <c r="K4295" s="2" t="str">
        <f aca="false">IF(Raw_Orders!F4295&lt;0,"Anomaly","OK")</f>
        <v>OK</v>
      </c>
      <c r="L4295" s="2" t="str">
        <f aca="false">IFERROR(VLOOKUP(C4295,Raw_Restaurants!$A$2:$C$151,3,FALSE()),"Unknown")</f>
        <v>Kolkata</v>
      </c>
    </row>
    <row r="4296" customFormat="false" ht="15" hidden="false" customHeight="false" outlineLevel="0" collapsed="false">
      <c r="A4296" s="2" t="n">
        <f aca="false">Raw_Orders!A4296</f>
        <v>501671</v>
      </c>
      <c r="B4296" s="2" t="str">
        <f aca="false">Raw_Orders!B4296</f>
        <v>CUST1183</v>
      </c>
      <c r="C4296" s="2" t="str">
        <f aca="false">Raw_Orders!C4296</f>
        <v>REST226</v>
      </c>
      <c r="D4296" s="2" t="str">
        <f aca="false">Raw_Orders!D4296</f>
        <v>DP325</v>
      </c>
      <c r="E4296" s="2" t="str">
        <f aca="false">Raw_Orders!E4296</f>
        <v>2024-04-15</v>
      </c>
      <c r="F4296" s="2" t="n">
        <f aca="false">IF(Raw_Orders!F4296&lt;0,0,Raw_Orders!F4296)</f>
        <v>313.77</v>
      </c>
      <c r="G4296" s="2" t="str">
        <f aca="false">Raw_Orders!G4296</f>
        <v>Delivered</v>
      </c>
      <c r="H4296" s="2" t="n">
        <f aca="false">IF(Raw_Orders!H4296="","N/A",Raw_Orders!H4296)</f>
        <v>53.8</v>
      </c>
      <c r="I4296" s="2" t="n">
        <f aca="false">IF(Raw_Orders!I4296="","Not Rated",Raw_Orders!I4296)</f>
        <v>4.1</v>
      </c>
      <c r="J4296" s="2" t="str">
        <f aca="false">IF(COUNTIF($A$2:A4296,A4296)&gt;1,"Duplicate","Unique")</f>
        <v>Unique</v>
      </c>
      <c r="K4296" s="2" t="str">
        <f aca="false">IF(Raw_Orders!F4296&lt;0,"Anomaly","OK")</f>
        <v>OK</v>
      </c>
      <c r="L4296" s="2" t="str">
        <f aca="false">IFERROR(VLOOKUP(C4296,Raw_Restaurants!$A$2:$C$151,3,FALSE()),"Unknown")</f>
        <v>Indore</v>
      </c>
    </row>
    <row r="4297" customFormat="false" ht="15" hidden="false" customHeight="false" outlineLevel="0" collapsed="false">
      <c r="A4297" s="2" t="n">
        <f aca="false">Raw_Orders!A4297</f>
        <v>501766</v>
      </c>
      <c r="B4297" s="2" t="str">
        <f aca="false">Raw_Orders!B4297</f>
        <v>CUST1504</v>
      </c>
      <c r="C4297" s="2" t="str">
        <f aca="false">Raw_Orders!C4297</f>
        <v>REST314</v>
      </c>
      <c r="D4297" s="2" t="str">
        <f aca="false">Raw_Orders!D4297</f>
        <v>DP319</v>
      </c>
      <c r="E4297" s="2" t="str">
        <f aca="false">Raw_Orders!E4297</f>
        <v>2024-07-05</v>
      </c>
      <c r="F4297" s="2" t="n">
        <f aca="false">IF(Raw_Orders!F4297&lt;0,0,Raw_Orders!F4297)</f>
        <v>988.68</v>
      </c>
      <c r="G4297" s="2" t="str">
        <f aca="false">Raw_Orders!G4297</f>
        <v>Delivered</v>
      </c>
      <c r="H4297" s="2" t="n">
        <f aca="false">IF(Raw_Orders!H4297="","N/A",Raw_Orders!H4297)</f>
        <v>48.9</v>
      </c>
      <c r="I4297" s="2" t="n">
        <f aca="false">IF(Raw_Orders!I4297="","Not Rated",Raw_Orders!I4297)</f>
        <v>3.8</v>
      </c>
      <c r="J4297" s="2" t="str">
        <f aca="false">IF(COUNTIF($A$2:A4297,A4297)&gt;1,"Duplicate","Unique")</f>
        <v>Unique</v>
      </c>
      <c r="K4297" s="2" t="str">
        <f aca="false">IF(Raw_Orders!F4297&lt;0,"Anomaly","OK")</f>
        <v>OK</v>
      </c>
      <c r="L4297" s="2" t="str">
        <f aca="false">IFERROR(VLOOKUP(C4297,Raw_Restaurants!$A$2:$C$151,3,FALSE()),"Unknown")</f>
        <v>Bangalore</v>
      </c>
    </row>
    <row r="4298" customFormat="false" ht="15" hidden="false" customHeight="false" outlineLevel="0" collapsed="false">
      <c r="A4298" s="2" t="n">
        <f aca="false">Raw_Orders!A4298</f>
        <v>501921</v>
      </c>
      <c r="B4298" s="2" t="str">
        <f aca="false">Raw_Orders!B4298</f>
        <v>CUST1090</v>
      </c>
      <c r="C4298" s="2" t="str">
        <f aca="false">Raw_Orders!C4298</f>
        <v>REST340</v>
      </c>
      <c r="D4298" s="2" t="str">
        <f aca="false">Raw_Orders!D4298</f>
        <v>DP488</v>
      </c>
      <c r="E4298" s="2" t="str">
        <f aca="false">Raw_Orders!E4298</f>
        <v>2024-06-13</v>
      </c>
      <c r="F4298" s="2" t="n">
        <f aca="false">IF(Raw_Orders!F4298&lt;0,0,Raw_Orders!F4298)</f>
        <v>526.46</v>
      </c>
      <c r="G4298" s="2" t="str">
        <f aca="false">Raw_Orders!G4298</f>
        <v>Delayed</v>
      </c>
      <c r="H4298" s="2" t="str">
        <f aca="false">IF(Raw_Orders!H4298="","N/A",Raw_Orders!H4298)</f>
        <v>N/A</v>
      </c>
      <c r="I4298" s="2" t="n">
        <f aca="false">IF(Raw_Orders!I4298="","Not Rated",Raw_Orders!I4298)</f>
        <v>3.4</v>
      </c>
      <c r="J4298" s="2" t="str">
        <f aca="false">IF(COUNTIF($A$2:A4298,A4298)&gt;1,"Duplicate","Unique")</f>
        <v>Unique</v>
      </c>
      <c r="K4298" s="2" t="str">
        <f aca="false">IF(Raw_Orders!F4298&lt;0,"Anomaly","OK")</f>
        <v>OK</v>
      </c>
      <c r="L4298" s="2" t="str">
        <f aca="false">IFERROR(VLOOKUP(C4298,Raw_Restaurants!$A$2:$C$151,3,FALSE()),"Unknown")</f>
        <v>Hyderabad</v>
      </c>
    </row>
    <row r="4299" customFormat="false" ht="15" hidden="false" customHeight="false" outlineLevel="0" collapsed="false">
      <c r="A4299" s="2" t="n">
        <f aca="false">Raw_Orders!A4299</f>
        <v>500702</v>
      </c>
      <c r="B4299" s="2" t="str">
        <f aca="false">Raw_Orders!B4299</f>
        <v>CUST1642</v>
      </c>
      <c r="C4299" s="2" t="str">
        <f aca="false">Raw_Orders!C4299</f>
        <v>REST248</v>
      </c>
      <c r="D4299" s="2" t="str">
        <f aca="false">Raw_Orders!D4299</f>
        <v>DP301</v>
      </c>
      <c r="E4299" s="2" t="str">
        <f aca="false">Raw_Orders!E4299</f>
        <v>2024-01-25</v>
      </c>
      <c r="F4299" s="2" t="n">
        <f aca="false">IF(Raw_Orders!F4299&lt;0,0,Raw_Orders!F4299)</f>
        <v>1384.02</v>
      </c>
      <c r="G4299" s="2" t="str">
        <f aca="false">Raw_Orders!G4299</f>
        <v>Delivered</v>
      </c>
      <c r="H4299" s="2" t="n">
        <f aca="false">IF(Raw_Orders!H4299="","N/A",Raw_Orders!H4299)</f>
        <v>16.4</v>
      </c>
      <c r="I4299" s="2" t="str">
        <f aca="false">IF(Raw_Orders!I4299="","Not Rated",Raw_Orders!I4299)</f>
        <v>Not Rated</v>
      </c>
      <c r="J4299" s="2" t="str">
        <f aca="false">IF(COUNTIF($A$2:A4299,A4299)&gt;1,"Duplicate","Unique")</f>
        <v>Unique</v>
      </c>
      <c r="K4299" s="2" t="str">
        <f aca="false">IF(Raw_Orders!F4299&lt;0,"Anomaly","OK")</f>
        <v>OK</v>
      </c>
      <c r="L4299" s="2" t="str">
        <f aca="false">IFERROR(VLOOKUP(C4299,Raw_Restaurants!$A$2:$C$151,3,FALSE()),"Unknown")</f>
        <v>Mumbai</v>
      </c>
    </row>
    <row r="4300" customFormat="false" ht="15" hidden="false" customHeight="false" outlineLevel="0" collapsed="false">
      <c r="A4300" s="2" t="n">
        <f aca="false">Raw_Orders!A4300</f>
        <v>504433</v>
      </c>
      <c r="B4300" s="2" t="str">
        <f aca="false">Raw_Orders!B4300</f>
        <v>CUST1276</v>
      </c>
      <c r="C4300" s="2" t="str">
        <f aca="false">Raw_Orders!C4300</f>
        <v>REST334</v>
      </c>
      <c r="D4300" s="2" t="str">
        <f aca="false">Raw_Orders!D4300</f>
        <v>DP347</v>
      </c>
      <c r="E4300" s="2" t="str">
        <f aca="false">Raw_Orders!E4300</f>
        <v>2024-07-07</v>
      </c>
      <c r="F4300" s="2" t="n">
        <f aca="false">IF(Raw_Orders!F4300&lt;0,0,Raw_Orders!F4300)</f>
        <v>1219.89</v>
      </c>
      <c r="G4300" s="2" t="str">
        <f aca="false">Raw_Orders!G4300</f>
        <v>Delivered</v>
      </c>
      <c r="H4300" s="2" t="n">
        <f aca="false">IF(Raw_Orders!H4300="","N/A",Raw_Orders!H4300)</f>
        <v>27</v>
      </c>
      <c r="I4300" s="2" t="n">
        <f aca="false">IF(Raw_Orders!I4300="","Not Rated",Raw_Orders!I4300)</f>
        <v>3.8</v>
      </c>
      <c r="J4300" s="2" t="str">
        <f aca="false">IF(COUNTIF($A$2:A4300,A4300)&gt;1,"Duplicate","Unique")</f>
        <v>Unique</v>
      </c>
      <c r="K4300" s="2" t="str">
        <f aca="false">IF(Raw_Orders!F4300&lt;0,"Anomaly","OK")</f>
        <v>OK</v>
      </c>
      <c r="L4300" s="2" t="str">
        <f aca="false">IFERROR(VLOOKUP(C4300,Raw_Restaurants!$A$2:$C$151,3,FALSE()),"Unknown")</f>
        <v>Chennai</v>
      </c>
    </row>
    <row r="4301" customFormat="false" ht="15" hidden="false" customHeight="false" outlineLevel="0" collapsed="false">
      <c r="A4301" s="2" t="n">
        <f aca="false">Raw_Orders!A4301</f>
        <v>503586</v>
      </c>
      <c r="B4301" s="2" t="str">
        <f aca="false">Raw_Orders!B4301</f>
        <v>CUST1106</v>
      </c>
      <c r="C4301" s="2" t="str">
        <f aca="false">Raw_Orders!C4301</f>
        <v>REST314</v>
      </c>
      <c r="D4301" s="2" t="str">
        <f aca="false">Raw_Orders!D4301</f>
        <v>DP433</v>
      </c>
      <c r="E4301" s="2" t="str">
        <f aca="false">Raw_Orders!E4301</f>
        <v>2024-05-12</v>
      </c>
      <c r="F4301" s="2" t="n">
        <f aca="false">IF(Raw_Orders!F4301&lt;0,0,Raw_Orders!F4301)</f>
        <v>923.49</v>
      </c>
      <c r="G4301" s="2" t="str">
        <f aca="false">Raw_Orders!G4301</f>
        <v>Cancelled</v>
      </c>
      <c r="H4301" s="2" t="str">
        <f aca="false">IF(Raw_Orders!H4301="","N/A",Raw_Orders!H4301)</f>
        <v>N/A</v>
      </c>
      <c r="I4301" s="2" t="str">
        <f aca="false">IF(Raw_Orders!I4301="","Not Rated",Raw_Orders!I4301)</f>
        <v>Not Rated</v>
      </c>
      <c r="J4301" s="2" t="str">
        <f aca="false">IF(COUNTIF($A$2:A4301,A4301)&gt;1,"Duplicate","Unique")</f>
        <v>Duplicate</v>
      </c>
      <c r="K4301" s="2" t="str">
        <f aca="false">IF(Raw_Orders!F4301&lt;0,"Anomaly","OK")</f>
        <v>OK</v>
      </c>
      <c r="L4301" s="2" t="str">
        <f aca="false">IFERROR(VLOOKUP(C4301,Raw_Restaurants!$A$2:$C$151,3,FALSE()),"Unknown")</f>
        <v>Bangalore</v>
      </c>
    </row>
    <row r="4302" customFormat="false" ht="15" hidden="false" customHeight="false" outlineLevel="0" collapsed="false">
      <c r="A4302" s="2" t="n">
        <f aca="false">Raw_Orders!A4302</f>
        <v>502573</v>
      </c>
      <c r="B4302" s="2" t="str">
        <f aca="false">Raw_Orders!B4302</f>
        <v>CUST1376</v>
      </c>
      <c r="C4302" s="2" t="str">
        <f aca="false">Raw_Orders!C4302</f>
        <v>REST320</v>
      </c>
      <c r="D4302" s="2" t="str">
        <f aca="false">Raw_Orders!D4302</f>
        <v>DP392</v>
      </c>
      <c r="E4302" s="2" t="str">
        <f aca="false">Raw_Orders!E4302</f>
        <v>2024-09-04</v>
      </c>
      <c r="F4302" s="2" t="n">
        <f aca="false">IF(Raw_Orders!F4302&lt;0,0,Raw_Orders!F4302)</f>
        <v>1316.36</v>
      </c>
      <c r="G4302" s="2" t="str">
        <f aca="false">Raw_Orders!G4302</f>
        <v>Delivered</v>
      </c>
      <c r="H4302" s="2" t="n">
        <f aca="false">IF(Raw_Orders!H4302="","N/A",Raw_Orders!H4302)</f>
        <v>20</v>
      </c>
      <c r="I4302" s="2" t="n">
        <f aca="false">IF(Raw_Orders!I4302="","Not Rated",Raw_Orders!I4302)</f>
        <v>2.5</v>
      </c>
      <c r="J4302" s="2" t="str">
        <f aca="false">IF(COUNTIF($A$2:A4302,A4302)&gt;1,"Duplicate","Unique")</f>
        <v>Duplicate</v>
      </c>
      <c r="K4302" s="2" t="str">
        <f aca="false">IF(Raw_Orders!F4302&lt;0,"Anomaly","OK")</f>
        <v>OK</v>
      </c>
      <c r="L4302" s="2" t="str">
        <f aca="false">IFERROR(VLOOKUP(C4302,Raw_Restaurants!$A$2:$C$151,3,FALSE()),"Unknown")</f>
        <v>Mumbai</v>
      </c>
    </row>
    <row r="4303" customFormat="false" ht="15" hidden="false" customHeight="false" outlineLevel="0" collapsed="false">
      <c r="A4303" s="2" t="n">
        <f aca="false">Raw_Orders!A4303</f>
        <v>500099</v>
      </c>
      <c r="B4303" s="2" t="str">
        <f aca="false">Raw_Orders!B4303</f>
        <v>CUST1616</v>
      </c>
      <c r="C4303" s="2" t="str">
        <f aca="false">Raw_Orders!C4303</f>
        <v>REST218</v>
      </c>
      <c r="D4303" s="2" t="str">
        <f aca="false">Raw_Orders!D4303</f>
        <v>DP492</v>
      </c>
      <c r="E4303" s="2" t="str">
        <f aca="false">Raw_Orders!E4303</f>
        <v>2024-04-19</v>
      </c>
      <c r="F4303" s="2" t="n">
        <f aca="false">IF(Raw_Orders!F4303&lt;0,0,Raw_Orders!F4303)</f>
        <v>617.84</v>
      </c>
      <c r="G4303" s="2" t="str">
        <f aca="false">Raw_Orders!G4303</f>
        <v>Delivered</v>
      </c>
      <c r="H4303" s="2" t="n">
        <f aca="false">IF(Raw_Orders!H4303="","N/A",Raw_Orders!H4303)</f>
        <v>49.2</v>
      </c>
      <c r="I4303" s="2" t="n">
        <f aca="false">IF(Raw_Orders!I4303="","Not Rated",Raw_Orders!I4303)</f>
        <v>4.7</v>
      </c>
      <c r="J4303" s="2" t="str">
        <f aca="false">IF(COUNTIF($A$2:A4303,A4303)&gt;1,"Duplicate","Unique")</f>
        <v>Unique</v>
      </c>
      <c r="K4303" s="2" t="str">
        <f aca="false">IF(Raw_Orders!F4303&lt;0,"Anomaly","OK")</f>
        <v>OK</v>
      </c>
      <c r="L4303" s="2" t="str">
        <f aca="false">IFERROR(VLOOKUP(C4303,Raw_Restaurants!$A$2:$C$151,3,FALSE()),"Unknown")</f>
        <v>Pune</v>
      </c>
    </row>
    <row r="4304" customFormat="false" ht="15" hidden="false" customHeight="false" outlineLevel="0" collapsed="false">
      <c r="A4304" s="2" t="n">
        <f aca="false">Raw_Orders!A4304</f>
        <v>502830</v>
      </c>
      <c r="B4304" s="2" t="str">
        <f aca="false">Raw_Orders!B4304</f>
        <v>CUST1604</v>
      </c>
      <c r="C4304" s="2" t="str">
        <f aca="false">Raw_Orders!C4304</f>
        <v>REST201</v>
      </c>
      <c r="D4304" s="2" t="str">
        <f aca="false">Raw_Orders!D4304</f>
        <v>DP445</v>
      </c>
      <c r="E4304" s="2" t="str">
        <f aca="false">Raw_Orders!E4304</f>
        <v>2024-12-17</v>
      </c>
      <c r="F4304" s="2" t="n">
        <f aca="false">IF(Raw_Orders!F4304&lt;0,0,Raw_Orders!F4304)</f>
        <v>480.96</v>
      </c>
      <c r="G4304" s="2" t="str">
        <f aca="false">Raw_Orders!G4304</f>
        <v>Delivered</v>
      </c>
      <c r="H4304" s="2" t="n">
        <f aca="false">IF(Raw_Orders!H4304="","N/A",Raw_Orders!H4304)</f>
        <v>45.5</v>
      </c>
      <c r="I4304" s="2" t="n">
        <f aca="false">IF(Raw_Orders!I4304="","Not Rated",Raw_Orders!I4304)</f>
        <v>2.7</v>
      </c>
      <c r="J4304" s="2" t="str">
        <f aca="false">IF(COUNTIF($A$2:A4304,A4304)&gt;1,"Duplicate","Unique")</f>
        <v>Unique</v>
      </c>
      <c r="K4304" s="2" t="str">
        <f aca="false">IF(Raw_Orders!F4304&lt;0,"Anomaly","OK")</f>
        <v>OK</v>
      </c>
      <c r="L4304" s="2" t="str">
        <f aca="false">IFERROR(VLOOKUP(C4304,Raw_Restaurants!$A$2:$C$151,3,FALSE()),"Unknown")</f>
        <v>Kolkata</v>
      </c>
    </row>
    <row r="4305" customFormat="false" ht="15" hidden="false" customHeight="false" outlineLevel="0" collapsed="false">
      <c r="A4305" s="2" t="n">
        <f aca="false">Raw_Orders!A4305</f>
        <v>500282</v>
      </c>
      <c r="B4305" s="2" t="str">
        <f aca="false">Raw_Orders!B4305</f>
        <v>CUST1036</v>
      </c>
      <c r="C4305" s="2" t="str">
        <f aca="false">Raw_Orders!C4305</f>
        <v>REST300</v>
      </c>
      <c r="D4305" s="2" t="str">
        <f aca="false">Raw_Orders!D4305</f>
        <v>DP393</v>
      </c>
      <c r="E4305" s="2" t="str">
        <f aca="false">Raw_Orders!E4305</f>
        <v>2024-08-03</v>
      </c>
      <c r="F4305" s="2" t="n">
        <f aca="false">IF(Raw_Orders!F4305&lt;0,0,Raw_Orders!F4305)</f>
        <v>547.45</v>
      </c>
      <c r="G4305" s="2" t="str">
        <f aca="false">Raw_Orders!G4305</f>
        <v>Delivered</v>
      </c>
      <c r="H4305" s="2" t="n">
        <f aca="false">IF(Raw_Orders!H4305="","N/A",Raw_Orders!H4305)</f>
        <v>63.1</v>
      </c>
      <c r="I4305" s="2" t="n">
        <f aca="false">IF(Raw_Orders!I4305="","Not Rated",Raw_Orders!I4305)</f>
        <v>4.7</v>
      </c>
      <c r="J4305" s="2" t="str">
        <f aca="false">IF(COUNTIF($A$2:A4305,A4305)&gt;1,"Duplicate","Unique")</f>
        <v>Unique</v>
      </c>
      <c r="K4305" s="2" t="str">
        <f aca="false">IF(Raw_Orders!F4305&lt;0,"Anomaly","OK")</f>
        <v>OK</v>
      </c>
      <c r="L4305" s="2" t="str">
        <f aca="false">IFERROR(VLOOKUP(C4305,Raw_Restaurants!$A$2:$C$151,3,FALSE()),"Unknown")</f>
        <v>Indore</v>
      </c>
    </row>
    <row r="4306" customFormat="false" ht="15" hidden="false" customHeight="false" outlineLevel="0" collapsed="false">
      <c r="A4306" s="2" t="n">
        <f aca="false">Raw_Orders!A4306</f>
        <v>503192</v>
      </c>
      <c r="B4306" s="2" t="str">
        <f aca="false">Raw_Orders!B4306</f>
        <v>CUST1781</v>
      </c>
      <c r="C4306" s="2" t="str">
        <f aca="false">Raw_Orders!C4306</f>
        <v>REST246</v>
      </c>
      <c r="D4306" s="2" t="str">
        <f aca="false">Raw_Orders!D4306</f>
        <v>DP448</v>
      </c>
      <c r="E4306" s="2" t="str">
        <f aca="false">Raw_Orders!E4306</f>
        <v>2024-09-19</v>
      </c>
      <c r="F4306" s="2" t="n">
        <f aca="false">IF(Raw_Orders!F4306&lt;0,0,Raw_Orders!F4306)</f>
        <v>702.08</v>
      </c>
      <c r="G4306" s="2" t="str">
        <f aca="false">Raw_Orders!G4306</f>
        <v>Delivered</v>
      </c>
      <c r="H4306" s="2" t="n">
        <f aca="false">IF(Raw_Orders!H4306="","N/A",Raw_Orders!H4306)</f>
        <v>56.6</v>
      </c>
      <c r="I4306" s="2" t="n">
        <f aca="false">IF(Raw_Orders!I4306="","Not Rated",Raw_Orders!I4306)</f>
        <v>3.5</v>
      </c>
      <c r="J4306" s="2" t="str">
        <f aca="false">IF(COUNTIF($A$2:A4306,A4306)&gt;1,"Duplicate","Unique")</f>
        <v>Unique</v>
      </c>
      <c r="K4306" s="2" t="str">
        <f aca="false">IF(Raw_Orders!F4306&lt;0,"Anomaly","OK")</f>
        <v>OK</v>
      </c>
      <c r="L4306" s="2" t="str">
        <f aca="false">IFERROR(VLOOKUP(C4306,Raw_Restaurants!$A$2:$C$151,3,FALSE()),"Unknown")</f>
        <v>Mumbai</v>
      </c>
    </row>
    <row r="4307" customFormat="false" ht="15" hidden="false" customHeight="false" outlineLevel="0" collapsed="false">
      <c r="A4307" s="2" t="n">
        <f aca="false">Raw_Orders!A4307</f>
        <v>504799</v>
      </c>
      <c r="B4307" s="2" t="str">
        <f aca="false">Raw_Orders!B4307</f>
        <v>CUST1118</v>
      </c>
      <c r="C4307" s="2" t="str">
        <f aca="false">Raw_Orders!C4307</f>
        <v>REST290</v>
      </c>
      <c r="D4307" s="2" t="str">
        <f aca="false">Raw_Orders!D4307</f>
        <v>DP498</v>
      </c>
      <c r="E4307" s="2" t="str">
        <f aca="false">Raw_Orders!E4307</f>
        <v>2024-07-19</v>
      </c>
      <c r="F4307" s="2" t="n">
        <f aca="false">IF(Raw_Orders!F4307&lt;0,0,Raw_Orders!F4307)</f>
        <v>627.97</v>
      </c>
      <c r="G4307" s="2" t="str">
        <f aca="false">Raw_Orders!G4307</f>
        <v>Delivered</v>
      </c>
      <c r="H4307" s="2" t="n">
        <f aca="false">IF(Raw_Orders!H4307="","N/A",Raw_Orders!H4307)</f>
        <v>31.6</v>
      </c>
      <c r="I4307" s="2" t="n">
        <f aca="false">IF(Raw_Orders!I4307="","Not Rated",Raw_Orders!I4307)</f>
        <v>3.9</v>
      </c>
      <c r="J4307" s="2" t="str">
        <f aca="false">IF(COUNTIF($A$2:A4307,A4307)&gt;1,"Duplicate","Unique")</f>
        <v>Unique</v>
      </c>
      <c r="K4307" s="2" t="str">
        <f aca="false">IF(Raw_Orders!F4307&lt;0,"Anomaly","OK")</f>
        <v>OK</v>
      </c>
      <c r="L4307" s="2" t="str">
        <f aca="false">IFERROR(VLOOKUP(C4307,Raw_Restaurants!$A$2:$C$151,3,FALSE()),"Unknown")</f>
        <v>Delhi</v>
      </c>
    </row>
    <row r="4308" customFormat="false" ht="15" hidden="false" customHeight="false" outlineLevel="0" collapsed="false">
      <c r="A4308" s="2" t="n">
        <f aca="false">Raw_Orders!A4308</f>
        <v>500812</v>
      </c>
      <c r="B4308" s="2" t="str">
        <f aca="false">Raw_Orders!B4308</f>
        <v>CUST1351</v>
      </c>
      <c r="C4308" s="2" t="str">
        <f aca="false">Raw_Orders!C4308</f>
        <v>REST235</v>
      </c>
      <c r="D4308" s="2" t="str">
        <f aca="false">Raw_Orders!D4308</f>
        <v>DP445</v>
      </c>
      <c r="E4308" s="2" t="str">
        <f aca="false">Raw_Orders!E4308</f>
        <v>2024-12-17</v>
      </c>
      <c r="F4308" s="2" t="n">
        <f aca="false">IF(Raw_Orders!F4308&lt;0,0,Raw_Orders!F4308)</f>
        <v>585.14</v>
      </c>
      <c r="G4308" s="2" t="str">
        <f aca="false">Raw_Orders!G4308</f>
        <v>Delivered</v>
      </c>
      <c r="H4308" s="2" t="n">
        <f aca="false">IF(Raw_Orders!H4308="","N/A",Raw_Orders!H4308)</f>
        <v>17.5</v>
      </c>
      <c r="I4308" s="2" t="n">
        <f aca="false">IF(Raw_Orders!I4308="","Not Rated",Raw_Orders!I4308)</f>
        <v>4.9</v>
      </c>
      <c r="J4308" s="2" t="str">
        <f aca="false">IF(COUNTIF($A$2:A4308,A4308)&gt;1,"Duplicate","Unique")</f>
        <v>Unique</v>
      </c>
      <c r="K4308" s="2" t="str">
        <f aca="false">IF(Raw_Orders!F4308&lt;0,"Anomaly","OK")</f>
        <v>OK</v>
      </c>
      <c r="L4308" s="2" t="str">
        <f aca="false">IFERROR(VLOOKUP(C4308,Raw_Restaurants!$A$2:$C$151,3,FALSE()),"Unknown")</f>
        <v>Kolkata</v>
      </c>
    </row>
    <row r="4309" customFormat="false" ht="15" hidden="false" customHeight="false" outlineLevel="0" collapsed="false">
      <c r="A4309" s="2" t="n">
        <f aca="false">Raw_Orders!A4309</f>
        <v>500655</v>
      </c>
      <c r="B4309" s="2" t="str">
        <f aca="false">Raw_Orders!B4309</f>
        <v>CUST1370</v>
      </c>
      <c r="C4309" s="2" t="str">
        <f aca="false">Raw_Orders!C4309</f>
        <v>REST322</v>
      </c>
      <c r="D4309" s="2" t="str">
        <f aca="false">Raw_Orders!D4309</f>
        <v>DP437</v>
      </c>
      <c r="E4309" s="2" t="str">
        <f aca="false">Raw_Orders!E4309</f>
        <v>2024-07-08</v>
      </c>
      <c r="F4309" s="2" t="n">
        <f aca="false">IF(Raw_Orders!F4309&lt;0,0,Raw_Orders!F4309)</f>
        <v>542.6</v>
      </c>
      <c r="G4309" s="2" t="str">
        <f aca="false">Raw_Orders!G4309</f>
        <v>Delivered</v>
      </c>
      <c r="H4309" s="2" t="n">
        <f aca="false">IF(Raw_Orders!H4309="","N/A",Raw_Orders!H4309)</f>
        <v>51</v>
      </c>
      <c r="I4309" s="2" t="n">
        <f aca="false">IF(Raw_Orders!I4309="","Not Rated",Raw_Orders!I4309)</f>
        <v>4.2</v>
      </c>
      <c r="J4309" s="2" t="str">
        <f aca="false">IF(COUNTIF($A$2:A4309,A4309)&gt;1,"Duplicate","Unique")</f>
        <v>Unique</v>
      </c>
      <c r="K4309" s="2" t="str">
        <f aca="false">IF(Raw_Orders!F4309&lt;0,"Anomaly","OK")</f>
        <v>OK</v>
      </c>
      <c r="L4309" s="2" t="str">
        <f aca="false">IFERROR(VLOOKUP(C4309,Raw_Restaurants!$A$2:$C$151,3,FALSE()),"Unknown")</f>
        <v>Delhi</v>
      </c>
    </row>
    <row r="4310" customFormat="false" ht="15" hidden="false" customHeight="false" outlineLevel="0" collapsed="false">
      <c r="A4310" s="2" t="n">
        <f aca="false">Raw_Orders!A4310</f>
        <v>500798</v>
      </c>
      <c r="B4310" s="2" t="str">
        <f aca="false">Raw_Orders!B4310</f>
        <v>CUST1706</v>
      </c>
      <c r="C4310" s="2" t="str">
        <f aca="false">Raw_Orders!C4310</f>
        <v>REST259</v>
      </c>
      <c r="D4310" s="2" t="str">
        <f aca="false">Raw_Orders!D4310</f>
        <v>DP307</v>
      </c>
      <c r="E4310" s="2" t="str">
        <f aca="false">Raw_Orders!E4310</f>
        <v>2024-06-02</v>
      </c>
      <c r="F4310" s="2" t="n">
        <f aca="false">IF(Raw_Orders!F4310&lt;0,0,Raw_Orders!F4310)</f>
        <v>1137.42</v>
      </c>
      <c r="G4310" s="2" t="str">
        <f aca="false">Raw_Orders!G4310</f>
        <v>Delivered</v>
      </c>
      <c r="H4310" s="2" t="n">
        <f aca="false">IF(Raw_Orders!H4310="","N/A",Raw_Orders!H4310)</f>
        <v>18.1</v>
      </c>
      <c r="I4310" s="2" t="n">
        <f aca="false">IF(Raw_Orders!I4310="","Not Rated",Raw_Orders!I4310)</f>
        <v>3.2</v>
      </c>
      <c r="J4310" s="2" t="str">
        <f aca="false">IF(COUNTIF($A$2:A4310,A4310)&gt;1,"Duplicate","Unique")</f>
        <v>Unique</v>
      </c>
      <c r="K4310" s="2" t="str">
        <f aca="false">IF(Raw_Orders!F4310&lt;0,"Anomaly","OK")</f>
        <v>OK</v>
      </c>
      <c r="L4310" s="2" t="str">
        <f aca="false">IFERROR(VLOOKUP(C4310,Raw_Restaurants!$A$2:$C$151,3,FALSE()),"Unknown")</f>
        <v>Bhopal</v>
      </c>
    </row>
    <row r="4311" customFormat="false" ht="15" hidden="false" customHeight="false" outlineLevel="0" collapsed="false">
      <c r="A4311" s="2" t="n">
        <f aca="false">Raw_Orders!A4311</f>
        <v>502864</v>
      </c>
      <c r="B4311" s="2" t="str">
        <f aca="false">Raw_Orders!B4311</f>
        <v>CUST1087</v>
      </c>
      <c r="C4311" s="2" t="str">
        <f aca="false">Raw_Orders!C4311</f>
        <v>REST296</v>
      </c>
      <c r="D4311" s="2" t="str">
        <f aca="false">Raw_Orders!D4311</f>
        <v>DP490</v>
      </c>
      <c r="E4311" s="2" t="str">
        <f aca="false">Raw_Orders!E4311</f>
        <v>2024-07-04</v>
      </c>
      <c r="F4311" s="2" t="n">
        <f aca="false">IF(Raw_Orders!F4311&lt;0,0,Raw_Orders!F4311)</f>
        <v>1295.08</v>
      </c>
      <c r="G4311" s="2" t="str">
        <f aca="false">Raw_Orders!G4311</f>
        <v>Cancelled</v>
      </c>
      <c r="H4311" s="2" t="str">
        <f aca="false">IF(Raw_Orders!H4311="","N/A",Raw_Orders!H4311)</f>
        <v>N/A</v>
      </c>
      <c r="I4311" s="2" t="str">
        <f aca="false">IF(Raw_Orders!I4311="","Not Rated",Raw_Orders!I4311)</f>
        <v>Not Rated</v>
      </c>
      <c r="J4311" s="2" t="str">
        <f aca="false">IF(COUNTIF($A$2:A4311,A4311)&gt;1,"Duplicate","Unique")</f>
        <v>Unique</v>
      </c>
      <c r="K4311" s="2" t="str">
        <f aca="false">IF(Raw_Orders!F4311&lt;0,"Anomaly","OK")</f>
        <v>OK</v>
      </c>
      <c r="L4311" s="2" t="str">
        <f aca="false">IFERROR(VLOOKUP(C4311,Raw_Restaurants!$A$2:$C$151,3,FALSE()),"Unknown")</f>
        <v>Chennai</v>
      </c>
    </row>
    <row r="4312" customFormat="false" ht="15" hidden="false" customHeight="false" outlineLevel="0" collapsed="false">
      <c r="A4312" s="2" t="n">
        <f aca="false">Raw_Orders!A4312</f>
        <v>500107</v>
      </c>
      <c r="B4312" s="2" t="str">
        <f aca="false">Raw_Orders!B4312</f>
        <v>CUST1288</v>
      </c>
      <c r="C4312" s="2" t="str">
        <f aca="false">Raw_Orders!C4312</f>
        <v>REST326</v>
      </c>
      <c r="D4312" s="2" t="str">
        <f aca="false">Raw_Orders!D4312</f>
        <v>DP413</v>
      </c>
      <c r="E4312" s="2" t="str">
        <f aca="false">Raw_Orders!E4312</f>
        <v>2024-05-29</v>
      </c>
      <c r="F4312" s="2" t="n">
        <f aca="false">IF(Raw_Orders!F4312&lt;0,0,Raw_Orders!F4312)</f>
        <v>406.34</v>
      </c>
      <c r="G4312" s="2" t="str">
        <f aca="false">Raw_Orders!G4312</f>
        <v>Delivered</v>
      </c>
      <c r="H4312" s="2" t="n">
        <f aca="false">IF(Raw_Orders!H4312="","N/A",Raw_Orders!H4312)</f>
        <v>55</v>
      </c>
      <c r="I4312" s="2" t="n">
        <f aca="false">IF(Raw_Orders!I4312="","Not Rated",Raw_Orders!I4312)</f>
        <v>3.6</v>
      </c>
      <c r="J4312" s="2" t="str">
        <f aca="false">IF(COUNTIF($A$2:A4312,A4312)&gt;1,"Duplicate","Unique")</f>
        <v>Unique</v>
      </c>
      <c r="K4312" s="2" t="str">
        <f aca="false">IF(Raw_Orders!F4312&lt;0,"Anomaly","OK")</f>
        <v>OK</v>
      </c>
      <c r="L4312" s="2" t="str">
        <f aca="false">IFERROR(VLOOKUP(C4312,Raw_Restaurants!$A$2:$C$151,3,FALSE()),"Unknown")</f>
        <v>Bhopal</v>
      </c>
    </row>
    <row r="4313" customFormat="false" ht="15" hidden="false" customHeight="false" outlineLevel="0" collapsed="false">
      <c r="A4313" s="2" t="n">
        <f aca="false">Raw_Orders!A4313</f>
        <v>504689</v>
      </c>
      <c r="B4313" s="2" t="str">
        <f aca="false">Raw_Orders!B4313</f>
        <v>CUST1345</v>
      </c>
      <c r="C4313" s="2" t="str">
        <f aca="false">Raw_Orders!C4313</f>
        <v>REST244</v>
      </c>
      <c r="D4313" s="2" t="str">
        <f aca="false">Raw_Orders!D4313</f>
        <v>DP313</v>
      </c>
      <c r="E4313" s="2" t="str">
        <f aca="false">Raw_Orders!E4313</f>
        <v>2024-11-30</v>
      </c>
      <c r="F4313" s="2" t="n">
        <f aca="false">IF(Raw_Orders!F4313&lt;0,0,Raw_Orders!F4313)</f>
        <v>481.35</v>
      </c>
      <c r="G4313" s="2" t="str">
        <f aca="false">Raw_Orders!G4313</f>
        <v>Delivered</v>
      </c>
      <c r="H4313" s="2" t="n">
        <f aca="false">IF(Raw_Orders!H4313="","N/A",Raw_Orders!H4313)</f>
        <v>79.8</v>
      </c>
      <c r="I4313" s="2" t="str">
        <f aca="false">IF(Raw_Orders!I4313="","Not Rated",Raw_Orders!I4313)</f>
        <v>Not Rated</v>
      </c>
      <c r="J4313" s="2" t="str">
        <f aca="false">IF(COUNTIF($A$2:A4313,A4313)&gt;1,"Duplicate","Unique")</f>
        <v>Unique</v>
      </c>
      <c r="K4313" s="2" t="str">
        <f aca="false">IF(Raw_Orders!F4313&lt;0,"Anomaly","OK")</f>
        <v>OK</v>
      </c>
      <c r="L4313" s="2" t="str">
        <f aca="false">IFERROR(VLOOKUP(C4313,Raw_Restaurants!$A$2:$C$151,3,FALSE()),"Unknown")</f>
        <v>Indore</v>
      </c>
    </row>
    <row r="4314" customFormat="false" ht="15" hidden="false" customHeight="false" outlineLevel="0" collapsed="false">
      <c r="A4314" s="2" t="n">
        <f aca="false">Raw_Orders!A4314</f>
        <v>504096</v>
      </c>
      <c r="B4314" s="2" t="str">
        <f aca="false">Raw_Orders!B4314</f>
        <v>CUST1376</v>
      </c>
      <c r="C4314" s="2" t="str">
        <f aca="false">Raw_Orders!C4314</f>
        <v>REST318</v>
      </c>
      <c r="D4314" s="2" t="str">
        <f aca="false">Raw_Orders!D4314</f>
        <v>DP350</v>
      </c>
      <c r="E4314" s="2" t="str">
        <f aca="false">Raw_Orders!E4314</f>
        <v>2024-01-31</v>
      </c>
      <c r="F4314" s="2" t="n">
        <f aca="false">IF(Raw_Orders!F4314&lt;0,0,Raw_Orders!F4314)</f>
        <v>592.2</v>
      </c>
      <c r="G4314" s="2" t="str">
        <f aca="false">Raw_Orders!G4314</f>
        <v>Delivered</v>
      </c>
      <c r="H4314" s="2" t="n">
        <f aca="false">IF(Raw_Orders!H4314="","N/A",Raw_Orders!H4314)</f>
        <v>63</v>
      </c>
      <c r="I4314" s="2" t="n">
        <f aca="false">IF(Raw_Orders!I4314="","Not Rated",Raw_Orders!I4314)</f>
        <v>4.6</v>
      </c>
      <c r="J4314" s="2" t="str">
        <f aca="false">IF(COUNTIF($A$2:A4314,A4314)&gt;1,"Duplicate","Unique")</f>
        <v>Unique</v>
      </c>
      <c r="K4314" s="2" t="str">
        <f aca="false">IF(Raw_Orders!F4314&lt;0,"Anomaly","OK")</f>
        <v>OK</v>
      </c>
      <c r="L4314" s="2" t="str">
        <f aca="false">IFERROR(VLOOKUP(C4314,Raw_Restaurants!$A$2:$C$151,3,FALSE()),"Unknown")</f>
        <v>Mumbai</v>
      </c>
    </row>
    <row r="4315" customFormat="false" ht="15" hidden="false" customHeight="false" outlineLevel="0" collapsed="false">
      <c r="A4315" s="2" t="n">
        <f aca="false">Raw_Orders!A4315</f>
        <v>500275</v>
      </c>
      <c r="B4315" s="2" t="str">
        <f aca="false">Raw_Orders!B4315</f>
        <v>CUST1127</v>
      </c>
      <c r="C4315" s="2" t="str">
        <f aca="false">Raw_Orders!C4315</f>
        <v>REST311</v>
      </c>
      <c r="D4315" s="2" t="str">
        <f aca="false">Raw_Orders!D4315</f>
        <v>DP456</v>
      </c>
      <c r="E4315" s="2" t="str">
        <f aca="false">Raw_Orders!E4315</f>
        <v>2024-02-26</v>
      </c>
      <c r="F4315" s="2" t="n">
        <f aca="false">IF(Raw_Orders!F4315&lt;0,0,Raw_Orders!F4315)</f>
        <v>376.28</v>
      </c>
      <c r="G4315" s="2" t="str">
        <f aca="false">Raw_Orders!G4315</f>
        <v>Delivered</v>
      </c>
      <c r="H4315" s="2" t="n">
        <f aca="false">IF(Raw_Orders!H4315="","N/A",Raw_Orders!H4315)</f>
        <v>59.6</v>
      </c>
      <c r="I4315" s="2" t="n">
        <f aca="false">IF(Raw_Orders!I4315="","Not Rated",Raw_Orders!I4315)</f>
        <v>2.6</v>
      </c>
      <c r="J4315" s="2" t="str">
        <f aca="false">IF(COUNTIF($A$2:A4315,A4315)&gt;1,"Duplicate","Unique")</f>
        <v>Unique</v>
      </c>
      <c r="K4315" s="2" t="str">
        <f aca="false">IF(Raw_Orders!F4315&lt;0,"Anomaly","OK")</f>
        <v>OK</v>
      </c>
      <c r="L4315" s="2" t="str">
        <f aca="false">IFERROR(VLOOKUP(C4315,Raw_Restaurants!$A$2:$C$151,3,FALSE()),"Unknown")</f>
        <v>Bhopal</v>
      </c>
    </row>
    <row r="4316" customFormat="false" ht="15" hidden="false" customHeight="false" outlineLevel="0" collapsed="false">
      <c r="A4316" s="2" t="n">
        <f aca="false">Raw_Orders!A4316</f>
        <v>503709</v>
      </c>
      <c r="B4316" s="2" t="str">
        <f aca="false">Raw_Orders!B4316</f>
        <v>CUST1606</v>
      </c>
      <c r="C4316" s="2" t="str">
        <f aca="false">Raw_Orders!C4316</f>
        <v>REST316</v>
      </c>
      <c r="D4316" s="2" t="str">
        <f aca="false">Raw_Orders!D4316</f>
        <v>DP333</v>
      </c>
      <c r="E4316" s="2" t="str">
        <f aca="false">Raw_Orders!E4316</f>
        <v>2024-12-01</v>
      </c>
      <c r="F4316" s="2" t="n">
        <f aca="false">IF(Raw_Orders!F4316&lt;0,0,Raw_Orders!F4316)</f>
        <v>415.35</v>
      </c>
      <c r="G4316" s="2" t="str">
        <f aca="false">Raw_Orders!G4316</f>
        <v>Delivered</v>
      </c>
      <c r="H4316" s="2" t="str">
        <f aca="false">IF(Raw_Orders!H4316="","N/A",Raw_Orders!H4316)</f>
        <v>N/A</v>
      </c>
      <c r="I4316" s="2" t="n">
        <f aca="false">IF(Raw_Orders!I4316="","Not Rated",Raw_Orders!I4316)</f>
        <v>2.7</v>
      </c>
      <c r="J4316" s="2" t="str">
        <f aca="false">IF(COUNTIF($A$2:A4316,A4316)&gt;1,"Duplicate","Unique")</f>
        <v>Unique</v>
      </c>
      <c r="K4316" s="2" t="str">
        <f aca="false">IF(Raw_Orders!F4316&lt;0,"Anomaly","OK")</f>
        <v>OK</v>
      </c>
      <c r="L4316" s="2" t="str">
        <f aca="false">IFERROR(VLOOKUP(C4316,Raw_Restaurants!$A$2:$C$151,3,FALSE()),"Unknown")</f>
        <v>Kolkata</v>
      </c>
    </row>
    <row r="4317" customFormat="false" ht="15" hidden="false" customHeight="false" outlineLevel="0" collapsed="false">
      <c r="A4317" s="2" t="n">
        <f aca="false">Raw_Orders!A4317</f>
        <v>501068</v>
      </c>
      <c r="B4317" s="2" t="str">
        <f aca="false">Raw_Orders!B4317</f>
        <v>CUST1648</v>
      </c>
      <c r="C4317" s="2" t="str">
        <f aca="false">Raw_Orders!C4317</f>
        <v>REST322</v>
      </c>
      <c r="D4317" s="2" t="str">
        <f aca="false">Raw_Orders!D4317</f>
        <v>DP364</v>
      </c>
      <c r="E4317" s="2" t="str">
        <f aca="false">Raw_Orders!E4317</f>
        <v>2024-01-08</v>
      </c>
      <c r="F4317" s="2" t="n">
        <f aca="false">IF(Raw_Orders!F4317&lt;0,0,Raw_Orders!F4317)</f>
        <v>988.46</v>
      </c>
      <c r="G4317" s="2" t="str">
        <f aca="false">Raw_Orders!G4317</f>
        <v>Delivered</v>
      </c>
      <c r="H4317" s="2" t="n">
        <f aca="false">IF(Raw_Orders!H4317="","N/A",Raw_Orders!H4317)</f>
        <v>43.8</v>
      </c>
      <c r="I4317" s="2" t="n">
        <f aca="false">IF(Raw_Orders!I4317="","Not Rated",Raw_Orders!I4317)</f>
        <v>2.9</v>
      </c>
      <c r="J4317" s="2" t="str">
        <f aca="false">IF(COUNTIF($A$2:A4317,A4317)&gt;1,"Duplicate","Unique")</f>
        <v>Unique</v>
      </c>
      <c r="K4317" s="2" t="str">
        <f aca="false">IF(Raw_Orders!F4317&lt;0,"Anomaly","OK")</f>
        <v>OK</v>
      </c>
      <c r="L4317" s="2" t="str">
        <f aca="false">IFERROR(VLOOKUP(C4317,Raw_Restaurants!$A$2:$C$151,3,FALSE()),"Unknown")</f>
        <v>Delhi</v>
      </c>
    </row>
    <row r="4318" customFormat="false" ht="15" hidden="false" customHeight="false" outlineLevel="0" collapsed="false">
      <c r="A4318" s="2" t="n">
        <f aca="false">Raw_Orders!A4318</f>
        <v>502495</v>
      </c>
      <c r="B4318" s="2" t="str">
        <f aca="false">Raw_Orders!B4318</f>
        <v>CUST1059</v>
      </c>
      <c r="C4318" s="2" t="str">
        <f aca="false">Raw_Orders!C4318</f>
        <v>REST348</v>
      </c>
      <c r="D4318" s="2" t="str">
        <f aca="false">Raw_Orders!D4318</f>
        <v>DP334</v>
      </c>
      <c r="E4318" s="2" t="str">
        <f aca="false">Raw_Orders!E4318</f>
        <v>2024-02-06</v>
      </c>
      <c r="F4318" s="2" t="n">
        <f aca="false">IF(Raw_Orders!F4318&lt;0,0,Raw_Orders!F4318)</f>
        <v>1310.2</v>
      </c>
      <c r="G4318" s="2" t="str">
        <f aca="false">Raw_Orders!G4318</f>
        <v>Delivered</v>
      </c>
      <c r="H4318" s="2" t="str">
        <f aca="false">IF(Raw_Orders!H4318="","N/A",Raw_Orders!H4318)</f>
        <v>N/A</v>
      </c>
      <c r="I4318" s="2" t="n">
        <f aca="false">IF(Raw_Orders!I4318="","Not Rated",Raw_Orders!I4318)</f>
        <v>4.7</v>
      </c>
      <c r="J4318" s="2" t="str">
        <f aca="false">IF(COUNTIF($A$2:A4318,A4318)&gt;1,"Duplicate","Unique")</f>
        <v>Unique</v>
      </c>
      <c r="K4318" s="2" t="str">
        <f aca="false">IF(Raw_Orders!F4318&lt;0,"Anomaly","OK")</f>
        <v>OK</v>
      </c>
      <c r="L4318" s="2" t="str">
        <f aca="false">IFERROR(VLOOKUP(C4318,Raw_Restaurants!$A$2:$C$151,3,FALSE()),"Unknown")</f>
        <v>Bangalore</v>
      </c>
    </row>
    <row r="4319" customFormat="false" ht="15" hidden="false" customHeight="false" outlineLevel="0" collapsed="false">
      <c r="A4319" s="2" t="n">
        <f aca="false">Raw_Orders!A4319</f>
        <v>500785</v>
      </c>
      <c r="B4319" s="2" t="str">
        <f aca="false">Raw_Orders!B4319</f>
        <v>CUST1486</v>
      </c>
      <c r="C4319" s="2" t="str">
        <f aca="false">Raw_Orders!C4319</f>
        <v>REST278</v>
      </c>
      <c r="D4319" s="2" t="str">
        <f aca="false">Raw_Orders!D4319</f>
        <v>DP413</v>
      </c>
      <c r="E4319" s="2" t="str">
        <f aca="false">Raw_Orders!E4319</f>
        <v>2024-09-01</v>
      </c>
      <c r="F4319" s="2" t="n">
        <f aca="false">IF(Raw_Orders!F4319&lt;0,0,Raw_Orders!F4319)</f>
        <v>1190.33</v>
      </c>
      <c r="G4319" s="2" t="str">
        <f aca="false">Raw_Orders!G4319</f>
        <v>Delivered</v>
      </c>
      <c r="H4319" s="2" t="str">
        <f aca="false">IF(Raw_Orders!H4319="","N/A",Raw_Orders!H4319)</f>
        <v>N/A</v>
      </c>
      <c r="I4319" s="2" t="n">
        <f aca="false">IF(Raw_Orders!I4319="","Not Rated",Raw_Orders!I4319)</f>
        <v>2.7</v>
      </c>
      <c r="J4319" s="2" t="str">
        <f aca="false">IF(COUNTIF($A$2:A4319,A4319)&gt;1,"Duplicate","Unique")</f>
        <v>Unique</v>
      </c>
      <c r="K4319" s="2" t="str">
        <f aca="false">IF(Raw_Orders!F4319&lt;0,"Anomaly","OK")</f>
        <v>OK</v>
      </c>
      <c r="L4319" s="2" t="str">
        <f aca="false">IFERROR(VLOOKUP(C4319,Raw_Restaurants!$A$2:$C$151,3,FALSE()),"Unknown")</f>
        <v>Kolkata</v>
      </c>
    </row>
    <row r="4320" customFormat="false" ht="15" hidden="false" customHeight="false" outlineLevel="0" collapsed="false">
      <c r="A4320" s="2" t="n">
        <f aca="false">Raw_Orders!A4320</f>
        <v>503609</v>
      </c>
      <c r="B4320" s="2" t="str">
        <f aca="false">Raw_Orders!B4320</f>
        <v>CUST1060</v>
      </c>
      <c r="C4320" s="2" t="str">
        <f aca="false">Raw_Orders!C4320</f>
        <v>REST260</v>
      </c>
      <c r="D4320" s="2" t="str">
        <f aca="false">Raw_Orders!D4320</f>
        <v>DP425</v>
      </c>
      <c r="E4320" s="2" t="str">
        <f aca="false">Raw_Orders!E4320</f>
        <v>2024-03-08</v>
      </c>
      <c r="F4320" s="2" t="n">
        <f aca="false">IF(Raw_Orders!F4320&lt;0,0,Raw_Orders!F4320)</f>
        <v>813.42</v>
      </c>
      <c r="G4320" s="2" t="str">
        <f aca="false">Raw_Orders!G4320</f>
        <v>Delivered</v>
      </c>
      <c r="H4320" s="2" t="n">
        <f aca="false">IF(Raw_Orders!H4320="","N/A",Raw_Orders!H4320)</f>
        <v>22</v>
      </c>
      <c r="I4320" s="2" t="n">
        <f aca="false">IF(Raw_Orders!I4320="","Not Rated",Raw_Orders!I4320)</f>
        <v>3.1</v>
      </c>
      <c r="J4320" s="2" t="str">
        <f aca="false">IF(COUNTIF($A$2:A4320,A4320)&gt;1,"Duplicate","Unique")</f>
        <v>Unique</v>
      </c>
      <c r="K4320" s="2" t="str">
        <f aca="false">IF(Raw_Orders!F4320&lt;0,"Anomaly","OK")</f>
        <v>OK</v>
      </c>
      <c r="L4320" s="2" t="str">
        <f aca="false">IFERROR(VLOOKUP(C4320,Raw_Restaurants!$A$2:$C$151,3,FALSE()),"Unknown")</f>
        <v>Indore</v>
      </c>
    </row>
    <row r="4321" customFormat="false" ht="15" hidden="false" customHeight="false" outlineLevel="0" collapsed="false">
      <c r="A4321" s="2" t="n">
        <f aca="false">Raw_Orders!A4321</f>
        <v>501166</v>
      </c>
      <c r="B4321" s="2" t="str">
        <f aca="false">Raw_Orders!B4321</f>
        <v>CUST1399</v>
      </c>
      <c r="C4321" s="2" t="str">
        <f aca="false">Raw_Orders!C4321</f>
        <v>REST343</v>
      </c>
      <c r="D4321" s="2" t="str">
        <f aca="false">Raw_Orders!D4321</f>
        <v>DP377</v>
      </c>
      <c r="E4321" s="2" t="str">
        <f aca="false">Raw_Orders!E4321</f>
        <v>2024-01-02</v>
      </c>
      <c r="F4321" s="2" t="n">
        <f aca="false">IF(Raw_Orders!F4321&lt;0,0,Raw_Orders!F4321)</f>
        <v>486.69</v>
      </c>
      <c r="G4321" s="2" t="str">
        <f aca="false">Raw_Orders!G4321</f>
        <v>Delivered</v>
      </c>
      <c r="H4321" s="2" t="n">
        <f aca="false">IF(Raw_Orders!H4321="","N/A",Raw_Orders!H4321)</f>
        <v>37.9</v>
      </c>
      <c r="I4321" s="2" t="str">
        <f aca="false">IF(Raw_Orders!I4321="","Not Rated",Raw_Orders!I4321)</f>
        <v>Not Rated</v>
      </c>
      <c r="J4321" s="2" t="str">
        <f aca="false">IF(COUNTIF($A$2:A4321,A4321)&gt;1,"Duplicate","Unique")</f>
        <v>Unique</v>
      </c>
      <c r="K4321" s="2" t="str">
        <f aca="false">IF(Raw_Orders!F4321&lt;0,"Anomaly","OK")</f>
        <v>OK</v>
      </c>
      <c r="L4321" s="2" t="str">
        <f aca="false">IFERROR(VLOOKUP(C4321,Raw_Restaurants!$A$2:$C$151,3,FALSE()),"Unknown")</f>
        <v>Delhi</v>
      </c>
    </row>
    <row r="4322" customFormat="false" ht="15" hidden="false" customHeight="false" outlineLevel="0" collapsed="false">
      <c r="A4322" s="2" t="n">
        <f aca="false">Raw_Orders!A4322</f>
        <v>500004</v>
      </c>
      <c r="B4322" s="2" t="str">
        <f aca="false">Raw_Orders!B4322</f>
        <v>CUST1181</v>
      </c>
      <c r="C4322" s="2" t="str">
        <f aca="false">Raw_Orders!C4322</f>
        <v>REST335</v>
      </c>
      <c r="D4322" s="2" t="str">
        <f aca="false">Raw_Orders!D4322</f>
        <v>DP365</v>
      </c>
      <c r="E4322" s="2" t="str">
        <f aca="false">Raw_Orders!E4322</f>
        <v>2024-07-14</v>
      </c>
      <c r="F4322" s="2" t="n">
        <f aca="false">IF(Raw_Orders!F4322&lt;0,0,Raw_Orders!F4322)</f>
        <v>1375.64</v>
      </c>
      <c r="G4322" s="2" t="str">
        <f aca="false">Raw_Orders!G4322</f>
        <v>Delivered</v>
      </c>
      <c r="H4322" s="2" t="n">
        <f aca="false">IF(Raw_Orders!H4322="","N/A",Raw_Orders!H4322)</f>
        <v>74.4</v>
      </c>
      <c r="I4322" s="2" t="n">
        <f aca="false">IF(Raw_Orders!I4322="","Not Rated",Raw_Orders!I4322)</f>
        <v>4.5</v>
      </c>
      <c r="J4322" s="2" t="str">
        <f aca="false">IF(COUNTIF($A$2:A4322,A4322)&gt;1,"Duplicate","Unique")</f>
        <v>Unique</v>
      </c>
      <c r="K4322" s="2" t="str">
        <f aca="false">IF(Raw_Orders!F4322&lt;0,"Anomaly","OK")</f>
        <v>OK</v>
      </c>
      <c r="L4322" s="2" t="str">
        <f aca="false">IFERROR(VLOOKUP(C4322,Raw_Restaurants!$A$2:$C$151,3,FALSE()),"Unknown")</f>
        <v>Pune</v>
      </c>
    </row>
    <row r="4323" customFormat="false" ht="15" hidden="false" customHeight="false" outlineLevel="0" collapsed="false">
      <c r="A4323" s="2" t="n">
        <f aca="false">Raw_Orders!A4323</f>
        <v>503052</v>
      </c>
      <c r="B4323" s="2" t="str">
        <f aca="false">Raw_Orders!B4323</f>
        <v>CUST1766</v>
      </c>
      <c r="C4323" s="2" t="str">
        <f aca="false">Raw_Orders!C4323</f>
        <v>REST347</v>
      </c>
      <c r="D4323" s="2" t="str">
        <f aca="false">Raw_Orders!D4323</f>
        <v>DP346</v>
      </c>
      <c r="E4323" s="2" t="str">
        <f aca="false">Raw_Orders!E4323</f>
        <v>2024-11-16</v>
      </c>
      <c r="F4323" s="2" t="n">
        <f aca="false">IF(Raw_Orders!F4323&lt;0,0,Raw_Orders!F4323)</f>
        <v>864.83</v>
      </c>
      <c r="G4323" s="2" t="str">
        <f aca="false">Raw_Orders!G4323</f>
        <v>Delivered</v>
      </c>
      <c r="H4323" s="2" t="n">
        <f aca="false">IF(Raw_Orders!H4323="","N/A",Raw_Orders!H4323)</f>
        <v>66.2</v>
      </c>
      <c r="I4323" s="2" t="n">
        <f aca="false">IF(Raw_Orders!I4323="","Not Rated",Raw_Orders!I4323)</f>
        <v>2.6</v>
      </c>
      <c r="J4323" s="2" t="str">
        <f aca="false">IF(COUNTIF($A$2:A4323,A4323)&gt;1,"Duplicate","Unique")</f>
        <v>Unique</v>
      </c>
      <c r="K4323" s="2" t="str">
        <f aca="false">IF(Raw_Orders!F4323&lt;0,"Anomaly","OK")</f>
        <v>OK</v>
      </c>
      <c r="L4323" s="2" t="str">
        <f aca="false">IFERROR(VLOOKUP(C4323,Raw_Restaurants!$A$2:$C$151,3,FALSE()),"Unknown")</f>
        <v>Indore</v>
      </c>
    </row>
    <row r="4324" customFormat="false" ht="15" hidden="false" customHeight="false" outlineLevel="0" collapsed="false">
      <c r="A4324" s="2" t="n">
        <f aca="false">Raw_Orders!A4324</f>
        <v>500087</v>
      </c>
      <c r="B4324" s="2" t="str">
        <f aca="false">Raw_Orders!B4324</f>
        <v>CUST1354</v>
      </c>
      <c r="C4324" s="2" t="str">
        <f aca="false">Raw_Orders!C4324</f>
        <v>REST225</v>
      </c>
      <c r="D4324" s="2" t="str">
        <f aca="false">Raw_Orders!D4324</f>
        <v>DP327</v>
      </c>
      <c r="E4324" s="2" t="str">
        <f aca="false">Raw_Orders!E4324</f>
        <v>2024-04-08</v>
      </c>
      <c r="F4324" s="2" t="n">
        <f aca="false">IF(Raw_Orders!F4324&lt;0,0,Raw_Orders!F4324)</f>
        <v>1024.5</v>
      </c>
      <c r="G4324" s="2" t="str">
        <f aca="false">Raw_Orders!G4324</f>
        <v>Cancelled</v>
      </c>
      <c r="H4324" s="2" t="str">
        <f aca="false">IF(Raw_Orders!H4324="","N/A",Raw_Orders!H4324)</f>
        <v>N/A</v>
      </c>
      <c r="I4324" s="2" t="str">
        <f aca="false">IF(Raw_Orders!I4324="","Not Rated",Raw_Orders!I4324)</f>
        <v>Not Rated</v>
      </c>
      <c r="J4324" s="2" t="str">
        <f aca="false">IF(COUNTIF($A$2:A4324,A4324)&gt;1,"Duplicate","Unique")</f>
        <v>Unique</v>
      </c>
      <c r="K4324" s="2" t="str">
        <f aca="false">IF(Raw_Orders!F4324&lt;0,"Anomaly","OK")</f>
        <v>OK</v>
      </c>
      <c r="L4324" s="2" t="str">
        <f aca="false">IFERROR(VLOOKUP(C4324,Raw_Restaurants!$A$2:$C$151,3,FALSE()),"Unknown")</f>
        <v>Kolkata</v>
      </c>
    </row>
    <row r="4325" customFormat="false" ht="15" hidden="false" customHeight="false" outlineLevel="0" collapsed="false">
      <c r="A4325" s="2" t="n">
        <f aca="false">Raw_Orders!A4325</f>
        <v>502191</v>
      </c>
      <c r="B4325" s="2" t="str">
        <f aca="false">Raw_Orders!B4325</f>
        <v>CUST1744</v>
      </c>
      <c r="C4325" s="2" t="str">
        <f aca="false">Raw_Orders!C4325</f>
        <v>REST213</v>
      </c>
      <c r="D4325" s="2" t="str">
        <f aca="false">Raw_Orders!D4325</f>
        <v>DP446</v>
      </c>
      <c r="E4325" s="2" t="str">
        <f aca="false">Raw_Orders!E4325</f>
        <v>2024-06-14</v>
      </c>
      <c r="F4325" s="2" t="n">
        <f aca="false">IF(Raw_Orders!F4325&lt;0,0,Raw_Orders!F4325)</f>
        <v>436.46</v>
      </c>
      <c r="G4325" s="2" t="str">
        <f aca="false">Raw_Orders!G4325</f>
        <v>Delivered</v>
      </c>
      <c r="H4325" s="2" t="n">
        <f aca="false">IF(Raw_Orders!H4325="","N/A",Raw_Orders!H4325)</f>
        <v>65.7</v>
      </c>
      <c r="I4325" s="2" t="n">
        <f aca="false">IF(Raw_Orders!I4325="","Not Rated",Raw_Orders!I4325)</f>
        <v>3.5</v>
      </c>
      <c r="J4325" s="2" t="str">
        <f aca="false">IF(COUNTIF($A$2:A4325,A4325)&gt;1,"Duplicate","Unique")</f>
        <v>Unique</v>
      </c>
      <c r="K4325" s="2" t="str">
        <f aca="false">IF(Raw_Orders!F4325&lt;0,"Anomaly","OK")</f>
        <v>OK</v>
      </c>
      <c r="L4325" s="2" t="str">
        <f aca="false">IFERROR(VLOOKUP(C4325,Raw_Restaurants!$A$2:$C$151,3,FALSE()),"Unknown")</f>
        <v>Pune</v>
      </c>
    </row>
    <row r="4326" customFormat="false" ht="15" hidden="false" customHeight="false" outlineLevel="0" collapsed="false">
      <c r="A4326" s="2" t="n">
        <f aca="false">Raw_Orders!A4326</f>
        <v>501471</v>
      </c>
      <c r="B4326" s="2" t="str">
        <f aca="false">Raw_Orders!B4326</f>
        <v>CUST1108</v>
      </c>
      <c r="C4326" s="2" t="str">
        <f aca="false">Raw_Orders!C4326</f>
        <v>REST312</v>
      </c>
      <c r="D4326" s="2" t="str">
        <f aca="false">Raw_Orders!D4326</f>
        <v>DP350</v>
      </c>
      <c r="E4326" s="2" t="str">
        <f aca="false">Raw_Orders!E4326</f>
        <v>2024-04-02</v>
      </c>
      <c r="F4326" s="2" t="n">
        <f aca="false">IF(Raw_Orders!F4326&lt;0,0,Raw_Orders!F4326)</f>
        <v>1062.8</v>
      </c>
      <c r="G4326" s="2" t="str">
        <f aca="false">Raw_Orders!G4326</f>
        <v>Delivered</v>
      </c>
      <c r="H4326" s="2" t="n">
        <f aca="false">IF(Raw_Orders!H4326="","N/A",Raw_Orders!H4326)</f>
        <v>77.7</v>
      </c>
      <c r="I4326" s="2" t="n">
        <f aca="false">IF(Raw_Orders!I4326="","Not Rated",Raw_Orders!I4326)</f>
        <v>2.6</v>
      </c>
      <c r="J4326" s="2" t="str">
        <f aca="false">IF(COUNTIF($A$2:A4326,A4326)&gt;1,"Duplicate","Unique")</f>
        <v>Unique</v>
      </c>
      <c r="K4326" s="2" t="str">
        <f aca="false">IF(Raw_Orders!F4326&lt;0,"Anomaly","OK")</f>
        <v>OK</v>
      </c>
      <c r="L4326" s="2" t="str">
        <f aca="false">IFERROR(VLOOKUP(C4326,Raw_Restaurants!$A$2:$C$151,3,FALSE()),"Unknown")</f>
        <v>Mumbai</v>
      </c>
    </row>
    <row r="4327" customFormat="false" ht="15" hidden="false" customHeight="false" outlineLevel="0" collapsed="false">
      <c r="A4327" s="2" t="n">
        <f aca="false">Raw_Orders!A4327</f>
        <v>502789</v>
      </c>
      <c r="B4327" s="2" t="str">
        <f aca="false">Raw_Orders!B4327</f>
        <v>CUST1521</v>
      </c>
      <c r="C4327" s="2" t="str">
        <f aca="false">Raw_Orders!C4327</f>
        <v>REST327</v>
      </c>
      <c r="D4327" s="2" t="str">
        <f aca="false">Raw_Orders!D4327</f>
        <v>DP344</v>
      </c>
      <c r="E4327" s="2" t="str">
        <f aca="false">Raw_Orders!E4327</f>
        <v>2024-05-30</v>
      </c>
      <c r="F4327" s="2" t="n">
        <f aca="false">IF(Raw_Orders!F4327&lt;0,0,Raw_Orders!F4327)</f>
        <v>404.96</v>
      </c>
      <c r="G4327" s="2" t="str">
        <f aca="false">Raw_Orders!G4327</f>
        <v>Delivered</v>
      </c>
      <c r="H4327" s="2" t="n">
        <f aca="false">IF(Raw_Orders!H4327="","N/A",Raw_Orders!H4327)</f>
        <v>30</v>
      </c>
      <c r="I4327" s="2" t="n">
        <f aca="false">IF(Raw_Orders!I4327="","Not Rated",Raw_Orders!I4327)</f>
        <v>3.7</v>
      </c>
      <c r="J4327" s="2" t="str">
        <f aca="false">IF(COUNTIF($A$2:A4327,A4327)&gt;1,"Duplicate","Unique")</f>
        <v>Unique</v>
      </c>
      <c r="K4327" s="2" t="str">
        <f aca="false">IF(Raw_Orders!F4327&lt;0,"Anomaly","OK")</f>
        <v>OK</v>
      </c>
      <c r="L4327" s="2" t="str">
        <f aca="false">IFERROR(VLOOKUP(C4327,Raw_Restaurants!$A$2:$C$151,3,FALSE()),"Unknown")</f>
        <v>Kolkata</v>
      </c>
    </row>
    <row r="4328" customFormat="false" ht="15" hidden="false" customHeight="false" outlineLevel="0" collapsed="false">
      <c r="A4328" s="2" t="n">
        <f aca="false">Raw_Orders!A4328</f>
        <v>504534</v>
      </c>
      <c r="B4328" s="2" t="str">
        <f aca="false">Raw_Orders!B4328</f>
        <v>CUST1267</v>
      </c>
      <c r="C4328" s="2" t="str">
        <f aca="false">Raw_Orders!C4328</f>
        <v>REST278</v>
      </c>
      <c r="D4328" s="2" t="str">
        <f aca="false">Raw_Orders!D4328</f>
        <v>DP361</v>
      </c>
      <c r="E4328" s="2" t="str">
        <f aca="false">Raw_Orders!E4328</f>
        <v>2024-03-05</v>
      </c>
      <c r="F4328" s="2" t="n">
        <f aca="false">IF(Raw_Orders!F4328&lt;0,0,Raw_Orders!F4328)</f>
        <v>1317.89</v>
      </c>
      <c r="G4328" s="2" t="str">
        <f aca="false">Raw_Orders!G4328</f>
        <v>Delivered</v>
      </c>
      <c r="H4328" s="2" t="n">
        <f aca="false">IF(Raw_Orders!H4328="","N/A",Raw_Orders!H4328)</f>
        <v>67.4</v>
      </c>
      <c r="I4328" s="2" t="n">
        <f aca="false">IF(Raw_Orders!I4328="","Not Rated",Raw_Orders!I4328)</f>
        <v>4.8</v>
      </c>
      <c r="J4328" s="2" t="str">
        <f aca="false">IF(COUNTIF($A$2:A4328,A4328)&gt;1,"Duplicate","Unique")</f>
        <v>Unique</v>
      </c>
      <c r="K4328" s="2" t="str">
        <f aca="false">IF(Raw_Orders!F4328&lt;0,"Anomaly","OK")</f>
        <v>OK</v>
      </c>
      <c r="L4328" s="2" t="str">
        <f aca="false">IFERROR(VLOOKUP(C4328,Raw_Restaurants!$A$2:$C$151,3,FALSE()),"Unknown")</f>
        <v>Kolkata</v>
      </c>
    </row>
    <row r="4329" customFormat="false" ht="15" hidden="false" customHeight="false" outlineLevel="0" collapsed="false">
      <c r="A4329" s="2" t="n">
        <f aca="false">Raw_Orders!A4329</f>
        <v>502602</v>
      </c>
      <c r="B4329" s="2" t="str">
        <f aca="false">Raw_Orders!B4329</f>
        <v>CUST1082</v>
      </c>
      <c r="C4329" s="2" t="str">
        <f aca="false">Raw_Orders!C4329</f>
        <v>REST277</v>
      </c>
      <c r="D4329" s="2" t="str">
        <f aca="false">Raw_Orders!D4329</f>
        <v>DP301</v>
      </c>
      <c r="E4329" s="2" t="str">
        <f aca="false">Raw_Orders!E4329</f>
        <v>2024-04-02</v>
      </c>
      <c r="F4329" s="2" t="n">
        <f aca="false">IF(Raw_Orders!F4329&lt;0,0,Raw_Orders!F4329)</f>
        <v>370.45</v>
      </c>
      <c r="G4329" s="2" t="str">
        <f aca="false">Raw_Orders!G4329</f>
        <v>Delayed</v>
      </c>
      <c r="H4329" s="2" t="n">
        <f aca="false">IF(Raw_Orders!H4329="","N/A",Raw_Orders!H4329)</f>
        <v>64.1</v>
      </c>
      <c r="I4329" s="2" t="str">
        <f aca="false">IF(Raw_Orders!I4329="","Not Rated",Raw_Orders!I4329)</f>
        <v>Not Rated</v>
      </c>
      <c r="J4329" s="2" t="str">
        <f aca="false">IF(COUNTIF($A$2:A4329,A4329)&gt;1,"Duplicate","Unique")</f>
        <v>Unique</v>
      </c>
      <c r="K4329" s="2" t="str">
        <f aca="false">IF(Raw_Orders!F4329&lt;0,"Anomaly","OK")</f>
        <v>OK</v>
      </c>
      <c r="L4329" s="2" t="str">
        <f aca="false">IFERROR(VLOOKUP(C4329,Raw_Restaurants!$A$2:$C$151,3,FALSE()),"Unknown")</f>
        <v>Pune</v>
      </c>
    </row>
    <row r="4330" customFormat="false" ht="15" hidden="false" customHeight="false" outlineLevel="0" collapsed="false">
      <c r="A4330" s="2" t="n">
        <f aca="false">Raw_Orders!A4330</f>
        <v>503782</v>
      </c>
      <c r="B4330" s="2" t="str">
        <f aca="false">Raw_Orders!B4330</f>
        <v>CUST1522</v>
      </c>
      <c r="C4330" s="2" t="str">
        <f aca="false">Raw_Orders!C4330</f>
        <v>REST218</v>
      </c>
      <c r="D4330" s="2" t="str">
        <f aca="false">Raw_Orders!D4330</f>
        <v>DP496</v>
      </c>
      <c r="E4330" s="2" t="str">
        <f aca="false">Raw_Orders!E4330</f>
        <v>2024-03-01</v>
      </c>
      <c r="F4330" s="2" t="n">
        <f aca="false">IF(Raw_Orders!F4330&lt;0,0,Raw_Orders!F4330)</f>
        <v>472.66</v>
      </c>
      <c r="G4330" s="2" t="str">
        <f aca="false">Raw_Orders!G4330</f>
        <v>Delivered</v>
      </c>
      <c r="H4330" s="2" t="n">
        <f aca="false">IF(Raw_Orders!H4330="","N/A",Raw_Orders!H4330)</f>
        <v>24.2</v>
      </c>
      <c r="I4330" s="2" t="n">
        <f aca="false">IF(Raw_Orders!I4330="","Not Rated",Raw_Orders!I4330)</f>
        <v>3.5</v>
      </c>
      <c r="J4330" s="2" t="str">
        <f aca="false">IF(COUNTIF($A$2:A4330,A4330)&gt;1,"Duplicate","Unique")</f>
        <v>Unique</v>
      </c>
      <c r="K4330" s="2" t="str">
        <f aca="false">IF(Raw_Orders!F4330&lt;0,"Anomaly","OK")</f>
        <v>OK</v>
      </c>
      <c r="L4330" s="2" t="str">
        <f aca="false">IFERROR(VLOOKUP(C4330,Raw_Restaurants!$A$2:$C$151,3,FALSE()),"Unknown")</f>
        <v>Pune</v>
      </c>
    </row>
    <row r="4331" customFormat="false" ht="15" hidden="false" customHeight="false" outlineLevel="0" collapsed="false">
      <c r="A4331" s="2" t="n">
        <f aca="false">Raw_Orders!A4331</f>
        <v>500878</v>
      </c>
      <c r="B4331" s="2" t="str">
        <f aca="false">Raw_Orders!B4331</f>
        <v>CUST1217</v>
      </c>
      <c r="C4331" s="2" t="str">
        <f aca="false">Raw_Orders!C4331</f>
        <v>REST273</v>
      </c>
      <c r="D4331" s="2" t="str">
        <f aca="false">Raw_Orders!D4331</f>
        <v>DP366</v>
      </c>
      <c r="E4331" s="2" t="str">
        <f aca="false">Raw_Orders!E4331</f>
        <v>2024-12-23</v>
      </c>
      <c r="F4331" s="2" t="n">
        <f aca="false">IF(Raw_Orders!F4331&lt;0,0,Raw_Orders!F4331)</f>
        <v>1160.11</v>
      </c>
      <c r="G4331" s="2" t="str">
        <f aca="false">Raw_Orders!G4331</f>
        <v>Delivered</v>
      </c>
      <c r="H4331" s="2" t="n">
        <f aca="false">IF(Raw_Orders!H4331="","N/A",Raw_Orders!H4331)</f>
        <v>49.5</v>
      </c>
      <c r="I4331" s="2" t="n">
        <f aca="false">IF(Raw_Orders!I4331="","Not Rated",Raw_Orders!I4331)</f>
        <v>3.5</v>
      </c>
      <c r="J4331" s="2" t="str">
        <f aca="false">IF(COUNTIF($A$2:A4331,A4331)&gt;1,"Duplicate","Unique")</f>
        <v>Unique</v>
      </c>
      <c r="K4331" s="2" t="str">
        <f aca="false">IF(Raw_Orders!F4331&lt;0,"Anomaly","OK")</f>
        <v>OK</v>
      </c>
      <c r="L4331" s="2" t="str">
        <f aca="false">IFERROR(VLOOKUP(C4331,Raw_Restaurants!$A$2:$C$151,3,FALSE()),"Unknown")</f>
        <v>Bhopal</v>
      </c>
    </row>
    <row r="4332" customFormat="false" ht="15" hidden="false" customHeight="false" outlineLevel="0" collapsed="false">
      <c r="A4332" s="2" t="n">
        <f aca="false">Raw_Orders!A4332</f>
        <v>501637</v>
      </c>
      <c r="B4332" s="2" t="str">
        <f aca="false">Raw_Orders!B4332</f>
        <v>CUST1260</v>
      </c>
      <c r="C4332" s="2" t="str">
        <f aca="false">Raw_Orders!C4332</f>
        <v>REST255</v>
      </c>
      <c r="D4332" s="2" t="str">
        <f aca="false">Raw_Orders!D4332</f>
        <v>DP321</v>
      </c>
      <c r="E4332" s="2" t="str">
        <f aca="false">Raw_Orders!E4332</f>
        <v>2024-07-20</v>
      </c>
      <c r="F4332" s="2" t="n">
        <f aca="false">IF(Raw_Orders!F4332&lt;0,0,Raw_Orders!F4332)</f>
        <v>532.35</v>
      </c>
      <c r="G4332" s="2" t="str">
        <f aca="false">Raw_Orders!G4332</f>
        <v>Delivered</v>
      </c>
      <c r="H4332" s="2" t="n">
        <f aca="false">IF(Raw_Orders!H4332="","N/A",Raw_Orders!H4332)</f>
        <v>45.3</v>
      </c>
      <c r="I4332" s="2" t="n">
        <f aca="false">IF(Raw_Orders!I4332="","Not Rated",Raw_Orders!I4332)</f>
        <v>4.8</v>
      </c>
      <c r="J4332" s="2" t="str">
        <f aca="false">IF(COUNTIF($A$2:A4332,A4332)&gt;1,"Duplicate","Unique")</f>
        <v>Unique</v>
      </c>
      <c r="K4332" s="2" t="str">
        <f aca="false">IF(Raw_Orders!F4332&lt;0,"Anomaly","OK")</f>
        <v>OK</v>
      </c>
      <c r="L4332" s="2" t="str">
        <f aca="false">IFERROR(VLOOKUP(C4332,Raw_Restaurants!$A$2:$C$151,3,FALSE()),"Unknown")</f>
        <v>Kolkata</v>
      </c>
    </row>
    <row r="4333" customFormat="false" ht="15" hidden="false" customHeight="false" outlineLevel="0" collapsed="false">
      <c r="A4333" s="2" t="n">
        <f aca="false">Raw_Orders!A4333</f>
        <v>500694</v>
      </c>
      <c r="B4333" s="2" t="str">
        <f aca="false">Raw_Orders!B4333</f>
        <v>CUST1145</v>
      </c>
      <c r="C4333" s="2" t="str">
        <f aca="false">Raw_Orders!C4333</f>
        <v>REST314</v>
      </c>
      <c r="D4333" s="2" t="str">
        <f aca="false">Raw_Orders!D4333</f>
        <v>DP382</v>
      </c>
      <c r="E4333" s="2" t="str">
        <f aca="false">Raw_Orders!E4333</f>
        <v>2024-09-29</v>
      </c>
      <c r="F4333" s="2" t="n">
        <f aca="false">IF(Raw_Orders!F4333&lt;0,0,Raw_Orders!F4333)</f>
        <v>609.16</v>
      </c>
      <c r="G4333" s="2" t="str">
        <f aca="false">Raw_Orders!G4333</f>
        <v>Delivered</v>
      </c>
      <c r="H4333" s="2" t="n">
        <f aca="false">IF(Raw_Orders!H4333="","N/A",Raw_Orders!H4333)</f>
        <v>45.2</v>
      </c>
      <c r="I4333" s="2" t="n">
        <f aca="false">IF(Raw_Orders!I4333="","Not Rated",Raw_Orders!I4333)</f>
        <v>4.5</v>
      </c>
      <c r="J4333" s="2" t="str">
        <f aca="false">IF(COUNTIF($A$2:A4333,A4333)&gt;1,"Duplicate","Unique")</f>
        <v>Unique</v>
      </c>
      <c r="K4333" s="2" t="str">
        <f aca="false">IF(Raw_Orders!F4333&lt;0,"Anomaly","OK")</f>
        <v>OK</v>
      </c>
      <c r="L4333" s="2" t="str">
        <f aca="false">IFERROR(VLOOKUP(C4333,Raw_Restaurants!$A$2:$C$151,3,FALSE()),"Unknown")</f>
        <v>Bangalore</v>
      </c>
    </row>
    <row r="4334" customFormat="false" ht="15" hidden="false" customHeight="false" outlineLevel="0" collapsed="false">
      <c r="A4334" s="2" t="n">
        <f aca="false">Raw_Orders!A4334</f>
        <v>502335</v>
      </c>
      <c r="B4334" s="2" t="str">
        <f aca="false">Raw_Orders!B4334</f>
        <v>CUST1007</v>
      </c>
      <c r="C4334" s="2" t="str">
        <f aca="false">Raw_Orders!C4334</f>
        <v>REST232</v>
      </c>
      <c r="D4334" s="2" t="str">
        <f aca="false">Raw_Orders!D4334</f>
        <v>DP307</v>
      </c>
      <c r="E4334" s="2" t="str">
        <f aca="false">Raw_Orders!E4334</f>
        <v>2024-11-29</v>
      </c>
      <c r="F4334" s="2" t="n">
        <f aca="false">IF(Raw_Orders!F4334&lt;0,0,Raw_Orders!F4334)</f>
        <v>638.72</v>
      </c>
      <c r="G4334" s="2" t="str">
        <f aca="false">Raw_Orders!G4334</f>
        <v>Delayed</v>
      </c>
      <c r="H4334" s="2" t="n">
        <f aca="false">IF(Raw_Orders!H4334="","N/A",Raw_Orders!H4334)</f>
        <v>68</v>
      </c>
      <c r="I4334" s="2" t="n">
        <f aca="false">IF(Raw_Orders!I4334="","Not Rated",Raw_Orders!I4334)</f>
        <v>3.6</v>
      </c>
      <c r="J4334" s="2" t="str">
        <f aca="false">IF(COUNTIF($A$2:A4334,A4334)&gt;1,"Duplicate","Unique")</f>
        <v>Unique</v>
      </c>
      <c r="K4334" s="2" t="str">
        <f aca="false">IF(Raw_Orders!F4334&lt;0,"Anomaly","OK")</f>
        <v>OK</v>
      </c>
      <c r="L4334" s="2" t="str">
        <f aca="false">IFERROR(VLOOKUP(C4334,Raw_Restaurants!$A$2:$C$151,3,FALSE()),"Unknown")</f>
        <v>Bhopal</v>
      </c>
    </row>
    <row r="4335" customFormat="false" ht="15" hidden="false" customHeight="false" outlineLevel="0" collapsed="false">
      <c r="A4335" s="2" t="n">
        <f aca="false">Raw_Orders!A4335</f>
        <v>502328</v>
      </c>
      <c r="B4335" s="2" t="str">
        <f aca="false">Raw_Orders!B4335</f>
        <v>CUST1148</v>
      </c>
      <c r="C4335" s="2" t="str">
        <f aca="false">Raw_Orders!C4335</f>
        <v>REST212</v>
      </c>
      <c r="D4335" s="2" t="str">
        <f aca="false">Raw_Orders!D4335</f>
        <v>DP356</v>
      </c>
      <c r="E4335" s="2" t="str">
        <f aca="false">Raw_Orders!E4335</f>
        <v>2024-04-10</v>
      </c>
      <c r="F4335" s="2" t="n">
        <f aca="false">IF(Raw_Orders!F4335&lt;0,0,Raw_Orders!F4335)</f>
        <v>482.04</v>
      </c>
      <c r="G4335" s="2" t="str">
        <f aca="false">Raw_Orders!G4335</f>
        <v>Delayed</v>
      </c>
      <c r="H4335" s="2" t="n">
        <f aca="false">IF(Raw_Orders!H4335="","N/A",Raw_Orders!H4335)</f>
        <v>30.2</v>
      </c>
      <c r="I4335" s="2" t="n">
        <f aca="false">IF(Raw_Orders!I4335="","Not Rated",Raw_Orders!I4335)</f>
        <v>4.2</v>
      </c>
      <c r="J4335" s="2" t="str">
        <f aca="false">IF(COUNTIF($A$2:A4335,A4335)&gt;1,"Duplicate","Unique")</f>
        <v>Unique</v>
      </c>
      <c r="K4335" s="2" t="str">
        <f aca="false">IF(Raw_Orders!F4335&lt;0,"Anomaly","OK")</f>
        <v>OK</v>
      </c>
      <c r="L4335" s="2" t="str">
        <f aca="false">IFERROR(VLOOKUP(C4335,Raw_Restaurants!$A$2:$C$151,3,FALSE()),"Unknown")</f>
        <v>Jaipur</v>
      </c>
    </row>
    <row r="4336" customFormat="false" ht="15" hidden="false" customHeight="false" outlineLevel="0" collapsed="false">
      <c r="A4336" s="2" t="n">
        <f aca="false">Raw_Orders!A4336</f>
        <v>501575</v>
      </c>
      <c r="B4336" s="2" t="str">
        <f aca="false">Raw_Orders!B4336</f>
        <v>CUST1610</v>
      </c>
      <c r="C4336" s="2" t="str">
        <f aca="false">Raw_Orders!C4336</f>
        <v>REST329</v>
      </c>
      <c r="D4336" s="2" t="str">
        <f aca="false">Raw_Orders!D4336</f>
        <v>DP407</v>
      </c>
      <c r="E4336" s="2" t="str">
        <f aca="false">Raw_Orders!E4336</f>
        <v>2024-11-11</v>
      </c>
      <c r="F4336" s="2" t="n">
        <f aca="false">IF(Raw_Orders!F4336&lt;0,0,Raw_Orders!F4336)</f>
        <v>587.27</v>
      </c>
      <c r="G4336" s="2" t="str">
        <f aca="false">Raw_Orders!G4336</f>
        <v>Delivered</v>
      </c>
      <c r="H4336" s="2" t="n">
        <f aca="false">IF(Raw_Orders!H4336="","N/A",Raw_Orders!H4336)</f>
        <v>50.5</v>
      </c>
      <c r="I4336" s="2" t="n">
        <f aca="false">IF(Raw_Orders!I4336="","Not Rated",Raw_Orders!I4336)</f>
        <v>3.3</v>
      </c>
      <c r="J4336" s="2" t="str">
        <f aca="false">IF(COUNTIF($A$2:A4336,A4336)&gt;1,"Duplicate","Unique")</f>
        <v>Unique</v>
      </c>
      <c r="K4336" s="2" t="str">
        <f aca="false">IF(Raw_Orders!F4336&lt;0,"Anomaly","OK")</f>
        <v>OK</v>
      </c>
      <c r="L4336" s="2" t="str">
        <f aca="false">IFERROR(VLOOKUP(C4336,Raw_Restaurants!$A$2:$C$151,3,FALSE()),"Unknown")</f>
        <v>Bangalore</v>
      </c>
    </row>
    <row r="4337" customFormat="false" ht="15" hidden="false" customHeight="false" outlineLevel="0" collapsed="false">
      <c r="A4337" s="2" t="n">
        <f aca="false">Raw_Orders!A4337</f>
        <v>501628</v>
      </c>
      <c r="B4337" s="2" t="str">
        <f aca="false">Raw_Orders!B4337</f>
        <v>CUST1262</v>
      </c>
      <c r="C4337" s="2" t="str">
        <f aca="false">Raw_Orders!C4337</f>
        <v>REST342</v>
      </c>
      <c r="D4337" s="2" t="str">
        <f aca="false">Raw_Orders!D4337</f>
        <v>DP468</v>
      </c>
      <c r="E4337" s="2" t="str">
        <f aca="false">Raw_Orders!E4337</f>
        <v>2024-02-20</v>
      </c>
      <c r="F4337" s="2" t="n">
        <f aca="false">IF(Raw_Orders!F4337&lt;0,0,Raw_Orders!F4337)</f>
        <v>120.72</v>
      </c>
      <c r="G4337" s="2" t="str">
        <f aca="false">Raw_Orders!G4337</f>
        <v>Delivered</v>
      </c>
      <c r="H4337" s="2" t="n">
        <f aca="false">IF(Raw_Orders!H4337="","N/A",Raw_Orders!H4337)</f>
        <v>57.5</v>
      </c>
      <c r="I4337" s="2" t="n">
        <f aca="false">IF(Raw_Orders!I4337="","Not Rated",Raw_Orders!I4337)</f>
        <v>4.7</v>
      </c>
      <c r="J4337" s="2" t="str">
        <f aca="false">IF(COUNTIF($A$2:A4337,A4337)&gt;1,"Duplicate","Unique")</f>
        <v>Unique</v>
      </c>
      <c r="K4337" s="2" t="str">
        <f aca="false">IF(Raw_Orders!F4337&lt;0,"Anomaly","OK")</f>
        <v>OK</v>
      </c>
      <c r="L4337" s="2" t="str">
        <f aca="false">IFERROR(VLOOKUP(C4337,Raw_Restaurants!$A$2:$C$151,3,FALSE()),"Unknown")</f>
        <v>Hyderabad</v>
      </c>
    </row>
    <row r="4338" customFormat="false" ht="15" hidden="false" customHeight="false" outlineLevel="0" collapsed="false">
      <c r="A4338" s="2" t="n">
        <f aca="false">Raw_Orders!A4338</f>
        <v>500379</v>
      </c>
      <c r="B4338" s="2" t="str">
        <f aca="false">Raw_Orders!B4338</f>
        <v>CUST1337</v>
      </c>
      <c r="C4338" s="2" t="str">
        <f aca="false">Raw_Orders!C4338</f>
        <v>REST291</v>
      </c>
      <c r="D4338" s="2" t="str">
        <f aca="false">Raw_Orders!D4338</f>
        <v>DP389</v>
      </c>
      <c r="E4338" s="2" t="str">
        <f aca="false">Raw_Orders!E4338</f>
        <v>2024-02-01</v>
      </c>
      <c r="F4338" s="2" t="n">
        <f aca="false">IF(Raw_Orders!F4338&lt;0,0,Raw_Orders!F4338)</f>
        <v>426.5</v>
      </c>
      <c r="G4338" s="2" t="str">
        <f aca="false">Raw_Orders!G4338</f>
        <v>Delivered</v>
      </c>
      <c r="H4338" s="2" t="n">
        <f aca="false">IF(Raw_Orders!H4338="","N/A",Raw_Orders!H4338)</f>
        <v>64.8</v>
      </c>
      <c r="I4338" s="2" t="n">
        <f aca="false">IF(Raw_Orders!I4338="","Not Rated",Raw_Orders!I4338)</f>
        <v>3.3</v>
      </c>
      <c r="J4338" s="2" t="str">
        <f aca="false">IF(COUNTIF($A$2:A4338,A4338)&gt;1,"Duplicate","Unique")</f>
        <v>Unique</v>
      </c>
      <c r="K4338" s="2" t="str">
        <f aca="false">IF(Raw_Orders!F4338&lt;0,"Anomaly","OK")</f>
        <v>OK</v>
      </c>
      <c r="L4338" s="2" t="str">
        <f aca="false">IFERROR(VLOOKUP(C4338,Raw_Restaurants!$A$2:$C$151,3,FALSE()),"Unknown")</f>
        <v>Pune</v>
      </c>
    </row>
    <row r="4339" customFormat="false" ht="15" hidden="false" customHeight="false" outlineLevel="0" collapsed="false">
      <c r="A4339" s="2" t="n">
        <f aca="false">Raw_Orders!A4339</f>
        <v>501616</v>
      </c>
      <c r="B4339" s="2" t="str">
        <f aca="false">Raw_Orders!B4339</f>
        <v>CUST1181</v>
      </c>
      <c r="C4339" s="2" t="str">
        <f aca="false">Raw_Orders!C4339</f>
        <v>REST335</v>
      </c>
      <c r="D4339" s="2" t="str">
        <f aca="false">Raw_Orders!D4339</f>
        <v>DP335</v>
      </c>
      <c r="E4339" s="2" t="str">
        <f aca="false">Raw_Orders!E4339</f>
        <v>2024-12-06</v>
      </c>
      <c r="F4339" s="2" t="n">
        <f aca="false">IF(Raw_Orders!F4339&lt;0,0,Raw_Orders!F4339)</f>
        <v>374.98</v>
      </c>
      <c r="G4339" s="2" t="str">
        <f aca="false">Raw_Orders!G4339</f>
        <v>Delivered</v>
      </c>
      <c r="H4339" s="2" t="n">
        <f aca="false">IF(Raw_Orders!H4339="","N/A",Raw_Orders!H4339)</f>
        <v>30.6</v>
      </c>
      <c r="I4339" s="2" t="n">
        <f aca="false">IF(Raw_Orders!I4339="","Not Rated",Raw_Orders!I4339)</f>
        <v>2.8</v>
      </c>
      <c r="J4339" s="2" t="str">
        <f aca="false">IF(COUNTIF($A$2:A4339,A4339)&gt;1,"Duplicate","Unique")</f>
        <v>Unique</v>
      </c>
      <c r="K4339" s="2" t="str">
        <f aca="false">IF(Raw_Orders!F4339&lt;0,"Anomaly","OK")</f>
        <v>OK</v>
      </c>
      <c r="L4339" s="2" t="str">
        <f aca="false">IFERROR(VLOOKUP(C4339,Raw_Restaurants!$A$2:$C$151,3,FALSE()),"Unknown")</f>
        <v>Pune</v>
      </c>
    </row>
    <row r="4340" customFormat="false" ht="15" hidden="false" customHeight="false" outlineLevel="0" collapsed="false">
      <c r="A4340" s="2" t="n">
        <f aca="false">Raw_Orders!A4340</f>
        <v>502790</v>
      </c>
      <c r="B4340" s="2" t="str">
        <f aca="false">Raw_Orders!B4340</f>
        <v>CUST1229</v>
      </c>
      <c r="C4340" s="2" t="str">
        <f aca="false">Raw_Orders!C4340</f>
        <v>REST333</v>
      </c>
      <c r="D4340" s="2" t="str">
        <f aca="false">Raw_Orders!D4340</f>
        <v>DP318</v>
      </c>
      <c r="E4340" s="2" t="str">
        <f aca="false">Raw_Orders!E4340</f>
        <v>2024-02-03</v>
      </c>
      <c r="F4340" s="2" t="n">
        <f aca="false">IF(Raw_Orders!F4340&lt;0,0,Raw_Orders!F4340)</f>
        <v>788.98</v>
      </c>
      <c r="G4340" s="2" t="str">
        <f aca="false">Raw_Orders!G4340</f>
        <v>Delivered</v>
      </c>
      <c r="H4340" s="2" t="n">
        <f aca="false">IF(Raw_Orders!H4340="","N/A",Raw_Orders!H4340)</f>
        <v>20.3</v>
      </c>
      <c r="I4340" s="2" t="str">
        <f aca="false">IF(Raw_Orders!I4340="","Not Rated",Raw_Orders!I4340)</f>
        <v>Not Rated</v>
      </c>
      <c r="J4340" s="2" t="str">
        <f aca="false">IF(COUNTIF($A$2:A4340,A4340)&gt;1,"Duplicate","Unique")</f>
        <v>Unique</v>
      </c>
      <c r="K4340" s="2" t="str">
        <f aca="false">IF(Raw_Orders!F4340&lt;0,"Anomaly","OK")</f>
        <v>OK</v>
      </c>
      <c r="L4340" s="2" t="str">
        <f aca="false">IFERROR(VLOOKUP(C4340,Raw_Restaurants!$A$2:$C$151,3,FALSE()),"Unknown")</f>
        <v>Hyderabad</v>
      </c>
    </row>
    <row r="4341" customFormat="false" ht="15" hidden="false" customHeight="false" outlineLevel="0" collapsed="false">
      <c r="A4341" s="2" t="n">
        <f aca="false">Raw_Orders!A4341</f>
        <v>501350</v>
      </c>
      <c r="B4341" s="2" t="str">
        <f aca="false">Raw_Orders!B4341</f>
        <v>CUST1058</v>
      </c>
      <c r="C4341" s="2" t="str">
        <f aca="false">Raw_Orders!C4341</f>
        <v>REST280</v>
      </c>
      <c r="D4341" s="2" t="str">
        <f aca="false">Raw_Orders!D4341</f>
        <v>DP451</v>
      </c>
      <c r="E4341" s="2" t="str">
        <f aca="false">Raw_Orders!E4341</f>
        <v>2024-09-20</v>
      </c>
      <c r="F4341" s="2" t="n">
        <f aca="false">IF(Raw_Orders!F4341&lt;0,0,Raw_Orders!F4341)</f>
        <v>514.36</v>
      </c>
      <c r="G4341" s="2" t="str">
        <f aca="false">Raw_Orders!G4341</f>
        <v>Cancelled</v>
      </c>
      <c r="H4341" s="2" t="str">
        <f aca="false">IF(Raw_Orders!H4341="","N/A",Raw_Orders!H4341)</f>
        <v>N/A</v>
      </c>
      <c r="I4341" s="2" t="str">
        <f aca="false">IF(Raw_Orders!I4341="","Not Rated",Raw_Orders!I4341)</f>
        <v>Not Rated</v>
      </c>
      <c r="J4341" s="2" t="str">
        <f aca="false">IF(COUNTIF($A$2:A4341,A4341)&gt;1,"Duplicate","Unique")</f>
        <v>Unique</v>
      </c>
      <c r="K4341" s="2" t="str">
        <f aca="false">IF(Raw_Orders!F4341&lt;0,"Anomaly","OK")</f>
        <v>OK</v>
      </c>
      <c r="L4341" s="2" t="str">
        <f aca="false">IFERROR(VLOOKUP(C4341,Raw_Restaurants!$A$2:$C$151,3,FALSE()),"Unknown")</f>
        <v>Chennai</v>
      </c>
    </row>
    <row r="4342" customFormat="false" ht="15" hidden="false" customHeight="false" outlineLevel="0" collapsed="false">
      <c r="A4342" s="2" t="n">
        <f aca="false">Raw_Orders!A4342</f>
        <v>501370</v>
      </c>
      <c r="B4342" s="2" t="str">
        <f aca="false">Raw_Orders!B4342</f>
        <v>CUST1765</v>
      </c>
      <c r="C4342" s="2" t="str">
        <f aca="false">Raw_Orders!C4342</f>
        <v>REST297</v>
      </c>
      <c r="D4342" s="2" t="str">
        <f aca="false">Raw_Orders!D4342</f>
        <v>DP402</v>
      </c>
      <c r="E4342" s="2" t="str">
        <f aca="false">Raw_Orders!E4342</f>
        <v>2024-05-31</v>
      </c>
      <c r="F4342" s="2" t="n">
        <f aca="false">IF(Raw_Orders!F4342&lt;0,0,Raw_Orders!F4342)</f>
        <v>726.96</v>
      </c>
      <c r="G4342" s="2" t="str">
        <f aca="false">Raw_Orders!G4342</f>
        <v>Delivered</v>
      </c>
      <c r="H4342" s="2" t="n">
        <f aca="false">IF(Raw_Orders!H4342="","N/A",Raw_Orders!H4342)</f>
        <v>58.9</v>
      </c>
      <c r="I4342" s="2" t="n">
        <f aca="false">IF(Raw_Orders!I4342="","Not Rated",Raw_Orders!I4342)</f>
        <v>3.2</v>
      </c>
      <c r="J4342" s="2" t="str">
        <f aca="false">IF(COUNTIF($A$2:A4342,A4342)&gt;1,"Duplicate","Unique")</f>
        <v>Unique</v>
      </c>
      <c r="K4342" s="2" t="str">
        <f aca="false">IF(Raw_Orders!F4342&lt;0,"Anomaly","OK")</f>
        <v>OK</v>
      </c>
      <c r="L4342" s="2" t="str">
        <f aca="false">IFERROR(VLOOKUP(C4342,Raw_Restaurants!$A$2:$C$151,3,FALSE()),"Unknown")</f>
        <v>Jaipur</v>
      </c>
    </row>
    <row r="4343" customFormat="false" ht="15" hidden="false" customHeight="false" outlineLevel="0" collapsed="false">
      <c r="A4343" s="2" t="n">
        <f aca="false">Raw_Orders!A4343</f>
        <v>504296</v>
      </c>
      <c r="B4343" s="2" t="str">
        <f aca="false">Raw_Orders!B4343</f>
        <v>CUST1375</v>
      </c>
      <c r="C4343" s="2" t="str">
        <f aca="false">Raw_Orders!C4343</f>
        <v>REST254</v>
      </c>
      <c r="D4343" s="2" t="str">
        <f aca="false">Raw_Orders!D4343</f>
        <v>DP351</v>
      </c>
      <c r="E4343" s="2" t="str">
        <f aca="false">Raw_Orders!E4343</f>
        <v>2024-03-22</v>
      </c>
      <c r="F4343" s="2" t="n">
        <f aca="false">IF(Raw_Orders!F4343&lt;0,0,Raw_Orders!F4343)</f>
        <v>768.67</v>
      </c>
      <c r="G4343" s="2" t="str">
        <f aca="false">Raw_Orders!G4343</f>
        <v>Delivered</v>
      </c>
      <c r="H4343" s="2" t="n">
        <f aca="false">IF(Raw_Orders!H4343="","N/A",Raw_Orders!H4343)</f>
        <v>70.4</v>
      </c>
      <c r="I4343" s="2" t="n">
        <f aca="false">IF(Raw_Orders!I4343="","Not Rated",Raw_Orders!I4343)</f>
        <v>2.8</v>
      </c>
      <c r="J4343" s="2" t="str">
        <f aca="false">IF(COUNTIF($A$2:A4343,A4343)&gt;1,"Duplicate","Unique")</f>
        <v>Unique</v>
      </c>
      <c r="K4343" s="2" t="str">
        <f aca="false">IF(Raw_Orders!F4343&lt;0,"Anomaly","OK")</f>
        <v>OK</v>
      </c>
      <c r="L4343" s="2" t="str">
        <f aca="false">IFERROR(VLOOKUP(C4343,Raw_Restaurants!$A$2:$C$151,3,FALSE()),"Unknown")</f>
        <v>Hyderabad</v>
      </c>
    </row>
    <row r="4344" customFormat="false" ht="15" hidden="false" customHeight="false" outlineLevel="0" collapsed="false">
      <c r="A4344" s="2" t="n">
        <f aca="false">Raw_Orders!A4344</f>
        <v>504170</v>
      </c>
      <c r="B4344" s="2" t="str">
        <f aca="false">Raw_Orders!B4344</f>
        <v>CUST1547</v>
      </c>
      <c r="C4344" s="2" t="str">
        <f aca="false">Raw_Orders!C4344</f>
        <v>REST212</v>
      </c>
      <c r="D4344" s="2" t="str">
        <f aca="false">Raw_Orders!D4344</f>
        <v>DP468</v>
      </c>
      <c r="E4344" s="2" t="str">
        <f aca="false">Raw_Orders!E4344</f>
        <v>2024-03-27</v>
      </c>
      <c r="F4344" s="2" t="n">
        <f aca="false">IF(Raw_Orders!F4344&lt;0,0,Raw_Orders!F4344)</f>
        <v>264.82</v>
      </c>
      <c r="G4344" s="2" t="str">
        <f aca="false">Raw_Orders!G4344</f>
        <v>Delayed</v>
      </c>
      <c r="H4344" s="2" t="n">
        <f aca="false">IF(Raw_Orders!H4344="","N/A",Raw_Orders!H4344)</f>
        <v>70.7</v>
      </c>
      <c r="I4344" s="2" t="n">
        <f aca="false">IF(Raw_Orders!I4344="","Not Rated",Raw_Orders!I4344)</f>
        <v>3.4</v>
      </c>
      <c r="J4344" s="2" t="str">
        <f aca="false">IF(COUNTIF($A$2:A4344,A4344)&gt;1,"Duplicate","Unique")</f>
        <v>Unique</v>
      </c>
      <c r="K4344" s="2" t="str">
        <f aca="false">IF(Raw_Orders!F4344&lt;0,"Anomaly","OK")</f>
        <v>OK</v>
      </c>
      <c r="L4344" s="2" t="str">
        <f aca="false">IFERROR(VLOOKUP(C4344,Raw_Restaurants!$A$2:$C$151,3,FALSE()),"Unknown")</f>
        <v>Jaipur</v>
      </c>
    </row>
    <row r="4345" customFormat="false" ht="15" hidden="false" customHeight="false" outlineLevel="0" collapsed="false">
      <c r="A4345" s="2" t="n">
        <f aca="false">Raw_Orders!A4345</f>
        <v>500321</v>
      </c>
      <c r="B4345" s="2" t="str">
        <f aca="false">Raw_Orders!B4345</f>
        <v>CUST1615</v>
      </c>
      <c r="C4345" s="2" t="str">
        <f aca="false">Raw_Orders!C4345</f>
        <v>REST266</v>
      </c>
      <c r="D4345" s="2" t="str">
        <f aca="false">Raw_Orders!D4345</f>
        <v>DP385</v>
      </c>
      <c r="E4345" s="2" t="str">
        <f aca="false">Raw_Orders!E4345</f>
        <v>2024-10-10</v>
      </c>
      <c r="F4345" s="2" t="n">
        <f aca="false">IF(Raw_Orders!F4345&lt;0,0,Raw_Orders!F4345)</f>
        <v>1327.21</v>
      </c>
      <c r="G4345" s="2" t="str">
        <f aca="false">Raw_Orders!G4345</f>
        <v>Delivered</v>
      </c>
      <c r="H4345" s="2" t="n">
        <f aca="false">IF(Raw_Orders!H4345="","N/A",Raw_Orders!H4345)</f>
        <v>75.3</v>
      </c>
      <c r="I4345" s="2" t="n">
        <f aca="false">IF(Raw_Orders!I4345="","Not Rated",Raw_Orders!I4345)</f>
        <v>2.8</v>
      </c>
      <c r="J4345" s="2" t="str">
        <f aca="false">IF(COUNTIF($A$2:A4345,A4345)&gt;1,"Duplicate","Unique")</f>
        <v>Unique</v>
      </c>
      <c r="K4345" s="2" t="str">
        <f aca="false">IF(Raw_Orders!F4345&lt;0,"Anomaly","OK")</f>
        <v>OK</v>
      </c>
      <c r="L4345" s="2" t="str">
        <f aca="false">IFERROR(VLOOKUP(C4345,Raw_Restaurants!$A$2:$C$151,3,FALSE()),"Unknown")</f>
        <v>Jaipur</v>
      </c>
    </row>
    <row r="4346" customFormat="false" ht="15" hidden="false" customHeight="false" outlineLevel="0" collapsed="false">
      <c r="A4346" s="2" t="n">
        <f aca="false">Raw_Orders!A4346</f>
        <v>500498</v>
      </c>
      <c r="B4346" s="2" t="str">
        <f aca="false">Raw_Orders!B4346</f>
        <v>CUST1040</v>
      </c>
      <c r="C4346" s="2" t="str">
        <f aca="false">Raw_Orders!C4346</f>
        <v>REST326</v>
      </c>
      <c r="D4346" s="2" t="str">
        <f aca="false">Raw_Orders!D4346</f>
        <v>DP383</v>
      </c>
      <c r="E4346" s="2" t="str">
        <f aca="false">Raw_Orders!E4346</f>
        <v>2024-09-07</v>
      </c>
      <c r="F4346" s="2" t="n">
        <f aca="false">IF(Raw_Orders!F4346&lt;0,0,Raw_Orders!F4346)</f>
        <v>970.97</v>
      </c>
      <c r="G4346" s="2" t="str">
        <f aca="false">Raw_Orders!G4346</f>
        <v>Delivered</v>
      </c>
      <c r="H4346" s="2" t="n">
        <f aca="false">IF(Raw_Orders!H4346="","N/A",Raw_Orders!H4346)</f>
        <v>54.9</v>
      </c>
      <c r="I4346" s="2" t="n">
        <f aca="false">IF(Raw_Orders!I4346="","Not Rated",Raw_Orders!I4346)</f>
        <v>3.1</v>
      </c>
      <c r="J4346" s="2" t="str">
        <f aca="false">IF(COUNTIF($A$2:A4346,A4346)&gt;1,"Duplicate","Unique")</f>
        <v>Unique</v>
      </c>
      <c r="K4346" s="2" t="str">
        <f aca="false">IF(Raw_Orders!F4346&lt;0,"Anomaly","OK")</f>
        <v>OK</v>
      </c>
      <c r="L4346" s="2" t="str">
        <f aca="false">IFERROR(VLOOKUP(C4346,Raw_Restaurants!$A$2:$C$151,3,FALSE()),"Unknown")</f>
        <v>Bhopal</v>
      </c>
    </row>
    <row r="4347" customFormat="false" ht="15" hidden="false" customHeight="false" outlineLevel="0" collapsed="false">
      <c r="A4347" s="2" t="n">
        <f aca="false">Raw_Orders!A4347</f>
        <v>503286</v>
      </c>
      <c r="B4347" s="2" t="str">
        <f aca="false">Raw_Orders!B4347</f>
        <v>CUST1292</v>
      </c>
      <c r="C4347" s="2" t="str">
        <f aca="false">Raw_Orders!C4347</f>
        <v>REST303</v>
      </c>
      <c r="D4347" s="2" t="str">
        <f aca="false">Raw_Orders!D4347</f>
        <v>DP420</v>
      </c>
      <c r="E4347" s="2" t="str">
        <f aca="false">Raw_Orders!E4347</f>
        <v>2024-12-23</v>
      </c>
      <c r="F4347" s="2" t="n">
        <f aca="false">IF(Raw_Orders!F4347&lt;0,0,Raw_Orders!F4347)</f>
        <v>758.62</v>
      </c>
      <c r="G4347" s="2" t="str">
        <f aca="false">Raw_Orders!G4347</f>
        <v>Cancelled</v>
      </c>
      <c r="H4347" s="2" t="str">
        <f aca="false">IF(Raw_Orders!H4347="","N/A",Raw_Orders!H4347)</f>
        <v>N/A</v>
      </c>
      <c r="I4347" s="2" t="str">
        <f aca="false">IF(Raw_Orders!I4347="","Not Rated",Raw_Orders!I4347)</f>
        <v>Not Rated</v>
      </c>
      <c r="J4347" s="2" t="str">
        <f aca="false">IF(COUNTIF($A$2:A4347,A4347)&gt;1,"Duplicate","Unique")</f>
        <v>Unique</v>
      </c>
      <c r="K4347" s="2" t="str">
        <f aca="false">IF(Raw_Orders!F4347&lt;0,"Anomaly","OK")</f>
        <v>OK</v>
      </c>
      <c r="L4347" s="2" t="str">
        <f aca="false">IFERROR(VLOOKUP(C4347,Raw_Restaurants!$A$2:$C$151,3,FALSE()),"Unknown")</f>
        <v>Kolkata</v>
      </c>
    </row>
    <row r="4348" customFormat="false" ht="15" hidden="false" customHeight="false" outlineLevel="0" collapsed="false">
      <c r="A4348" s="2" t="n">
        <f aca="false">Raw_Orders!A4348</f>
        <v>503107</v>
      </c>
      <c r="B4348" s="2" t="str">
        <f aca="false">Raw_Orders!B4348</f>
        <v>CUST1091</v>
      </c>
      <c r="C4348" s="2" t="str">
        <f aca="false">Raw_Orders!C4348</f>
        <v>REST285</v>
      </c>
      <c r="D4348" s="2" t="str">
        <f aca="false">Raw_Orders!D4348</f>
        <v>DP377</v>
      </c>
      <c r="E4348" s="2" t="str">
        <f aca="false">Raw_Orders!E4348</f>
        <v>2024-09-07</v>
      </c>
      <c r="F4348" s="2" t="n">
        <f aca="false">IF(Raw_Orders!F4348&lt;0,0,Raw_Orders!F4348)</f>
        <v>0</v>
      </c>
      <c r="G4348" s="2" t="str">
        <f aca="false">Raw_Orders!G4348</f>
        <v>Delivered</v>
      </c>
      <c r="H4348" s="2" t="n">
        <f aca="false">IF(Raw_Orders!H4348="","N/A",Raw_Orders!H4348)</f>
        <v>61.8</v>
      </c>
      <c r="I4348" s="2" t="n">
        <f aca="false">IF(Raw_Orders!I4348="","Not Rated",Raw_Orders!I4348)</f>
        <v>3.3</v>
      </c>
      <c r="J4348" s="2" t="str">
        <f aca="false">IF(COUNTIF($A$2:A4348,A4348)&gt;1,"Duplicate","Unique")</f>
        <v>Unique</v>
      </c>
      <c r="K4348" s="2" t="str">
        <f aca="false">IF(Raw_Orders!F4348&lt;0,"Anomaly","OK")</f>
        <v>Anomaly</v>
      </c>
      <c r="L4348" s="2" t="str">
        <f aca="false">IFERROR(VLOOKUP(C4348,Raw_Restaurants!$A$2:$C$151,3,FALSE()),"Unknown")</f>
        <v>Bangalore</v>
      </c>
    </row>
    <row r="4349" customFormat="false" ht="15" hidden="false" customHeight="false" outlineLevel="0" collapsed="false">
      <c r="A4349" s="2" t="n">
        <f aca="false">Raw_Orders!A4349</f>
        <v>500308</v>
      </c>
      <c r="B4349" s="2" t="str">
        <f aca="false">Raw_Orders!B4349</f>
        <v>CUST1584</v>
      </c>
      <c r="C4349" s="2" t="str">
        <f aca="false">Raw_Orders!C4349</f>
        <v>REST330</v>
      </c>
      <c r="D4349" s="2" t="str">
        <f aca="false">Raw_Orders!D4349</f>
        <v>DP362</v>
      </c>
      <c r="E4349" s="2" t="str">
        <f aca="false">Raw_Orders!E4349</f>
        <v>2024-11-02</v>
      </c>
      <c r="F4349" s="2" t="n">
        <f aca="false">IF(Raw_Orders!F4349&lt;0,0,Raw_Orders!F4349)</f>
        <v>1180.01</v>
      </c>
      <c r="G4349" s="2" t="str">
        <f aca="false">Raw_Orders!G4349</f>
        <v>Delayed</v>
      </c>
      <c r="H4349" s="2" t="n">
        <f aca="false">IF(Raw_Orders!H4349="","N/A",Raw_Orders!H4349)</f>
        <v>33.2</v>
      </c>
      <c r="I4349" s="2" t="n">
        <f aca="false">IF(Raw_Orders!I4349="","Not Rated",Raw_Orders!I4349)</f>
        <v>3.6</v>
      </c>
      <c r="J4349" s="2" t="str">
        <f aca="false">IF(COUNTIF($A$2:A4349,A4349)&gt;1,"Duplicate","Unique")</f>
        <v>Unique</v>
      </c>
      <c r="K4349" s="2" t="str">
        <f aca="false">IF(Raw_Orders!F4349&lt;0,"Anomaly","OK")</f>
        <v>OK</v>
      </c>
      <c r="L4349" s="2" t="str">
        <f aca="false">IFERROR(VLOOKUP(C4349,Raw_Restaurants!$A$2:$C$151,3,FALSE()),"Unknown")</f>
        <v>Hyderabad</v>
      </c>
    </row>
    <row r="4350" customFormat="false" ht="15" hidden="false" customHeight="false" outlineLevel="0" collapsed="false">
      <c r="A4350" s="2" t="n">
        <f aca="false">Raw_Orders!A4350</f>
        <v>500973</v>
      </c>
      <c r="B4350" s="2" t="str">
        <f aca="false">Raw_Orders!B4350</f>
        <v>CUST1275</v>
      </c>
      <c r="C4350" s="2" t="str">
        <f aca="false">Raw_Orders!C4350</f>
        <v>REST329</v>
      </c>
      <c r="D4350" s="2" t="str">
        <f aca="false">Raw_Orders!D4350</f>
        <v>DP377</v>
      </c>
      <c r="E4350" s="2" t="str">
        <f aca="false">Raw_Orders!E4350</f>
        <v>2024-09-23</v>
      </c>
      <c r="F4350" s="2" t="n">
        <f aca="false">IF(Raw_Orders!F4350&lt;0,0,Raw_Orders!F4350)</f>
        <v>400.7</v>
      </c>
      <c r="G4350" s="2" t="str">
        <f aca="false">Raw_Orders!G4350</f>
        <v>Delayed</v>
      </c>
      <c r="H4350" s="2" t="n">
        <f aca="false">IF(Raw_Orders!H4350="","N/A",Raw_Orders!H4350)</f>
        <v>24.1</v>
      </c>
      <c r="I4350" s="2" t="n">
        <f aca="false">IF(Raw_Orders!I4350="","Not Rated",Raw_Orders!I4350)</f>
        <v>4.5</v>
      </c>
      <c r="J4350" s="2" t="str">
        <f aca="false">IF(COUNTIF($A$2:A4350,A4350)&gt;1,"Duplicate","Unique")</f>
        <v>Unique</v>
      </c>
      <c r="K4350" s="2" t="str">
        <f aca="false">IF(Raw_Orders!F4350&lt;0,"Anomaly","OK")</f>
        <v>OK</v>
      </c>
      <c r="L4350" s="2" t="str">
        <f aca="false">IFERROR(VLOOKUP(C4350,Raw_Restaurants!$A$2:$C$151,3,FALSE()),"Unknown")</f>
        <v>Bangalore</v>
      </c>
    </row>
    <row r="4351" customFormat="false" ht="15" hidden="false" customHeight="false" outlineLevel="0" collapsed="false">
      <c r="A4351" s="2" t="n">
        <f aca="false">Raw_Orders!A4351</f>
        <v>502928</v>
      </c>
      <c r="B4351" s="2" t="str">
        <f aca="false">Raw_Orders!B4351</f>
        <v>CUST1648</v>
      </c>
      <c r="C4351" s="2" t="str">
        <f aca="false">Raw_Orders!C4351</f>
        <v>REST240</v>
      </c>
      <c r="D4351" s="2" t="str">
        <f aca="false">Raw_Orders!D4351</f>
        <v>DP498</v>
      </c>
      <c r="E4351" s="2" t="str">
        <f aca="false">Raw_Orders!E4351</f>
        <v>2024-05-12</v>
      </c>
      <c r="F4351" s="2" t="n">
        <f aca="false">IF(Raw_Orders!F4351&lt;0,0,Raw_Orders!F4351)</f>
        <v>1260.29</v>
      </c>
      <c r="G4351" s="2" t="str">
        <f aca="false">Raw_Orders!G4351</f>
        <v>Delayed</v>
      </c>
      <c r="H4351" s="2" t="n">
        <f aca="false">IF(Raw_Orders!H4351="","N/A",Raw_Orders!H4351)</f>
        <v>36</v>
      </c>
      <c r="I4351" s="2" t="str">
        <f aca="false">IF(Raw_Orders!I4351="","Not Rated",Raw_Orders!I4351)</f>
        <v>Not Rated</v>
      </c>
      <c r="J4351" s="2" t="str">
        <f aca="false">IF(COUNTIF($A$2:A4351,A4351)&gt;1,"Duplicate","Unique")</f>
        <v>Unique</v>
      </c>
      <c r="K4351" s="2" t="str">
        <f aca="false">IF(Raw_Orders!F4351&lt;0,"Anomaly","OK")</f>
        <v>OK</v>
      </c>
      <c r="L4351" s="2" t="str">
        <f aca="false">IFERROR(VLOOKUP(C4351,Raw_Restaurants!$A$2:$C$151,3,FALSE()),"Unknown")</f>
        <v>Delhi</v>
      </c>
    </row>
    <row r="4352" customFormat="false" ht="15" hidden="false" customHeight="false" outlineLevel="0" collapsed="false">
      <c r="A4352" s="2" t="n">
        <f aca="false">Raw_Orders!A4352</f>
        <v>503532</v>
      </c>
      <c r="B4352" s="2" t="str">
        <f aca="false">Raw_Orders!B4352</f>
        <v>CUST1569</v>
      </c>
      <c r="C4352" s="2" t="str">
        <f aca="false">Raw_Orders!C4352</f>
        <v>REST262</v>
      </c>
      <c r="D4352" s="2" t="str">
        <f aca="false">Raw_Orders!D4352</f>
        <v>DP399</v>
      </c>
      <c r="E4352" s="2" t="str">
        <f aca="false">Raw_Orders!E4352</f>
        <v>2024-07-31</v>
      </c>
      <c r="F4352" s="2" t="n">
        <f aca="false">IF(Raw_Orders!F4352&lt;0,0,Raw_Orders!F4352)</f>
        <v>1379.06</v>
      </c>
      <c r="G4352" s="2" t="str">
        <f aca="false">Raw_Orders!G4352</f>
        <v>Delivered</v>
      </c>
      <c r="H4352" s="2" t="n">
        <f aca="false">IF(Raw_Orders!H4352="","N/A",Raw_Orders!H4352)</f>
        <v>65</v>
      </c>
      <c r="I4352" s="2" t="str">
        <f aca="false">IF(Raw_Orders!I4352="","Not Rated",Raw_Orders!I4352)</f>
        <v>Not Rated</v>
      </c>
      <c r="J4352" s="2" t="str">
        <f aca="false">IF(COUNTIF($A$2:A4352,A4352)&gt;1,"Duplicate","Unique")</f>
        <v>Unique</v>
      </c>
      <c r="K4352" s="2" t="str">
        <f aca="false">IF(Raw_Orders!F4352&lt;0,"Anomaly","OK")</f>
        <v>OK</v>
      </c>
      <c r="L4352" s="2" t="str">
        <f aca="false">IFERROR(VLOOKUP(C4352,Raw_Restaurants!$A$2:$C$151,3,FALSE()),"Unknown")</f>
        <v>Mumbai</v>
      </c>
    </row>
    <row r="4353" customFormat="false" ht="15" hidden="false" customHeight="false" outlineLevel="0" collapsed="false">
      <c r="A4353" s="2" t="n">
        <f aca="false">Raw_Orders!A4353</f>
        <v>501633</v>
      </c>
      <c r="B4353" s="2" t="str">
        <f aca="false">Raw_Orders!B4353</f>
        <v>CUST1533</v>
      </c>
      <c r="C4353" s="2" t="str">
        <f aca="false">Raw_Orders!C4353</f>
        <v>REST270</v>
      </c>
      <c r="D4353" s="2" t="str">
        <f aca="false">Raw_Orders!D4353</f>
        <v>DP398</v>
      </c>
      <c r="E4353" s="2" t="str">
        <f aca="false">Raw_Orders!E4353</f>
        <v>2024-07-31</v>
      </c>
      <c r="F4353" s="2" t="n">
        <f aca="false">IF(Raw_Orders!F4353&lt;0,0,Raw_Orders!F4353)</f>
        <v>961.85</v>
      </c>
      <c r="G4353" s="2" t="str">
        <f aca="false">Raw_Orders!G4353</f>
        <v>Cancelled</v>
      </c>
      <c r="H4353" s="2" t="str">
        <f aca="false">IF(Raw_Orders!H4353="","N/A",Raw_Orders!H4353)</f>
        <v>N/A</v>
      </c>
      <c r="I4353" s="2" t="str">
        <f aca="false">IF(Raw_Orders!I4353="","Not Rated",Raw_Orders!I4353)</f>
        <v>Not Rated</v>
      </c>
      <c r="J4353" s="2" t="str">
        <f aca="false">IF(COUNTIF($A$2:A4353,A4353)&gt;1,"Duplicate","Unique")</f>
        <v>Unique</v>
      </c>
      <c r="K4353" s="2" t="str">
        <f aca="false">IF(Raw_Orders!F4353&lt;0,"Anomaly","OK")</f>
        <v>OK</v>
      </c>
      <c r="L4353" s="2" t="str">
        <f aca="false">IFERROR(VLOOKUP(C4353,Raw_Restaurants!$A$2:$C$151,3,FALSE()),"Unknown")</f>
        <v>Hyderabad</v>
      </c>
    </row>
    <row r="4354" customFormat="false" ht="15" hidden="false" customHeight="false" outlineLevel="0" collapsed="false">
      <c r="A4354" s="2" t="n">
        <f aca="false">Raw_Orders!A4354</f>
        <v>503128</v>
      </c>
      <c r="B4354" s="2" t="str">
        <f aca="false">Raw_Orders!B4354</f>
        <v>CUST1053</v>
      </c>
      <c r="C4354" s="2" t="str">
        <f aca="false">Raw_Orders!C4354</f>
        <v>REST330</v>
      </c>
      <c r="D4354" s="2" t="str">
        <f aca="false">Raw_Orders!D4354</f>
        <v>DP487</v>
      </c>
      <c r="E4354" s="2" t="str">
        <f aca="false">Raw_Orders!E4354</f>
        <v>2024-07-23</v>
      </c>
      <c r="F4354" s="2" t="n">
        <f aca="false">IF(Raw_Orders!F4354&lt;0,0,Raw_Orders!F4354)</f>
        <v>862.21</v>
      </c>
      <c r="G4354" s="2" t="str">
        <f aca="false">Raw_Orders!G4354</f>
        <v>Delivered</v>
      </c>
      <c r="H4354" s="2" t="n">
        <f aca="false">IF(Raw_Orders!H4354="","N/A",Raw_Orders!H4354)</f>
        <v>72.4</v>
      </c>
      <c r="I4354" s="2" t="n">
        <f aca="false">IF(Raw_Orders!I4354="","Not Rated",Raw_Orders!I4354)</f>
        <v>3.3</v>
      </c>
      <c r="J4354" s="2" t="str">
        <f aca="false">IF(COUNTIF($A$2:A4354,A4354)&gt;1,"Duplicate","Unique")</f>
        <v>Unique</v>
      </c>
      <c r="K4354" s="2" t="str">
        <f aca="false">IF(Raw_Orders!F4354&lt;0,"Anomaly","OK")</f>
        <v>OK</v>
      </c>
      <c r="L4354" s="2" t="str">
        <f aca="false">IFERROR(VLOOKUP(C4354,Raw_Restaurants!$A$2:$C$151,3,FALSE()),"Unknown")</f>
        <v>Hyderabad</v>
      </c>
    </row>
    <row r="4355" customFormat="false" ht="15" hidden="false" customHeight="false" outlineLevel="0" collapsed="false">
      <c r="A4355" s="2" t="n">
        <f aca="false">Raw_Orders!A4355</f>
        <v>503788</v>
      </c>
      <c r="B4355" s="2" t="str">
        <f aca="false">Raw_Orders!B4355</f>
        <v>CUST1445</v>
      </c>
      <c r="C4355" s="2" t="str">
        <f aca="false">Raw_Orders!C4355</f>
        <v>REST331</v>
      </c>
      <c r="D4355" s="2" t="str">
        <f aca="false">Raw_Orders!D4355</f>
        <v>DP496</v>
      </c>
      <c r="E4355" s="2" t="str">
        <f aca="false">Raw_Orders!E4355</f>
        <v>2024-04-09</v>
      </c>
      <c r="F4355" s="2" t="n">
        <f aca="false">IF(Raw_Orders!F4355&lt;0,0,Raw_Orders!F4355)</f>
        <v>0</v>
      </c>
      <c r="G4355" s="2" t="str">
        <f aca="false">Raw_Orders!G4355</f>
        <v>Delivered</v>
      </c>
      <c r="H4355" s="2" t="n">
        <f aca="false">IF(Raw_Orders!H4355="","N/A",Raw_Orders!H4355)</f>
        <v>50.9</v>
      </c>
      <c r="I4355" s="2" t="n">
        <f aca="false">IF(Raw_Orders!I4355="","Not Rated",Raw_Orders!I4355)</f>
        <v>3.4</v>
      </c>
      <c r="J4355" s="2" t="str">
        <f aca="false">IF(COUNTIF($A$2:A4355,A4355)&gt;1,"Duplicate","Unique")</f>
        <v>Unique</v>
      </c>
      <c r="K4355" s="2" t="str">
        <f aca="false">IF(Raw_Orders!F4355&lt;0,"Anomaly","OK")</f>
        <v>Anomaly</v>
      </c>
      <c r="L4355" s="2" t="str">
        <f aca="false">IFERROR(VLOOKUP(C4355,Raw_Restaurants!$A$2:$C$151,3,FALSE()),"Unknown")</f>
        <v>Chennai</v>
      </c>
    </row>
    <row r="4356" customFormat="false" ht="15" hidden="false" customHeight="false" outlineLevel="0" collapsed="false">
      <c r="A4356" s="2" t="n">
        <f aca="false">Raw_Orders!A4356</f>
        <v>501931</v>
      </c>
      <c r="B4356" s="2" t="str">
        <f aca="false">Raw_Orders!B4356</f>
        <v>CUST1079</v>
      </c>
      <c r="C4356" s="2" t="str">
        <f aca="false">Raw_Orders!C4356</f>
        <v>REST331</v>
      </c>
      <c r="D4356" s="2" t="str">
        <f aca="false">Raw_Orders!D4356</f>
        <v>DP411</v>
      </c>
      <c r="E4356" s="2" t="str">
        <f aca="false">Raw_Orders!E4356</f>
        <v>2024-04-25</v>
      </c>
      <c r="F4356" s="2" t="n">
        <f aca="false">IF(Raw_Orders!F4356&lt;0,0,Raw_Orders!F4356)</f>
        <v>1396.08</v>
      </c>
      <c r="G4356" s="2" t="str">
        <f aca="false">Raw_Orders!G4356</f>
        <v>Delivered</v>
      </c>
      <c r="H4356" s="2" t="n">
        <f aca="false">IF(Raw_Orders!H4356="","N/A",Raw_Orders!H4356)</f>
        <v>72.6</v>
      </c>
      <c r="I4356" s="2" t="n">
        <f aca="false">IF(Raw_Orders!I4356="","Not Rated",Raw_Orders!I4356)</f>
        <v>3.7</v>
      </c>
      <c r="J4356" s="2" t="str">
        <f aca="false">IF(COUNTIF($A$2:A4356,A4356)&gt;1,"Duplicate","Unique")</f>
        <v>Unique</v>
      </c>
      <c r="K4356" s="2" t="str">
        <f aca="false">IF(Raw_Orders!F4356&lt;0,"Anomaly","OK")</f>
        <v>OK</v>
      </c>
      <c r="L4356" s="2" t="str">
        <f aca="false">IFERROR(VLOOKUP(C4356,Raw_Restaurants!$A$2:$C$151,3,FALSE()),"Unknown")</f>
        <v>Chennai</v>
      </c>
    </row>
    <row r="4357" customFormat="false" ht="15" hidden="false" customHeight="false" outlineLevel="0" collapsed="false">
      <c r="A4357" s="2" t="n">
        <f aca="false">Raw_Orders!A4357</f>
        <v>500230</v>
      </c>
      <c r="B4357" s="2" t="str">
        <f aca="false">Raw_Orders!B4357</f>
        <v>CUST1361</v>
      </c>
      <c r="C4357" s="2" t="str">
        <f aca="false">Raw_Orders!C4357</f>
        <v>REST248</v>
      </c>
      <c r="D4357" s="2" t="str">
        <f aca="false">Raw_Orders!D4357</f>
        <v>DP454</v>
      </c>
      <c r="E4357" s="2" t="str">
        <f aca="false">Raw_Orders!E4357</f>
        <v>2024-09-22</v>
      </c>
      <c r="F4357" s="2" t="n">
        <f aca="false">IF(Raw_Orders!F4357&lt;0,0,Raw_Orders!F4357)</f>
        <v>254.95</v>
      </c>
      <c r="G4357" s="2" t="str">
        <f aca="false">Raw_Orders!G4357</f>
        <v>Delivered</v>
      </c>
      <c r="H4357" s="2" t="n">
        <f aca="false">IF(Raw_Orders!H4357="","N/A",Raw_Orders!H4357)</f>
        <v>76.7</v>
      </c>
      <c r="I4357" s="2" t="n">
        <f aca="false">IF(Raw_Orders!I4357="","Not Rated",Raw_Orders!I4357)</f>
        <v>4.9</v>
      </c>
      <c r="J4357" s="2" t="str">
        <f aca="false">IF(COUNTIF($A$2:A4357,A4357)&gt;1,"Duplicate","Unique")</f>
        <v>Unique</v>
      </c>
      <c r="K4357" s="2" t="str">
        <f aca="false">IF(Raw_Orders!F4357&lt;0,"Anomaly","OK")</f>
        <v>OK</v>
      </c>
      <c r="L4357" s="2" t="str">
        <f aca="false">IFERROR(VLOOKUP(C4357,Raw_Restaurants!$A$2:$C$151,3,FALSE()),"Unknown")</f>
        <v>Mumbai</v>
      </c>
    </row>
    <row r="4358" customFormat="false" ht="15" hidden="false" customHeight="false" outlineLevel="0" collapsed="false">
      <c r="A4358" s="2" t="n">
        <f aca="false">Raw_Orders!A4358</f>
        <v>503672</v>
      </c>
      <c r="B4358" s="2" t="str">
        <f aca="false">Raw_Orders!B4358</f>
        <v>CUST1328</v>
      </c>
      <c r="C4358" s="2" t="str">
        <f aca="false">Raw_Orders!C4358</f>
        <v>REST330</v>
      </c>
      <c r="D4358" s="2" t="str">
        <f aca="false">Raw_Orders!D4358</f>
        <v>DP481</v>
      </c>
      <c r="E4358" s="2" t="str">
        <f aca="false">Raw_Orders!E4358</f>
        <v>2024-06-06</v>
      </c>
      <c r="F4358" s="2" t="n">
        <f aca="false">IF(Raw_Orders!F4358&lt;0,0,Raw_Orders!F4358)</f>
        <v>1309.63</v>
      </c>
      <c r="G4358" s="2" t="str">
        <f aca="false">Raw_Orders!G4358</f>
        <v>Delivered</v>
      </c>
      <c r="H4358" s="2" t="n">
        <f aca="false">IF(Raw_Orders!H4358="","N/A",Raw_Orders!H4358)</f>
        <v>56.1</v>
      </c>
      <c r="I4358" s="2" t="n">
        <f aca="false">IF(Raw_Orders!I4358="","Not Rated",Raw_Orders!I4358)</f>
        <v>2.8</v>
      </c>
      <c r="J4358" s="2" t="str">
        <f aca="false">IF(COUNTIF($A$2:A4358,A4358)&gt;1,"Duplicate","Unique")</f>
        <v>Unique</v>
      </c>
      <c r="K4358" s="2" t="str">
        <f aca="false">IF(Raw_Orders!F4358&lt;0,"Anomaly","OK")</f>
        <v>OK</v>
      </c>
      <c r="L4358" s="2" t="str">
        <f aca="false">IFERROR(VLOOKUP(C4358,Raw_Restaurants!$A$2:$C$151,3,FALSE()),"Unknown")</f>
        <v>Hyderabad</v>
      </c>
    </row>
    <row r="4359" customFormat="false" ht="15" hidden="false" customHeight="false" outlineLevel="0" collapsed="false">
      <c r="A4359" s="2" t="n">
        <f aca="false">Raw_Orders!A4359</f>
        <v>502558</v>
      </c>
      <c r="B4359" s="2" t="str">
        <f aca="false">Raw_Orders!B4359</f>
        <v>CUST1230</v>
      </c>
      <c r="C4359" s="2" t="str">
        <f aca="false">Raw_Orders!C4359</f>
        <v>REST221</v>
      </c>
      <c r="D4359" s="2" t="str">
        <f aca="false">Raw_Orders!D4359</f>
        <v>DP389</v>
      </c>
      <c r="E4359" s="2" t="str">
        <f aca="false">Raw_Orders!E4359</f>
        <v>2024-12-02</v>
      </c>
      <c r="F4359" s="2" t="n">
        <f aca="false">IF(Raw_Orders!F4359&lt;0,0,Raw_Orders!F4359)</f>
        <v>745.98</v>
      </c>
      <c r="G4359" s="2" t="str">
        <f aca="false">Raw_Orders!G4359</f>
        <v>Delivered</v>
      </c>
      <c r="H4359" s="2" t="str">
        <f aca="false">IF(Raw_Orders!H4359="","N/A",Raw_Orders!H4359)</f>
        <v>N/A</v>
      </c>
      <c r="I4359" s="2" t="str">
        <f aca="false">IF(Raw_Orders!I4359="","Not Rated",Raw_Orders!I4359)</f>
        <v>Not Rated</v>
      </c>
      <c r="J4359" s="2" t="str">
        <f aca="false">IF(COUNTIF($A$2:A4359,A4359)&gt;1,"Duplicate","Unique")</f>
        <v>Unique</v>
      </c>
      <c r="K4359" s="2" t="str">
        <f aca="false">IF(Raw_Orders!F4359&lt;0,"Anomaly","OK")</f>
        <v>OK</v>
      </c>
      <c r="L4359" s="2" t="str">
        <f aca="false">IFERROR(VLOOKUP(C4359,Raw_Restaurants!$A$2:$C$151,3,FALSE()),"Unknown")</f>
        <v>Pune</v>
      </c>
    </row>
    <row r="4360" customFormat="false" ht="15" hidden="false" customHeight="false" outlineLevel="0" collapsed="false">
      <c r="A4360" s="2" t="n">
        <f aca="false">Raw_Orders!A4360</f>
        <v>501072</v>
      </c>
      <c r="B4360" s="2" t="str">
        <f aca="false">Raw_Orders!B4360</f>
        <v>CUST1478</v>
      </c>
      <c r="C4360" s="2" t="str">
        <f aca="false">Raw_Orders!C4360</f>
        <v>REST267</v>
      </c>
      <c r="D4360" s="2" t="str">
        <f aca="false">Raw_Orders!D4360</f>
        <v>DP439</v>
      </c>
      <c r="E4360" s="2" t="str">
        <f aca="false">Raw_Orders!E4360</f>
        <v>2024-09-18</v>
      </c>
      <c r="F4360" s="2" t="n">
        <f aca="false">IF(Raw_Orders!F4360&lt;0,0,Raw_Orders!F4360)</f>
        <v>871.99</v>
      </c>
      <c r="G4360" s="2" t="str">
        <f aca="false">Raw_Orders!G4360</f>
        <v>Delivered</v>
      </c>
      <c r="H4360" s="2" t="n">
        <f aca="false">IF(Raw_Orders!H4360="","N/A",Raw_Orders!H4360)</f>
        <v>75.8</v>
      </c>
      <c r="I4360" s="2" t="n">
        <f aca="false">IF(Raw_Orders!I4360="","Not Rated",Raw_Orders!I4360)</f>
        <v>4</v>
      </c>
      <c r="J4360" s="2" t="str">
        <f aca="false">IF(COUNTIF($A$2:A4360,A4360)&gt;1,"Duplicate","Unique")</f>
        <v>Unique</v>
      </c>
      <c r="K4360" s="2" t="str">
        <f aca="false">IF(Raw_Orders!F4360&lt;0,"Anomaly","OK")</f>
        <v>OK</v>
      </c>
      <c r="L4360" s="2" t="str">
        <f aca="false">IFERROR(VLOOKUP(C4360,Raw_Restaurants!$A$2:$C$151,3,FALSE()),"Unknown")</f>
        <v>Jaipur</v>
      </c>
    </row>
    <row r="4361" customFormat="false" ht="15" hidden="false" customHeight="false" outlineLevel="0" collapsed="false">
      <c r="A4361" s="2" t="n">
        <f aca="false">Raw_Orders!A4361</f>
        <v>504510</v>
      </c>
      <c r="B4361" s="2" t="str">
        <f aca="false">Raw_Orders!B4361</f>
        <v>CUST1632</v>
      </c>
      <c r="C4361" s="2" t="str">
        <f aca="false">Raw_Orders!C4361</f>
        <v>REST263</v>
      </c>
      <c r="D4361" s="2" t="str">
        <f aca="false">Raw_Orders!D4361</f>
        <v>DP304</v>
      </c>
      <c r="E4361" s="2" t="str">
        <f aca="false">Raw_Orders!E4361</f>
        <v>2024-03-18</v>
      </c>
      <c r="F4361" s="2" t="n">
        <f aca="false">IF(Raw_Orders!F4361&lt;0,0,Raw_Orders!F4361)</f>
        <v>1352.23</v>
      </c>
      <c r="G4361" s="2" t="str">
        <f aca="false">Raw_Orders!G4361</f>
        <v>Delivered</v>
      </c>
      <c r="H4361" s="2" t="str">
        <f aca="false">IF(Raw_Orders!H4361="","N/A",Raw_Orders!H4361)</f>
        <v>N/A</v>
      </c>
      <c r="I4361" s="2" t="str">
        <f aca="false">IF(Raw_Orders!I4361="","Not Rated",Raw_Orders!I4361)</f>
        <v>Not Rated</v>
      </c>
      <c r="J4361" s="2" t="str">
        <f aca="false">IF(COUNTIF($A$2:A4361,A4361)&gt;1,"Duplicate","Unique")</f>
        <v>Unique</v>
      </c>
      <c r="K4361" s="2" t="str">
        <f aca="false">IF(Raw_Orders!F4361&lt;0,"Anomaly","OK")</f>
        <v>OK</v>
      </c>
      <c r="L4361" s="2" t="str">
        <f aca="false">IFERROR(VLOOKUP(C4361,Raw_Restaurants!$A$2:$C$151,3,FALSE()),"Unknown")</f>
        <v>Kolkata</v>
      </c>
    </row>
    <row r="4362" customFormat="false" ht="15" hidden="false" customHeight="false" outlineLevel="0" collapsed="false">
      <c r="A4362" s="2" t="n">
        <f aca="false">Raw_Orders!A4362</f>
        <v>501464</v>
      </c>
      <c r="B4362" s="2" t="str">
        <f aca="false">Raw_Orders!B4362</f>
        <v>CUST1726</v>
      </c>
      <c r="C4362" s="2" t="str">
        <f aca="false">Raw_Orders!C4362</f>
        <v>REST262</v>
      </c>
      <c r="D4362" s="2" t="str">
        <f aca="false">Raw_Orders!D4362</f>
        <v>DP454</v>
      </c>
      <c r="E4362" s="2" t="str">
        <f aca="false">Raw_Orders!E4362</f>
        <v>2024-02-06</v>
      </c>
      <c r="F4362" s="2" t="n">
        <f aca="false">IF(Raw_Orders!F4362&lt;0,0,Raw_Orders!F4362)</f>
        <v>203.46</v>
      </c>
      <c r="G4362" s="2" t="str">
        <f aca="false">Raw_Orders!G4362</f>
        <v>Delivered</v>
      </c>
      <c r="H4362" s="2" t="n">
        <f aca="false">IF(Raw_Orders!H4362="","N/A",Raw_Orders!H4362)</f>
        <v>18.3</v>
      </c>
      <c r="I4362" s="2" t="n">
        <f aca="false">IF(Raw_Orders!I4362="","Not Rated",Raw_Orders!I4362)</f>
        <v>4.1</v>
      </c>
      <c r="J4362" s="2" t="str">
        <f aca="false">IF(COUNTIF($A$2:A4362,A4362)&gt;1,"Duplicate","Unique")</f>
        <v>Unique</v>
      </c>
      <c r="K4362" s="2" t="str">
        <f aca="false">IF(Raw_Orders!F4362&lt;0,"Anomaly","OK")</f>
        <v>OK</v>
      </c>
      <c r="L4362" s="2" t="str">
        <f aca="false">IFERROR(VLOOKUP(C4362,Raw_Restaurants!$A$2:$C$151,3,FALSE()),"Unknown")</f>
        <v>Mumbai</v>
      </c>
    </row>
    <row r="4363" customFormat="false" ht="15" hidden="false" customHeight="false" outlineLevel="0" collapsed="false">
      <c r="A4363" s="2" t="n">
        <f aca="false">Raw_Orders!A4363</f>
        <v>502025</v>
      </c>
      <c r="B4363" s="2" t="str">
        <f aca="false">Raw_Orders!B4363</f>
        <v>CUST1010</v>
      </c>
      <c r="C4363" s="2" t="str">
        <f aca="false">Raw_Orders!C4363</f>
        <v>REST231</v>
      </c>
      <c r="D4363" s="2" t="str">
        <f aca="false">Raw_Orders!D4363</f>
        <v>DP360</v>
      </c>
      <c r="E4363" s="2" t="str">
        <f aca="false">Raw_Orders!E4363</f>
        <v>2024-08-01</v>
      </c>
      <c r="F4363" s="2" t="n">
        <f aca="false">IF(Raw_Orders!F4363&lt;0,0,Raw_Orders!F4363)</f>
        <v>857.72</v>
      </c>
      <c r="G4363" s="2" t="str">
        <f aca="false">Raw_Orders!G4363</f>
        <v>Delivered</v>
      </c>
      <c r="H4363" s="2" t="n">
        <f aca="false">IF(Raw_Orders!H4363="","N/A",Raw_Orders!H4363)</f>
        <v>78</v>
      </c>
      <c r="I4363" s="2" t="n">
        <f aca="false">IF(Raw_Orders!I4363="","Not Rated",Raw_Orders!I4363)</f>
        <v>3.8</v>
      </c>
      <c r="J4363" s="2" t="str">
        <f aca="false">IF(COUNTIF($A$2:A4363,A4363)&gt;1,"Duplicate","Unique")</f>
        <v>Unique</v>
      </c>
      <c r="K4363" s="2" t="str">
        <f aca="false">IF(Raw_Orders!F4363&lt;0,"Anomaly","OK")</f>
        <v>OK</v>
      </c>
      <c r="L4363" s="2" t="str">
        <f aca="false">IFERROR(VLOOKUP(C4363,Raw_Restaurants!$A$2:$C$151,3,FALSE()),"Unknown")</f>
        <v>Jaipur</v>
      </c>
    </row>
    <row r="4364" customFormat="false" ht="15" hidden="false" customHeight="false" outlineLevel="0" collapsed="false">
      <c r="A4364" s="2" t="n">
        <f aca="false">Raw_Orders!A4364</f>
        <v>502207</v>
      </c>
      <c r="B4364" s="2" t="str">
        <f aca="false">Raw_Orders!B4364</f>
        <v>CUST1727</v>
      </c>
      <c r="C4364" s="2" t="str">
        <f aca="false">Raw_Orders!C4364</f>
        <v>REST216</v>
      </c>
      <c r="D4364" s="2" t="str">
        <f aca="false">Raw_Orders!D4364</f>
        <v>DP310</v>
      </c>
      <c r="E4364" s="2" t="str">
        <f aca="false">Raw_Orders!E4364</f>
        <v>2024-11-16</v>
      </c>
      <c r="F4364" s="2" t="n">
        <f aca="false">IF(Raw_Orders!F4364&lt;0,0,Raw_Orders!F4364)</f>
        <v>310.63</v>
      </c>
      <c r="G4364" s="2" t="str">
        <f aca="false">Raw_Orders!G4364</f>
        <v>Delivered</v>
      </c>
      <c r="H4364" s="2" t="str">
        <f aca="false">IF(Raw_Orders!H4364="","N/A",Raw_Orders!H4364)</f>
        <v>N/A</v>
      </c>
      <c r="I4364" s="2" t="n">
        <f aca="false">IF(Raw_Orders!I4364="","Not Rated",Raw_Orders!I4364)</f>
        <v>3</v>
      </c>
      <c r="J4364" s="2" t="str">
        <f aca="false">IF(COUNTIF($A$2:A4364,A4364)&gt;1,"Duplicate","Unique")</f>
        <v>Unique</v>
      </c>
      <c r="K4364" s="2" t="str">
        <f aca="false">IF(Raw_Orders!F4364&lt;0,"Anomaly","OK")</f>
        <v>OK</v>
      </c>
      <c r="L4364" s="2" t="str">
        <f aca="false">IFERROR(VLOOKUP(C4364,Raw_Restaurants!$A$2:$C$151,3,FALSE()),"Unknown")</f>
        <v>Chennai</v>
      </c>
    </row>
    <row r="4365" customFormat="false" ht="15" hidden="false" customHeight="false" outlineLevel="0" collapsed="false">
      <c r="A4365" s="2" t="n">
        <f aca="false">Raw_Orders!A4365</f>
        <v>504781</v>
      </c>
      <c r="B4365" s="2" t="str">
        <f aca="false">Raw_Orders!B4365</f>
        <v>CUST1258</v>
      </c>
      <c r="C4365" s="2" t="str">
        <f aca="false">Raw_Orders!C4365</f>
        <v>REST309</v>
      </c>
      <c r="D4365" s="2" t="str">
        <f aca="false">Raw_Orders!D4365</f>
        <v>DP399</v>
      </c>
      <c r="E4365" s="2" t="str">
        <f aca="false">Raw_Orders!E4365</f>
        <v>2024-01-31</v>
      </c>
      <c r="F4365" s="2" t="n">
        <f aca="false">IF(Raw_Orders!F4365&lt;0,0,Raw_Orders!F4365)</f>
        <v>744.41</v>
      </c>
      <c r="G4365" s="2" t="str">
        <f aca="false">Raw_Orders!G4365</f>
        <v>Cancelled</v>
      </c>
      <c r="H4365" s="2" t="str">
        <f aca="false">IF(Raw_Orders!H4365="","N/A",Raw_Orders!H4365)</f>
        <v>N/A</v>
      </c>
      <c r="I4365" s="2" t="str">
        <f aca="false">IF(Raw_Orders!I4365="","Not Rated",Raw_Orders!I4365)</f>
        <v>Not Rated</v>
      </c>
      <c r="J4365" s="2" t="str">
        <f aca="false">IF(COUNTIF($A$2:A4365,A4365)&gt;1,"Duplicate","Unique")</f>
        <v>Unique</v>
      </c>
      <c r="K4365" s="2" t="str">
        <f aca="false">IF(Raw_Orders!F4365&lt;0,"Anomaly","OK")</f>
        <v>OK</v>
      </c>
      <c r="L4365" s="2" t="str">
        <f aca="false">IFERROR(VLOOKUP(C4365,Raw_Restaurants!$A$2:$C$151,3,FALSE()),"Unknown")</f>
        <v>Mumbai</v>
      </c>
    </row>
    <row r="4366" customFormat="false" ht="15" hidden="false" customHeight="false" outlineLevel="0" collapsed="false">
      <c r="A4366" s="2" t="n">
        <f aca="false">Raw_Orders!A4366</f>
        <v>502762</v>
      </c>
      <c r="B4366" s="2" t="str">
        <f aca="false">Raw_Orders!B4366</f>
        <v>CUST1717</v>
      </c>
      <c r="C4366" s="2" t="str">
        <f aca="false">Raw_Orders!C4366</f>
        <v>REST205</v>
      </c>
      <c r="D4366" s="2" t="str">
        <f aca="false">Raw_Orders!D4366</f>
        <v>DP371</v>
      </c>
      <c r="E4366" s="2" t="str">
        <f aca="false">Raw_Orders!E4366</f>
        <v>2024-01-03</v>
      </c>
      <c r="F4366" s="2" t="n">
        <f aca="false">IF(Raw_Orders!F4366&lt;0,0,Raw_Orders!F4366)</f>
        <v>165.13</v>
      </c>
      <c r="G4366" s="2" t="str">
        <f aca="false">Raw_Orders!G4366</f>
        <v>Delivered</v>
      </c>
      <c r="H4366" s="2" t="n">
        <f aca="false">IF(Raw_Orders!H4366="","N/A",Raw_Orders!H4366)</f>
        <v>39.9</v>
      </c>
      <c r="I4366" s="2" t="str">
        <f aca="false">IF(Raw_Orders!I4366="","Not Rated",Raw_Orders!I4366)</f>
        <v>Not Rated</v>
      </c>
      <c r="J4366" s="2" t="str">
        <f aca="false">IF(COUNTIF($A$2:A4366,A4366)&gt;1,"Duplicate","Unique")</f>
        <v>Unique</v>
      </c>
      <c r="K4366" s="2" t="str">
        <f aca="false">IF(Raw_Orders!F4366&lt;0,"Anomaly","OK")</f>
        <v>OK</v>
      </c>
      <c r="L4366" s="2" t="str">
        <f aca="false">IFERROR(VLOOKUP(C4366,Raw_Restaurants!$A$2:$C$151,3,FALSE()),"Unknown")</f>
        <v>Delhi</v>
      </c>
    </row>
    <row r="4367" customFormat="false" ht="15" hidden="false" customHeight="false" outlineLevel="0" collapsed="false">
      <c r="A4367" s="2" t="n">
        <f aca="false">Raw_Orders!A4367</f>
        <v>502354</v>
      </c>
      <c r="B4367" s="2" t="str">
        <f aca="false">Raw_Orders!B4367</f>
        <v>CUST1148</v>
      </c>
      <c r="C4367" s="2" t="str">
        <f aca="false">Raw_Orders!C4367</f>
        <v>REST317</v>
      </c>
      <c r="D4367" s="2" t="str">
        <f aca="false">Raw_Orders!D4367</f>
        <v>DP337</v>
      </c>
      <c r="E4367" s="2" t="str">
        <f aca="false">Raw_Orders!E4367</f>
        <v>2024-12-06</v>
      </c>
      <c r="F4367" s="2" t="n">
        <f aca="false">IF(Raw_Orders!F4367&lt;0,0,Raw_Orders!F4367)</f>
        <v>263.75</v>
      </c>
      <c r="G4367" s="2" t="str">
        <f aca="false">Raw_Orders!G4367</f>
        <v>Delivered</v>
      </c>
      <c r="H4367" s="2" t="n">
        <f aca="false">IF(Raw_Orders!H4367="","N/A",Raw_Orders!H4367)</f>
        <v>71.9</v>
      </c>
      <c r="I4367" s="2" t="n">
        <f aca="false">IF(Raw_Orders!I4367="","Not Rated",Raw_Orders!I4367)</f>
        <v>3</v>
      </c>
      <c r="J4367" s="2" t="str">
        <f aca="false">IF(COUNTIF($A$2:A4367,A4367)&gt;1,"Duplicate","Unique")</f>
        <v>Unique</v>
      </c>
      <c r="K4367" s="2" t="str">
        <f aca="false">IF(Raw_Orders!F4367&lt;0,"Anomaly","OK")</f>
        <v>OK</v>
      </c>
      <c r="L4367" s="2" t="str">
        <f aca="false">IFERROR(VLOOKUP(C4367,Raw_Restaurants!$A$2:$C$151,3,FALSE()),"Unknown")</f>
        <v>Jaipur</v>
      </c>
    </row>
    <row r="4368" customFormat="false" ht="15" hidden="false" customHeight="false" outlineLevel="0" collapsed="false">
      <c r="A4368" s="2" t="n">
        <f aca="false">Raw_Orders!A4368</f>
        <v>503314</v>
      </c>
      <c r="B4368" s="2" t="str">
        <f aca="false">Raw_Orders!B4368</f>
        <v>CUST1763</v>
      </c>
      <c r="C4368" s="2" t="str">
        <f aca="false">Raw_Orders!C4368</f>
        <v>REST233</v>
      </c>
      <c r="D4368" s="2" t="str">
        <f aca="false">Raw_Orders!D4368</f>
        <v>DP361</v>
      </c>
      <c r="E4368" s="2" t="str">
        <f aca="false">Raw_Orders!E4368</f>
        <v>2024-12-21</v>
      </c>
      <c r="F4368" s="2" t="n">
        <f aca="false">IF(Raw_Orders!F4368&lt;0,0,Raw_Orders!F4368)</f>
        <v>1177.77</v>
      </c>
      <c r="G4368" s="2" t="str">
        <f aca="false">Raw_Orders!G4368</f>
        <v>Delivered</v>
      </c>
      <c r="H4368" s="2" t="n">
        <f aca="false">IF(Raw_Orders!H4368="","N/A",Raw_Orders!H4368)</f>
        <v>21</v>
      </c>
      <c r="I4368" s="2" t="str">
        <f aca="false">IF(Raw_Orders!I4368="","Not Rated",Raw_Orders!I4368)</f>
        <v>Not Rated</v>
      </c>
      <c r="J4368" s="2" t="str">
        <f aca="false">IF(COUNTIF($A$2:A4368,A4368)&gt;1,"Duplicate","Unique")</f>
        <v>Unique</v>
      </c>
      <c r="K4368" s="2" t="str">
        <f aca="false">IF(Raw_Orders!F4368&lt;0,"Anomaly","OK")</f>
        <v>OK</v>
      </c>
      <c r="L4368" s="2" t="str">
        <f aca="false">IFERROR(VLOOKUP(C4368,Raw_Restaurants!$A$2:$C$151,3,FALSE()),"Unknown")</f>
        <v>Kolkata</v>
      </c>
    </row>
    <row r="4369" customFormat="false" ht="15" hidden="false" customHeight="false" outlineLevel="0" collapsed="false">
      <c r="A4369" s="2" t="n">
        <f aca="false">Raw_Orders!A4369</f>
        <v>503366</v>
      </c>
      <c r="B4369" s="2" t="str">
        <f aca="false">Raw_Orders!B4369</f>
        <v>CUST1046</v>
      </c>
      <c r="C4369" s="2" t="str">
        <f aca="false">Raw_Orders!C4369</f>
        <v>REST238</v>
      </c>
      <c r="D4369" s="2" t="str">
        <f aca="false">Raw_Orders!D4369</f>
        <v>DP477</v>
      </c>
      <c r="E4369" s="2" t="str">
        <f aca="false">Raw_Orders!E4369</f>
        <v>2024-05-14</v>
      </c>
      <c r="F4369" s="2" t="n">
        <f aca="false">IF(Raw_Orders!F4369&lt;0,0,Raw_Orders!F4369)</f>
        <v>420.16</v>
      </c>
      <c r="G4369" s="2" t="str">
        <f aca="false">Raw_Orders!G4369</f>
        <v>Delivered</v>
      </c>
      <c r="H4369" s="2" t="n">
        <f aca="false">IF(Raw_Orders!H4369="","N/A",Raw_Orders!H4369)</f>
        <v>65.2</v>
      </c>
      <c r="I4369" s="2" t="str">
        <f aca="false">IF(Raw_Orders!I4369="","Not Rated",Raw_Orders!I4369)</f>
        <v>Not Rated</v>
      </c>
      <c r="J4369" s="2" t="str">
        <f aca="false">IF(COUNTIF($A$2:A4369,A4369)&gt;1,"Duplicate","Unique")</f>
        <v>Unique</v>
      </c>
      <c r="K4369" s="2" t="str">
        <f aca="false">IF(Raw_Orders!F4369&lt;0,"Anomaly","OK")</f>
        <v>OK</v>
      </c>
      <c r="L4369" s="2" t="str">
        <f aca="false">IFERROR(VLOOKUP(C4369,Raw_Restaurants!$A$2:$C$151,3,FALSE()),"Unknown")</f>
        <v>Chennai</v>
      </c>
    </row>
    <row r="4370" customFormat="false" ht="15" hidden="false" customHeight="false" outlineLevel="0" collapsed="false">
      <c r="A4370" s="2" t="n">
        <f aca="false">Raw_Orders!A4370</f>
        <v>501071</v>
      </c>
      <c r="B4370" s="2" t="str">
        <f aca="false">Raw_Orders!B4370</f>
        <v>CUST1711</v>
      </c>
      <c r="C4370" s="2" t="str">
        <f aca="false">Raw_Orders!C4370</f>
        <v>REST262</v>
      </c>
      <c r="D4370" s="2" t="str">
        <f aca="false">Raw_Orders!D4370</f>
        <v>DP381</v>
      </c>
      <c r="E4370" s="2" t="str">
        <f aca="false">Raw_Orders!E4370</f>
        <v>2024-10-02</v>
      </c>
      <c r="F4370" s="2" t="n">
        <f aca="false">IF(Raw_Orders!F4370&lt;0,0,Raw_Orders!F4370)</f>
        <v>245.67</v>
      </c>
      <c r="G4370" s="2" t="str">
        <f aca="false">Raw_Orders!G4370</f>
        <v>Delivered</v>
      </c>
      <c r="H4370" s="2" t="n">
        <f aca="false">IF(Raw_Orders!H4370="","N/A",Raw_Orders!H4370)</f>
        <v>45.3</v>
      </c>
      <c r="I4370" s="2" t="n">
        <f aca="false">IF(Raw_Orders!I4370="","Not Rated",Raw_Orders!I4370)</f>
        <v>3.9</v>
      </c>
      <c r="J4370" s="2" t="str">
        <f aca="false">IF(COUNTIF($A$2:A4370,A4370)&gt;1,"Duplicate","Unique")</f>
        <v>Unique</v>
      </c>
      <c r="K4370" s="2" t="str">
        <f aca="false">IF(Raw_Orders!F4370&lt;0,"Anomaly","OK")</f>
        <v>OK</v>
      </c>
      <c r="L4370" s="2" t="str">
        <f aca="false">IFERROR(VLOOKUP(C4370,Raw_Restaurants!$A$2:$C$151,3,FALSE()),"Unknown")</f>
        <v>Mumbai</v>
      </c>
    </row>
    <row r="4371" customFormat="false" ht="15" hidden="false" customHeight="false" outlineLevel="0" collapsed="false">
      <c r="A4371" s="2" t="n">
        <f aca="false">Raw_Orders!A4371</f>
        <v>500835</v>
      </c>
      <c r="B4371" s="2" t="str">
        <f aca="false">Raw_Orders!B4371</f>
        <v>CUST1698</v>
      </c>
      <c r="C4371" s="2" t="str">
        <f aca="false">Raw_Orders!C4371</f>
        <v>REST293</v>
      </c>
      <c r="D4371" s="2" t="str">
        <f aca="false">Raw_Orders!D4371</f>
        <v>DP456</v>
      </c>
      <c r="E4371" s="2" t="str">
        <f aca="false">Raw_Orders!E4371</f>
        <v>2024-06-03</v>
      </c>
      <c r="F4371" s="2" t="n">
        <f aca="false">IF(Raw_Orders!F4371&lt;0,0,Raw_Orders!F4371)</f>
        <v>871.45</v>
      </c>
      <c r="G4371" s="2" t="str">
        <f aca="false">Raw_Orders!G4371</f>
        <v>Cancelled</v>
      </c>
      <c r="H4371" s="2" t="str">
        <f aca="false">IF(Raw_Orders!H4371="","N/A",Raw_Orders!H4371)</f>
        <v>N/A</v>
      </c>
      <c r="I4371" s="2" t="str">
        <f aca="false">IF(Raw_Orders!I4371="","Not Rated",Raw_Orders!I4371)</f>
        <v>Not Rated</v>
      </c>
      <c r="J4371" s="2" t="str">
        <f aca="false">IF(COUNTIF($A$2:A4371,A4371)&gt;1,"Duplicate","Unique")</f>
        <v>Unique</v>
      </c>
      <c r="K4371" s="2" t="str">
        <f aca="false">IF(Raw_Orders!F4371&lt;0,"Anomaly","OK")</f>
        <v>OK</v>
      </c>
      <c r="L4371" s="2" t="str">
        <f aca="false">IFERROR(VLOOKUP(C4371,Raw_Restaurants!$A$2:$C$151,3,FALSE()),"Unknown")</f>
        <v>Bhopal</v>
      </c>
    </row>
    <row r="4372" customFormat="false" ht="15" hidden="false" customHeight="false" outlineLevel="0" collapsed="false">
      <c r="A4372" s="2" t="n">
        <f aca="false">Raw_Orders!A4372</f>
        <v>500708</v>
      </c>
      <c r="B4372" s="2" t="str">
        <f aca="false">Raw_Orders!B4372</f>
        <v>CUST1154</v>
      </c>
      <c r="C4372" s="2" t="str">
        <f aca="false">Raw_Orders!C4372</f>
        <v>REST277</v>
      </c>
      <c r="D4372" s="2" t="str">
        <f aca="false">Raw_Orders!D4372</f>
        <v>DP479</v>
      </c>
      <c r="E4372" s="2" t="str">
        <f aca="false">Raw_Orders!E4372</f>
        <v>2024-05-18</v>
      </c>
      <c r="F4372" s="2" t="n">
        <f aca="false">IF(Raw_Orders!F4372&lt;0,0,Raw_Orders!F4372)</f>
        <v>285.74</v>
      </c>
      <c r="G4372" s="2" t="str">
        <f aca="false">Raw_Orders!G4372</f>
        <v>Delivered</v>
      </c>
      <c r="H4372" s="2" t="n">
        <f aca="false">IF(Raw_Orders!H4372="","N/A",Raw_Orders!H4372)</f>
        <v>40.5</v>
      </c>
      <c r="I4372" s="2" t="n">
        <f aca="false">IF(Raw_Orders!I4372="","Not Rated",Raw_Orders!I4372)</f>
        <v>3.1</v>
      </c>
      <c r="J4372" s="2" t="str">
        <f aca="false">IF(COUNTIF($A$2:A4372,A4372)&gt;1,"Duplicate","Unique")</f>
        <v>Unique</v>
      </c>
      <c r="K4372" s="2" t="str">
        <f aca="false">IF(Raw_Orders!F4372&lt;0,"Anomaly","OK")</f>
        <v>OK</v>
      </c>
      <c r="L4372" s="2" t="str">
        <f aca="false">IFERROR(VLOOKUP(C4372,Raw_Restaurants!$A$2:$C$151,3,FALSE()),"Unknown")</f>
        <v>Pune</v>
      </c>
    </row>
    <row r="4373" customFormat="false" ht="15" hidden="false" customHeight="false" outlineLevel="0" collapsed="false">
      <c r="A4373" s="2" t="n">
        <f aca="false">Raw_Orders!A4373</f>
        <v>504481</v>
      </c>
      <c r="B4373" s="2" t="str">
        <f aca="false">Raw_Orders!B4373</f>
        <v>CUST1297</v>
      </c>
      <c r="C4373" s="2" t="str">
        <f aca="false">Raw_Orders!C4373</f>
        <v>REST204</v>
      </c>
      <c r="D4373" s="2" t="str">
        <f aca="false">Raw_Orders!D4373</f>
        <v>DP495</v>
      </c>
      <c r="E4373" s="2" t="str">
        <f aca="false">Raw_Orders!E4373</f>
        <v>2024-12-11</v>
      </c>
      <c r="F4373" s="2" t="n">
        <f aca="false">IF(Raw_Orders!F4373&lt;0,0,Raw_Orders!F4373)</f>
        <v>1349.63</v>
      </c>
      <c r="G4373" s="2" t="str">
        <f aca="false">Raw_Orders!G4373</f>
        <v>Delivered</v>
      </c>
      <c r="H4373" s="2" t="n">
        <f aca="false">IF(Raw_Orders!H4373="","N/A",Raw_Orders!H4373)</f>
        <v>48.8</v>
      </c>
      <c r="I4373" s="2" t="str">
        <f aca="false">IF(Raw_Orders!I4373="","Not Rated",Raw_Orders!I4373)</f>
        <v>Not Rated</v>
      </c>
      <c r="J4373" s="2" t="str">
        <f aca="false">IF(COUNTIF($A$2:A4373,A4373)&gt;1,"Duplicate","Unique")</f>
        <v>Unique</v>
      </c>
      <c r="K4373" s="2" t="str">
        <f aca="false">IF(Raw_Orders!F4373&lt;0,"Anomaly","OK")</f>
        <v>OK</v>
      </c>
      <c r="L4373" s="2" t="str">
        <f aca="false">IFERROR(VLOOKUP(C4373,Raw_Restaurants!$A$2:$C$151,3,FALSE()),"Unknown")</f>
        <v>Bhopal</v>
      </c>
    </row>
    <row r="4374" customFormat="false" ht="15" hidden="false" customHeight="false" outlineLevel="0" collapsed="false">
      <c r="A4374" s="2" t="n">
        <f aca="false">Raw_Orders!A4374</f>
        <v>500244</v>
      </c>
      <c r="B4374" s="2" t="str">
        <f aca="false">Raw_Orders!B4374</f>
        <v>CUST1341</v>
      </c>
      <c r="C4374" s="2" t="str">
        <f aca="false">Raw_Orders!C4374</f>
        <v>REST245</v>
      </c>
      <c r="D4374" s="2" t="str">
        <f aca="false">Raw_Orders!D4374</f>
        <v>DP366</v>
      </c>
      <c r="E4374" s="2" t="str">
        <f aca="false">Raw_Orders!E4374</f>
        <v>2024-03-30</v>
      </c>
      <c r="F4374" s="2" t="n">
        <f aca="false">IF(Raw_Orders!F4374&lt;0,0,Raw_Orders!F4374)</f>
        <v>305.93</v>
      </c>
      <c r="G4374" s="2" t="str">
        <f aca="false">Raw_Orders!G4374</f>
        <v>Cancelled</v>
      </c>
      <c r="H4374" s="2" t="str">
        <f aca="false">IF(Raw_Orders!H4374="","N/A",Raw_Orders!H4374)</f>
        <v>N/A</v>
      </c>
      <c r="I4374" s="2" t="str">
        <f aca="false">IF(Raw_Orders!I4374="","Not Rated",Raw_Orders!I4374)</f>
        <v>Not Rated</v>
      </c>
      <c r="J4374" s="2" t="str">
        <f aca="false">IF(COUNTIF($A$2:A4374,A4374)&gt;1,"Duplicate","Unique")</f>
        <v>Unique</v>
      </c>
      <c r="K4374" s="2" t="str">
        <f aca="false">IF(Raw_Orders!F4374&lt;0,"Anomaly","OK")</f>
        <v>OK</v>
      </c>
      <c r="L4374" s="2" t="str">
        <f aca="false">IFERROR(VLOOKUP(C4374,Raw_Restaurants!$A$2:$C$151,3,FALSE()),"Unknown")</f>
        <v>Indore</v>
      </c>
    </row>
    <row r="4375" customFormat="false" ht="15" hidden="false" customHeight="false" outlineLevel="0" collapsed="false">
      <c r="A4375" s="2" t="n">
        <f aca="false">Raw_Orders!A4375</f>
        <v>502357</v>
      </c>
      <c r="B4375" s="2" t="str">
        <f aca="false">Raw_Orders!B4375</f>
        <v>CUST1702</v>
      </c>
      <c r="C4375" s="2" t="str">
        <f aca="false">Raw_Orders!C4375</f>
        <v>REST205</v>
      </c>
      <c r="D4375" s="2" t="str">
        <f aca="false">Raw_Orders!D4375</f>
        <v>DP463</v>
      </c>
      <c r="E4375" s="2" t="str">
        <f aca="false">Raw_Orders!E4375</f>
        <v>2024-12-01</v>
      </c>
      <c r="F4375" s="2" t="n">
        <f aca="false">IF(Raw_Orders!F4375&lt;0,0,Raw_Orders!F4375)</f>
        <v>200.47</v>
      </c>
      <c r="G4375" s="2" t="str">
        <f aca="false">Raw_Orders!G4375</f>
        <v>Delivered</v>
      </c>
      <c r="H4375" s="2" t="n">
        <f aca="false">IF(Raw_Orders!H4375="","N/A",Raw_Orders!H4375)</f>
        <v>45.1</v>
      </c>
      <c r="I4375" s="2" t="n">
        <f aca="false">IF(Raw_Orders!I4375="","Not Rated",Raw_Orders!I4375)</f>
        <v>3.2</v>
      </c>
      <c r="J4375" s="2" t="str">
        <f aca="false">IF(COUNTIF($A$2:A4375,A4375)&gt;1,"Duplicate","Unique")</f>
        <v>Unique</v>
      </c>
      <c r="K4375" s="2" t="str">
        <f aca="false">IF(Raw_Orders!F4375&lt;0,"Anomaly","OK")</f>
        <v>OK</v>
      </c>
      <c r="L4375" s="2" t="str">
        <f aca="false">IFERROR(VLOOKUP(C4375,Raw_Restaurants!$A$2:$C$151,3,FALSE()),"Unknown")</f>
        <v>Delhi</v>
      </c>
    </row>
    <row r="4376" customFormat="false" ht="15" hidden="false" customHeight="false" outlineLevel="0" collapsed="false">
      <c r="A4376" s="2" t="n">
        <f aca="false">Raw_Orders!A4376</f>
        <v>503364</v>
      </c>
      <c r="B4376" s="2" t="str">
        <f aca="false">Raw_Orders!B4376</f>
        <v>CUST1015</v>
      </c>
      <c r="C4376" s="2" t="str">
        <f aca="false">Raw_Orders!C4376</f>
        <v>REST212</v>
      </c>
      <c r="D4376" s="2" t="str">
        <f aca="false">Raw_Orders!D4376</f>
        <v>DP453</v>
      </c>
      <c r="E4376" s="2" t="str">
        <f aca="false">Raw_Orders!E4376</f>
        <v>2024-01-19</v>
      </c>
      <c r="F4376" s="2" t="n">
        <f aca="false">IF(Raw_Orders!F4376&lt;0,0,Raw_Orders!F4376)</f>
        <v>612.15</v>
      </c>
      <c r="G4376" s="2" t="str">
        <f aca="false">Raw_Orders!G4376</f>
        <v>Delivered</v>
      </c>
      <c r="H4376" s="2" t="n">
        <f aca="false">IF(Raw_Orders!H4376="","N/A",Raw_Orders!H4376)</f>
        <v>21.4</v>
      </c>
      <c r="I4376" s="2" t="n">
        <f aca="false">IF(Raw_Orders!I4376="","Not Rated",Raw_Orders!I4376)</f>
        <v>3.4</v>
      </c>
      <c r="J4376" s="2" t="str">
        <f aca="false">IF(COUNTIF($A$2:A4376,A4376)&gt;1,"Duplicate","Unique")</f>
        <v>Unique</v>
      </c>
      <c r="K4376" s="2" t="str">
        <f aca="false">IF(Raw_Orders!F4376&lt;0,"Anomaly","OK")</f>
        <v>OK</v>
      </c>
      <c r="L4376" s="2" t="str">
        <f aca="false">IFERROR(VLOOKUP(C4376,Raw_Restaurants!$A$2:$C$151,3,FALSE()),"Unknown")</f>
        <v>Jaipur</v>
      </c>
    </row>
    <row r="4377" customFormat="false" ht="15" hidden="false" customHeight="false" outlineLevel="0" collapsed="false">
      <c r="A4377" s="2" t="n">
        <f aca="false">Raw_Orders!A4377</f>
        <v>503898</v>
      </c>
      <c r="B4377" s="2" t="str">
        <f aca="false">Raw_Orders!B4377</f>
        <v>CUST1630</v>
      </c>
      <c r="C4377" s="2" t="str">
        <f aca="false">Raw_Orders!C4377</f>
        <v>REST237</v>
      </c>
      <c r="D4377" s="2" t="str">
        <f aca="false">Raw_Orders!D4377</f>
        <v>DP454</v>
      </c>
      <c r="E4377" s="2" t="str">
        <f aca="false">Raw_Orders!E4377</f>
        <v>2024-10-13</v>
      </c>
      <c r="F4377" s="2" t="n">
        <f aca="false">IF(Raw_Orders!F4377&lt;0,0,Raw_Orders!F4377)</f>
        <v>1091.85</v>
      </c>
      <c r="G4377" s="2" t="str">
        <f aca="false">Raw_Orders!G4377</f>
        <v>Delivered</v>
      </c>
      <c r="H4377" s="2" t="n">
        <f aca="false">IF(Raw_Orders!H4377="","N/A",Raw_Orders!H4377)</f>
        <v>28.5</v>
      </c>
      <c r="I4377" s="2" t="n">
        <f aca="false">IF(Raw_Orders!I4377="","Not Rated",Raw_Orders!I4377)</f>
        <v>3.6</v>
      </c>
      <c r="J4377" s="2" t="str">
        <f aca="false">IF(COUNTIF($A$2:A4377,A4377)&gt;1,"Duplicate","Unique")</f>
        <v>Unique</v>
      </c>
      <c r="K4377" s="2" t="str">
        <f aca="false">IF(Raw_Orders!F4377&lt;0,"Anomaly","OK")</f>
        <v>OK</v>
      </c>
      <c r="L4377" s="2" t="str">
        <f aca="false">IFERROR(VLOOKUP(C4377,Raw_Restaurants!$A$2:$C$151,3,FALSE()),"Unknown")</f>
        <v>Mumbai</v>
      </c>
    </row>
    <row r="4378" customFormat="false" ht="15" hidden="false" customHeight="false" outlineLevel="0" collapsed="false">
      <c r="A4378" s="2" t="n">
        <f aca="false">Raw_Orders!A4378</f>
        <v>502342</v>
      </c>
      <c r="B4378" s="2" t="str">
        <f aca="false">Raw_Orders!B4378</f>
        <v>CUST1653</v>
      </c>
      <c r="C4378" s="2" t="str">
        <f aca="false">Raw_Orders!C4378</f>
        <v>REST302</v>
      </c>
      <c r="D4378" s="2" t="str">
        <f aca="false">Raw_Orders!D4378</f>
        <v>DP427</v>
      </c>
      <c r="E4378" s="2" t="str">
        <f aca="false">Raw_Orders!E4378</f>
        <v>2024-01-05</v>
      </c>
      <c r="F4378" s="2" t="n">
        <f aca="false">IF(Raw_Orders!F4378&lt;0,0,Raw_Orders!F4378)</f>
        <v>1259.83</v>
      </c>
      <c r="G4378" s="2" t="str">
        <f aca="false">Raw_Orders!G4378</f>
        <v>Cancelled</v>
      </c>
      <c r="H4378" s="2" t="str">
        <f aca="false">IF(Raw_Orders!H4378="","N/A",Raw_Orders!H4378)</f>
        <v>N/A</v>
      </c>
      <c r="I4378" s="2" t="str">
        <f aca="false">IF(Raw_Orders!I4378="","Not Rated",Raw_Orders!I4378)</f>
        <v>Not Rated</v>
      </c>
      <c r="J4378" s="2" t="str">
        <f aca="false">IF(COUNTIF($A$2:A4378,A4378)&gt;1,"Duplicate","Unique")</f>
        <v>Unique</v>
      </c>
      <c r="K4378" s="2" t="str">
        <f aca="false">IF(Raw_Orders!F4378&lt;0,"Anomaly","OK")</f>
        <v>OK</v>
      </c>
      <c r="L4378" s="2" t="str">
        <f aca="false">IFERROR(VLOOKUP(C4378,Raw_Restaurants!$A$2:$C$151,3,FALSE()),"Unknown")</f>
        <v>Indore</v>
      </c>
    </row>
    <row r="4379" customFormat="false" ht="15" hidden="false" customHeight="false" outlineLevel="0" collapsed="false">
      <c r="A4379" s="2" t="n">
        <f aca="false">Raw_Orders!A4379</f>
        <v>503710</v>
      </c>
      <c r="B4379" s="2" t="str">
        <f aca="false">Raw_Orders!B4379</f>
        <v>CUST1747</v>
      </c>
      <c r="C4379" s="2" t="str">
        <f aca="false">Raw_Orders!C4379</f>
        <v>REST289</v>
      </c>
      <c r="D4379" s="2" t="str">
        <f aca="false">Raw_Orders!D4379</f>
        <v>DP419</v>
      </c>
      <c r="E4379" s="2" t="str">
        <f aca="false">Raw_Orders!E4379</f>
        <v>2024-03-08</v>
      </c>
      <c r="F4379" s="2" t="n">
        <f aca="false">IF(Raw_Orders!F4379&lt;0,0,Raw_Orders!F4379)</f>
        <v>804.98</v>
      </c>
      <c r="G4379" s="2" t="str">
        <f aca="false">Raw_Orders!G4379</f>
        <v>Delivered</v>
      </c>
      <c r="H4379" s="2" t="n">
        <f aca="false">IF(Raw_Orders!H4379="","N/A",Raw_Orders!H4379)</f>
        <v>78.7</v>
      </c>
      <c r="I4379" s="2" t="n">
        <f aca="false">IF(Raw_Orders!I4379="","Not Rated",Raw_Orders!I4379)</f>
        <v>2.9</v>
      </c>
      <c r="J4379" s="2" t="str">
        <f aca="false">IF(COUNTIF($A$2:A4379,A4379)&gt;1,"Duplicate","Unique")</f>
        <v>Unique</v>
      </c>
      <c r="K4379" s="2" t="str">
        <f aca="false">IF(Raw_Orders!F4379&lt;0,"Anomaly","OK")</f>
        <v>OK</v>
      </c>
      <c r="L4379" s="2" t="str">
        <f aca="false">IFERROR(VLOOKUP(C4379,Raw_Restaurants!$A$2:$C$151,3,FALSE()),"Unknown")</f>
        <v>Jaipur</v>
      </c>
    </row>
    <row r="4380" customFormat="false" ht="15" hidden="false" customHeight="false" outlineLevel="0" collapsed="false">
      <c r="A4380" s="2" t="n">
        <f aca="false">Raw_Orders!A4380</f>
        <v>502032</v>
      </c>
      <c r="B4380" s="2" t="str">
        <f aca="false">Raw_Orders!B4380</f>
        <v>CUST1786</v>
      </c>
      <c r="C4380" s="2" t="str">
        <f aca="false">Raw_Orders!C4380</f>
        <v>REST322</v>
      </c>
      <c r="D4380" s="2" t="str">
        <f aca="false">Raw_Orders!D4380</f>
        <v>DP453</v>
      </c>
      <c r="E4380" s="2" t="str">
        <f aca="false">Raw_Orders!E4380</f>
        <v>2024-09-15</v>
      </c>
      <c r="F4380" s="2" t="n">
        <f aca="false">IF(Raw_Orders!F4380&lt;0,0,Raw_Orders!F4380)</f>
        <v>819.99</v>
      </c>
      <c r="G4380" s="2" t="str">
        <f aca="false">Raw_Orders!G4380</f>
        <v>Delivered</v>
      </c>
      <c r="H4380" s="2" t="n">
        <f aca="false">IF(Raw_Orders!H4380="","N/A",Raw_Orders!H4380)</f>
        <v>18.6</v>
      </c>
      <c r="I4380" s="2" t="n">
        <f aca="false">IF(Raw_Orders!I4380="","Not Rated",Raw_Orders!I4380)</f>
        <v>4.9</v>
      </c>
      <c r="J4380" s="2" t="str">
        <f aca="false">IF(COUNTIF($A$2:A4380,A4380)&gt;1,"Duplicate","Unique")</f>
        <v>Unique</v>
      </c>
      <c r="K4380" s="2" t="str">
        <f aca="false">IF(Raw_Orders!F4380&lt;0,"Anomaly","OK")</f>
        <v>OK</v>
      </c>
      <c r="L4380" s="2" t="str">
        <f aca="false">IFERROR(VLOOKUP(C4380,Raw_Restaurants!$A$2:$C$151,3,FALSE()),"Unknown")</f>
        <v>Delhi</v>
      </c>
    </row>
    <row r="4381" customFormat="false" ht="15" hidden="false" customHeight="false" outlineLevel="0" collapsed="false">
      <c r="A4381" s="2" t="n">
        <f aca="false">Raw_Orders!A4381</f>
        <v>500012</v>
      </c>
      <c r="B4381" s="2" t="str">
        <f aca="false">Raw_Orders!B4381</f>
        <v>CUST1147</v>
      </c>
      <c r="C4381" s="2" t="str">
        <f aca="false">Raw_Orders!C4381</f>
        <v>REST212</v>
      </c>
      <c r="D4381" s="2" t="str">
        <f aca="false">Raw_Orders!D4381</f>
        <v>DP333</v>
      </c>
      <c r="E4381" s="2" t="str">
        <f aca="false">Raw_Orders!E4381</f>
        <v>2024-06-04</v>
      </c>
      <c r="F4381" s="2" t="n">
        <f aca="false">IF(Raw_Orders!F4381&lt;0,0,Raw_Orders!F4381)</f>
        <v>496.77</v>
      </c>
      <c r="G4381" s="2" t="str">
        <f aca="false">Raw_Orders!G4381</f>
        <v>Delivered</v>
      </c>
      <c r="H4381" s="2" t="n">
        <f aca="false">IF(Raw_Orders!H4381="","N/A",Raw_Orders!H4381)</f>
        <v>22</v>
      </c>
      <c r="I4381" s="2" t="n">
        <f aca="false">IF(Raw_Orders!I4381="","Not Rated",Raw_Orders!I4381)</f>
        <v>4.5</v>
      </c>
      <c r="J4381" s="2" t="str">
        <f aca="false">IF(COUNTIF($A$2:A4381,A4381)&gt;1,"Duplicate","Unique")</f>
        <v>Unique</v>
      </c>
      <c r="K4381" s="2" t="str">
        <f aca="false">IF(Raw_Orders!F4381&lt;0,"Anomaly","OK")</f>
        <v>OK</v>
      </c>
      <c r="L4381" s="2" t="str">
        <f aca="false">IFERROR(VLOOKUP(C4381,Raw_Restaurants!$A$2:$C$151,3,FALSE()),"Unknown")</f>
        <v>Jaipur</v>
      </c>
    </row>
    <row r="4382" customFormat="false" ht="15" hidden="false" customHeight="false" outlineLevel="0" collapsed="false">
      <c r="A4382" s="2" t="n">
        <f aca="false">Raw_Orders!A4382</f>
        <v>500671</v>
      </c>
      <c r="B4382" s="2" t="str">
        <f aca="false">Raw_Orders!B4382</f>
        <v>CUST1055</v>
      </c>
      <c r="C4382" s="2" t="str">
        <f aca="false">Raw_Orders!C4382</f>
        <v>REST332</v>
      </c>
      <c r="D4382" s="2" t="str">
        <f aca="false">Raw_Orders!D4382</f>
        <v>DP443</v>
      </c>
      <c r="E4382" s="2" t="str">
        <f aca="false">Raw_Orders!E4382</f>
        <v>2024-02-04</v>
      </c>
      <c r="F4382" s="2" t="n">
        <f aca="false">IF(Raw_Orders!F4382&lt;0,0,Raw_Orders!F4382)</f>
        <v>573.6</v>
      </c>
      <c r="G4382" s="2" t="str">
        <f aca="false">Raw_Orders!G4382</f>
        <v>Delayed</v>
      </c>
      <c r="H4382" s="2" t="n">
        <f aca="false">IF(Raw_Orders!H4382="","N/A",Raw_Orders!H4382)</f>
        <v>52.2</v>
      </c>
      <c r="I4382" s="2" t="n">
        <f aca="false">IF(Raw_Orders!I4382="","Not Rated",Raw_Orders!I4382)</f>
        <v>2.7</v>
      </c>
      <c r="J4382" s="2" t="str">
        <f aca="false">IF(COUNTIF($A$2:A4382,A4382)&gt;1,"Duplicate","Unique")</f>
        <v>Unique</v>
      </c>
      <c r="K4382" s="2" t="str">
        <f aca="false">IF(Raw_Orders!F4382&lt;0,"Anomaly","OK")</f>
        <v>OK</v>
      </c>
      <c r="L4382" s="2" t="str">
        <f aca="false">IFERROR(VLOOKUP(C4382,Raw_Restaurants!$A$2:$C$151,3,FALSE()),"Unknown")</f>
        <v>Pune</v>
      </c>
    </row>
    <row r="4383" customFormat="false" ht="15" hidden="false" customHeight="false" outlineLevel="0" collapsed="false">
      <c r="A4383" s="2" t="n">
        <f aca="false">Raw_Orders!A4383</f>
        <v>500206</v>
      </c>
      <c r="B4383" s="2" t="str">
        <f aca="false">Raw_Orders!B4383</f>
        <v>CUST1385</v>
      </c>
      <c r="C4383" s="2" t="str">
        <f aca="false">Raw_Orders!C4383</f>
        <v>REST314</v>
      </c>
      <c r="D4383" s="2" t="str">
        <f aca="false">Raw_Orders!D4383</f>
        <v>DP332</v>
      </c>
      <c r="E4383" s="2" t="str">
        <f aca="false">Raw_Orders!E4383</f>
        <v>2024-07-14</v>
      </c>
      <c r="F4383" s="2" t="n">
        <f aca="false">IF(Raw_Orders!F4383&lt;0,0,Raw_Orders!F4383)</f>
        <v>1337.32</v>
      </c>
      <c r="G4383" s="2" t="str">
        <f aca="false">Raw_Orders!G4383</f>
        <v>Cancelled</v>
      </c>
      <c r="H4383" s="2" t="str">
        <f aca="false">IF(Raw_Orders!H4383="","N/A",Raw_Orders!H4383)</f>
        <v>N/A</v>
      </c>
      <c r="I4383" s="2" t="str">
        <f aca="false">IF(Raw_Orders!I4383="","Not Rated",Raw_Orders!I4383)</f>
        <v>Not Rated</v>
      </c>
      <c r="J4383" s="2" t="str">
        <f aca="false">IF(COUNTIF($A$2:A4383,A4383)&gt;1,"Duplicate","Unique")</f>
        <v>Unique</v>
      </c>
      <c r="K4383" s="2" t="str">
        <f aca="false">IF(Raw_Orders!F4383&lt;0,"Anomaly","OK")</f>
        <v>OK</v>
      </c>
      <c r="L4383" s="2" t="str">
        <f aca="false">IFERROR(VLOOKUP(C4383,Raw_Restaurants!$A$2:$C$151,3,FALSE()),"Unknown")</f>
        <v>Bangalore</v>
      </c>
    </row>
    <row r="4384" customFormat="false" ht="15" hidden="false" customHeight="false" outlineLevel="0" collapsed="false">
      <c r="A4384" s="2" t="n">
        <f aca="false">Raw_Orders!A4384</f>
        <v>501704</v>
      </c>
      <c r="B4384" s="2" t="str">
        <f aca="false">Raw_Orders!B4384</f>
        <v>CUST1008</v>
      </c>
      <c r="C4384" s="2" t="str">
        <f aca="false">Raw_Orders!C4384</f>
        <v>REST305</v>
      </c>
      <c r="D4384" s="2" t="str">
        <f aca="false">Raw_Orders!D4384</f>
        <v>DP470</v>
      </c>
      <c r="E4384" s="2" t="str">
        <f aca="false">Raw_Orders!E4384</f>
        <v>2024-06-18</v>
      </c>
      <c r="F4384" s="2" t="n">
        <f aca="false">IF(Raw_Orders!F4384&lt;0,0,Raw_Orders!F4384)</f>
        <v>814.89</v>
      </c>
      <c r="G4384" s="2" t="str">
        <f aca="false">Raw_Orders!G4384</f>
        <v>Delivered</v>
      </c>
      <c r="H4384" s="2" t="n">
        <f aca="false">IF(Raw_Orders!H4384="","N/A",Raw_Orders!H4384)</f>
        <v>16.5</v>
      </c>
      <c r="I4384" s="2" t="n">
        <f aca="false">IF(Raw_Orders!I4384="","Not Rated",Raw_Orders!I4384)</f>
        <v>3.6</v>
      </c>
      <c r="J4384" s="2" t="str">
        <f aca="false">IF(COUNTIF($A$2:A4384,A4384)&gt;1,"Duplicate","Unique")</f>
        <v>Unique</v>
      </c>
      <c r="K4384" s="2" t="str">
        <f aca="false">IF(Raw_Orders!F4384&lt;0,"Anomaly","OK")</f>
        <v>OK</v>
      </c>
      <c r="L4384" s="2" t="str">
        <f aca="false">IFERROR(VLOOKUP(C4384,Raw_Restaurants!$A$2:$C$151,3,FALSE()),"Unknown")</f>
        <v>Jaipur</v>
      </c>
    </row>
    <row r="4385" customFormat="false" ht="15" hidden="false" customHeight="false" outlineLevel="0" collapsed="false">
      <c r="A4385" s="2" t="n">
        <f aca="false">Raw_Orders!A4385</f>
        <v>501809</v>
      </c>
      <c r="B4385" s="2" t="str">
        <f aca="false">Raw_Orders!B4385</f>
        <v>CUST1524</v>
      </c>
      <c r="C4385" s="2" t="str">
        <f aca="false">Raw_Orders!C4385</f>
        <v>REST234</v>
      </c>
      <c r="D4385" s="2" t="str">
        <f aca="false">Raw_Orders!D4385</f>
        <v>DP370</v>
      </c>
      <c r="E4385" s="2" t="str">
        <f aca="false">Raw_Orders!E4385</f>
        <v>2024-02-20</v>
      </c>
      <c r="F4385" s="2" t="n">
        <f aca="false">IF(Raw_Orders!F4385&lt;0,0,Raw_Orders!F4385)</f>
        <v>522.04</v>
      </c>
      <c r="G4385" s="2" t="str">
        <f aca="false">Raw_Orders!G4385</f>
        <v>Delivered</v>
      </c>
      <c r="H4385" s="2" t="n">
        <f aca="false">IF(Raw_Orders!H4385="","N/A",Raw_Orders!H4385)</f>
        <v>43.4</v>
      </c>
      <c r="I4385" s="2" t="n">
        <f aca="false">IF(Raw_Orders!I4385="","Not Rated",Raw_Orders!I4385)</f>
        <v>3.7</v>
      </c>
      <c r="J4385" s="2" t="str">
        <f aca="false">IF(COUNTIF($A$2:A4385,A4385)&gt;1,"Duplicate","Unique")</f>
        <v>Unique</v>
      </c>
      <c r="K4385" s="2" t="str">
        <f aca="false">IF(Raw_Orders!F4385&lt;0,"Anomaly","OK")</f>
        <v>OK</v>
      </c>
      <c r="L4385" s="2" t="str">
        <f aca="false">IFERROR(VLOOKUP(C4385,Raw_Restaurants!$A$2:$C$151,3,FALSE()),"Unknown")</f>
        <v>Bhopal</v>
      </c>
    </row>
    <row r="4386" customFormat="false" ht="15" hidden="false" customHeight="false" outlineLevel="0" collapsed="false">
      <c r="A4386" s="2" t="n">
        <f aca="false">Raw_Orders!A4386</f>
        <v>501972</v>
      </c>
      <c r="B4386" s="2" t="str">
        <f aca="false">Raw_Orders!B4386</f>
        <v>CUST1348</v>
      </c>
      <c r="C4386" s="2" t="str">
        <f aca="false">Raw_Orders!C4386</f>
        <v>REST330</v>
      </c>
      <c r="D4386" s="2" t="str">
        <f aca="false">Raw_Orders!D4386</f>
        <v>DP497</v>
      </c>
      <c r="E4386" s="2" t="str">
        <f aca="false">Raw_Orders!E4386</f>
        <v>2024-10-26</v>
      </c>
      <c r="F4386" s="2" t="n">
        <f aca="false">IF(Raw_Orders!F4386&lt;0,0,Raw_Orders!F4386)</f>
        <v>244.59</v>
      </c>
      <c r="G4386" s="2" t="str">
        <f aca="false">Raw_Orders!G4386</f>
        <v>Delivered</v>
      </c>
      <c r="H4386" s="2" t="n">
        <f aca="false">IF(Raw_Orders!H4386="","N/A",Raw_Orders!H4386)</f>
        <v>72.4</v>
      </c>
      <c r="I4386" s="2" t="n">
        <f aca="false">IF(Raw_Orders!I4386="","Not Rated",Raw_Orders!I4386)</f>
        <v>4.5</v>
      </c>
      <c r="J4386" s="2" t="str">
        <f aca="false">IF(COUNTIF($A$2:A4386,A4386)&gt;1,"Duplicate","Unique")</f>
        <v>Unique</v>
      </c>
      <c r="K4386" s="2" t="str">
        <f aca="false">IF(Raw_Orders!F4386&lt;0,"Anomaly","OK")</f>
        <v>OK</v>
      </c>
      <c r="L4386" s="2" t="str">
        <f aca="false">IFERROR(VLOOKUP(C4386,Raw_Restaurants!$A$2:$C$151,3,FALSE()),"Unknown")</f>
        <v>Hyderabad</v>
      </c>
    </row>
    <row r="4387" customFormat="false" ht="15" hidden="false" customHeight="false" outlineLevel="0" collapsed="false">
      <c r="A4387" s="2" t="n">
        <f aca="false">Raw_Orders!A4387</f>
        <v>504855</v>
      </c>
      <c r="B4387" s="2" t="str">
        <f aca="false">Raw_Orders!B4387</f>
        <v>CUST1549</v>
      </c>
      <c r="C4387" s="2" t="str">
        <f aca="false">Raw_Orders!C4387</f>
        <v>REST320</v>
      </c>
      <c r="D4387" s="2" t="str">
        <f aca="false">Raw_Orders!D4387</f>
        <v>DP410</v>
      </c>
      <c r="E4387" s="2" t="str">
        <f aca="false">Raw_Orders!E4387</f>
        <v>2024-04-10</v>
      </c>
      <c r="F4387" s="2" t="n">
        <f aca="false">IF(Raw_Orders!F4387&lt;0,0,Raw_Orders!F4387)</f>
        <v>719.3</v>
      </c>
      <c r="G4387" s="2" t="str">
        <f aca="false">Raw_Orders!G4387</f>
        <v>Delayed</v>
      </c>
      <c r="H4387" s="2" t="n">
        <f aca="false">IF(Raw_Orders!H4387="","N/A",Raw_Orders!H4387)</f>
        <v>28.6</v>
      </c>
      <c r="I4387" s="2" t="n">
        <f aca="false">IF(Raw_Orders!I4387="","Not Rated",Raw_Orders!I4387)</f>
        <v>4.4</v>
      </c>
      <c r="J4387" s="2" t="str">
        <f aca="false">IF(COUNTIF($A$2:A4387,A4387)&gt;1,"Duplicate","Unique")</f>
        <v>Unique</v>
      </c>
      <c r="K4387" s="2" t="str">
        <f aca="false">IF(Raw_Orders!F4387&lt;0,"Anomaly","OK")</f>
        <v>OK</v>
      </c>
      <c r="L4387" s="2" t="str">
        <f aca="false">IFERROR(VLOOKUP(C4387,Raw_Restaurants!$A$2:$C$151,3,FALSE()),"Unknown")</f>
        <v>Mumbai</v>
      </c>
    </row>
    <row r="4388" customFormat="false" ht="15" hidden="false" customHeight="false" outlineLevel="0" collapsed="false">
      <c r="A4388" s="2" t="n">
        <f aca="false">Raw_Orders!A4388</f>
        <v>504377</v>
      </c>
      <c r="B4388" s="2" t="str">
        <f aca="false">Raw_Orders!B4388</f>
        <v>CUST1183</v>
      </c>
      <c r="C4388" s="2" t="str">
        <f aca="false">Raw_Orders!C4388</f>
        <v>REST232</v>
      </c>
      <c r="D4388" s="2" t="str">
        <f aca="false">Raw_Orders!D4388</f>
        <v>DP309</v>
      </c>
      <c r="E4388" s="2" t="str">
        <f aca="false">Raw_Orders!E4388</f>
        <v>2024-09-17</v>
      </c>
      <c r="F4388" s="2" t="n">
        <f aca="false">IF(Raw_Orders!F4388&lt;0,0,Raw_Orders!F4388)</f>
        <v>127.35</v>
      </c>
      <c r="G4388" s="2" t="str">
        <f aca="false">Raw_Orders!G4388</f>
        <v>Cancelled</v>
      </c>
      <c r="H4388" s="2" t="str">
        <f aca="false">IF(Raw_Orders!H4388="","N/A",Raw_Orders!H4388)</f>
        <v>N/A</v>
      </c>
      <c r="I4388" s="2" t="str">
        <f aca="false">IF(Raw_Orders!I4388="","Not Rated",Raw_Orders!I4388)</f>
        <v>Not Rated</v>
      </c>
      <c r="J4388" s="2" t="str">
        <f aca="false">IF(COUNTIF($A$2:A4388,A4388)&gt;1,"Duplicate","Unique")</f>
        <v>Unique</v>
      </c>
      <c r="K4388" s="2" t="str">
        <f aca="false">IF(Raw_Orders!F4388&lt;0,"Anomaly","OK")</f>
        <v>OK</v>
      </c>
      <c r="L4388" s="2" t="str">
        <f aca="false">IFERROR(VLOOKUP(C4388,Raw_Restaurants!$A$2:$C$151,3,FALSE()),"Unknown")</f>
        <v>Bhopal</v>
      </c>
    </row>
    <row r="4389" customFormat="false" ht="15" hidden="false" customHeight="false" outlineLevel="0" collapsed="false">
      <c r="A4389" s="2" t="n">
        <f aca="false">Raw_Orders!A4389</f>
        <v>501357</v>
      </c>
      <c r="B4389" s="2" t="str">
        <f aca="false">Raw_Orders!B4389</f>
        <v>CUST1139</v>
      </c>
      <c r="C4389" s="2" t="str">
        <f aca="false">Raw_Orders!C4389</f>
        <v>REST260</v>
      </c>
      <c r="D4389" s="2" t="str">
        <f aca="false">Raw_Orders!D4389</f>
        <v>DP404</v>
      </c>
      <c r="E4389" s="2" t="str">
        <f aca="false">Raw_Orders!E4389</f>
        <v>2024-03-25</v>
      </c>
      <c r="F4389" s="2" t="n">
        <f aca="false">IF(Raw_Orders!F4389&lt;0,0,Raw_Orders!F4389)</f>
        <v>251.95</v>
      </c>
      <c r="G4389" s="2" t="str">
        <f aca="false">Raw_Orders!G4389</f>
        <v>Delivered</v>
      </c>
      <c r="H4389" s="2" t="n">
        <f aca="false">IF(Raw_Orders!H4389="","N/A",Raw_Orders!H4389)</f>
        <v>36.1</v>
      </c>
      <c r="I4389" s="2" t="n">
        <f aca="false">IF(Raw_Orders!I4389="","Not Rated",Raw_Orders!I4389)</f>
        <v>2.7</v>
      </c>
      <c r="J4389" s="2" t="str">
        <f aca="false">IF(COUNTIF($A$2:A4389,A4389)&gt;1,"Duplicate","Unique")</f>
        <v>Unique</v>
      </c>
      <c r="K4389" s="2" t="str">
        <f aca="false">IF(Raw_Orders!F4389&lt;0,"Anomaly","OK")</f>
        <v>OK</v>
      </c>
      <c r="L4389" s="2" t="str">
        <f aca="false">IFERROR(VLOOKUP(C4389,Raw_Restaurants!$A$2:$C$151,3,FALSE()),"Unknown")</f>
        <v>Indore</v>
      </c>
    </row>
    <row r="4390" customFormat="false" ht="15" hidden="false" customHeight="false" outlineLevel="0" collapsed="false">
      <c r="A4390" s="2" t="n">
        <f aca="false">Raw_Orders!A4390</f>
        <v>503887</v>
      </c>
      <c r="B4390" s="2" t="str">
        <f aca="false">Raw_Orders!B4390</f>
        <v>CUST1479</v>
      </c>
      <c r="C4390" s="2" t="str">
        <f aca="false">Raw_Orders!C4390</f>
        <v>REST238</v>
      </c>
      <c r="D4390" s="2" t="str">
        <f aca="false">Raw_Orders!D4390</f>
        <v>DP406</v>
      </c>
      <c r="E4390" s="2" t="str">
        <f aca="false">Raw_Orders!E4390</f>
        <v>2024-03-29</v>
      </c>
      <c r="F4390" s="2" t="n">
        <f aca="false">IF(Raw_Orders!F4390&lt;0,0,Raw_Orders!F4390)</f>
        <v>256.14</v>
      </c>
      <c r="G4390" s="2" t="str">
        <f aca="false">Raw_Orders!G4390</f>
        <v>Delivered</v>
      </c>
      <c r="H4390" s="2" t="n">
        <f aca="false">IF(Raw_Orders!H4390="","N/A",Raw_Orders!H4390)</f>
        <v>43.4</v>
      </c>
      <c r="I4390" s="2" t="n">
        <f aca="false">IF(Raw_Orders!I4390="","Not Rated",Raw_Orders!I4390)</f>
        <v>2.7</v>
      </c>
      <c r="J4390" s="2" t="str">
        <f aca="false">IF(COUNTIF($A$2:A4390,A4390)&gt;1,"Duplicate","Unique")</f>
        <v>Unique</v>
      </c>
      <c r="K4390" s="2" t="str">
        <f aca="false">IF(Raw_Orders!F4390&lt;0,"Anomaly","OK")</f>
        <v>OK</v>
      </c>
      <c r="L4390" s="2" t="str">
        <f aca="false">IFERROR(VLOOKUP(C4390,Raw_Restaurants!$A$2:$C$151,3,FALSE()),"Unknown")</f>
        <v>Chennai</v>
      </c>
    </row>
    <row r="4391" customFormat="false" ht="15" hidden="false" customHeight="false" outlineLevel="0" collapsed="false">
      <c r="A4391" s="2" t="n">
        <f aca="false">Raw_Orders!A4391</f>
        <v>501221</v>
      </c>
      <c r="B4391" s="2" t="str">
        <f aca="false">Raw_Orders!B4391</f>
        <v>CUST1414</v>
      </c>
      <c r="C4391" s="2" t="str">
        <f aca="false">Raw_Orders!C4391</f>
        <v>REST215</v>
      </c>
      <c r="D4391" s="2" t="str">
        <f aca="false">Raw_Orders!D4391</f>
        <v>DP317</v>
      </c>
      <c r="E4391" s="2" t="str">
        <f aca="false">Raw_Orders!E4391</f>
        <v>2024-08-11</v>
      </c>
      <c r="F4391" s="2" t="n">
        <f aca="false">IF(Raw_Orders!F4391&lt;0,0,Raw_Orders!F4391)</f>
        <v>312.78</v>
      </c>
      <c r="G4391" s="2" t="str">
        <f aca="false">Raw_Orders!G4391</f>
        <v>Delivered</v>
      </c>
      <c r="H4391" s="2" t="n">
        <f aca="false">IF(Raw_Orders!H4391="","N/A",Raw_Orders!H4391)</f>
        <v>15.6</v>
      </c>
      <c r="I4391" s="2" t="n">
        <f aca="false">IF(Raw_Orders!I4391="","Not Rated",Raw_Orders!I4391)</f>
        <v>2.7</v>
      </c>
      <c r="J4391" s="2" t="str">
        <f aca="false">IF(COUNTIF($A$2:A4391,A4391)&gt;1,"Duplicate","Unique")</f>
        <v>Duplicate</v>
      </c>
      <c r="K4391" s="2" t="str">
        <f aca="false">IF(Raw_Orders!F4391&lt;0,"Anomaly","OK")</f>
        <v>OK</v>
      </c>
      <c r="L4391" s="2" t="str">
        <f aca="false">IFERROR(VLOOKUP(C4391,Raw_Restaurants!$A$2:$C$151,3,FALSE()),"Unknown")</f>
        <v>Indore</v>
      </c>
    </row>
    <row r="4392" customFormat="false" ht="15" hidden="false" customHeight="false" outlineLevel="0" collapsed="false">
      <c r="A4392" s="2" t="n">
        <f aca="false">Raw_Orders!A4392</f>
        <v>501466</v>
      </c>
      <c r="B4392" s="2" t="str">
        <f aca="false">Raw_Orders!B4392</f>
        <v>CUST1600</v>
      </c>
      <c r="C4392" s="2" t="str">
        <f aca="false">Raw_Orders!C4392</f>
        <v>REST333</v>
      </c>
      <c r="D4392" s="2" t="str">
        <f aca="false">Raw_Orders!D4392</f>
        <v>DP473</v>
      </c>
      <c r="E4392" s="2" t="str">
        <f aca="false">Raw_Orders!E4392</f>
        <v>2024-09-27</v>
      </c>
      <c r="F4392" s="2" t="n">
        <f aca="false">IF(Raw_Orders!F4392&lt;0,0,Raw_Orders!F4392)</f>
        <v>1378.83</v>
      </c>
      <c r="G4392" s="2" t="str">
        <f aca="false">Raw_Orders!G4392</f>
        <v>Delivered</v>
      </c>
      <c r="H4392" s="2" t="n">
        <f aca="false">IF(Raw_Orders!H4392="","N/A",Raw_Orders!H4392)</f>
        <v>65.9</v>
      </c>
      <c r="I4392" s="2" t="n">
        <f aca="false">IF(Raw_Orders!I4392="","Not Rated",Raw_Orders!I4392)</f>
        <v>4.5</v>
      </c>
      <c r="J4392" s="2" t="str">
        <f aca="false">IF(COUNTIF($A$2:A4392,A4392)&gt;1,"Duplicate","Unique")</f>
        <v>Unique</v>
      </c>
      <c r="K4392" s="2" t="str">
        <f aca="false">IF(Raw_Orders!F4392&lt;0,"Anomaly","OK")</f>
        <v>OK</v>
      </c>
      <c r="L4392" s="2" t="str">
        <f aca="false">IFERROR(VLOOKUP(C4392,Raw_Restaurants!$A$2:$C$151,3,FALSE()),"Unknown")</f>
        <v>Hyderabad</v>
      </c>
    </row>
    <row r="4393" customFormat="false" ht="15" hidden="false" customHeight="false" outlineLevel="0" collapsed="false">
      <c r="A4393" s="2" t="n">
        <f aca="false">Raw_Orders!A4393</f>
        <v>501126</v>
      </c>
      <c r="B4393" s="2" t="str">
        <f aca="false">Raw_Orders!B4393</f>
        <v>CUST1786</v>
      </c>
      <c r="C4393" s="2" t="str">
        <f aca="false">Raw_Orders!C4393</f>
        <v>REST250</v>
      </c>
      <c r="D4393" s="2" t="str">
        <f aca="false">Raw_Orders!D4393</f>
        <v>DP303</v>
      </c>
      <c r="E4393" s="2" t="str">
        <f aca="false">Raw_Orders!E4393</f>
        <v>2024-08-18</v>
      </c>
      <c r="F4393" s="2" t="n">
        <f aca="false">IF(Raw_Orders!F4393&lt;0,0,Raw_Orders!F4393)</f>
        <v>474.32</v>
      </c>
      <c r="G4393" s="2" t="str">
        <f aca="false">Raw_Orders!G4393</f>
        <v>Delivered</v>
      </c>
      <c r="H4393" s="2" t="n">
        <f aca="false">IF(Raw_Orders!H4393="","N/A",Raw_Orders!H4393)</f>
        <v>44.6</v>
      </c>
      <c r="I4393" s="2" t="n">
        <f aca="false">IF(Raw_Orders!I4393="","Not Rated",Raw_Orders!I4393)</f>
        <v>2.7</v>
      </c>
      <c r="J4393" s="2" t="str">
        <f aca="false">IF(COUNTIF($A$2:A4393,A4393)&gt;1,"Duplicate","Unique")</f>
        <v>Unique</v>
      </c>
      <c r="K4393" s="2" t="str">
        <f aca="false">IF(Raw_Orders!F4393&lt;0,"Anomaly","OK")</f>
        <v>OK</v>
      </c>
      <c r="L4393" s="2" t="str">
        <f aca="false">IFERROR(VLOOKUP(C4393,Raw_Restaurants!$A$2:$C$151,3,FALSE()),"Unknown")</f>
        <v>Delhi</v>
      </c>
    </row>
    <row r="4394" customFormat="false" ht="15" hidden="false" customHeight="false" outlineLevel="0" collapsed="false">
      <c r="A4394" s="2" t="n">
        <f aca="false">Raw_Orders!A4394</f>
        <v>503301</v>
      </c>
      <c r="B4394" s="2" t="str">
        <f aca="false">Raw_Orders!B4394</f>
        <v>CUST1545</v>
      </c>
      <c r="C4394" s="2" t="str">
        <f aca="false">Raw_Orders!C4394</f>
        <v>REST271</v>
      </c>
      <c r="D4394" s="2" t="str">
        <f aca="false">Raw_Orders!D4394</f>
        <v>DP346</v>
      </c>
      <c r="E4394" s="2" t="str">
        <f aca="false">Raw_Orders!E4394</f>
        <v>2024-05-25</v>
      </c>
      <c r="F4394" s="2" t="n">
        <f aca="false">IF(Raw_Orders!F4394&lt;0,0,Raw_Orders!F4394)</f>
        <v>887.79</v>
      </c>
      <c r="G4394" s="2" t="str">
        <f aca="false">Raw_Orders!G4394</f>
        <v>Delivered</v>
      </c>
      <c r="H4394" s="2" t="n">
        <f aca="false">IF(Raw_Orders!H4394="","N/A",Raw_Orders!H4394)</f>
        <v>73.6</v>
      </c>
      <c r="I4394" s="2" t="n">
        <f aca="false">IF(Raw_Orders!I4394="","Not Rated",Raw_Orders!I4394)</f>
        <v>4.8</v>
      </c>
      <c r="J4394" s="2" t="str">
        <f aca="false">IF(COUNTIF($A$2:A4394,A4394)&gt;1,"Duplicate","Unique")</f>
        <v>Unique</v>
      </c>
      <c r="K4394" s="2" t="str">
        <f aca="false">IF(Raw_Orders!F4394&lt;0,"Anomaly","OK")</f>
        <v>OK</v>
      </c>
      <c r="L4394" s="2" t="str">
        <f aca="false">IFERROR(VLOOKUP(C4394,Raw_Restaurants!$A$2:$C$151,3,FALSE()),"Unknown")</f>
        <v>Indore</v>
      </c>
    </row>
    <row r="4395" customFormat="false" ht="15" hidden="false" customHeight="false" outlineLevel="0" collapsed="false">
      <c r="A4395" s="2" t="n">
        <f aca="false">Raw_Orders!A4395</f>
        <v>503955</v>
      </c>
      <c r="B4395" s="2" t="str">
        <f aca="false">Raw_Orders!B4395</f>
        <v>CUST1699</v>
      </c>
      <c r="C4395" s="2" t="str">
        <f aca="false">Raw_Orders!C4395</f>
        <v>REST346</v>
      </c>
      <c r="D4395" s="2" t="str">
        <f aca="false">Raw_Orders!D4395</f>
        <v>DP442</v>
      </c>
      <c r="E4395" s="2" t="str">
        <f aca="false">Raw_Orders!E4395</f>
        <v>2024-06-04</v>
      </c>
      <c r="F4395" s="2" t="n">
        <f aca="false">IF(Raw_Orders!F4395&lt;0,0,Raw_Orders!F4395)</f>
        <v>153.8</v>
      </c>
      <c r="G4395" s="2" t="str">
        <f aca="false">Raw_Orders!G4395</f>
        <v>Delivered</v>
      </c>
      <c r="H4395" s="2" t="n">
        <f aca="false">IF(Raw_Orders!H4395="","N/A",Raw_Orders!H4395)</f>
        <v>57</v>
      </c>
      <c r="I4395" s="2" t="n">
        <f aca="false">IF(Raw_Orders!I4395="","Not Rated",Raw_Orders!I4395)</f>
        <v>4.5</v>
      </c>
      <c r="J4395" s="2" t="str">
        <f aca="false">IF(COUNTIF($A$2:A4395,A4395)&gt;1,"Duplicate","Unique")</f>
        <v>Unique</v>
      </c>
      <c r="K4395" s="2" t="str">
        <f aca="false">IF(Raw_Orders!F4395&lt;0,"Anomaly","OK")</f>
        <v>OK</v>
      </c>
      <c r="L4395" s="2" t="str">
        <f aca="false">IFERROR(VLOOKUP(C4395,Raw_Restaurants!$A$2:$C$151,3,FALSE()),"Unknown")</f>
        <v>Jaipur</v>
      </c>
    </row>
    <row r="4396" customFormat="false" ht="15" hidden="false" customHeight="false" outlineLevel="0" collapsed="false">
      <c r="A4396" s="2" t="n">
        <f aca="false">Raw_Orders!A4396</f>
        <v>504872</v>
      </c>
      <c r="B4396" s="2" t="str">
        <f aca="false">Raw_Orders!B4396</f>
        <v>CUST1662</v>
      </c>
      <c r="C4396" s="2" t="str">
        <f aca="false">Raw_Orders!C4396</f>
        <v>REST282</v>
      </c>
      <c r="D4396" s="2" t="str">
        <f aca="false">Raw_Orders!D4396</f>
        <v>DP410</v>
      </c>
      <c r="E4396" s="2" t="str">
        <f aca="false">Raw_Orders!E4396</f>
        <v>2024-02-13</v>
      </c>
      <c r="F4396" s="2" t="n">
        <f aca="false">IF(Raw_Orders!F4396&lt;0,0,Raw_Orders!F4396)</f>
        <v>547.36</v>
      </c>
      <c r="G4396" s="2" t="str">
        <f aca="false">Raw_Orders!G4396</f>
        <v>Delivered</v>
      </c>
      <c r="H4396" s="2" t="n">
        <f aca="false">IF(Raw_Orders!H4396="","N/A",Raw_Orders!H4396)</f>
        <v>70.5</v>
      </c>
      <c r="I4396" s="2" t="n">
        <f aca="false">IF(Raw_Orders!I4396="","Not Rated",Raw_Orders!I4396)</f>
        <v>4.2</v>
      </c>
      <c r="J4396" s="2" t="str">
        <f aca="false">IF(COUNTIF($A$2:A4396,A4396)&gt;1,"Duplicate","Unique")</f>
        <v>Unique</v>
      </c>
      <c r="K4396" s="2" t="str">
        <f aca="false">IF(Raw_Orders!F4396&lt;0,"Anomaly","OK")</f>
        <v>OK</v>
      </c>
      <c r="L4396" s="2" t="str">
        <f aca="false">IFERROR(VLOOKUP(C4396,Raw_Restaurants!$A$2:$C$151,3,FALSE()),"Unknown")</f>
        <v>Mumbai</v>
      </c>
    </row>
    <row r="4397" customFormat="false" ht="15" hidden="false" customHeight="false" outlineLevel="0" collapsed="false">
      <c r="A4397" s="2" t="n">
        <f aca="false">Raw_Orders!A4397</f>
        <v>504393</v>
      </c>
      <c r="B4397" s="2" t="str">
        <f aca="false">Raw_Orders!B4397</f>
        <v>CUST1738</v>
      </c>
      <c r="C4397" s="2" t="str">
        <f aca="false">Raw_Orders!C4397</f>
        <v>REST350</v>
      </c>
      <c r="D4397" s="2" t="str">
        <f aca="false">Raw_Orders!D4397</f>
        <v>DP346</v>
      </c>
      <c r="E4397" s="2" t="str">
        <f aca="false">Raw_Orders!E4397</f>
        <v>2024-11-17</v>
      </c>
      <c r="F4397" s="2" t="n">
        <f aca="false">IF(Raw_Orders!F4397&lt;0,0,Raw_Orders!F4397)</f>
        <v>258.22</v>
      </c>
      <c r="G4397" s="2" t="str">
        <f aca="false">Raw_Orders!G4397</f>
        <v>Delivered</v>
      </c>
      <c r="H4397" s="2" t="n">
        <f aca="false">IF(Raw_Orders!H4397="","N/A",Raw_Orders!H4397)</f>
        <v>60.1</v>
      </c>
      <c r="I4397" s="2" t="n">
        <f aca="false">IF(Raw_Orders!I4397="","Not Rated",Raw_Orders!I4397)</f>
        <v>4.4</v>
      </c>
      <c r="J4397" s="2" t="str">
        <f aca="false">IF(COUNTIF($A$2:A4397,A4397)&gt;1,"Duplicate","Unique")</f>
        <v>Unique</v>
      </c>
      <c r="K4397" s="2" t="str">
        <f aca="false">IF(Raw_Orders!F4397&lt;0,"Anomaly","OK")</f>
        <v>OK</v>
      </c>
      <c r="L4397" s="2" t="str">
        <f aca="false">IFERROR(VLOOKUP(C4397,Raw_Restaurants!$A$2:$C$151,3,FALSE()),"Unknown")</f>
        <v>Indore</v>
      </c>
    </row>
    <row r="4398" customFormat="false" ht="15" hidden="false" customHeight="false" outlineLevel="0" collapsed="false">
      <c r="A4398" s="2" t="n">
        <f aca="false">Raw_Orders!A4398</f>
        <v>501605</v>
      </c>
      <c r="B4398" s="2" t="str">
        <f aca="false">Raw_Orders!B4398</f>
        <v>CUST1680</v>
      </c>
      <c r="C4398" s="2" t="str">
        <f aca="false">Raw_Orders!C4398</f>
        <v>REST305</v>
      </c>
      <c r="D4398" s="2" t="str">
        <f aca="false">Raw_Orders!D4398</f>
        <v>DP338</v>
      </c>
      <c r="E4398" s="2" t="str">
        <f aca="false">Raw_Orders!E4398</f>
        <v>2024-04-17</v>
      </c>
      <c r="F4398" s="2" t="n">
        <f aca="false">IF(Raw_Orders!F4398&lt;0,0,Raw_Orders!F4398)</f>
        <v>989.49</v>
      </c>
      <c r="G4398" s="2" t="str">
        <f aca="false">Raw_Orders!G4398</f>
        <v>Delivered</v>
      </c>
      <c r="H4398" s="2" t="n">
        <f aca="false">IF(Raw_Orders!H4398="","N/A",Raw_Orders!H4398)</f>
        <v>39.7</v>
      </c>
      <c r="I4398" s="2" t="n">
        <f aca="false">IF(Raw_Orders!I4398="","Not Rated",Raw_Orders!I4398)</f>
        <v>4.8</v>
      </c>
      <c r="J4398" s="2" t="str">
        <f aca="false">IF(COUNTIF($A$2:A4398,A4398)&gt;1,"Duplicate","Unique")</f>
        <v>Unique</v>
      </c>
      <c r="K4398" s="2" t="str">
        <f aca="false">IF(Raw_Orders!F4398&lt;0,"Anomaly","OK")</f>
        <v>OK</v>
      </c>
      <c r="L4398" s="2" t="str">
        <f aca="false">IFERROR(VLOOKUP(C4398,Raw_Restaurants!$A$2:$C$151,3,FALSE()),"Unknown")</f>
        <v>Jaipur</v>
      </c>
    </row>
    <row r="4399" customFormat="false" ht="15" hidden="false" customHeight="false" outlineLevel="0" collapsed="false">
      <c r="A4399" s="2" t="n">
        <f aca="false">Raw_Orders!A4399</f>
        <v>504599</v>
      </c>
      <c r="B4399" s="2" t="str">
        <f aca="false">Raw_Orders!B4399</f>
        <v>CUST1668</v>
      </c>
      <c r="C4399" s="2" t="str">
        <f aca="false">Raw_Orders!C4399</f>
        <v>REST322</v>
      </c>
      <c r="D4399" s="2" t="str">
        <f aca="false">Raw_Orders!D4399</f>
        <v>DP438</v>
      </c>
      <c r="E4399" s="2" t="str">
        <f aca="false">Raw_Orders!E4399</f>
        <v>2024-12-23</v>
      </c>
      <c r="F4399" s="2" t="n">
        <f aca="false">IF(Raw_Orders!F4399&lt;0,0,Raw_Orders!F4399)</f>
        <v>804.63</v>
      </c>
      <c r="G4399" s="2" t="str">
        <f aca="false">Raw_Orders!G4399</f>
        <v>Delivered</v>
      </c>
      <c r="H4399" s="2" t="n">
        <f aca="false">IF(Raw_Orders!H4399="","N/A",Raw_Orders!H4399)</f>
        <v>31.4</v>
      </c>
      <c r="I4399" s="2" t="n">
        <f aca="false">IF(Raw_Orders!I4399="","Not Rated",Raw_Orders!I4399)</f>
        <v>4.1</v>
      </c>
      <c r="J4399" s="2" t="str">
        <f aca="false">IF(COUNTIF($A$2:A4399,A4399)&gt;1,"Duplicate","Unique")</f>
        <v>Unique</v>
      </c>
      <c r="K4399" s="2" t="str">
        <f aca="false">IF(Raw_Orders!F4399&lt;0,"Anomaly","OK")</f>
        <v>OK</v>
      </c>
      <c r="L4399" s="2" t="str">
        <f aca="false">IFERROR(VLOOKUP(C4399,Raw_Restaurants!$A$2:$C$151,3,FALSE()),"Unknown")</f>
        <v>Delhi</v>
      </c>
    </row>
    <row r="4400" customFormat="false" ht="15" hidden="false" customHeight="false" outlineLevel="0" collapsed="false">
      <c r="A4400" s="2" t="n">
        <f aca="false">Raw_Orders!A4400</f>
        <v>502282</v>
      </c>
      <c r="B4400" s="2" t="str">
        <f aca="false">Raw_Orders!B4400</f>
        <v>CUST1395</v>
      </c>
      <c r="C4400" s="2" t="str">
        <f aca="false">Raw_Orders!C4400</f>
        <v>REST217</v>
      </c>
      <c r="D4400" s="2" t="str">
        <f aca="false">Raw_Orders!D4400</f>
        <v>DP398</v>
      </c>
      <c r="E4400" s="2" t="str">
        <f aca="false">Raw_Orders!E4400</f>
        <v>2024-08-09</v>
      </c>
      <c r="F4400" s="2" t="n">
        <f aca="false">IF(Raw_Orders!F4400&lt;0,0,Raw_Orders!F4400)</f>
        <v>297.38</v>
      </c>
      <c r="G4400" s="2" t="str">
        <f aca="false">Raw_Orders!G4400</f>
        <v>Delivered</v>
      </c>
      <c r="H4400" s="2" t="n">
        <f aca="false">IF(Raw_Orders!H4400="","N/A",Raw_Orders!H4400)</f>
        <v>30.1</v>
      </c>
      <c r="I4400" s="2" t="n">
        <f aca="false">IF(Raw_Orders!I4400="","Not Rated",Raw_Orders!I4400)</f>
        <v>3.9</v>
      </c>
      <c r="J4400" s="2" t="str">
        <f aca="false">IF(COUNTIF($A$2:A4400,A4400)&gt;1,"Duplicate","Unique")</f>
        <v>Unique</v>
      </c>
      <c r="K4400" s="2" t="str">
        <f aca="false">IF(Raw_Orders!F4400&lt;0,"Anomaly","OK")</f>
        <v>OK</v>
      </c>
      <c r="L4400" s="2" t="str">
        <f aca="false">IFERROR(VLOOKUP(C4400,Raw_Restaurants!$A$2:$C$151,3,FALSE()),"Unknown")</f>
        <v>Kolkata</v>
      </c>
    </row>
    <row r="4401" customFormat="false" ht="15" hidden="false" customHeight="false" outlineLevel="0" collapsed="false">
      <c r="A4401" s="2" t="n">
        <f aca="false">Raw_Orders!A4401</f>
        <v>504394</v>
      </c>
      <c r="B4401" s="2" t="str">
        <f aca="false">Raw_Orders!B4401</f>
        <v>CUST1403</v>
      </c>
      <c r="C4401" s="2" t="str">
        <f aca="false">Raw_Orders!C4401</f>
        <v>REST315</v>
      </c>
      <c r="D4401" s="2" t="str">
        <f aca="false">Raw_Orders!D4401</f>
        <v>DP412</v>
      </c>
      <c r="E4401" s="2" t="str">
        <f aca="false">Raw_Orders!E4401</f>
        <v>2024-11-21</v>
      </c>
      <c r="F4401" s="2" t="n">
        <f aca="false">IF(Raw_Orders!F4401&lt;0,0,Raw_Orders!F4401)</f>
        <v>708</v>
      </c>
      <c r="G4401" s="2" t="str">
        <f aca="false">Raw_Orders!G4401</f>
        <v>Delivered</v>
      </c>
      <c r="H4401" s="2" t="n">
        <f aca="false">IF(Raw_Orders!H4401="","N/A",Raw_Orders!H4401)</f>
        <v>72.4</v>
      </c>
      <c r="I4401" s="2" t="n">
        <f aca="false">IF(Raw_Orders!I4401="","Not Rated",Raw_Orders!I4401)</f>
        <v>2.5</v>
      </c>
      <c r="J4401" s="2" t="str">
        <f aca="false">IF(COUNTIF($A$2:A4401,A4401)&gt;1,"Duplicate","Unique")</f>
        <v>Duplicate</v>
      </c>
      <c r="K4401" s="2" t="str">
        <f aca="false">IF(Raw_Orders!F4401&lt;0,"Anomaly","OK")</f>
        <v>OK</v>
      </c>
      <c r="L4401" s="2" t="str">
        <f aca="false">IFERROR(VLOOKUP(C4401,Raw_Restaurants!$A$2:$C$151,3,FALSE()),"Unknown")</f>
        <v>Indore</v>
      </c>
    </row>
    <row r="4402" customFormat="false" ht="15" hidden="false" customHeight="false" outlineLevel="0" collapsed="false">
      <c r="A4402" s="2" t="n">
        <f aca="false">Raw_Orders!A4402</f>
        <v>502972</v>
      </c>
      <c r="B4402" s="2" t="str">
        <f aca="false">Raw_Orders!B4402</f>
        <v>CUST1515</v>
      </c>
      <c r="C4402" s="2" t="str">
        <f aca="false">Raw_Orders!C4402</f>
        <v>REST257</v>
      </c>
      <c r="D4402" s="2" t="str">
        <f aca="false">Raw_Orders!D4402</f>
        <v>DP320</v>
      </c>
      <c r="E4402" s="2" t="str">
        <f aca="false">Raw_Orders!E4402</f>
        <v>2024-02-18</v>
      </c>
      <c r="F4402" s="2" t="n">
        <f aca="false">IF(Raw_Orders!F4402&lt;0,0,Raw_Orders!F4402)</f>
        <v>919.73</v>
      </c>
      <c r="G4402" s="2" t="str">
        <f aca="false">Raw_Orders!G4402</f>
        <v>Delivered</v>
      </c>
      <c r="H4402" s="2" t="n">
        <f aca="false">IF(Raw_Orders!H4402="","N/A",Raw_Orders!H4402)</f>
        <v>25.6</v>
      </c>
      <c r="I4402" s="2" t="n">
        <f aca="false">IF(Raw_Orders!I4402="","Not Rated",Raw_Orders!I4402)</f>
        <v>3.7</v>
      </c>
      <c r="J4402" s="2" t="str">
        <f aca="false">IF(COUNTIF($A$2:A4402,A4402)&gt;1,"Duplicate","Unique")</f>
        <v>Unique</v>
      </c>
      <c r="K4402" s="2" t="str">
        <f aca="false">IF(Raw_Orders!F4402&lt;0,"Anomaly","OK")</f>
        <v>OK</v>
      </c>
      <c r="L4402" s="2" t="str">
        <f aca="false">IFERROR(VLOOKUP(C4402,Raw_Restaurants!$A$2:$C$151,3,FALSE()),"Unknown")</f>
        <v>Jaipur</v>
      </c>
    </row>
    <row r="4403" customFormat="false" ht="15" hidden="false" customHeight="false" outlineLevel="0" collapsed="false">
      <c r="A4403" s="2" t="n">
        <f aca="false">Raw_Orders!A4403</f>
        <v>504976</v>
      </c>
      <c r="B4403" s="2" t="str">
        <f aca="false">Raw_Orders!B4403</f>
        <v>CUST1155</v>
      </c>
      <c r="C4403" s="2" t="str">
        <f aca="false">Raw_Orders!C4403</f>
        <v>REST271</v>
      </c>
      <c r="D4403" s="2" t="str">
        <f aca="false">Raw_Orders!D4403</f>
        <v>DP426</v>
      </c>
      <c r="E4403" s="2" t="str">
        <f aca="false">Raw_Orders!E4403</f>
        <v>2024-11-27</v>
      </c>
      <c r="F4403" s="2" t="n">
        <f aca="false">IF(Raw_Orders!F4403&lt;0,0,Raw_Orders!F4403)</f>
        <v>771.2</v>
      </c>
      <c r="G4403" s="2" t="str">
        <f aca="false">Raw_Orders!G4403</f>
        <v>Delivered</v>
      </c>
      <c r="H4403" s="2" t="str">
        <f aca="false">IF(Raw_Orders!H4403="","N/A",Raw_Orders!H4403)</f>
        <v>N/A</v>
      </c>
      <c r="I4403" s="2" t="n">
        <f aca="false">IF(Raw_Orders!I4403="","Not Rated",Raw_Orders!I4403)</f>
        <v>5</v>
      </c>
      <c r="J4403" s="2" t="str">
        <f aca="false">IF(COUNTIF($A$2:A4403,A4403)&gt;1,"Duplicate","Unique")</f>
        <v>Unique</v>
      </c>
      <c r="K4403" s="2" t="str">
        <f aca="false">IF(Raw_Orders!F4403&lt;0,"Anomaly","OK")</f>
        <v>OK</v>
      </c>
      <c r="L4403" s="2" t="str">
        <f aca="false">IFERROR(VLOOKUP(C4403,Raw_Restaurants!$A$2:$C$151,3,FALSE()),"Unknown")</f>
        <v>Indore</v>
      </c>
    </row>
    <row r="4404" customFormat="false" ht="15" hidden="false" customHeight="false" outlineLevel="0" collapsed="false">
      <c r="A4404" s="2" t="n">
        <f aca="false">Raw_Orders!A4404</f>
        <v>502841</v>
      </c>
      <c r="B4404" s="2" t="str">
        <f aca="false">Raw_Orders!B4404</f>
        <v>CUST1747</v>
      </c>
      <c r="C4404" s="2" t="str">
        <f aca="false">Raw_Orders!C4404</f>
        <v>REST289</v>
      </c>
      <c r="D4404" s="2" t="str">
        <f aca="false">Raw_Orders!D4404</f>
        <v>DP385</v>
      </c>
      <c r="E4404" s="2" t="str">
        <f aca="false">Raw_Orders!E4404</f>
        <v>2024-01-05</v>
      </c>
      <c r="F4404" s="2" t="n">
        <f aca="false">IF(Raw_Orders!F4404&lt;0,0,Raw_Orders!F4404)</f>
        <v>673.67</v>
      </c>
      <c r="G4404" s="2" t="str">
        <f aca="false">Raw_Orders!G4404</f>
        <v>Delivered</v>
      </c>
      <c r="H4404" s="2" t="n">
        <f aca="false">IF(Raw_Orders!H4404="","N/A",Raw_Orders!H4404)</f>
        <v>38.1</v>
      </c>
      <c r="I4404" s="2" t="n">
        <f aca="false">IF(Raw_Orders!I4404="","Not Rated",Raw_Orders!I4404)</f>
        <v>3.7</v>
      </c>
      <c r="J4404" s="2" t="str">
        <f aca="false">IF(COUNTIF($A$2:A4404,A4404)&gt;1,"Duplicate","Unique")</f>
        <v>Unique</v>
      </c>
      <c r="K4404" s="2" t="str">
        <f aca="false">IF(Raw_Orders!F4404&lt;0,"Anomaly","OK")</f>
        <v>OK</v>
      </c>
      <c r="L4404" s="2" t="str">
        <f aca="false">IFERROR(VLOOKUP(C4404,Raw_Restaurants!$A$2:$C$151,3,FALSE()),"Unknown")</f>
        <v>Jaipur</v>
      </c>
    </row>
    <row r="4405" customFormat="false" ht="15" hidden="false" customHeight="false" outlineLevel="0" collapsed="false">
      <c r="A4405" s="2" t="n">
        <f aca="false">Raw_Orders!A4405</f>
        <v>502413</v>
      </c>
      <c r="B4405" s="2" t="str">
        <f aca="false">Raw_Orders!B4405</f>
        <v>CUST1537</v>
      </c>
      <c r="C4405" s="2" t="str">
        <f aca="false">Raw_Orders!C4405</f>
        <v>REST334</v>
      </c>
      <c r="D4405" s="2" t="str">
        <f aca="false">Raw_Orders!D4405</f>
        <v>DP489</v>
      </c>
      <c r="E4405" s="2" t="str">
        <f aca="false">Raw_Orders!E4405</f>
        <v>2024-05-13</v>
      </c>
      <c r="F4405" s="2" t="n">
        <f aca="false">IF(Raw_Orders!F4405&lt;0,0,Raw_Orders!F4405)</f>
        <v>1216.35</v>
      </c>
      <c r="G4405" s="2" t="str">
        <f aca="false">Raw_Orders!G4405</f>
        <v>Delivered</v>
      </c>
      <c r="H4405" s="2" t="n">
        <f aca="false">IF(Raw_Orders!H4405="","N/A",Raw_Orders!H4405)</f>
        <v>73.3</v>
      </c>
      <c r="I4405" s="2" t="n">
        <f aca="false">IF(Raw_Orders!I4405="","Not Rated",Raw_Orders!I4405)</f>
        <v>4.7</v>
      </c>
      <c r="J4405" s="2" t="str">
        <f aca="false">IF(COUNTIF($A$2:A4405,A4405)&gt;1,"Duplicate","Unique")</f>
        <v>Unique</v>
      </c>
      <c r="K4405" s="2" t="str">
        <f aca="false">IF(Raw_Orders!F4405&lt;0,"Anomaly","OK")</f>
        <v>OK</v>
      </c>
      <c r="L4405" s="2" t="str">
        <f aca="false">IFERROR(VLOOKUP(C4405,Raw_Restaurants!$A$2:$C$151,3,FALSE()),"Unknown")</f>
        <v>Chennai</v>
      </c>
    </row>
    <row r="4406" customFormat="false" ht="15" hidden="false" customHeight="false" outlineLevel="0" collapsed="false">
      <c r="A4406" s="2" t="n">
        <f aca="false">Raw_Orders!A4406</f>
        <v>500052</v>
      </c>
      <c r="B4406" s="2" t="str">
        <f aca="false">Raw_Orders!B4406</f>
        <v>CUST1600</v>
      </c>
      <c r="C4406" s="2" t="str">
        <f aca="false">Raw_Orders!C4406</f>
        <v>REST342</v>
      </c>
      <c r="D4406" s="2" t="str">
        <f aca="false">Raw_Orders!D4406</f>
        <v>DP311</v>
      </c>
      <c r="E4406" s="2" t="str">
        <f aca="false">Raw_Orders!E4406</f>
        <v>2024-10-04</v>
      </c>
      <c r="F4406" s="2" t="n">
        <f aca="false">IF(Raw_Orders!F4406&lt;0,0,Raw_Orders!F4406)</f>
        <v>1134.3</v>
      </c>
      <c r="G4406" s="2" t="str">
        <f aca="false">Raw_Orders!G4406</f>
        <v>Delivered</v>
      </c>
      <c r="H4406" s="2" t="n">
        <f aca="false">IF(Raw_Orders!H4406="","N/A",Raw_Orders!H4406)</f>
        <v>29.4</v>
      </c>
      <c r="I4406" s="2" t="str">
        <f aca="false">IF(Raw_Orders!I4406="","Not Rated",Raw_Orders!I4406)</f>
        <v>Not Rated</v>
      </c>
      <c r="J4406" s="2" t="str">
        <f aca="false">IF(COUNTIF($A$2:A4406,A4406)&gt;1,"Duplicate","Unique")</f>
        <v>Unique</v>
      </c>
      <c r="K4406" s="2" t="str">
        <f aca="false">IF(Raw_Orders!F4406&lt;0,"Anomaly","OK")</f>
        <v>OK</v>
      </c>
      <c r="L4406" s="2" t="str">
        <f aca="false">IFERROR(VLOOKUP(C4406,Raw_Restaurants!$A$2:$C$151,3,FALSE()),"Unknown")</f>
        <v>Hyderabad</v>
      </c>
    </row>
    <row r="4407" customFormat="false" ht="15" hidden="false" customHeight="false" outlineLevel="0" collapsed="false">
      <c r="A4407" s="2" t="n">
        <f aca="false">Raw_Orders!A4407</f>
        <v>500951</v>
      </c>
      <c r="B4407" s="2" t="str">
        <f aca="false">Raw_Orders!B4407</f>
        <v>CUST1231</v>
      </c>
      <c r="C4407" s="2" t="str">
        <f aca="false">Raw_Orders!C4407</f>
        <v>REST302</v>
      </c>
      <c r="D4407" s="2" t="str">
        <f aca="false">Raw_Orders!D4407</f>
        <v>DP330</v>
      </c>
      <c r="E4407" s="2" t="str">
        <f aca="false">Raw_Orders!E4407</f>
        <v>2024-05-23</v>
      </c>
      <c r="F4407" s="2" t="n">
        <f aca="false">IF(Raw_Orders!F4407&lt;0,0,Raw_Orders!F4407)</f>
        <v>874.06</v>
      </c>
      <c r="G4407" s="2" t="str">
        <f aca="false">Raw_Orders!G4407</f>
        <v>Cancelled</v>
      </c>
      <c r="H4407" s="2" t="str">
        <f aca="false">IF(Raw_Orders!H4407="","N/A",Raw_Orders!H4407)</f>
        <v>N/A</v>
      </c>
      <c r="I4407" s="2" t="str">
        <f aca="false">IF(Raw_Orders!I4407="","Not Rated",Raw_Orders!I4407)</f>
        <v>Not Rated</v>
      </c>
      <c r="J4407" s="2" t="str">
        <f aca="false">IF(COUNTIF($A$2:A4407,A4407)&gt;1,"Duplicate","Unique")</f>
        <v>Unique</v>
      </c>
      <c r="K4407" s="2" t="str">
        <f aca="false">IF(Raw_Orders!F4407&lt;0,"Anomaly","OK")</f>
        <v>OK</v>
      </c>
      <c r="L4407" s="2" t="str">
        <f aca="false">IFERROR(VLOOKUP(C4407,Raw_Restaurants!$A$2:$C$151,3,FALSE()),"Unknown")</f>
        <v>Indore</v>
      </c>
    </row>
    <row r="4408" customFormat="false" ht="15" hidden="false" customHeight="false" outlineLevel="0" collapsed="false">
      <c r="A4408" s="2" t="n">
        <f aca="false">Raw_Orders!A4408</f>
        <v>503001</v>
      </c>
      <c r="B4408" s="2" t="str">
        <f aca="false">Raw_Orders!B4408</f>
        <v>CUST1778</v>
      </c>
      <c r="C4408" s="2" t="str">
        <f aca="false">Raw_Orders!C4408</f>
        <v>REST313</v>
      </c>
      <c r="D4408" s="2" t="str">
        <f aca="false">Raw_Orders!D4408</f>
        <v>DP420</v>
      </c>
      <c r="E4408" s="2" t="str">
        <f aca="false">Raw_Orders!E4408</f>
        <v>2024-04-01</v>
      </c>
      <c r="F4408" s="2" t="n">
        <f aca="false">IF(Raw_Orders!F4408&lt;0,0,Raw_Orders!F4408)</f>
        <v>898.69</v>
      </c>
      <c r="G4408" s="2" t="str">
        <f aca="false">Raw_Orders!G4408</f>
        <v>Delayed</v>
      </c>
      <c r="H4408" s="2" t="n">
        <f aca="false">IF(Raw_Orders!H4408="","N/A",Raw_Orders!H4408)</f>
        <v>60.2</v>
      </c>
      <c r="I4408" s="2" t="n">
        <f aca="false">IF(Raw_Orders!I4408="","Not Rated",Raw_Orders!I4408)</f>
        <v>4.1</v>
      </c>
      <c r="J4408" s="2" t="str">
        <f aca="false">IF(COUNTIF($A$2:A4408,A4408)&gt;1,"Duplicate","Unique")</f>
        <v>Unique</v>
      </c>
      <c r="K4408" s="2" t="str">
        <f aca="false">IF(Raw_Orders!F4408&lt;0,"Anomaly","OK")</f>
        <v>OK</v>
      </c>
      <c r="L4408" s="2" t="str">
        <f aca="false">IFERROR(VLOOKUP(C4408,Raw_Restaurants!$A$2:$C$151,3,FALSE()),"Unknown")</f>
        <v>Kolkata</v>
      </c>
    </row>
    <row r="4409" customFormat="false" ht="15" hidden="false" customHeight="false" outlineLevel="0" collapsed="false">
      <c r="A4409" s="2" t="n">
        <f aca="false">Raw_Orders!A4409</f>
        <v>503908</v>
      </c>
      <c r="B4409" s="2" t="str">
        <f aca="false">Raw_Orders!B4409</f>
        <v>CUST1674</v>
      </c>
      <c r="C4409" s="2" t="str">
        <f aca="false">Raw_Orders!C4409</f>
        <v>REST202</v>
      </c>
      <c r="D4409" s="2" t="str">
        <f aca="false">Raw_Orders!D4409</f>
        <v>DP395</v>
      </c>
      <c r="E4409" s="2" t="str">
        <f aca="false">Raw_Orders!E4409</f>
        <v>2024-09-07</v>
      </c>
      <c r="F4409" s="2" t="n">
        <f aca="false">IF(Raw_Orders!F4409&lt;0,0,Raw_Orders!F4409)</f>
        <v>650.22</v>
      </c>
      <c r="G4409" s="2" t="str">
        <f aca="false">Raw_Orders!G4409</f>
        <v>Delivered</v>
      </c>
      <c r="H4409" s="2" t="n">
        <f aca="false">IF(Raw_Orders!H4409="","N/A",Raw_Orders!H4409)</f>
        <v>22.2</v>
      </c>
      <c r="I4409" s="2" t="n">
        <f aca="false">IF(Raw_Orders!I4409="","Not Rated",Raw_Orders!I4409)</f>
        <v>4.1</v>
      </c>
      <c r="J4409" s="2" t="str">
        <f aca="false">IF(COUNTIF($A$2:A4409,A4409)&gt;1,"Duplicate","Unique")</f>
        <v>Unique</v>
      </c>
      <c r="K4409" s="2" t="str">
        <f aca="false">IF(Raw_Orders!F4409&lt;0,"Anomaly","OK")</f>
        <v>OK</v>
      </c>
      <c r="L4409" s="2" t="str">
        <f aca="false">IFERROR(VLOOKUP(C4409,Raw_Restaurants!$A$2:$C$151,3,FALSE()),"Unknown")</f>
        <v>Bangalore</v>
      </c>
    </row>
    <row r="4410" customFormat="false" ht="15" hidden="false" customHeight="false" outlineLevel="0" collapsed="false">
      <c r="A4410" s="2" t="n">
        <f aca="false">Raw_Orders!A4410</f>
        <v>500619</v>
      </c>
      <c r="B4410" s="2" t="str">
        <f aca="false">Raw_Orders!B4410</f>
        <v>CUST1244</v>
      </c>
      <c r="C4410" s="2" t="str">
        <f aca="false">Raw_Orders!C4410</f>
        <v>REST207</v>
      </c>
      <c r="D4410" s="2" t="str">
        <f aca="false">Raw_Orders!D4410</f>
        <v>DP450</v>
      </c>
      <c r="E4410" s="2" t="str">
        <f aca="false">Raw_Orders!E4410</f>
        <v>2024-07-10</v>
      </c>
      <c r="F4410" s="2" t="n">
        <f aca="false">IF(Raw_Orders!F4410&lt;0,0,Raw_Orders!F4410)</f>
        <v>695.12</v>
      </c>
      <c r="G4410" s="2" t="str">
        <f aca="false">Raw_Orders!G4410</f>
        <v>Delivered</v>
      </c>
      <c r="H4410" s="2" t="n">
        <f aca="false">IF(Raw_Orders!H4410="","N/A",Raw_Orders!H4410)</f>
        <v>59.4</v>
      </c>
      <c r="I4410" s="2" t="n">
        <f aca="false">IF(Raw_Orders!I4410="","Not Rated",Raw_Orders!I4410)</f>
        <v>3.7</v>
      </c>
      <c r="J4410" s="2" t="str">
        <f aca="false">IF(COUNTIF($A$2:A4410,A4410)&gt;1,"Duplicate","Unique")</f>
        <v>Unique</v>
      </c>
      <c r="K4410" s="2" t="str">
        <f aca="false">IF(Raw_Orders!F4410&lt;0,"Anomaly","OK")</f>
        <v>OK</v>
      </c>
      <c r="L4410" s="2" t="str">
        <f aca="false">IFERROR(VLOOKUP(C4410,Raw_Restaurants!$A$2:$C$151,3,FALSE()),"Unknown")</f>
        <v>Chennai</v>
      </c>
    </row>
    <row r="4411" customFormat="false" ht="15" hidden="false" customHeight="false" outlineLevel="0" collapsed="false">
      <c r="A4411" s="2" t="n">
        <f aca="false">Raw_Orders!A4411</f>
        <v>500592</v>
      </c>
      <c r="B4411" s="2" t="str">
        <f aca="false">Raw_Orders!B4411</f>
        <v>CUST1753</v>
      </c>
      <c r="C4411" s="2" t="str">
        <f aca="false">Raw_Orders!C4411</f>
        <v>REST298</v>
      </c>
      <c r="D4411" s="2" t="str">
        <f aca="false">Raw_Orders!D4411</f>
        <v>DP307</v>
      </c>
      <c r="E4411" s="2" t="str">
        <f aca="false">Raw_Orders!E4411</f>
        <v>2024-07-10</v>
      </c>
      <c r="F4411" s="2" t="n">
        <f aca="false">IF(Raw_Orders!F4411&lt;0,0,Raw_Orders!F4411)</f>
        <v>474.74</v>
      </c>
      <c r="G4411" s="2" t="str">
        <f aca="false">Raw_Orders!G4411</f>
        <v>Delivered</v>
      </c>
      <c r="H4411" s="2" t="n">
        <f aca="false">IF(Raw_Orders!H4411="","N/A",Raw_Orders!H4411)</f>
        <v>72.8</v>
      </c>
      <c r="I4411" s="2" t="n">
        <f aca="false">IF(Raw_Orders!I4411="","Not Rated",Raw_Orders!I4411)</f>
        <v>2.6</v>
      </c>
      <c r="J4411" s="2" t="str">
        <f aca="false">IF(COUNTIF($A$2:A4411,A4411)&gt;1,"Duplicate","Unique")</f>
        <v>Unique</v>
      </c>
      <c r="K4411" s="2" t="str">
        <f aca="false">IF(Raw_Orders!F4411&lt;0,"Anomaly","OK")</f>
        <v>OK</v>
      </c>
      <c r="L4411" s="2" t="str">
        <f aca="false">IFERROR(VLOOKUP(C4411,Raw_Restaurants!$A$2:$C$151,3,FALSE()),"Unknown")</f>
        <v>Mumbai</v>
      </c>
    </row>
    <row r="4412" customFormat="false" ht="15" hidden="false" customHeight="false" outlineLevel="0" collapsed="false">
      <c r="A4412" s="2" t="n">
        <f aca="false">Raw_Orders!A4412</f>
        <v>502205</v>
      </c>
      <c r="B4412" s="2" t="str">
        <f aca="false">Raw_Orders!B4412</f>
        <v>CUST1006</v>
      </c>
      <c r="C4412" s="2" t="str">
        <f aca="false">Raw_Orders!C4412</f>
        <v>REST212</v>
      </c>
      <c r="D4412" s="2" t="str">
        <f aca="false">Raw_Orders!D4412</f>
        <v>DP402</v>
      </c>
      <c r="E4412" s="2" t="str">
        <f aca="false">Raw_Orders!E4412</f>
        <v>2024-08-14</v>
      </c>
      <c r="F4412" s="2" t="n">
        <f aca="false">IF(Raw_Orders!F4412&lt;0,0,Raw_Orders!F4412)</f>
        <v>249.03</v>
      </c>
      <c r="G4412" s="2" t="str">
        <f aca="false">Raw_Orders!G4412</f>
        <v>Cancelled</v>
      </c>
      <c r="H4412" s="2" t="str">
        <f aca="false">IF(Raw_Orders!H4412="","N/A",Raw_Orders!H4412)</f>
        <v>N/A</v>
      </c>
      <c r="I4412" s="2" t="str">
        <f aca="false">IF(Raw_Orders!I4412="","Not Rated",Raw_Orders!I4412)</f>
        <v>Not Rated</v>
      </c>
      <c r="J4412" s="2" t="str">
        <f aca="false">IF(COUNTIF($A$2:A4412,A4412)&gt;1,"Duplicate","Unique")</f>
        <v>Unique</v>
      </c>
      <c r="K4412" s="2" t="str">
        <f aca="false">IF(Raw_Orders!F4412&lt;0,"Anomaly","OK")</f>
        <v>OK</v>
      </c>
      <c r="L4412" s="2" t="str">
        <f aca="false">IFERROR(VLOOKUP(C4412,Raw_Restaurants!$A$2:$C$151,3,FALSE()),"Unknown")</f>
        <v>Jaipur</v>
      </c>
    </row>
    <row r="4413" customFormat="false" ht="15" hidden="false" customHeight="false" outlineLevel="0" collapsed="false">
      <c r="A4413" s="2" t="n">
        <f aca="false">Raw_Orders!A4413</f>
        <v>503266</v>
      </c>
      <c r="B4413" s="2" t="str">
        <f aca="false">Raw_Orders!B4413</f>
        <v>CUST1669</v>
      </c>
      <c r="C4413" s="2" t="str">
        <f aca="false">Raw_Orders!C4413</f>
        <v>REST229</v>
      </c>
      <c r="D4413" s="2" t="str">
        <f aca="false">Raw_Orders!D4413</f>
        <v>DP469</v>
      </c>
      <c r="E4413" s="2" t="str">
        <f aca="false">Raw_Orders!E4413</f>
        <v>2024-11-20</v>
      </c>
      <c r="F4413" s="2" t="n">
        <f aca="false">IF(Raw_Orders!F4413&lt;0,0,Raw_Orders!F4413)</f>
        <v>278.58</v>
      </c>
      <c r="G4413" s="2" t="str">
        <f aca="false">Raw_Orders!G4413</f>
        <v>Delivered</v>
      </c>
      <c r="H4413" s="2" t="n">
        <f aca="false">IF(Raw_Orders!H4413="","N/A",Raw_Orders!H4413)</f>
        <v>57.1</v>
      </c>
      <c r="I4413" s="2" t="n">
        <f aca="false">IF(Raw_Orders!I4413="","Not Rated",Raw_Orders!I4413)</f>
        <v>4.9</v>
      </c>
      <c r="J4413" s="2" t="str">
        <f aca="false">IF(COUNTIF($A$2:A4413,A4413)&gt;1,"Duplicate","Unique")</f>
        <v>Unique</v>
      </c>
      <c r="K4413" s="2" t="str">
        <f aca="false">IF(Raw_Orders!F4413&lt;0,"Anomaly","OK")</f>
        <v>OK</v>
      </c>
      <c r="L4413" s="2" t="str">
        <f aca="false">IFERROR(VLOOKUP(C4413,Raw_Restaurants!$A$2:$C$151,3,FALSE()),"Unknown")</f>
        <v>Jaipur</v>
      </c>
    </row>
    <row r="4414" customFormat="false" ht="15" hidden="false" customHeight="false" outlineLevel="0" collapsed="false">
      <c r="A4414" s="2" t="n">
        <f aca="false">Raw_Orders!A4414</f>
        <v>501252</v>
      </c>
      <c r="B4414" s="2" t="str">
        <f aca="false">Raw_Orders!B4414</f>
        <v>CUST1004</v>
      </c>
      <c r="C4414" s="2" t="str">
        <f aca="false">Raw_Orders!C4414</f>
        <v>REST212</v>
      </c>
      <c r="D4414" s="2" t="str">
        <f aca="false">Raw_Orders!D4414</f>
        <v>DP357</v>
      </c>
      <c r="E4414" s="2" t="str">
        <f aca="false">Raw_Orders!E4414</f>
        <v>2024-09-18</v>
      </c>
      <c r="F4414" s="2" t="n">
        <f aca="false">IF(Raw_Orders!F4414&lt;0,0,Raw_Orders!F4414)</f>
        <v>1110.47</v>
      </c>
      <c r="G4414" s="2" t="str">
        <f aca="false">Raw_Orders!G4414</f>
        <v>Delivered</v>
      </c>
      <c r="H4414" s="2" t="n">
        <f aca="false">IF(Raw_Orders!H4414="","N/A",Raw_Orders!H4414)</f>
        <v>39.8</v>
      </c>
      <c r="I4414" s="2" t="n">
        <f aca="false">IF(Raw_Orders!I4414="","Not Rated",Raw_Orders!I4414)</f>
        <v>4.1</v>
      </c>
      <c r="J4414" s="2" t="str">
        <f aca="false">IF(COUNTIF($A$2:A4414,A4414)&gt;1,"Duplicate","Unique")</f>
        <v>Unique</v>
      </c>
      <c r="K4414" s="2" t="str">
        <f aca="false">IF(Raw_Orders!F4414&lt;0,"Anomaly","OK")</f>
        <v>OK</v>
      </c>
      <c r="L4414" s="2" t="str">
        <f aca="false">IFERROR(VLOOKUP(C4414,Raw_Restaurants!$A$2:$C$151,3,FALSE()),"Unknown")</f>
        <v>Jaipur</v>
      </c>
    </row>
    <row r="4415" customFormat="false" ht="15" hidden="false" customHeight="false" outlineLevel="0" collapsed="false">
      <c r="A4415" s="2" t="n">
        <f aca="false">Raw_Orders!A4415</f>
        <v>502849</v>
      </c>
      <c r="B4415" s="2" t="str">
        <f aca="false">Raw_Orders!B4415</f>
        <v>CUST1189</v>
      </c>
      <c r="C4415" s="2" t="str">
        <f aca="false">Raw_Orders!C4415</f>
        <v>REST235</v>
      </c>
      <c r="D4415" s="2" t="str">
        <f aca="false">Raw_Orders!D4415</f>
        <v>DP428</v>
      </c>
      <c r="E4415" s="2" t="str">
        <f aca="false">Raw_Orders!E4415</f>
        <v>2024-04-30</v>
      </c>
      <c r="F4415" s="2" t="n">
        <f aca="false">IF(Raw_Orders!F4415&lt;0,0,Raw_Orders!F4415)</f>
        <v>736.72</v>
      </c>
      <c r="G4415" s="2" t="str">
        <f aca="false">Raw_Orders!G4415</f>
        <v>Delivered</v>
      </c>
      <c r="H4415" s="2" t="str">
        <f aca="false">IF(Raw_Orders!H4415="","N/A",Raw_Orders!H4415)</f>
        <v>N/A</v>
      </c>
      <c r="I4415" s="2" t="n">
        <f aca="false">IF(Raw_Orders!I4415="","Not Rated",Raw_Orders!I4415)</f>
        <v>3.2</v>
      </c>
      <c r="J4415" s="2" t="str">
        <f aca="false">IF(COUNTIF($A$2:A4415,A4415)&gt;1,"Duplicate","Unique")</f>
        <v>Unique</v>
      </c>
      <c r="K4415" s="2" t="str">
        <f aca="false">IF(Raw_Orders!F4415&lt;0,"Anomaly","OK")</f>
        <v>OK</v>
      </c>
      <c r="L4415" s="2" t="str">
        <f aca="false">IFERROR(VLOOKUP(C4415,Raw_Restaurants!$A$2:$C$151,3,FALSE()),"Unknown")</f>
        <v>Kolkata</v>
      </c>
    </row>
    <row r="4416" customFormat="false" ht="15" hidden="false" customHeight="false" outlineLevel="0" collapsed="false">
      <c r="A4416" s="2" t="n">
        <f aca="false">Raw_Orders!A4416</f>
        <v>500543</v>
      </c>
      <c r="B4416" s="2" t="str">
        <f aca="false">Raw_Orders!B4416</f>
        <v>CUST1280</v>
      </c>
      <c r="C4416" s="2" t="str">
        <f aca="false">Raw_Orders!C4416</f>
        <v>REST224</v>
      </c>
      <c r="D4416" s="2" t="str">
        <f aca="false">Raw_Orders!D4416</f>
        <v>DP359</v>
      </c>
      <c r="E4416" s="2" t="str">
        <f aca="false">Raw_Orders!E4416</f>
        <v>2024-09-21</v>
      </c>
      <c r="F4416" s="2" t="n">
        <f aca="false">IF(Raw_Orders!F4416&lt;0,0,Raw_Orders!F4416)</f>
        <v>1106.16</v>
      </c>
      <c r="G4416" s="2" t="str">
        <f aca="false">Raw_Orders!G4416</f>
        <v>Delivered</v>
      </c>
      <c r="H4416" s="2" t="n">
        <f aca="false">IF(Raw_Orders!H4416="","N/A",Raw_Orders!H4416)</f>
        <v>54.7</v>
      </c>
      <c r="I4416" s="2" t="n">
        <f aca="false">IF(Raw_Orders!I4416="","Not Rated",Raw_Orders!I4416)</f>
        <v>2.8</v>
      </c>
      <c r="J4416" s="2" t="str">
        <f aca="false">IF(COUNTIF($A$2:A4416,A4416)&gt;1,"Duplicate","Unique")</f>
        <v>Unique</v>
      </c>
      <c r="K4416" s="2" t="str">
        <f aca="false">IF(Raw_Orders!F4416&lt;0,"Anomaly","OK")</f>
        <v>OK</v>
      </c>
      <c r="L4416" s="2" t="str">
        <f aca="false">IFERROR(VLOOKUP(C4416,Raw_Restaurants!$A$2:$C$151,3,FALSE()),"Unknown")</f>
        <v>Indore</v>
      </c>
    </row>
    <row r="4417" customFormat="false" ht="15" hidden="false" customHeight="false" outlineLevel="0" collapsed="false">
      <c r="A4417" s="2" t="n">
        <f aca="false">Raw_Orders!A4417</f>
        <v>501026</v>
      </c>
      <c r="B4417" s="2" t="str">
        <f aca="false">Raw_Orders!B4417</f>
        <v>CUST1384</v>
      </c>
      <c r="C4417" s="2" t="str">
        <f aca="false">Raw_Orders!C4417</f>
        <v>REST283</v>
      </c>
      <c r="D4417" s="2" t="str">
        <f aca="false">Raw_Orders!D4417</f>
        <v>DP459</v>
      </c>
      <c r="E4417" s="2" t="str">
        <f aca="false">Raw_Orders!E4417</f>
        <v>2024-06-12</v>
      </c>
      <c r="F4417" s="2" t="n">
        <f aca="false">IF(Raw_Orders!F4417&lt;0,0,Raw_Orders!F4417)</f>
        <v>553.27</v>
      </c>
      <c r="G4417" s="2" t="str">
        <f aca="false">Raw_Orders!G4417</f>
        <v>Delivered</v>
      </c>
      <c r="H4417" s="2" t="n">
        <f aca="false">IF(Raw_Orders!H4417="","N/A",Raw_Orders!H4417)</f>
        <v>40</v>
      </c>
      <c r="I4417" s="2" t="n">
        <f aca="false">IF(Raw_Orders!I4417="","Not Rated",Raw_Orders!I4417)</f>
        <v>3</v>
      </c>
      <c r="J4417" s="2" t="str">
        <f aca="false">IF(COUNTIF($A$2:A4417,A4417)&gt;1,"Duplicate","Unique")</f>
        <v>Unique</v>
      </c>
      <c r="K4417" s="2" t="str">
        <f aca="false">IF(Raw_Orders!F4417&lt;0,"Anomaly","OK")</f>
        <v>OK</v>
      </c>
      <c r="L4417" s="2" t="str">
        <f aca="false">IFERROR(VLOOKUP(C4417,Raw_Restaurants!$A$2:$C$151,3,FALSE()),"Unknown")</f>
        <v>Delhi</v>
      </c>
    </row>
    <row r="4418" customFormat="false" ht="15" hidden="false" customHeight="false" outlineLevel="0" collapsed="false">
      <c r="A4418" s="2" t="n">
        <f aca="false">Raw_Orders!A4418</f>
        <v>504343</v>
      </c>
      <c r="B4418" s="2" t="str">
        <f aca="false">Raw_Orders!B4418</f>
        <v>CUST1723</v>
      </c>
      <c r="C4418" s="2" t="str">
        <f aca="false">Raw_Orders!C4418</f>
        <v>REST235</v>
      </c>
      <c r="D4418" s="2" t="str">
        <f aca="false">Raw_Orders!D4418</f>
        <v>DP431</v>
      </c>
      <c r="E4418" s="2" t="str">
        <f aca="false">Raw_Orders!E4418</f>
        <v>2024-05-19</v>
      </c>
      <c r="F4418" s="2" t="n">
        <f aca="false">IF(Raw_Orders!F4418&lt;0,0,Raw_Orders!F4418)</f>
        <v>896.83</v>
      </c>
      <c r="G4418" s="2" t="str">
        <f aca="false">Raw_Orders!G4418</f>
        <v>Delivered</v>
      </c>
      <c r="H4418" s="2" t="n">
        <f aca="false">IF(Raw_Orders!H4418="","N/A",Raw_Orders!H4418)</f>
        <v>24.6</v>
      </c>
      <c r="I4418" s="2" t="n">
        <f aca="false">IF(Raw_Orders!I4418="","Not Rated",Raw_Orders!I4418)</f>
        <v>4.4</v>
      </c>
      <c r="J4418" s="2" t="str">
        <f aca="false">IF(COUNTIF($A$2:A4418,A4418)&gt;1,"Duplicate","Unique")</f>
        <v>Unique</v>
      </c>
      <c r="K4418" s="2" t="str">
        <f aca="false">IF(Raw_Orders!F4418&lt;0,"Anomaly","OK")</f>
        <v>OK</v>
      </c>
      <c r="L4418" s="2" t="str">
        <f aca="false">IFERROR(VLOOKUP(C4418,Raw_Restaurants!$A$2:$C$151,3,FALSE()),"Unknown")</f>
        <v>Kolkata</v>
      </c>
    </row>
    <row r="4419" customFormat="false" ht="15" hidden="false" customHeight="false" outlineLevel="0" collapsed="false">
      <c r="A4419" s="2" t="n">
        <f aca="false">Raw_Orders!A4419</f>
        <v>501111</v>
      </c>
      <c r="B4419" s="2" t="str">
        <f aca="false">Raw_Orders!B4419</f>
        <v>CUST1616</v>
      </c>
      <c r="C4419" s="2" t="str">
        <f aca="false">Raw_Orders!C4419</f>
        <v>REST204</v>
      </c>
      <c r="D4419" s="2" t="str">
        <f aca="false">Raw_Orders!D4419</f>
        <v>DP486</v>
      </c>
      <c r="E4419" s="2" t="str">
        <f aca="false">Raw_Orders!E4419</f>
        <v>2024-02-16</v>
      </c>
      <c r="F4419" s="2" t="n">
        <f aca="false">IF(Raw_Orders!F4419&lt;0,0,Raw_Orders!F4419)</f>
        <v>1041.36</v>
      </c>
      <c r="G4419" s="2" t="str">
        <f aca="false">Raw_Orders!G4419</f>
        <v>Delivered</v>
      </c>
      <c r="H4419" s="2" t="n">
        <f aca="false">IF(Raw_Orders!H4419="","N/A",Raw_Orders!H4419)</f>
        <v>69.5</v>
      </c>
      <c r="I4419" s="2" t="n">
        <f aca="false">IF(Raw_Orders!I4419="","Not Rated",Raw_Orders!I4419)</f>
        <v>4.6</v>
      </c>
      <c r="J4419" s="2" t="str">
        <f aca="false">IF(COUNTIF($A$2:A4419,A4419)&gt;1,"Duplicate","Unique")</f>
        <v>Unique</v>
      </c>
      <c r="K4419" s="2" t="str">
        <f aca="false">IF(Raw_Orders!F4419&lt;0,"Anomaly","OK")</f>
        <v>OK</v>
      </c>
      <c r="L4419" s="2" t="str">
        <f aca="false">IFERROR(VLOOKUP(C4419,Raw_Restaurants!$A$2:$C$151,3,FALSE()),"Unknown")</f>
        <v>Bhopal</v>
      </c>
    </row>
    <row r="4420" customFormat="false" ht="15" hidden="false" customHeight="false" outlineLevel="0" collapsed="false">
      <c r="A4420" s="2" t="n">
        <f aca="false">Raw_Orders!A4420</f>
        <v>501363</v>
      </c>
      <c r="B4420" s="2" t="str">
        <f aca="false">Raw_Orders!B4420</f>
        <v>CUST1373</v>
      </c>
      <c r="C4420" s="2" t="str">
        <f aca="false">Raw_Orders!C4420</f>
        <v>REST239</v>
      </c>
      <c r="D4420" s="2" t="str">
        <f aca="false">Raw_Orders!D4420</f>
        <v>DP400</v>
      </c>
      <c r="E4420" s="2" t="str">
        <f aca="false">Raw_Orders!E4420</f>
        <v>2024-05-06</v>
      </c>
      <c r="F4420" s="2" t="n">
        <f aca="false">IF(Raw_Orders!F4420&lt;0,0,Raw_Orders!F4420)</f>
        <v>1005.44</v>
      </c>
      <c r="G4420" s="2" t="str">
        <f aca="false">Raw_Orders!G4420</f>
        <v>Cancelled</v>
      </c>
      <c r="H4420" s="2" t="str">
        <f aca="false">IF(Raw_Orders!H4420="","N/A",Raw_Orders!H4420)</f>
        <v>N/A</v>
      </c>
      <c r="I4420" s="2" t="str">
        <f aca="false">IF(Raw_Orders!I4420="","Not Rated",Raw_Orders!I4420)</f>
        <v>Not Rated</v>
      </c>
      <c r="J4420" s="2" t="str">
        <f aca="false">IF(COUNTIF($A$2:A4420,A4420)&gt;1,"Duplicate","Unique")</f>
        <v>Unique</v>
      </c>
      <c r="K4420" s="2" t="str">
        <f aca="false">IF(Raw_Orders!F4420&lt;0,"Anomaly","OK")</f>
        <v>OK</v>
      </c>
      <c r="L4420" s="2" t="str">
        <f aca="false">IFERROR(VLOOKUP(C4420,Raw_Restaurants!$A$2:$C$151,3,FALSE()),"Unknown")</f>
        <v>Hyderabad</v>
      </c>
    </row>
    <row r="4421" customFormat="false" ht="15" hidden="false" customHeight="false" outlineLevel="0" collapsed="false">
      <c r="A4421" s="2" t="n">
        <f aca="false">Raw_Orders!A4421</f>
        <v>504408</v>
      </c>
      <c r="B4421" s="2" t="str">
        <f aca="false">Raw_Orders!B4421</f>
        <v>CUST1507</v>
      </c>
      <c r="C4421" s="2" t="str">
        <f aca="false">Raw_Orders!C4421</f>
        <v>REST265</v>
      </c>
      <c r="D4421" s="2" t="str">
        <f aca="false">Raw_Orders!D4421</f>
        <v>DP357</v>
      </c>
      <c r="E4421" s="2" t="str">
        <f aca="false">Raw_Orders!E4421</f>
        <v>2024-09-07</v>
      </c>
      <c r="F4421" s="2" t="n">
        <f aca="false">IF(Raw_Orders!F4421&lt;0,0,Raw_Orders!F4421)</f>
        <v>1095.36</v>
      </c>
      <c r="G4421" s="2" t="str">
        <f aca="false">Raw_Orders!G4421</f>
        <v>Cancelled</v>
      </c>
      <c r="H4421" s="2" t="str">
        <f aca="false">IF(Raw_Orders!H4421="","N/A",Raw_Orders!H4421)</f>
        <v>N/A</v>
      </c>
      <c r="I4421" s="2" t="str">
        <f aca="false">IF(Raw_Orders!I4421="","Not Rated",Raw_Orders!I4421)</f>
        <v>Not Rated</v>
      </c>
      <c r="J4421" s="2" t="str">
        <f aca="false">IF(COUNTIF($A$2:A4421,A4421)&gt;1,"Duplicate","Unique")</f>
        <v>Unique</v>
      </c>
      <c r="K4421" s="2" t="str">
        <f aca="false">IF(Raw_Orders!F4421&lt;0,"Anomaly","OK")</f>
        <v>OK</v>
      </c>
      <c r="L4421" s="2" t="str">
        <f aca="false">IFERROR(VLOOKUP(C4421,Raw_Restaurants!$A$2:$C$151,3,FALSE()),"Unknown")</f>
        <v>Bhopal</v>
      </c>
    </row>
    <row r="4422" customFormat="false" ht="15" hidden="false" customHeight="false" outlineLevel="0" collapsed="false">
      <c r="A4422" s="2" t="n">
        <f aca="false">Raw_Orders!A4422</f>
        <v>503948</v>
      </c>
      <c r="B4422" s="2" t="str">
        <f aca="false">Raw_Orders!B4422</f>
        <v>CUST1662</v>
      </c>
      <c r="C4422" s="2" t="str">
        <f aca="false">Raw_Orders!C4422</f>
        <v>REST208</v>
      </c>
      <c r="D4422" s="2" t="str">
        <f aca="false">Raw_Orders!D4422</f>
        <v>DP377</v>
      </c>
      <c r="E4422" s="2" t="str">
        <f aca="false">Raw_Orders!E4422</f>
        <v>2024-09-25</v>
      </c>
      <c r="F4422" s="2" t="n">
        <f aca="false">IF(Raw_Orders!F4422&lt;0,0,Raw_Orders!F4422)</f>
        <v>1087.73</v>
      </c>
      <c r="G4422" s="2" t="str">
        <f aca="false">Raw_Orders!G4422</f>
        <v>Delivered</v>
      </c>
      <c r="H4422" s="2" t="n">
        <f aca="false">IF(Raw_Orders!H4422="","N/A",Raw_Orders!H4422)</f>
        <v>33.5</v>
      </c>
      <c r="I4422" s="2" t="n">
        <f aca="false">IF(Raw_Orders!I4422="","Not Rated",Raw_Orders!I4422)</f>
        <v>2.8</v>
      </c>
      <c r="J4422" s="2" t="str">
        <f aca="false">IF(COUNTIF($A$2:A4422,A4422)&gt;1,"Duplicate","Unique")</f>
        <v>Unique</v>
      </c>
      <c r="K4422" s="2" t="str">
        <f aca="false">IF(Raw_Orders!F4422&lt;0,"Anomaly","OK")</f>
        <v>OK</v>
      </c>
      <c r="L4422" s="2" t="str">
        <f aca="false">IFERROR(VLOOKUP(C4422,Raw_Restaurants!$A$2:$C$151,3,FALSE()),"Unknown")</f>
        <v>Mumbai</v>
      </c>
    </row>
    <row r="4423" customFormat="false" ht="15" hidden="false" customHeight="false" outlineLevel="0" collapsed="false">
      <c r="A4423" s="2" t="n">
        <f aca="false">Raw_Orders!A4423</f>
        <v>503373</v>
      </c>
      <c r="B4423" s="2" t="str">
        <f aca="false">Raw_Orders!B4423</f>
        <v>CUST1445</v>
      </c>
      <c r="C4423" s="2" t="str">
        <f aca="false">Raw_Orders!C4423</f>
        <v>REST291</v>
      </c>
      <c r="D4423" s="2" t="str">
        <f aca="false">Raw_Orders!D4423</f>
        <v>DP358</v>
      </c>
      <c r="E4423" s="2" t="str">
        <f aca="false">Raw_Orders!E4423</f>
        <v>2024-06-27</v>
      </c>
      <c r="F4423" s="2" t="n">
        <f aca="false">IF(Raw_Orders!F4423&lt;0,0,Raw_Orders!F4423)</f>
        <v>379.14</v>
      </c>
      <c r="G4423" s="2" t="str">
        <f aca="false">Raw_Orders!G4423</f>
        <v>Delivered</v>
      </c>
      <c r="H4423" s="2" t="n">
        <f aca="false">IF(Raw_Orders!H4423="","N/A",Raw_Orders!H4423)</f>
        <v>54</v>
      </c>
      <c r="I4423" s="2" t="n">
        <f aca="false">IF(Raw_Orders!I4423="","Not Rated",Raw_Orders!I4423)</f>
        <v>3.7</v>
      </c>
      <c r="J4423" s="2" t="str">
        <f aca="false">IF(COUNTIF($A$2:A4423,A4423)&gt;1,"Duplicate","Unique")</f>
        <v>Unique</v>
      </c>
      <c r="K4423" s="2" t="str">
        <f aca="false">IF(Raw_Orders!F4423&lt;0,"Anomaly","OK")</f>
        <v>OK</v>
      </c>
      <c r="L4423" s="2" t="str">
        <f aca="false">IFERROR(VLOOKUP(C4423,Raw_Restaurants!$A$2:$C$151,3,FALSE()),"Unknown")</f>
        <v>Pune</v>
      </c>
    </row>
    <row r="4424" customFormat="false" ht="15" hidden="false" customHeight="false" outlineLevel="0" collapsed="false">
      <c r="A4424" s="2" t="n">
        <f aca="false">Raw_Orders!A4424</f>
        <v>501996</v>
      </c>
      <c r="B4424" s="2" t="str">
        <f aca="false">Raw_Orders!B4424</f>
        <v>CUST1700</v>
      </c>
      <c r="C4424" s="2" t="str">
        <f aca="false">Raw_Orders!C4424</f>
        <v>REST335</v>
      </c>
      <c r="D4424" s="2" t="str">
        <f aca="false">Raw_Orders!D4424</f>
        <v>DP475</v>
      </c>
      <c r="E4424" s="2" t="str">
        <f aca="false">Raw_Orders!E4424</f>
        <v>2024-06-09</v>
      </c>
      <c r="F4424" s="2" t="n">
        <f aca="false">IF(Raw_Orders!F4424&lt;0,0,Raw_Orders!F4424)</f>
        <v>0</v>
      </c>
      <c r="G4424" s="2" t="str">
        <f aca="false">Raw_Orders!G4424</f>
        <v>Delayed</v>
      </c>
      <c r="H4424" s="2" t="n">
        <f aca="false">IF(Raw_Orders!H4424="","N/A",Raw_Orders!H4424)</f>
        <v>22.4</v>
      </c>
      <c r="I4424" s="2" t="n">
        <f aca="false">IF(Raw_Orders!I4424="","Not Rated",Raw_Orders!I4424)</f>
        <v>2.8</v>
      </c>
      <c r="J4424" s="2" t="str">
        <f aca="false">IF(COUNTIF($A$2:A4424,A4424)&gt;1,"Duplicate","Unique")</f>
        <v>Unique</v>
      </c>
      <c r="K4424" s="2" t="str">
        <f aca="false">IF(Raw_Orders!F4424&lt;0,"Anomaly","OK")</f>
        <v>Anomaly</v>
      </c>
      <c r="L4424" s="2" t="str">
        <f aca="false">IFERROR(VLOOKUP(C4424,Raw_Restaurants!$A$2:$C$151,3,FALSE()),"Unknown")</f>
        <v>Pune</v>
      </c>
    </row>
    <row r="4425" customFormat="false" ht="15" hidden="false" customHeight="false" outlineLevel="0" collapsed="false">
      <c r="A4425" s="2" t="n">
        <f aca="false">Raw_Orders!A4425</f>
        <v>500411</v>
      </c>
      <c r="B4425" s="2" t="str">
        <f aca="false">Raw_Orders!B4425</f>
        <v>CUST1187</v>
      </c>
      <c r="C4425" s="2" t="str">
        <f aca="false">Raw_Orders!C4425</f>
        <v>REST342</v>
      </c>
      <c r="D4425" s="2" t="str">
        <f aca="false">Raw_Orders!D4425</f>
        <v>DP353</v>
      </c>
      <c r="E4425" s="2" t="str">
        <f aca="false">Raw_Orders!E4425</f>
        <v>2024-05-01</v>
      </c>
      <c r="F4425" s="2" t="n">
        <f aca="false">IF(Raw_Orders!F4425&lt;0,0,Raw_Orders!F4425)</f>
        <v>817.07</v>
      </c>
      <c r="G4425" s="2" t="str">
        <f aca="false">Raw_Orders!G4425</f>
        <v>Delivered</v>
      </c>
      <c r="H4425" s="2" t="str">
        <f aca="false">IF(Raw_Orders!H4425="","N/A",Raw_Orders!H4425)</f>
        <v>N/A</v>
      </c>
      <c r="I4425" s="2" t="n">
        <f aca="false">IF(Raw_Orders!I4425="","Not Rated",Raw_Orders!I4425)</f>
        <v>3.6</v>
      </c>
      <c r="J4425" s="2" t="str">
        <f aca="false">IF(COUNTIF($A$2:A4425,A4425)&gt;1,"Duplicate","Unique")</f>
        <v>Unique</v>
      </c>
      <c r="K4425" s="2" t="str">
        <f aca="false">IF(Raw_Orders!F4425&lt;0,"Anomaly","OK")</f>
        <v>OK</v>
      </c>
      <c r="L4425" s="2" t="str">
        <f aca="false">IFERROR(VLOOKUP(C4425,Raw_Restaurants!$A$2:$C$151,3,FALSE()),"Unknown")</f>
        <v>Hyderabad</v>
      </c>
    </row>
    <row r="4426" customFormat="false" ht="15" hidden="false" customHeight="false" outlineLevel="0" collapsed="false">
      <c r="A4426" s="2" t="n">
        <f aca="false">Raw_Orders!A4426</f>
        <v>502455</v>
      </c>
      <c r="B4426" s="2" t="str">
        <f aca="false">Raw_Orders!B4426</f>
        <v>CUST1715</v>
      </c>
      <c r="C4426" s="2" t="str">
        <f aca="false">Raw_Orders!C4426</f>
        <v>REST284</v>
      </c>
      <c r="D4426" s="2" t="str">
        <f aca="false">Raw_Orders!D4426</f>
        <v>DP340</v>
      </c>
      <c r="E4426" s="2" t="str">
        <f aca="false">Raw_Orders!E4426</f>
        <v>2024-08-23</v>
      </c>
      <c r="F4426" s="2" t="n">
        <f aca="false">IF(Raw_Orders!F4426&lt;0,0,Raw_Orders!F4426)</f>
        <v>951.79</v>
      </c>
      <c r="G4426" s="2" t="str">
        <f aca="false">Raw_Orders!G4426</f>
        <v>Delivered</v>
      </c>
      <c r="H4426" s="2" t="n">
        <f aca="false">IF(Raw_Orders!H4426="","N/A",Raw_Orders!H4426)</f>
        <v>18.7</v>
      </c>
      <c r="I4426" s="2" t="n">
        <f aca="false">IF(Raw_Orders!I4426="","Not Rated",Raw_Orders!I4426)</f>
        <v>3.9</v>
      </c>
      <c r="J4426" s="2" t="str">
        <f aca="false">IF(COUNTIF($A$2:A4426,A4426)&gt;1,"Duplicate","Unique")</f>
        <v>Unique</v>
      </c>
      <c r="K4426" s="2" t="str">
        <f aca="false">IF(Raw_Orders!F4426&lt;0,"Anomaly","OK")</f>
        <v>OK</v>
      </c>
      <c r="L4426" s="2" t="str">
        <f aca="false">IFERROR(VLOOKUP(C4426,Raw_Restaurants!$A$2:$C$151,3,FALSE()),"Unknown")</f>
        <v>Hyderabad</v>
      </c>
    </row>
    <row r="4427" customFormat="false" ht="15" hidden="false" customHeight="false" outlineLevel="0" collapsed="false">
      <c r="A4427" s="2" t="n">
        <f aca="false">Raw_Orders!A4427</f>
        <v>501699</v>
      </c>
      <c r="B4427" s="2" t="str">
        <f aca="false">Raw_Orders!B4427</f>
        <v>CUST1058</v>
      </c>
      <c r="C4427" s="2" t="str">
        <f aca="false">Raw_Orders!C4427</f>
        <v>REST334</v>
      </c>
      <c r="D4427" s="2" t="str">
        <f aca="false">Raw_Orders!D4427</f>
        <v>DP477</v>
      </c>
      <c r="E4427" s="2" t="str">
        <f aca="false">Raw_Orders!E4427</f>
        <v>2024-03-25</v>
      </c>
      <c r="F4427" s="2" t="n">
        <f aca="false">IF(Raw_Orders!F4427&lt;0,0,Raw_Orders!F4427)</f>
        <v>1018.43</v>
      </c>
      <c r="G4427" s="2" t="str">
        <f aca="false">Raw_Orders!G4427</f>
        <v>Delivered</v>
      </c>
      <c r="H4427" s="2" t="n">
        <f aca="false">IF(Raw_Orders!H4427="","N/A",Raw_Orders!H4427)</f>
        <v>68.9</v>
      </c>
      <c r="I4427" s="2" t="n">
        <f aca="false">IF(Raw_Orders!I4427="","Not Rated",Raw_Orders!I4427)</f>
        <v>4.1</v>
      </c>
      <c r="J4427" s="2" t="str">
        <f aca="false">IF(COUNTIF($A$2:A4427,A4427)&gt;1,"Duplicate","Unique")</f>
        <v>Unique</v>
      </c>
      <c r="K4427" s="2" t="str">
        <f aca="false">IF(Raw_Orders!F4427&lt;0,"Anomaly","OK")</f>
        <v>OK</v>
      </c>
      <c r="L4427" s="2" t="str">
        <f aca="false">IFERROR(VLOOKUP(C4427,Raw_Restaurants!$A$2:$C$151,3,FALSE()),"Unknown")</f>
        <v>Chennai</v>
      </c>
    </row>
    <row r="4428" customFormat="false" ht="15" hidden="false" customHeight="false" outlineLevel="0" collapsed="false">
      <c r="A4428" s="2" t="n">
        <f aca="false">Raw_Orders!A4428</f>
        <v>504859</v>
      </c>
      <c r="B4428" s="2" t="str">
        <f aca="false">Raw_Orders!B4428</f>
        <v>CUST1215</v>
      </c>
      <c r="C4428" s="2" t="str">
        <f aca="false">Raw_Orders!C4428</f>
        <v>REST222</v>
      </c>
      <c r="D4428" s="2" t="str">
        <f aca="false">Raw_Orders!D4428</f>
        <v>DP381</v>
      </c>
      <c r="E4428" s="2" t="str">
        <f aca="false">Raw_Orders!E4428</f>
        <v>2024-09-01</v>
      </c>
      <c r="F4428" s="2" t="n">
        <f aca="false">IF(Raw_Orders!F4428&lt;0,0,Raw_Orders!F4428)</f>
        <v>426.68</v>
      </c>
      <c r="G4428" s="2" t="str">
        <f aca="false">Raw_Orders!G4428</f>
        <v>Cancelled</v>
      </c>
      <c r="H4428" s="2" t="str">
        <f aca="false">IF(Raw_Orders!H4428="","N/A",Raw_Orders!H4428)</f>
        <v>N/A</v>
      </c>
      <c r="I4428" s="2" t="str">
        <f aca="false">IF(Raw_Orders!I4428="","Not Rated",Raw_Orders!I4428)</f>
        <v>Not Rated</v>
      </c>
      <c r="J4428" s="2" t="str">
        <f aca="false">IF(COUNTIF($A$2:A4428,A4428)&gt;1,"Duplicate","Unique")</f>
        <v>Unique</v>
      </c>
      <c r="K4428" s="2" t="str">
        <f aca="false">IF(Raw_Orders!F4428&lt;0,"Anomaly","OK")</f>
        <v>OK</v>
      </c>
      <c r="L4428" s="2" t="str">
        <f aca="false">IFERROR(VLOOKUP(C4428,Raw_Restaurants!$A$2:$C$151,3,FALSE()),"Unknown")</f>
        <v>Delhi</v>
      </c>
    </row>
    <row r="4429" customFormat="false" ht="15" hidden="false" customHeight="false" outlineLevel="0" collapsed="false">
      <c r="A4429" s="2" t="n">
        <f aca="false">Raw_Orders!A4429</f>
        <v>502553</v>
      </c>
      <c r="B4429" s="2" t="str">
        <f aca="false">Raw_Orders!B4429</f>
        <v>CUST1499</v>
      </c>
      <c r="C4429" s="2" t="str">
        <f aca="false">Raw_Orders!C4429</f>
        <v>REST289</v>
      </c>
      <c r="D4429" s="2" t="str">
        <f aca="false">Raw_Orders!D4429</f>
        <v>DP320</v>
      </c>
      <c r="E4429" s="2" t="str">
        <f aca="false">Raw_Orders!E4429</f>
        <v>2024-01-08</v>
      </c>
      <c r="F4429" s="2" t="n">
        <f aca="false">IF(Raw_Orders!F4429&lt;0,0,Raw_Orders!F4429)</f>
        <v>662.39</v>
      </c>
      <c r="G4429" s="2" t="str">
        <f aca="false">Raw_Orders!G4429</f>
        <v>Delivered</v>
      </c>
      <c r="H4429" s="2" t="n">
        <f aca="false">IF(Raw_Orders!H4429="","N/A",Raw_Orders!H4429)</f>
        <v>48.4</v>
      </c>
      <c r="I4429" s="2" t="n">
        <f aca="false">IF(Raw_Orders!I4429="","Not Rated",Raw_Orders!I4429)</f>
        <v>4.4</v>
      </c>
      <c r="J4429" s="2" t="str">
        <f aca="false">IF(COUNTIF($A$2:A4429,A4429)&gt;1,"Duplicate","Unique")</f>
        <v>Unique</v>
      </c>
      <c r="K4429" s="2" t="str">
        <f aca="false">IF(Raw_Orders!F4429&lt;0,"Anomaly","OK")</f>
        <v>OK</v>
      </c>
      <c r="L4429" s="2" t="str">
        <f aca="false">IFERROR(VLOOKUP(C4429,Raw_Restaurants!$A$2:$C$151,3,FALSE()),"Unknown")</f>
        <v>Jaipur</v>
      </c>
    </row>
    <row r="4430" customFormat="false" ht="15" hidden="false" customHeight="false" outlineLevel="0" collapsed="false">
      <c r="A4430" s="2" t="n">
        <f aca="false">Raw_Orders!A4430</f>
        <v>500682</v>
      </c>
      <c r="B4430" s="2" t="str">
        <f aca="false">Raw_Orders!B4430</f>
        <v>CUST1340</v>
      </c>
      <c r="C4430" s="2" t="str">
        <f aca="false">Raw_Orders!C4430</f>
        <v>REST302</v>
      </c>
      <c r="D4430" s="2" t="str">
        <f aca="false">Raw_Orders!D4430</f>
        <v>DP365</v>
      </c>
      <c r="E4430" s="2" t="str">
        <f aca="false">Raw_Orders!E4430</f>
        <v>2024-06-13</v>
      </c>
      <c r="F4430" s="2" t="n">
        <f aca="false">IF(Raw_Orders!F4430&lt;0,0,Raw_Orders!F4430)</f>
        <v>1076.64</v>
      </c>
      <c r="G4430" s="2" t="str">
        <f aca="false">Raw_Orders!G4430</f>
        <v>Delivered</v>
      </c>
      <c r="H4430" s="2" t="n">
        <f aca="false">IF(Raw_Orders!H4430="","N/A",Raw_Orders!H4430)</f>
        <v>27</v>
      </c>
      <c r="I4430" s="2" t="n">
        <f aca="false">IF(Raw_Orders!I4430="","Not Rated",Raw_Orders!I4430)</f>
        <v>3.9</v>
      </c>
      <c r="J4430" s="2" t="str">
        <f aca="false">IF(COUNTIF($A$2:A4430,A4430)&gt;1,"Duplicate","Unique")</f>
        <v>Unique</v>
      </c>
      <c r="K4430" s="2" t="str">
        <f aca="false">IF(Raw_Orders!F4430&lt;0,"Anomaly","OK")</f>
        <v>OK</v>
      </c>
      <c r="L4430" s="2" t="str">
        <f aca="false">IFERROR(VLOOKUP(C4430,Raw_Restaurants!$A$2:$C$151,3,FALSE()),"Unknown")</f>
        <v>Indore</v>
      </c>
    </row>
    <row r="4431" customFormat="false" ht="15" hidden="false" customHeight="false" outlineLevel="0" collapsed="false">
      <c r="A4431" s="2" t="n">
        <f aca="false">Raw_Orders!A4431</f>
        <v>502160</v>
      </c>
      <c r="B4431" s="2" t="str">
        <f aca="false">Raw_Orders!B4431</f>
        <v>CUST1430</v>
      </c>
      <c r="C4431" s="2" t="str">
        <f aca="false">Raw_Orders!C4431</f>
        <v>REST264</v>
      </c>
      <c r="D4431" s="2" t="str">
        <f aca="false">Raw_Orders!D4431</f>
        <v>DP483</v>
      </c>
      <c r="E4431" s="2" t="str">
        <f aca="false">Raw_Orders!E4431</f>
        <v>2024-09-17</v>
      </c>
      <c r="F4431" s="2" t="n">
        <f aca="false">IF(Raw_Orders!F4431&lt;0,0,Raw_Orders!F4431)</f>
        <v>630.33</v>
      </c>
      <c r="G4431" s="2" t="str">
        <f aca="false">Raw_Orders!G4431</f>
        <v>Delivered</v>
      </c>
      <c r="H4431" s="2" t="n">
        <f aca="false">IF(Raw_Orders!H4431="","N/A",Raw_Orders!H4431)</f>
        <v>38.8</v>
      </c>
      <c r="I4431" s="2" t="n">
        <f aca="false">IF(Raw_Orders!I4431="","Not Rated",Raw_Orders!I4431)</f>
        <v>4.9</v>
      </c>
      <c r="J4431" s="2" t="str">
        <f aca="false">IF(COUNTIF($A$2:A4431,A4431)&gt;1,"Duplicate","Unique")</f>
        <v>Unique</v>
      </c>
      <c r="K4431" s="2" t="str">
        <f aca="false">IF(Raw_Orders!F4431&lt;0,"Anomaly","OK")</f>
        <v>OK</v>
      </c>
      <c r="L4431" s="2" t="str">
        <f aca="false">IFERROR(VLOOKUP(C4431,Raw_Restaurants!$A$2:$C$151,3,FALSE()),"Unknown")</f>
        <v>Bangalore</v>
      </c>
    </row>
    <row r="4432" customFormat="false" ht="15" hidden="false" customHeight="false" outlineLevel="0" collapsed="false">
      <c r="A4432" s="2" t="n">
        <f aca="false">Raw_Orders!A4432</f>
        <v>501626</v>
      </c>
      <c r="B4432" s="2" t="str">
        <f aca="false">Raw_Orders!B4432</f>
        <v>CUST1470</v>
      </c>
      <c r="C4432" s="2" t="str">
        <f aca="false">Raw_Orders!C4432</f>
        <v>REST291</v>
      </c>
      <c r="D4432" s="2" t="str">
        <f aca="false">Raw_Orders!D4432</f>
        <v>DP326</v>
      </c>
      <c r="E4432" s="2" t="str">
        <f aca="false">Raw_Orders!E4432</f>
        <v>2024-11-06</v>
      </c>
      <c r="F4432" s="2" t="n">
        <f aca="false">IF(Raw_Orders!F4432&lt;0,0,Raw_Orders!F4432)</f>
        <v>1390.33</v>
      </c>
      <c r="G4432" s="2" t="str">
        <f aca="false">Raw_Orders!G4432</f>
        <v>Delivered</v>
      </c>
      <c r="H4432" s="2" t="n">
        <f aca="false">IF(Raw_Orders!H4432="","N/A",Raw_Orders!H4432)</f>
        <v>63.6</v>
      </c>
      <c r="I4432" s="2" t="n">
        <f aca="false">IF(Raw_Orders!I4432="","Not Rated",Raw_Orders!I4432)</f>
        <v>4.4</v>
      </c>
      <c r="J4432" s="2" t="str">
        <f aca="false">IF(COUNTIF($A$2:A4432,A4432)&gt;1,"Duplicate","Unique")</f>
        <v>Unique</v>
      </c>
      <c r="K4432" s="2" t="str">
        <f aca="false">IF(Raw_Orders!F4432&lt;0,"Anomaly","OK")</f>
        <v>OK</v>
      </c>
      <c r="L4432" s="2" t="str">
        <f aca="false">IFERROR(VLOOKUP(C4432,Raw_Restaurants!$A$2:$C$151,3,FALSE()),"Unknown")</f>
        <v>Pune</v>
      </c>
    </row>
    <row r="4433" customFormat="false" ht="15" hidden="false" customHeight="false" outlineLevel="0" collapsed="false">
      <c r="A4433" s="2" t="n">
        <f aca="false">Raw_Orders!A4433</f>
        <v>500772</v>
      </c>
      <c r="B4433" s="2" t="str">
        <f aca="false">Raw_Orders!B4433</f>
        <v>CUST1428</v>
      </c>
      <c r="C4433" s="2" t="str">
        <f aca="false">Raw_Orders!C4433</f>
        <v>REST322</v>
      </c>
      <c r="D4433" s="2" t="str">
        <f aca="false">Raw_Orders!D4433</f>
        <v>DP459</v>
      </c>
      <c r="E4433" s="2" t="str">
        <f aca="false">Raw_Orders!E4433</f>
        <v>2024-12-20</v>
      </c>
      <c r="F4433" s="2" t="n">
        <f aca="false">IF(Raw_Orders!F4433&lt;0,0,Raw_Orders!F4433)</f>
        <v>226.55</v>
      </c>
      <c r="G4433" s="2" t="str">
        <f aca="false">Raw_Orders!G4433</f>
        <v>Delivered</v>
      </c>
      <c r="H4433" s="2" t="n">
        <f aca="false">IF(Raw_Orders!H4433="","N/A",Raw_Orders!H4433)</f>
        <v>22.9</v>
      </c>
      <c r="I4433" s="2" t="n">
        <f aca="false">IF(Raw_Orders!I4433="","Not Rated",Raw_Orders!I4433)</f>
        <v>4.2</v>
      </c>
      <c r="J4433" s="2" t="str">
        <f aca="false">IF(COUNTIF($A$2:A4433,A4433)&gt;1,"Duplicate","Unique")</f>
        <v>Unique</v>
      </c>
      <c r="K4433" s="2" t="str">
        <f aca="false">IF(Raw_Orders!F4433&lt;0,"Anomaly","OK")</f>
        <v>OK</v>
      </c>
      <c r="L4433" s="2" t="str">
        <f aca="false">IFERROR(VLOOKUP(C4433,Raw_Restaurants!$A$2:$C$151,3,FALSE()),"Unknown")</f>
        <v>Delhi</v>
      </c>
    </row>
    <row r="4434" customFormat="false" ht="15" hidden="false" customHeight="false" outlineLevel="0" collapsed="false">
      <c r="A4434" s="2" t="n">
        <f aca="false">Raw_Orders!A4434</f>
        <v>500246</v>
      </c>
      <c r="B4434" s="2" t="str">
        <f aca="false">Raw_Orders!B4434</f>
        <v>CUST1699</v>
      </c>
      <c r="C4434" s="2" t="str">
        <f aca="false">Raw_Orders!C4434</f>
        <v>REST345</v>
      </c>
      <c r="D4434" s="2" t="str">
        <f aca="false">Raw_Orders!D4434</f>
        <v>DP328</v>
      </c>
      <c r="E4434" s="2" t="str">
        <f aca="false">Raw_Orders!E4434</f>
        <v>2024-05-05</v>
      </c>
      <c r="F4434" s="2" t="n">
        <f aca="false">IF(Raw_Orders!F4434&lt;0,0,Raw_Orders!F4434)</f>
        <v>1059.08</v>
      </c>
      <c r="G4434" s="2" t="str">
        <f aca="false">Raw_Orders!G4434</f>
        <v>Cancelled</v>
      </c>
      <c r="H4434" s="2" t="str">
        <f aca="false">IF(Raw_Orders!H4434="","N/A",Raw_Orders!H4434)</f>
        <v>N/A</v>
      </c>
      <c r="I4434" s="2" t="str">
        <f aca="false">IF(Raw_Orders!I4434="","Not Rated",Raw_Orders!I4434)</f>
        <v>Not Rated</v>
      </c>
      <c r="J4434" s="2" t="str">
        <f aca="false">IF(COUNTIF($A$2:A4434,A4434)&gt;1,"Duplicate","Unique")</f>
        <v>Unique</v>
      </c>
      <c r="K4434" s="2" t="str">
        <f aca="false">IF(Raw_Orders!F4434&lt;0,"Anomaly","OK")</f>
        <v>OK</v>
      </c>
      <c r="L4434" s="2" t="str">
        <f aca="false">IFERROR(VLOOKUP(C4434,Raw_Restaurants!$A$2:$C$151,3,FALSE()),"Unknown")</f>
        <v>Jaipur</v>
      </c>
    </row>
    <row r="4435" customFormat="false" ht="15" hidden="false" customHeight="false" outlineLevel="0" collapsed="false">
      <c r="A4435" s="2" t="n">
        <f aca="false">Raw_Orders!A4435</f>
        <v>500795</v>
      </c>
      <c r="B4435" s="2" t="str">
        <f aca="false">Raw_Orders!B4435</f>
        <v>CUST1200</v>
      </c>
      <c r="C4435" s="2" t="str">
        <f aca="false">Raw_Orders!C4435</f>
        <v>REST336</v>
      </c>
      <c r="D4435" s="2" t="str">
        <f aca="false">Raw_Orders!D4435</f>
        <v>DP346</v>
      </c>
      <c r="E4435" s="2" t="str">
        <f aca="false">Raw_Orders!E4435</f>
        <v>2024-01-15</v>
      </c>
      <c r="F4435" s="2" t="n">
        <f aca="false">IF(Raw_Orders!F4435&lt;0,0,Raw_Orders!F4435)</f>
        <v>473.82</v>
      </c>
      <c r="G4435" s="2" t="str">
        <f aca="false">Raw_Orders!G4435</f>
        <v>Delivered</v>
      </c>
      <c r="H4435" s="2" t="n">
        <f aca="false">IF(Raw_Orders!H4435="","N/A",Raw_Orders!H4435)</f>
        <v>35.1</v>
      </c>
      <c r="I4435" s="2" t="n">
        <f aca="false">IF(Raw_Orders!I4435="","Not Rated",Raw_Orders!I4435)</f>
        <v>4.8</v>
      </c>
      <c r="J4435" s="2" t="str">
        <f aca="false">IF(COUNTIF($A$2:A4435,A4435)&gt;1,"Duplicate","Unique")</f>
        <v>Unique</v>
      </c>
      <c r="K4435" s="2" t="str">
        <f aca="false">IF(Raw_Orders!F4435&lt;0,"Anomaly","OK")</f>
        <v>OK</v>
      </c>
      <c r="L4435" s="2" t="str">
        <f aca="false">IFERROR(VLOOKUP(C4435,Raw_Restaurants!$A$2:$C$151,3,FALSE()),"Unknown")</f>
        <v>Indore</v>
      </c>
    </row>
    <row r="4436" customFormat="false" ht="15" hidden="false" customHeight="false" outlineLevel="0" collapsed="false">
      <c r="A4436" s="2" t="n">
        <f aca="false">Raw_Orders!A4436</f>
        <v>503123</v>
      </c>
      <c r="B4436" s="2" t="str">
        <f aca="false">Raw_Orders!B4436</f>
        <v>CUST1724</v>
      </c>
      <c r="C4436" s="2" t="str">
        <f aca="false">Raw_Orders!C4436</f>
        <v>REST207</v>
      </c>
      <c r="D4436" s="2" t="str">
        <f aca="false">Raw_Orders!D4436</f>
        <v>DP482</v>
      </c>
      <c r="E4436" s="2" t="str">
        <f aca="false">Raw_Orders!E4436</f>
        <v>2024-04-25</v>
      </c>
      <c r="F4436" s="2" t="n">
        <f aca="false">IF(Raw_Orders!F4436&lt;0,0,Raw_Orders!F4436)</f>
        <v>750.82</v>
      </c>
      <c r="G4436" s="2" t="str">
        <f aca="false">Raw_Orders!G4436</f>
        <v>Delivered</v>
      </c>
      <c r="H4436" s="2" t="n">
        <f aca="false">IF(Raw_Orders!H4436="","N/A",Raw_Orders!H4436)</f>
        <v>55.8</v>
      </c>
      <c r="I4436" s="2" t="n">
        <f aca="false">IF(Raw_Orders!I4436="","Not Rated",Raw_Orders!I4436)</f>
        <v>2.8</v>
      </c>
      <c r="J4436" s="2" t="str">
        <f aca="false">IF(COUNTIF($A$2:A4436,A4436)&gt;1,"Duplicate","Unique")</f>
        <v>Unique</v>
      </c>
      <c r="K4436" s="2" t="str">
        <f aca="false">IF(Raw_Orders!F4436&lt;0,"Anomaly","OK")</f>
        <v>OK</v>
      </c>
      <c r="L4436" s="2" t="str">
        <f aca="false">IFERROR(VLOOKUP(C4436,Raw_Restaurants!$A$2:$C$151,3,FALSE()),"Unknown")</f>
        <v>Chennai</v>
      </c>
    </row>
    <row r="4437" customFormat="false" ht="15" hidden="false" customHeight="false" outlineLevel="0" collapsed="false">
      <c r="A4437" s="2" t="n">
        <f aca="false">Raw_Orders!A4437</f>
        <v>502476</v>
      </c>
      <c r="B4437" s="2" t="str">
        <f aca="false">Raw_Orders!B4437</f>
        <v>CUST1633</v>
      </c>
      <c r="C4437" s="2" t="str">
        <f aca="false">Raw_Orders!C4437</f>
        <v>REST295</v>
      </c>
      <c r="D4437" s="2" t="str">
        <f aca="false">Raw_Orders!D4437</f>
        <v>DP444</v>
      </c>
      <c r="E4437" s="2" t="str">
        <f aca="false">Raw_Orders!E4437</f>
        <v>2024-11-11</v>
      </c>
      <c r="F4437" s="2" t="n">
        <f aca="false">IF(Raw_Orders!F4437&lt;0,0,Raw_Orders!F4437)</f>
        <v>704.3</v>
      </c>
      <c r="G4437" s="2" t="str">
        <f aca="false">Raw_Orders!G4437</f>
        <v>Delivered</v>
      </c>
      <c r="H4437" s="2" t="n">
        <f aca="false">IF(Raw_Orders!H4437="","N/A",Raw_Orders!H4437)</f>
        <v>17.1</v>
      </c>
      <c r="I4437" s="2" t="n">
        <f aca="false">IF(Raw_Orders!I4437="","Not Rated",Raw_Orders!I4437)</f>
        <v>2.9</v>
      </c>
      <c r="J4437" s="2" t="str">
        <f aca="false">IF(COUNTIF($A$2:A4437,A4437)&gt;1,"Duplicate","Unique")</f>
        <v>Unique</v>
      </c>
      <c r="K4437" s="2" t="str">
        <f aca="false">IF(Raw_Orders!F4437&lt;0,"Anomaly","OK")</f>
        <v>OK</v>
      </c>
      <c r="L4437" s="2" t="str">
        <f aca="false">IFERROR(VLOOKUP(C4437,Raw_Restaurants!$A$2:$C$151,3,FALSE()),"Unknown")</f>
        <v>Kolkata</v>
      </c>
    </row>
    <row r="4438" customFormat="false" ht="15" hidden="false" customHeight="false" outlineLevel="0" collapsed="false">
      <c r="A4438" s="2" t="n">
        <f aca="false">Raw_Orders!A4438</f>
        <v>501177</v>
      </c>
      <c r="B4438" s="2" t="str">
        <f aca="false">Raw_Orders!B4438</f>
        <v>CUST1423</v>
      </c>
      <c r="C4438" s="2" t="str">
        <f aca="false">Raw_Orders!C4438</f>
        <v>REST223</v>
      </c>
      <c r="D4438" s="2" t="str">
        <f aca="false">Raw_Orders!D4438</f>
        <v>DP498</v>
      </c>
      <c r="E4438" s="2" t="str">
        <f aca="false">Raw_Orders!E4438</f>
        <v>2024-07-28</v>
      </c>
      <c r="F4438" s="2" t="n">
        <f aca="false">IF(Raw_Orders!F4438&lt;0,0,Raw_Orders!F4438)</f>
        <v>982.46</v>
      </c>
      <c r="G4438" s="2" t="str">
        <f aca="false">Raw_Orders!G4438</f>
        <v>Delivered</v>
      </c>
      <c r="H4438" s="2" t="n">
        <f aca="false">IF(Raw_Orders!H4438="","N/A",Raw_Orders!H4438)</f>
        <v>25.2</v>
      </c>
      <c r="I4438" s="2" t="n">
        <f aca="false">IF(Raw_Orders!I4438="","Not Rated",Raw_Orders!I4438)</f>
        <v>4.5</v>
      </c>
      <c r="J4438" s="2" t="str">
        <f aca="false">IF(COUNTIF($A$2:A4438,A4438)&gt;1,"Duplicate","Unique")</f>
        <v>Unique</v>
      </c>
      <c r="K4438" s="2" t="str">
        <f aca="false">IF(Raw_Orders!F4438&lt;0,"Anomaly","OK")</f>
        <v>OK</v>
      </c>
      <c r="L4438" s="2" t="str">
        <f aca="false">IFERROR(VLOOKUP(C4438,Raw_Restaurants!$A$2:$C$151,3,FALSE()),"Unknown")</f>
        <v>Delhi</v>
      </c>
    </row>
    <row r="4439" customFormat="false" ht="15" hidden="false" customHeight="false" outlineLevel="0" collapsed="false">
      <c r="A4439" s="2" t="n">
        <f aca="false">Raw_Orders!A4439</f>
        <v>504574</v>
      </c>
      <c r="B4439" s="2" t="str">
        <f aca="false">Raw_Orders!B4439</f>
        <v>CUST1773</v>
      </c>
      <c r="C4439" s="2" t="str">
        <f aca="false">Raw_Orders!C4439</f>
        <v>REST238</v>
      </c>
      <c r="D4439" s="2" t="str">
        <f aca="false">Raw_Orders!D4439</f>
        <v>DP440</v>
      </c>
      <c r="E4439" s="2" t="str">
        <f aca="false">Raw_Orders!E4439</f>
        <v>2024-12-27</v>
      </c>
      <c r="F4439" s="2" t="n">
        <f aca="false">IF(Raw_Orders!F4439&lt;0,0,Raw_Orders!F4439)</f>
        <v>684.47</v>
      </c>
      <c r="G4439" s="2" t="str">
        <f aca="false">Raw_Orders!G4439</f>
        <v>Delayed</v>
      </c>
      <c r="H4439" s="2" t="n">
        <f aca="false">IF(Raw_Orders!H4439="","N/A",Raw_Orders!H4439)</f>
        <v>18.4</v>
      </c>
      <c r="I4439" s="2" t="n">
        <f aca="false">IF(Raw_Orders!I4439="","Not Rated",Raw_Orders!I4439)</f>
        <v>4.8</v>
      </c>
      <c r="J4439" s="2" t="str">
        <f aca="false">IF(COUNTIF($A$2:A4439,A4439)&gt;1,"Duplicate","Unique")</f>
        <v>Unique</v>
      </c>
      <c r="K4439" s="2" t="str">
        <f aca="false">IF(Raw_Orders!F4439&lt;0,"Anomaly","OK")</f>
        <v>OK</v>
      </c>
      <c r="L4439" s="2" t="str">
        <f aca="false">IFERROR(VLOOKUP(C4439,Raw_Restaurants!$A$2:$C$151,3,FALSE()),"Unknown")</f>
        <v>Chennai</v>
      </c>
    </row>
    <row r="4440" customFormat="false" ht="15" hidden="false" customHeight="false" outlineLevel="0" collapsed="false">
      <c r="A4440" s="2" t="n">
        <f aca="false">Raw_Orders!A4440</f>
        <v>502627</v>
      </c>
      <c r="B4440" s="2" t="str">
        <f aca="false">Raw_Orders!B4440</f>
        <v>CUST1198</v>
      </c>
      <c r="C4440" s="2" t="str">
        <f aca="false">Raw_Orders!C4440</f>
        <v>REST266</v>
      </c>
      <c r="D4440" s="2" t="str">
        <f aca="false">Raw_Orders!D4440</f>
        <v>DP385</v>
      </c>
      <c r="E4440" s="2" t="str">
        <f aca="false">Raw_Orders!E4440</f>
        <v>2024-05-11</v>
      </c>
      <c r="F4440" s="2" t="n">
        <f aca="false">IF(Raw_Orders!F4440&lt;0,0,Raw_Orders!F4440)</f>
        <v>739.37</v>
      </c>
      <c r="G4440" s="2" t="str">
        <f aca="false">Raw_Orders!G4440</f>
        <v>Cancelled</v>
      </c>
      <c r="H4440" s="2" t="str">
        <f aca="false">IF(Raw_Orders!H4440="","N/A",Raw_Orders!H4440)</f>
        <v>N/A</v>
      </c>
      <c r="I4440" s="2" t="str">
        <f aca="false">IF(Raw_Orders!I4440="","Not Rated",Raw_Orders!I4440)</f>
        <v>Not Rated</v>
      </c>
      <c r="J4440" s="2" t="str">
        <f aca="false">IF(COUNTIF($A$2:A4440,A4440)&gt;1,"Duplicate","Unique")</f>
        <v>Unique</v>
      </c>
      <c r="K4440" s="2" t="str">
        <f aca="false">IF(Raw_Orders!F4440&lt;0,"Anomaly","OK")</f>
        <v>OK</v>
      </c>
      <c r="L4440" s="2" t="str">
        <f aca="false">IFERROR(VLOOKUP(C4440,Raw_Restaurants!$A$2:$C$151,3,FALSE()),"Unknown")</f>
        <v>Jaipur</v>
      </c>
    </row>
    <row r="4441" customFormat="false" ht="15" hidden="false" customHeight="false" outlineLevel="0" collapsed="false">
      <c r="A4441" s="2" t="n">
        <f aca="false">Raw_Orders!A4441</f>
        <v>503054</v>
      </c>
      <c r="B4441" s="2" t="str">
        <f aca="false">Raw_Orders!B4441</f>
        <v>CUST1689</v>
      </c>
      <c r="C4441" s="2" t="str">
        <f aca="false">Raw_Orders!C4441</f>
        <v>REST210</v>
      </c>
      <c r="D4441" s="2" t="str">
        <f aca="false">Raw_Orders!D4441</f>
        <v>DP336</v>
      </c>
      <c r="E4441" s="2" t="str">
        <f aca="false">Raw_Orders!E4441</f>
        <v>2024-10-30</v>
      </c>
      <c r="F4441" s="2" t="n">
        <f aca="false">IF(Raw_Orders!F4441&lt;0,0,Raw_Orders!F4441)</f>
        <v>651.7</v>
      </c>
      <c r="G4441" s="2" t="str">
        <f aca="false">Raw_Orders!G4441</f>
        <v>Cancelled</v>
      </c>
      <c r="H4441" s="2" t="str">
        <f aca="false">IF(Raw_Orders!H4441="","N/A",Raw_Orders!H4441)</f>
        <v>N/A</v>
      </c>
      <c r="I4441" s="2" t="str">
        <f aca="false">IF(Raw_Orders!I4441="","Not Rated",Raw_Orders!I4441)</f>
        <v>Not Rated</v>
      </c>
      <c r="J4441" s="2" t="str">
        <f aca="false">IF(COUNTIF($A$2:A4441,A4441)&gt;1,"Duplicate","Unique")</f>
        <v>Unique</v>
      </c>
      <c r="K4441" s="2" t="str">
        <f aca="false">IF(Raw_Orders!F4441&lt;0,"Anomaly","OK")</f>
        <v>OK</v>
      </c>
      <c r="L4441" s="2" t="str">
        <f aca="false">IFERROR(VLOOKUP(C4441,Raw_Restaurants!$A$2:$C$151,3,FALSE()),"Unknown")</f>
        <v>Chennai</v>
      </c>
    </row>
    <row r="4442" customFormat="false" ht="15" hidden="false" customHeight="false" outlineLevel="0" collapsed="false">
      <c r="A4442" s="2" t="n">
        <f aca="false">Raw_Orders!A4442</f>
        <v>500483</v>
      </c>
      <c r="B4442" s="2" t="str">
        <f aca="false">Raw_Orders!B4442</f>
        <v>CUST1313</v>
      </c>
      <c r="C4442" s="2" t="str">
        <f aca="false">Raw_Orders!C4442</f>
        <v>REST293</v>
      </c>
      <c r="D4442" s="2" t="str">
        <f aca="false">Raw_Orders!D4442</f>
        <v>DP468</v>
      </c>
      <c r="E4442" s="2" t="str">
        <f aca="false">Raw_Orders!E4442</f>
        <v>2024-11-17</v>
      </c>
      <c r="F4442" s="2" t="n">
        <f aca="false">IF(Raw_Orders!F4442&lt;0,0,Raw_Orders!F4442)</f>
        <v>1098.79</v>
      </c>
      <c r="G4442" s="2" t="str">
        <f aca="false">Raw_Orders!G4442</f>
        <v>Cancelled</v>
      </c>
      <c r="H4442" s="2" t="str">
        <f aca="false">IF(Raw_Orders!H4442="","N/A",Raw_Orders!H4442)</f>
        <v>N/A</v>
      </c>
      <c r="I4442" s="2" t="str">
        <f aca="false">IF(Raw_Orders!I4442="","Not Rated",Raw_Orders!I4442)</f>
        <v>Not Rated</v>
      </c>
      <c r="J4442" s="2" t="str">
        <f aca="false">IF(COUNTIF($A$2:A4442,A4442)&gt;1,"Duplicate","Unique")</f>
        <v>Unique</v>
      </c>
      <c r="K4442" s="2" t="str">
        <f aca="false">IF(Raw_Orders!F4442&lt;0,"Anomaly","OK")</f>
        <v>OK</v>
      </c>
      <c r="L4442" s="2" t="str">
        <f aca="false">IFERROR(VLOOKUP(C4442,Raw_Restaurants!$A$2:$C$151,3,FALSE()),"Unknown")</f>
        <v>Bhopal</v>
      </c>
    </row>
    <row r="4443" customFormat="false" ht="15" hidden="false" customHeight="false" outlineLevel="0" collapsed="false">
      <c r="A4443" s="2" t="n">
        <f aca="false">Raw_Orders!A4443</f>
        <v>502732</v>
      </c>
      <c r="B4443" s="2" t="str">
        <f aca="false">Raw_Orders!B4443</f>
        <v>CUST1530</v>
      </c>
      <c r="C4443" s="2" t="str">
        <f aca="false">Raw_Orders!C4443</f>
        <v>REST208</v>
      </c>
      <c r="D4443" s="2" t="str">
        <f aca="false">Raw_Orders!D4443</f>
        <v>DP381</v>
      </c>
      <c r="E4443" s="2" t="str">
        <f aca="false">Raw_Orders!E4443</f>
        <v>2024-03-25</v>
      </c>
      <c r="F4443" s="2" t="n">
        <f aca="false">IF(Raw_Orders!F4443&lt;0,0,Raw_Orders!F4443)</f>
        <v>1307.09</v>
      </c>
      <c r="G4443" s="2" t="str">
        <f aca="false">Raw_Orders!G4443</f>
        <v>Delivered</v>
      </c>
      <c r="H4443" s="2" t="n">
        <f aca="false">IF(Raw_Orders!H4443="","N/A",Raw_Orders!H4443)</f>
        <v>59.1</v>
      </c>
      <c r="I4443" s="2" t="str">
        <f aca="false">IF(Raw_Orders!I4443="","Not Rated",Raw_Orders!I4443)</f>
        <v>Not Rated</v>
      </c>
      <c r="J4443" s="2" t="str">
        <f aca="false">IF(COUNTIF($A$2:A4443,A4443)&gt;1,"Duplicate","Unique")</f>
        <v>Unique</v>
      </c>
      <c r="K4443" s="2" t="str">
        <f aca="false">IF(Raw_Orders!F4443&lt;0,"Anomaly","OK")</f>
        <v>OK</v>
      </c>
      <c r="L4443" s="2" t="str">
        <f aca="false">IFERROR(VLOOKUP(C4443,Raw_Restaurants!$A$2:$C$151,3,FALSE()),"Unknown")</f>
        <v>Mumbai</v>
      </c>
    </row>
    <row r="4444" customFormat="false" ht="15" hidden="false" customHeight="false" outlineLevel="0" collapsed="false">
      <c r="A4444" s="2" t="n">
        <f aca="false">Raw_Orders!A4444</f>
        <v>503830</v>
      </c>
      <c r="B4444" s="2" t="str">
        <f aca="false">Raw_Orders!B4444</f>
        <v>CUST1591</v>
      </c>
      <c r="C4444" s="2" t="str">
        <f aca="false">Raw_Orders!C4444</f>
        <v>REST233</v>
      </c>
      <c r="D4444" s="2" t="str">
        <f aca="false">Raw_Orders!D4444</f>
        <v>DP375</v>
      </c>
      <c r="E4444" s="2" t="str">
        <f aca="false">Raw_Orders!E4444</f>
        <v>2024-05-05</v>
      </c>
      <c r="F4444" s="2" t="n">
        <f aca="false">IF(Raw_Orders!F4444&lt;0,0,Raw_Orders!F4444)</f>
        <v>0</v>
      </c>
      <c r="G4444" s="2" t="str">
        <f aca="false">Raw_Orders!G4444</f>
        <v>Delivered</v>
      </c>
      <c r="H4444" s="2" t="str">
        <f aca="false">IF(Raw_Orders!H4444="","N/A",Raw_Orders!H4444)</f>
        <v>N/A</v>
      </c>
      <c r="I4444" s="2" t="n">
        <f aca="false">IF(Raw_Orders!I4444="","Not Rated",Raw_Orders!I4444)</f>
        <v>3.7</v>
      </c>
      <c r="J4444" s="2" t="str">
        <f aca="false">IF(COUNTIF($A$2:A4444,A4444)&gt;1,"Duplicate","Unique")</f>
        <v>Unique</v>
      </c>
      <c r="K4444" s="2" t="str">
        <f aca="false">IF(Raw_Orders!F4444&lt;0,"Anomaly","OK")</f>
        <v>Anomaly</v>
      </c>
      <c r="L4444" s="2" t="str">
        <f aca="false">IFERROR(VLOOKUP(C4444,Raw_Restaurants!$A$2:$C$151,3,FALSE()),"Unknown")</f>
        <v>Kolkata</v>
      </c>
    </row>
    <row r="4445" customFormat="false" ht="15" hidden="false" customHeight="false" outlineLevel="0" collapsed="false">
      <c r="A4445" s="2" t="n">
        <f aca="false">Raw_Orders!A4445</f>
        <v>500870</v>
      </c>
      <c r="B4445" s="2" t="str">
        <f aca="false">Raw_Orders!B4445</f>
        <v>CUST1570</v>
      </c>
      <c r="C4445" s="2" t="str">
        <f aca="false">Raw_Orders!C4445</f>
        <v>REST291</v>
      </c>
      <c r="D4445" s="2" t="str">
        <f aca="false">Raw_Orders!D4445</f>
        <v>DP446</v>
      </c>
      <c r="E4445" s="2" t="str">
        <f aca="false">Raw_Orders!E4445</f>
        <v>2024-10-01</v>
      </c>
      <c r="F4445" s="2" t="n">
        <f aca="false">IF(Raw_Orders!F4445&lt;0,0,Raw_Orders!F4445)</f>
        <v>1277.44</v>
      </c>
      <c r="G4445" s="2" t="str">
        <f aca="false">Raw_Orders!G4445</f>
        <v>Delivered</v>
      </c>
      <c r="H4445" s="2" t="n">
        <f aca="false">IF(Raw_Orders!H4445="","N/A",Raw_Orders!H4445)</f>
        <v>49.5</v>
      </c>
      <c r="I4445" s="2" t="n">
        <f aca="false">IF(Raw_Orders!I4445="","Not Rated",Raw_Orders!I4445)</f>
        <v>2.7</v>
      </c>
      <c r="J4445" s="2" t="str">
        <f aca="false">IF(COUNTIF($A$2:A4445,A4445)&gt;1,"Duplicate","Unique")</f>
        <v>Unique</v>
      </c>
      <c r="K4445" s="2" t="str">
        <f aca="false">IF(Raw_Orders!F4445&lt;0,"Anomaly","OK")</f>
        <v>OK</v>
      </c>
      <c r="L4445" s="2" t="str">
        <f aca="false">IFERROR(VLOOKUP(C4445,Raw_Restaurants!$A$2:$C$151,3,FALSE()),"Unknown")</f>
        <v>Pune</v>
      </c>
    </row>
    <row r="4446" customFormat="false" ht="15" hidden="false" customHeight="false" outlineLevel="0" collapsed="false">
      <c r="A4446" s="2" t="n">
        <f aca="false">Raw_Orders!A4446</f>
        <v>502944</v>
      </c>
      <c r="B4446" s="2" t="str">
        <f aca="false">Raw_Orders!B4446</f>
        <v>CUST1025</v>
      </c>
      <c r="C4446" s="2" t="str">
        <f aca="false">Raw_Orders!C4446</f>
        <v>REST275</v>
      </c>
      <c r="D4446" s="2" t="str">
        <f aca="false">Raw_Orders!D4446</f>
        <v>DP446</v>
      </c>
      <c r="E4446" s="2" t="str">
        <f aca="false">Raw_Orders!E4446</f>
        <v>2024-05-20</v>
      </c>
      <c r="F4446" s="2" t="n">
        <f aca="false">IF(Raw_Orders!F4446&lt;0,0,Raw_Orders!F4446)</f>
        <v>833.56</v>
      </c>
      <c r="G4446" s="2" t="str">
        <f aca="false">Raw_Orders!G4446</f>
        <v>Delivered</v>
      </c>
      <c r="H4446" s="2" t="n">
        <f aca="false">IF(Raw_Orders!H4446="","N/A",Raw_Orders!H4446)</f>
        <v>15.2</v>
      </c>
      <c r="I4446" s="2" t="n">
        <f aca="false">IF(Raw_Orders!I4446="","Not Rated",Raw_Orders!I4446)</f>
        <v>4</v>
      </c>
      <c r="J4446" s="2" t="str">
        <f aca="false">IF(COUNTIF($A$2:A4446,A4446)&gt;1,"Duplicate","Unique")</f>
        <v>Unique</v>
      </c>
      <c r="K4446" s="2" t="str">
        <f aca="false">IF(Raw_Orders!F4446&lt;0,"Anomaly","OK")</f>
        <v>OK</v>
      </c>
      <c r="L4446" s="2" t="str">
        <f aca="false">IFERROR(VLOOKUP(C4446,Raw_Restaurants!$A$2:$C$151,3,FALSE()),"Unknown")</f>
        <v>Pune</v>
      </c>
    </row>
    <row r="4447" customFormat="false" ht="15" hidden="false" customHeight="false" outlineLevel="0" collapsed="false">
      <c r="A4447" s="2" t="n">
        <f aca="false">Raw_Orders!A4447</f>
        <v>500788</v>
      </c>
      <c r="B4447" s="2" t="str">
        <f aca="false">Raw_Orders!B4447</f>
        <v>CUST1746</v>
      </c>
      <c r="C4447" s="2" t="str">
        <f aca="false">Raw_Orders!C4447</f>
        <v>REST332</v>
      </c>
      <c r="D4447" s="2" t="str">
        <f aca="false">Raw_Orders!D4447</f>
        <v>DP335</v>
      </c>
      <c r="E4447" s="2" t="str">
        <f aca="false">Raw_Orders!E4447</f>
        <v>2024-12-23</v>
      </c>
      <c r="F4447" s="2" t="n">
        <f aca="false">IF(Raw_Orders!F4447&lt;0,0,Raw_Orders!F4447)</f>
        <v>1121.51</v>
      </c>
      <c r="G4447" s="2" t="str">
        <f aca="false">Raw_Orders!G4447</f>
        <v>Cancelled</v>
      </c>
      <c r="H4447" s="2" t="str">
        <f aca="false">IF(Raw_Orders!H4447="","N/A",Raw_Orders!H4447)</f>
        <v>N/A</v>
      </c>
      <c r="I4447" s="2" t="str">
        <f aca="false">IF(Raw_Orders!I4447="","Not Rated",Raw_Orders!I4447)</f>
        <v>Not Rated</v>
      </c>
      <c r="J4447" s="2" t="str">
        <f aca="false">IF(COUNTIF($A$2:A4447,A4447)&gt;1,"Duplicate","Unique")</f>
        <v>Unique</v>
      </c>
      <c r="K4447" s="2" t="str">
        <f aca="false">IF(Raw_Orders!F4447&lt;0,"Anomaly","OK")</f>
        <v>OK</v>
      </c>
      <c r="L4447" s="2" t="str">
        <f aca="false">IFERROR(VLOOKUP(C4447,Raw_Restaurants!$A$2:$C$151,3,FALSE()),"Unknown")</f>
        <v>Pune</v>
      </c>
    </row>
    <row r="4448" customFormat="false" ht="15" hidden="false" customHeight="false" outlineLevel="0" collapsed="false">
      <c r="A4448" s="2" t="n">
        <f aca="false">Raw_Orders!A4448</f>
        <v>504776</v>
      </c>
      <c r="B4448" s="2" t="str">
        <f aca="false">Raw_Orders!B4448</f>
        <v>CUST1725</v>
      </c>
      <c r="C4448" s="2" t="str">
        <f aca="false">Raw_Orders!C4448</f>
        <v>REST274</v>
      </c>
      <c r="D4448" s="2" t="str">
        <f aca="false">Raw_Orders!D4448</f>
        <v>DP450</v>
      </c>
      <c r="E4448" s="2" t="str">
        <f aca="false">Raw_Orders!E4448</f>
        <v>2024-05-30</v>
      </c>
      <c r="F4448" s="2" t="n">
        <f aca="false">IF(Raw_Orders!F4448&lt;0,0,Raw_Orders!F4448)</f>
        <v>1196.59</v>
      </c>
      <c r="G4448" s="2" t="str">
        <f aca="false">Raw_Orders!G4448</f>
        <v>Delivered</v>
      </c>
      <c r="H4448" s="2" t="n">
        <f aca="false">IF(Raw_Orders!H4448="","N/A",Raw_Orders!H4448)</f>
        <v>41.4</v>
      </c>
      <c r="I4448" s="2" t="n">
        <f aca="false">IF(Raw_Orders!I4448="","Not Rated",Raw_Orders!I4448)</f>
        <v>2.5</v>
      </c>
      <c r="J4448" s="2" t="str">
        <f aca="false">IF(COUNTIF($A$2:A4448,A4448)&gt;1,"Duplicate","Unique")</f>
        <v>Unique</v>
      </c>
      <c r="K4448" s="2" t="str">
        <f aca="false">IF(Raw_Orders!F4448&lt;0,"Anomaly","OK")</f>
        <v>OK</v>
      </c>
      <c r="L4448" s="2" t="str">
        <f aca="false">IFERROR(VLOOKUP(C4448,Raw_Restaurants!$A$2:$C$151,3,FALSE()),"Unknown")</f>
        <v>Chennai</v>
      </c>
    </row>
    <row r="4449" customFormat="false" ht="15" hidden="false" customHeight="false" outlineLevel="0" collapsed="false">
      <c r="A4449" s="2" t="n">
        <f aca="false">Raw_Orders!A4449</f>
        <v>504174</v>
      </c>
      <c r="B4449" s="2" t="str">
        <f aca="false">Raw_Orders!B4449</f>
        <v>CUST1187</v>
      </c>
      <c r="C4449" s="2" t="str">
        <f aca="false">Raw_Orders!C4449</f>
        <v>REST270</v>
      </c>
      <c r="D4449" s="2" t="str">
        <f aca="false">Raw_Orders!D4449</f>
        <v>DP387</v>
      </c>
      <c r="E4449" s="2" t="str">
        <f aca="false">Raw_Orders!E4449</f>
        <v>2024-03-03</v>
      </c>
      <c r="F4449" s="2" t="n">
        <f aca="false">IF(Raw_Orders!F4449&lt;0,0,Raw_Orders!F4449)</f>
        <v>960.3</v>
      </c>
      <c r="G4449" s="2" t="str">
        <f aca="false">Raw_Orders!G4449</f>
        <v>Delivered</v>
      </c>
      <c r="H4449" s="2" t="n">
        <f aca="false">IF(Raw_Orders!H4449="","N/A",Raw_Orders!H4449)</f>
        <v>22.8</v>
      </c>
      <c r="I4449" s="2" t="n">
        <f aca="false">IF(Raw_Orders!I4449="","Not Rated",Raw_Orders!I4449)</f>
        <v>3.7</v>
      </c>
      <c r="J4449" s="2" t="str">
        <f aca="false">IF(COUNTIF($A$2:A4449,A4449)&gt;1,"Duplicate","Unique")</f>
        <v>Unique</v>
      </c>
      <c r="K4449" s="2" t="str">
        <f aca="false">IF(Raw_Orders!F4449&lt;0,"Anomaly","OK")</f>
        <v>OK</v>
      </c>
      <c r="L4449" s="2" t="str">
        <f aca="false">IFERROR(VLOOKUP(C4449,Raw_Restaurants!$A$2:$C$151,3,FALSE()),"Unknown")</f>
        <v>Hyderabad</v>
      </c>
    </row>
    <row r="4450" customFormat="false" ht="15" hidden="false" customHeight="false" outlineLevel="0" collapsed="false">
      <c r="A4450" s="2" t="n">
        <f aca="false">Raw_Orders!A4450</f>
        <v>501927</v>
      </c>
      <c r="B4450" s="2" t="str">
        <f aca="false">Raw_Orders!B4450</f>
        <v>CUST1222</v>
      </c>
      <c r="C4450" s="2" t="str">
        <f aca="false">Raw_Orders!C4450</f>
        <v>REST343</v>
      </c>
      <c r="D4450" s="2" t="str">
        <f aca="false">Raw_Orders!D4450</f>
        <v>DP462</v>
      </c>
      <c r="E4450" s="2" t="str">
        <f aca="false">Raw_Orders!E4450</f>
        <v>2024-02-27</v>
      </c>
      <c r="F4450" s="2" t="n">
        <f aca="false">IF(Raw_Orders!F4450&lt;0,0,Raw_Orders!F4450)</f>
        <v>411.64</v>
      </c>
      <c r="G4450" s="2" t="str">
        <f aca="false">Raw_Orders!G4450</f>
        <v>Delivered</v>
      </c>
      <c r="H4450" s="2" t="n">
        <f aca="false">IF(Raw_Orders!H4450="","N/A",Raw_Orders!H4450)</f>
        <v>29.4</v>
      </c>
      <c r="I4450" s="2" t="n">
        <f aca="false">IF(Raw_Orders!I4450="","Not Rated",Raw_Orders!I4450)</f>
        <v>3.8</v>
      </c>
      <c r="J4450" s="2" t="str">
        <f aca="false">IF(COUNTIF($A$2:A4450,A4450)&gt;1,"Duplicate","Unique")</f>
        <v>Duplicate</v>
      </c>
      <c r="K4450" s="2" t="str">
        <f aca="false">IF(Raw_Orders!F4450&lt;0,"Anomaly","OK")</f>
        <v>OK</v>
      </c>
      <c r="L4450" s="2" t="str">
        <f aca="false">IFERROR(VLOOKUP(C4450,Raw_Restaurants!$A$2:$C$151,3,FALSE()),"Unknown")</f>
        <v>Delhi</v>
      </c>
    </row>
    <row r="4451" customFormat="false" ht="15" hidden="false" customHeight="false" outlineLevel="0" collapsed="false">
      <c r="A4451" s="2" t="n">
        <f aca="false">Raw_Orders!A4451</f>
        <v>502787</v>
      </c>
      <c r="B4451" s="2" t="str">
        <f aca="false">Raw_Orders!B4451</f>
        <v>CUST1102</v>
      </c>
      <c r="C4451" s="2" t="str">
        <f aca="false">Raw_Orders!C4451</f>
        <v>REST253</v>
      </c>
      <c r="D4451" s="2" t="str">
        <f aca="false">Raw_Orders!D4451</f>
        <v>DP496</v>
      </c>
      <c r="E4451" s="2" t="str">
        <f aca="false">Raw_Orders!E4451</f>
        <v>2024-01-09</v>
      </c>
      <c r="F4451" s="2" t="n">
        <f aca="false">IF(Raw_Orders!F4451&lt;0,0,Raw_Orders!F4451)</f>
        <v>406.7</v>
      </c>
      <c r="G4451" s="2" t="str">
        <f aca="false">Raw_Orders!G4451</f>
        <v>Delivered</v>
      </c>
      <c r="H4451" s="2" t="n">
        <f aca="false">IF(Raw_Orders!H4451="","N/A",Raw_Orders!H4451)</f>
        <v>32.1</v>
      </c>
      <c r="I4451" s="2" t="n">
        <f aca="false">IF(Raw_Orders!I4451="","Not Rated",Raw_Orders!I4451)</f>
        <v>5</v>
      </c>
      <c r="J4451" s="2" t="str">
        <f aca="false">IF(COUNTIF($A$2:A4451,A4451)&gt;1,"Duplicate","Unique")</f>
        <v>Unique</v>
      </c>
      <c r="K4451" s="2" t="str">
        <f aca="false">IF(Raw_Orders!F4451&lt;0,"Anomaly","OK")</f>
        <v>OK</v>
      </c>
      <c r="L4451" s="2" t="str">
        <f aca="false">IFERROR(VLOOKUP(C4451,Raw_Restaurants!$A$2:$C$151,3,FALSE()),"Unknown")</f>
        <v>Delhi</v>
      </c>
    </row>
    <row r="4452" customFormat="false" ht="15" hidden="false" customHeight="false" outlineLevel="0" collapsed="false">
      <c r="A4452" s="2" t="n">
        <f aca="false">Raw_Orders!A4452</f>
        <v>504329</v>
      </c>
      <c r="B4452" s="2" t="str">
        <f aca="false">Raw_Orders!B4452</f>
        <v>CUST1461</v>
      </c>
      <c r="C4452" s="2" t="str">
        <f aca="false">Raw_Orders!C4452</f>
        <v>REST231</v>
      </c>
      <c r="D4452" s="2" t="str">
        <f aca="false">Raw_Orders!D4452</f>
        <v>DP320</v>
      </c>
      <c r="E4452" s="2" t="str">
        <f aca="false">Raw_Orders!E4452</f>
        <v>2024-01-13</v>
      </c>
      <c r="F4452" s="2" t="n">
        <f aca="false">IF(Raw_Orders!F4452&lt;0,0,Raw_Orders!F4452)</f>
        <v>471.71</v>
      </c>
      <c r="G4452" s="2" t="str">
        <f aca="false">Raw_Orders!G4452</f>
        <v>Cancelled</v>
      </c>
      <c r="H4452" s="2" t="str">
        <f aca="false">IF(Raw_Orders!H4452="","N/A",Raw_Orders!H4452)</f>
        <v>N/A</v>
      </c>
      <c r="I4452" s="2" t="str">
        <f aca="false">IF(Raw_Orders!I4452="","Not Rated",Raw_Orders!I4452)</f>
        <v>Not Rated</v>
      </c>
      <c r="J4452" s="2" t="str">
        <f aca="false">IF(COUNTIF($A$2:A4452,A4452)&gt;1,"Duplicate","Unique")</f>
        <v>Unique</v>
      </c>
      <c r="K4452" s="2" t="str">
        <f aca="false">IF(Raw_Orders!F4452&lt;0,"Anomaly","OK")</f>
        <v>OK</v>
      </c>
      <c r="L4452" s="2" t="str">
        <f aca="false">IFERROR(VLOOKUP(C4452,Raw_Restaurants!$A$2:$C$151,3,FALSE()),"Unknown")</f>
        <v>Jaipur</v>
      </c>
    </row>
    <row r="4453" customFormat="false" ht="15" hidden="false" customHeight="false" outlineLevel="0" collapsed="false">
      <c r="A4453" s="2" t="n">
        <f aca="false">Raw_Orders!A4453</f>
        <v>503676</v>
      </c>
      <c r="B4453" s="2" t="str">
        <f aca="false">Raw_Orders!B4453</f>
        <v>CUST1653</v>
      </c>
      <c r="C4453" s="2" t="str">
        <f aca="false">Raw_Orders!C4453</f>
        <v>REST245</v>
      </c>
      <c r="D4453" s="2" t="str">
        <f aca="false">Raw_Orders!D4453</f>
        <v>DP449</v>
      </c>
      <c r="E4453" s="2" t="str">
        <f aca="false">Raw_Orders!E4453</f>
        <v>2024-05-19</v>
      </c>
      <c r="F4453" s="2" t="n">
        <f aca="false">IF(Raw_Orders!F4453&lt;0,0,Raw_Orders!F4453)</f>
        <v>1279.55</v>
      </c>
      <c r="G4453" s="2" t="str">
        <f aca="false">Raw_Orders!G4453</f>
        <v>Cancelled</v>
      </c>
      <c r="H4453" s="2" t="str">
        <f aca="false">IF(Raw_Orders!H4453="","N/A",Raw_Orders!H4453)</f>
        <v>N/A</v>
      </c>
      <c r="I4453" s="2" t="str">
        <f aca="false">IF(Raw_Orders!I4453="","Not Rated",Raw_Orders!I4453)</f>
        <v>Not Rated</v>
      </c>
      <c r="J4453" s="2" t="str">
        <f aca="false">IF(COUNTIF($A$2:A4453,A4453)&gt;1,"Duplicate","Unique")</f>
        <v>Unique</v>
      </c>
      <c r="K4453" s="2" t="str">
        <f aca="false">IF(Raw_Orders!F4453&lt;0,"Anomaly","OK")</f>
        <v>OK</v>
      </c>
      <c r="L4453" s="2" t="str">
        <f aca="false">IFERROR(VLOOKUP(C4453,Raw_Restaurants!$A$2:$C$151,3,FALSE()),"Unknown")</f>
        <v>Indore</v>
      </c>
    </row>
    <row r="4454" customFormat="false" ht="15" hidden="false" customHeight="false" outlineLevel="0" collapsed="false">
      <c r="A4454" s="2" t="n">
        <f aca="false">Raw_Orders!A4454</f>
        <v>501519</v>
      </c>
      <c r="B4454" s="2" t="str">
        <f aca="false">Raw_Orders!B4454</f>
        <v>CUST1456</v>
      </c>
      <c r="C4454" s="2" t="str">
        <f aca="false">Raw_Orders!C4454</f>
        <v>REST254</v>
      </c>
      <c r="D4454" s="2" t="str">
        <f aca="false">Raw_Orders!D4454</f>
        <v>DP460</v>
      </c>
      <c r="E4454" s="2" t="str">
        <f aca="false">Raw_Orders!E4454</f>
        <v>2024-02-08</v>
      </c>
      <c r="F4454" s="2" t="n">
        <f aca="false">IF(Raw_Orders!F4454&lt;0,0,Raw_Orders!F4454)</f>
        <v>1234.8</v>
      </c>
      <c r="G4454" s="2" t="str">
        <f aca="false">Raw_Orders!G4454</f>
        <v>Delivered</v>
      </c>
      <c r="H4454" s="2" t="n">
        <f aca="false">IF(Raw_Orders!H4454="","N/A",Raw_Orders!H4454)</f>
        <v>76.3</v>
      </c>
      <c r="I4454" s="2" t="n">
        <f aca="false">IF(Raw_Orders!I4454="","Not Rated",Raw_Orders!I4454)</f>
        <v>2.6</v>
      </c>
      <c r="J4454" s="2" t="str">
        <f aca="false">IF(COUNTIF($A$2:A4454,A4454)&gt;1,"Duplicate","Unique")</f>
        <v>Duplicate</v>
      </c>
      <c r="K4454" s="2" t="str">
        <f aca="false">IF(Raw_Orders!F4454&lt;0,"Anomaly","OK")</f>
        <v>OK</v>
      </c>
      <c r="L4454" s="2" t="str">
        <f aca="false">IFERROR(VLOOKUP(C4454,Raw_Restaurants!$A$2:$C$151,3,FALSE()),"Unknown")</f>
        <v>Hyderabad</v>
      </c>
    </row>
    <row r="4455" customFormat="false" ht="15" hidden="false" customHeight="false" outlineLevel="0" collapsed="false">
      <c r="A4455" s="2" t="n">
        <f aca="false">Raw_Orders!A4455</f>
        <v>503971</v>
      </c>
      <c r="B4455" s="2" t="str">
        <f aca="false">Raw_Orders!B4455</f>
        <v>CUST1509</v>
      </c>
      <c r="C4455" s="2" t="str">
        <f aca="false">Raw_Orders!C4455</f>
        <v>REST303</v>
      </c>
      <c r="D4455" s="2" t="str">
        <f aca="false">Raw_Orders!D4455</f>
        <v>DP308</v>
      </c>
      <c r="E4455" s="2" t="str">
        <f aca="false">Raw_Orders!E4455</f>
        <v>2024-06-22</v>
      </c>
      <c r="F4455" s="2" t="n">
        <f aca="false">IF(Raw_Orders!F4455&lt;0,0,Raw_Orders!F4455)</f>
        <v>372.11</v>
      </c>
      <c r="G4455" s="2" t="str">
        <f aca="false">Raw_Orders!G4455</f>
        <v>Delivered</v>
      </c>
      <c r="H4455" s="2" t="n">
        <f aca="false">IF(Raw_Orders!H4455="","N/A",Raw_Orders!H4455)</f>
        <v>24.3</v>
      </c>
      <c r="I4455" s="2" t="n">
        <f aca="false">IF(Raw_Orders!I4455="","Not Rated",Raw_Orders!I4455)</f>
        <v>3.3</v>
      </c>
      <c r="J4455" s="2" t="str">
        <f aca="false">IF(COUNTIF($A$2:A4455,A4455)&gt;1,"Duplicate","Unique")</f>
        <v>Unique</v>
      </c>
      <c r="K4455" s="2" t="str">
        <f aca="false">IF(Raw_Orders!F4455&lt;0,"Anomaly","OK")</f>
        <v>OK</v>
      </c>
      <c r="L4455" s="2" t="str">
        <f aca="false">IFERROR(VLOOKUP(C4455,Raw_Restaurants!$A$2:$C$151,3,FALSE()),"Unknown")</f>
        <v>Kolkata</v>
      </c>
    </row>
    <row r="4456" customFormat="false" ht="15" hidden="false" customHeight="false" outlineLevel="0" collapsed="false">
      <c r="A4456" s="2" t="n">
        <f aca="false">Raw_Orders!A4456</f>
        <v>504077</v>
      </c>
      <c r="B4456" s="2" t="str">
        <f aca="false">Raw_Orders!B4456</f>
        <v>CUST1110</v>
      </c>
      <c r="C4456" s="2" t="str">
        <f aca="false">Raw_Orders!C4456</f>
        <v>REST214</v>
      </c>
      <c r="D4456" s="2" t="str">
        <f aca="false">Raw_Orders!D4456</f>
        <v>DP321</v>
      </c>
      <c r="E4456" s="2" t="str">
        <f aca="false">Raw_Orders!E4456</f>
        <v>2024-03-19</v>
      </c>
      <c r="F4456" s="2" t="n">
        <f aca="false">IF(Raw_Orders!F4456&lt;0,0,Raw_Orders!F4456)</f>
        <v>316.74</v>
      </c>
      <c r="G4456" s="2" t="str">
        <f aca="false">Raw_Orders!G4456</f>
        <v>Delivered</v>
      </c>
      <c r="H4456" s="2" t="n">
        <f aca="false">IF(Raw_Orders!H4456="","N/A",Raw_Orders!H4456)</f>
        <v>64.9</v>
      </c>
      <c r="I4456" s="2" t="n">
        <f aca="false">IF(Raw_Orders!I4456="","Not Rated",Raw_Orders!I4456)</f>
        <v>3</v>
      </c>
      <c r="J4456" s="2" t="str">
        <f aca="false">IF(COUNTIF($A$2:A4456,A4456)&gt;1,"Duplicate","Unique")</f>
        <v>Unique</v>
      </c>
      <c r="K4456" s="2" t="str">
        <f aca="false">IF(Raw_Orders!F4456&lt;0,"Anomaly","OK")</f>
        <v>OK</v>
      </c>
      <c r="L4456" s="2" t="str">
        <f aca="false">IFERROR(VLOOKUP(C4456,Raw_Restaurants!$A$2:$C$151,3,FALSE()),"Unknown")</f>
        <v>Chennai</v>
      </c>
    </row>
    <row r="4457" customFormat="false" ht="15" hidden="false" customHeight="false" outlineLevel="0" collapsed="false">
      <c r="A4457" s="2" t="n">
        <f aca="false">Raw_Orders!A4457</f>
        <v>504008</v>
      </c>
      <c r="B4457" s="2" t="str">
        <f aca="false">Raw_Orders!B4457</f>
        <v>CUST1369</v>
      </c>
      <c r="C4457" s="2" t="str">
        <f aca="false">Raw_Orders!C4457</f>
        <v>REST259</v>
      </c>
      <c r="D4457" s="2" t="str">
        <f aca="false">Raw_Orders!D4457</f>
        <v>DP383</v>
      </c>
      <c r="E4457" s="2" t="str">
        <f aca="false">Raw_Orders!E4457</f>
        <v>2024-05-03</v>
      </c>
      <c r="F4457" s="2" t="n">
        <f aca="false">IF(Raw_Orders!F4457&lt;0,0,Raw_Orders!F4457)</f>
        <v>624.35</v>
      </c>
      <c r="G4457" s="2" t="str">
        <f aca="false">Raw_Orders!G4457</f>
        <v>Cancelled</v>
      </c>
      <c r="H4457" s="2" t="str">
        <f aca="false">IF(Raw_Orders!H4457="","N/A",Raw_Orders!H4457)</f>
        <v>N/A</v>
      </c>
      <c r="I4457" s="2" t="str">
        <f aca="false">IF(Raw_Orders!I4457="","Not Rated",Raw_Orders!I4457)</f>
        <v>Not Rated</v>
      </c>
      <c r="J4457" s="2" t="str">
        <f aca="false">IF(COUNTIF($A$2:A4457,A4457)&gt;1,"Duplicate","Unique")</f>
        <v>Unique</v>
      </c>
      <c r="K4457" s="2" t="str">
        <f aca="false">IF(Raw_Orders!F4457&lt;0,"Anomaly","OK")</f>
        <v>OK</v>
      </c>
      <c r="L4457" s="2" t="str">
        <f aca="false">IFERROR(VLOOKUP(C4457,Raw_Restaurants!$A$2:$C$151,3,FALSE()),"Unknown")</f>
        <v>Bhopal</v>
      </c>
    </row>
    <row r="4458" customFormat="false" ht="15" hidden="false" customHeight="false" outlineLevel="0" collapsed="false">
      <c r="A4458" s="2" t="n">
        <f aca="false">Raw_Orders!A4458</f>
        <v>502818</v>
      </c>
      <c r="B4458" s="2" t="str">
        <f aca="false">Raw_Orders!B4458</f>
        <v>CUST1450</v>
      </c>
      <c r="C4458" s="2" t="str">
        <f aca="false">Raw_Orders!C4458</f>
        <v>REST261</v>
      </c>
      <c r="D4458" s="2" t="str">
        <f aca="false">Raw_Orders!D4458</f>
        <v>DP431</v>
      </c>
      <c r="E4458" s="2" t="str">
        <f aca="false">Raw_Orders!E4458</f>
        <v>2024-03-07</v>
      </c>
      <c r="F4458" s="2" t="n">
        <f aca="false">IF(Raw_Orders!F4458&lt;0,0,Raw_Orders!F4458)</f>
        <v>716.82</v>
      </c>
      <c r="G4458" s="2" t="str">
        <f aca="false">Raw_Orders!G4458</f>
        <v>Delivered</v>
      </c>
      <c r="H4458" s="2" t="n">
        <f aca="false">IF(Raw_Orders!H4458="","N/A",Raw_Orders!H4458)</f>
        <v>66.2</v>
      </c>
      <c r="I4458" s="2" t="n">
        <f aca="false">IF(Raw_Orders!I4458="","Not Rated",Raw_Orders!I4458)</f>
        <v>2.7</v>
      </c>
      <c r="J4458" s="2" t="str">
        <f aca="false">IF(COUNTIF($A$2:A4458,A4458)&gt;1,"Duplicate","Unique")</f>
        <v>Unique</v>
      </c>
      <c r="K4458" s="2" t="str">
        <f aca="false">IF(Raw_Orders!F4458&lt;0,"Anomaly","OK")</f>
        <v>OK</v>
      </c>
      <c r="L4458" s="2" t="str">
        <f aca="false">IFERROR(VLOOKUP(C4458,Raw_Restaurants!$A$2:$C$151,3,FALSE()),"Unknown")</f>
        <v>Pune</v>
      </c>
    </row>
    <row r="4459" customFormat="false" ht="15" hidden="false" customHeight="false" outlineLevel="0" collapsed="false">
      <c r="A4459" s="2" t="n">
        <f aca="false">Raw_Orders!A4459</f>
        <v>502698</v>
      </c>
      <c r="B4459" s="2" t="str">
        <f aca="false">Raw_Orders!B4459</f>
        <v>CUST1531</v>
      </c>
      <c r="C4459" s="2" t="str">
        <f aca="false">Raw_Orders!C4459</f>
        <v>REST313</v>
      </c>
      <c r="D4459" s="2" t="str">
        <f aca="false">Raw_Orders!D4459</f>
        <v>DP361</v>
      </c>
      <c r="E4459" s="2" t="str">
        <f aca="false">Raw_Orders!E4459</f>
        <v>2024-03-13</v>
      </c>
      <c r="F4459" s="2" t="n">
        <f aca="false">IF(Raw_Orders!F4459&lt;0,0,Raw_Orders!F4459)</f>
        <v>480.12</v>
      </c>
      <c r="G4459" s="2" t="str">
        <f aca="false">Raw_Orders!G4459</f>
        <v>Delivered</v>
      </c>
      <c r="H4459" s="2" t="n">
        <f aca="false">IF(Raw_Orders!H4459="","N/A",Raw_Orders!H4459)</f>
        <v>75.1</v>
      </c>
      <c r="I4459" s="2" t="n">
        <f aca="false">IF(Raw_Orders!I4459="","Not Rated",Raw_Orders!I4459)</f>
        <v>4</v>
      </c>
      <c r="J4459" s="2" t="str">
        <f aca="false">IF(COUNTIF($A$2:A4459,A4459)&gt;1,"Duplicate","Unique")</f>
        <v>Unique</v>
      </c>
      <c r="K4459" s="2" t="str">
        <f aca="false">IF(Raw_Orders!F4459&lt;0,"Anomaly","OK")</f>
        <v>OK</v>
      </c>
      <c r="L4459" s="2" t="str">
        <f aca="false">IFERROR(VLOOKUP(C4459,Raw_Restaurants!$A$2:$C$151,3,FALSE()),"Unknown")</f>
        <v>Kolkata</v>
      </c>
    </row>
    <row r="4460" customFormat="false" ht="15" hidden="false" customHeight="false" outlineLevel="0" collapsed="false">
      <c r="A4460" s="2" t="n">
        <f aca="false">Raw_Orders!A4460</f>
        <v>504518</v>
      </c>
      <c r="B4460" s="2" t="str">
        <f aca="false">Raw_Orders!B4460</f>
        <v>CUST1333</v>
      </c>
      <c r="C4460" s="2" t="str">
        <f aca="false">Raw_Orders!C4460</f>
        <v>REST281</v>
      </c>
      <c r="D4460" s="2" t="str">
        <f aca="false">Raw_Orders!D4460</f>
        <v>DP489</v>
      </c>
      <c r="E4460" s="2" t="str">
        <f aca="false">Raw_Orders!E4460</f>
        <v>2024-01-20</v>
      </c>
      <c r="F4460" s="2" t="n">
        <f aca="false">IF(Raw_Orders!F4460&lt;0,0,Raw_Orders!F4460)</f>
        <v>552.01</v>
      </c>
      <c r="G4460" s="2" t="str">
        <f aca="false">Raw_Orders!G4460</f>
        <v>Delivered</v>
      </c>
      <c r="H4460" s="2" t="n">
        <f aca="false">IF(Raw_Orders!H4460="","N/A",Raw_Orders!H4460)</f>
        <v>75.8</v>
      </c>
      <c r="I4460" s="2" t="n">
        <f aca="false">IF(Raw_Orders!I4460="","Not Rated",Raw_Orders!I4460)</f>
        <v>4.6</v>
      </c>
      <c r="J4460" s="2" t="str">
        <f aca="false">IF(COUNTIF($A$2:A4460,A4460)&gt;1,"Duplicate","Unique")</f>
        <v>Unique</v>
      </c>
      <c r="K4460" s="2" t="str">
        <f aca="false">IF(Raw_Orders!F4460&lt;0,"Anomaly","OK")</f>
        <v>OK</v>
      </c>
      <c r="L4460" s="2" t="str">
        <f aca="false">IFERROR(VLOOKUP(C4460,Raw_Restaurants!$A$2:$C$151,3,FALSE()),"Unknown")</f>
        <v>Chennai</v>
      </c>
    </row>
    <row r="4461" customFormat="false" ht="15" hidden="false" customHeight="false" outlineLevel="0" collapsed="false">
      <c r="A4461" s="2" t="n">
        <f aca="false">Raw_Orders!A4461</f>
        <v>501778</v>
      </c>
      <c r="B4461" s="2" t="str">
        <f aca="false">Raw_Orders!B4461</f>
        <v>CUST1687</v>
      </c>
      <c r="C4461" s="2" t="str">
        <f aca="false">Raw_Orders!C4461</f>
        <v>REST348</v>
      </c>
      <c r="D4461" s="2" t="str">
        <f aca="false">Raw_Orders!D4461</f>
        <v>DP329</v>
      </c>
      <c r="E4461" s="2" t="str">
        <f aca="false">Raw_Orders!E4461</f>
        <v>2024-05-23</v>
      </c>
      <c r="F4461" s="2" t="n">
        <f aca="false">IF(Raw_Orders!F4461&lt;0,0,Raw_Orders!F4461)</f>
        <v>1117.85</v>
      </c>
      <c r="G4461" s="2" t="str">
        <f aca="false">Raw_Orders!G4461</f>
        <v>Delivered</v>
      </c>
      <c r="H4461" s="2" t="n">
        <f aca="false">IF(Raw_Orders!H4461="","N/A",Raw_Orders!H4461)</f>
        <v>78.8</v>
      </c>
      <c r="I4461" s="2" t="n">
        <f aca="false">IF(Raw_Orders!I4461="","Not Rated",Raw_Orders!I4461)</f>
        <v>3.4</v>
      </c>
      <c r="J4461" s="2" t="str">
        <f aca="false">IF(COUNTIF($A$2:A4461,A4461)&gt;1,"Duplicate","Unique")</f>
        <v>Unique</v>
      </c>
      <c r="K4461" s="2" t="str">
        <f aca="false">IF(Raw_Orders!F4461&lt;0,"Anomaly","OK")</f>
        <v>OK</v>
      </c>
      <c r="L4461" s="2" t="str">
        <f aca="false">IFERROR(VLOOKUP(C4461,Raw_Restaurants!$A$2:$C$151,3,FALSE()),"Unknown")</f>
        <v>Bangalore</v>
      </c>
    </row>
    <row r="4462" customFormat="false" ht="15" hidden="false" customHeight="false" outlineLevel="0" collapsed="false">
      <c r="A4462" s="2" t="n">
        <f aca="false">Raw_Orders!A4462</f>
        <v>502055</v>
      </c>
      <c r="B4462" s="2" t="str">
        <f aca="false">Raw_Orders!B4462</f>
        <v>CUST1037</v>
      </c>
      <c r="C4462" s="2" t="str">
        <f aca="false">Raw_Orders!C4462</f>
        <v>REST248</v>
      </c>
      <c r="D4462" s="2" t="str">
        <f aca="false">Raw_Orders!D4462</f>
        <v>DP350</v>
      </c>
      <c r="E4462" s="2" t="str">
        <f aca="false">Raw_Orders!E4462</f>
        <v>2024-11-29</v>
      </c>
      <c r="F4462" s="2" t="n">
        <f aca="false">IF(Raw_Orders!F4462&lt;0,0,Raw_Orders!F4462)</f>
        <v>1029.72</v>
      </c>
      <c r="G4462" s="2" t="str">
        <f aca="false">Raw_Orders!G4462</f>
        <v>Delivered</v>
      </c>
      <c r="H4462" s="2" t="n">
        <f aca="false">IF(Raw_Orders!H4462="","N/A",Raw_Orders!H4462)</f>
        <v>47</v>
      </c>
      <c r="I4462" s="2" t="n">
        <f aca="false">IF(Raw_Orders!I4462="","Not Rated",Raw_Orders!I4462)</f>
        <v>4.2</v>
      </c>
      <c r="J4462" s="2" t="str">
        <f aca="false">IF(COUNTIF($A$2:A4462,A4462)&gt;1,"Duplicate","Unique")</f>
        <v>Unique</v>
      </c>
      <c r="K4462" s="2" t="str">
        <f aca="false">IF(Raw_Orders!F4462&lt;0,"Anomaly","OK")</f>
        <v>OK</v>
      </c>
      <c r="L4462" s="2" t="str">
        <f aca="false">IFERROR(VLOOKUP(C4462,Raw_Restaurants!$A$2:$C$151,3,FALSE()),"Unknown")</f>
        <v>Mumbai</v>
      </c>
    </row>
    <row r="4463" customFormat="false" ht="15" hidden="false" customHeight="false" outlineLevel="0" collapsed="false">
      <c r="A4463" s="2" t="n">
        <f aca="false">Raw_Orders!A4463</f>
        <v>504239</v>
      </c>
      <c r="B4463" s="2" t="str">
        <f aca="false">Raw_Orders!B4463</f>
        <v>CUST1218</v>
      </c>
      <c r="C4463" s="2" t="str">
        <f aca="false">Raw_Orders!C4463</f>
        <v>REST271</v>
      </c>
      <c r="D4463" s="2" t="str">
        <f aca="false">Raw_Orders!D4463</f>
        <v>DP483</v>
      </c>
      <c r="E4463" s="2" t="str">
        <f aca="false">Raw_Orders!E4463</f>
        <v>2024-10-21</v>
      </c>
      <c r="F4463" s="2" t="n">
        <f aca="false">IF(Raw_Orders!F4463&lt;0,0,Raw_Orders!F4463)</f>
        <v>1345.69</v>
      </c>
      <c r="G4463" s="2" t="str">
        <f aca="false">Raw_Orders!G4463</f>
        <v>Delivered</v>
      </c>
      <c r="H4463" s="2" t="n">
        <f aca="false">IF(Raw_Orders!H4463="","N/A",Raw_Orders!H4463)</f>
        <v>15.5</v>
      </c>
      <c r="I4463" s="2" t="str">
        <f aca="false">IF(Raw_Orders!I4463="","Not Rated",Raw_Orders!I4463)</f>
        <v>Not Rated</v>
      </c>
      <c r="J4463" s="2" t="str">
        <f aca="false">IF(COUNTIF($A$2:A4463,A4463)&gt;1,"Duplicate","Unique")</f>
        <v>Unique</v>
      </c>
      <c r="K4463" s="2" t="str">
        <f aca="false">IF(Raw_Orders!F4463&lt;0,"Anomaly","OK")</f>
        <v>OK</v>
      </c>
      <c r="L4463" s="2" t="str">
        <f aca="false">IFERROR(VLOOKUP(C4463,Raw_Restaurants!$A$2:$C$151,3,FALSE()),"Unknown")</f>
        <v>Indore</v>
      </c>
    </row>
    <row r="4464" customFormat="false" ht="15" hidden="false" customHeight="false" outlineLevel="0" collapsed="false">
      <c r="A4464" s="2" t="n">
        <f aca="false">Raw_Orders!A4464</f>
        <v>504847</v>
      </c>
      <c r="B4464" s="2" t="str">
        <f aca="false">Raw_Orders!B4464</f>
        <v>CUST1220</v>
      </c>
      <c r="C4464" s="2" t="str">
        <f aca="false">Raw_Orders!C4464</f>
        <v>REST270</v>
      </c>
      <c r="D4464" s="2" t="str">
        <f aca="false">Raw_Orders!D4464</f>
        <v>DP374</v>
      </c>
      <c r="E4464" s="2" t="str">
        <f aca="false">Raw_Orders!E4464</f>
        <v>2024-09-11</v>
      </c>
      <c r="F4464" s="2" t="n">
        <f aca="false">IF(Raw_Orders!F4464&lt;0,0,Raw_Orders!F4464)</f>
        <v>937.53</v>
      </c>
      <c r="G4464" s="2" t="str">
        <f aca="false">Raw_Orders!G4464</f>
        <v>Delivered</v>
      </c>
      <c r="H4464" s="2" t="n">
        <f aca="false">IF(Raw_Orders!H4464="","N/A",Raw_Orders!H4464)</f>
        <v>66.5</v>
      </c>
      <c r="I4464" s="2" t="n">
        <f aca="false">IF(Raw_Orders!I4464="","Not Rated",Raw_Orders!I4464)</f>
        <v>4.4</v>
      </c>
      <c r="J4464" s="2" t="str">
        <f aca="false">IF(COUNTIF($A$2:A4464,A4464)&gt;1,"Duplicate","Unique")</f>
        <v>Unique</v>
      </c>
      <c r="K4464" s="2" t="str">
        <f aca="false">IF(Raw_Orders!F4464&lt;0,"Anomaly","OK")</f>
        <v>OK</v>
      </c>
      <c r="L4464" s="2" t="str">
        <f aca="false">IFERROR(VLOOKUP(C4464,Raw_Restaurants!$A$2:$C$151,3,FALSE()),"Unknown")</f>
        <v>Hyderabad</v>
      </c>
    </row>
    <row r="4465" customFormat="false" ht="15" hidden="false" customHeight="false" outlineLevel="0" collapsed="false">
      <c r="A4465" s="2" t="n">
        <f aca="false">Raw_Orders!A4465</f>
        <v>502630</v>
      </c>
      <c r="B4465" s="2" t="str">
        <f aca="false">Raw_Orders!B4465</f>
        <v>CUST1404</v>
      </c>
      <c r="C4465" s="2" t="str">
        <f aca="false">Raw_Orders!C4465</f>
        <v>REST212</v>
      </c>
      <c r="D4465" s="2" t="str">
        <f aca="false">Raw_Orders!D4465</f>
        <v>DP419</v>
      </c>
      <c r="E4465" s="2" t="str">
        <f aca="false">Raw_Orders!E4465</f>
        <v>2024-08-26</v>
      </c>
      <c r="F4465" s="2" t="n">
        <f aca="false">IF(Raw_Orders!F4465&lt;0,0,Raw_Orders!F4465)</f>
        <v>249.98</v>
      </c>
      <c r="G4465" s="2" t="str">
        <f aca="false">Raw_Orders!G4465</f>
        <v>Delivered</v>
      </c>
      <c r="H4465" s="2" t="n">
        <f aca="false">IF(Raw_Orders!H4465="","N/A",Raw_Orders!H4465)</f>
        <v>26</v>
      </c>
      <c r="I4465" s="2" t="n">
        <f aca="false">IF(Raw_Orders!I4465="","Not Rated",Raw_Orders!I4465)</f>
        <v>2.9</v>
      </c>
      <c r="J4465" s="2" t="str">
        <f aca="false">IF(COUNTIF($A$2:A4465,A4465)&gt;1,"Duplicate","Unique")</f>
        <v>Unique</v>
      </c>
      <c r="K4465" s="2" t="str">
        <f aca="false">IF(Raw_Orders!F4465&lt;0,"Anomaly","OK")</f>
        <v>OK</v>
      </c>
      <c r="L4465" s="2" t="str">
        <f aca="false">IFERROR(VLOOKUP(C4465,Raw_Restaurants!$A$2:$C$151,3,FALSE()),"Unknown")</f>
        <v>Jaipur</v>
      </c>
    </row>
    <row r="4466" customFormat="false" ht="15" hidden="false" customHeight="false" outlineLevel="0" collapsed="false">
      <c r="A4466" s="2" t="n">
        <f aca="false">Raw_Orders!A4466</f>
        <v>503219</v>
      </c>
      <c r="B4466" s="2" t="str">
        <f aca="false">Raw_Orders!B4466</f>
        <v>CUST1290</v>
      </c>
      <c r="C4466" s="2" t="str">
        <f aca="false">Raw_Orders!C4466</f>
        <v>REST224</v>
      </c>
      <c r="D4466" s="2" t="str">
        <f aca="false">Raw_Orders!D4466</f>
        <v>DP388</v>
      </c>
      <c r="E4466" s="2" t="str">
        <f aca="false">Raw_Orders!E4466</f>
        <v>2024-07-26</v>
      </c>
      <c r="F4466" s="2" t="n">
        <f aca="false">IF(Raw_Orders!F4466&lt;0,0,Raw_Orders!F4466)</f>
        <v>450.16</v>
      </c>
      <c r="G4466" s="2" t="str">
        <f aca="false">Raw_Orders!G4466</f>
        <v>Delivered</v>
      </c>
      <c r="H4466" s="2" t="n">
        <f aca="false">IF(Raw_Orders!H4466="","N/A",Raw_Orders!H4466)</f>
        <v>15.6</v>
      </c>
      <c r="I4466" s="2" t="n">
        <f aca="false">IF(Raw_Orders!I4466="","Not Rated",Raw_Orders!I4466)</f>
        <v>4.7</v>
      </c>
      <c r="J4466" s="2" t="str">
        <f aca="false">IF(COUNTIF($A$2:A4466,A4466)&gt;1,"Duplicate","Unique")</f>
        <v>Unique</v>
      </c>
      <c r="K4466" s="2" t="str">
        <f aca="false">IF(Raw_Orders!F4466&lt;0,"Anomaly","OK")</f>
        <v>OK</v>
      </c>
      <c r="L4466" s="2" t="str">
        <f aca="false">IFERROR(VLOOKUP(C4466,Raw_Restaurants!$A$2:$C$151,3,FALSE()),"Unknown")</f>
        <v>Indore</v>
      </c>
    </row>
    <row r="4467" customFormat="false" ht="15" hidden="false" customHeight="false" outlineLevel="0" collapsed="false">
      <c r="A4467" s="2" t="n">
        <f aca="false">Raw_Orders!A4467</f>
        <v>501107</v>
      </c>
      <c r="B4467" s="2" t="str">
        <f aca="false">Raw_Orders!B4467</f>
        <v>CUST1274</v>
      </c>
      <c r="C4467" s="2" t="str">
        <f aca="false">Raw_Orders!C4467</f>
        <v>REST205</v>
      </c>
      <c r="D4467" s="2" t="str">
        <f aca="false">Raw_Orders!D4467</f>
        <v>DP415</v>
      </c>
      <c r="E4467" s="2" t="str">
        <f aca="false">Raw_Orders!E4467</f>
        <v>2024-11-02</v>
      </c>
      <c r="F4467" s="2" t="n">
        <f aca="false">IF(Raw_Orders!F4467&lt;0,0,Raw_Orders!F4467)</f>
        <v>125.21</v>
      </c>
      <c r="G4467" s="2" t="str">
        <f aca="false">Raw_Orders!G4467</f>
        <v>Delivered</v>
      </c>
      <c r="H4467" s="2" t="n">
        <f aca="false">IF(Raw_Orders!H4467="","N/A",Raw_Orders!H4467)</f>
        <v>63.2</v>
      </c>
      <c r="I4467" s="2" t="n">
        <f aca="false">IF(Raw_Orders!I4467="","Not Rated",Raw_Orders!I4467)</f>
        <v>3.4</v>
      </c>
      <c r="J4467" s="2" t="str">
        <f aca="false">IF(COUNTIF($A$2:A4467,A4467)&gt;1,"Duplicate","Unique")</f>
        <v>Unique</v>
      </c>
      <c r="K4467" s="2" t="str">
        <f aca="false">IF(Raw_Orders!F4467&lt;0,"Anomaly","OK")</f>
        <v>OK</v>
      </c>
      <c r="L4467" s="2" t="str">
        <f aca="false">IFERROR(VLOOKUP(C4467,Raw_Restaurants!$A$2:$C$151,3,FALSE()),"Unknown")</f>
        <v>Delhi</v>
      </c>
    </row>
    <row r="4468" customFormat="false" ht="15" hidden="false" customHeight="false" outlineLevel="0" collapsed="false">
      <c r="A4468" s="2" t="n">
        <f aca="false">Raw_Orders!A4468</f>
        <v>503279</v>
      </c>
      <c r="B4468" s="2" t="str">
        <f aca="false">Raw_Orders!B4468</f>
        <v>CUST1699</v>
      </c>
      <c r="C4468" s="2" t="str">
        <f aca="false">Raw_Orders!C4468</f>
        <v>REST267</v>
      </c>
      <c r="D4468" s="2" t="str">
        <f aca="false">Raw_Orders!D4468</f>
        <v>DP451</v>
      </c>
      <c r="E4468" s="2" t="str">
        <f aca="false">Raw_Orders!E4468</f>
        <v>2024-02-15</v>
      </c>
      <c r="F4468" s="2" t="n">
        <f aca="false">IF(Raw_Orders!F4468&lt;0,0,Raw_Orders!F4468)</f>
        <v>500.08</v>
      </c>
      <c r="G4468" s="2" t="str">
        <f aca="false">Raw_Orders!G4468</f>
        <v>Delivered</v>
      </c>
      <c r="H4468" s="2" t="n">
        <f aca="false">IF(Raw_Orders!H4468="","N/A",Raw_Orders!H4468)</f>
        <v>36.5</v>
      </c>
      <c r="I4468" s="2" t="n">
        <f aca="false">IF(Raw_Orders!I4468="","Not Rated",Raw_Orders!I4468)</f>
        <v>3.1</v>
      </c>
      <c r="J4468" s="2" t="str">
        <f aca="false">IF(COUNTIF($A$2:A4468,A4468)&gt;1,"Duplicate","Unique")</f>
        <v>Unique</v>
      </c>
      <c r="K4468" s="2" t="str">
        <f aca="false">IF(Raw_Orders!F4468&lt;0,"Anomaly","OK")</f>
        <v>OK</v>
      </c>
      <c r="L4468" s="2" t="str">
        <f aca="false">IFERROR(VLOOKUP(C4468,Raw_Restaurants!$A$2:$C$151,3,FALSE()),"Unknown")</f>
        <v>Jaipur</v>
      </c>
    </row>
    <row r="4469" customFormat="false" ht="15" hidden="false" customHeight="false" outlineLevel="0" collapsed="false">
      <c r="A4469" s="2" t="n">
        <f aca="false">Raw_Orders!A4469</f>
        <v>504492</v>
      </c>
      <c r="B4469" s="2" t="str">
        <f aca="false">Raw_Orders!B4469</f>
        <v>CUST1734</v>
      </c>
      <c r="C4469" s="2" t="str">
        <f aca="false">Raw_Orders!C4469</f>
        <v>REST304</v>
      </c>
      <c r="D4469" s="2" t="str">
        <f aca="false">Raw_Orders!D4469</f>
        <v>DP412</v>
      </c>
      <c r="E4469" s="2" t="str">
        <f aca="false">Raw_Orders!E4469</f>
        <v>2024-12-10</v>
      </c>
      <c r="F4469" s="2" t="n">
        <f aca="false">IF(Raw_Orders!F4469&lt;0,0,Raw_Orders!F4469)</f>
        <v>1378.4</v>
      </c>
      <c r="G4469" s="2" t="str">
        <f aca="false">Raw_Orders!G4469</f>
        <v>Delivered</v>
      </c>
      <c r="H4469" s="2" t="n">
        <f aca="false">IF(Raw_Orders!H4469="","N/A",Raw_Orders!H4469)</f>
        <v>25.1</v>
      </c>
      <c r="I4469" s="2" t="n">
        <f aca="false">IF(Raw_Orders!I4469="","Not Rated",Raw_Orders!I4469)</f>
        <v>3.8</v>
      </c>
      <c r="J4469" s="2" t="str">
        <f aca="false">IF(COUNTIF($A$2:A4469,A4469)&gt;1,"Duplicate","Unique")</f>
        <v>Unique</v>
      </c>
      <c r="K4469" s="2" t="str">
        <f aca="false">IF(Raw_Orders!F4469&lt;0,"Anomaly","OK")</f>
        <v>OK</v>
      </c>
      <c r="L4469" s="2" t="str">
        <f aca="false">IFERROR(VLOOKUP(C4469,Raw_Restaurants!$A$2:$C$151,3,FALSE()),"Unknown")</f>
        <v>Jaipur</v>
      </c>
    </row>
    <row r="4470" customFormat="false" ht="15" hidden="false" customHeight="false" outlineLevel="0" collapsed="false">
      <c r="A4470" s="2" t="n">
        <f aca="false">Raw_Orders!A4470</f>
        <v>503443</v>
      </c>
      <c r="B4470" s="2" t="str">
        <f aca="false">Raw_Orders!B4470</f>
        <v>CUST1267</v>
      </c>
      <c r="C4470" s="2" t="str">
        <f aca="false">Raw_Orders!C4470</f>
        <v>REST229</v>
      </c>
      <c r="D4470" s="2" t="str">
        <f aca="false">Raw_Orders!D4470</f>
        <v>DP328</v>
      </c>
      <c r="E4470" s="2" t="str">
        <f aca="false">Raw_Orders!E4470</f>
        <v>2024-05-01</v>
      </c>
      <c r="F4470" s="2" t="n">
        <f aca="false">IF(Raw_Orders!F4470&lt;0,0,Raw_Orders!F4470)</f>
        <v>1379.13</v>
      </c>
      <c r="G4470" s="2" t="str">
        <f aca="false">Raw_Orders!G4470</f>
        <v>Delivered</v>
      </c>
      <c r="H4470" s="2" t="n">
        <f aca="false">IF(Raw_Orders!H4470="","N/A",Raw_Orders!H4470)</f>
        <v>63</v>
      </c>
      <c r="I4470" s="2" t="str">
        <f aca="false">IF(Raw_Orders!I4470="","Not Rated",Raw_Orders!I4470)</f>
        <v>Not Rated</v>
      </c>
      <c r="J4470" s="2" t="str">
        <f aca="false">IF(COUNTIF($A$2:A4470,A4470)&gt;1,"Duplicate","Unique")</f>
        <v>Unique</v>
      </c>
      <c r="K4470" s="2" t="str">
        <f aca="false">IF(Raw_Orders!F4470&lt;0,"Anomaly","OK")</f>
        <v>OK</v>
      </c>
      <c r="L4470" s="2" t="str">
        <f aca="false">IFERROR(VLOOKUP(C4470,Raw_Restaurants!$A$2:$C$151,3,FALSE()),"Unknown")</f>
        <v>Jaipur</v>
      </c>
    </row>
    <row r="4471" customFormat="false" ht="15" hidden="false" customHeight="false" outlineLevel="0" collapsed="false">
      <c r="A4471" s="2" t="n">
        <f aca="false">Raw_Orders!A4471</f>
        <v>503910</v>
      </c>
      <c r="B4471" s="2" t="str">
        <f aca="false">Raw_Orders!B4471</f>
        <v>CUST1266</v>
      </c>
      <c r="C4471" s="2" t="str">
        <f aca="false">Raw_Orders!C4471</f>
        <v>REST310</v>
      </c>
      <c r="D4471" s="2" t="str">
        <f aca="false">Raw_Orders!D4471</f>
        <v>DP471</v>
      </c>
      <c r="E4471" s="2" t="str">
        <f aca="false">Raw_Orders!E4471</f>
        <v>2024-09-20</v>
      </c>
      <c r="F4471" s="2" t="n">
        <f aca="false">IF(Raw_Orders!F4471&lt;0,0,Raw_Orders!F4471)</f>
        <v>641.84</v>
      </c>
      <c r="G4471" s="2" t="str">
        <f aca="false">Raw_Orders!G4471</f>
        <v>Delivered</v>
      </c>
      <c r="H4471" s="2" t="n">
        <f aca="false">IF(Raw_Orders!H4471="","N/A",Raw_Orders!H4471)</f>
        <v>75.1</v>
      </c>
      <c r="I4471" s="2" t="n">
        <f aca="false">IF(Raw_Orders!I4471="","Not Rated",Raw_Orders!I4471)</f>
        <v>4.3</v>
      </c>
      <c r="J4471" s="2" t="str">
        <f aca="false">IF(COUNTIF($A$2:A4471,A4471)&gt;1,"Duplicate","Unique")</f>
        <v>Unique</v>
      </c>
      <c r="K4471" s="2" t="str">
        <f aca="false">IF(Raw_Orders!F4471&lt;0,"Anomaly","OK")</f>
        <v>OK</v>
      </c>
      <c r="L4471" s="2" t="str">
        <f aca="false">IFERROR(VLOOKUP(C4471,Raw_Restaurants!$A$2:$C$151,3,FALSE()),"Unknown")</f>
        <v>Bhopal</v>
      </c>
    </row>
    <row r="4472" customFormat="false" ht="15" hidden="false" customHeight="false" outlineLevel="0" collapsed="false">
      <c r="A4472" s="2" t="n">
        <f aca="false">Raw_Orders!A4472</f>
        <v>500046</v>
      </c>
      <c r="B4472" s="2" t="str">
        <f aca="false">Raw_Orders!B4472</f>
        <v>CUST1014</v>
      </c>
      <c r="C4472" s="2" t="str">
        <f aca="false">Raw_Orders!C4472</f>
        <v>REST274</v>
      </c>
      <c r="D4472" s="2" t="str">
        <f aca="false">Raw_Orders!D4472</f>
        <v>DP378</v>
      </c>
      <c r="E4472" s="2" t="str">
        <f aca="false">Raw_Orders!E4472</f>
        <v>2024-03-02</v>
      </c>
      <c r="F4472" s="2" t="n">
        <f aca="false">IF(Raw_Orders!F4472&lt;0,0,Raw_Orders!F4472)</f>
        <v>998.43</v>
      </c>
      <c r="G4472" s="2" t="str">
        <f aca="false">Raw_Orders!G4472</f>
        <v>Delivered</v>
      </c>
      <c r="H4472" s="2" t="n">
        <f aca="false">IF(Raw_Orders!H4472="","N/A",Raw_Orders!H4472)</f>
        <v>48.7</v>
      </c>
      <c r="I4472" s="2" t="n">
        <f aca="false">IF(Raw_Orders!I4472="","Not Rated",Raw_Orders!I4472)</f>
        <v>4.9</v>
      </c>
      <c r="J4472" s="2" t="str">
        <f aca="false">IF(COUNTIF($A$2:A4472,A4472)&gt;1,"Duplicate","Unique")</f>
        <v>Unique</v>
      </c>
      <c r="K4472" s="2" t="str">
        <f aca="false">IF(Raw_Orders!F4472&lt;0,"Anomaly","OK")</f>
        <v>OK</v>
      </c>
      <c r="L4472" s="2" t="str">
        <f aca="false">IFERROR(VLOOKUP(C4472,Raw_Restaurants!$A$2:$C$151,3,FALSE()),"Unknown")</f>
        <v>Chennai</v>
      </c>
    </row>
    <row r="4473" customFormat="false" ht="15" hidden="false" customHeight="false" outlineLevel="0" collapsed="false">
      <c r="A4473" s="2" t="n">
        <f aca="false">Raw_Orders!A4473</f>
        <v>500638</v>
      </c>
      <c r="B4473" s="2" t="str">
        <f aca="false">Raw_Orders!B4473</f>
        <v>CUST1037</v>
      </c>
      <c r="C4473" s="2" t="str">
        <f aca="false">Raw_Orders!C4473</f>
        <v>REST262</v>
      </c>
      <c r="D4473" s="2" t="str">
        <f aca="false">Raw_Orders!D4473</f>
        <v>DP348</v>
      </c>
      <c r="E4473" s="2" t="str">
        <f aca="false">Raw_Orders!E4473</f>
        <v>2024-08-02</v>
      </c>
      <c r="F4473" s="2" t="n">
        <f aca="false">IF(Raw_Orders!F4473&lt;0,0,Raw_Orders!F4473)</f>
        <v>638.5</v>
      </c>
      <c r="G4473" s="2" t="str">
        <f aca="false">Raw_Orders!G4473</f>
        <v>Delayed</v>
      </c>
      <c r="H4473" s="2" t="n">
        <f aca="false">IF(Raw_Orders!H4473="","N/A",Raw_Orders!H4473)</f>
        <v>21.3</v>
      </c>
      <c r="I4473" s="2" t="n">
        <f aca="false">IF(Raw_Orders!I4473="","Not Rated",Raw_Orders!I4473)</f>
        <v>3.1</v>
      </c>
      <c r="J4473" s="2" t="str">
        <f aca="false">IF(COUNTIF($A$2:A4473,A4473)&gt;1,"Duplicate","Unique")</f>
        <v>Unique</v>
      </c>
      <c r="K4473" s="2" t="str">
        <f aca="false">IF(Raw_Orders!F4473&lt;0,"Anomaly","OK")</f>
        <v>OK</v>
      </c>
      <c r="L4473" s="2" t="str">
        <f aca="false">IFERROR(VLOOKUP(C4473,Raw_Restaurants!$A$2:$C$151,3,FALSE()),"Unknown")</f>
        <v>Mumbai</v>
      </c>
    </row>
    <row r="4474" customFormat="false" ht="15" hidden="false" customHeight="false" outlineLevel="0" collapsed="false">
      <c r="A4474" s="2" t="n">
        <f aca="false">Raw_Orders!A4474</f>
        <v>500464</v>
      </c>
      <c r="B4474" s="2" t="str">
        <f aca="false">Raw_Orders!B4474</f>
        <v>CUST1471</v>
      </c>
      <c r="C4474" s="2" t="str">
        <f aca="false">Raw_Orders!C4474</f>
        <v>REST203</v>
      </c>
      <c r="D4474" s="2" t="str">
        <f aca="false">Raw_Orders!D4474</f>
        <v>DP369</v>
      </c>
      <c r="E4474" s="2" t="str">
        <f aca="false">Raw_Orders!E4474</f>
        <v>2024-04-05</v>
      </c>
      <c r="F4474" s="2" t="n">
        <f aca="false">IF(Raw_Orders!F4474&lt;0,0,Raw_Orders!F4474)</f>
        <v>794.64</v>
      </c>
      <c r="G4474" s="2" t="str">
        <f aca="false">Raw_Orders!G4474</f>
        <v>Delivered</v>
      </c>
      <c r="H4474" s="2" t="n">
        <f aca="false">IF(Raw_Orders!H4474="","N/A",Raw_Orders!H4474)</f>
        <v>70.6</v>
      </c>
      <c r="I4474" s="2" t="n">
        <f aca="false">IF(Raw_Orders!I4474="","Not Rated",Raw_Orders!I4474)</f>
        <v>2.8</v>
      </c>
      <c r="J4474" s="2" t="str">
        <f aca="false">IF(COUNTIF($A$2:A4474,A4474)&gt;1,"Duplicate","Unique")</f>
        <v>Unique</v>
      </c>
      <c r="K4474" s="2" t="str">
        <f aca="false">IF(Raw_Orders!F4474&lt;0,"Anomaly","OK")</f>
        <v>OK</v>
      </c>
      <c r="L4474" s="2" t="str">
        <f aca="false">IFERROR(VLOOKUP(C4474,Raw_Restaurants!$A$2:$C$151,3,FALSE()),"Unknown")</f>
        <v>Chennai</v>
      </c>
    </row>
    <row r="4475" customFormat="false" ht="15" hidden="false" customHeight="false" outlineLevel="0" collapsed="false">
      <c r="A4475" s="2" t="n">
        <f aca="false">Raw_Orders!A4475</f>
        <v>501881</v>
      </c>
      <c r="B4475" s="2" t="str">
        <f aca="false">Raw_Orders!B4475</f>
        <v>CUST1245</v>
      </c>
      <c r="C4475" s="2" t="str">
        <f aca="false">Raw_Orders!C4475</f>
        <v>REST250</v>
      </c>
      <c r="D4475" s="2" t="str">
        <f aca="false">Raw_Orders!D4475</f>
        <v>DP493</v>
      </c>
      <c r="E4475" s="2" t="str">
        <f aca="false">Raw_Orders!E4475</f>
        <v>2024-05-29</v>
      </c>
      <c r="F4475" s="2" t="n">
        <f aca="false">IF(Raw_Orders!F4475&lt;0,0,Raw_Orders!F4475)</f>
        <v>598.11</v>
      </c>
      <c r="G4475" s="2" t="str">
        <f aca="false">Raw_Orders!G4475</f>
        <v>Cancelled</v>
      </c>
      <c r="H4475" s="2" t="str">
        <f aca="false">IF(Raw_Orders!H4475="","N/A",Raw_Orders!H4475)</f>
        <v>N/A</v>
      </c>
      <c r="I4475" s="2" t="str">
        <f aca="false">IF(Raw_Orders!I4475="","Not Rated",Raw_Orders!I4475)</f>
        <v>Not Rated</v>
      </c>
      <c r="J4475" s="2" t="str">
        <f aca="false">IF(COUNTIF($A$2:A4475,A4475)&gt;1,"Duplicate","Unique")</f>
        <v>Unique</v>
      </c>
      <c r="K4475" s="2" t="str">
        <f aca="false">IF(Raw_Orders!F4475&lt;0,"Anomaly","OK")</f>
        <v>OK</v>
      </c>
      <c r="L4475" s="2" t="str">
        <f aca="false">IFERROR(VLOOKUP(C4475,Raw_Restaurants!$A$2:$C$151,3,FALSE()),"Unknown")</f>
        <v>Delhi</v>
      </c>
    </row>
    <row r="4476" customFormat="false" ht="15" hidden="false" customHeight="false" outlineLevel="0" collapsed="false">
      <c r="A4476" s="2" t="n">
        <f aca="false">Raw_Orders!A4476</f>
        <v>501982</v>
      </c>
      <c r="B4476" s="2" t="str">
        <f aca="false">Raw_Orders!B4476</f>
        <v>CUST1400</v>
      </c>
      <c r="C4476" s="2" t="str">
        <f aca="false">Raw_Orders!C4476</f>
        <v>REST318</v>
      </c>
      <c r="D4476" s="2" t="str">
        <f aca="false">Raw_Orders!D4476</f>
        <v>DP454</v>
      </c>
      <c r="E4476" s="2" t="str">
        <f aca="false">Raw_Orders!E4476</f>
        <v>2024-07-09</v>
      </c>
      <c r="F4476" s="2" t="n">
        <f aca="false">IF(Raw_Orders!F4476&lt;0,0,Raw_Orders!F4476)</f>
        <v>299.45</v>
      </c>
      <c r="G4476" s="2" t="str">
        <f aca="false">Raw_Orders!G4476</f>
        <v>Delivered</v>
      </c>
      <c r="H4476" s="2" t="n">
        <f aca="false">IF(Raw_Orders!H4476="","N/A",Raw_Orders!H4476)</f>
        <v>76.8</v>
      </c>
      <c r="I4476" s="2" t="n">
        <f aca="false">IF(Raw_Orders!I4476="","Not Rated",Raw_Orders!I4476)</f>
        <v>3.6</v>
      </c>
      <c r="J4476" s="2" t="str">
        <f aca="false">IF(COUNTIF($A$2:A4476,A4476)&gt;1,"Duplicate","Unique")</f>
        <v>Unique</v>
      </c>
      <c r="K4476" s="2" t="str">
        <f aca="false">IF(Raw_Orders!F4476&lt;0,"Anomaly","OK")</f>
        <v>OK</v>
      </c>
      <c r="L4476" s="2" t="str">
        <f aca="false">IFERROR(VLOOKUP(C4476,Raw_Restaurants!$A$2:$C$151,3,FALSE()),"Unknown")</f>
        <v>Mumbai</v>
      </c>
    </row>
    <row r="4477" customFormat="false" ht="15" hidden="false" customHeight="false" outlineLevel="0" collapsed="false">
      <c r="A4477" s="2" t="n">
        <f aca="false">Raw_Orders!A4477</f>
        <v>503753</v>
      </c>
      <c r="B4477" s="2" t="str">
        <f aca="false">Raw_Orders!B4477</f>
        <v>CUST1122</v>
      </c>
      <c r="C4477" s="2" t="str">
        <f aca="false">Raw_Orders!C4477</f>
        <v>REST227</v>
      </c>
      <c r="D4477" s="2" t="str">
        <f aca="false">Raw_Orders!D4477</f>
        <v>DP488</v>
      </c>
      <c r="E4477" s="2" t="str">
        <f aca="false">Raw_Orders!E4477</f>
        <v>2024-05-29</v>
      </c>
      <c r="F4477" s="2" t="n">
        <f aca="false">IF(Raw_Orders!F4477&lt;0,0,Raw_Orders!F4477)</f>
        <v>1115.69</v>
      </c>
      <c r="G4477" s="2" t="str">
        <f aca="false">Raw_Orders!G4477</f>
        <v>Cancelled</v>
      </c>
      <c r="H4477" s="2" t="str">
        <f aca="false">IF(Raw_Orders!H4477="","N/A",Raw_Orders!H4477)</f>
        <v>N/A</v>
      </c>
      <c r="I4477" s="2" t="str">
        <f aca="false">IF(Raw_Orders!I4477="","Not Rated",Raw_Orders!I4477)</f>
        <v>Not Rated</v>
      </c>
      <c r="J4477" s="2" t="str">
        <f aca="false">IF(COUNTIF($A$2:A4477,A4477)&gt;1,"Duplicate","Unique")</f>
        <v>Unique</v>
      </c>
      <c r="K4477" s="2" t="str">
        <f aca="false">IF(Raw_Orders!F4477&lt;0,"Anomaly","OK")</f>
        <v>OK</v>
      </c>
      <c r="L4477" s="2" t="str">
        <f aca="false">IFERROR(VLOOKUP(C4477,Raw_Restaurants!$A$2:$C$151,3,FALSE()),"Unknown")</f>
        <v>Bhopal</v>
      </c>
    </row>
    <row r="4478" customFormat="false" ht="15" hidden="false" customHeight="false" outlineLevel="0" collapsed="false">
      <c r="A4478" s="2" t="n">
        <f aca="false">Raw_Orders!A4478</f>
        <v>502143</v>
      </c>
      <c r="B4478" s="2" t="str">
        <f aca="false">Raw_Orders!B4478</f>
        <v>CUST1161</v>
      </c>
      <c r="C4478" s="2" t="str">
        <f aca="false">Raw_Orders!C4478</f>
        <v>REST341</v>
      </c>
      <c r="D4478" s="2" t="str">
        <f aca="false">Raw_Orders!D4478</f>
        <v>DP445</v>
      </c>
      <c r="E4478" s="2" t="str">
        <f aca="false">Raw_Orders!E4478</f>
        <v>2024-02-07</v>
      </c>
      <c r="F4478" s="2" t="n">
        <f aca="false">IF(Raw_Orders!F4478&lt;0,0,Raw_Orders!F4478)</f>
        <v>392.07</v>
      </c>
      <c r="G4478" s="2" t="str">
        <f aca="false">Raw_Orders!G4478</f>
        <v>Delivered</v>
      </c>
      <c r="H4478" s="2" t="n">
        <f aca="false">IF(Raw_Orders!H4478="","N/A",Raw_Orders!H4478)</f>
        <v>67.6</v>
      </c>
      <c r="I4478" s="2" t="n">
        <f aca="false">IF(Raw_Orders!I4478="","Not Rated",Raw_Orders!I4478)</f>
        <v>3.7</v>
      </c>
      <c r="J4478" s="2" t="str">
        <f aca="false">IF(COUNTIF($A$2:A4478,A4478)&gt;1,"Duplicate","Unique")</f>
        <v>Duplicate</v>
      </c>
      <c r="K4478" s="2" t="str">
        <f aca="false">IF(Raw_Orders!F4478&lt;0,"Anomaly","OK")</f>
        <v>OK</v>
      </c>
      <c r="L4478" s="2" t="str">
        <f aca="false">IFERROR(VLOOKUP(C4478,Raw_Restaurants!$A$2:$C$151,3,FALSE()),"Unknown")</f>
        <v>Kolkata</v>
      </c>
    </row>
    <row r="4479" customFormat="false" ht="15" hidden="false" customHeight="false" outlineLevel="0" collapsed="false">
      <c r="A4479" s="2" t="n">
        <f aca="false">Raw_Orders!A4479</f>
        <v>504750</v>
      </c>
      <c r="B4479" s="2" t="str">
        <f aca="false">Raw_Orders!B4479</f>
        <v>CUST1553</v>
      </c>
      <c r="C4479" s="2" t="str">
        <f aca="false">Raw_Orders!C4479</f>
        <v>REST343</v>
      </c>
      <c r="D4479" s="2" t="str">
        <f aca="false">Raw_Orders!D4479</f>
        <v>DP415</v>
      </c>
      <c r="E4479" s="2" t="str">
        <f aca="false">Raw_Orders!E4479</f>
        <v>2024-09-19</v>
      </c>
      <c r="F4479" s="2" t="n">
        <f aca="false">IF(Raw_Orders!F4479&lt;0,0,Raw_Orders!F4479)</f>
        <v>900.8</v>
      </c>
      <c r="G4479" s="2" t="str">
        <f aca="false">Raw_Orders!G4479</f>
        <v>Delivered</v>
      </c>
      <c r="H4479" s="2" t="n">
        <f aca="false">IF(Raw_Orders!H4479="","N/A",Raw_Orders!H4479)</f>
        <v>67.8</v>
      </c>
      <c r="I4479" s="2" t="n">
        <f aca="false">IF(Raw_Orders!I4479="","Not Rated",Raw_Orders!I4479)</f>
        <v>3.7</v>
      </c>
      <c r="J4479" s="2" t="str">
        <f aca="false">IF(COUNTIF($A$2:A4479,A4479)&gt;1,"Duplicate","Unique")</f>
        <v>Unique</v>
      </c>
      <c r="K4479" s="2" t="str">
        <f aca="false">IF(Raw_Orders!F4479&lt;0,"Anomaly","OK")</f>
        <v>OK</v>
      </c>
      <c r="L4479" s="2" t="str">
        <f aca="false">IFERROR(VLOOKUP(C4479,Raw_Restaurants!$A$2:$C$151,3,FALSE()),"Unknown")</f>
        <v>Delhi</v>
      </c>
    </row>
    <row r="4480" customFormat="false" ht="15" hidden="false" customHeight="false" outlineLevel="0" collapsed="false">
      <c r="A4480" s="2" t="n">
        <f aca="false">Raw_Orders!A4480</f>
        <v>502013</v>
      </c>
      <c r="B4480" s="2" t="str">
        <f aca="false">Raw_Orders!B4480</f>
        <v>CUST1500</v>
      </c>
      <c r="C4480" s="2" t="str">
        <f aca="false">Raw_Orders!C4480</f>
        <v>REST319</v>
      </c>
      <c r="D4480" s="2" t="str">
        <f aca="false">Raw_Orders!D4480</f>
        <v>DP439</v>
      </c>
      <c r="E4480" s="2" t="str">
        <f aca="false">Raw_Orders!E4480</f>
        <v>2024-12-10</v>
      </c>
      <c r="F4480" s="2" t="n">
        <f aca="false">IF(Raw_Orders!F4480&lt;0,0,Raw_Orders!F4480)</f>
        <v>592.63</v>
      </c>
      <c r="G4480" s="2" t="str">
        <f aca="false">Raw_Orders!G4480</f>
        <v>Delayed</v>
      </c>
      <c r="H4480" s="2" t="n">
        <f aca="false">IF(Raw_Orders!H4480="","N/A",Raw_Orders!H4480)</f>
        <v>15.1</v>
      </c>
      <c r="I4480" s="2" t="n">
        <f aca="false">IF(Raw_Orders!I4480="","Not Rated",Raw_Orders!I4480)</f>
        <v>4.7</v>
      </c>
      <c r="J4480" s="2" t="str">
        <f aca="false">IF(COUNTIF($A$2:A4480,A4480)&gt;1,"Duplicate","Unique")</f>
        <v>Unique</v>
      </c>
      <c r="K4480" s="2" t="str">
        <f aca="false">IF(Raw_Orders!F4480&lt;0,"Anomaly","OK")</f>
        <v>OK</v>
      </c>
      <c r="L4480" s="2" t="str">
        <f aca="false">IFERROR(VLOOKUP(C4480,Raw_Restaurants!$A$2:$C$151,3,FALSE()),"Unknown")</f>
        <v>Bhopal</v>
      </c>
    </row>
    <row r="4481" customFormat="false" ht="15" hidden="false" customHeight="false" outlineLevel="0" collapsed="false">
      <c r="A4481" s="2" t="n">
        <f aca="false">Raw_Orders!A4481</f>
        <v>504738</v>
      </c>
      <c r="B4481" s="2" t="str">
        <f aca="false">Raw_Orders!B4481</f>
        <v>CUST1481</v>
      </c>
      <c r="C4481" s="2" t="str">
        <f aca="false">Raw_Orders!C4481</f>
        <v>REST335</v>
      </c>
      <c r="D4481" s="2" t="str">
        <f aca="false">Raw_Orders!D4481</f>
        <v>DP425</v>
      </c>
      <c r="E4481" s="2" t="str">
        <f aca="false">Raw_Orders!E4481</f>
        <v>2024-04-21</v>
      </c>
      <c r="F4481" s="2" t="n">
        <f aca="false">IF(Raw_Orders!F4481&lt;0,0,Raw_Orders!F4481)</f>
        <v>1326.08</v>
      </c>
      <c r="G4481" s="2" t="str">
        <f aca="false">Raw_Orders!G4481</f>
        <v>Delivered</v>
      </c>
      <c r="H4481" s="2" t="n">
        <f aca="false">IF(Raw_Orders!H4481="","N/A",Raw_Orders!H4481)</f>
        <v>52.3</v>
      </c>
      <c r="I4481" s="2" t="str">
        <f aca="false">IF(Raw_Orders!I4481="","Not Rated",Raw_Orders!I4481)</f>
        <v>Not Rated</v>
      </c>
      <c r="J4481" s="2" t="str">
        <f aca="false">IF(COUNTIF($A$2:A4481,A4481)&gt;1,"Duplicate","Unique")</f>
        <v>Unique</v>
      </c>
      <c r="K4481" s="2" t="str">
        <f aca="false">IF(Raw_Orders!F4481&lt;0,"Anomaly","OK")</f>
        <v>OK</v>
      </c>
      <c r="L4481" s="2" t="str">
        <f aca="false">IFERROR(VLOOKUP(C4481,Raw_Restaurants!$A$2:$C$151,3,FALSE()),"Unknown")</f>
        <v>Pune</v>
      </c>
    </row>
    <row r="4482" customFormat="false" ht="15" hidden="false" customHeight="false" outlineLevel="0" collapsed="false">
      <c r="A4482" s="2" t="n">
        <f aca="false">Raw_Orders!A4482</f>
        <v>501468</v>
      </c>
      <c r="B4482" s="2" t="str">
        <f aca="false">Raw_Orders!B4482</f>
        <v>CUST1006</v>
      </c>
      <c r="C4482" s="2" t="str">
        <f aca="false">Raw_Orders!C4482</f>
        <v>REST297</v>
      </c>
      <c r="D4482" s="2" t="str">
        <f aca="false">Raw_Orders!D4482</f>
        <v>DP467</v>
      </c>
      <c r="E4482" s="2" t="str">
        <f aca="false">Raw_Orders!E4482</f>
        <v>2024-05-28</v>
      </c>
      <c r="F4482" s="2" t="n">
        <f aca="false">IF(Raw_Orders!F4482&lt;0,0,Raw_Orders!F4482)</f>
        <v>876.09</v>
      </c>
      <c r="G4482" s="2" t="str">
        <f aca="false">Raw_Orders!G4482</f>
        <v>Cancelled</v>
      </c>
      <c r="H4482" s="2" t="str">
        <f aca="false">IF(Raw_Orders!H4482="","N/A",Raw_Orders!H4482)</f>
        <v>N/A</v>
      </c>
      <c r="I4482" s="2" t="str">
        <f aca="false">IF(Raw_Orders!I4482="","Not Rated",Raw_Orders!I4482)</f>
        <v>Not Rated</v>
      </c>
      <c r="J4482" s="2" t="str">
        <f aca="false">IF(COUNTIF($A$2:A4482,A4482)&gt;1,"Duplicate","Unique")</f>
        <v>Unique</v>
      </c>
      <c r="K4482" s="2" t="str">
        <f aca="false">IF(Raw_Orders!F4482&lt;0,"Anomaly","OK")</f>
        <v>OK</v>
      </c>
      <c r="L4482" s="2" t="str">
        <f aca="false">IFERROR(VLOOKUP(C4482,Raw_Restaurants!$A$2:$C$151,3,FALSE()),"Unknown")</f>
        <v>Jaipur</v>
      </c>
    </row>
    <row r="4483" customFormat="false" ht="15" hidden="false" customHeight="false" outlineLevel="0" collapsed="false">
      <c r="A4483" s="2" t="n">
        <f aca="false">Raw_Orders!A4483</f>
        <v>501721</v>
      </c>
      <c r="B4483" s="2" t="str">
        <f aca="false">Raw_Orders!B4483</f>
        <v>CUST1644</v>
      </c>
      <c r="C4483" s="2" t="str">
        <f aca="false">Raw_Orders!C4483</f>
        <v>REST343</v>
      </c>
      <c r="D4483" s="2" t="str">
        <f aca="false">Raw_Orders!D4483</f>
        <v>DP415</v>
      </c>
      <c r="E4483" s="2" t="str">
        <f aca="false">Raw_Orders!E4483</f>
        <v>2024-06-18</v>
      </c>
      <c r="F4483" s="2" t="n">
        <f aca="false">IF(Raw_Orders!F4483&lt;0,0,Raw_Orders!F4483)</f>
        <v>1180.93</v>
      </c>
      <c r="G4483" s="2" t="str">
        <f aca="false">Raw_Orders!G4483</f>
        <v>Delivered</v>
      </c>
      <c r="H4483" s="2" t="n">
        <f aca="false">IF(Raw_Orders!H4483="","N/A",Raw_Orders!H4483)</f>
        <v>66.7</v>
      </c>
      <c r="I4483" s="2" t="n">
        <f aca="false">IF(Raw_Orders!I4483="","Not Rated",Raw_Orders!I4483)</f>
        <v>2.6</v>
      </c>
      <c r="J4483" s="2" t="str">
        <f aca="false">IF(COUNTIF($A$2:A4483,A4483)&gt;1,"Duplicate","Unique")</f>
        <v>Unique</v>
      </c>
      <c r="K4483" s="2" t="str">
        <f aca="false">IF(Raw_Orders!F4483&lt;0,"Anomaly","OK")</f>
        <v>OK</v>
      </c>
      <c r="L4483" s="2" t="str">
        <f aca="false">IFERROR(VLOOKUP(C4483,Raw_Restaurants!$A$2:$C$151,3,FALSE()),"Unknown")</f>
        <v>Delhi</v>
      </c>
    </row>
    <row r="4484" customFormat="false" ht="15" hidden="false" customHeight="false" outlineLevel="0" collapsed="false">
      <c r="A4484" s="2" t="n">
        <f aca="false">Raw_Orders!A4484</f>
        <v>503630</v>
      </c>
      <c r="B4484" s="2" t="str">
        <f aca="false">Raw_Orders!B4484</f>
        <v>CUST1220</v>
      </c>
      <c r="C4484" s="2" t="str">
        <f aca="false">Raw_Orders!C4484</f>
        <v>REST340</v>
      </c>
      <c r="D4484" s="2" t="str">
        <f aca="false">Raw_Orders!D4484</f>
        <v>DP408</v>
      </c>
      <c r="E4484" s="2" t="str">
        <f aca="false">Raw_Orders!E4484</f>
        <v>2024-10-29</v>
      </c>
      <c r="F4484" s="2" t="n">
        <f aca="false">IF(Raw_Orders!F4484&lt;0,0,Raw_Orders!F4484)</f>
        <v>163.75</v>
      </c>
      <c r="G4484" s="2" t="str">
        <f aca="false">Raw_Orders!G4484</f>
        <v>Delivered</v>
      </c>
      <c r="H4484" s="2" t="n">
        <f aca="false">IF(Raw_Orders!H4484="","N/A",Raw_Orders!H4484)</f>
        <v>40.2</v>
      </c>
      <c r="I4484" s="2" t="n">
        <f aca="false">IF(Raw_Orders!I4484="","Not Rated",Raw_Orders!I4484)</f>
        <v>2.6</v>
      </c>
      <c r="J4484" s="2" t="str">
        <f aca="false">IF(COUNTIF($A$2:A4484,A4484)&gt;1,"Duplicate","Unique")</f>
        <v>Unique</v>
      </c>
      <c r="K4484" s="2" t="str">
        <f aca="false">IF(Raw_Orders!F4484&lt;0,"Anomaly","OK")</f>
        <v>OK</v>
      </c>
      <c r="L4484" s="2" t="str">
        <f aca="false">IFERROR(VLOOKUP(C4484,Raw_Restaurants!$A$2:$C$151,3,FALSE()),"Unknown")</f>
        <v>Hyderabad</v>
      </c>
    </row>
    <row r="4485" customFormat="false" ht="15" hidden="false" customHeight="false" outlineLevel="0" collapsed="false">
      <c r="A4485" s="2" t="n">
        <f aca="false">Raw_Orders!A4485</f>
        <v>500937</v>
      </c>
      <c r="B4485" s="2" t="str">
        <f aca="false">Raw_Orders!B4485</f>
        <v>CUST1078</v>
      </c>
      <c r="C4485" s="2" t="str">
        <f aca="false">Raw_Orders!C4485</f>
        <v>REST343</v>
      </c>
      <c r="D4485" s="2" t="str">
        <f aca="false">Raw_Orders!D4485</f>
        <v>DP367</v>
      </c>
      <c r="E4485" s="2" t="str">
        <f aca="false">Raw_Orders!E4485</f>
        <v>2024-05-08</v>
      </c>
      <c r="F4485" s="2" t="n">
        <f aca="false">IF(Raw_Orders!F4485&lt;0,0,Raw_Orders!F4485)</f>
        <v>336.57</v>
      </c>
      <c r="G4485" s="2" t="str">
        <f aca="false">Raw_Orders!G4485</f>
        <v>Delivered</v>
      </c>
      <c r="H4485" s="2" t="n">
        <f aca="false">IF(Raw_Orders!H4485="","N/A",Raw_Orders!H4485)</f>
        <v>56.7</v>
      </c>
      <c r="I4485" s="2" t="n">
        <f aca="false">IF(Raw_Orders!I4485="","Not Rated",Raw_Orders!I4485)</f>
        <v>4.9</v>
      </c>
      <c r="J4485" s="2" t="str">
        <f aca="false">IF(COUNTIF($A$2:A4485,A4485)&gt;1,"Duplicate","Unique")</f>
        <v>Unique</v>
      </c>
      <c r="K4485" s="2" t="str">
        <f aca="false">IF(Raw_Orders!F4485&lt;0,"Anomaly","OK")</f>
        <v>OK</v>
      </c>
      <c r="L4485" s="2" t="str">
        <f aca="false">IFERROR(VLOOKUP(C4485,Raw_Restaurants!$A$2:$C$151,3,FALSE()),"Unknown")</f>
        <v>Delhi</v>
      </c>
    </row>
    <row r="4486" customFormat="false" ht="15" hidden="false" customHeight="false" outlineLevel="0" collapsed="false">
      <c r="A4486" s="2" t="n">
        <f aca="false">Raw_Orders!A4486</f>
        <v>504474</v>
      </c>
      <c r="B4486" s="2" t="str">
        <f aca="false">Raw_Orders!B4486</f>
        <v>CUST1556</v>
      </c>
      <c r="C4486" s="2" t="str">
        <f aca="false">Raw_Orders!C4486</f>
        <v>REST289</v>
      </c>
      <c r="D4486" s="2" t="str">
        <f aca="false">Raw_Orders!D4486</f>
        <v>DP487</v>
      </c>
      <c r="E4486" s="2" t="str">
        <f aca="false">Raw_Orders!E4486</f>
        <v>2024-11-05</v>
      </c>
      <c r="F4486" s="2" t="n">
        <f aca="false">IF(Raw_Orders!F4486&lt;0,0,Raw_Orders!F4486)</f>
        <v>148.48</v>
      </c>
      <c r="G4486" s="2" t="str">
        <f aca="false">Raw_Orders!G4486</f>
        <v>Delivered</v>
      </c>
      <c r="H4486" s="2" t="n">
        <f aca="false">IF(Raw_Orders!H4486="","N/A",Raw_Orders!H4486)</f>
        <v>70.2</v>
      </c>
      <c r="I4486" s="2" t="n">
        <f aca="false">IF(Raw_Orders!I4486="","Not Rated",Raw_Orders!I4486)</f>
        <v>3.6</v>
      </c>
      <c r="J4486" s="2" t="str">
        <f aca="false">IF(COUNTIF($A$2:A4486,A4486)&gt;1,"Duplicate","Unique")</f>
        <v>Unique</v>
      </c>
      <c r="K4486" s="2" t="str">
        <f aca="false">IF(Raw_Orders!F4486&lt;0,"Anomaly","OK")</f>
        <v>OK</v>
      </c>
      <c r="L4486" s="2" t="str">
        <f aca="false">IFERROR(VLOOKUP(C4486,Raw_Restaurants!$A$2:$C$151,3,FALSE()),"Unknown")</f>
        <v>Jaipur</v>
      </c>
    </row>
    <row r="4487" customFormat="false" ht="15" hidden="false" customHeight="false" outlineLevel="0" collapsed="false">
      <c r="A4487" s="2" t="n">
        <f aca="false">Raw_Orders!A4487</f>
        <v>504052</v>
      </c>
      <c r="B4487" s="2" t="str">
        <f aca="false">Raw_Orders!B4487</f>
        <v>CUST1697</v>
      </c>
      <c r="C4487" s="2" t="str">
        <f aca="false">Raw_Orders!C4487</f>
        <v>REST281</v>
      </c>
      <c r="D4487" s="2" t="str">
        <f aca="false">Raw_Orders!D4487</f>
        <v>DP477</v>
      </c>
      <c r="E4487" s="2" t="str">
        <f aca="false">Raw_Orders!E4487</f>
        <v>2024-10-23</v>
      </c>
      <c r="F4487" s="2" t="n">
        <f aca="false">IF(Raw_Orders!F4487&lt;0,0,Raw_Orders!F4487)</f>
        <v>283.87</v>
      </c>
      <c r="G4487" s="2" t="str">
        <f aca="false">Raw_Orders!G4487</f>
        <v>Delivered</v>
      </c>
      <c r="H4487" s="2" t="n">
        <f aca="false">IF(Raw_Orders!H4487="","N/A",Raw_Orders!H4487)</f>
        <v>51.4</v>
      </c>
      <c r="I4487" s="2" t="n">
        <f aca="false">IF(Raw_Orders!I4487="","Not Rated",Raw_Orders!I4487)</f>
        <v>4.9</v>
      </c>
      <c r="J4487" s="2" t="str">
        <f aca="false">IF(COUNTIF($A$2:A4487,A4487)&gt;1,"Duplicate","Unique")</f>
        <v>Unique</v>
      </c>
      <c r="K4487" s="2" t="str">
        <f aca="false">IF(Raw_Orders!F4487&lt;0,"Anomaly","OK")</f>
        <v>OK</v>
      </c>
      <c r="L4487" s="2" t="str">
        <f aca="false">IFERROR(VLOOKUP(C4487,Raw_Restaurants!$A$2:$C$151,3,FALSE()),"Unknown")</f>
        <v>Chennai</v>
      </c>
    </row>
    <row r="4488" customFormat="false" ht="15" hidden="false" customHeight="false" outlineLevel="0" collapsed="false">
      <c r="A4488" s="2" t="n">
        <f aca="false">Raw_Orders!A4488</f>
        <v>502759</v>
      </c>
      <c r="B4488" s="2" t="str">
        <f aca="false">Raw_Orders!B4488</f>
        <v>CUST1630</v>
      </c>
      <c r="C4488" s="2" t="str">
        <f aca="false">Raw_Orders!C4488</f>
        <v>REST349</v>
      </c>
      <c r="D4488" s="2" t="str">
        <f aca="false">Raw_Orders!D4488</f>
        <v>DP340</v>
      </c>
      <c r="E4488" s="2" t="str">
        <f aca="false">Raw_Orders!E4488</f>
        <v>2024-09-16</v>
      </c>
      <c r="F4488" s="2" t="n">
        <f aca="false">IF(Raw_Orders!F4488&lt;0,0,Raw_Orders!F4488)</f>
        <v>554.14</v>
      </c>
      <c r="G4488" s="2" t="str">
        <f aca="false">Raw_Orders!G4488</f>
        <v>Delivered</v>
      </c>
      <c r="H4488" s="2" t="n">
        <f aca="false">IF(Raw_Orders!H4488="","N/A",Raw_Orders!H4488)</f>
        <v>73</v>
      </c>
      <c r="I4488" s="2" t="n">
        <f aca="false">IF(Raw_Orders!I4488="","Not Rated",Raw_Orders!I4488)</f>
        <v>3.3</v>
      </c>
      <c r="J4488" s="2" t="str">
        <f aca="false">IF(COUNTIF($A$2:A4488,A4488)&gt;1,"Duplicate","Unique")</f>
        <v>Unique</v>
      </c>
      <c r="K4488" s="2" t="str">
        <f aca="false">IF(Raw_Orders!F4488&lt;0,"Anomaly","OK")</f>
        <v>OK</v>
      </c>
      <c r="L4488" s="2" t="str">
        <f aca="false">IFERROR(VLOOKUP(C4488,Raw_Restaurants!$A$2:$C$151,3,FALSE()),"Unknown")</f>
        <v>Bhopal</v>
      </c>
    </row>
    <row r="4489" customFormat="false" ht="15" hidden="false" customHeight="false" outlineLevel="0" collapsed="false">
      <c r="A4489" s="2" t="n">
        <f aca="false">Raw_Orders!A4489</f>
        <v>501675</v>
      </c>
      <c r="B4489" s="2" t="str">
        <f aca="false">Raw_Orders!B4489</f>
        <v>CUST1380</v>
      </c>
      <c r="C4489" s="2" t="str">
        <f aca="false">Raw_Orders!C4489</f>
        <v>REST333</v>
      </c>
      <c r="D4489" s="2" t="str">
        <f aca="false">Raw_Orders!D4489</f>
        <v>DP467</v>
      </c>
      <c r="E4489" s="2" t="str">
        <f aca="false">Raw_Orders!E4489</f>
        <v>2024-05-28</v>
      </c>
      <c r="F4489" s="2" t="n">
        <f aca="false">IF(Raw_Orders!F4489&lt;0,0,Raw_Orders!F4489)</f>
        <v>438.11</v>
      </c>
      <c r="G4489" s="2" t="str">
        <f aca="false">Raw_Orders!G4489</f>
        <v>Delayed</v>
      </c>
      <c r="H4489" s="2" t="n">
        <f aca="false">IF(Raw_Orders!H4489="","N/A",Raw_Orders!H4489)</f>
        <v>48.9</v>
      </c>
      <c r="I4489" s="2" t="str">
        <f aca="false">IF(Raw_Orders!I4489="","Not Rated",Raw_Orders!I4489)</f>
        <v>Not Rated</v>
      </c>
      <c r="J4489" s="2" t="str">
        <f aca="false">IF(COUNTIF($A$2:A4489,A4489)&gt;1,"Duplicate","Unique")</f>
        <v>Unique</v>
      </c>
      <c r="K4489" s="2" t="str">
        <f aca="false">IF(Raw_Orders!F4489&lt;0,"Anomaly","OK")</f>
        <v>OK</v>
      </c>
      <c r="L4489" s="2" t="str">
        <f aca="false">IFERROR(VLOOKUP(C4489,Raw_Restaurants!$A$2:$C$151,3,FALSE()),"Unknown")</f>
        <v>Hyderabad</v>
      </c>
    </row>
    <row r="4490" customFormat="false" ht="15" hidden="false" customHeight="false" outlineLevel="0" collapsed="false">
      <c r="A4490" s="2" t="n">
        <f aca="false">Raw_Orders!A4490</f>
        <v>504944</v>
      </c>
      <c r="B4490" s="2" t="str">
        <f aca="false">Raw_Orders!B4490</f>
        <v>CUST1395</v>
      </c>
      <c r="C4490" s="2" t="str">
        <f aca="false">Raw_Orders!C4490</f>
        <v>REST233</v>
      </c>
      <c r="D4490" s="2" t="str">
        <f aca="false">Raw_Orders!D4490</f>
        <v>DP361</v>
      </c>
      <c r="E4490" s="2" t="str">
        <f aca="false">Raw_Orders!E4490</f>
        <v>2024-07-27</v>
      </c>
      <c r="F4490" s="2" t="n">
        <f aca="false">IF(Raw_Orders!F4490&lt;0,0,Raw_Orders!F4490)</f>
        <v>790.66</v>
      </c>
      <c r="G4490" s="2" t="str">
        <f aca="false">Raw_Orders!G4490</f>
        <v>Delayed</v>
      </c>
      <c r="H4490" s="2" t="n">
        <f aca="false">IF(Raw_Orders!H4490="","N/A",Raw_Orders!H4490)</f>
        <v>49.1</v>
      </c>
      <c r="I4490" s="2" t="n">
        <f aca="false">IF(Raw_Orders!I4490="","Not Rated",Raw_Orders!I4490)</f>
        <v>2.8</v>
      </c>
      <c r="J4490" s="2" t="str">
        <f aca="false">IF(COUNTIF($A$2:A4490,A4490)&gt;1,"Duplicate","Unique")</f>
        <v>Unique</v>
      </c>
      <c r="K4490" s="2" t="str">
        <f aca="false">IF(Raw_Orders!F4490&lt;0,"Anomaly","OK")</f>
        <v>OK</v>
      </c>
      <c r="L4490" s="2" t="str">
        <f aca="false">IFERROR(VLOOKUP(C4490,Raw_Restaurants!$A$2:$C$151,3,FALSE()),"Unknown")</f>
        <v>Kolkata</v>
      </c>
    </row>
    <row r="4491" customFormat="false" ht="15" hidden="false" customHeight="false" outlineLevel="0" collapsed="false">
      <c r="A4491" s="2" t="n">
        <f aca="false">Raw_Orders!A4491</f>
        <v>501209</v>
      </c>
      <c r="B4491" s="2" t="str">
        <f aca="false">Raw_Orders!B4491</f>
        <v>CUST1004</v>
      </c>
      <c r="C4491" s="2" t="str">
        <f aca="false">Raw_Orders!C4491</f>
        <v>REST229</v>
      </c>
      <c r="D4491" s="2" t="str">
        <f aca="false">Raw_Orders!D4491</f>
        <v>DP433</v>
      </c>
      <c r="E4491" s="2" t="str">
        <f aca="false">Raw_Orders!E4491</f>
        <v>2024-05-17</v>
      </c>
      <c r="F4491" s="2" t="n">
        <f aca="false">IF(Raw_Orders!F4491&lt;0,0,Raw_Orders!F4491)</f>
        <v>1082.54</v>
      </c>
      <c r="G4491" s="2" t="str">
        <f aca="false">Raw_Orders!G4491</f>
        <v>Delivered</v>
      </c>
      <c r="H4491" s="2" t="n">
        <f aca="false">IF(Raw_Orders!H4491="","N/A",Raw_Orders!H4491)</f>
        <v>18.4</v>
      </c>
      <c r="I4491" s="2" t="n">
        <f aca="false">IF(Raw_Orders!I4491="","Not Rated",Raw_Orders!I4491)</f>
        <v>3.4</v>
      </c>
      <c r="J4491" s="2" t="str">
        <f aca="false">IF(COUNTIF($A$2:A4491,A4491)&gt;1,"Duplicate","Unique")</f>
        <v>Unique</v>
      </c>
      <c r="K4491" s="2" t="str">
        <f aca="false">IF(Raw_Orders!F4491&lt;0,"Anomaly","OK")</f>
        <v>OK</v>
      </c>
      <c r="L4491" s="2" t="str">
        <f aca="false">IFERROR(VLOOKUP(C4491,Raw_Restaurants!$A$2:$C$151,3,FALSE()),"Unknown")</f>
        <v>Jaipur</v>
      </c>
    </row>
    <row r="4492" customFormat="false" ht="15" hidden="false" customHeight="false" outlineLevel="0" collapsed="false">
      <c r="A4492" s="2" t="n">
        <f aca="false">Raw_Orders!A4492</f>
        <v>502948</v>
      </c>
      <c r="B4492" s="2" t="str">
        <f aca="false">Raw_Orders!B4492</f>
        <v>CUST1147</v>
      </c>
      <c r="C4492" s="2" t="str">
        <f aca="false">Raw_Orders!C4492</f>
        <v>REST289</v>
      </c>
      <c r="D4492" s="2" t="str">
        <f aca="false">Raw_Orders!D4492</f>
        <v>DP328</v>
      </c>
      <c r="E4492" s="2" t="str">
        <f aca="false">Raw_Orders!E4492</f>
        <v>2024-08-06</v>
      </c>
      <c r="F4492" s="2" t="n">
        <f aca="false">IF(Raw_Orders!F4492&lt;0,0,Raw_Orders!F4492)</f>
        <v>740.33</v>
      </c>
      <c r="G4492" s="2" t="str">
        <f aca="false">Raw_Orders!G4492</f>
        <v>Delivered</v>
      </c>
      <c r="H4492" s="2" t="n">
        <f aca="false">IF(Raw_Orders!H4492="","N/A",Raw_Orders!H4492)</f>
        <v>63.6</v>
      </c>
      <c r="I4492" s="2" t="n">
        <f aca="false">IF(Raw_Orders!I4492="","Not Rated",Raw_Orders!I4492)</f>
        <v>3.7</v>
      </c>
      <c r="J4492" s="2" t="str">
        <f aca="false">IF(COUNTIF($A$2:A4492,A4492)&gt;1,"Duplicate","Unique")</f>
        <v>Unique</v>
      </c>
      <c r="K4492" s="2" t="str">
        <f aca="false">IF(Raw_Orders!F4492&lt;0,"Anomaly","OK")</f>
        <v>OK</v>
      </c>
      <c r="L4492" s="2" t="str">
        <f aca="false">IFERROR(VLOOKUP(C4492,Raw_Restaurants!$A$2:$C$151,3,FALSE()),"Unknown")</f>
        <v>Jaipur</v>
      </c>
    </row>
    <row r="4493" customFormat="false" ht="15" hidden="false" customHeight="false" outlineLevel="0" collapsed="false">
      <c r="A4493" s="2" t="n">
        <f aca="false">Raw_Orders!A4493</f>
        <v>502215</v>
      </c>
      <c r="B4493" s="2" t="str">
        <f aca="false">Raw_Orders!B4493</f>
        <v>CUST1449</v>
      </c>
      <c r="C4493" s="2" t="str">
        <f aca="false">Raw_Orders!C4493</f>
        <v>REST335</v>
      </c>
      <c r="D4493" s="2" t="str">
        <f aca="false">Raw_Orders!D4493</f>
        <v>DP428</v>
      </c>
      <c r="E4493" s="2" t="str">
        <f aca="false">Raw_Orders!E4493</f>
        <v>2024-05-10</v>
      </c>
      <c r="F4493" s="2" t="n">
        <f aca="false">IF(Raw_Orders!F4493&lt;0,0,Raw_Orders!F4493)</f>
        <v>1157.84</v>
      </c>
      <c r="G4493" s="2" t="str">
        <f aca="false">Raw_Orders!G4493</f>
        <v>Delivered</v>
      </c>
      <c r="H4493" s="2" t="n">
        <f aca="false">IF(Raw_Orders!H4493="","N/A",Raw_Orders!H4493)</f>
        <v>59.1</v>
      </c>
      <c r="I4493" s="2" t="str">
        <f aca="false">IF(Raw_Orders!I4493="","Not Rated",Raw_Orders!I4493)</f>
        <v>Not Rated</v>
      </c>
      <c r="J4493" s="2" t="str">
        <f aca="false">IF(COUNTIF($A$2:A4493,A4493)&gt;1,"Duplicate","Unique")</f>
        <v>Unique</v>
      </c>
      <c r="K4493" s="2" t="str">
        <f aca="false">IF(Raw_Orders!F4493&lt;0,"Anomaly","OK")</f>
        <v>OK</v>
      </c>
      <c r="L4493" s="2" t="str">
        <f aca="false">IFERROR(VLOOKUP(C4493,Raw_Restaurants!$A$2:$C$151,3,FALSE()),"Unknown")</f>
        <v>Pune</v>
      </c>
    </row>
    <row r="4494" customFormat="false" ht="15" hidden="false" customHeight="false" outlineLevel="0" collapsed="false">
      <c r="A4494" s="2" t="n">
        <f aca="false">Raw_Orders!A4494</f>
        <v>500834</v>
      </c>
      <c r="B4494" s="2" t="str">
        <f aca="false">Raw_Orders!B4494</f>
        <v>CUST1690</v>
      </c>
      <c r="C4494" s="2" t="str">
        <f aca="false">Raw_Orders!C4494</f>
        <v>REST257</v>
      </c>
      <c r="D4494" s="2" t="str">
        <f aca="false">Raw_Orders!D4494</f>
        <v>DP478</v>
      </c>
      <c r="E4494" s="2" t="str">
        <f aca="false">Raw_Orders!E4494</f>
        <v>2024-04-24</v>
      </c>
      <c r="F4494" s="2" t="n">
        <f aca="false">IF(Raw_Orders!F4494&lt;0,0,Raw_Orders!F4494)</f>
        <v>427.44</v>
      </c>
      <c r="G4494" s="2" t="str">
        <f aca="false">Raw_Orders!G4494</f>
        <v>Delivered</v>
      </c>
      <c r="H4494" s="2" t="n">
        <f aca="false">IF(Raw_Orders!H4494="","N/A",Raw_Orders!H4494)</f>
        <v>42</v>
      </c>
      <c r="I4494" s="2" t="n">
        <f aca="false">IF(Raw_Orders!I4494="","Not Rated",Raw_Orders!I4494)</f>
        <v>3.8</v>
      </c>
      <c r="J4494" s="2" t="str">
        <f aca="false">IF(COUNTIF($A$2:A4494,A4494)&gt;1,"Duplicate","Unique")</f>
        <v>Unique</v>
      </c>
      <c r="K4494" s="2" t="str">
        <f aca="false">IF(Raw_Orders!F4494&lt;0,"Anomaly","OK")</f>
        <v>OK</v>
      </c>
      <c r="L4494" s="2" t="str">
        <f aca="false">IFERROR(VLOOKUP(C4494,Raw_Restaurants!$A$2:$C$151,3,FALSE()),"Unknown")</f>
        <v>Jaipur</v>
      </c>
    </row>
    <row r="4495" customFormat="false" ht="15" hidden="false" customHeight="false" outlineLevel="0" collapsed="false">
      <c r="A4495" s="2" t="n">
        <f aca="false">Raw_Orders!A4495</f>
        <v>503036</v>
      </c>
      <c r="B4495" s="2" t="str">
        <f aca="false">Raw_Orders!B4495</f>
        <v>CUST1330</v>
      </c>
      <c r="C4495" s="2" t="str">
        <f aca="false">Raw_Orders!C4495</f>
        <v>REST305</v>
      </c>
      <c r="D4495" s="2" t="str">
        <f aca="false">Raw_Orders!D4495</f>
        <v>DP380</v>
      </c>
      <c r="E4495" s="2" t="str">
        <f aca="false">Raw_Orders!E4495</f>
        <v>2024-02-13</v>
      </c>
      <c r="F4495" s="2" t="n">
        <f aca="false">IF(Raw_Orders!F4495&lt;0,0,Raw_Orders!F4495)</f>
        <v>0</v>
      </c>
      <c r="G4495" s="2" t="str">
        <f aca="false">Raw_Orders!G4495</f>
        <v>Cancelled</v>
      </c>
      <c r="H4495" s="2" t="str">
        <f aca="false">IF(Raw_Orders!H4495="","N/A",Raw_Orders!H4495)</f>
        <v>N/A</v>
      </c>
      <c r="I4495" s="2" t="str">
        <f aca="false">IF(Raw_Orders!I4495="","Not Rated",Raw_Orders!I4495)</f>
        <v>Not Rated</v>
      </c>
      <c r="J4495" s="2" t="str">
        <f aca="false">IF(COUNTIF($A$2:A4495,A4495)&gt;1,"Duplicate","Unique")</f>
        <v>Unique</v>
      </c>
      <c r="K4495" s="2" t="str">
        <f aca="false">IF(Raw_Orders!F4495&lt;0,"Anomaly","OK")</f>
        <v>Anomaly</v>
      </c>
      <c r="L4495" s="2" t="str">
        <f aca="false">IFERROR(VLOOKUP(C4495,Raw_Restaurants!$A$2:$C$151,3,FALSE()),"Unknown")</f>
        <v>Jaipur</v>
      </c>
    </row>
    <row r="4496" customFormat="false" ht="15" hidden="false" customHeight="false" outlineLevel="0" collapsed="false">
      <c r="A4496" s="2" t="n">
        <f aca="false">Raw_Orders!A4496</f>
        <v>503341</v>
      </c>
      <c r="B4496" s="2" t="str">
        <f aca="false">Raw_Orders!B4496</f>
        <v>CUST1532</v>
      </c>
      <c r="C4496" s="2" t="str">
        <f aca="false">Raw_Orders!C4496</f>
        <v>REST322</v>
      </c>
      <c r="D4496" s="2" t="str">
        <f aca="false">Raw_Orders!D4496</f>
        <v>DP349</v>
      </c>
      <c r="E4496" s="2" t="str">
        <f aca="false">Raw_Orders!E4496</f>
        <v>2024-09-20</v>
      </c>
      <c r="F4496" s="2" t="n">
        <f aca="false">IF(Raw_Orders!F4496&lt;0,0,Raw_Orders!F4496)</f>
        <v>144.45</v>
      </c>
      <c r="G4496" s="2" t="str">
        <f aca="false">Raw_Orders!G4496</f>
        <v>Delivered</v>
      </c>
      <c r="H4496" s="2" t="n">
        <f aca="false">IF(Raw_Orders!H4496="","N/A",Raw_Orders!H4496)</f>
        <v>15.1</v>
      </c>
      <c r="I4496" s="2" t="n">
        <f aca="false">IF(Raw_Orders!I4496="","Not Rated",Raw_Orders!I4496)</f>
        <v>3.5</v>
      </c>
      <c r="J4496" s="2" t="str">
        <f aca="false">IF(COUNTIF($A$2:A4496,A4496)&gt;1,"Duplicate","Unique")</f>
        <v>Duplicate</v>
      </c>
      <c r="K4496" s="2" t="str">
        <f aca="false">IF(Raw_Orders!F4496&lt;0,"Anomaly","OK")</f>
        <v>OK</v>
      </c>
      <c r="L4496" s="2" t="str">
        <f aca="false">IFERROR(VLOOKUP(C4496,Raw_Restaurants!$A$2:$C$151,3,FALSE()),"Unknown")</f>
        <v>Delhi</v>
      </c>
    </row>
    <row r="4497" customFormat="false" ht="15" hidden="false" customHeight="false" outlineLevel="0" collapsed="false">
      <c r="A4497" s="2" t="n">
        <f aca="false">Raw_Orders!A4497</f>
        <v>503169</v>
      </c>
      <c r="B4497" s="2" t="str">
        <f aca="false">Raw_Orders!B4497</f>
        <v>CUST1622</v>
      </c>
      <c r="C4497" s="2" t="str">
        <f aca="false">Raw_Orders!C4497</f>
        <v>REST235</v>
      </c>
      <c r="D4497" s="2" t="str">
        <f aca="false">Raw_Orders!D4497</f>
        <v>DP431</v>
      </c>
      <c r="E4497" s="2" t="str">
        <f aca="false">Raw_Orders!E4497</f>
        <v>2024-12-15</v>
      </c>
      <c r="F4497" s="2" t="n">
        <f aca="false">IF(Raw_Orders!F4497&lt;0,0,Raw_Orders!F4497)</f>
        <v>769.43</v>
      </c>
      <c r="G4497" s="2" t="str">
        <f aca="false">Raw_Orders!G4497</f>
        <v>Cancelled</v>
      </c>
      <c r="H4497" s="2" t="str">
        <f aca="false">IF(Raw_Orders!H4497="","N/A",Raw_Orders!H4497)</f>
        <v>N/A</v>
      </c>
      <c r="I4497" s="2" t="str">
        <f aca="false">IF(Raw_Orders!I4497="","Not Rated",Raw_Orders!I4497)</f>
        <v>Not Rated</v>
      </c>
      <c r="J4497" s="2" t="str">
        <f aca="false">IF(COUNTIF($A$2:A4497,A4497)&gt;1,"Duplicate","Unique")</f>
        <v>Unique</v>
      </c>
      <c r="K4497" s="2" t="str">
        <f aca="false">IF(Raw_Orders!F4497&lt;0,"Anomaly","OK")</f>
        <v>OK</v>
      </c>
      <c r="L4497" s="2" t="str">
        <f aca="false">IFERROR(VLOOKUP(C4497,Raw_Restaurants!$A$2:$C$151,3,FALSE()),"Unknown")</f>
        <v>Kolkata</v>
      </c>
    </row>
    <row r="4498" customFormat="false" ht="15" hidden="false" customHeight="false" outlineLevel="0" collapsed="false">
      <c r="A4498" s="2" t="n">
        <f aca="false">Raw_Orders!A4498</f>
        <v>500182</v>
      </c>
      <c r="B4498" s="2" t="str">
        <f aca="false">Raw_Orders!B4498</f>
        <v>CUST1696</v>
      </c>
      <c r="C4498" s="2" t="str">
        <f aca="false">Raw_Orders!C4498</f>
        <v>REST227</v>
      </c>
      <c r="D4498" s="2" t="str">
        <f aca="false">Raw_Orders!D4498</f>
        <v>DP495</v>
      </c>
      <c r="E4498" s="2" t="str">
        <f aca="false">Raw_Orders!E4498</f>
        <v>2024-05-06</v>
      </c>
      <c r="F4498" s="2" t="n">
        <f aca="false">IF(Raw_Orders!F4498&lt;0,0,Raw_Orders!F4498)</f>
        <v>1151.69</v>
      </c>
      <c r="G4498" s="2" t="str">
        <f aca="false">Raw_Orders!G4498</f>
        <v>Delivered</v>
      </c>
      <c r="H4498" s="2" t="n">
        <f aca="false">IF(Raw_Orders!H4498="","N/A",Raw_Orders!H4498)</f>
        <v>29.2</v>
      </c>
      <c r="I4498" s="2" t="n">
        <f aca="false">IF(Raw_Orders!I4498="","Not Rated",Raw_Orders!I4498)</f>
        <v>3.1</v>
      </c>
      <c r="J4498" s="2" t="str">
        <f aca="false">IF(COUNTIF($A$2:A4498,A4498)&gt;1,"Duplicate","Unique")</f>
        <v>Unique</v>
      </c>
      <c r="K4498" s="2" t="str">
        <f aca="false">IF(Raw_Orders!F4498&lt;0,"Anomaly","OK")</f>
        <v>OK</v>
      </c>
      <c r="L4498" s="2" t="str">
        <f aca="false">IFERROR(VLOOKUP(C4498,Raw_Restaurants!$A$2:$C$151,3,FALSE()),"Unknown")</f>
        <v>Bhopal</v>
      </c>
    </row>
    <row r="4499" customFormat="false" ht="15" hidden="false" customHeight="false" outlineLevel="0" collapsed="false">
      <c r="A4499" s="2" t="n">
        <f aca="false">Raw_Orders!A4499</f>
        <v>504384</v>
      </c>
      <c r="B4499" s="2" t="str">
        <f aca="false">Raw_Orders!B4499</f>
        <v>CUST1016</v>
      </c>
      <c r="C4499" s="2" t="str">
        <f aca="false">Raw_Orders!C4499</f>
        <v>REST240</v>
      </c>
      <c r="D4499" s="2" t="str">
        <f aca="false">Raw_Orders!D4499</f>
        <v>DP348</v>
      </c>
      <c r="E4499" s="2" t="str">
        <f aca="false">Raw_Orders!E4499</f>
        <v>2024-06-13</v>
      </c>
      <c r="F4499" s="2" t="n">
        <f aca="false">IF(Raw_Orders!F4499&lt;0,0,Raw_Orders!F4499)</f>
        <v>544.08</v>
      </c>
      <c r="G4499" s="2" t="str">
        <f aca="false">Raw_Orders!G4499</f>
        <v>Delivered</v>
      </c>
      <c r="H4499" s="2" t="n">
        <f aca="false">IF(Raw_Orders!H4499="","N/A",Raw_Orders!H4499)</f>
        <v>61.2</v>
      </c>
      <c r="I4499" s="2" t="str">
        <f aca="false">IF(Raw_Orders!I4499="","Not Rated",Raw_Orders!I4499)</f>
        <v>Not Rated</v>
      </c>
      <c r="J4499" s="2" t="str">
        <f aca="false">IF(COUNTIF($A$2:A4499,A4499)&gt;1,"Duplicate","Unique")</f>
        <v>Unique</v>
      </c>
      <c r="K4499" s="2" t="str">
        <f aca="false">IF(Raw_Orders!F4499&lt;0,"Anomaly","OK")</f>
        <v>OK</v>
      </c>
      <c r="L4499" s="2" t="str">
        <f aca="false">IFERROR(VLOOKUP(C4499,Raw_Restaurants!$A$2:$C$151,3,FALSE()),"Unknown")</f>
        <v>Delhi</v>
      </c>
    </row>
    <row r="4500" customFormat="false" ht="15" hidden="false" customHeight="false" outlineLevel="0" collapsed="false">
      <c r="A4500" s="2" t="n">
        <f aca="false">Raw_Orders!A4500</f>
        <v>503750</v>
      </c>
      <c r="B4500" s="2" t="str">
        <f aca="false">Raw_Orders!B4500</f>
        <v>CUST1796</v>
      </c>
      <c r="C4500" s="2" t="str">
        <f aca="false">Raw_Orders!C4500</f>
        <v>REST340</v>
      </c>
      <c r="D4500" s="2" t="str">
        <f aca="false">Raw_Orders!D4500</f>
        <v>DP408</v>
      </c>
      <c r="E4500" s="2" t="str">
        <f aca="false">Raw_Orders!E4500</f>
        <v>2024-08-07</v>
      </c>
      <c r="F4500" s="2" t="n">
        <f aca="false">IF(Raw_Orders!F4500&lt;0,0,Raw_Orders!F4500)</f>
        <v>1045.29</v>
      </c>
      <c r="G4500" s="2" t="str">
        <f aca="false">Raw_Orders!G4500</f>
        <v>Delivered</v>
      </c>
      <c r="H4500" s="2" t="n">
        <f aca="false">IF(Raw_Orders!H4500="","N/A",Raw_Orders!H4500)</f>
        <v>61.7</v>
      </c>
      <c r="I4500" s="2" t="n">
        <f aca="false">IF(Raw_Orders!I4500="","Not Rated",Raw_Orders!I4500)</f>
        <v>4.6</v>
      </c>
      <c r="J4500" s="2" t="str">
        <f aca="false">IF(COUNTIF($A$2:A4500,A4500)&gt;1,"Duplicate","Unique")</f>
        <v>Unique</v>
      </c>
      <c r="K4500" s="2" t="str">
        <f aca="false">IF(Raw_Orders!F4500&lt;0,"Anomaly","OK")</f>
        <v>OK</v>
      </c>
      <c r="L4500" s="2" t="str">
        <f aca="false">IFERROR(VLOOKUP(C4500,Raw_Restaurants!$A$2:$C$151,3,FALSE()),"Unknown")</f>
        <v>Hyderabad</v>
      </c>
    </row>
    <row r="4501" customFormat="false" ht="15" hidden="false" customHeight="false" outlineLevel="0" collapsed="false">
      <c r="A4501" s="2" t="n">
        <f aca="false">Raw_Orders!A4501</f>
        <v>500278</v>
      </c>
      <c r="B4501" s="2" t="str">
        <f aca="false">Raw_Orders!B4501</f>
        <v>CUST1505</v>
      </c>
      <c r="C4501" s="2" t="str">
        <f aca="false">Raw_Orders!C4501</f>
        <v>REST309</v>
      </c>
      <c r="D4501" s="2" t="str">
        <f aca="false">Raw_Orders!D4501</f>
        <v>DP374</v>
      </c>
      <c r="E4501" s="2" t="str">
        <f aca="false">Raw_Orders!E4501</f>
        <v>2024-05-08</v>
      </c>
      <c r="F4501" s="2" t="n">
        <f aca="false">IF(Raw_Orders!F4501&lt;0,0,Raw_Orders!F4501)</f>
        <v>675.67</v>
      </c>
      <c r="G4501" s="2" t="str">
        <f aca="false">Raw_Orders!G4501</f>
        <v>Delivered</v>
      </c>
      <c r="H4501" s="2" t="n">
        <f aca="false">IF(Raw_Orders!H4501="","N/A",Raw_Orders!H4501)</f>
        <v>42.3</v>
      </c>
      <c r="I4501" s="2" t="n">
        <f aca="false">IF(Raw_Orders!I4501="","Not Rated",Raw_Orders!I4501)</f>
        <v>3.3</v>
      </c>
      <c r="J4501" s="2" t="str">
        <f aca="false">IF(COUNTIF($A$2:A4501,A4501)&gt;1,"Duplicate","Unique")</f>
        <v>Unique</v>
      </c>
      <c r="K4501" s="2" t="str">
        <f aca="false">IF(Raw_Orders!F4501&lt;0,"Anomaly","OK")</f>
        <v>OK</v>
      </c>
      <c r="L4501" s="2" t="str">
        <f aca="false">IFERROR(VLOOKUP(C4501,Raw_Restaurants!$A$2:$C$151,3,FALSE()),"Unknown")</f>
        <v>Mumbai</v>
      </c>
    </row>
    <row r="4502" customFormat="false" ht="15" hidden="false" customHeight="false" outlineLevel="0" collapsed="false">
      <c r="A4502" s="2" t="n">
        <f aca="false">Raw_Orders!A4502</f>
        <v>500194</v>
      </c>
      <c r="B4502" s="2" t="str">
        <f aca="false">Raw_Orders!B4502</f>
        <v>CUST1483</v>
      </c>
      <c r="C4502" s="2" t="str">
        <f aca="false">Raw_Orders!C4502</f>
        <v>REST265</v>
      </c>
      <c r="D4502" s="2" t="str">
        <f aca="false">Raw_Orders!D4502</f>
        <v>DP339</v>
      </c>
      <c r="E4502" s="2" t="str">
        <f aca="false">Raw_Orders!E4502</f>
        <v>2024-07-30</v>
      </c>
      <c r="F4502" s="2" t="n">
        <f aca="false">IF(Raw_Orders!F4502&lt;0,0,Raw_Orders!F4502)</f>
        <v>1323.5</v>
      </c>
      <c r="G4502" s="2" t="str">
        <f aca="false">Raw_Orders!G4502</f>
        <v>Delivered</v>
      </c>
      <c r="H4502" s="2" t="n">
        <f aca="false">IF(Raw_Orders!H4502="","N/A",Raw_Orders!H4502)</f>
        <v>68.2</v>
      </c>
      <c r="I4502" s="2" t="n">
        <f aca="false">IF(Raw_Orders!I4502="","Not Rated",Raw_Orders!I4502)</f>
        <v>3</v>
      </c>
      <c r="J4502" s="2" t="str">
        <f aca="false">IF(COUNTIF($A$2:A4502,A4502)&gt;1,"Duplicate","Unique")</f>
        <v>Unique</v>
      </c>
      <c r="K4502" s="2" t="str">
        <f aca="false">IF(Raw_Orders!F4502&lt;0,"Anomaly","OK")</f>
        <v>OK</v>
      </c>
      <c r="L4502" s="2" t="str">
        <f aca="false">IFERROR(VLOOKUP(C4502,Raw_Restaurants!$A$2:$C$151,3,FALSE()),"Unknown")</f>
        <v>Bhopal</v>
      </c>
    </row>
    <row r="4503" customFormat="false" ht="15" hidden="false" customHeight="false" outlineLevel="0" collapsed="false">
      <c r="A4503" s="2" t="n">
        <f aca="false">Raw_Orders!A4503</f>
        <v>503013</v>
      </c>
      <c r="B4503" s="2" t="str">
        <f aca="false">Raw_Orders!B4503</f>
        <v>CUST1635</v>
      </c>
      <c r="C4503" s="2" t="str">
        <f aca="false">Raw_Orders!C4503</f>
        <v>REST300</v>
      </c>
      <c r="D4503" s="2" t="str">
        <f aca="false">Raw_Orders!D4503</f>
        <v>DP425</v>
      </c>
      <c r="E4503" s="2" t="str">
        <f aca="false">Raw_Orders!E4503</f>
        <v>2024-12-24</v>
      </c>
      <c r="F4503" s="2" t="n">
        <f aca="false">IF(Raw_Orders!F4503&lt;0,0,Raw_Orders!F4503)</f>
        <v>437.26</v>
      </c>
      <c r="G4503" s="2" t="str">
        <f aca="false">Raw_Orders!G4503</f>
        <v>Delivered</v>
      </c>
      <c r="H4503" s="2" t="n">
        <f aca="false">IF(Raw_Orders!H4503="","N/A",Raw_Orders!H4503)</f>
        <v>78</v>
      </c>
      <c r="I4503" s="2" t="n">
        <f aca="false">IF(Raw_Orders!I4503="","Not Rated",Raw_Orders!I4503)</f>
        <v>3.5</v>
      </c>
      <c r="J4503" s="2" t="str">
        <f aca="false">IF(COUNTIF($A$2:A4503,A4503)&gt;1,"Duplicate","Unique")</f>
        <v>Unique</v>
      </c>
      <c r="K4503" s="2" t="str">
        <f aca="false">IF(Raw_Orders!F4503&lt;0,"Anomaly","OK")</f>
        <v>OK</v>
      </c>
      <c r="L4503" s="2" t="str">
        <f aca="false">IFERROR(VLOOKUP(C4503,Raw_Restaurants!$A$2:$C$151,3,FALSE()),"Unknown")</f>
        <v>Indore</v>
      </c>
    </row>
    <row r="4504" customFormat="false" ht="15" hidden="false" customHeight="false" outlineLevel="0" collapsed="false">
      <c r="A4504" s="2" t="n">
        <f aca="false">Raw_Orders!A4504</f>
        <v>504630</v>
      </c>
      <c r="B4504" s="2" t="str">
        <f aca="false">Raw_Orders!B4504</f>
        <v>CUST1607</v>
      </c>
      <c r="C4504" s="2" t="str">
        <f aca="false">Raw_Orders!C4504</f>
        <v>REST289</v>
      </c>
      <c r="D4504" s="2" t="str">
        <f aca="false">Raw_Orders!D4504</f>
        <v>DP419</v>
      </c>
      <c r="E4504" s="2" t="str">
        <f aca="false">Raw_Orders!E4504</f>
        <v>2024-01-08</v>
      </c>
      <c r="F4504" s="2" t="n">
        <f aca="false">IF(Raw_Orders!F4504&lt;0,0,Raw_Orders!F4504)</f>
        <v>1039.55</v>
      </c>
      <c r="G4504" s="2" t="str">
        <f aca="false">Raw_Orders!G4504</f>
        <v>Cancelled</v>
      </c>
      <c r="H4504" s="2" t="str">
        <f aca="false">IF(Raw_Orders!H4504="","N/A",Raw_Orders!H4504)</f>
        <v>N/A</v>
      </c>
      <c r="I4504" s="2" t="str">
        <f aca="false">IF(Raw_Orders!I4504="","Not Rated",Raw_Orders!I4504)</f>
        <v>Not Rated</v>
      </c>
      <c r="J4504" s="2" t="str">
        <f aca="false">IF(COUNTIF($A$2:A4504,A4504)&gt;1,"Duplicate","Unique")</f>
        <v>Unique</v>
      </c>
      <c r="K4504" s="2" t="str">
        <f aca="false">IF(Raw_Orders!F4504&lt;0,"Anomaly","OK")</f>
        <v>OK</v>
      </c>
      <c r="L4504" s="2" t="str">
        <f aca="false">IFERROR(VLOOKUP(C4504,Raw_Restaurants!$A$2:$C$151,3,FALSE()),"Unknown")</f>
        <v>Jaipur</v>
      </c>
    </row>
    <row r="4505" customFormat="false" ht="15" hidden="false" customHeight="false" outlineLevel="0" collapsed="false">
      <c r="A4505" s="2" t="n">
        <f aca="false">Raw_Orders!A4505</f>
        <v>502027</v>
      </c>
      <c r="B4505" s="2" t="str">
        <f aca="false">Raw_Orders!B4505</f>
        <v>CUST1588</v>
      </c>
      <c r="C4505" s="2" t="str">
        <f aca="false">Raw_Orders!C4505</f>
        <v>REST317</v>
      </c>
      <c r="D4505" s="2" t="str">
        <f aca="false">Raw_Orders!D4505</f>
        <v>DP419</v>
      </c>
      <c r="E4505" s="2" t="str">
        <f aca="false">Raw_Orders!E4505</f>
        <v>2024-12-04</v>
      </c>
      <c r="F4505" s="2" t="n">
        <f aca="false">IF(Raw_Orders!F4505&lt;0,0,Raw_Orders!F4505)</f>
        <v>768.97</v>
      </c>
      <c r="G4505" s="2" t="str">
        <f aca="false">Raw_Orders!G4505</f>
        <v>Delivered</v>
      </c>
      <c r="H4505" s="2" t="n">
        <f aca="false">IF(Raw_Orders!H4505="","N/A",Raw_Orders!H4505)</f>
        <v>28.6</v>
      </c>
      <c r="I4505" s="2" t="n">
        <f aca="false">IF(Raw_Orders!I4505="","Not Rated",Raw_Orders!I4505)</f>
        <v>2.5</v>
      </c>
      <c r="J4505" s="2" t="str">
        <f aca="false">IF(COUNTIF($A$2:A4505,A4505)&gt;1,"Duplicate","Unique")</f>
        <v>Unique</v>
      </c>
      <c r="K4505" s="2" t="str">
        <f aca="false">IF(Raw_Orders!F4505&lt;0,"Anomaly","OK")</f>
        <v>OK</v>
      </c>
      <c r="L4505" s="2" t="str">
        <f aca="false">IFERROR(VLOOKUP(C4505,Raw_Restaurants!$A$2:$C$151,3,FALSE()),"Unknown")</f>
        <v>Jaipur</v>
      </c>
    </row>
    <row r="4506" customFormat="false" ht="15" hidden="false" customHeight="false" outlineLevel="0" collapsed="false">
      <c r="A4506" s="2" t="n">
        <f aca="false">Raw_Orders!A4506</f>
        <v>503916</v>
      </c>
      <c r="B4506" s="2" t="str">
        <f aca="false">Raw_Orders!B4506</f>
        <v>CUST1198</v>
      </c>
      <c r="C4506" s="2" t="str">
        <f aca="false">Raw_Orders!C4506</f>
        <v>REST242</v>
      </c>
      <c r="D4506" s="2" t="str">
        <f aca="false">Raw_Orders!D4506</f>
        <v>DP495</v>
      </c>
      <c r="E4506" s="2" t="str">
        <f aca="false">Raw_Orders!E4506</f>
        <v>2024-04-10</v>
      </c>
      <c r="F4506" s="2" t="n">
        <f aca="false">IF(Raw_Orders!F4506&lt;0,0,Raw_Orders!F4506)</f>
        <v>581.54</v>
      </c>
      <c r="G4506" s="2" t="str">
        <f aca="false">Raw_Orders!G4506</f>
        <v>Delivered</v>
      </c>
      <c r="H4506" s="2" t="n">
        <f aca="false">IF(Raw_Orders!H4506="","N/A",Raw_Orders!H4506)</f>
        <v>63</v>
      </c>
      <c r="I4506" s="2" t="n">
        <f aca="false">IF(Raw_Orders!I4506="","Not Rated",Raw_Orders!I4506)</f>
        <v>2.7</v>
      </c>
      <c r="J4506" s="2" t="str">
        <f aca="false">IF(COUNTIF($A$2:A4506,A4506)&gt;1,"Duplicate","Unique")</f>
        <v>Unique</v>
      </c>
      <c r="K4506" s="2" t="str">
        <f aca="false">IF(Raw_Orders!F4506&lt;0,"Anomaly","OK")</f>
        <v>OK</v>
      </c>
      <c r="L4506" s="2" t="str">
        <f aca="false">IFERROR(VLOOKUP(C4506,Raw_Restaurants!$A$2:$C$151,3,FALSE()),"Unknown")</f>
        <v>Bhopal</v>
      </c>
    </row>
    <row r="4507" customFormat="false" ht="15" hidden="false" customHeight="false" outlineLevel="0" collapsed="false">
      <c r="A4507" s="2" t="n">
        <f aca="false">Raw_Orders!A4507</f>
        <v>503597</v>
      </c>
      <c r="B4507" s="2" t="str">
        <f aca="false">Raw_Orders!B4507</f>
        <v>CUST1552</v>
      </c>
      <c r="C4507" s="2" t="str">
        <f aca="false">Raw_Orders!C4507</f>
        <v>REST284</v>
      </c>
      <c r="D4507" s="2" t="str">
        <f aca="false">Raw_Orders!D4507</f>
        <v>DP409</v>
      </c>
      <c r="E4507" s="2" t="str">
        <f aca="false">Raw_Orders!E4507</f>
        <v>2024-09-20</v>
      </c>
      <c r="F4507" s="2" t="n">
        <f aca="false">IF(Raw_Orders!F4507&lt;0,0,Raw_Orders!F4507)</f>
        <v>425.26</v>
      </c>
      <c r="G4507" s="2" t="str">
        <f aca="false">Raw_Orders!G4507</f>
        <v>Delivered</v>
      </c>
      <c r="H4507" s="2" t="n">
        <f aca="false">IF(Raw_Orders!H4507="","N/A",Raw_Orders!H4507)</f>
        <v>51.8</v>
      </c>
      <c r="I4507" s="2" t="n">
        <f aca="false">IF(Raw_Orders!I4507="","Not Rated",Raw_Orders!I4507)</f>
        <v>3.5</v>
      </c>
      <c r="J4507" s="2" t="str">
        <f aca="false">IF(COUNTIF($A$2:A4507,A4507)&gt;1,"Duplicate","Unique")</f>
        <v>Duplicate</v>
      </c>
      <c r="K4507" s="2" t="str">
        <f aca="false">IF(Raw_Orders!F4507&lt;0,"Anomaly","OK")</f>
        <v>OK</v>
      </c>
      <c r="L4507" s="2" t="str">
        <f aca="false">IFERROR(VLOOKUP(C4507,Raw_Restaurants!$A$2:$C$151,3,FALSE()),"Unknown")</f>
        <v>Hyderabad</v>
      </c>
    </row>
    <row r="4508" customFormat="false" ht="15" hidden="false" customHeight="false" outlineLevel="0" collapsed="false">
      <c r="A4508" s="2" t="n">
        <f aca="false">Raw_Orders!A4508</f>
        <v>501653</v>
      </c>
      <c r="B4508" s="2" t="str">
        <f aca="false">Raw_Orders!B4508</f>
        <v>CUST1029</v>
      </c>
      <c r="C4508" s="2" t="str">
        <f aca="false">Raw_Orders!C4508</f>
        <v>REST303</v>
      </c>
      <c r="D4508" s="2" t="str">
        <f aca="false">Raw_Orders!D4508</f>
        <v>DP305</v>
      </c>
      <c r="E4508" s="2" t="str">
        <f aca="false">Raw_Orders!E4508</f>
        <v>2024-06-14</v>
      </c>
      <c r="F4508" s="2" t="n">
        <f aca="false">IF(Raw_Orders!F4508&lt;0,0,Raw_Orders!F4508)</f>
        <v>0</v>
      </c>
      <c r="G4508" s="2" t="str">
        <f aca="false">Raw_Orders!G4508</f>
        <v>Delivered</v>
      </c>
      <c r="H4508" s="2" t="n">
        <f aca="false">IF(Raw_Orders!H4508="","N/A",Raw_Orders!H4508)</f>
        <v>65.4</v>
      </c>
      <c r="I4508" s="2" t="n">
        <f aca="false">IF(Raw_Orders!I4508="","Not Rated",Raw_Orders!I4508)</f>
        <v>3</v>
      </c>
      <c r="J4508" s="2" t="str">
        <f aca="false">IF(COUNTIF($A$2:A4508,A4508)&gt;1,"Duplicate","Unique")</f>
        <v>Unique</v>
      </c>
      <c r="K4508" s="2" t="str">
        <f aca="false">IF(Raw_Orders!F4508&lt;0,"Anomaly","OK")</f>
        <v>Anomaly</v>
      </c>
      <c r="L4508" s="2" t="str">
        <f aca="false">IFERROR(VLOOKUP(C4508,Raw_Restaurants!$A$2:$C$151,3,FALSE()),"Unknown")</f>
        <v>Kolkata</v>
      </c>
    </row>
    <row r="4509" customFormat="false" ht="15" hidden="false" customHeight="false" outlineLevel="0" collapsed="false">
      <c r="A4509" s="2" t="n">
        <f aca="false">Raw_Orders!A4509</f>
        <v>503018</v>
      </c>
      <c r="B4509" s="2" t="str">
        <f aca="false">Raw_Orders!B4509</f>
        <v>CUST1325</v>
      </c>
      <c r="C4509" s="2" t="str">
        <f aca="false">Raw_Orders!C4509</f>
        <v>REST251</v>
      </c>
      <c r="D4509" s="2" t="str">
        <f aca="false">Raw_Orders!D4509</f>
        <v>DP411</v>
      </c>
      <c r="E4509" s="2" t="str">
        <f aca="false">Raw_Orders!E4509</f>
        <v>2024-01-12</v>
      </c>
      <c r="F4509" s="2" t="n">
        <f aca="false">IF(Raw_Orders!F4509&lt;0,0,Raw_Orders!F4509)</f>
        <v>1386.57</v>
      </c>
      <c r="G4509" s="2" t="str">
        <f aca="false">Raw_Orders!G4509</f>
        <v>Delivered</v>
      </c>
      <c r="H4509" s="2" t="n">
        <f aca="false">IF(Raw_Orders!H4509="","N/A",Raw_Orders!H4509)</f>
        <v>29.6</v>
      </c>
      <c r="I4509" s="2" t="n">
        <f aca="false">IF(Raw_Orders!I4509="","Not Rated",Raw_Orders!I4509)</f>
        <v>3</v>
      </c>
      <c r="J4509" s="2" t="str">
        <f aca="false">IF(COUNTIF($A$2:A4509,A4509)&gt;1,"Duplicate","Unique")</f>
        <v>Unique</v>
      </c>
      <c r="K4509" s="2" t="str">
        <f aca="false">IF(Raw_Orders!F4509&lt;0,"Anomaly","OK")</f>
        <v>OK</v>
      </c>
      <c r="L4509" s="2" t="str">
        <f aca="false">IFERROR(VLOOKUP(C4509,Raw_Restaurants!$A$2:$C$151,3,FALSE()),"Unknown")</f>
        <v>Bhopal</v>
      </c>
    </row>
    <row r="4510" customFormat="false" ht="15" hidden="false" customHeight="false" outlineLevel="0" collapsed="false">
      <c r="A4510" s="2" t="n">
        <f aca="false">Raw_Orders!A4510</f>
        <v>500618</v>
      </c>
      <c r="B4510" s="2" t="str">
        <f aca="false">Raw_Orders!B4510</f>
        <v>CUST1230</v>
      </c>
      <c r="C4510" s="2" t="str">
        <f aca="false">Raw_Orders!C4510</f>
        <v>REST221</v>
      </c>
      <c r="D4510" s="2" t="str">
        <f aca="false">Raw_Orders!D4510</f>
        <v>DP414</v>
      </c>
      <c r="E4510" s="2" t="str">
        <f aca="false">Raw_Orders!E4510</f>
        <v>2024-05-04</v>
      </c>
      <c r="F4510" s="2" t="n">
        <f aca="false">IF(Raw_Orders!F4510&lt;0,0,Raw_Orders!F4510)</f>
        <v>966.19</v>
      </c>
      <c r="G4510" s="2" t="str">
        <f aca="false">Raw_Orders!G4510</f>
        <v>Delivered</v>
      </c>
      <c r="H4510" s="2" t="n">
        <f aca="false">IF(Raw_Orders!H4510="","N/A",Raw_Orders!H4510)</f>
        <v>20.9</v>
      </c>
      <c r="I4510" s="2" t="n">
        <f aca="false">IF(Raw_Orders!I4510="","Not Rated",Raw_Orders!I4510)</f>
        <v>4.9</v>
      </c>
      <c r="J4510" s="2" t="str">
        <f aca="false">IF(COUNTIF($A$2:A4510,A4510)&gt;1,"Duplicate","Unique")</f>
        <v>Unique</v>
      </c>
      <c r="K4510" s="2" t="str">
        <f aca="false">IF(Raw_Orders!F4510&lt;0,"Anomaly","OK")</f>
        <v>OK</v>
      </c>
      <c r="L4510" s="2" t="str">
        <f aca="false">IFERROR(VLOOKUP(C4510,Raw_Restaurants!$A$2:$C$151,3,FALSE()),"Unknown")</f>
        <v>Pune</v>
      </c>
    </row>
    <row r="4511" customFormat="false" ht="15" hidden="false" customHeight="false" outlineLevel="0" collapsed="false">
      <c r="A4511" s="2" t="n">
        <f aca="false">Raw_Orders!A4511</f>
        <v>501420</v>
      </c>
      <c r="B4511" s="2" t="str">
        <f aca="false">Raw_Orders!B4511</f>
        <v>CUST1284</v>
      </c>
      <c r="C4511" s="2" t="str">
        <f aca="false">Raw_Orders!C4511</f>
        <v>REST343</v>
      </c>
      <c r="D4511" s="2" t="str">
        <f aca="false">Raw_Orders!D4511</f>
        <v>DP462</v>
      </c>
      <c r="E4511" s="2" t="str">
        <f aca="false">Raw_Orders!E4511</f>
        <v>2024-08-06</v>
      </c>
      <c r="F4511" s="2" t="n">
        <f aca="false">IF(Raw_Orders!F4511&lt;0,0,Raw_Orders!F4511)</f>
        <v>1048.69</v>
      </c>
      <c r="G4511" s="2" t="str">
        <f aca="false">Raw_Orders!G4511</f>
        <v>Cancelled</v>
      </c>
      <c r="H4511" s="2" t="str">
        <f aca="false">IF(Raw_Orders!H4511="","N/A",Raw_Orders!H4511)</f>
        <v>N/A</v>
      </c>
      <c r="I4511" s="2" t="str">
        <f aca="false">IF(Raw_Orders!I4511="","Not Rated",Raw_Orders!I4511)</f>
        <v>Not Rated</v>
      </c>
      <c r="J4511" s="2" t="str">
        <f aca="false">IF(COUNTIF($A$2:A4511,A4511)&gt;1,"Duplicate","Unique")</f>
        <v>Unique</v>
      </c>
      <c r="K4511" s="2" t="str">
        <f aca="false">IF(Raw_Orders!F4511&lt;0,"Anomaly","OK")</f>
        <v>OK</v>
      </c>
      <c r="L4511" s="2" t="str">
        <f aca="false">IFERROR(VLOOKUP(C4511,Raw_Restaurants!$A$2:$C$151,3,FALSE()),"Unknown")</f>
        <v>Delhi</v>
      </c>
    </row>
    <row r="4512" customFormat="false" ht="15" hidden="false" customHeight="false" outlineLevel="0" collapsed="false">
      <c r="A4512" s="2" t="n">
        <f aca="false">Raw_Orders!A4512</f>
        <v>504717</v>
      </c>
      <c r="B4512" s="2" t="str">
        <f aca="false">Raw_Orders!B4512</f>
        <v>CUST1440</v>
      </c>
      <c r="C4512" s="2" t="str">
        <f aca="false">Raw_Orders!C4512</f>
        <v>REST222</v>
      </c>
      <c r="D4512" s="2" t="str">
        <f aca="false">Raw_Orders!D4512</f>
        <v>DP384</v>
      </c>
      <c r="E4512" s="2" t="str">
        <f aca="false">Raw_Orders!E4512</f>
        <v>2024-02-10</v>
      </c>
      <c r="F4512" s="2" t="n">
        <f aca="false">IF(Raw_Orders!F4512&lt;0,0,Raw_Orders!F4512)</f>
        <v>850.37</v>
      </c>
      <c r="G4512" s="2" t="str">
        <f aca="false">Raw_Orders!G4512</f>
        <v>Delivered</v>
      </c>
      <c r="H4512" s="2" t="n">
        <f aca="false">IF(Raw_Orders!H4512="","N/A",Raw_Orders!H4512)</f>
        <v>28</v>
      </c>
      <c r="I4512" s="2" t="n">
        <f aca="false">IF(Raw_Orders!I4512="","Not Rated",Raw_Orders!I4512)</f>
        <v>4.8</v>
      </c>
      <c r="J4512" s="2" t="str">
        <f aca="false">IF(COUNTIF($A$2:A4512,A4512)&gt;1,"Duplicate","Unique")</f>
        <v>Unique</v>
      </c>
      <c r="K4512" s="2" t="str">
        <f aca="false">IF(Raw_Orders!F4512&lt;0,"Anomaly","OK")</f>
        <v>OK</v>
      </c>
      <c r="L4512" s="2" t="str">
        <f aca="false">IFERROR(VLOOKUP(C4512,Raw_Restaurants!$A$2:$C$151,3,FALSE()),"Unknown")</f>
        <v>Delhi</v>
      </c>
    </row>
    <row r="4513" customFormat="false" ht="15" hidden="false" customHeight="false" outlineLevel="0" collapsed="false">
      <c r="A4513" s="2" t="n">
        <f aca="false">Raw_Orders!A4513</f>
        <v>503794</v>
      </c>
      <c r="B4513" s="2" t="str">
        <f aca="false">Raw_Orders!B4513</f>
        <v>CUST1582</v>
      </c>
      <c r="C4513" s="2" t="str">
        <f aca="false">Raw_Orders!C4513</f>
        <v>REST304</v>
      </c>
      <c r="D4513" s="2" t="str">
        <f aca="false">Raw_Orders!D4513</f>
        <v>DP432</v>
      </c>
      <c r="E4513" s="2" t="str">
        <f aca="false">Raw_Orders!E4513</f>
        <v>2024-01-19</v>
      </c>
      <c r="F4513" s="2" t="n">
        <f aca="false">IF(Raw_Orders!F4513&lt;0,0,Raw_Orders!F4513)</f>
        <v>610.43</v>
      </c>
      <c r="G4513" s="2" t="str">
        <f aca="false">Raw_Orders!G4513</f>
        <v>Delivered</v>
      </c>
      <c r="H4513" s="2" t="n">
        <f aca="false">IF(Raw_Orders!H4513="","N/A",Raw_Orders!H4513)</f>
        <v>78.8</v>
      </c>
      <c r="I4513" s="2" t="n">
        <f aca="false">IF(Raw_Orders!I4513="","Not Rated",Raw_Orders!I4513)</f>
        <v>4.4</v>
      </c>
      <c r="J4513" s="2" t="str">
        <f aca="false">IF(COUNTIF($A$2:A4513,A4513)&gt;1,"Duplicate","Unique")</f>
        <v>Unique</v>
      </c>
      <c r="K4513" s="2" t="str">
        <f aca="false">IF(Raw_Orders!F4513&lt;0,"Anomaly","OK")</f>
        <v>OK</v>
      </c>
      <c r="L4513" s="2" t="str">
        <f aca="false">IFERROR(VLOOKUP(C4513,Raw_Restaurants!$A$2:$C$151,3,FALSE()),"Unknown")</f>
        <v>Jaipur</v>
      </c>
    </row>
    <row r="4514" customFormat="false" ht="15" hidden="false" customHeight="false" outlineLevel="0" collapsed="false">
      <c r="A4514" s="2" t="n">
        <f aca="false">Raw_Orders!A4514</f>
        <v>502267</v>
      </c>
      <c r="B4514" s="2" t="str">
        <f aca="false">Raw_Orders!B4514</f>
        <v>CUST1156</v>
      </c>
      <c r="C4514" s="2" t="str">
        <f aca="false">Raw_Orders!C4514</f>
        <v>REST213</v>
      </c>
      <c r="D4514" s="2" t="str">
        <f aca="false">Raw_Orders!D4514</f>
        <v>DP451</v>
      </c>
      <c r="E4514" s="2" t="str">
        <f aca="false">Raw_Orders!E4514</f>
        <v>2024-12-02</v>
      </c>
      <c r="F4514" s="2" t="n">
        <f aca="false">IF(Raw_Orders!F4514&lt;0,0,Raw_Orders!F4514)</f>
        <v>1184.9</v>
      </c>
      <c r="G4514" s="2" t="str">
        <f aca="false">Raw_Orders!G4514</f>
        <v>Delivered</v>
      </c>
      <c r="H4514" s="2" t="n">
        <f aca="false">IF(Raw_Orders!H4514="","N/A",Raw_Orders!H4514)</f>
        <v>75.5</v>
      </c>
      <c r="I4514" s="2" t="str">
        <f aca="false">IF(Raw_Orders!I4514="","Not Rated",Raw_Orders!I4514)</f>
        <v>Not Rated</v>
      </c>
      <c r="J4514" s="2" t="str">
        <f aca="false">IF(COUNTIF($A$2:A4514,A4514)&gt;1,"Duplicate","Unique")</f>
        <v>Unique</v>
      </c>
      <c r="K4514" s="2" t="str">
        <f aca="false">IF(Raw_Orders!F4514&lt;0,"Anomaly","OK")</f>
        <v>OK</v>
      </c>
      <c r="L4514" s="2" t="str">
        <f aca="false">IFERROR(VLOOKUP(C4514,Raw_Restaurants!$A$2:$C$151,3,FALSE()),"Unknown")</f>
        <v>Pune</v>
      </c>
    </row>
    <row r="4515" customFormat="false" ht="15" hidden="false" customHeight="false" outlineLevel="0" collapsed="false">
      <c r="A4515" s="2" t="n">
        <f aca="false">Raw_Orders!A4515</f>
        <v>502633</v>
      </c>
      <c r="B4515" s="2" t="str">
        <f aca="false">Raw_Orders!B4515</f>
        <v>CUST1510</v>
      </c>
      <c r="C4515" s="2" t="str">
        <f aca="false">Raw_Orders!C4515</f>
        <v>REST227</v>
      </c>
      <c r="D4515" s="2" t="str">
        <f aca="false">Raw_Orders!D4515</f>
        <v>DP436</v>
      </c>
      <c r="E4515" s="2" t="str">
        <f aca="false">Raw_Orders!E4515</f>
        <v>2024-06-25</v>
      </c>
      <c r="F4515" s="2" t="n">
        <f aca="false">IF(Raw_Orders!F4515&lt;0,0,Raw_Orders!F4515)</f>
        <v>866.16</v>
      </c>
      <c r="G4515" s="2" t="str">
        <f aca="false">Raw_Orders!G4515</f>
        <v>Delivered</v>
      </c>
      <c r="H4515" s="2" t="n">
        <f aca="false">IF(Raw_Orders!H4515="","N/A",Raw_Orders!H4515)</f>
        <v>62.1</v>
      </c>
      <c r="I4515" s="2" t="n">
        <f aca="false">IF(Raw_Orders!I4515="","Not Rated",Raw_Orders!I4515)</f>
        <v>3.4</v>
      </c>
      <c r="J4515" s="2" t="str">
        <f aca="false">IF(COUNTIF($A$2:A4515,A4515)&gt;1,"Duplicate","Unique")</f>
        <v>Unique</v>
      </c>
      <c r="K4515" s="2" t="str">
        <f aca="false">IF(Raw_Orders!F4515&lt;0,"Anomaly","OK")</f>
        <v>OK</v>
      </c>
      <c r="L4515" s="2" t="str">
        <f aca="false">IFERROR(VLOOKUP(C4515,Raw_Restaurants!$A$2:$C$151,3,FALSE()),"Unknown")</f>
        <v>Bhopal</v>
      </c>
    </row>
    <row r="4516" customFormat="false" ht="15" hidden="false" customHeight="false" outlineLevel="0" collapsed="false">
      <c r="A4516" s="2" t="n">
        <f aca="false">Raw_Orders!A4516</f>
        <v>500070</v>
      </c>
      <c r="B4516" s="2" t="str">
        <f aca="false">Raw_Orders!B4516</f>
        <v>CUST1480</v>
      </c>
      <c r="C4516" s="2" t="str">
        <f aca="false">Raw_Orders!C4516</f>
        <v>REST315</v>
      </c>
      <c r="D4516" s="2" t="str">
        <f aca="false">Raw_Orders!D4516</f>
        <v>DP354</v>
      </c>
      <c r="E4516" s="2" t="str">
        <f aca="false">Raw_Orders!E4516</f>
        <v>2024-09-17</v>
      </c>
      <c r="F4516" s="2" t="n">
        <f aca="false">IF(Raw_Orders!F4516&lt;0,0,Raw_Orders!F4516)</f>
        <v>1205.76</v>
      </c>
      <c r="G4516" s="2" t="str">
        <f aca="false">Raw_Orders!G4516</f>
        <v>Delivered</v>
      </c>
      <c r="H4516" s="2" t="n">
        <f aca="false">IF(Raw_Orders!H4516="","N/A",Raw_Orders!H4516)</f>
        <v>33.9</v>
      </c>
      <c r="I4516" s="2" t="n">
        <f aca="false">IF(Raw_Orders!I4516="","Not Rated",Raw_Orders!I4516)</f>
        <v>3.1</v>
      </c>
      <c r="J4516" s="2" t="str">
        <f aca="false">IF(COUNTIF($A$2:A4516,A4516)&gt;1,"Duplicate","Unique")</f>
        <v>Unique</v>
      </c>
      <c r="K4516" s="2" t="str">
        <f aca="false">IF(Raw_Orders!F4516&lt;0,"Anomaly","OK")</f>
        <v>OK</v>
      </c>
      <c r="L4516" s="2" t="str">
        <f aca="false">IFERROR(VLOOKUP(C4516,Raw_Restaurants!$A$2:$C$151,3,FALSE()),"Unknown")</f>
        <v>Indore</v>
      </c>
    </row>
    <row r="4517" customFormat="false" ht="15" hidden="false" customHeight="false" outlineLevel="0" collapsed="false">
      <c r="A4517" s="2" t="n">
        <f aca="false">Raw_Orders!A4517</f>
        <v>504805</v>
      </c>
      <c r="B4517" s="2" t="str">
        <f aca="false">Raw_Orders!B4517</f>
        <v>CUST1133</v>
      </c>
      <c r="C4517" s="2" t="str">
        <f aca="false">Raw_Orders!C4517</f>
        <v>REST303</v>
      </c>
      <c r="D4517" s="2" t="str">
        <f aca="false">Raw_Orders!D4517</f>
        <v>DP481</v>
      </c>
      <c r="E4517" s="2" t="str">
        <f aca="false">Raw_Orders!E4517</f>
        <v>2024-07-14</v>
      </c>
      <c r="F4517" s="2" t="n">
        <f aca="false">IF(Raw_Orders!F4517&lt;0,0,Raw_Orders!F4517)</f>
        <v>427.73</v>
      </c>
      <c r="G4517" s="2" t="str">
        <f aca="false">Raw_Orders!G4517</f>
        <v>Cancelled</v>
      </c>
      <c r="H4517" s="2" t="str">
        <f aca="false">IF(Raw_Orders!H4517="","N/A",Raw_Orders!H4517)</f>
        <v>N/A</v>
      </c>
      <c r="I4517" s="2" t="str">
        <f aca="false">IF(Raw_Orders!I4517="","Not Rated",Raw_Orders!I4517)</f>
        <v>Not Rated</v>
      </c>
      <c r="J4517" s="2" t="str">
        <f aca="false">IF(COUNTIF($A$2:A4517,A4517)&gt;1,"Duplicate","Unique")</f>
        <v>Unique</v>
      </c>
      <c r="K4517" s="2" t="str">
        <f aca="false">IF(Raw_Orders!F4517&lt;0,"Anomaly","OK")</f>
        <v>OK</v>
      </c>
      <c r="L4517" s="2" t="str">
        <f aca="false">IFERROR(VLOOKUP(C4517,Raw_Restaurants!$A$2:$C$151,3,FALSE()),"Unknown")</f>
        <v>Kolkata</v>
      </c>
    </row>
    <row r="4518" customFormat="false" ht="15" hidden="false" customHeight="false" outlineLevel="0" collapsed="false">
      <c r="A4518" s="2" t="n">
        <f aca="false">Raw_Orders!A4518</f>
        <v>503236</v>
      </c>
      <c r="B4518" s="2" t="str">
        <f aca="false">Raw_Orders!B4518</f>
        <v>CUST1617</v>
      </c>
      <c r="C4518" s="2" t="str">
        <f aca="false">Raw_Orders!C4518</f>
        <v>REST239</v>
      </c>
      <c r="D4518" s="2" t="str">
        <f aca="false">Raw_Orders!D4518</f>
        <v>DP408</v>
      </c>
      <c r="E4518" s="2" t="str">
        <f aca="false">Raw_Orders!E4518</f>
        <v>2024-02-14</v>
      </c>
      <c r="F4518" s="2" t="n">
        <f aca="false">IF(Raw_Orders!F4518&lt;0,0,Raw_Orders!F4518)</f>
        <v>227.84</v>
      </c>
      <c r="G4518" s="2" t="str">
        <f aca="false">Raw_Orders!G4518</f>
        <v>Delivered</v>
      </c>
      <c r="H4518" s="2" t="n">
        <f aca="false">IF(Raw_Orders!H4518="","N/A",Raw_Orders!H4518)</f>
        <v>32.2</v>
      </c>
      <c r="I4518" s="2" t="n">
        <f aca="false">IF(Raw_Orders!I4518="","Not Rated",Raw_Orders!I4518)</f>
        <v>4.4</v>
      </c>
      <c r="J4518" s="2" t="str">
        <f aca="false">IF(COUNTIF($A$2:A4518,A4518)&gt;1,"Duplicate","Unique")</f>
        <v>Unique</v>
      </c>
      <c r="K4518" s="2" t="str">
        <f aca="false">IF(Raw_Orders!F4518&lt;0,"Anomaly","OK")</f>
        <v>OK</v>
      </c>
      <c r="L4518" s="2" t="str">
        <f aca="false">IFERROR(VLOOKUP(C4518,Raw_Restaurants!$A$2:$C$151,3,FALSE()),"Unknown")</f>
        <v>Hyderabad</v>
      </c>
    </row>
    <row r="4519" customFormat="false" ht="15" hidden="false" customHeight="false" outlineLevel="0" collapsed="false">
      <c r="A4519" s="2" t="n">
        <f aca="false">Raw_Orders!A4519</f>
        <v>500188</v>
      </c>
      <c r="B4519" s="2" t="str">
        <f aca="false">Raw_Orders!B4519</f>
        <v>CUST1009</v>
      </c>
      <c r="C4519" s="2" t="str">
        <f aca="false">Raw_Orders!C4519</f>
        <v>REST271</v>
      </c>
      <c r="D4519" s="2" t="str">
        <f aca="false">Raw_Orders!D4519</f>
        <v>DP385</v>
      </c>
      <c r="E4519" s="2" t="str">
        <f aca="false">Raw_Orders!E4519</f>
        <v>2024-08-23</v>
      </c>
      <c r="F4519" s="2" t="n">
        <f aca="false">IF(Raw_Orders!F4519&lt;0,0,Raw_Orders!F4519)</f>
        <v>1393.57</v>
      </c>
      <c r="G4519" s="2" t="str">
        <f aca="false">Raw_Orders!G4519</f>
        <v>Delivered</v>
      </c>
      <c r="H4519" s="2" t="n">
        <f aca="false">IF(Raw_Orders!H4519="","N/A",Raw_Orders!H4519)</f>
        <v>64.4</v>
      </c>
      <c r="I4519" s="2" t="n">
        <f aca="false">IF(Raw_Orders!I4519="","Not Rated",Raw_Orders!I4519)</f>
        <v>2.9</v>
      </c>
      <c r="J4519" s="2" t="str">
        <f aca="false">IF(COUNTIF($A$2:A4519,A4519)&gt;1,"Duplicate","Unique")</f>
        <v>Unique</v>
      </c>
      <c r="K4519" s="2" t="str">
        <f aca="false">IF(Raw_Orders!F4519&lt;0,"Anomaly","OK")</f>
        <v>OK</v>
      </c>
      <c r="L4519" s="2" t="str">
        <f aca="false">IFERROR(VLOOKUP(C4519,Raw_Restaurants!$A$2:$C$151,3,FALSE()),"Unknown")</f>
        <v>Indore</v>
      </c>
    </row>
    <row r="4520" customFormat="false" ht="15" hidden="false" customHeight="false" outlineLevel="0" collapsed="false">
      <c r="A4520" s="2" t="n">
        <f aca="false">Raw_Orders!A4520</f>
        <v>502120</v>
      </c>
      <c r="B4520" s="2" t="str">
        <f aca="false">Raw_Orders!B4520</f>
        <v>CUST1688</v>
      </c>
      <c r="C4520" s="2" t="str">
        <f aca="false">Raw_Orders!C4520</f>
        <v>REST319</v>
      </c>
      <c r="D4520" s="2" t="str">
        <f aca="false">Raw_Orders!D4520</f>
        <v>DP455</v>
      </c>
      <c r="E4520" s="2" t="str">
        <f aca="false">Raw_Orders!E4520</f>
        <v>2024-02-27</v>
      </c>
      <c r="F4520" s="2" t="n">
        <f aca="false">IF(Raw_Orders!F4520&lt;0,0,Raw_Orders!F4520)</f>
        <v>1301.04</v>
      </c>
      <c r="G4520" s="2" t="str">
        <f aca="false">Raw_Orders!G4520</f>
        <v>Delivered</v>
      </c>
      <c r="H4520" s="2" t="n">
        <f aca="false">IF(Raw_Orders!H4520="","N/A",Raw_Orders!H4520)</f>
        <v>45.3</v>
      </c>
      <c r="I4520" s="2" t="n">
        <f aca="false">IF(Raw_Orders!I4520="","Not Rated",Raw_Orders!I4520)</f>
        <v>4.7</v>
      </c>
      <c r="J4520" s="2" t="str">
        <f aca="false">IF(COUNTIF($A$2:A4520,A4520)&gt;1,"Duplicate","Unique")</f>
        <v>Unique</v>
      </c>
      <c r="K4520" s="2" t="str">
        <f aca="false">IF(Raw_Orders!F4520&lt;0,"Anomaly","OK")</f>
        <v>OK</v>
      </c>
      <c r="L4520" s="2" t="str">
        <f aca="false">IFERROR(VLOOKUP(C4520,Raw_Restaurants!$A$2:$C$151,3,FALSE()),"Unknown")</f>
        <v>Bhopal</v>
      </c>
    </row>
    <row r="4521" customFormat="false" ht="15" hidden="false" customHeight="false" outlineLevel="0" collapsed="false">
      <c r="A4521" s="2" t="n">
        <f aca="false">Raw_Orders!A4521</f>
        <v>504232</v>
      </c>
      <c r="B4521" s="2" t="str">
        <f aca="false">Raw_Orders!B4521</f>
        <v>CUST1512</v>
      </c>
      <c r="C4521" s="2" t="str">
        <f aca="false">Raw_Orders!C4521</f>
        <v>REST304</v>
      </c>
      <c r="D4521" s="2" t="str">
        <f aca="false">Raw_Orders!D4521</f>
        <v>DP430</v>
      </c>
      <c r="E4521" s="2" t="str">
        <f aca="false">Raw_Orders!E4521</f>
        <v>2024-12-05</v>
      </c>
      <c r="F4521" s="2" t="n">
        <f aca="false">IF(Raw_Orders!F4521&lt;0,0,Raw_Orders!F4521)</f>
        <v>1200.05</v>
      </c>
      <c r="G4521" s="2" t="str">
        <f aca="false">Raw_Orders!G4521</f>
        <v>Delivered</v>
      </c>
      <c r="H4521" s="2" t="n">
        <f aca="false">IF(Raw_Orders!H4521="","N/A",Raw_Orders!H4521)</f>
        <v>19.4</v>
      </c>
      <c r="I4521" s="2" t="n">
        <f aca="false">IF(Raw_Orders!I4521="","Not Rated",Raw_Orders!I4521)</f>
        <v>3.6</v>
      </c>
      <c r="J4521" s="2" t="str">
        <f aca="false">IF(COUNTIF($A$2:A4521,A4521)&gt;1,"Duplicate","Unique")</f>
        <v>Unique</v>
      </c>
      <c r="K4521" s="2" t="str">
        <f aca="false">IF(Raw_Orders!F4521&lt;0,"Anomaly","OK")</f>
        <v>OK</v>
      </c>
      <c r="L4521" s="2" t="str">
        <f aca="false">IFERROR(VLOOKUP(C4521,Raw_Restaurants!$A$2:$C$151,3,FALSE()),"Unknown")</f>
        <v>Jaipur</v>
      </c>
    </row>
    <row r="4522" customFormat="false" ht="15" hidden="false" customHeight="false" outlineLevel="0" collapsed="false">
      <c r="A4522" s="2" t="n">
        <f aca="false">Raw_Orders!A4522</f>
        <v>501334</v>
      </c>
      <c r="B4522" s="2" t="str">
        <f aca="false">Raw_Orders!B4522</f>
        <v>CUST1772</v>
      </c>
      <c r="C4522" s="2" t="str">
        <f aca="false">Raw_Orders!C4522</f>
        <v>REST345</v>
      </c>
      <c r="D4522" s="2" t="str">
        <f aca="false">Raw_Orders!D4522</f>
        <v>DP402</v>
      </c>
      <c r="E4522" s="2" t="str">
        <f aca="false">Raw_Orders!E4522</f>
        <v>2024-07-08</v>
      </c>
      <c r="F4522" s="2" t="n">
        <f aca="false">IF(Raw_Orders!F4522&lt;0,0,Raw_Orders!F4522)</f>
        <v>1285.34</v>
      </c>
      <c r="G4522" s="2" t="str">
        <f aca="false">Raw_Orders!G4522</f>
        <v>Delivered</v>
      </c>
      <c r="H4522" s="2" t="n">
        <f aca="false">IF(Raw_Orders!H4522="","N/A",Raw_Orders!H4522)</f>
        <v>35.6</v>
      </c>
      <c r="I4522" s="2" t="str">
        <f aca="false">IF(Raw_Orders!I4522="","Not Rated",Raw_Orders!I4522)</f>
        <v>Not Rated</v>
      </c>
      <c r="J4522" s="2" t="str">
        <f aca="false">IF(COUNTIF($A$2:A4522,A4522)&gt;1,"Duplicate","Unique")</f>
        <v>Unique</v>
      </c>
      <c r="K4522" s="2" t="str">
        <f aca="false">IF(Raw_Orders!F4522&lt;0,"Anomaly","OK")</f>
        <v>OK</v>
      </c>
      <c r="L4522" s="2" t="str">
        <f aca="false">IFERROR(VLOOKUP(C4522,Raw_Restaurants!$A$2:$C$151,3,FALSE()),"Unknown")</f>
        <v>Jaipur</v>
      </c>
    </row>
    <row r="4523" customFormat="false" ht="15" hidden="false" customHeight="false" outlineLevel="0" collapsed="false">
      <c r="A4523" s="2" t="n">
        <f aca="false">Raw_Orders!A4523</f>
        <v>502831</v>
      </c>
      <c r="B4523" s="2" t="str">
        <f aca="false">Raw_Orders!B4523</f>
        <v>CUST1545</v>
      </c>
      <c r="C4523" s="2" t="str">
        <f aca="false">Raw_Orders!C4523</f>
        <v>REST302</v>
      </c>
      <c r="D4523" s="2" t="str">
        <f aca="false">Raw_Orders!D4523</f>
        <v>DP331</v>
      </c>
      <c r="E4523" s="2" t="str">
        <f aca="false">Raw_Orders!E4523</f>
        <v>2024-09-24</v>
      </c>
      <c r="F4523" s="2" t="n">
        <f aca="false">IF(Raw_Orders!F4523&lt;0,0,Raw_Orders!F4523)</f>
        <v>127.97</v>
      </c>
      <c r="G4523" s="2" t="str">
        <f aca="false">Raw_Orders!G4523</f>
        <v>Delivered</v>
      </c>
      <c r="H4523" s="2" t="n">
        <f aca="false">IF(Raw_Orders!H4523="","N/A",Raw_Orders!H4523)</f>
        <v>22.5</v>
      </c>
      <c r="I4523" s="2" t="n">
        <f aca="false">IF(Raw_Orders!I4523="","Not Rated",Raw_Orders!I4523)</f>
        <v>2.8</v>
      </c>
      <c r="J4523" s="2" t="str">
        <f aca="false">IF(COUNTIF($A$2:A4523,A4523)&gt;1,"Duplicate","Unique")</f>
        <v>Unique</v>
      </c>
      <c r="K4523" s="2" t="str">
        <f aca="false">IF(Raw_Orders!F4523&lt;0,"Anomaly","OK")</f>
        <v>OK</v>
      </c>
      <c r="L4523" s="2" t="str">
        <f aca="false">IFERROR(VLOOKUP(C4523,Raw_Restaurants!$A$2:$C$151,3,FALSE()),"Unknown")</f>
        <v>Indore</v>
      </c>
    </row>
    <row r="4524" customFormat="false" ht="15" hidden="false" customHeight="false" outlineLevel="0" collapsed="false">
      <c r="A4524" s="2" t="n">
        <f aca="false">Raw_Orders!A4524</f>
        <v>500575</v>
      </c>
      <c r="B4524" s="2" t="str">
        <f aca="false">Raw_Orders!B4524</f>
        <v>CUST1428</v>
      </c>
      <c r="C4524" s="2" t="str">
        <f aca="false">Raw_Orders!C4524</f>
        <v>REST322</v>
      </c>
      <c r="D4524" s="2" t="str">
        <f aca="false">Raw_Orders!D4524</f>
        <v>DP352</v>
      </c>
      <c r="E4524" s="2" t="str">
        <f aca="false">Raw_Orders!E4524</f>
        <v>2024-06-02</v>
      </c>
      <c r="F4524" s="2" t="n">
        <f aca="false">IF(Raw_Orders!F4524&lt;0,0,Raw_Orders!F4524)</f>
        <v>247.03</v>
      </c>
      <c r="G4524" s="2" t="str">
        <f aca="false">Raw_Orders!G4524</f>
        <v>Delivered</v>
      </c>
      <c r="H4524" s="2" t="n">
        <f aca="false">IF(Raw_Orders!H4524="","N/A",Raw_Orders!H4524)</f>
        <v>18.6</v>
      </c>
      <c r="I4524" s="2" t="str">
        <f aca="false">IF(Raw_Orders!I4524="","Not Rated",Raw_Orders!I4524)</f>
        <v>Not Rated</v>
      </c>
      <c r="J4524" s="2" t="str">
        <f aca="false">IF(COUNTIF($A$2:A4524,A4524)&gt;1,"Duplicate","Unique")</f>
        <v>Unique</v>
      </c>
      <c r="K4524" s="2" t="str">
        <f aca="false">IF(Raw_Orders!F4524&lt;0,"Anomaly","OK")</f>
        <v>OK</v>
      </c>
      <c r="L4524" s="2" t="str">
        <f aca="false">IFERROR(VLOOKUP(C4524,Raw_Restaurants!$A$2:$C$151,3,FALSE()),"Unknown")</f>
        <v>Delhi</v>
      </c>
    </row>
    <row r="4525" customFormat="false" ht="15" hidden="false" customHeight="false" outlineLevel="0" collapsed="false">
      <c r="A4525" s="2" t="n">
        <f aca="false">Raw_Orders!A4525</f>
        <v>502974</v>
      </c>
      <c r="B4525" s="2" t="str">
        <f aca="false">Raw_Orders!B4525</f>
        <v>CUST1096</v>
      </c>
      <c r="C4525" s="2" t="str">
        <f aca="false">Raw_Orders!C4525</f>
        <v>REST284</v>
      </c>
      <c r="D4525" s="2" t="str">
        <f aca="false">Raw_Orders!D4525</f>
        <v>DP481</v>
      </c>
      <c r="E4525" s="2" t="str">
        <f aca="false">Raw_Orders!E4525</f>
        <v>2024-06-04</v>
      </c>
      <c r="F4525" s="2" t="n">
        <f aca="false">IF(Raw_Orders!F4525&lt;0,0,Raw_Orders!F4525)</f>
        <v>1269.72</v>
      </c>
      <c r="G4525" s="2" t="str">
        <f aca="false">Raw_Orders!G4525</f>
        <v>Delivered</v>
      </c>
      <c r="H4525" s="2" t="n">
        <f aca="false">IF(Raw_Orders!H4525="","N/A",Raw_Orders!H4525)</f>
        <v>33</v>
      </c>
      <c r="I4525" s="2" t="n">
        <f aca="false">IF(Raw_Orders!I4525="","Not Rated",Raw_Orders!I4525)</f>
        <v>4.1</v>
      </c>
      <c r="J4525" s="2" t="str">
        <f aca="false">IF(COUNTIF($A$2:A4525,A4525)&gt;1,"Duplicate","Unique")</f>
        <v>Unique</v>
      </c>
      <c r="K4525" s="2" t="str">
        <f aca="false">IF(Raw_Orders!F4525&lt;0,"Anomaly","OK")</f>
        <v>OK</v>
      </c>
      <c r="L4525" s="2" t="str">
        <f aca="false">IFERROR(VLOOKUP(C4525,Raw_Restaurants!$A$2:$C$151,3,FALSE()),"Unknown")</f>
        <v>Hyderabad</v>
      </c>
    </row>
    <row r="4526" customFormat="false" ht="15" hidden="false" customHeight="false" outlineLevel="0" collapsed="false">
      <c r="A4526" s="2" t="n">
        <f aca="false">Raw_Orders!A4526</f>
        <v>503760</v>
      </c>
      <c r="B4526" s="2" t="str">
        <f aca="false">Raw_Orders!B4526</f>
        <v>CUST1050</v>
      </c>
      <c r="C4526" s="2" t="str">
        <f aca="false">Raw_Orders!C4526</f>
        <v>REST283</v>
      </c>
      <c r="D4526" s="2" t="str">
        <f aca="false">Raw_Orders!D4526</f>
        <v>DP355</v>
      </c>
      <c r="E4526" s="2" t="str">
        <f aca="false">Raw_Orders!E4526</f>
        <v>2024-04-23</v>
      </c>
      <c r="F4526" s="2" t="n">
        <f aca="false">IF(Raw_Orders!F4526&lt;0,0,Raw_Orders!F4526)</f>
        <v>1131.11</v>
      </c>
      <c r="G4526" s="2" t="str">
        <f aca="false">Raw_Orders!G4526</f>
        <v>Delivered</v>
      </c>
      <c r="H4526" s="2" t="str">
        <f aca="false">IF(Raw_Orders!H4526="","N/A",Raw_Orders!H4526)</f>
        <v>N/A</v>
      </c>
      <c r="I4526" s="2" t="n">
        <f aca="false">IF(Raw_Orders!I4526="","Not Rated",Raw_Orders!I4526)</f>
        <v>3.9</v>
      </c>
      <c r="J4526" s="2" t="str">
        <f aca="false">IF(COUNTIF($A$2:A4526,A4526)&gt;1,"Duplicate","Unique")</f>
        <v>Unique</v>
      </c>
      <c r="K4526" s="2" t="str">
        <f aca="false">IF(Raw_Orders!F4526&lt;0,"Anomaly","OK")</f>
        <v>OK</v>
      </c>
      <c r="L4526" s="2" t="str">
        <f aca="false">IFERROR(VLOOKUP(C4526,Raw_Restaurants!$A$2:$C$151,3,FALSE()),"Unknown")</f>
        <v>Delhi</v>
      </c>
    </row>
    <row r="4527" customFormat="false" ht="15" hidden="false" customHeight="false" outlineLevel="0" collapsed="false">
      <c r="A4527" s="2" t="n">
        <f aca="false">Raw_Orders!A4527</f>
        <v>502540</v>
      </c>
      <c r="B4527" s="2" t="str">
        <f aca="false">Raw_Orders!B4527</f>
        <v>CUST1784</v>
      </c>
      <c r="C4527" s="2" t="str">
        <f aca="false">Raw_Orders!C4527</f>
        <v>REST344</v>
      </c>
      <c r="D4527" s="2" t="str">
        <f aca="false">Raw_Orders!D4527</f>
        <v>DP378</v>
      </c>
      <c r="E4527" s="2" t="str">
        <f aca="false">Raw_Orders!E4527</f>
        <v>2024-07-17</v>
      </c>
      <c r="F4527" s="2" t="n">
        <f aca="false">IF(Raw_Orders!F4527&lt;0,0,Raw_Orders!F4527)</f>
        <v>376.54</v>
      </c>
      <c r="G4527" s="2" t="str">
        <f aca="false">Raw_Orders!G4527</f>
        <v>Cancelled</v>
      </c>
      <c r="H4527" s="2" t="str">
        <f aca="false">IF(Raw_Orders!H4527="","N/A",Raw_Orders!H4527)</f>
        <v>N/A</v>
      </c>
      <c r="I4527" s="2" t="str">
        <f aca="false">IF(Raw_Orders!I4527="","Not Rated",Raw_Orders!I4527)</f>
        <v>Not Rated</v>
      </c>
      <c r="J4527" s="2" t="str">
        <f aca="false">IF(COUNTIF($A$2:A4527,A4527)&gt;1,"Duplicate","Unique")</f>
        <v>Unique</v>
      </c>
      <c r="K4527" s="2" t="str">
        <f aca="false">IF(Raw_Orders!F4527&lt;0,"Anomaly","OK")</f>
        <v>OK</v>
      </c>
      <c r="L4527" s="2" t="str">
        <f aca="false">IFERROR(VLOOKUP(C4527,Raw_Restaurants!$A$2:$C$151,3,FALSE()),"Unknown")</f>
        <v>Chennai</v>
      </c>
    </row>
    <row r="4528" customFormat="false" ht="15" hidden="false" customHeight="false" outlineLevel="0" collapsed="false">
      <c r="A4528" s="2" t="n">
        <f aca="false">Raw_Orders!A4528</f>
        <v>502037</v>
      </c>
      <c r="B4528" s="2" t="str">
        <f aca="false">Raw_Orders!B4528</f>
        <v>CUST1377</v>
      </c>
      <c r="C4528" s="2" t="str">
        <f aca="false">Raw_Orders!C4528</f>
        <v>REST207</v>
      </c>
      <c r="D4528" s="2" t="str">
        <f aca="false">Raw_Orders!D4528</f>
        <v>DP475</v>
      </c>
      <c r="E4528" s="2" t="str">
        <f aca="false">Raw_Orders!E4528</f>
        <v>2024-03-02</v>
      </c>
      <c r="F4528" s="2" t="n">
        <f aca="false">IF(Raw_Orders!F4528&lt;0,0,Raw_Orders!F4528)</f>
        <v>1074.3</v>
      </c>
      <c r="G4528" s="2" t="str">
        <f aca="false">Raw_Orders!G4528</f>
        <v>Delivered</v>
      </c>
      <c r="H4528" s="2" t="n">
        <f aca="false">IF(Raw_Orders!H4528="","N/A",Raw_Orders!H4528)</f>
        <v>28.7</v>
      </c>
      <c r="I4528" s="2" t="n">
        <f aca="false">IF(Raw_Orders!I4528="","Not Rated",Raw_Orders!I4528)</f>
        <v>4.7</v>
      </c>
      <c r="J4528" s="2" t="str">
        <f aca="false">IF(COUNTIF($A$2:A4528,A4528)&gt;1,"Duplicate","Unique")</f>
        <v>Unique</v>
      </c>
      <c r="K4528" s="2" t="str">
        <f aca="false">IF(Raw_Orders!F4528&lt;0,"Anomaly","OK")</f>
        <v>OK</v>
      </c>
      <c r="L4528" s="2" t="str">
        <f aca="false">IFERROR(VLOOKUP(C4528,Raw_Restaurants!$A$2:$C$151,3,FALSE()),"Unknown")</f>
        <v>Chennai</v>
      </c>
    </row>
    <row r="4529" customFormat="false" ht="15" hidden="false" customHeight="false" outlineLevel="0" collapsed="false">
      <c r="A4529" s="2" t="n">
        <f aca="false">Raw_Orders!A4529</f>
        <v>504926</v>
      </c>
      <c r="B4529" s="2" t="str">
        <f aca="false">Raw_Orders!B4529</f>
        <v>CUST1595</v>
      </c>
      <c r="C4529" s="2" t="str">
        <f aca="false">Raw_Orders!C4529</f>
        <v>REST231</v>
      </c>
      <c r="D4529" s="2" t="str">
        <f aca="false">Raw_Orders!D4529</f>
        <v>DP432</v>
      </c>
      <c r="E4529" s="2" t="str">
        <f aca="false">Raw_Orders!E4529</f>
        <v>2024-06-10</v>
      </c>
      <c r="F4529" s="2" t="n">
        <f aca="false">IF(Raw_Orders!F4529&lt;0,0,Raw_Orders!F4529)</f>
        <v>1140.89</v>
      </c>
      <c r="G4529" s="2" t="str">
        <f aca="false">Raw_Orders!G4529</f>
        <v>Delivered</v>
      </c>
      <c r="H4529" s="2" t="n">
        <f aca="false">IF(Raw_Orders!H4529="","N/A",Raw_Orders!H4529)</f>
        <v>15.7</v>
      </c>
      <c r="I4529" s="2" t="n">
        <f aca="false">IF(Raw_Orders!I4529="","Not Rated",Raw_Orders!I4529)</f>
        <v>3.8</v>
      </c>
      <c r="J4529" s="2" t="str">
        <f aca="false">IF(COUNTIF($A$2:A4529,A4529)&gt;1,"Duplicate","Unique")</f>
        <v>Unique</v>
      </c>
      <c r="K4529" s="2" t="str">
        <f aca="false">IF(Raw_Orders!F4529&lt;0,"Anomaly","OK")</f>
        <v>OK</v>
      </c>
      <c r="L4529" s="2" t="str">
        <f aca="false">IFERROR(VLOOKUP(C4529,Raw_Restaurants!$A$2:$C$151,3,FALSE()),"Unknown")</f>
        <v>Jaipur</v>
      </c>
    </row>
    <row r="4530" customFormat="false" ht="15" hidden="false" customHeight="false" outlineLevel="0" collapsed="false">
      <c r="A4530" s="2" t="n">
        <f aca="false">Raw_Orders!A4530</f>
        <v>500730</v>
      </c>
      <c r="B4530" s="2" t="str">
        <f aca="false">Raw_Orders!B4530</f>
        <v>CUST1759</v>
      </c>
      <c r="C4530" s="2" t="str">
        <f aca="false">Raw_Orders!C4530</f>
        <v>REST224</v>
      </c>
      <c r="D4530" s="2" t="str">
        <f aca="false">Raw_Orders!D4530</f>
        <v>DP331</v>
      </c>
      <c r="E4530" s="2" t="str">
        <f aca="false">Raw_Orders!E4530</f>
        <v>2024-03-29</v>
      </c>
      <c r="F4530" s="2" t="n">
        <f aca="false">IF(Raw_Orders!F4530&lt;0,0,Raw_Orders!F4530)</f>
        <v>1391.46</v>
      </c>
      <c r="G4530" s="2" t="str">
        <f aca="false">Raw_Orders!G4530</f>
        <v>Delayed</v>
      </c>
      <c r="H4530" s="2" t="n">
        <f aca="false">IF(Raw_Orders!H4530="","N/A",Raw_Orders!H4530)</f>
        <v>78.9</v>
      </c>
      <c r="I4530" s="2" t="n">
        <f aca="false">IF(Raw_Orders!I4530="","Not Rated",Raw_Orders!I4530)</f>
        <v>4.8</v>
      </c>
      <c r="J4530" s="2" t="str">
        <f aca="false">IF(COUNTIF($A$2:A4530,A4530)&gt;1,"Duplicate","Unique")</f>
        <v>Unique</v>
      </c>
      <c r="K4530" s="2" t="str">
        <f aca="false">IF(Raw_Orders!F4530&lt;0,"Anomaly","OK")</f>
        <v>OK</v>
      </c>
      <c r="L4530" s="2" t="str">
        <f aca="false">IFERROR(VLOOKUP(C4530,Raw_Restaurants!$A$2:$C$151,3,FALSE()),"Unknown")</f>
        <v>Indore</v>
      </c>
    </row>
    <row r="4531" customFormat="false" ht="15" hidden="false" customHeight="false" outlineLevel="0" collapsed="false">
      <c r="A4531" s="2" t="n">
        <f aca="false">Raw_Orders!A4531</f>
        <v>503039</v>
      </c>
      <c r="B4531" s="2" t="str">
        <f aca="false">Raw_Orders!B4531</f>
        <v>CUST1015</v>
      </c>
      <c r="C4531" s="2" t="str">
        <f aca="false">Raw_Orders!C4531</f>
        <v>REST266</v>
      </c>
      <c r="D4531" s="2" t="str">
        <f aca="false">Raw_Orders!D4531</f>
        <v>DP320</v>
      </c>
      <c r="E4531" s="2" t="str">
        <f aca="false">Raw_Orders!E4531</f>
        <v>2024-07-28</v>
      </c>
      <c r="F4531" s="2" t="n">
        <f aca="false">IF(Raw_Orders!F4531&lt;0,0,Raw_Orders!F4531)</f>
        <v>577.03</v>
      </c>
      <c r="G4531" s="2" t="str">
        <f aca="false">Raw_Orders!G4531</f>
        <v>Delivered</v>
      </c>
      <c r="H4531" s="2" t="n">
        <f aca="false">IF(Raw_Orders!H4531="","N/A",Raw_Orders!H4531)</f>
        <v>17.8</v>
      </c>
      <c r="I4531" s="2" t="n">
        <f aca="false">IF(Raw_Orders!I4531="","Not Rated",Raw_Orders!I4531)</f>
        <v>4.3</v>
      </c>
      <c r="J4531" s="2" t="str">
        <f aca="false">IF(COUNTIF($A$2:A4531,A4531)&gt;1,"Duplicate","Unique")</f>
        <v>Unique</v>
      </c>
      <c r="K4531" s="2" t="str">
        <f aca="false">IF(Raw_Orders!F4531&lt;0,"Anomaly","OK")</f>
        <v>OK</v>
      </c>
      <c r="L4531" s="2" t="str">
        <f aca="false">IFERROR(VLOOKUP(C4531,Raw_Restaurants!$A$2:$C$151,3,FALSE()),"Unknown")</f>
        <v>Jaipur</v>
      </c>
    </row>
    <row r="4532" customFormat="false" ht="15" hidden="false" customHeight="false" outlineLevel="0" collapsed="false">
      <c r="A4532" s="2" t="n">
        <f aca="false">Raw_Orders!A4532</f>
        <v>502081</v>
      </c>
      <c r="B4532" s="2" t="str">
        <f aca="false">Raw_Orders!B4532</f>
        <v>CUST1232</v>
      </c>
      <c r="C4532" s="2" t="str">
        <f aca="false">Raw_Orders!C4532</f>
        <v>REST237</v>
      </c>
      <c r="D4532" s="2" t="str">
        <f aca="false">Raw_Orders!D4532</f>
        <v>DP410</v>
      </c>
      <c r="E4532" s="2" t="str">
        <f aca="false">Raw_Orders!E4532</f>
        <v>2024-03-12</v>
      </c>
      <c r="F4532" s="2" t="n">
        <f aca="false">IF(Raw_Orders!F4532&lt;0,0,Raw_Orders!F4532)</f>
        <v>863.34</v>
      </c>
      <c r="G4532" s="2" t="str">
        <f aca="false">Raw_Orders!G4532</f>
        <v>Delivered</v>
      </c>
      <c r="H4532" s="2" t="n">
        <f aca="false">IF(Raw_Orders!H4532="","N/A",Raw_Orders!H4532)</f>
        <v>66.3</v>
      </c>
      <c r="I4532" s="2" t="n">
        <f aca="false">IF(Raw_Orders!I4532="","Not Rated",Raw_Orders!I4532)</f>
        <v>4.7</v>
      </c>
      <c r="J4532" s="2" t="str">
        <f aca="false">IF(COUNTIF($A$2:A4532,A4532)&gt;1,"Duplicate","Unique")</f>
        <v>Unique</v>
      </c>
      <c r="K4532" s="2" t="str">
        <f aca="false">IF(Raw_Orders!F4532&lt;0,"Anomaly","OK")</f>
        <v>OK</v>
      </c>
      <c r="L4532" s="2" t="str">
        <f aca="false">IFERROR(VLOOKUP(C4532,Raw_Restaurants!$A$2:$C$151,3,FALSE()),"Unknown")</f>
        <v>Mumbai</v>
      </c>
    </row>
    <row r="4533" customFormat="false" ht="15" hidden="false" customHeight="false" outlineLevel="0" collapsed="false">
      <c r="A4533" s="2" t="n">
        <f aca="false">Raw_Orders!A4533</f>
        <v>501709</v>
      </c>
      <c r="B4533" s="2" t="str">
        <f aca="false">Raw_Orders!B4533</f>
        <v>CUST1165</v>
      </c>
      <c r="C4533" s="2" t="str">
        <f aca="false">Raw_Orders!C4533</f>
        <v>REST245</v>
      </c>
      <c r="D4533" s="2" t="str">
        <f aca="false">Raw_Orders!D4533</f>
        <v>DP483</v>
      </c>
      <c r="E4533" s="2" t="str">
        <f aca="false">Raw_Orders!E4533</f>
        <v>2024-04-13</v>
      </c>
      <c r="F4533" s="2" t="n">
        <f aca="false">IF(Raw_Orders!F4533&lt;0,0,Raw_Orders!F4533)</f>
        <v>869.16</v>
      </c>
      <c r="G4533" s="2" t="str">
        <f aca="false">Raw_Orders!G4533</f>
        <v>Delivered</v>
      </c>
      <c r="H4533" s="2" t="str">
        <f aca="false">IF(Raw_Orders!H4533="","N/A",Raw_Orders!H4533)</f>
        <v>N/A</v>
      </c>
      <c r="I4533" s="2" t="n">
        <f aca="false">IF(Raw_Orders!I4533="","Not Rated",Raw_Orders!I4533)</f>
        <v>4.1</v>
      </c>
      <c r="J4533" s="2" t="str">
        <f aca="false">IF(COUNTIF($A$2:A4533,A4533)&gt;1,"Duplicate","Unique")</f>
        <v>Unique</v>
      </c>
      <c r="K4533" s="2" t="str">
        <f aca="false">IF(Raw_Orders!F4533&lt;0,"Anomaly","OK")</f>
        <v>OK</v>
      </c>
      <c r="L4533" s="2" t="str">
        <f aca="false">IFERROR(VLOOKUP(C4533,Raw_Restaurants!$A$2:$C$151,3,FALSE()),"Unknown")</f>
        <v>Indore</v>
      </c>
    </row>
    <row r="4534" customFormat="false" ht="15" hidden="false" customHeight="false" outlineLevel="0" collapsed="false">
      <c r="A4534" s="2" t="n">
        <f aca="false">Raw_Orders!A4534</f>
        <v>502561</v>
      </c>
      <c r="B4534" s="2" t="str">
        <f aca="false">Raw_Orders!B4534</f>
        <v>CUST1605</v>
      </c>
      <c r="C4534" s="2" t="str">
        <f aca="false">Raw_Orders!C4534</f>
        <v>REST234</v>
      </c>
      <c r="D4534" s="2" t="str">
        <f aca="false">Raw_Orders!D4534</f>
        <v>DP342</v>
      </c>
      <c r="E4534" s="2" t="str">
        <f aca="false">Raw_Orders!E4534</f>
        <v>2024-09-28</v>
      </c>
      <c r="F4534" s="2" t="n">
        <f aca="false">IF(Raw_Orders!F4534&lt;0,0,Raw_Orders!F4534)</f>
        <v>159.83</v>
      </c>
      <c r="G4534" s="2" t="str">
        <f aca="false">Raw_Orders!G4534</f>
        <v>Delivered</v>
      </c>
      <c r="H4534" s="2" t="n">
        <f aca="false">IF(Raw_Orders!H4534="","N/A",Raw_Orders!H4534)</f>
        <v>25.1</v>
      </c>
      <c r="I4534" s="2" t="n">
        <f aca="false">IF(Raw_Orders!I4534="","Not Rated",Raw_Orders!I4534)</f>
        <v>4.7</v>
      </c>
      <c r="J4534" s="2" t="str">
        <f aca="false">IF(COUNTIF($A$2:A4534,A4534)&gt;1,"Duplicate","Unique")</f>
        <v>Unique</v>
      </c>
      <c r="K4534" s="2" t="str">
        <f aca="false">IF(Raw_Orders!F4534&lt;0,"Anomaly","OK")</f>
        <v>OK</v>
      </c>
      <c r="L4534" s="2" t="str">
        <f aca="false">IFERROR(VLOOKUP(C4534,Raw_Restaurants!$A$2:$C$151,3,FALSE()),"Unknown")</f>
        <v>Bhopal</v>
      </c>
    </row>
    <row r="4535" customFormat="false" ht="15" hidden="false" customHeight="false" outlineLevel="0" collapsed="false">
      <c r="A4535" s="2" t="n">
        <f aca="false">Raw_Orders!A4535</f>
        <v>502187</v>
      </c>
      <c r="B4535" s="2" t="str">
        <f aca="false">Raw_Orders!B4535</f>
        <v>CUST1208</v>
      </c>
      <c r="C4535" s="2" t="str">
        <f aca="false">Raw_Orders!C4535</f>
        <v>REST267</v>
      </c>
      <c r="D4535" s="2" t="str">
        <f aca="false">Raw_Orders!D4535</f>
        <v>DP385</v>
      </c>
      <c r="E4535" s="2" t="str">
        <f aca="false">Raw_Orders!E4535</f>
        <v>2024-01-12</v>
      </c>
      <c r="F4535" s="2" t="n">
        <f aca="false">IF(Raw_Orders!F4535&lt;0,0,Raw_Orders!F4535)</f>
        <v>586.71</v>
      </c>
      <c r="G4535" s="2" t="str">
        <f aca="false">Raw_Orders!G4535</f>
        <v>Delivered</v>
      </c>
      <c r="H4535" s="2" t="n">
        <f aca="false">IF(Raw_Orders!H4535="","N/A",Raw_Orders!H4535)</f>
        <v>36.6</v>
      </c>
      <c r="I4535" s="2" t="n">
        <f aca="false">IF(Raw_Orders!I4535="","Not Rated",Raw_Orders!I4535)</f>
        <v>3.2</v>
      </c>
      <c r="J4535" s="2" t="str">
        <f aca="false">IF(COUNTIF($A$2:A4535,A4535)&gt;1,"Duplicate","Unique")</f>
        <v>Unique</v>
      </c>
      <c r="K4535" s="2" t="str">
        <f aca="false">IF(Raw_Orders!F4535&lt;0,"Anomaly","OK")</f>
        <v>OK</v>
      </c>
      <c r="L4535" s="2" t="str">
        <f aca="false">IFERROR(VLOOKUP(C4535,Raw_Restaurants!$A$2:$C$151,3,FALSE()),"Unknown")</f>
        <v>Jaipur</v>
      </c>
    </row>
    <row r="4536" customFormat="false" ht="15" hidden="false" customHeight="false" outlineLevel="0" collapsed="false">
      <c r="A4536" s="2" t="n">
        <f aca="false">Raw_Orders!A4536</f>
        <v>504927</v>
      </c>
      <c r="B4536" s="2" t="str">
        <f aca="false">Raw_Orders!B4536</f>
        <v>CUST1254</v>
      </c>
      <c r="C4536" s="2" t="str">
        <f aca="false">Raw_Orders!C4536</f>
        <v>REST329</v>
      </c>
      <c r="D4536" s="2" t="str">
        <f aca="false">Raw_Orders!D4536</f>
        <v>DP341</v>
      </c>
      <c r="E4536" s="2" t="str">
        <f aca="false">Raw_Orders!E4536</f>
        <v>2024-03-31</v>
      </c>
      <c r="F4536" s="2" t="n">
        <f aca="false">IF(Raw_Orders!F4536&lt;0,0,Raw_Orders!F4536)</f>
        <v>986.96</v>
      </c>
      <c r="G4536" s="2" t="str">
        <f aca="false">Raw_Orders!G4536</f>
        <v>Delivered</v>
      </c>
      <c r="H4536" s="2" t="n">
        <f aca="false">IF(Raw_Orders!H4536="","N/A",Raw_Orders!H4536)</f>
        <v>47.7</v>
      </c>
      <c r="I4536" s="2" t="n">
        <f aca="false">IF(Raw_Orders!I4536="","Not Rated",Raw_Orders!I4536)</f>
        <v>3.3</v>
      </c>
      <c r="J4536" s="2" t="str">
        <f aca="false">IF(COUNTIF($A$2:A4536,A4536)&gt;1,"Duplicate","Unique")</f>
        <v>Unique</v>
      </c>
      <c r="K4536" s="2" t="str">
        <f aca="false">IF(Raw_Orders!F4536&lt;0,"Anomaly","OK")</f>
        <v>OK</v>
      </c>
      <c r="L4536" s="2" t="str">
        <f aca="false">IFERROR(VLOOKUP(C4536,Raw_Restaurants!$A$2:$C$151,3,FALSE()),"Unknown")</f>
        <v>Bangalore</v>
      </c>
    </row>
    <row r="4537" customFormat="false" ht="15" hidden="false" customHeight="false" outlineLevel="0" collapsed="false">
      <c r="A4537" s="2" t="n">
        <f aca="false">Raw_Orders!A4537</f>
        <v>502482</v>
      </c>
      <c r="B4537" s="2" t="str">
        <f aca="false">Raw_Orders!B4537</f>
        <v>CUST1789</v>
      </c>
      <c r="C4537" s="2" t="str">
        <f aca="false">Raw_Orders!C4537</f>
        <v>REST333</v>
      </c>
      <c r="D4537" s="2" t="str">
        <f aca="false">Raw_Orders!D4537</f>
        <v>DP323</v>
      </c>
      <c r="E4537" s="2" t="str">
        <f aca="false">Raw_Orders!E4537</f>
        <v>2024-09-17</v>
      </c>
      <c r="F4537" s="2" t="n">
        <f aca="false">IF(Raw_Orders!F4537&lt;0,0,Raw_Orders!F4537)</f>
        <v>754.18</v>
      </c>
      <c r="G4537" s="2" t="str">
        <f aca="false">Raw_Orders!G4537</f>
        <v>Delivered</v>
      </c>
      <c r="H4537" s="2" t="n">
        <f aca="false">IF(Raw_Orders!H4537="","N/A",Raw_Orders!H4537)</f>
        <v>29.5</v>
      </c>
      <c r="I4537" s="2" t="n">
        <f aca="false">IF(Raw_Orders!I4537="","Not Rated",Raw_Orders!I4537)</f>
        <v>2.7</v>
      </c>
      <c r="J4537" s="2" t="str">
        <f aca="false">IF(COUNTIF($A$2:A4537,A4537)&gt;1,"Duplicate","Unique")</f>
        <v>Unique</v>
      </c>
      <c r="K4537" s="2" t="str">
        <f aca="false">IF(Raw_Orders!F4537&lt;0,"Anomaly","OK")</f>
        <v>OK</v>
      </c>
      <c r="L4537" s="2" t="str">
        <f aca="false">IFERROR(VLOOKUP(C4537,Raw_Restaurants!$A$2:$C$151,3,FALSE()),"Unknown")</f>
        <v>Hyderabad</v>
      </c>
    </row>
    <row r="4538" customFormat="false" ht="15" hidden="false" customHeight="false" outlineLevel="0" collapsed="false">
      <c r="A4538" s="2" t="n">
        <f aca="false">Raw_Orders!A4538</f>
        <v>500564</v>
      </c>
      <c r="B4538" s="2" t="str">
        <f aca="false">Raw_Orders!B4538</f>
        <v>CUST1326</v>
      </c>
      <c r="C4538" s="2" t="str">
        <f aca="false">Raw_Orders!C4538</f>
        <v>REST294</v>
      </c>
      <c r="D4538" s="2" t="str">
        <f aca="false">Raw_Orders!D4538</f>
        <v>DP312</v>
      </c>
      <c r="E4538" s="2" t="str">
        <f aca="false">Raw_Orders!E4538</f>
        <v>2024-02-08</v>
      </c>
      <c r="F4538" s="2" t="n">
        <f aca="false">IF(Raw_Orders!F4538&lt;0,0,Raw_Orders!F4538)</f>
        <v>306.35</v>
      </c>
      <c r="G4538" s="2" t="str">
        <f aca="false">Raw_Orders!G4538</f>
        <v>Cancelled</v>
      </c>
      <c r="H4538" s="2" t="str">
        <f aca="false">IF(Raw_Orders!H4538="","N/A",Raw_Orders!H4538)</f>
        <v>N/A</v>
      </c>
      <c r="I4538" s="2" t="str">
        <f aca="false">IF(Raw_Orders!I4538="","Not Rated",Raw_Orders!I4538)</f>
        <v>Not Rated</v>
      </c>
      <c r="J4538" s="2" t="str">
        <f aca="false">IF(COUNTIF($A$2:A4538,A4538)&gt;1,"Duplicate","Unique")</f>
        <v>Unique</v>
      </c>
      <c r="K4538" s="2" t="str">
        <f aca="false">IF(Raw_Orders!F4538&lt;0,"Anomaly","OK")</f>
        <v>OK</v>
      </c>
      <c r="L4538" s="2" t="str">
        <f aca="false">IFERROR(VLOOKUP(C4538,Raw_Restaurants!$A$2:$C$151,3,FALSE()),"Unknown")</f>
        <v>Hyderabad</v>
      </c>
    </row>
    <row r="4539" customFormat="false" ht="15" hidden="false" customHeight="false" outlineLevel="0" collapsed="false">
      <c r="A4539" s="2" t="n">
        <f aca="false">Raw_Orders!A4539</f>
        <v>501814</v>
      </c>
      <c r="B4539" s="2" t="str">
        <f aca="false">Raw_Orders!B4539</f>
        <v>CUST1511</v>
      </c>
      <c r="C4539" s="2" t="str">
        <f aca="false">Raw_Orders!C4539</f>
        <v>REST317</v>
      </c>
      <c r="D4539" s="2" t="str">
        <f aca="false">Raw_Orders!D4539</f>
        <v>DP385</v>
      </c>
      <c r="E4539" s="2" t="str">
        <f aca="false">Raw_Orders!E4539</f>
        <v>2024-01-22</v>
      </c>
      <c r="F4539" s="2" t="n">
        <f aca="false">IF(Raw_Orders!F4539&lt;0,0,Raw_Orders!F4539)</f>
        <v>1001.21</v>
      </c>
      <c r="G4539" s="2" t="str">
        <f aca="false">Raw_Orders!G4539</f>
        <v>Delivered</v>
      </c>
      <c r="H4539" s="2" t="n">
        <f aca="false">IF(Raw_Orders!H4539="","N/A",Raw_Orders!H4539)</f>
        <v>51.6</v>
      </c>
      <c r="I4539" s="2" t="n">
        <f aca="false">IF(Raw_Orders!I4539="","Not Rated",Raw_Orders!I4539)</f>
        <v>4</v>
      </c>
      <c r="J4539" s="2" t="str">
        <f aca="false">IF(COUNTIF($A$2:A4539,A4539)&gt;1,"Duplicate","Unique")</f>
        <v>Unique</v>
      </c>
      <c r="K4539" s="2" t="str">
        <f aca="false">IF(Raw_Orders!F4539&lt;0,"Anomaly","OK")</f>
        <v>OK</v>
      </c>
      <c r="L4539" s="2" t="str">
        <f aca="false">IFERROR(VLOOKUP(C4539,Raw_Restaurants!$A$2:$C$151,3,FALSE()),"Unknown")</f>
        <v>Jaipur</v>
      </c>
    </row>
    <row r="4540" customFormat="false" ht="15" hidden="false" customHeight="false" outlineLevel="0" collapsed="false">
      <c r="A4540" s="2" t="n">
        <f aca="false">Raw_Orders!A4540</f>
        <v>500797</v>
      </c>
      <c r="B4540" s="2" t="str">
        <f aca="false">Raw_Orders!B4540</f>
        <v>CUST1452</v>
      </c>
      <c r="C4540" s="2" t="str">
        <f aca="false">Raw_Orders!C4540</f>
        <v>REST267</v>
      </c>
      <c r="D4540" s="2" t="str">
        <f aca="false">Raw_Orders!D4540</f>
        <v>DP385</v>
      </c>
      <c r="E4540" s="2" t="str">
        <f aca="false">Raw_Orders!E4540</f>
        <v>2024-06-29</v>
      </c>
      <c r="F4540" s="2" t="n">
        <f aca="false">IF(Raw_Orders!F4540&lt;0,0,Raw_Orders!F4540)</f>
        <v>450.16</v>
      </c>
      <c r="G4540" s="2" t="str">
        <f aca="false">Raw_Orders!G4540</f>
        <v>Delivered</v>
      </c>
      <c r="H4540" s="2" t="n">
        <f aca="false">IF(Raw_Orders!H4540="","N/A",Raw_Orders!H4540)</f>
        <v>56.5</v>
      </c>
      <c r="I4540" s="2" t="n">
        <f aca="false">IF(Raw_Orders!I4540="","Not Rated",Raw_Orders!I4540)</f>
        <v>4</v>
      </c>
      <c r="J4540" s="2" t="str">
        <f aca="false">IF(COUNTIF($A$2:A4540,A4540)&gt;1,"Duplicate","Unique")</f>
        <v>Unique</v>
      </c>
      <c r="K4540" s="2" t="str">
        <f aca="false">IF(Raw_Orders!F4540&lt;0,"Anomaly","OK")</f>
        <v>OK</v>
      </c>
      <c r="L4540" s="2" t="str">
        <f aca="false">IFERROR(VLOOKUP(C4540,Raw_Restaurants!$A$2:$C$151,3,FALSE()),"Unknown")</f>
        <v>Jaipur</v>
      </c>
    </row>
    <row r="4541" customFormat="false" ht="15" hidden="false" customHeight="false" outlineLevel="0" collapsed="false">
      <c r="A4541" s="2" t="n">
        <f aca="false">Raw_Orders!A4541</f>
        <v>502163</v>
      </c>
      <c r="B4541" s="2" t="str">
        <f aca="false">Raw_Orders!B4541</f>
        <v>CUST1696</v>
      </c>
      <c r="C4541" s="2" t="str">
        <f aca="false">Raw_Orders!C4541</f>
        <v>REST235</v>
      </c>
      <c r="D4541" s="2" t="str">
        <f aca="false">Raw_Orders!D4541</f>
        <v>DP420</v>
      </c>
      <c r="E4541" s="2" t="str">
        <f aca="false">Raw_Orders!E4541</f>
        <v>2024-10-31</v>
      </c>
      <c r="F4541" s="2" t="n">
        <f aca="false">IF(Raw_Orders!F4541&lt;0,0,Raw_Orders!F4541)</f>
        <v>612.04</v>
      </c>
      <c r="G4541" s="2" t="str">
        <f aca="false">Raw_Orders!G4541</f>
        <v>Delivered</v>
      </c>
      <c r="H4541" s="2" t="n">
        <f aca="false">IF(Raw_Orders!H4541="","N/A",Raw_Orders!H4541)</f>
        <v>75.7</v>
      </c>
      <c r="I4541" s="2" t="n">
        <f aca="false">IF(Raw_Orders!I4541="","Not Rated",Raw_Orders!I4541)</f>
        <v>3.1</v>
      </c>
      <c r="J4541" s="2" t="str">
        <f aca="false">IF(COUNTIF($A$2:A4541,A4541)&gt;1,"Duplicate","Unique")</f>
        <v>Unique</v>
      </c>
      <c r="K4541" s="2" t="str">
        <f aca="false">IF(Raw_Orders!F4541&lt;0,"Anomaly","OK")</f>
        <v>OK</v>
      </c>
      <c r="L4541" s="2" t="str">
        <f aca="false">IFERROR(VLOOKUP(C4541,Raw_Restaurants!$A$2:$C$151,3,FALSE()),"Unknown")</f>
        <v>Kolkata</v>
      </c>
    </row>
    <row r="4542" customFormat="false" ht="15" hidden="false" customHeight="false" outlineLevel="0" collapsed="false">
      <c r="A4542" s="2" t="n">
        <f aca="false">Raw_Orders!A4542</f>
        <v>502983</v>
      </c>
      <c r="B4542" s="2" t="str">
        <f aca="false">Raw_Orders!B4542</f>
        <v>CUST1561</v>
      </c>
      <c r="C4542" s="2" t="str">
        <f aca="false">Raw_Orders!C4542</f>
        <v>REST271</v>
      </c>
      <c r="D4542" s="2" t="str">
        <f aca="false">Raw_Orders!D4542</f>
        <v>DP353</v>
      </c>
      <c r="E4542" s="2" t="str">
        <f aca="false">Raw_Orders!E4542</f>
        <v>2024-09-13</v>
      </c>
      <c r="F4542" s="2" t="n">
        <f aca="false">IF(Raw_Orders!F4542&lt;0,0,Raw_Orders!F4542)</f>
        <v>681.73</v>
      </c>
      <c r="G4542" s="2" t="str">
        <f aca="false">Raw_Orders!G4542</f>
        <v>Delivered</v>
      </c>
      <c r="H4542" s="2" t="n">
        <f aca="false">IF(Raw_Orders!H4542="","N/A",Raw_Orders!H4542)</f>
        <v>52.7</v>
      </c>
      <c r="I4542" s="2" t="n">
        <f aca="false">IF(Raw_Orders!I4542="","Not Rated",Raw_Orders!I4542)</f>
        <v>4.4</v>
      </c>
      <c r="J4542" s="2" t="str">
        <f aca="false">IF(COUNTIF($A$2:A4542,A4542)&gt;1,"Duplicate","Unique")</f>
        <v>Unique</v>
      </c>
      <c r="K4542" s="2" t="str">
        <f aca="false">IF(Raw_Orders!F4542&lt;0,"Anomaly","OK")</f>
        <v>OK</v>
      </c>
      <c r="L4542" s="2" t="str">
        <f aca="false">IFERROR(VLOOKUP(C4542,Raw_Restaurants!$A$2:$C$151,3,FALSE()),"Unknown")</f>
        <v>Indore</v>
      </c>
    </row>
    <row r="4543" customFormat="false" ht="15" hidden="false" customHeight="false" outlineLevel="0" collapsed="false">
      <c r="A4543" s="2" t="n">
        <f aca="false">Raw_Orders!A4543</f>
        <v>504871</v>
      </c>
      <c r="B4543" s="2" t="str">
        <f aca="false">Raw_Orders!B4543</f>
        <v>CUST1306</v>
      </c>
      <c r="C4543" s="2" t="str">
        <f aca="false">Raw_Orders!C4543</f>
        <v>REST246</v>
      </c>
      <c r="D4543" s="2" t="str">
        <f aca="false">Raw_Orders!D4543</f>
        <v>DP475</v>
      </c>
      <c r="E4543" s="2" t="str">
        <f aca="false">Raw_Orders!E4543</f>
        <v>2024-10-18</v>
      </c>
      <c r="F4543" s="2" t="n">
        <f aca="false">IF(Raw_Orders!F4543&lt;0,0,Raw_Orders!F4543)</f>
        <v>1241.67</v>
      </c>
      <c r="G4543" s="2" t="str">
        <f aca="false">Raw_Orders!G4543</f>
        <v>Delivered</v>
      </c>
      <c r="H4543" s="2" t="n">
        <f aca="false">IF(Raw_Orders!H4543="","N/A",Raw_Orders!H4543)</f>
        <v>18.8</v>
      </c>
      <c r="I4543" s="2" t="n">
        <f aca="false">IF(Raw_Orders!I4543="","Not Rated",Raw_Orders!I4543)</f>
        <v>3.2</v>
      </c>
      <c r="J4543" s="2" t="str">
        <f aca="false">IF(COUNTIF($A$2:A4543,A4543)&gt;1,"Duplicate","Unique")</f>
        <v>Unique</v>
      </c>
      <c r="K4543" s="2" t="str">
        <f aca="false">IF(Raw_Orders!F4543&lt;0,"Anomaly","OK")</f>
        <v>OK</v>
      </c>
      <c r="L4543" s="2" t="str">
        <f aca="false">IFERROR(VLOOKUP(C4543,Raw_Restaurants!$A$2:$C$151,3,FALSE()),"Unknown")</f>
        <v>Mumbai</v>
      </c>
    </row>
    <row r="4544" customFormat="false" ht="15" hidden="false" customHeight="false" outlineLevel="0" collapsed="false">
      <c r="A4544" s="2" t="n">
        <f aca="false">Raw_Orders!A4544</f>
        <v>502224</v>
      </c>
      <c r="B4544" s="2" t="str">
        <f aca="false">Raw_Orders!B4544</f>
        <v>CUST1454</v>
      </c>
      <c r="C4544" s="2" t="str">
        <f aca="false">Raw_Orders!C4544</f>
        <v>REST325</v>
      </c>
      <c r="D4544" s="2" t="str">
        <f aca="false">Raw_Orders!D4544</f>
        <v>DP393</v>
      </c>
      <c r="E4544" s="2" t="str">
        <f aca="false">Raw_Orders!E4544</f>
        <v>2024-12-02</v>
      </c>
      <c r="F4544" s="2" t="n">
        <f aca="false">IF(Raw_Orders!F4544&lt;0,0,Raw_Orders!F4544)</f>
        <v>133.89</v>
      </c>
      <c r="G4544" s="2" t="str">
        <f aca="false">Raw_Orders!G4544</f>
        <v>Delivered</v>
      </c>
      <c r="H4544" s="2" t="n">
        <f aca="false">IF(Raw_Orders!H4544="","N/A",Raw_Orders!H4544)</f>
        <v>26.4</v>
      </c>
      <c r="I4544" s="2" t="n">
        <f aca="false">IF(Raw_Orders!I4544="","Not Rated",Raw_Orders!I4544)</f>
        <v>4.3</v>
      </c>
      <c r="J4544" s="2" t="str">
        <f aca="false">IF(COUNTIF($A$2:A4544,A4544)&gt;1,"Duplicate","Unique")</f>
        <v>Unique</v>
      </c>
      <c r="K4544" s="2" t="str">
        <f aca="false">IF(Raw_Orders!F4544&lt;0,"Anomaly","OK")</f>
        <v>OK</v>
      </c>
      <c r="L4544" s="2" t="str">
        <f aca="false">IFERROR(VLOOKUP(C4544,Raw_Restaurants!$A$2:$C$151,3,FALSE()),"Unknown")</f>
        <v>Indore</v>
      </c>
    </row>
    <row r="4545" customFormat="false" ht="15" hidden="false" customHeight="false" outlineLevel="0" collapsed="false">
      <c r="A4545" s="2" t="n">
        <f aca="false">Raw_Orders!A4545</f>
        <v>504502</v>
      </c>
      <c r="B4545" s="2" t="str">
        <f aca="false">Raw_Orders!B4545</f>
        <v>CUST1009</v>
      </c>
      <c r="C4545" s="2" t="str">
        <f aca="false">Raw_Orders!C4545</f>
        <v>REST245</v>
      </c>
      <c r="D4545" s="2" t="str">
        <f aca="false">Raw_Orders!D4545</f>
        <v>DP449</v>
      </c>
      <c r="E4545" s="2" t="str">
        <f aca="false">Raw_Orders!E4545</f>
        <v>2024-09-30</v>
      </c>
      <c r="F4545" s="2" t="n">
        <f aca="false">IF(Raw_Orders!F4545&lt;0,0,Raw_Orders!F4545)</f>
        <v>373.45</v>
      </c>
      <c r="G4545" s="2" t="str">
        <f aca="false">Raw_Orders!G4545</f>
        <v>Delivered</v>
      </c>
      <c r="H4545" s="2" t="n">
        <f aca="false">IF(Raw_Orders!H4545="","N/A",Raw_Orders!H4545)</f>
        <v>38.9</v>
      </c>
      <c r="I4545" s="2" t="n">
        <f aca="false">IF(Raw_Orders!I4545="","Not Rated",Raw_Orders!I4545)</f>
        <v>4.6</v>
      </c>
      <c r="J4545" s="2" t="str">
        <f aca="false">IF(COUNTIF($A$2:A4545,A4545)&gt;1,"Duplicate","Unique")</f>
        <v>Unique</v>
      </c>
      <c r="K4545" s="2" t="str">
        <f aca="false">IF(Raw_Orders!F4545&lt;0,"Anomaly","OK")</f>
        <v>OK</v>
      </c>
      <c r="L4545" s="2" t="str">
        <f aca="false">IFERROR(VLOOKUP(C4545,Raw_Restaurants!$A$2:$C$151,3,FALSE()),"Unknown")</f>
        <v>Indore</v>
      </c>
    </row>
    <row r="4546" customFormat="false" ht="15" hidden="false" customHeight="false" outlineLevel="0" collapsed="false">
      <c r="A4546" s="2" t="n">
        <f aca="false">Raw_Orders!A4546</f>
        <v>501759</v>
      </c>
      <c r="B4546" s="2" t="str">
        <f aca="false">Raw_Orders!B4546</f>
        <v>CUST1585</v>
      </c>
      <c r="C4546" s="2" t="str">
        <f aca="false">Raw_Orders!C4546</f>
        <v>REST349</v>
      </c>
      <c r="D4546" s="2" t="str">
        <f aca="false">Raw_Orders!D4546</f>
        <v>DP342</v>
      </c>
      <c r="E4546" s="2" t="str">
        <f aca="false">Raw_Orders!E4546</f>
        <v>2024-01-24</v>
      </c>
      <c r="F4546" s="2" t="n">
        <f aca="false">IF(Raw_Orders!F4546&lt;0,0,Raw_Orders!F4546)</f>
        <v>160.19</v>
      </c>
      <c r="G4546" s="2" t="str">
        <f aca="false">Raw_Orders!G4546</f>
        <v>Delivered</v>
      </c>
      <c r="H4546" s="2" t="n">
        <f aca="false">IF(Raw_Orders!H4546="","N/A",Raw_Orders!H4546)</f>
        <v>21.6</v>
      </c>
      <c r="I4546" s="2" t="n">
        <f aca="false">IF(Raw_Orders!I4546="","Not Rated",Raw_Orders!I4546)</f>
        <v>3</v>
      </c>
      <c r="J4546" s="2" t="str">
        <f aca="false">IF(COUNTIF($A$2:A4546,A4546)&gt;1,"Duplicate","Unique")</f>
        <v>Unique</v>
      </c>
      <c r="K4546" s="2" t="str">
        <f aca="false">IF(Raw_Orders!F4546&lt;0,"Anomaly","OK")</f>
        <v>OK</v>
      </c>
      <c r="L4546" s="2" t="str">
        <f aca="false">IFERROR(VLOOKUP(C4546,Raw_Restaurants!$A$2:$C$151,3,FALSE()),"Unknown")</f>
        <v>Bhopal</v>
      </c>
    </row>
    <row r="4547" customFormat="false" ht="15" hidden="false" customHeight="false" outlineLevel="0" collapsed="false">
      <c r="A4547" s="2" t="n">
        <f aca="false">Raw_Orders!A4547</f>
        <v>503767</v>
      </c>
      <c r="B4547" s="2" t="str">
        <f aca="false">Raw_Orders!B4547</f>
        <v>CUST1491</v>
      </c>
      <c r="C4547" s="2" t="str">
        <f aca="false">Raw_Orders!C4547</f>
        <v>REST239</v>
      </c>
      <c r="D4547" s="2" t="str">
        <f aca="false">Raw_Orders!D4547</f>
        <v>DP451</v>
      </c>
      <c r="E4547" s="2" t="str">
        <f aca="false">Raw_Orders!E4547</f>
        <v>2024-02-26</v>
      </c>
      <c r="F4547" s="2" t="n">
        <f aca="false">IF(Raw_Orders!F4547&lt;0,0,Raw_Orders!F4547)</f>
        <v>1085.22</v>
      </c>
      <c r="G4547" s="2" t="str">
        <f aca="false">Raw_Orders!G4547</f>
        <v>Delivered</v>
      </c>
      <c r="H4547" s="2" t="n">
        <f aca="false">IF(Raw_Orders!H4547="","N/A",Raw_Orders!H4547)</f>
        <v>17.6</v>
      </c>
      <c r="I4547" s="2" t="n">
        <f aca="false">IF(Raw_Orders!I4547="","Not Rated",Raw_Orders!I4547)</f>
        <v>3.4</v>
      </c>
      <c r="J4547" s="2" t="str">
        <f aca="false">IF(COUNTIF($A$2:A4547,A4547)&gt;1,"Duplicate","Unique")</f>
        <v>Unique</v>
      </c>
      <c r="K4547" s="2" t="str">
        <f aca="false">IF(Raw_Orders!F4547&lt;0,"Anomaly","OK")</f>
        <v>OK</v>
      </c>
      <c r="L4547" s="2" t="str">
        <f aca="false">IFERROR(VLOOKUP(C4547,Raw_Restaurants!$A$2:$C$151,3,FALSE()),"Unknown")</f>
        <v>Hyderabad</v>
      </c>
    </row>
    <row r="4548" customFormat="false" ht="15" hidden="false" customHeight="false" outlineLevel="0" collapsed="false">
      <c r="A4548" s="2" t="n">
        <f aca="false">Raw_Orders!A4548</f>
        <v>502454</v>
      </c>
      <c r="B4548" s="2" t="str">
        <f aca="false">Raw_Orders!B4548</f>
        <v>CUST1009</v>
      </c>
      <c r="C4548" s="2" t="str">
        <f aca="false">Raw_Orders!C4548</f>
        <v>REST252</v>
      </c>
      <c r="D4548" s="2" t="str">
        <f aca="false">Raw_Orders!D4548</f>
        <v>DP353</v>
      </c>
      <c r="E4548" s="2" t="str">
        <f aca="false">Raw_Orders!E4548</f>
        <v>2024-12-04</v>
      </c>
      <c r="F4548" s="2" t="n">
        <f aca="false">IF(Raw_Orders!F4548&lt;0,0,Raw_Orders!F4548)</f>
        <v>464.91</v>
      </c>
      <c r="G4548" s="2" t="str">
        <f aca="false">Raw_Orders!G4548</f>
        <v>Delivered</v>
      </c>
      <c r="H4548" s="2" t="n">
        <f aca="false">IF(Raw_Orders!H4548="","N/A",Raw_Orders!H4548)</f>
        <v>51.4</v>
      </c>
      <c r="I4548" s="2" t="n">
        <f aca="false">IF(Raw_Orders!I4548="","Not Rated",Raw_Orders!I4548)</f>
        <v>3.4</v>
      </c>
      <c r="J4548" s="2" t="str">
        <f aca="false">IF(COUNTIF($A$2:A4548,A4548)&gt;1,"Duplicate","Unique")</f>
        <v>Unique</v>
      </c>
      <c r="K4548" s="2" t="str">
        <f aca="false">IF(Raw_Orders!F4548&lt;0,"Anomaly","OK")</f>
        <v>OK</v>
      </c>
      <c r="L4548" s="2" t="str">
        <f aca="false">IFERROR(VLOOKUP(C4548,Raw_Restaurants!$A$2:$C$151,3,FALSE()),"Unknown")</f>
        <v>Indore</v>
      </c>
    </row>
    <row r="4549" customFormat="false" ht="15" hidden="false" customHeight="false" outlineLevel="0" collapsed="false">
      <c r="A4549" s="2" t="n">
        <f aca="false">Raw_Orders!A4549</f>
        <v>501954</v>
      </c>
      <c r="B4549" s="2" t="str">
        <f aca="false">Raw_Orders!B4549</f>
        <v>CUST1207</v>
      </c>
      <c r="C4549" s="2" t="str">
        <f aca="false">Raw_Orders!C4549</f>
        <v>REST323</v>
      </c>
      <c r="D4549" s="2" t="str">
        <f aca="false">Raw_Orders!D4549</f>
        <v>DP465</v>
      </c>
      <c r="E4549" s="2" t="str">
        <f aca="false">Raw_Orders!E4549</f>
        <v>2024-03-14</v>
      </c>
      <c r="F4549" s="2" t="n">
        <f aca="false">IF(Raw_Orders!F4549&lt;0,0,Raw_Orders!F4549)</f>
        <v>1000.11</v>
      </c>
      <c r="G4549" s="2" t="str">
        <f aca="false">Raw_Orders!G4549</f>
        <v>Delivered</v>
      </c>
      <c r="H4549" s="2" t="n">
        <f aca="false">IF(Raw_Orders!H4549="","N/A",Raw_Orders!H4549)</f>
        <v>70.2</v>
      </c>
      <c r="I4549" s="2" t="n">
        <f aca="false">IF(Raw_Orders!I4549="","Not Rated",Raw_Orders!I4549)</f>
        <v>4.2</v>
      </c>
      <c r="J4549" s="2" t="str">
        <f aca="false">IF(COUNTIF($A$2:A4549,A4549)&gt;1,"Duplicate","Unique")</f>
        <v>Unique</v>
      </c>
      <c r="K4549" s="2" t="str">
        <f aca="false">IF(Raw_Orders!F4549&lt;0,"Anomaly","OK")</f>
        <v>OK</v>
      </c>
      <c r="L4549" s="2" t="str">
        <f aca="false">IFERROR(VLOOKUP(C4549,Raw_Restaurants!$A$2:$C$151,3,FALSE()),"Unknown")</f>
        <v>Pune</v>
      </c>
    </row>
    <row r="4550" customFormat="false" ht="15" hidden="false" customHeight="false" outlineLevel="0" collapsed="false">
      <c r="A4550" s="2" t="n">
        <f aca="false">Raw_Orders!A4550</f>
        <v>503095</v>
      </c>
      <c r="B4550" s="2" t="str">
        <f aca="false">Raw_Orders!B4550</f>
        <v>CUST1314</v>
      </c>
      <c r="C4550" s="2" t="str">
        <f aca="false">Raw_Orders!C4550</f>
        <v>REST240</v>
      </c>
      <c r="D4550" s="2" t="str">
        <f aca="false">Raw_Orders!D4550</f>
        <v>DP452</v>
      </c>
      <c r="E4550" s="2" t="str">
        <f aca="false">Raw_Orders!E4550</f>
        <v>2024-11-30</v>
      </c>
      <c r="F4550" s="2" t="n">
        <f aca="false">IF(Raw_Orders!F4550&lt;0,0,Raw_Orders!F4550)</f>
        <v>772.12</v>
      </c>
      <c r="G4550" s="2" t="str">
        <f aca="false">Raw_Orders!G4550</f>
        <v>Delivered</v>
      </c>
      <c r="H4550" s="2" t="n">
        <f aca="false">IF(Raw_Orders!H4550="","N/A",Raw_Orders!H4550)</f>
        <v>44.8</v>
      </c>
      <c r="I4550" s="2" t="n">
        <f aca="false">IF(Raw_Orders!I4550="","Not Rated",Raw_Orders!I4550)</f>
        <v>5</v>
      </c>
      <c r="J4550" s="2" t="str">
        <f aca="false">IF(COUNTIF($A$2:A4550,A4550)&gt;1,"Duplicate","Unique")</f>
        <v>Unique</v>
      </c>
      <c r="K4550" s="2" t="str">
        <f aca="false">IF(Raw_Orders!F4550&lt;0,"Anomaly","OK")</f>
        <v>OK</v>
      </c>
      <c r="L4550" s="2" t="str">
        <f aca="false">IFERROR(VLOOKUP(C4550,Raw_Restaurants!$A$2:$C$151,3,FALSE()),"Unknown")</f>
        <v>Delhi</v>
      </c>
    </row>
    <row r="4551" customFormat="false" ht="15" hidden="false" customHeight="false" outlineLevel="0" collapsed="false">
      <c r="A4551" s="2" t="n">
        <f aca="false">Raw_Orders!A4551</f>
        <v>500882</v>
      </c>
      <c r="B4551" s="2" t="str">
        <f aca="false">Raw_Orders!B4551</f>
        <v>CUST1475</v>
      </c>
      <c r="C4551" s="2" t="str">
        <f aca="false">Raw_Orders!C4551</f>
        <v>REST253</v>
      </c>
      <c r="D4551" s="2" t="str">
        <f aca="false">Raw_Orders!D4551</f>
        <v>DP415</v>
      </c>
      <c r="E4551" s="2" t="str">
        <f aca="false">Raw_Orders!E4551</f>
        <v>2024-08-02</v>
      </c>
      <c r="F4551" s="2" t="n">
        <f aca="false">IF(Raw_Orders!F4551&lt;0,0,Raw_Orders!F4551)</f>
        <v>457.9</v>
      </c>
      <c r="G4551" s="2" t="str">
        <f aca="false">Raw_Orders!G4551</f>
        <v>Cancelled</v>
      </c>
      <c r="H4551" s="2" t="str">
        <f aca="false">IF(Raw_Orders!H4551="","N/A",Raw_Orders!H4551)</f>
        <v>N/A</v>
      </c>
      <c r="I4551" s="2" t="str">
        <f aca="false">IF(Raw_Orders!I4551="","Not Rated",Raw_Orders!I4551)</f>
        <v>Not Rated</v>
      </c>
      <c r="J4551" s="2" t="str">
        <f aca="false">IF(COUNTIF($A$2:A4551,A4551)&gt;1,"Duplicate","Unique")</f>
        <v>Unique</v>
      </c>
      <c r="K4551" s="2" t="str">
        <f aca="false">IF(Raw_Orders!F4551&lt;0,"Anomaly","OK")</f>
        <v>OK</v>
      </c>
      <c r="L4551" s="2" t="str">
        <f aca="false">IFERROR(VLOOKUP(C4551,Raw_Restaurants!$A$2:$C$151,3,FALSE()),"Unknown")</f>
        <v>Delhi</v>
      </c>
    </row>
    <row r="4552" customFormat="false" ht="15" hidden="false" customHeight="false" outlineLevel="0" collapsed="false">
      <c r="A4552" s="2" t="n">
        <f aca="false">Raw_Orders!A4552</f>
        <v>501282</v>
      </c>
      <c r="B4552" s="2" t="str">
        <f aca="false">Raw_Orders!B4552</f>
        <v>CUST1386</v>
      </c>
      <c r="C4552" s="2" t="str">
        <f aca="false">Raw_Orders!C4552</f>
        <v>REST226</v>
      </c>
      <c r="D4552" s="2" t="str">
        <f aca="false">Raw_Orders!D4552</f>
        <v>DP384</v>
      </c>
      <c r="E4552" s="2" t="str">
        <f aca="false">Raw_Orders!E4552</f>
        <v>2024-11-17</v>
      </c>
      <c r="F4552" s="2" t="n">
        <f aca="false">IF(Raw_Orders!F4552&lt;0,0,Raw_Orders!F4552)</f>
        <v>210.96</v>
      </c>
      <c r="G4552" s="2" t="str">
        <f aca="false">Raw_Orders!G4552</f>
        <v>Delivered</v>
      </c>
      <c r="H4552" s="2" t="n">
        <f aca="false">IF(Raw_Orders!H4552="","N/A",Raw_Orders!H4552)</f>
        <v>50.7</v>
      </c>
      <c r="I4552" s="2" t="n">
        <f aca="false">IF(Raw_Orders!I4552="","Not Rated",Raw_Orders!I4552)</f>
        <v>4.2</v>
      </c>
      <c r="J4552" s="2" t="str">
        <f aca="false">IF(COUNTIF($A$2:A4552,A4552)&gt;1,"Duplicate","Unique")</f>
        <v>Unique</v>
      </c>
      <c r="K4552" s="2" t="str">
        <f aca="false">IF(Raw_Orders!F4552&lt;0,"Anomaly","OK")</f>
        <v>OK</v>
      </c>
      <c r="L4552" s="2" t="str">
        <f aca="false">IFERROR(VLOOKUP(C4552,Raw_Restaurants!$A$2:$C$151,3,FALSE()),"Unknown")</f>
        <v>Indore</v>
      </c>
    </row>
    <row r="4553" customFormat="false" ht="15" hidden="false" customHeight="false" outlineLevel="0" collapsed="false">
      <c r="A4553" s="2" t="n">
        <f aca="false">Raw_Orders!A4553</f>
        <v>501554</v>
      </c>
      <c r="B4553" s="2" t="str">
        <f aca="false">Raw_Orders!B4553</f>
        <v>CUST1391</v>
      </c>
      <c r="C4553" s="2" t="str">
        <f aca="false">Raw_Orders!C4553</f>
        <v>REST288</v>
      </c>
      <c r="D4553" s="2" t="str">
        <f aca="false">Raw_Orders!D4553</f>
        <v>DP455</v>
      </c>
      <c r="E4553" s="2" t="str">
        <f aca="false">Raw_Orders!E4553</f>
        <v>2024-08-14</v>
      </c>
      <c r="F4553" s="2" t="n">
        <f aca="false">IF(Raw_Orders!F4553&lt;0,0,Raw_Orders!F4553)</f>
        <v>407.37</v>
      </c>
      <c r="G4553" s="2" t="str">
        <f aca="false">Raw_Orders!G4553</f>
        <v>Delivered</v>
      </c>
      <c r="H4553" s="2" t="n">
        <f aca="false">IF(Raw_Orders!H4553="","N/A",Raw_Orders!H4553)</f>
        <v>33.6</v>
      </c>
      <c r="I4553" s="2" t="n">
        <f aca="false">IF(Raw_Orders!I4553="","Not Rated",Raw_Orders!I4553)</f>
        <v>4.4</v>
      </c>
      <c r="J4553" s="2" t="str">
        <f aca="false">IF(COUNTIF($A$2:A4553,A4553)&gt;1,"Duplicate","Unique")</f>
        <v>Unique</v>
      </c>
      <c r="K4553" s="2" t="str">
        <f aca="false">IF(Raw_Orders!F4553&lt;0,"Anomaly","OK")</f>
        <v>OK</v>
      </c>
      <c r="L4553" s="2" t="str">
        <f aca="false">IFERROR(VLOOKUP(C4553,Raw_Restaurants!$A$2:$C$151,3,FALSE()),"Unknown")</f>
        <v>Bhopal</v>
      </c>
    </row>
    <row r="4554" customFormat="false" ht="15" hidden="false" customHeight="false" outlineLevel="0" collapsed="false">
      <c r="A4554" s="2" t="n">
        <f aca="false">Raw_Orders!A4554</f>
        <v>500348</v>
      </c>
      <c r="B4554" s="2" t="str">
        <f aca="false">Raw_Orders!B4554</f>
        <v>CUST1338</v>
      </c>
      <c r="C4554" s="2" t="str">
        <f aca="false">Raw_Orders!C4554</f>
        <v>REST242</v>
      </c>
      <c r="D4554" s="2" t="str">
        <f aca="false">Raw_Orders!D4554</f>
        <v>DP307</v>
      </c>
      <c r="E4554" s="2" t="str">
        <f aca="false">Raw_Orders!E4554</f>
        <v>2024-01-04</v>
      </c>
      <c r="F4554" s="2" t="n">
        <f aca="false">IF(Raw_Orders!F4554&lt;0,0,Raw_Orders!F4554)</f>
        <v>603.23</v>
      </c>
      <c r="G4554" s="2" t="str">
        <f aca="false">Raw_Orders!G4554</f>
        <v>Delivered</v>
      </c>
      <c r="H4554" s="2" t="n">
        <f aca="false">IF(Raw_Orders!H4554="","N/A",Raw_Orders!H4554)</f>
        <v>76.6</v>
      </c>
      <c r="I4554" s="2" t="n">
        <f aca="false">IF(Raw_Orders!I4554="","Not Rated",Raw_Orders!I4554)</f>
        <v>4.6</v>
      </c>
      <c r="J4554" s="2" t="str">
        <f aca="false">IF(COUNTIF($A$2:A4554,A4554)&gt;1,"Duplicate","Unique")</f>
        <v>Unique</v>
      </c>
      <c r="K4554" s="2" t="str">
        <f aca="false">IF(Raw_Orders!F4554&lt;0,"Anomaly","OK")</f>
        <v>OK</v>
      </c>
      <c r="L4554" s="2" t="str">
        <f aca="false">IFERROR(VLOOKUP(C4554,Raw_Restaurants!$A$2:$C$151,3,FALSE()),"Unknown")</f>
        <v>Bhopal</v>
      </c>
    </row>
    <row r="4555" customFormat="false" ht="15" hidden="false" customHeight="false" outlineLevel="0" collapsed="false">
      <c r="A4555" s="2" t="n">
        <f aca="false">Raw_Orders!A4555</f>
        <v>501609</v>
      </c>
      <c r="B4555" s="2" t="str">
        <f aca="false">Raw_Orders!B4555</f>
        <v>CUST1399</v>
      </c>
      <c r="C4555" s="2" t="str">
        <f aca="false">Raw_Orders!C4555</f>
        <v>REST222</v>
      </c>
      <c r="D4555" s="2" t="str">
        <f aca="false">Raw_Orders!D4555</f>
        <v>DP352</v>
      </c>
      <c r="E4555" s="2" t="str">
        <f aca="false">Raw_Orders!E4555</f>
        <v>2024-02-24</v>
      </c>
      <c r="F4555" s="2" t="n">
        <f aca="false">IF(Raw_Orders!F4555&lt;0,0,Raw_Orders!F4555)</f>
        <v>0</v>
      </c>
      <c r="G4555" s="2" t="str">
        <f aca="false">Raw_Orders!G4555</f>
        <v>Delivered</v>
      </c>
      <c r="H4555" s="2" t="n">
        <f aca="false">IF(Raw_Orders!H4555="","N/A",Raw_Orders!H4555)</f>
        <v>29.9</v>
      </c>
      <c r="I4555" s="2" t="n">
        <f aca="false">IF(Raw_Orders!I4555="","Not Rated",Raw_Orders!I4555)</f>
        <v>4.8</v>
      </c>
      <c r="J4555" s="2" t="str">
        <f aca="false">IF(COUNTIF($A$2:A4555,A4555)&gt;1,"Duplicate","Unique")</f>
        <v>Unique</v>
      </c>
      <c r="K4555" s="2" t="str">
        <f aca="false">IF(Raw_Orders!F4555&lt;0,"Anomaly","OK")</f>
        <v>Anomaly</v>
      </c>
      <c r="L4555" s="2" t="str">
        <f aca="false">IFERROR(VLOOKUP(C4555,Raw_Restaurants!$A$2:$C$151,3,FALSE()),"Unknown")</f>
        <v>Delhi</v>
      </c>
    </row>
    <row r="4556" customFormat="false" ht="15" hidden="false" customHeight="false" outlineLevel="0" collapsed="false">
      <c r="A4556" s="2" t="n">
        <f aca="false">Raw_Orders!A4556</f>
        <v>501259</v>
      </c>
      <c r="B4556" s="2" t="str">
        <f aca="false">Raw_Orders!B4556</f>
        <v>CUST1478</v>
      </c>
      <c r="C4556" s="2" t="str">
        <f aca="false">Raw_Orders!C4556</f>
        <v>REST289</v>
      </c>
      <c r="D4556" s="2" t="str">
        <f aca="false">Raw_Orders!D4556</f>
        <v>DP474</v>
      </c>
      <c r="E4556" s="2" t="str">
        <f aca="false">Raw_Orders!E4556</f>
        <v>2024-09-06</v>
      </c>
      <c r="F4556" s="2" t="n">
        <f aca="false">IF(Raw_Orders!F4556&lt;0,0,Raw_Orders!F4556)</f>
        <v>609.2</v>
      </c>
      <c r="G4556" s="2" t="str">
        <f aca="false">Raw_Orders!G4556</f>
        <v>Delivered</v>
      </c>
      <c r="H4556" s="2" t="n">
        <f aca="false">IF(Raw_Orders!H4556="","N/A",Raw_Orders!H4556)</f>
        <v>53.3</v>
      </c>
      <c r="I4556" s="2" t="n">
        <f aca="false">IF(Raw_Orders!I4556="","Not Rated",Raw_Orders!I4556)</f>
        <v>2.6</v>
      </c>
      <c r="J4556" s="2" t="str">
        <f aca="false">IF(COUNTIF($A$2:A4556,A4556)&gt;1,"Duplicate","Unique")</f>
        <v>Unique</v>
      </c>
      <c r="K4556" s="2" t="str">
        <f aca="false">IF(Raw_Orders!F4556&lt;0,"Anomaly","OK")</f>
        <v>OK</v>
      </c>
      <c r="L4556" s="2" t="str">
        <f aca="false">IFERROR(VLOOKUP(C4556,Raw_Restaurants!$A$2:$C$151,3,FALSE()),"Unknown")</f>
        <v>Jaipur</v>
      </c>
    </row>
    <row r="4557" customFormat="false" ht="15" hidden="false" customHeight="false" outlineLevel="0" collapsed="false">
      <c r="A4557" s="2" t="n">
        <f aca="false">Raw_Orders!A4557</f>
        <v>501484</v>
      </c>
      <c r="B4557" s="2" t="str">
        <f aca="false">Raw_Orders!B4557</f>
        <v>CUST1771</v>
      </c>
      <c r="C4557" s="2" t="str">
        <f aca="false">Raw_Orders!C4557</f>
        <v>REST334</v>
      </c>
      <c r="D4557" s="2" t="str">
        <f aca="false">Raw_Orders!D4557</f>
        <v>DP450</v>
      </c>
      <c r="E4557" s="2" t="str">
        <f aca="false">Raw_Orders!E4557</f>
        <v>2024-03-21</v>
      </c>
      <c r="F4557" s="2" t="n">
        <f aca="false">IF(Raw_Orders!F4557&lt;0,0,Raw_Orders!F4557)</f>
        <v>214.68</v>
      </c>
      <c r="G4557" s="2" t="str">
        <f aca="false">Raw_Orders!G4557</f>
        <v>Delivered</v>
      </c>
      <c r="H4557" s="2" t="n">
        <f aca="false">IF(Raw_Orders!H4557="","N/A",Raw_Orders!H4557)</f>
        <v>32</v>
      </c>
      <c r="I4557" s="2" t="n">
        <f aca="false">IF(Raw_Orders!I4557="","Not Rated",Raw_Orders!I4557)</f>
        <v>4.2</v>
      </c>
      <c r="J4557" s="2" t="str">
        <f aca="false">IF(COUNTIF($A$2:A4557,A4557)&gt;1,"Duplicate","Unique")</f>
        <v>Unique</v>
      </c>
      <c r="K4557" s="2" t="str">
        <f aca="false">IF(Raw_Orders!F4557&lt;0,"Anomaly","OK")</f>
        <v>OK</v>
      </c>
      <c r="L4557" s="2" t="str">
        <f aca="false">IFERROR(VLOOKUP(C4557,Raw_Restaurants!$A$2:$C$151,3,FALSE()),"Unknown")</f>
        <v>Chennai</v>
      </c>
    </row>
    <row r="4558" customFormat="false" ht="15" hidden="false" customHeight="false" outlineLevel="0" collapsed="false">
      <c r="A4558" s="2" t="n">
        <f aca="false">Raw_Orders!A4558</f>
        <v>502902</v>
      </c>
      <c r="B4558" s="2" t="str">
        <f aca="false">Raw_Orders!B4558</f>
        <v>CUST1213</v>
      </c>
      <c r="C4558" s="2" t="str">
        <f aca="false">Raw_Orders!C4558</f>
        <v>REST231</v>
      </c>
      <c r="D4558" s="2" t="str">
        <f aca="false">Raw_Orders!D4558</f>
        <v>DP442</v>
      </c>
      <c r="E4558" s="2" t="str">
        <f aca="false">Raw_Orders!E4558</f>
        <v>2024-03-22</v>
      </c>
      <c r="F4558" s="2" t="n">
        <f aca="false">IF(Raw_Orders!F4558&lt;0,0,Raw_Orders!F4558)</f>
        <v>1388.96</v>
      </c>
      <c r="G4558" s="2" t="str">
        <f aca="false">Raw_Orders!G4558</f>
        <v>Delivered</v>
      </c>
      <c r="H4558" s="2" t="n">
        <f aca="false">IF(Raw_Orders!H4558="","N/A",Raw_Orders!H4558)</f>
        <v>58.6</v>
      </c>
      <c r="I4558" s="2" t="n">
        <f aca="false">IF(Raw_Orders!I4558="","Not Rated",Raw_Orders!I4558)</f>
        <v>2.8</v>
      </c>
      <c r="J4558" s="2" t="str">
        <f aca="false">IF(COUNTIF($A$2:A4558,A4558)&gt;1,"Duplicate","Unique")</f>
        <v>Unique</v>
      </c>
      <c r="K4558" s="2" t="str">
        <f aca="false">IF(Raw_Orders!F4558&lt;0,"Anomaly","OK")</f>
        <v>OK</v>
      </c>
      <c r="L4558" s="2" t="str">
        <f aca="false">IFERROR(VLOOKUP(C4558,Raw_Restaurants!$A$2:$C$151,3,FALSE()),"Unknown")</f>
        <v>Jaipur</v>
      </c>
    </row>
    <row r="4559" customFormat="false" ht="15" hidden="false" customHeight="false" outlineLevel="0" collapsed="false">
      <c r="A4559" s="2" t="n">
        <f aca="false">Raw_Orders!A4559</f>
        <v>503641</v>
      </c>
      <c r="B4559" s="2" t="str">
        <f aca="false">Raw_Orders!B4559</f>
        <v>CUST1785</v>
      </c>
      <c r="C4559" s="2" t="str">
        <f aca="false">Raw_Orders!C4559</f>
        <v>REST221</v>
      </c>
      <c r="D4559" s="2" t="str">
        <f aca="false">Raw_Orders!D4559</f>
        <v>DP345</v>
      </c>
      <c r="E4559" s="2" t="str">
        <f aca="false">Raw_Orders!E4559</f>
        <v>2024-05-06</v>
      </c>
      <c r="F4559" s="2" t="n">
        <f aca="false">IF(Raw_Orders!F4559&lt;0,0,Raw_Orders!F4559)</f>
        <v>274.14</v>
      </c>
      <c r="G4559" s="2" t="str">
        <f aca="false">Raw_Orders!G4559</f>
        <v>Delivered</v>
      </c>
      <c r="H4559" s="2" t="n">
        <f aca="false">IF(Raw_Orders!H4559="","N/A",Raw_Orders!H4559)</f>
        <v>33</v>
      </c>
      <c r="I4559" s="2" t="n">
        <f aca="false">IF(Raw_Orders!I4559="","Not Rated",Raw_Orders!I4559)</f>
        <v>3.6</v>
      </c>
      <c r="J4559" s="2" t="str">
        <f aca="false">IF(COUNTIF($A$2:A4559,A4559)&gt;1,"Duplicate","Unique")</f>
        <v>Unique</v>
      </c>
      <c r="K4559" s="2" t="str">
        <f aca="false">IF(Raw_Orders!F4559&lt;0,"Anomaly","OK")</f>
        <v>OK</v>
      </c>
      <c r="L4559" s="2" t="str">
        <f aca="false">IFERROR(VLOOKUP(C4559,Raw_Restaurants!$A$2:$C$151,3,FALSE()),"Unknown")</f>
        <v>Pune</v>
      </c>
    </row>
    <row r="4560" customFormat="false" ht="15" hidden="false" customHeight="false" outlineLevel="0" collapsed="false">
      <c r="A4560" s="2" t="n">
        <f aca="false">Raw_Orders!A4560</f>
        <v>501480</v>
      </c>
      <c r="B4560" s="2" t="str">
        <f aca="false">Raw_Orders!B4560</f>
        <v>CUST1586</v>
      </c>
      <c r="C4560" s="2" t="str">
        <f aca="false">Raw_Orders!C4560</f>
        <v>REST314</v>
      </c>
      <c r="D4560" s="2" t="str">
        <f aca="false">Raw_Orders!D4560</f>
        <v>DP379</v>
      </c>
      <c r="E4560" s="2" t="str">
        <f aca="false">Raw_Orders!E4560</f>
        <v>2024-10-15</v>
      </c>
      <c r="F4560" s="2" t="n">
        <f aca="false">IF(Raw_Orders!F4560&lt;0,0,Raw_Orders!F4560)</f>
        <v>692.62</v>
      </c>
      <c r="G4560" s="2" t="str">
        <f aca="false">Raw_Orders!G4560</f>
        <v>Delivered</v>
      </c>
      <c r="H4560" s="2" t="n">
        <f aca="false">IF(Raw_Orders!H4560="","N/A",Raw_Orders!H4560)</f>
        <v>54.4</v>
      </c>
      <c r="I4560" s="2" t="n">
        <f aca="false">IF(Raw_Orders!I4560="","Not Rated",Raw_Orders!I4560)</f>
        <v>4</v>
      </c>
      <c r="J4560" s="2" t="str">
        <f aca="false">IF(COUNTIF($A$2:A4560,A4560)&gt;1,"Duplicate","Unique")</f>
        <v>Unique</v>
      </c>
      <c r="K4560" s="2" t="str">
        <f aca="false">IF(Raw_Orders!F4560&lt;0,"Anomaly","OK")</f>
        <v>OK</v>
      </c>
      <c r="L4560" s="2" t="str">
        <f aca="false">IFERROR(VLOOKUP(C4560,Raw_Restaurants!$A$2:$C$151,3,FALSE()),"Unknown")</f>
        <v>Bangalore</v>
      </c>
    </row>
    <row r="4561" customFormat="false" ht="15" hidden="false" customHeight="false" outlineLevel="0" collapsed="false">
      <c r="A4561" s="2" t="n">
        <f aca="false">Raw_Orders!A4561</f>
        <v>502483</v>
      </c>
      <c r="B4561" s="2" t="str">
        <f aca="false">Raw_Orders!B4561</f>
        <v>CUST1507</v>
      </c>
      <c r="C4561" s="2" t="str">
        <f aca="false">Raw_Orders!C4561</f>
        <v>REST320</v>
      </c>
      <c r="D4561" s="2" t="str">
        <f aca="false">Raw_Orders!D4561</f>
        <v>DP360</v>
      </c>
      <c r="E4561" s="2" t="str">
        <f aca="false">Raw_Orders!E4561</f>
        <v>2024-02-20</v>
      </c>
      <c r="F4561" s="2" t="n">
        <f aca="false">IF(Raw_Orders!F4561&lt;0,0,Raw_Orders!F4561)</f>
        <v>1080.71</v>
      </c>
      <c r="G4561" s="2" t="str">
        <f aca="false">Raw_Orders!G4561</f>
        <v>Delayed</v>
      </c>
      <c r="H4561" s="2" t="n">
        <f aca="false">IF(Raw_Orders!H4561="","N/A",Raw_Orders!H4561)</f>
        <v>66.7</v>
      </c>
      <c r="I4561" s="2" t="n">
        <f aca="false">IF(Raw_Orders!I4561="","Not Rated",Raw_Orders!I4561)</f>
        <v>4.4</v>
      </c>
      <c r="J4561" s="2" t="str">
        <f aca="false">IF(COUNTIF($A$2:A4561,A4561)&gt;1,"Duplicate","Unique")</f>
        <v>Unique</v>
      </c>
      <c r="K4561" s="2" t="str">
        <f aca="false">IF(Raw_Orders!F4561&lt;0,"Anomaly","OK")</f>
        <v>OK</v>
      </c>
      <c r="L4561" s="2" t="str">
        <f aca="false">IFERROR(VLOOKUP(C4561,Raw_Restaurants!$A$2:$C$151,3,FALSE()),"Unknown")</f>
        <v>Mumbai</v>
      </c>
    </row>
    <row r="4562" customFormat="false" ht="15" hidden="false" customHeight="false" outlineLevel="0" collapsed="false">
      <c r="A4562" s="2" t="n">
        <f aca="false">Raw_Orders!A4562</f>
        <v>504471</v>
      </c>
      <c r="B4562" s="2" t="str">
        <f aca="false">Raw_Orders!B4562</f>
        <v>CUST1270</v>
      </c>
      <c r="C4562" s="2" t="str">
        <f aca="false">Raw_Orders!C4562</f>
        <v>REST210</v>
      </c>
      <c r="D4562" s="2" t="str">
        <f aca="false">Raw_Orders!D4562</f>
        <v>DP465</v>
      </c>
      <c r="E4562" s="2" t="str">
        <f aca="false">Raw_Orders!E4562</f>
        <v>2024-03-14</v>
      </c>
      <c r="F4562" s="2" t="n">
        <f aca="false">IF(Raw_Orders!F4562&lt;0,0,Raw_Orders!F4562)</f>
        <v>1363.43</v>
      </c>
      <c r="G4562" s="2" t="str">
        <f aca="false">Raw_Orders!G4562</f>
        <v>Cancelled</v>
      </c>
      <c r="H4562" s="2" t="str">
        <f aca="false">IF(Raw_Orders!H4562="","N/A",Raw_Orders!H4562)</f>
        <v>N/A</v>
      </c>
      <c r="I4562" s="2" t="str">
        <f aca="false">IF(Raw_Orders!I4562="","Not Rated",Raw_Orders!I4562)</f>
        <v>Not Rated</v>
      </c>
      <c r="J4562" s="2" t="str">
        <f aca="false">IF(COUNTIF($A$2:A4562,A4562)&gt;1,"Duplicate","Unique")</f>
        <v>Unique</v>
      </c>
      <c r="K4562" s="2" t="str">
        <f aca="false">IF(Raw_Orders!F4562&lt;0,"Anomaly","OK")</f>
        <v>OK</v>
      </c>
      <c r="L4562" s="2" t="str">
        <f aca="false">IFERROR(VLOOKUP(C4562,Raw_Restaurants!$A$2:$C$151,3,FALSE()),"Unknown")</f>
        <v>Chennai</v>
      </c>
    </row>
    <row r="4563" customFormat="false" ht="15" hidden="false" customHeight="false" outlineLevel="0" collapsed="false">
      <c r="A4563" s="2" t="n">
        <f aca="false">Raw_Orders!A4563</f>
        <v>504179</v>
      </c>
      <c r="B4563" s="2" t="str">
        <f aca="false">Raw_Orders!B4563</f>
        <v>CUST1446</v>
      </c>
      <c r="C4563" s="2" t="str">
        <f aca="false">Raw_Orders!C4563</f>
        <v>REST245</v>
      </c>
      <c r="D4563" s="2" t="str">
        <f aca="false">Raw_Orders!D4563</f>
        <v>DP388</v>
      </c>
      <c r="E4563" s="2" t="str">
        <f aca="false">Raw_Orders!E4563</f>
        <v>2024-06-14</v>
      </c>
      <c r="F4563" s="2" t="n">
        <f aca="false">IF(Raw_Orders!F4563&lt;0,0,Raw_Orders!F4563)</f>
        <v>625.65</v>
      </c>
      <c r="G4563" s="2" t="str">
        <f aca="false">Raw_Orders!G4563</f>
        <v>Delivered</v>
      </c>
      <c r="H4563" s="2" t="n">
        <f aca="false">IF(Raw_Orders!H4563="","N/A",Raw_Orders!H4563)</f>
        <v>35.8</v>
      </c>
      <c r="I4563" s="2" t="n">
        <f aca="false">IF(Raw_Orders!I4563="","Not Rated",Raw_Orders!I4563)</f>
        <v>3.5</v>
      </c>
      <c r="J4563" s="2" t="str">
        <f aca="false">IF(COUNTIF($A$2:A4563,A4563)&gt;1,"Duplicate","Unique")</f>
        <v>Duplicate</v>
      </c>
      <c r="K4563" s="2" t="str">
        <f aca="false">IF(Raw_Orders!F4563&lt;0,"Anomaly","OK")</f>
        <v>OK</v>
      </c>
      <c r="L4563" s="2" t="str">
        <f aca="false">IFERROR(VLOOKUP(C4563,Raw_Restaurants!$A$2:$C$151,3,FALSE()),"Unknown")</f>
        <v>Indore</v>
      </c>
    </row>
    <row r="4564" customFormat="false" ht="15" hidden="false" customHeight="false" outlineLevel="0" collapsed="false">
      <c r="A4564" s="2" t="n">
        <f aca="false">Raw_Orders!A4564</f>
        <v>503541</v>
      </c>
      <c r="B4564" s="2" t="str">
        <f aca="false">Raw_Orders!B4564</f>
        <v>CUST1542</v>
      </c>
      <c r="C4564" s="2" t="str">
        <f aca="false">Raw_Orders!C4564</f>
        <v>REST212</v>
      </c>
      <c r="D4564" s="2" t="str">
        <f aca="false">Raw_Orders!D4564</f>
        <v>DP419</v>
      </c>
      <c r="E4564" s="2" t="str">
        <f aca="false">Raw_Orders!E4564</f>
        <v>2024-04-25</v>
      </c>
      <c r="F4564" s="2" t="n">
        <f aca="false">IF(Raw_Orders!F4564&lt;0,0,Raw_Orders!F4564)</f>
        <v>1065.64</v>
      </c>
      <c r="G4564" s="2" t="str">
        <f aca="false">Raw_Orders!G4564</f>
        <v>Delivered</v>
      </c>
      <c r="H4564" s="2" t="n">
        <f aca="false">IF(Raw_Orders!H4564="","N/A",Raw_Orders!H4564)</f>
        <v>44.5</v>
      </c>
      <c r="I4564" s="2" t="n">
        <f aca="false">IF(Raw_Orders!I4564="","Not Rated",Raw_Orders!I4564)</f>
        <v>2.9</v>
      </c>
      <c r="J4564" s="2" t="str">
        <f aca="false">IF(COUNTIF($A$2:A4564,A4564)&gt;1,"Duplicate","Unique")</f>
        <v>Unique</v>
      </c>
      <c r="K4564" s="2" t="str">
        <f aca="false">IF(Raw_Orders!F4564&lt;0,"Anomaly","OK")</f>
        <v>OK</v>
      </c>
      <c r="L4564" s="2" t="str">
        <f aca="false">IFERROR(VLOOKUP(C4564,Raw_Restaurants!$A$2:$C$151,3,FALSE()),"Unknown")</f>
        <v>Jaipur</v>
      </c>
    </row>
    <row r="4565" customFormat="false" ht="15" hidden="false" customHeight="false" outlineLevel="0" collapsed="false">
      <c r="A4565" s="2" t="n">
        <f aca="false">Raw_Orders!A4565</f>
        <v>500154</v>
      </c>
      <c r="B4565" s="2" t="str">
        <f aca="false">Raw_Orders!B4565</f>
        <v>CUST1615</v>
      </c>
      <c r="C4565" s="2" t="str">
        <f aca="false">Raw_Orders!C4565</f>
        <v>REST267</v>
      </c>
      <c r="D4565" s="2" t="str">
        <f aca="false">Raw_Orders!D4565</f>
        <v>DP469</v>
      </c>
      <c r="E4565" s="2" t="str">
        <f aca="false">Raw_Orders!E4565</f>
        <v>2024-07-19</v>
      </c>
      <c r="F4565" s="2" t="n">
        <f aca="false">IF(Raw_Orders!F4565&lt;0,0,Raw_Orders!F4565)</f>
        <v>1293.2</v>
      </c>
      <c r="G4565" s="2" t="str">
        <f aca="false">Raw_Orders!G4565</f>
        <v>Delivered</v>
      </c>
      <c r="H4565" s="2" t="str">
        <f aca="false">IF(Raw_Orders!H4565="","N/A",Raw_Orders!H4565)</f>
        <v>N/A</v>
      </c>
      <c r="I4565" s="2" t="n">
        <f aca="false">IF(Raw_Orders!I4565="","Not Rated",Raw_Orders!I4565)</f>
        <v>3</v>
      </c>
      <c r="J4565" s="2" t="str">
        <f aca="false">IF(COUNTIF($A$2:A4565,A4565)&gt;1,"Duplicate","Unique")</f>
        <v>Unique</v>
      </c>
      <c r="K4565" s="2" t="str">
        <f aca="false">IF(Raw_Orders!F4565&lt;0,"Anomaly","OK")</f>
        <v>OK</v>
      </c>
      <c r="L4565" s="2" t="str">
        <f aca="false">IFERROR(VLOOKUP(C4565,Raw_Restaurants!$A$2:$C$151,3,FALSE()),"Unknown")</f>
        <v>Jaipur</v>
      </c>
    </row>
    <row r="4566" customFormat="false" ht="15" hidden="false" customHeight="false" outlineLevel="0" collapsed="false">
      <c r="A4566" s="2" t="n">
        <f aca="false">Raw_Orders!A4566</f>
        <v>502699</v>
      </c>
      <c r="B4566" s="2" t="str">
        <f aca="false">Raw_Orders!B4566</f>
        <v>CUST1267</v>
      </c>
      <c r="C4566" s="2" t="str">
        <f aca="false">Raw_Orders!C4566</f>
        <v>REST316</v>
      </c>
      <c r="D4566" s="2" t="str">
        <f aca="false">Raw_Orders!D4566</f>
        <v>DP478</v>
      </c>
      <c r="E4566" s="2" t="str">
        <f aca="false">Raw_Orders!E4566</f>
        <v>2024-04-10</v>
      </c>
      <c r="F4566" s="2" t="n">
        <f aca="false">IF(Raw_Orders!F4566&lt;0,0,Raw_Orders!F4566)</f>
        <v>1041.3</v>
      </c>
      <c r="G4566" s="2" t="str">
        <f aca="false">Raw_Orders!G4566</f>
        <v>Delivered</v>
      </c>
      <c r="H4566" s="2" t="str">
        <f aca="false">IF(Raw_Orders!H4566="","N/A",Raw_Orders!H4566)</f>
        <v>N/A</v>
      </c>
      <c r="I4566" s="2" t="str">
        <f aca="false">IF(Raw_Orders!I4566="","Not Rated",Raw_Orders!I4566)</f>
        <v>Not Rated</v>
      </c>
      <c r="J4566" s="2" t="str">
        <f aca="false">IF(COUNTIF($A$2:A4566,A4566)&gt;1,"Duplicate","Unique")</f>
        <v>Unique</v>
      </c>
      <c r="K4566" s="2" t="str">
        <f aca="false">IF(Raw_Orders!F4566&lt;0,"Anomaly","OK")</f>
        <v>OK</v>
      </c>
      <c r="L4566" s="2" t="str">
        <f aca="false">IFERROR(VLOOKUP(C4566,Raw_Restaurants!$A$2:$C$151,3,FALSE()),"Unknown")</f>
        <v>Kolkata</v>
      </c>
    </row>
    <row r="4567" customFormat="false" ht="15" hidden="false" customHeight="false" outlineLevel="0" collapsed="false">
      <c r="A4567" s="2" t="n">
        <f aca="false">Raw_Orders!A4567</f>
        <v>500088</v>
      </c>
      <c r="B4567" s="2" t="str">
        <f aca="false">Raw_Orders!B4567</f>
        <v>CUST1090</v>
      </c>
      <c r="C4567" s="2" t="str">
        <f aca="false">Raw_Orders!C4567</f>
        <v>REST331</v>
      </c>
      <c r="D4567" s="2" t="str">
        <f aca="false">Raw_Orders!D4567</f>
        <v>DP321</v>
      </c>
      <c r="E4567" s="2" t="str">
        <f aca="false">Raw_Orders!E4567</f>
        <v>2024-04-03</v>
      </c>
      <c r="F4567" s="2" t="n">
        <f aca="false">IF(Raw_Orders!F4567&lt;0,0,Raw_Orders!F4567)</f>
        <v>1228.06</v>
      </c>
      <c r="G4567" s="2" t="str">
        <f aca="false">Raw_Orders!G4567</f>
        <v>Delivered</v>
      </c>
      <c r="H4567" s="2" t="n">
        <f aca="false">IF(Raw_Orders!H4567="","N/A",Raw_Orders!H4567)</f>
        <v>19.1</v>
      </c>
      <c r="I4567" s="2" t="n">
        <f aca="false">IF(Raw_Orders!I4567="","Not Rated",Raw_Orders!I4567)</f>
        <v>4.9</v>
      </c>
      <c r="J4567" s="2" t="str">
        <f aca="false">IF(COUNTIF($A$2:A4567,A4567)&gt;1,"Duplicate","Unique")</f>
        <v>Unique</v>
      </c>
      <c r="K4567" s="2" t="str">
        <f aca="false">IF(Raw_Orders!F4567&lt;0,"Anomaly","OK")</f>
        <v>OK</v>
      </c>
      <c r="L4567" s="2" t="str">
        <f aca="false">IFERROR(VLOOKUP(C4567,Raw_Restaurants!$A$2:$C$151,3,FALSE()),"Unknown")</f>
        <v>Chennai</v>
      </c>
    </row>
    <row r="4568" customFormat="false" ht="15" hidden="false" customHeight="false" outlineLevel="0" collapsed="false">
      <c r="A4568" s="2" t="n">
        <f aca="false">Raw_Orders!A4568</f>
        <v>502281</v>
      </c>
      <c r="B4568" s="2" t="str">
        <f aca="false">Raw_Orders!B4568</f>
        <v>CUST1102</v>
      </c>
      <c r="C4568" s="2" t="str">
        <f aca="false">Raw_Orders!C4568</f>
        <v>REST240</v>
      </c>
      <c r="D4568" s="2" t="str">
        <f aca="false">Raw_Orders!D4568</f>
        <v>DP442</v>
      </c>
      <c r="E4568" s="2" t="str">
        <f aca="false">Raw_Orders!E4568</f>
        <v>2024-04-20</v>
      </c>
      <c r="F4568" s="2" t="n">
        <f aca="false">IF(Raw_Orders!F4568&lt;0,0,Raw_Orders!F4568)</f>
        <v>1040.32</v>
      </c>
      <c r="G4568" s="2" t="str">
        <f aca="false">Raw_Orders!G4568</f>
        <v>Delivered</v>
      </c>
      <c r="H4568" s="2" t="n">
        <f aca="false">IF(Raw_Orders!H4568="","N/A",Raw_Orders!H4568)</f>
        <v>68.4</v>
      </c>
      <c r="I4568" s="2" t="n">
        <f aca="false">IF(Raw_Orders!I4568="","Not Rated",Raw_Orders!I4568)</f>
        <v>3.3</v>
      </c>
      <c r="J4568" s="2" t="str">
        <f aca="false">IF(COUNTIF($A$2:A4568,A4568)&gt;1,"Duplicate","Unique")</f>
        <v>Unique</v>
      </c>
      <c r="K4568" s="2" t="str">
        <f aca="false">IF(Raw_Orders!F4568&lt;0,"Anomaly","OK")</f>
        <v>OK</v>
      </c>
      <c r="L4568" s="2" t="str">
        <f aca="false">IFERROR(VLOOKUP(C4568,Raw_Restaurants!$A$2:$C$151,3,FALSE()),"Unknown")</f>
        <v>Delhi</v>
      </c>
    </row>
    <row r="4569" customFormat="false" ht="15" hidden="false" customHeight="false" outlineLevel="0" collapsed="false">
      <c r="A4569" s="2" t="n">
        <f aca="false">Raw_Orders!A4569</f>
        <v>501279</v>
      </c>
      <c r="B4569" s="2" t="str">
        <f aca="false">Raw_Orders!B4569</f>
        <v>CUST1690</v>
      </c>
      <c r="C4569" s="2" t="str">
        <f aca="false">Raw_Orders!C4569</f>
        <v>REST266</v>
      </c>
      <c r="D4569" s="2" t="str">
        <f aca="false">Raw_Orders!D4569</f>
        <v>DP402</v>
      </c>
      <c r="E4569" s="2" t="str">
        <f aca="false">Raw_Orders!E4569</f>
        <v>2024-12-08</v>
      </c>
      <c r="F4569" s="2" t="n">
        <f aca="false">IF(Raw_Orders!F4569&lt;0,0,Raw_Orders!F4569)</f>
        <v>713.49</v>
      </c>
      <c r="G4569" s="2" t="str">
        <f aca="false">Raw_Orders!G4569</f>
        <v>Delivered</v>
      </c>
      <c r="H4569" s="2" t="str">
        <f aca="false">IF(Raw_Orders!H4569="","N/A",Raw_Orders!H4569)</f>
        <v>N/A</v>
      </c>
      <c r="I4569" s="2" t="n">
        <f aca="false">IF(Raw_Orders!I4569="","Not Rated",Raw_Orders!I4569)</f>
        <v>3.6</v>
      </c>
      <c r="J4569" s="2" t="str">
        <f aca="false">IF(COUNTIF($A$2:A4569,A4569)&gt;1,"Duplicate","Unique")</f>
        <v>Unique</v>
      </c>
      <c r="K4569" s="2" t="str">
        <f aca="false">IF(Raw_Orders!F4569&lt;0,"Anomaly","OK")</f>
        <v>OK</v>
      </c>
      <c r="L4569" s="2" t="str">
        <f aca="false">IFERROR(VLOOKUP(C4569,Raw_Restaurants!$A$2:$C$151,3,FALSE()),"Unknown")</f>
        <v>Jaipur</v>
      </c>
    </row>
    <row r="4570" customFormat="false" ht="15" hidden="false" customHeight="false" outlineLevel="0" collapsed="false">
      <c r="A4570" s="2" t="n">
        <f aca="false">Raw_Orders!A4570</f>
        <v>503116</v>
      </c>
      <c r="B4570" s="2" t="str">
        <f aca="false">Raw_Orders!B4570</f>
        <v>CUST1515</v>
      </c>
      <c r="C4570" s="2" t="str">
        <f aca="false">Raw_Orders!C4570</f>
        <v>REST300</v>
      </c>
      <c r="D4570" s="2" t="str">
        <f aca="false">Raw_Orders!D4570</f>
        <v>DP438</v>
      </c>
      <c r="E4570" s="2" t="str">
        <f aca="false">Raw_Orders!E4570</f>
        <v>2024-07-29</v>
      </c>
      <c r="F4570" s="2" t="n">
        <f aca="false">IF(Raw_Orders!F4570&lt;0,0,Raw_Orders!F4570)</f>
        <v>1347</v>
      </c>
      <c r="G4570" s="2" t="str">
        <f aca="false">Raw_Orders!G4570</f>
        <v>Delivered</v>
      </c>
      <c r="H4570" s="2" t="n">
        <f aca="false">IF(Raw_Orders!H4570="","N/A",Raw_Orders!H4570)</f>
        <v>66.7</v>
      </c>
      <c r="I4570" s="2" t="n">
        <f aca="false">IF(Raw_Orders!I4570="","Not Rated",Raw_Orders!I4570)</f>
        <v>4.7</v>
      </c>
      <c r="J4570" s="2" t="str">
        <f aca="false">IF(COUNTIF($A$2:A4570,A4570)&gt;1,"Duplicate","Unique")</f>
        <v>Unique</v>
      </c>
      <c r="K4570" s="2" t="str">
        <f aca="false">IF(Raw_Orders!F4570&lt;0,"Anomaly","OK")</f>
        <v>OK</v>
      </c>
      <c r="L4570" s="2" t="str">
        <f aca="false">IFERROR(VLOOKUP(C4570,Raw_Restaurants!$A$2:$C$151,3,FALSE()),"Unknown")</f>
        <v>Indore</v>
      </c>
    </row>
    <row r="4571" customFormat="false" ht="15" hidden="false" customHeight="false" outlineLevel="0" collapsed="false">
      <c r="A4571" s="2" t="n">
        <f aca="false">Raw_Orders!A4571</f>
        <v>501245</v>
      </c>
      <c r="B4571" s="2" t="str">
        <f aca="false">Raw_Orders!B4571</f>
        <v>CUST1039</v>
      </c>
      <c r="C4571" s="2" t="str">
        <f aca="false">Raw_Orders!C4571</f>
        <v>REST324</v>
      </c>
      <c r="D4571" s="2" t="str">
        <f aca="false">Raw_Orders!D4571</f>
        <v>DP342</v>
      </c>
      <c r="E4571" s="2" t="str">
        <f aca="false">Raw_Orders!E4571</f>
        <v>2024-12-20</v>
      </c>
      <c r="F4571" s="2" t="n">
        <f aca="false">IF(Raw_Orders!F4571&lt;0,0,Raw_Orders!F4571)</f>
        <v>872.14</v>
      </c>
      <c r="G4571" s="2" t="str">
        <f aca="false">Raw_Orders!G4571</f>
        <v>Delivered</v>
      </c>
      <c r="H4571" s="2" t="n">
        <f aca="false">IF(Raw_Orders!H4571="","N/A",Raw_Orders!H4571)</f>
        <v>34.4</v>
      </c>
      <c r="I4571" s="2" t="n">
        <f aca="false">IF(Raw_Orders!I4571="","Not Rated",Raw_Orders!I4571)</f>
        <v>4.1</v>
      </c>
      <c r="J4571" s="2" t="str">
        <f aca="false">IF(COUNTIF($A$2:A4571,A4571)&gt;1,"Duplicate","Unique")</f>
        <v>Unique</v>
      </c>
      <c r="K4571" s="2" t="str">
        <f aca="false">IF(Raw_Orders!F4571&lt;0,"Anomaly","OK")</f>
        <v>OK</v>
      </c>
      <c r="L4571" s="2" t="str">
        <f aca="false">IFERROR(VLOOKUP(C4571,Raw_Restaurants!$A$2:$C$151,3,FALSE()),"Unknown")</f>
        <v>Bhopal</v>
      </c>
    </row>
    <row r="4572" customFormat="false" ht="15" hidden="false" customHeight="false" outlineLevel="0" collapsed="false">
      <c r="A4572" s="2" t="n">
        <f aca="false">Raw_Orders!A4572</f>
        <v>503339</v>
      </c>
      <c r="B4572" s="2" t="str">
        <f aca="false">Raw_Orders!B4572</f>
        <v>CUST1276</v>
      </c>
      <c r="C4572" s="2" t="str">
        <f aca="false">Raw_Orders!C4572</f>
        <v>REST204</v>
      </c>
      <c r="D4572" s="2" t="str">
        <f aca="false">Raw_Orders!D4572</f>
        <v>DP455</v>
      </c>
      <c r="E4572" s="2" t="str">
        <f aca="false">Raw_Orders!E4572</f>
        <v>2024-09-13</v>
      </c>
      <c r="F4572" s="2" t="n">
        <f aca="false">IF(Raw_Orders!F4572&lt;0,0,Raw_Orders!F4572)</f>
        <v>929.46</v>
      </c>
      <c r="G4572" s="2" t="str">
        <f aca="false">Raw_Orders!G4572</f>
        <v>Cancelled</v>
      </c>
      <c r="H4572" s="2" t="str">
        <f aca="false">IF(Raw_Orders!H4572="","N/A",Raw_Orders!H4572)</f>
        <v>N/A</v>
      </c>
      <c r="I4572" s="2" t="str">
        <f aca="false">IF(Raw_Orders!I4572="","Not Rated",Raw_Orders!I4572)</f>
        <v>Not Rated</v>
      </c>
      <c r="J4572" s="2" t="str">
        <f aca="false">IF(COUNTIF($A$2:A4572,A4572)&gt;1,"Duplicate","Unique")</f>
        <v>Unique</v>
      </c>
      <c r="K4572" s="2" t="str">
        <f aca="false">IF(Raw_Orders!F4572&lt;0,"Anomaly","OK")</f>
        <v>OK</v>
      </c>
      <c r="L4572" s="2" t="str">
        <f aca="false">IFERROR(VLOOKUP(C4572,Raw_Restaurants!$A$2:$C$151,3,FALSE()),"Unknown")</f>
        <v>Bhopal</v>
      </c>
    </row>
    <row r="4573" customFormat="false" ht="15" hidden="false" customHeight="false" outlineLevel="0" collapsed="false">
      <c r="A4573" s="2" t="n">
        <f aca="false">Raw_Orders!A4573</f>
        <v>500556</v>
      </c>
      <c r="B4573" s="2" t="str">
        <f aca="false">Raw_Orders!B4573</f>
        <v>CUST1379</v>
      </c>
      <c r="C4573" s="2" t="str">
        <f aca="false">Raw_Orders!C4573</f>
        <v>REST211</v>
      </c>
      <c r="D4573" s="2" t="str">
        <f aca="false">Raw_Orders!D4573</f>
        <v>DP393</v>
      </c>
      <c r="E4573" s="2" t="str">
        <f aca="false">Raw_Orders!E4573</f>
        <v>2024-11-20</v>
      </c>
      <c r="F4573" s="2" t="n">
        <f aca="false">IF(Raw_Orders!F4573&lt;0,0,Raw_Orders!F4573)</f>
        <v>925.66</v>
      </c>
      <c r="G4573" s="2" t="str">
        <f aca="false">Raw_Orders!G4573</f>
        <v>Delivered</v>
      </c>
      <c r="H4573" s="2" t="n">
        <f aca="false">IF(Raw_Orders!H4573="","N/A",Raw_Orders!H4573)</f>
        <v>45.9</v>
      </c>
      <c r="I4573" s="2" t="n">
        <f aca="false">IF(Raw_Orders!I4573="","Not Rated",Raw_Orders!I4573)</f>
        <v>2.9</v>
      </c>
      <c r="J4573" s="2" t="str">
        <f aca="false">IF(COUNTIF($A$2:A4573,A4573)&gt;1,"Duplicate","Unique")</f>
        <v>Unique</v>
      </c>
      <c r="K4573" s="2" t="str">
        <f aca="false">IF(Raw_Orders!F4573&lt;0,"Anomaly","OK")</f>
        <v>OK</v>
      </c>
      <c r="L4573" s="2" t="str">
        <f aca="false">IFERROR(VLOOKUP(C4573,Raw_Restaurants!$A$2:$C$151,3,FALSE()),"Unknown")</f>
        <v>Mumbai</v>
      </c>
    </row>
    <row r="4574" customFormat="false" ht="15" hidden="false" customHeight="false" outlineLevel="0" collapsed="false">
      <c r="A4574" s="2" t="n">
        <f aca="false">Raw_Orders!A4574</f>
        <v>504611</v>
      </c>
      <c r="B4574" s="2" t="str">
        <f aca="false">Raw_Orders!B4574</f>
        <v>CUST1053</v>
      </c>
      <c r="C4574" s="2" t="str">
        <f aca="false">Raw_Orders!C4574</f>
        <v>REST254</v>
      </c>
      <c r="D4574" s="2" t="str">
        <f aca="false">Raw_Orders!D4574</f>
        <v>DP441</v>
      </c>
      <c r="E4574" s="2" t="str">
        <f aca="false">Raw_Orders!E4574</f>
        <v>2024-08-01</v>
      </c>
      <c r="F4574" s="2" t="n">
        <f aca="false">IF(Raw_Orders!F4574&lt;0,0,Raw_Orders!F4574)</f>
        <v>989.02</v>
      </c>
      <c r="G4574" s="2" t="str">
        <f aca="false">Raw_Orders!G4574</f>
        <v>Delayed</v>
      </c>
      <c r="H4574" s="2" t="str">
        <f aca="false">IF(Raw_Orders!H4574="","N/A",Raw_Orders!H4574)</f>
        <v>N/A</v>
      </c>
      <c r="I4574" s="2" t="n">
        <f aca="false">IF(Raw_Orders!I4574="","Not Rated",Raw_Orders!I4574)</f>
        <v>3</v>
      </c>
      <c r="J4574" s="2" t="str">
        <f aca="false">IF(COUNTIF($A$2:A4574,A4574)&gt;1,"Duplicate","Unique")</f>
        <v>Unique</v>
      </c>
      <c r="K4574" s="2" t="str">
        <f aca="false">IF(Raw_Orders!F4574&lt;0,"Anomaly","OK")</f>
        <v>OK</v>
      </c>
      <c r="L4574" s="2" t="str">
        <f aca="false">IFERROR(VLOOKUP(C4574,Raw_Restaurants!$A$2:$C$151,3,FALSE()),"Unknown")</f>
        <v>Hyderabad</v>
      </c>
    </row>
    <row r="4575" customFormat="false" ht="15" hidden="false" customHeight="false" outlineLevel="0" collapsed="false">
      <c r="A4575" s="2" t="n">
        <f aca="false">Raw_Orders!A4575</f>
        <v>500964</v>
      </c>
      <c r="B4575" s="2" t="str">
        <f aca="false">Raw_Orders!B4575</f>
        <v>CUST1229</v>
      </c>
      <c r="C4575" s="2" t="str">
        <f aca="false">Raw_Orders!C4575</f>
        <v>REST340</v>
      </c>
      <c r="D4575" s="2" t="str">
        <f aca="false">Raw_Orders!D4575</f>
        <v>DP362</v>
      </c>
      <c r="E4575" s="2" t="str">
        <f aca="false">Raw_Orders!E4575</f>
        <v>2024-09-04</v>
      </c>
      <c r="F4575" s="2" t="n">
        <f aca="false">IF(Raw_Orders!F4575&lt;0,0,Raw_Orders!F4575)</f>
        <v>576.95</v>
      </c>
      <c r="G4575" s="2" t="str">
        <f aca="false">Raw_Orders!G4575</f>
        <v>Delivered</v>
      </c>
      <c r="H4575" s="2" t="n">
        <f aca="false">IF(Raw_Orders!H4575="","N/A",Raw_Orders!H4575)</f>
        <v>36.8</v>
      </c>
      <c r="I4575" s="2" t="n">
        <f aca="false">IF(Raw_Orders!I4575="","Not Rated",Raw_Orders!I4575)</f>
        <v>4.2</v>
      </c>
      <c r="J4575" s="2" t="str">
        <f aca="false">IF(COUNTIF($A$2:A4575,A4575)&gt;1,"Duplicate","Unique")</f>
        <v>Unique</v>
      </c>
      <c r="K4575" s="2" t="str">
        <f aca="false">IF(Raw_Orders!F4575&lt;0,"Anomaly","OK")</f>
        <v>OK</v>
      </c>
      <c r="L4575" s="2" t="str">
        <f aca="false">IFERROR(VLOOKUP(C4575,Raw_Restaurants!$A$2:$C$151,3,FALSE()),"Unknown")</f>
        <v>Hyderabad</v>
      </c>
    </row>
    <row r="4576" customFormat="false" ht="15" hidden="false" customHeight="false" outlineLevel="0" collapsed="false">
      <c r="A4576" s="2" t="n">
        <f aca="false">Raw_Orders!A4576</f>
        <v>502150</v>
      </c>
      <c r="B4576" s="2" t="str">
        <f aca="false">Raw_Orders!B4576</f>
        <v>CUST1368</v>
      </c>
      <c r="C4576" s="2" t="str">
        <f aca="false">Raw_Orders!C4576</f>
        <v>REST288</v>
      </c>
      <c r="D4576" s="2" t="str">
        <f aca="false">Raw_Orders!D4576</f>
        <v>DP494</v>
      </c>
      <c r="E4576" s="2" t="str">
        <f aca="false">Raw_Orders!E4576</f>
        <v>2024-10-16</v>
      </c>
      <c r="F4576" s="2" t="n">
        <f aca="false">IF(Raw_Orders!F4576&lt;0,0,Raw_Orders!F4576)</f>
        <v>0</v>
      </c>
      <c r="G4576" s="2" t="str">
        <f aca="false">Raw_Orders!G4576</f>
        <v>Delivered</v>
      </c>
      <c r="H4576" s="2" t="n">
        <f aca="false">IF(Raw_Orders!H4576="","N/A",Raw_Orders!H4576)</f>
        <v>78.1</v>
      </c>
      <c r="I4576" s="2" t="n">
        <f aca="false">IF(Raw_Orders!I4576="","Not Rated",Raw_Orders!I4576)</f>
        <v>3.9</v>
      </c>
      <c r="J4576" s="2" t="str">
        <f aca="false">IF(COUNTIF($A$2:A4576,A4576)&gt;1,"Duplicate","Unique")</f>
        <v>Unique</v>
      </c>
      <c r="K4576" s="2" t="str">
        <f aca="false">IF(Raw_Orders!F4576&lt;0,"Anomaly","OK")</f>
        <v>Anomaly</v>
      </c>
      <c r="L4576" s="2" t="str">
        <f aca="false">IFERROR(VLOOKUP(C4576,Raw_Restaurants!$A$2:$C$151,3,FALSE()),"Unknown")</f>
        <v>Bhopal</v>
      </c>
    </row>
    <row r="4577" customFormat="false" ht="15" hidden="false" customHeight="false" outlineLevel="0" collapsed="false">
      <c r="A4577" s="2" t="n">
        <f aca="false">Raw_Orders!A4577</f>
        <v>502298</v>
      </c>
      <c r="B4577" s="2" t="str">
        <f aca="false">Raw_Orders!B4577</f>
        <v>CUST1380</v>
      </c>
      <c r="C4577" s="2" t="str">
        <f aca="false">Raw_Orders!C4577</f>
        <v>REST294</v>
      </c>
      <c r="D4577" s="2" t="str">
        <f aca="false">Raw_Orders!D4577</f>
        <v>DP467</v>
      </c>
      <c r="E4577" s="2" t="str">
        <f aca="false">Raw_Orders!E4577</f>
        <v>2024-12-03</v>
      </c>
      <c r="F4577" s="2" t="n">
        <f aca="false">IF(Raw_Orders!F4577&lt;0,0,Raw_Orders!F4577)</f>
        <v>690.1</v>
      </c>
      <c r="G4577" s="2" t="str">
        <f aca="false">Raw_Orders!G4577</f>
        <v>Delivered</v>
      </c>
      <c r="H4577" s="2" t="n">
        <f aca="false">IF(Raw_Orders!H4577="","N/A",Raw_Orders!H4577)</f>
        <v>77.8</v>
      </c>
      <c r="I4577" s="2" t="n">
        <f aca="false">IF(Raw_Orders!I4577="","Not Rated",Raw_Orders!I4577)</f>
        <v>4.7</v>
      </c>
      <c r="J4577" s="2" t="str">
        <f aca="false">IF(COUNTIF($A$2:A4577,A4577)&gt;1,"Duplicate","Unique")</f>
        <v>Unique</v>
      </c>
      <c r="K4577" s="2" t="str">
        <f aca="false">IF(Raw_Orders!F4577&lt;0,"Anomaly","OK")</f>
        <v>OK</v>
      </c>
      <c r="L4577" s="2" t="str">
        <f aca="false">IFERROR(VLOOKUP(C4577,Raw_Restaurants!$A$2:$C$151,3,FALSE()),"Unknown")</f>
        <v>Hyderabad</v>
      </c>
    </row>
    <row r="4578" customFormat="false" ht="15" hidden="false" customHeight="false" outlineLevel="0" collapsed="false">
      <c r="A4578" s="2" t="n">
        <f aca="false">Raw_Orders!A4578</f>
        <v>503217</v>
      </c>
      <c r="B4578" s="2" t="str">
        <f aca="false">Raw_Orders!B4578</f>
        <v>CUST1570</v>
      </c>
      <c r="C4578" s="2" t="str">
        <f aca="false">Raw_Orders!C4578</f>
        <v>REST335</v>
      </c>
      <c r="D4578" s="2" t="str">
        <f aca="false">Raw_Orders!D4578</f>
        <v>DP335</v>
      </c>
      <c r="E4578" s="2" t="str">
        <f aca="false">Raw_Orders!E4578</f>
        <v>2024-12-07</v>
      </c>
      <c r="F4578" s="2" t="n">
        <f aca="false">IF(Raw_Orders!F4578&lt;0,0,Raw_Orders!F4578)</f>
        <v>492.28</v>
      </c>
      <c r="G4578" s="2" t="str">
        <f aca="false">Raw_Orders!G4578</f>
        <v>Delivered</v>
      </c>
      <c r="H4578" s="2" t="n">
        <f aca="false">IF(Raw_Orders!H4578="","N/A",Raw_Orders!H4578)</f>
        <v>51.7</v>
      </c>
      <c r="I4578" s="2" t="n">
        <f aca="false">IF(Raw_Orders!I4578="","Not Rated",Raw_Orders!I4578)</f>
        <v>5</v>
      </c>
      <c r="J4578" s="2" t="str">
        <f aca="false">IF(COUNTIF($A$2:A4578,A4578)&gt;1,"Duplicate","Unique")</f>
        <v>Unique</v>
      </c>
      <c r="K4578" s="2" t="str">
        <f aca="false">IF(Raw_Orders!F4578&lt;0,"Anomaly","OK")</f>
        <v>OK</v>
      </c>
      <c r="L4578" s="2" t="str">
        <f aca="false">IFERROR(VLOOKUP(C4578,Raw_Restaurants!$A$2:$C$151,3,FALSE()),"Unknown")</f>
        <v>Pune</v>
      </c>
    </row>
    <row r="4579" customFormat="false" ht="15" hidden="false" customHeight="false" outlineLevel="0" collapsed="false">
      <c r="A4579" s="2" t="n">
        <f aca="false">Raw_Orders!A4579</f>
        <v>501064</v>
      </c>
      <c r="B4579" s="2" t="str">
        <f aca="false">Raw_Orders!B4579</f>
        <v>CUST1177</v>
      </c>
      <c r="C4579" s="2" t="str">
        <f aca="false">Raw_Orders!C4579</f>
        <v>REST224</v>
      </c>
      <c r="D4579" s="2" t="str">
        <f aca="false">Raw_Orders!D4579</f>
        <v>DP460</v>
      </c>
      <c r="E4579" s="2" t="str">
        <f aca="false">Raw_Orders!E4579</f>
        <v>2024-06-19</v>
      </c>
      <c r="F4579" s="2" t="n">
        <f aca="false">IF(Raw_Orders!F4579&lt;0,0,Raw_Orders!F4579)</f>
        <v>644.61</v>
      </c>
      <c r="G4579" s="2" t="str">
        <f aca="false">Raw_Orders!G4579</f>
        <v>Delivered</v>
      </c>
      <c r="H4579" s="2" t="n">
        <f aca="false">IF(Raw_Orders!H4579="","N/A",Raw_Orders!H4579)</f>
        <v>15.2</v>
      </c>
      <c r="I4579" s="2" t="n">
        <f aca="false">IF(Raw_Orders!I4579="","Not Rated",Raw_Orders!I4579)</f>
        <v>3.8</v>
      </c>
      <c r="J4579" s="2" t="str">
        <f aca="false">IF(COUNTIF($A$2:A4579,A4579)&gt;1,"Duplicate","Unique")</f>
        <v>Duplicate</v>
      </c>
      <c r="K4579" s="2" t="str">
        <f aca="false">IF(Raw_Orders!F4579&lt;0,"Anomaly","OK")</f>
        <v>OK</v>
      </c>
      <c r="L4579" s="2" t="str">
        <f aca="false">IFERROR(VLOOKUP(C4579,Raw_Restaurants!$A$2:$C$151,3,FALSE()),"Unknown")</f>
        <v>Indore</v>
      </c>
    </row>
    <row r="4580" customFormat="false" ht="15" hidden="false" customHeight="false" outlineLevel="0" collapsed="false">
      <c r="A4580" s="2" t="n">
        <f aca="false">Raw_Orders!A4580</f>
        <v>504564</v>
      </c>
      <c r="B4580" s="2" t="str">
        <f aca="false">Raw_Orders!B4580</f>
        <v>CUST1713</v>
      </c>
      <c r="C4580" s="2" t="str">
        <f aca="false">Raw_Orders!C4580</f>
        <v>REST256</v>
      </c>
      <c r="D4580" s="2" t="str">
        <f aca="false">Raw_Orders!D4580</f>
        <v>DP310</v>
      </c>
      <c r="E4580" s="2" t="str">
        <f aca="false">Raw_Orders!E4580</f>
        <v>2024-06-13</v>
      </c>
      <c r="F4580" s="2" t="n">
        <f aca="false">IF(Raw_Orders!F4580&lt;0,0,Raw_Orders!F4580)</f>
        <v>522.01</v>
      </c>
      <c r="G4580" s="2" t="str">
        <f aca="false">Raw_Orders!G4580</f>
        <v>Delivered</v>
      </c>
      <c r="H4580" s="2" t="n">
        <f aca="false">IF(Raw_Orders!H4580="","N/A",Raw_Orders!H4580)</f>
        <v>58.8</v>
      </c>
      <c r="I4580" s="2" t="n">
        <f aca="false">IF(Raw_Orders!I4580="","Not Rated",Raw_Orders!I4580)</f>
        <v>2.8</v>
      </c>
      <c r="J4580" s="2" t="str">
        <f aca="false">IF(COUNTIF($A$2:A4580,A4580)&gt;1,"Duplicate","Unique")</f>
        <v>Unique</v>
      </c>
      <c r="K4580" s="2" t="str">
        <f aca="false">IF(Raw_Orders!F4580&lt;0,"Anomaly","OK")</f>
        <v>OK</v>
      </c>
      <c r="L4580" s="2" t="str">
        <f aca="false">IFERROR(VLOOKUP(C4580,Raw_Restaurants!$A$2:$C$151,3,FALSE()),"Unknown")</f>
        <v>Chennai</v>
      </c>
    </row>
    <row r="4581" customFormat="false" ht="15" hidden="false" customHeight="false" outlineLevel="0" collapsed="false">
      <c r="A4581" s="2" t="n">
        <f aca="false">Raw_Orders!A4581</f>
        <v>501635</v>
      </c>
      <c r="B4581" s="2" t="str">
        <f aca="false">Raw_Orders!B4581</f>
        <v>CUST1605</v>
      </c>
      <c r="C4581" s="2" t="str">
        <f aca="false">Raw_Orders!C4581</f>
        <v>REST286</v>
      </c>
      <c r="D4581" s="2" t="str">
        <f aca="false">Raw_Orders!D4581</f>
        <v>DP333</v>
      </c>
      <c r="E4581" s="2" t="str">
        <f aca="false">Raw_Orders!E4581</f>
        <v>2024-12-03</v>
      </c>
      <c r="F4581" s="2" t="n">
        <f aca="false">IF(Raw_Orders!F4581&lt;0,0,Raw_Orders!F4581)</f>
        <v>291.2</v>
      </c>
      <c r="G4581" s="2" t="str">
        <f aca="false">Raw_Orders!G4581</f>
        <v>Delivered</v>
      </c>
      <c r="H4581" s="2" t="n">
        <f aca="false">IF(Raw_Orders!H4581="","N/A",Raw_Orders!H4581)</f>
        <v>50</v>
      </c>
      <c r="I4581" s="2" t="n">
        <f aca="false">IF(Raw_Orders!I4581="","Not Rated",Raw_Orders!I4581)</f>
        <v>3.4</v>
      </c>
      <c r="J4581" s="2" t="str">
        <f aca="false">IF(COUNTIF($A$2:A4581,A4581)&gt;1,"Duplicate","Unique")</f>
        <v>Unique</v>
      </c>
      <c r="K4581" s="2" t="str">
        <f aca="false">IF(Raw_Orders!F4581&lt;0,"Anomaly","OK")</f>
        <v>OK</v>
      </c>
      <c r="L4581" s="2" t="str">
        <f aca="false">IFERROR(VLOOKUP(C4581,Raw_Restaurants!$A$2:$C$151,3,FALSE()),"Unknown")</f>
        <v>Bhopal</v>
      </c>
    </row>
    <row r="4582" customFormat="false" ht="15" hidden="false" customHeight="false" outlineLevel="0" collapsed="false">
      <c r="A4582" s="2" t="n">
        <f aca="false">Raw_Orders!A4582</f>
        <v>504424</v>
      </c>
      <c r="B4582" s="2" t="str">
        <f aca="false">Raw_Orders!B4582</f>
        <v>CUST1470</v>
      </c>
      <c r="C4582" s="2" t="str">
        <f aca="false">Raw_Orders!C4582</f>
        <v>REST323</v>
      </c>
      <c r="D4582" s="2" t="str">
        <f aca="false">Raw_Orders!D4582</f>
        <v>DP417</v>
      </c>
      <c r="E4582" s="2" t="str">
        <f aca="false">Raw_Orders!E4582</f>
        <v>2024-08-11</v>
      </c>
      <c r="F4582" s="2" t="n">
        <f aca="false">IF(Raw_Orders!F4582&lt;0,0,Raw_Orders!F4582)</f>
        <v>816.98</v>
      </c>
      <c r="G4582" s="2" t="str">
        <f aca="false">Raw_Orders!G4582</f>
        <v>Delivered</v>
      </c>
      <c r="H4582" s="2" t="n">
        <f aca="false">IF(Raw_Orders!H4582="","N/A",Raw_Orders!H4582)</f>
        <v>62.7</v>
      </c>
      <c r="I4582" s="2" t="n">
        <f aca="false">IF(Raw_Orders!I4582="","Not Rated",Raw_Orders!I4582)</f>
        <v>3.9</v>
      </c>
      <c r="J4582" s="2" t="str">
        <f aca="false">IF(COUNTIF($A$2:A4582,A4582)&gt;1,"Duplicate","Unique")</f>
        <v>Unique</v>
      </c>
      <c r="K4582" s="2" t="str">
        <f aca="false">IF(Raw_Orders!F4582&lt;0,"Anomaly","OK")</f>
        <v>OK</v>
      </c>
      <c r="L4582" s="2" t="str">
        <f aca="false">IFERROR(VLOOKUP(C4582,Raw_Restaurants!$A$2:$C$151,3,FALSE()),"Unknown")</f>
        <v>Pune</v>
      </c>
    </row>
    <row r="4583" customFormat="false" ht="15" hidden="false" customHeight="false" outlineLevel="0" collapsed="false">
      <c r="A4583" s="2" t="n">
        <f aca="false">Raw_Orders!A4583</f>
        <v>503635</v>
      </c>
      <c r="B4583" s="2" t="str">
        <f aca="false">Raw_Orders!B4583</f>
        <v>CUST1483</v>
      </c>
      <c r="C4583" s="2" t="str">
        <f aca="false">Raw_Orders!C4583</f>
        <v>REST307</v>
      </c>
      <c r="D4583" s="2" t="str">
        <f aca="false">Raw_Orders!D4583</f>
        <v>DP383</v>
      </c>
      <c r="E4583" s="2" t="str">
        <f aca="false">Raw_Orders!E4583</f>
        <v>2024-04-28</v>
      </c>
      <c r="F4583" s="2" t="n">
        <f aca="false">IF(Raw_Orders!F4583&lt;0,0,Raw_Orders!F4583)</f>
        <v>194.79</v>
      </c>
      <c r="G4583" s="2" t="str">
        <f aca="false">Raw_Orders!G4583</f>
        <v>Delivered</v>
      </c>
      <c r="H4583" s="2" t="n">
        <f aca="false">IF(Raw_Orders!H4583="","N/A",Raw_Orders!H4583)</f>
        <v>18.3</v>
      </c>
      <c r="I4583" s="2" t="n">
        <f aca="false">IF(Raw_Orders!I4583="","Not Rated",Raw_Orders!I4583)</f>
        <v>4.4</v>
      </c>
      <c r="J4583" s="2" t="str">
        <f aca="false">IF(COUNTIF($A$2:A4583,A4583)&gt;1,"Duplicate","Unique")</f>
        <v>Unique</v>
      </c>
      <c r="K4583" s="2" t="str">
        <f aca="false">IF(Raw_Orders!F4583&lt;0,"Anomaly","OK")</f>
        <v>OK</v>
      </c>
      <c r="L4583" s="2" t="str">
        <f aca="false">IFERROR(VLOOKUP(C4583,Raw_Restaurants!$A$2:$C$151,3,FALSE()),"Unknown")</f>
        <v>Bhopal</v>
      </c>
    </row>
    <row r="4584" customFormat="false" ht="15" hidden="false" customHeight="false" outlineLevel="0" collapsed="false">
      <c r="A4584" s="2" t="n">
        <f aca="false">Raw_Orders!A4584</f>
        <v>501819</v>
      </c>
      <c r="B4584" s="2" t="str">
        <f aca="false">Raw_Orders!B4584</f>
        <v>CUST1250</v>
      </c>
      <c r="C4584" s="2" t="str">
        <f aca="false">Raw_Orders!C4584</f>
        <v>REST238</v>
      </c>
      <c r="D4584" s="2" t="str">
        <f aca="false">Raw_Orders!D4584</f>
        <v>DP317</v>
      </c>
      <c r="E4584" s="2" t="str">
        <f aca="false">Raw_Orders!E4584</f>
        <v>2024-09-19</v>
      </c>
      <c r="F4584" s="2" t="n">
        <f aca="false">IF(Raw_Orders!F4584&lt;0,0,Raw_Orders!F4584)</f>
        <v>1177.22</v>
      </c>
      <c r="G4584" s="2" t="str">
        <f aca="false">Raw_Orders!G4584</f>
        <v>Cancelled</v>
      </c>
      <c r="H4584" s="2" t="str">
        <f aca="false">IF(Raw_Orders!H4584="","N/A",Raw_Orders!H4584)</f>
        <v>N/A</v>
      </c>
      <c r="I4584" s="2" t="str">
        <f aca="false">IF(Raw_Orders!I4584="","Not Rated",Raw_Orders!I4584)</f>
        <v>Not Rated</v>
      </c>
      <c r="J4584" s="2" t="str">
        <f aca="false">IF(COUNTIF($A$2:A4584,A4584)&gt;1,"Duplicate","Unique")</f>
        <v>Unique</v>
      </c>
      <c r="K4584" s="2" t="str">
        <f aca="false">IF(Raw_Orders!F4584&lt;0,"Anomaly","OK")</f>
        <v>OK</v>
      </c>
      <c r="L4584" s="2" t="str">
        <f aca="false">IFERROR(VLOOKUP(C4584,Raw_Restaurants!$A$2:$C$151,3,FALSE()),"Unknown")</f>
        <v>Chennai</v>
      </c>
    </row>
    <row r="4585" customFormat="false" ht="15" hidden="false" customHeight="false" outlineLevel="0" collapsed="false">
      <c r="A4585" s="2" t="n">
        <f aca="false">Raw_Orders!A4585</f>
        <v>502508</v>
      </c>
      <c r="B4585" s="2" t="str">
        <f aca="false">Raw_Orders!B4585</f>
        <v>CUST1790</v>
      </c>
      <c r="C4585" s="2" t="str">
        <f aca="false">Raw_Orders!C4585</f>
        <v>REST318</v>
      </c>
      <c r="D4585" s="2" t="str">
        <f aca="false">Raw_Orders!D4585</f>
        <v>DP494</v>
      </c>
      <c r="E4585" s="2" t="str">
        <f aca="false">Raw_Orders!E4585</f>
        <v>2024-02-21</v>
      </c>
      <c r="F4585" s="2" t="n">
        <f aca="false">IF(Raw_Orders!F4585&lt;0,0,Raw_Orders!F4585)</f>
        <v>164.92</v>
      </c>
      <c r="G4585" s="2" t="str">
        <f aca="false">Raw_Orders!G4585</f>
        <v>Delivered</v>
      </c>
      <c r="H4585" s="2" t="n">
        <f aca="false">IF(Raw_Orders!H4585="","N/A",Raw_Orders!H4585)</f>
        <v>63.3</v>
      </c>
      <c r="I4585" s="2" t="n">
        <f aca="false">IF(Raw_Orders!I4585="","Not Rated",Raw_Orders!I4585)</f>
        <v>3.8</v>
      </c>
      <c r="J4585" s="2" t="str">
        <f aca="false">IF(COUNTIF($A$2:A4585,A4585)&gt;1,"Duplicate","Unique")</f>
        <v>Unique</v>
      </c>
      <c r="K4585" s="2" t="str">
        <f aca="false">IF(Raw_Orders!F4585&lt;0,"Anomaly","OK")</f>
        <v>OK</v>
      </c>
      <c r="L4585" s="2" t="str">
        <f aca="false">IFERROR(VLOOKUP(C4585,Raw_Restaurants!$A$2:$C$151,3,FALSE()),"Unknown")</f>
        <v>Mumbai</v>
      </c>
    </row>
    <row r="4586" customFormat="false" ht="15" hidden="false" customHeight="false" outlineLevel="0" collapsed="false">
      <c r="A4586" s="2" t="n">
        <f aca="false">Raw_Orders!A4586</f>
        <v>504543</v>
      </c>
      <c r="B4586" s="2" t="str">
        <f aca="false">Raw_Orders!B4586</f>
        <v>CUST1648</v>
      </c>
      <c r="C4586" s="2" t="str">
        <f aca="false">Raw_Orders!C4586</f>
        <v>REST205</v>
      </c>
      <c r="D4586" s="2" t="str">
        <f aca="false">Raw_Orders!D4586</f>
        <v>DP384</v>
      </c>
      <c r="E4586" s="2" t="str">
        <f aca="false">Raw_Orders!E4586</f>
        <v>2024-12-01</v>
      </c>
      <c r="F4586" s="2" t="n">
        <f aca="false">IF(Raw_Orders!F4586&lt;0,0,Raw_Orders!F4586)</f>
        <v>838.3</v>
      </c>
      <c r="G4586" s="2" t="str">
        <f aca="false">Raw_Orders!G4586</f>
        <v>Delivered</v>
      </c>
      <c r="H4586" s="2" t="n">
        <f aca="false">IF(Raw_Orders!H4586="","N/A",Raw_Orders!H4586)</f>
        <v>24.9</v>
      </c>
      <c r="I4586" s="2" t="n">
        <f aca="false">IF(Raw_Orders!I4586="","Not Rated",Raw_Orders!I4586)</f>
        <v>3.2</v>
      </c>
      <c r="J4586" s="2" t="str">
        <f aca="false">IF(COUNTIF($A$2:A4586,A4586)&gt;1,"Duplicate","Unique")</f>
        <v>Unique</v>
      </c>
      <c r="K4586" s="2" t="str">
        <f aca="false">IF(Raw_Orders!F4586&lt;0,"Anomaly","OK")</f>
        <v>OK</v>
      </c>
      <c r="L4586" s="2" t="str">
        <f aca="false">IFERROR(VLOOKUP(C4586,Raw_Restaurants!$A$2:$C$151,3,FALSE()),"Unknown")</f>
        <v>Delhi</v>
      </c>
    </row>
    <row r="4587" customFormat="false" ht="15" hidden="false" customHeight="false" outlineLevel="0" collapsed="false">
      <c r="A4587" s="2" t="n">
        <f aca="false">Raw_Orders!A4587</f>
        <v>502513</v>
      </c>
      <c r="B4587" s="2" t="str">
        <f aca="false">Raw_Orders!B4587</f>
        <v>CUST1396</v>
      </c>
      <c r="C4587" s="2" t="str">
        <f aca="false">Raw_Orders!C4587</f>
        <v>REST240</v>
      </c>
      <c r="D4587" s="2" t="str">
        <f aca="false">Raw_Orders!D4587</f>
        <v>DP415</v>
      </c>
      <c r="E4587" s="2" t="str">
        <f aca="false">Raw_Orders!E4587</f>
        <v>2024-04-09</v>
      </c>
      <c r="F4587" s="2" t="n">
        <f aca="false">IF(Raw_Orders!F4587&lt;0,0,Raw_Orders!F4587)</f>
        <v>564.85</v>
      </c>
      <c r="G4587" s="2" t="str">
        <f aca="false">Raw_Orders!G4587</f>
        <v>Delivered</v>
      </c>
      <c r="H4587" s="2" t="n">
        <f aca="false">IF(Raw_Orders!H4587="","N/A",Raw_Orders!H4587)</f>
        <v>70.5</v>
      </c>
      <c r="I4587" s="2" t="n">
        <f aca="false">IF(Raw_Orders!I4587="","Not Rated",Raw_Orders!I4587)</f>
        <v>3.4</v>
      </c>
      <c r="J4587" s="2" t="str">
        <f aca="false">IF(COUNTIF($A$2:A4587,A4587)&gt;1,"Duplicate","Unique")</f>
        <v>Unique</v>
      </c>
      <c r="K4587" s="2" t="str">
        <f aca="false">IF(Raw_Orders!F4587&lt;0,"Anomaly","OK")</f>
        <v>OK</v>
      </c>
      <c r="L4587" s="2" t="str">
        <f aca="false">IFERROR(VLOOKUP(C4587,Raw_Restaurants!$A$2:$C$151,3,FALSE()),"Unknown")</f>
        <v>Delhi</v>
      </c>
    </row>
    <row r="4588" customFormat="false" ht="15" hidden="false" customHeight="false" outlineLevel="0" collapsed="false">
      <c r="A4588" s="2" t="n">
        <f aca="false">Raw_Orders!A4588</f>
        <v>504044</v>
      </c>
      <c r="B4588" s="2" t="str">
        <f aca="false">Raw_Orders!B4588</f>
        <v>CUST1355</v>
      </c>
      <c r="C4588" s="2" t="str">
        <f aca="false">Raw_Orders!C4588</f>
        <v>REST266</v>
      </c>
      <c r="D4588" s="2" t="str">
        <f aca="false">Raw_Orders!D4588</f>
        <v>DP469</v>
      </c>
      <c r="E4588" s="2" t="str">
        <f aca="false">Raw_Orders!E4588</f>
        <v>2024-11-09</v>
      </c>
      <c r="F4588" s="2" t="n">
        <f aca="false">IF(Raw_Orders!F4588&lt;0,0,Raw_Orders!F4588)</f>
        <v>548.31</v>
      </c>
      <c r="G4588" s="2" t="str">
        <f aca="false">Raw_Orders!G4588</f>
        <v>Delivered</v>
      </c>
      <c r="H4588" s="2" t="n">
        <f aca="false">IF(Raw_Orders!H4588="","N/A",Raw_Orders!H4588)</f>
        <v>56.6</v>
      </c>
      <c r="I4588" s="2" t="n">
        <f aca="false">IF(Raw_Orders!I4588="","Not Rated",Raw_Orders!I4588)</f>
        <v>3.9</v>
      </c>
      <c r="J4588" s="2" t="str">
        <f aca="false">IF(COUNTIF($A$2:A4588,A4588)&gt;1,"Duplicate","Unique")</f>
        <v>Unique</v>
      </c>
      <c r="K4588" s="2" t="str">
        <f aca="false">IF(Raw_Orders!F4588&lt;0,"Anomaly","OK")</f>
        <v>OK</v>
      </c>
      <c r="L4588" s="2" t="str">
        <f aca="false">IFERROR(VLOOKUP(C4588,Raw_Restaurants!$A$2:$C$151,3,FALSE()),"Unknown")</f>
        <v>Jaipur</v>
      </c>
    </row>
    <row r="4589" customFormat="false" ht="15" hidden="false" customHeight="false" outlineLevel="0" collapsed="false">
      <c r="A4589" s="2" t="n">
        <f aca="false">Raw_Orders!A4589</f>
        <v>501580</v>
      </c>
      <c r="B4589" s="2" t="str">
        <f aca="false">Raw_Orders!B4589</f>
        <v>CUST1246</v>
      </c>
      <c r="C4589" s="2" t="str">
        <f aca="false">Raw_Orders!C4589</f>
        <v>REST201</v>
      </c>
      <c r="D4589" s="2" t="str">
        <f aca="false">Raw_Orders!D4589</f>
        <v>DP323</v>
      </c>
      <c r="E4589" s="2" t="str">
        <f aca="false">Raw_Orders!E4589</f>
        <v>2024-11-01</v>
      </c>
      <c r="F4589" s="2" t="n">
        <f aca="false">IF(Raw_Orders!F4589&lt;0,0,Raw_Orders!F4589)</f>
        <v>393.17</v>
      </c>
      <c r="G4589" s="2" t="str">
        <f aca="false">Raw_Orders!G4589</f>
        <v>Delivered</v>
      </c>
      <c r="H4589" s="2" t="n">
        <f aca="false">IF(Raw_Orders!H4589="","N/A",Raw_Orders!H4589)</f>
        <v>73.7</v>
      </c>
      <c r="I4589" s="2" t="str">
        <f aca="false">IF(Raw_Orders!I4589="","Not Rated",Raw_Orders!I4589)</f>
        <v>Not Rated</v>
      </c>
      <c r="J4589" s="2" t="str">
        <f aca="false">IF(COUNTIF($A$2:A4589,A4589)&gt;1,"Duplicate","Unique")</f>
        <v>Unique</v>
      </c>
      <c r="K4589" s="2" t="str">
        <f aca="false">IF(Raw_Orders!F4589&lt;0,"Anomaly","OK")</f>
        <v>OK</v>
      </c>
      <c r="L4589" s="2" t="str">
        <f aca="false">IFERROR(VLOOKUP(C4589,Raw_Restaurants!$A$2:$C$151,3,FALSE()),"Unknown")</f>
        <v>Kolkata</v>
      </c>
    </row>
    <row r="4590" customFormat="false" ht="15" hidden="false" customHeight="false" outlineLevel="0" collapsed="false">
      <c r="A4590" s="2" t="n">
        <f aca="false">Raw_Orders!A4590</f>
        <v>504993</v>
      </c>
      <c r="B4590" s="2" t="str">
        <f aca="false">Raw_Orders!B4590</f>
        <v>CUST1005</v>
      </c>
      <c r="C4590" s="2" t="str">
        <f aca="false">Raw_Orders!C4590</f>
        <v>REST318</v>
      </c>
      <c r="D4590" s="2" t="str">
        <f aca="false">Raw_Orders!D4590</f>
        <v>DP420</v>
      </c>
      <c r="E4590" s="2" t="str">
        <f aca="false">Raw_Orders!E4590</f>
        <v>2024-10-27</v>
      </c>
      <c r="F4590" s="2" t="n">
        <f aca="false">IF(Raw_Orders!F4590&lt;0,0,Raw_Orders!F4590)</f>
        <v>134.99</v>
      </c>
      <c r="G4590" s="2" t="str">
        <f aca="false">Raw_Orders!G4590</f>
        <v>Delivered</v>
      </c>
      <c r="H4590" s="2" t="n">
        <f aca="false">IF(Raw_Orders!H4590="","N/A",Raw_Orders!H4590)</f>
        <v>40.3</v>
      </c>
      <c r="I4590" s="2" t="n">
        <f aca="false">IF(Raw_Orders!I4590="","Not Rated",Raw_Orders!I4590)</f>
        <v>3.3</v>
      </c>
      <c r="J4590" s="2" t="str">
        <f aca="false">IF(COUNTIF($A$2:A4590,A4590)&gt;1,"Duplicate","Unique")</f>
        <v>Unique</v>
      </c>
      <c r="K4590" s="2" t="str">
        <f aca="false">IF(Raw_Orders!F4590&lt;0,"Anomaly","OK")</f>
        <v>OK</v>
      </c>
      <c r="L4590" s="2" t="str">
        <f aca="false">IFERROR(VLOOKUP(C4590,Raw_Restaurants!$A$2:$C$151,3,FALSE()),"Unknown")</f>
        <v>Mumbai</v>
      </c>
    </row>
    <row r="4591" customFormat="false" ht="15" hidden="false" customHeight="false" outlineLevel="0" collapsed="false">
      <c r="A4591" s="2" t="n">
        <f aca="false">Raw_Orders!A4591</f>
        <v>504071</v>
      </c>
      <c r="B4591" s="2" t="str">
        <f aca="false">Raw_Orders!B4591</f>
        <v>CUST1043</v>
      </c>
      <c r="C4591" s="2" t="str">
        <f aca="false">Raw_Orders!C4591</f>
        <v>REST349</v>
      </c>
      <c r="D4591" s="2" t="str">
        <f aca="false">Raw_Orders!D4591</f>
        <v>DP491</v>
      </c>
      <c r="E4591" s="2" t="str">
        <f aca="false">Raw_Orders!E4591</f>
        <v>2024-05-04</v>
      </c>
      <c r="F4591" s="2" t="n">
        <f aca="false">IF(Raw_Orders!F4591&lt;0,0,Raw_Orders!F4591)</f>
        <v>477.87</v>
      </c>
      <c r="G4591" s="2" t="str">
        <f aca="false">Raw_Orders!G4591</f>
        <v>Delayed</v>
      </c>
      <c r="H4591" s="2" t="n">
        <f aca="false">IF(Raw_Orders!H4591="","N/A",Raw_Orders!H4591)</f>
        <v>49.8</v>
      </c>
      <c r="I4591" s="2" t="n">
        <f aca="false">IF(Raw_Orders!I4591="","Not Rated",Raw_Orders!I4591)</f>
        <v>4.2</v>
      </c>
      <c r="J4591" s="2" t="str">
        <f aca="false">IF(COUNTIF($A$2:A4591,A4591)&gt;1,"Duplicate","Unique")</f>
        <v>Unique</v>
      </c>
      <c r="K4591" s="2" t="str">
        <f aca="false">IF(Raw_Orders!F4591&lt;0,"Anomaly","OK")</f>
        <v>OK</v>
      </c>
      <c r="L4591" s="2" t="str">
        <f aca="false">IFERROR(VLOOKUP(C4591,Raw_Restaurants!$A$2:$C$151,3,FALSE()),"Unknown")</f>
        <v>Bhopal</v>
      </c>
    </row>
    <row r="4592" customFormat="false" ht="15" hidden="false" customHeight="false" outlineLevel="0" collapsed="false">
      <c r="A4592" s="2" t="n">
        <f aca="false">Raw_Orders!A4592</f>
        <v>503378</v>
      </c>
      <c r="B4592" s="2" t="str">
        <f aca="false">Raw_Orders!B4592</f>
        <v>CUST1251</v>
      </c>
      <c r="C4592" s="2" t="str">
        <f aca="false">Raw_Orders!C4592</f>
        <v>REST339</v>
      </c>
      <c r="D4592" s="2" t="str">
        <f aca="false">Raw_Orders!D4592</f>
        <v>DP493</v>
      </c>
      <c r="E4592" s="2" t="str">
        <f aca="false">Raw_Orders!E4592</f>
        <v>2024-11-22</v>
      </c>
      <c r="F4592" s="2" t="n">
        <f aca="false">IF(Raw_Orders!F4592&lt;0,0,Raw_Orders!F4592)</f>
        <v>282.19</v>
      </c>
      <c r="G4592" s="2" t="str">
        <f aca="false">Raw_Orders!G4592</f>
        <v>Delivered</v>
      </c>
      <c r="H4592" s="2" t="n">
        <f aca="false">IF(Raw_Orders!H4592="","N/A",Raw_Orders!H4592)</f>
        <v>58.6</v>
      </c>
      <c r="I4592" s="2" t="n">
        <f aca="false">IF(Raw_Orders!I4592="","Not Rated",Raw_Orders!I4592)</f>
        <v>3.7</v>
      </c>
      <c r="J4592" s="2" t="str">
        <f aca="false">IF(COUNTIF($A$2:A4592,A4592)&gt;1,"Duplicate","Unique")</f>
        <v>Unique</v>
      </c>
      <c r="K4592" s="2" t="str">
        <f aca="false">IF(Raw_Orders!F4592&lt;0,"Anomaly","OK")</f>
        <v>OK</v>
      </c>
      <c r="L4592" s="2" t="str">
        <f aca="false">IFERROR(VLOOKUP(C4592,Raw_Restaurants!$A$2:$C$151,3,FALSE()),"Unknown")</f>
        <v>Bangalore</v>
      </c>
    </row>
    <row r="4593" customFormat="false" ht="15" hidden="false" customHeight="false" outlineLevel="0" collapsed="false">
      <c r="A4593" s="2" t="n">
        <f aca="false">Raw_Orders!A4593</f>
        <v>502812</v>
      </c>
      <c r="B4593" s="2" t="str">
        <f aca="false">Raw_Orders!B4593</f>
        <v>CUST1163</v>
      </c>
      <c r="C4593" s="2" t="str">
        <f aca="false">Raw_Orders!C4593</f>
        <v>REST238</v>
      </c>
      <c r="D4593" s="2" t="str">
        <f aca="false">Raw_Orders!D4593</f>
        <v>DP465</v>
      </c>
      <c r="E4593" s="2" t="str">
        <f aca="false">Raw_Orders!E4593</f>
        <v>2024-09-06</v>
      </c>
      <c r="F4593" s="2" t="n">
        <f aca="false">IF(Raw_Orders!F4593&lt;0,0,Raw_Orders!F4593)</f>
        <v>1374.39</v>
      </c>
      <c r="G4593" s="2" t="str">
        <f aca="false">Raw_Orders!G4593</f>
        <v>Delayed</v>
      </c>
      <c r="H4593" s="2" t="n">
        <f aca="false">IF(Raw_Orders!H4593="","N/A",Raw_Orders!H4593)</f>
        <v>57</v>
      </c>
      <c r="I4593" s="2" t="n">
        <f aca="false">IF(Raw_Orders!I4593="","Not Rated",Raw_Orders!I4593)</f>
        <v>2.8</v>
      </c>
      <c r="J4593" s="2" t="str">
        <f aca="false">IF(COUNTIF($A$2:A4593,A4593)&gt;1,"Duplicate","Unique")</f>
        <v>Unique</v>
      </c>
      <c r="K4593" s="2" t="str">
        <f aca="false">IF(Raw_Orders!F4593&lt;0,"Anomaly","OK")</f>
        <v>OK</v>
      </c>
      <c r="L4593" s="2" t="str">
        <f aca="false">IFERROR(VLOOKUP(C4593,Raw_Restaurants!$A$2:$C$151,3,FALSE()),"Unknown")</f>
        <v>Chennai</v>
      </c>
    </row>
    <row r="4594" customFormat="false" ht="15" hidden="false" customHeight="false" outlineLevel="0" collapsed="false">
      <c r="A4594" s="2" t="n">
        <f aca="false">Raw_Orders!A4594</f>
        <v>500136</v>
      </c>
      <c r="B4594" s="2" t="str">
        <f aca="false">Raw_Orders!B4594</f>
        <v>CUST1271</v>
      </c>
      <c r="C4594" s="2" t="str">
        <f aca="false">Raw_Orders!C4594</f>
        <v>REST328</v>
      </c>
      <c r="D4594" s="2" t="str">
        <f aca="false">Raw_Orders!D4594</f>
        <v>DP319</v>
      </c>
      <c r="E4594" s="2" t="str">
        <f aca="false">Raw_Orders!E4594</f>
        <v>2024-05-10</v>
      </c>
      <c r="F4594" s="2" t="n">
        <f aca="false">IF(Raw_Orders!F4594&lt;0,0,Raw_Orders!F4594)</f>
        <v>437.84</v>
      </c>
      <c r="G4594" s="2" t="str">
        <f aca="false">Raw_Orders!G4594</f>
        <v>Delivered</v>
      </c>
      <c r="H4594" s="2" t="n">
        <f aca="false">IF(Raw_Orders!H4594="","N/A",Raw_Orders!H4594)</f>
        <v>45.3</v>
      </c>
      <c r="I4594" s="2" t="n">
        <f aca="false">IF(Raw_Orders!I4594="","Not Rated",Raw_Orders!I4594)</f>
        <v>4.5</v>
      </c>
      <c r="J4594" s="2" t="str">
        <f aca="false">IF(COUNTIF($A$2:A4594,A4594)&gt;1,"Duplicate","Unique")</f>
        <v>Unique</v>
      </c>
      <c r="K4594" s="2" t="str">
        <f aca="false">IF(Raw_Orders!F4594&lt;0,"Anomaly","OK")</f>
        <v>OK</v>
      </c>
      <c r="L4594" s="2" t="str">
        <f aca="false">IFERROR(VLOOKUP(C4594,Raw_Restaurants!$A$2:$C$151,3,FALSE()),"Unknown")</f>
        <v>Chennai</v>
      </c>
    </row>
    <row r="4595" customFormat="false" ht="15" hidden="false" customHeight="false" outlineLevel="0" collapsed="false">
      <c r="A4595" s="2" t="n">
        <f aca="false">Raw_Orders!A4595</f>
        <v>503504</v>
      </c>
      <c r="B4595" s="2" t="str">
        <f aca="false">Raw_Orders!B4595</f>
        <v>CUST1514</v>
      </c>
      <c r="C4595" s="2" t="str">
        <f aca="false">Raw_Orders!C4595</f>
        <v>REST252</v>
      </c>
      <c r="D4595" s="2" t="str">
        <f aca="false">Raw_Orders!D4595</f>
        <v>DP324</v>
      </c>
      <c r="E4595" s="2" t="str">
        <f aca="false">Raw_Orders!E4595</f>
        <v>2024-08-25</v>
      </c>
      <c r="F4595" s="2" t="n">
        <f aca="false">IF(Raw_Orders!F4595&lt;0,0,Raw_Orders!F4595)</f>
        <v>254.99</v>
      </c>
      <c r="G4595" s="2" t="str">
        <f aca="false">Raw_Orders!G4595</f>
        <v>Delivered</v>
      </c>
      <c r="H4595" s="2" t="n">
        <f aca="false">IF(Raw_Orders!H4595="","N/A",Raw_Orders!H4595)</f>
        <v>32</v>
      </c>
      <c r="I4595" s="2" t="n">
        <f aca="false">IF(Raw_Orders!I4595="","Not Rated",Raw_Orders!I4595)</f>
        <v>4.8</v>
      </c>
      <c r="J4595" s="2" t="str">
        <f aca="false">IF(COUNTIF($A$2:A4595,A4595)&gt;1,"Duplicate","Unique")</f>
        <v>Unique</v>
      </c>
      <c r="K4595" s="2" t="str">
        <f aca="false">IF(Raw_Orders!F4595&lt;0,"Anomaly","OK")</f>
        <v>OK</v>
      </c>
      <c r="L4595" s="2" t="str">
        <f aca="false">IFERROR(VLOOKUP(C4595,Raw_Restaurants!$A$2:$C$151,3,FALSE()),"Unknown")</f>
        <v>Indore</v>
      </c>
    </row>
    <row r="4596" customFormat="false" ht="15" hidden="false" customHeight="false" outlineLevel="0" collapsed="false">
      <c r="A4596" s="2" t="n">
        <f aca="false">Raw_Orders!A4596</f>
        <v>502439</v>
      </c>
      <c r="B4596" s="2" t="str">
        <f aca="false">Raw_Orders!B4596</f>
        <v>CUST1177</v>
      </c>
      <c r="C4596" s="2" t="str">
        <f aca="false">Raw_Orders!C4596</f>
        <v>REST341</v>
      </c>
      <c r="D4596" s="2" t="str">
        <f aca="false">Raw_Orders!D4596</f>
        <v>DP444</v>
      </c>
      <c r="E4596" s="2" t="str">
        <f aca="false">Raw_Orders!E4596</f>
        <v>2024-10-10</v>
      </c>
      <c r="F4596" s="2" t="n">
        <f aca="false">IF(Raw_Orders!F4596&lt;0,0,Raw_Orders!F4596)</f>
        <v>1330.13</v>
      </c>
      <c r="G4596" s="2" t="str">
        <f aca="false">Raw_Orders!G4596</f>
        <v>Delayed</v>
      </c>
      <c r="H4596" s="2" t="n">
        <f aca="false">IF(Raw_Orders!H4596="","N/A",Raw_Orders!H4596)</f>
        <v>53.8</v>
      </c>
      <c r="I4596" s="2" t="str">
        <f aca="false">IF(Raw_Orders!I4596="","Not Rated",Raw_Orders!I4596)</f>
        <v>Not Rated</v>
      </c>
      <c r="J4596" s="2" t="str">
        <f aca="false">IF(COUNTIF($A$2:A4596,A4596)&gt;1,"Duplicate","Unique")</f>
        <v>Unique</v>
      </c>
      <c r="K4596" s="2" t="str">
        <f aca="false">IF(Raw_Orders!F4596&lt;0,"Anomaly","OK")</f>
        <v>OK</v>
      </c>
      <c r="L4596" s="2" t="str">
        <f aca="false">IFERROR(VLOOKUP(C4596,Raw_Restaurants!$A$2:$C$151,3,FALSE()),"Unknown")</f>
        <v>Kolkata</v>
      </c>
    </row>
    <row r="4597" customFormat="false" ht="15" hidden="false" customHeight="false" outlineLevel="0" collapsed="false">
      <c r="A4597" s="2" t="n">
        <f aca="false">Raw_Orders!A4597</f>
        <v>504407</v>
      </c>
      <c r="B4597" s="2" t="str">
        <f aca="false">Raw_Orders!B4597</f>
        <v>CUST1510</v>
      </c>
      <c r="C4597" s="2" t="str">
        <f aca="false">Raw_Orders!C4597</f>
        <v>REST259</v>
      </c>
      <c r="D4597" s="2" t="str">
        <f aca="false">Raw_Orders!D4597</f>
        <v>DP427</v>
      </c>
      <c r="E4597" s="2" t="str">
        <f aca="false">Raw_Orders!E4597</f>
        <v>2024-07-05</v>
      </c>
      <c r="F4597" s="2" t="n">
        <f aca="false">IF(Raw_Orders!F4597&lt;0,0,Raw_Orders!F4597)</f>
        <v>130.58</v>
      </c>
      <c r="G4597" s="2" t="str">
        <f aca="false">Raw_Orders!G4597</f>
        <v>Delivered</v>
      </c>
      <c r="H4597" s="2" t="n">
        <f aca="false">IF(Raw_Orders!H4597="","N/A",Raw_Orders!H4597)</f>
        <v>28.8</v>
      </c>
      <c r="I4597" s="2" t="n">
        <f aca="false">IF(Raw_Orders!I4597="","Not Rated",Raw_Orders!I4597)</f>
        <v>5</v>
      </c>
      <c r="J4597" s="2" t="str">
        <f aca="false">IF(COUNTIF($A$2:A4597,A4597)&gt;1,"Duplicate","Unique")</f>
        <v>Unique</v>
      </c>
      <c r="K4597" s="2" t="str">
        <f aca="false">IF(Raw_Orders!F4597&lt;0,"Anomaly","OK")</f>
        <v>OK</v>
      </c>
      <c r="L4597" s="2" t="str">
        <f aca="false">IFERROR(VLOOKUP(C4597,Raw_Restaurants!$A$2:$C$151,3,FALSE()),"Unknown")</f>
        <v>Bhopal</v>
      </c>
    </row>
    <row r="4598" customFormat="false" ht="15" hidden="false" customHeight="false" outlineLevel="0" collapsed="false">
      <c r="A4598" s="2" t="n">
        <f aca="false">Raw_Orders!A4598</f>
        <v>501036</v>
      </c>
      <c r="B4598" s="2" t="str">
        <f aca="false">Raw_Orders!B4598</f>
        <v>CUST1559</v>
      </c>
      <c r="C4598" s="2" t="str">
        <f aca="false">Raw_Orders!C4598</f>
        <v>REST254</v>
      </c>
      <c r="D4598" s="2" t="str">
        <f aca="false">Raw_Orders!D4598</f>
        <v>DP409</v>
      </c>
      <c r="E4598" s="2" t="str">
        <f aca="false">Raw_Orders!E4598</f>
        <v>2024-10-28</v>
      </c>
      <c r="F4598" s="2" t="n">
        <f aca="false">IF(Raw_Orders!F4598&lt;0,0,Raw_Orders!F4598)</f>
        <v>631.86</v>
      </c>
      <c r="G4598" s="2" t="str">
        <f aca="false">Raw_Orders!G4598</f>
        <v>Cancelled</v>
      </c>
      <c r="H4598" s="2" t="str">
        <f aca="false">IF(Raw_Orders!H4598="","N/A",Raw_Orders!H4598)</f>
        <v>N/A</v>
      </c>
      <c r="I4598" s="2" t="str">
        <f aca="false">IF(Raw_Orders!I4598="","Not Rated",Raw_Orders!I4598)</f>
        <v>Not Rated</v>
      </c>
      <c r="J4598" s="2" t="str">
        <f aca="false">IF(COUNTIF($A$2:A4598,A4598)&gt;1,"Duplicate","Unique")</f>
        <v>Unique</v>
      </c>
      <c r="K4598" s="2" t="str">
        <f aca="false">IF(Raw_Orders!F4598&lt;0,"Anomaly","OK")</f>
        <v>OK</v>
      </c>
      <c r="L4598" s="2" t="str">
        <f aca="false">IFERROR(VLOOKUP(C4598,Raw_Restaurants!$A$2:$C$151,3,FALSE()),"Unknown")</f>
        <v>Hyderabad</v>
      </c>
    </row>
    <row r="4599" customFormat="false" ht="15" hidden="false" customHeight="false" outlineLevel="0" collapsed="false">
      <c r="A4599" s="2" t="n">
        <f aca="false">Raw_Orders!A4599</f>
        <v>502851</v>
      </c>
      <c r="B4599" s="2" t="str">
        <f aca="false">Raw_Orders!B4599</f>
        <v>CUST1069</v>
      </c>
      <c r="C4599" s="2" t="str">
        <f aca="false">Raw_Orders!C4599</f>
        <v>REST297</v>
      </c>
      <c r="D4599" s="2" t="str">
        <f aca="false">Raw_Orders!D4599</f>
        <v>DP357</v>
      </c>
      <c r="E4599" s="2" t="str">
        <f aca="false">Raw_Orders!E4599</f>
        <v>2024-04-27</v>
      </c>
      <c r="F4599" s="2" t="n">
        <f aca="false">IF(Raw_Orders!F4599&lt;0,0,Raw_Orders!F4599)</f>
        <v>979.99</v>
      </c>
      <c r="G4599" s="2" t="str">
        <f aca="false">Raw_Orders!G4599</f>
        <v>Delivered</v>
      </c>
      <c r="H4599" s="2" t="n">
        <f aca="false">IF(Raw_Orders!H4599="","N/A",Raw_Orders!H4599)</f>
        <v>28.5</v>
      </c>
      <c r="I4599" s="2" t="n">
        <f aca="false">IF(Raw_Orders!I4599="","Not Rated",Raw_Orders!I4599)</f>
        <v>4.3</v>
      </c>
      <c r="J4599" s="2" t="str">
        <f aca="false">IF(COUNTIF($A$2:A4599,A4599)&gt;1,"Duplicate","Unique")</f>
        <v>Unique</v>
      </c>
      <c r="K4599" s="2" t="str">
        <f aca="false">IF(Raw_Orders!F4599&lt;0,"Anomaly","OK")</f>
        <v>OK</v>
      </c>
      <c r="L4599" s="2" t="str">
        <f aca="false">IFERROR(VLOOKUP(C4599,Raw_Restaurants!$A$2:$C$151,3,FALSE()),"Unknown")</f>
        <v>Jaipur</v>
      </c>
    </row>
    <row r="4600" customFormat="false" ht="15" hidden="false" customHeight="false" outlineLevel="0" collapsed="false">
      <c r="A4600" s="2" t="n">
        <f aca="false">Raw_Orders!A4600</f>
        <v>504037</v>
      </c>
      <c r="B4600" s="2" t="str">
        <f aca="false">Raw_Orders!B4600</f>
        <v>CUST1726</v>
      </c>
      <c r="C4600" s="2" t="str">
        <f aca="false">Raw_Orders!C4600</f>
        <v>REST211</v>
      </c>
      <c r="D4600" s="2" t="str">
        <f aca="false">Raw_Orders!D4600</f>
        <v>DP381</v>
      </c>
      <c r="E4600" s="2" t="str">
        <f aca="false">Raw_Orders!E4600</f>
        <v>2024-04-30</v>
      </c>
      <c r="F4600" s="2" t="n">
        <f aca="false">IF(Raw_Orders!F4600&lt;0,0,Raw_Orders!F4600)</f>
        <v>299.77</v>
      </c>
      <c r="G4600" s="2" t="str">
        <f aca="false">Raw_Orders!G4600</f>
        <v>Delivered</v>
      </c>
      <c r="H4600" s="2" t="n">
        <f aca="false">IF(Raw_Orders!H4600="","N/A",Raw_Orders!H4600)</f>
        <v>57.2</v>
      </c>
      <c r="I4600" s="2" t="n">
        <f aca="false">IF(Raw_Orders!I4600="","Not Rated",Raw_Orders!I4600)</f>
        <v>3.5</v>
      </c>
      <c r="J4600" s="2" t="str">
        <f aca="false">IF(COUNTIF($A$2:A4600,A4600)&gt;1,"Duplicate","Unique")</f>
        <v>Unique</v>
      </c>
      <c r="K4600" s="2" t="str">
        <f aca="false">IF(Raw_Orders!F4600&lt;0,"Anomaly","OK")</f>
        <v>OK</v>
      </c>
      <c r="L4600" s="2" t="str">
        <f aca="false">IFERROR(VLOOKUP(C4600,Raw_Restaurants!$A$2:$C$151,3,FALSE()),"Unknown")</f>
        <v>Mumbai</v>
      </c>
    </row>
    <row r="4601" customFormat="false" ht="15" hidden="false" customHeight="false" outlineLevel="0" collapsed="false">
      <c r="A4601" s="2" t="n">
        <f aca="false">Raw_Orders!A4601</f>
        <v>501503</v>
      </c>
      <c r="B4601" s="2" t="str">
        <f aca="false">Raw_Orders!B4601</f>
        <v>CUST1576</v>
      </c>
      <c r="C4601" s="2" t="str">
        <f aca="false">Raw_Orders!C4601</f>
        <v>REST257</v>
      </c>
      <c r="D4601" s="2" t="str">
        <f aca="false">Raw_Orders!D4601</f>
        <v>DP360</v>
      </c>
      <c r="E4601" s="2" t="str">
        <f aca="false">Raw_Orders!E4601</f>
        <v>2024-08-02</v>
      </c>
      <c r="F4601" s="2" t="n">
        <f aca="false">IF(Raw_Orders!F4601&lt;0,0,Raw_Orders!F4601)</f>
        <v>650.7</v>
      </c>
      <c r="G4601" s="2" t="str">
        <f aca="false">Raw_Orders!G4601</f>
        <v>Delivered</v>
      </c>
      <c r="H4601" s="2" t="n">
        <f aca="false">IF(Raw_Orders!H4601="","N/A",Raw_Orders!H4601)</f>
        <v>16.5</v>
      </c>
      <c r="I4601" s="2" t="n">
        <f aca="false">IF(Raw_Orders!I4601="","Not Rated",Raw_Orders!I4601)</f>
        <v>3.6</v>
      </c>
      <c r="J4601" s="2" t="str">
        <f aca="false">IF(COUNTIF($A$2:A4601,A4601)&gt;1,"Duplicate","Unique")</f>
        <v>Unique</v>
      </c>
      <c r="K4601" s="2" t="str">
        <f aca="false">IF(Raw_Orders!F4601&lt;0,"Anomaly","OK")</f>
        <v>OK</v>
      </c>
      <c r="L4601" s="2" t="str">
        <f aca="false">IFERROR(VLOOKUP(C4601,Raw_Restaurants!$A$2:$C$151,3,FALSE()),"Unknown")</f>
        <v>Jaipur</v>
      </c>
    </row>
    <row r="4602" customFormat="false" ht="15" hidden="false" customHeight="false" outlineLevel="0" collapsed="false">
      <c r="A4602" s="2" t="n">
        <f aca="false">Raw_Orders!A4602</f>
        <v>504289</v>
      </c>
      <c r="B4602" s="2" t="str">
        <f aca="false">Raw_Orders!B4602</f>
        <v>CUST1628</v>
      </c>
      <c r="C4602" s="2" t="str">
        <f aca="false">Raw_Orders!C4602</f>
        <v>REST222</v>
      </c>
      <c r="D4602" s="2" t="str">
        <f aca="false">Raw_Orders!D4602</f>
        <v>DP307</v>
      </c>
      <c r="E4602" s="2" t="str">
        <f aca="false">Raw_Orders!E4602</f>
        <v>2024-08-26</v>
      </c>
      <c r="F4602" s="2" t="n">
        <f aca="false">IF(Raw_Orders!F4602&lt;0,0,Raw_Orders!F4602)</f>
        <v>475.9</v>
      </c>
      <c r="G4602" s="2" t="str">
        <f aca="false">Raw_Orders!G4602</f>
        <v>Delivered</v>
      </c>
      <c r="H4602" s="2" t="n">
        <f aca="false">IF(Raw_Orders!H4602="","N/A",Raw_Orders!H4602)</f>
        <v>16.8</v>
      </c>
      <c r="I4602" s="2" t="n">
        <f aca="false">IF(Raw_Orders!I4602="","Not Rated",Raw_Orders!I4602)</f>
        <v>4.9</v>
      </c>
      <c r="J4602" s="2" t="str">
        <f aca="false">IF(COUNTIF($A$2:A4602,A4602)&gt;1,"Duplicate","Unique")</f>
        <v>Unique</v>
      </c>
      <c r="K4602" s="2" t="str">
        <f aca="false">IF(Raw_Orders!F4602&lt;0,"Anomaly","OK")</f>
        <v>OK</v>
      </c>
      <c r="L4602" s="2" t="str">
        <f aca="false">IFERROR(VLOOKUP(C4602,Raw_Restaurants!$A$2:$C$151,3,FALSE()),"Unknown")</f>
        <v>Delhi</v>
      </c>
    </row>
    <row r="4603" customFormat="false" ht="15" hidden="false" customHeight="false" outlineLevel="0" collapsed="false">
      <c r="A4603" s="2" t="n">
        <f aca="false">Raw_Orders!A4603</f>
        <v>500398</v>
      </c>
      <c r="B4603" s="2" t="str">
        <f aca="false">Raw_Orders!B4603</f>
        <v>CUST1174</v>
      </c>
      <c r="C4603" s="2" t="str">
        <f aca="false">Raw_Orders!C4603</f>
        <v>REST201</v>
      </c>
      <c r="D4603" s="2" t="str">
        <f aca="false">Raw_Orders!D4603</f>
        <v>DP327</v>
      </c>
      <c r="E4603" s="2" t="str">
        <f aca="false">Raw_Orders!E4603</f>
        <v>2024-05-04</v>
      </c>
      <c r="F4603" s="2" t="n">
        <f aca="false">IF(Raw_Orders!F4603&lt;0,0,Raw_Orders!F4603)</f>
        <v>761.87</v>
      </c>
      <c r="G4603" s="2" t="str">
        <f aca="false">Raw_Orders!G4603</f>
        <v>Delivered</v>
      </c>
      <c r="H4603" s="2" t="n">
        <f aca="false">IF(Raw_Orders!H4603="","N/A",Raw_Orders!H4603)</f>
        <v>53.4</v>
      </c>
      <c r="I4603" s="2" t="str">
        <f aca="false">IF(Raw_Orders!I4603="","Not Rated",Raw_Orders!I4603)</f>
        <v>Not Rated</v>
      </c>
      <c r="J4603" s="2" t="str">
        <f aca="false">IF(COUNTIF($A$2:A4603,A4603)&gt;1,"Duplicate","Unique")</f>
        <v>Unique</v>
      </c>
      <c r="K4603" s="2" t="str">
        <f aca="false">IF(Raw_Orders!F4603&lt;0,"Anomaly","OK")</f>
        <v>OK</v>
      </c>
      <c r="L4603" s="2" t="str">
        <f aca="false">IFERROR(VLOOKUP(C4603,Raw_Restaurants!$A$2:$C$151,3,FALSE()),"Unknown")</f>
        <v>Kolkata</v>
      </c>
    </row>
    <row r="4604" customFormat="false" ht="15" hidden="false" customHeight="false" outlineLevel="0" collapsed="false">
      <c r="A4604" s="2" t="n">
        <f aca="false">Raw_Orders!A4604</f>
        <v>501943</v>
      </c>
      <c r="B4604" s="2" t="str">
        <f aca="false">Raw_Orders!B4604</f>
        <v>CUST1198</v>
      </c>
      <c r="C4604" s="2" t="str">
        <f aca="false">Raw_Orders!C4604</f>
        <v>REST286</v>
      </c>
      <c r="D4604" s="2" t="str">
        <f aca="false">Raw_Orders!D4604</f>
        <v>DP348</v>
      </c>
      <c r="E4604" s="2" t="str">
        <f aca="false">Raw_Orders!E4604</f>
        <v>2024-02-02</v>
      </c>
      <c r="F4604" s="2" t="n">
        <f aca="false">IF(Raw_Orders!F4604&lt;0,0,Raw_Orders!F4604)</f>
        <v>1100.8</v>
      </c>
      <c r="G4604" s="2" t="str">
        <f aca="false">Raw_Orders!G4604</f>
        <v>Delivered</v>
      </c>
      <c r="H4604" s="2" t="n">
        <f aca="false">IF(Raw_Orders!H4604="","N/A",Raw_Orders!H4604)</f>
        <v>54.9</v>
      </c>
      <c r="I4604" s="2" t="n">
        <f aca="false">IF(Raw_Orders!I4604="","Not Rated",Raw_Orders!I4604)</f>
        <v>4.5</v>
      </c>
      <c r="J4604" s="2" t="str">
        <f aca="false">IF(COUNTIF($A$2:A4604,A4604)&gt;1,"Duplicate","Unique")</f>
        <v>Unique</v>
      </c>
      <c r="K4604" s="2" t="str">
        <f aca="false">IF(Raw_Orders!F4604&lt;0,"Anomaly","OK")</f>
        <v>OK</v>
      </c>
      <c r="L4604" s="2" t="str">
        <f aca="false">IFERROR(VLOOKUP(C4604,Raw_Restaurants!$A$2:$C$151,3,FALSE()),"Unknown")</f>
        <v>Bhopal</v>
      </c>
    </row>
    <row r="4605" customFormat="false" ht="15" hidden="false" customHeight="false" outlineLevel="0" collapsed="false">
      <c r="A4605" s="2" t="n">
        <f aca="false">Raw_Orders!A4605</f>
        <v>504736</v>
      </c>
      <c r="B4605" s="2" t="str">
        <f aca="false">Raw_Orders!B4605</f>
        <v>CUST1502</v>
      </c>
      <c r="C4605" s="2" t="str">
        <f aca="false">Raw_Orders!C4605</f>
        <v>REST284</v>
      </c>
      <c r="D4605" s="2" t="str">
        <f aca="false">Raw_Orders!D4605</f>
        <v>DP365</v>
      </c>
      <c r="E4605" s="2" t="str">
        <f aca="false">Raw_Orders!E4605</f>
        <v>2024-05-23</v>
      </c>
      <c r="F4605" s="2" t="n">
        <f aca="false">IF(Raw_Orders!F4605&lt;0,0,Raw_Orders!F4605)</f>
        <v>962.35</v>
      </c>
      <c r="G4605" s="2" t="str">
        <f aca="false">Raw_Orders!G4605</f>
        <v>Delivered</v>
      </c>
      <c r="H4605" s="2" t="n">
        <f aca="false">IF(Raw_Orders!H4605="","N/A",Raw_Orders!H4605)</f>
        <v>28.7</v>
      </c>
      <c r="I4605" s="2" t="n">
        <f aca="false">IF(Raw_Orders!I4605="","Not Rated",Raw_Orders!I4605)</f>
        <v>4.6</v>
      </c>
      <c r="J4605" s="2" t="str">
        <f aca="false">IF(COUNTIF($A$2:A4605,A4605)&gt;1,"Duplicate","Unique")</f>
        <v>Unique</v>
      </c>
      <c r="K4605" s="2" t="str">
        <f aca="false">IF(Raw_Orders!F4605&lt;0,"Anomaly","OK")</f>
        <v>OK</v>
      </c>
      <c r="L4605" s="2" t="str">
        <f aca="false">IFERROR(VLOOKUP(C4605,Raw_Restaurants!$A$2:$C$151,3,FALSE()),"Unknown")</f>
        <v>Hyderabad</v>
      </c>
    </row>
    <row r="4606" customFormat="false" ht="15" hidden="false" customHeight="false" outlineLevel="0" collapsed="false">
      <c r="A4606" s="2" t="n">
        <f aca="false">Raw_Orders!A4606</f>
        <v>502012</v>
      </c>
      <c r="B4606" s="2" t="str">
        <f aca="false">Raw_Orders!B4606</f>
        <v>CUST1137</v>
      </c>
      <c r="C4606" s="2" t="str">
        <f aca="false">Raw_Orders!C4606</f>
        <v>REST267</v>
      </c>
      <c r="D4606" s="2" t="str">
        <f aca="false">Raw_Orders!D4606</f>
        <v>DP393</v>
      </c>
      <c r="E4606" s="2" t="str">
        <f aca="false">Raw_Orders!E4606</f>
        <v>2024-04-16</v>
      </c>
      <c r="F4606" s="2" t="n">
        <f aca="false">IF(Raw_Orders!F4606&lt;0,0,Raw_Orders!F4606)</f>
        <v>432.31</v>
      </c>
      <c r="G4606" s="2" t="str">
        <f aca="false">Raw_Orders!G4606</f>
        <v>Delivered</v>
      </c>
      <c r="H4606" s="2" t="n">
        <f aca="false">IF(Raw_Orders!H4606="","N/A",Raw_Orders!H4606)</f>
        <v>24.7</v>
      </c>
      <c r="I4606" s="2" t="n">
        <f aca="false">IF(Raw_Orders!I4606="","Not Rated",Raw_Orders!I4606)</f>
        <v>4.2</v>
      </c>
      <c r="J4606" s="2" t="str">
        <f aca="false">IF(COUNTIF($A$2:A4606,A4606)&gt;1,"Duplicate","Unique")</f>
        <v>Unique</v>
      </c>
      <c r="K4606" s="2" t="str">
        <f aca="false">IF(Raw_Orders!F4606&lt;0,"Anomaly","OK")</f>
        <v>OK</v>
      </c>
      <c r="L4606" s="2" t="str">
        <f aca="false">IFERROR(VLOOKUP(C4606,Raw_Restaurants!$A$2:$C$151,3,FALSE()),"Unknown")</f>
        <v>Jaipur</v>
      </c>
    </row>
    <row r="4607" customFormat="false" ht="15" hidden="false" customHeight="false" outlineLevel="0" collapsed="false">
      <c r="A4607" s="2" t="n">
        <f aca="false">Raw_Orders!A4607</f>
        <v>504223</v>
      </c>
      <c r="B4607" s="2" t="str">
        <f aca="false">Raw_Orders!B4607</f>
        <v>CUST1341</v>
      </c>
      <c r="C4607" s="2" t="str">
        <f aca="false">Raw_Orders!C4607</f>
        <v>REST215</v>
      </c>
      <c r="D4607" s="2" t="str">
        <f aca="false">Raw_Orders!D4607</f>
        <v>DP378</v>
      </c>
      <c r="E4607" s="2" t="str">
        <f aca="false">Raw_Orders!E4607</f>
        <v>2024-06-10</v>
      </c>
      <c r="F4607" s="2" t="n">
        <f aca="false">IF(Raw_Orders!F4607&lt;0,0,Raw_Orders!F4607)</f>
        <v>310.53</v>
      </c>
      <c r="G4607" s="2" t="str">
        <f aca="false">Raw_Orders!G4607</f>
        <v>Delivered</v>
      </c>
      <c r="H4607" s="2" t="n">
        <f aca="false">IF(Raw_Orders!H4607="","N/A",Raw_Orders!H4607)</f>
        <v>41.7</v>
      </c>
      <c r="I4607" s="2" t="n">
        <f aca="false">IF(Raw_Orders!I4607="","Not Rated",Raw_Orders!I4607)</f>
        <v>3.8</v>
      </c>
      <c r="J4607" s="2" t="str">
        <f aca="false">IF(COUNTIF($A$2:A4607,A4607)&gt;1,"Duplicate","Unique")</f>
        <v>Unique</v>
      </c>
      <c r="K4607" s="2" t="str">
        <f aca="false">IF(Raw_Orders!F4607&lt;0,"Anomaly","OK")</f>
        <v>OK</v>
      </c>
      <c r="L4607" s="2" t="str">
        <f aca="false">IFERROR(VLOOKUP(C4607,Raw_Restaurants!$A$2:$C$151,3,FALSE()),"Unknown")</f>
        <v>Indore</v>
      </c>
    </row>
    <row r="4608" customFormat="false" ht="15" hidden="false" customHeight="false" outlineLevel="0" collapsed="false">
      <c r="A4608" s="2" t="n">
        <f aca="false">Raw_Orders!A4608</f>
        <v>501493</v>
      </c>
      <c r="B4608" s="2" t="str">
        <f aca="false">Raw_Orders!B4608</f>
        <v>CUST1003</v>
      </c>
      <c r="C4608" s="2" t="str">
        <f aca="false">Raw_Orders!C4608</f>
        <v>REST247</v>
      </c>
      <c r="D4608" s="2" t="str">
        <f aca="false">Raw_Orders!D4608</f>
        <v>DP343</v>
      </c>
      <c r="E4608" s="2" t="str">
        <f aca="false">Raw_Orders!E4608</f>
        <v>2024-02-18</v>
      </c>
      <c r="F4608" s="2" t="n">
        <f aca="false">IF(Raw_Orders!F4608&lt;0,0,Raw_Orders!F4608)</f>
        <v>926.25</v>
      </c>
      <c r="G4608" s="2" t="str">
        <f aca="false">Raw_Orders!G4608</f>
        <v>Delivered</v>
      </c>
      <c r="H4608" s="2" t="n">
        <f aca="false">IF(Raw_Orders!H4608="","N/A",Raw_Orders!H4608)</f>
        <v>42.9</v>
      </c>
      <c r="I4608" s="2" t="n">
        <f aca="false">IF(Raw_Orders!I4608="","Not Rated",Raw_Orders!I4608)</f>
        <v>4.9</v>
      </c>
      <c r="J4608" s="2" t="str">
        <f aca="false">IF(COUNTIF($A$2:A4608,A4608)&gt;1,"Duplicate","Unique")</f>
        <v>Unique</v>
      </c>
      <c r="K4608" s="2" t="str">
        <f aca="false">IF(Raw_Orders!F4608&lt;0,"Anomaly","OK")</f>
        <v>OK</v>
      </c>
      <c r="L4608" s="2" t="str">
        <f aca="false">IFERROR(VLOOKUP(C4608,Raw_Restaurants!$A$2:$C$151,3,FALSE()),"Unknown")</f>
        <v>Kolkata</v>
      </c>
    </row>
    <row r="4609" customFormat="false" ht="15" hidden="false" customHeight="false" outlineLevel="0" collapsed="false">
      <c r="A4609" s="2" t="n">
        <f aca="false">Raw_Orders!A4609</f>
        <v>503051</v>
      </c>
      <c r="B4609" s="2" t="str">
        <f aca="false">Raw_Orders!B4609</f>
        <v>CUST1418</v>
      </c>
      <c r="C4609" s="2" t="str">
        <f aca="false">Raw_Orders!C4609</f>
        <v>REST214</v>
      </c>
      <c r="D4609" s="2" t="str">
        <f aca="false">Raw_Orders!D4609</f>
        <v>DP421</v>
      </c>
      <c r="E4609" s="2" t="str">
        <f aca="false">Raw_Orders!E4609</f>
        <v>2024-11-07</v>
      </c>
      <c r="F4609" s="2" t="n">
        <f aca="false">IF(Raw_Orders!F4609&lt;0,0,Raw_Orders!F4609)</f>
        <v>170.9</v>
      </c>
      <c r="G4609" s="2" t="str">
        <f aca="false">Raw_Orders!G4609</f>
        <v>Delayed</v>
      </c>
      <c r="H4609" s="2" t="n">
        <f aca="false">IF(Raw_Orders!H4609="","N/A",Raw_Orders!H4609)</f>
        <v>39.8</v>
      </c>
      <c r="I4609" s="2" t="str">
        <f aca="false">IF(Raw_Orders!I4609="","Not Rated",Raw_Orders!I4609)</f>
        <v>Not Rated</v>
      </c>
      <c r="J4609" s="2" t="str">
        <f aca="false">IF(COUNTIF($A$2:A4609,A4609)&gt;1,"Duplicate","Unique")</f>
        <v>Unique</v>
      </c>
      <c r="K4609" s="2" t="str">
        <f aca="false">IF(Raw_Orders!F4609&lt;0,"Anomaly","OK")</f>
        <v>OK</v>
      </c>
      <c r="L4609" s="2" t="str">
        <f aca="false">IFERROR(VLOOKUP(C4609,Raw_Restaurants!$A$2:$C$151,3,FALSE()),"Unknown")</f>
        <v>Chennai</v>
      </c>
    </row>
    <row r="4610" customFormat="false" ht="15" hidden="false" customHeight="false" outlineLevel="0" collapsed="false">
      <c r="A4610" s="2" t="n">
        <f aca="false">Raw_Orders!A4610</f>
        <v>504806</v>
      </c>
      <c r="B4610" s="2" t="str">
        <f aca="false">Raw_Orders!B4610</f>
        <v>CUST1717</v>
      </c>
      <c r="C4610" s="2" t="str">
        <f aca="false">Raw_Orders!C4610</f>
        <v>REST292</v>
      </c>
      <c r="D4610" s="2" t="str">
        <f aca="false">Raw_Orders!D4610</f>
        <v>DP461</v>
      </c>
      <c r="E4610" s="2" t="str">
        <f aca="false">Raw_Orders!E4610</f>
        <v>2024-08-24</v>
      </c>
      <c r="F4610" s="2" t="n">
        <f aca="false">IF(Raw_Orders!F4610&lt;0,0,Raw_Orders!F4610)</f>
        <v>902.02</v>
      </c>
      <c r="G4610" s="2" t="str">
        <f aca="false">Raw_Orders!G4610</f>
        <v>Delivered</v>
      </c>
      <c r="H4610" s="2" t="n">
        <f aca="false">IF(Raw_Orders!H4610="","N/A",Raw_Orders!H4610)</f>
        <v>57.5</v>
      </c>
      <c r="I4610" s="2" t="n">
        <f aca="false">IF(Raw_Orders!I4610="","Not Rated",Raw_Orders!I4610)</f>
        <v>4.8</v>
      </c>
      <c r="J4610" s="2" t="str">
        <f aca="false">IF(COUNTIF($A$2:A4610,A4610)&gt;1,"Duplicate","Unique")</f>
        <v>Unique</v>
      </c>
      <c r="K4610" s="2" t="str">
        <f aca="false">IF(Raw_Orders!F4610&lt;0,"Anomaly","OK")</f>
        <v>OK</v>
      </c>
      <c r="L4610" s="2" t="str">
        <f aca="false">IFERROR(VLOOKUP(C4610,Raw_Restaurants!$A$2:$C$151,3,FALSE()),"Unknown")</f>
        <v>Delhi</v>
      </c>
    </row>
    <row r="4611" customFormat="false" ht="15" hidden="false" customHeight="false" outlineLevel="0" collapsed="false">
      <c r="A4611" s="2" t="n">
        <f aca="false">Raw_Orders!A4611</f>
        <v>503878</v>
      </c>
      <c r="B4611" s="2" t="str">
        <f aca="false">Raw_Orders!B4611</f>
        <v>CUST1358</v>
      </c>
      <c r="C4611" s="2" t="str">
        <f aca="false">Raw_Orders!C4611</f>
        <v>REST292</v>
      </c>
      <c r="D4611" s="2" t="str">
        <f aca="false">Raw_Orders!D4611</f>
        <v>DP462</v>
      </c>
      <c r="E4611" s="2" t="str">
        <f aca="false">Raw_Orders!E4611</f>
        <v>2024-04-18</v>
      </c>
      <c r="F4611" s="2" t="n">
        <f aca="false">IF(Raw_Orders!F4611&lt;0,0,Raw_Orders!F4611)</f>
        <v>787.17</v>
      </c>
      <c r="G4611" s="2" t="str">
        <f aca="false">Raw_Orders!G4611</f>
        <v>Delivered</v>
      </c>
      <c r="H4611" s="2" t="n">
        <f aca="false">IF(Raw_Orders!H4611="","N/A",Raw_Orders!H4611)</f>
        <v>17.5</v>
      </c>
      <c r="I4611" s="2" t="n">
        <f aca="false">IF(Raw_Orders!I4611="","Not Rated",Raw_Orders!I4611)</f>
        <v>2.7</v>
      </c>
      <c r="J4611" s="2" t="str">
        <f aca="false">IF(COUNTIF($A$2:A4611,A4611)&gt;1,"Duplicate","Unique")</f>
        <v>Unique</v>
      </c>
      <c r="K4611" s="2" t="str">
        <f aca="false">IF(Raw_Orders!F4611&lt;0,"Anomaly","OK")</f>
        <v>OK</v>
      </c>
      <c r="L4611" s="2" t="str">
        <f aca="false">IFERROR(VLOOKUP(C4611,Raw_Restaurants!$A$2:$C$151,3,FALSE()),"Unknown")</f>
        <v>Delhi</v>
      </c>
    </row>
    <row r="4612" customFormat="false" ht="15" hidden="false" customHeight="false" outlineLevel="0" collapsed="false">
      <c r="A4612" s="2" t="n">
        <f aca="false">Raw_Orders!A4612</f>
        <v>500249</v>
      </c>
      <c r="B4612" s="2" t="str">
        <f aca="false">Raw_Orders!B4612</f>
        <v>CUST1485</v>
      </c>
      <c r="C4612" s="2" t="str">
        <f aca="false">Raw_Orders!C4612</f>
        <v>REST208</v>
      </c>
      <c r="D4612" s="2" t="str">
        <f aca="false">Raw_Orders!D4612</f>
        <v>DP442</v>
      </c>
      <c r="E4612" s="2" t="str">
        <f aca="false">Raw_Orders!E4612</f>
        <v>2024-07-02</v>
      </c>
      <c r="F4612" s="2" t="n">
        <f aca="false">IF(Raw_Orders!F4612&lt;0,0,Raw_Orders!F4612)</f>
        <v>293.46</v>
      </c>
      <c r="G4612" s="2" t="str">
        <f aca="false">Raw_Orders!G4612</f>
        <v>Delivered</v>
      </c>
      <c r="H4612" s="2" t="n">
        <f aca="false">IF(Raw_Orders!H4612="","N/A",Raw_Orders!H4612)</f>
        <v>58.7</v>
      </c>
      <c r="I4612" s="2" t="n">
        <f aca="false">IF(Raw_Orders!I4612="","Not Rated",Raw_Orders!I4612)</f>
        <v>4.6</v>
      </c>
      <c r="J4612" s="2" t="str">
        <f aca="false">IF(COUNTIF($A$2:A4612,A4612)&gt;1,"Duplicate","Unique")</f>
        <v>Unique</v>
      </c>
      <c r="K4612" s="2" t="str">
        <f aca="false">IF(Raw_Orders!F4612&lt;0,"Anomaly","OK")</f>
        <v>OK</v>
      </c>
      <c r="L4612" s="2" t="str">
        <f aca="false">IFERROR(VLOOKUP(C4612,Raw_Restaurants!$A$2:$C$151,3,FALSE()),"Unknown")</f>
        <v>Mumbai</v>
      </c>
    </row>
    <row r="4613" customFormat="false" ht="15" hidden="false" customHeight="false" outlineLevel="0" collapsed="false">
      <c r="A4613" s="2" t="n">
        <f aca="false">Raw_Orders!A4613</f>
        <v>504473</v>
      </c>
      <c r="B4613" s="2" t="str">
        <f aca="false">Raw_Orders!B4613</f>
        <v>CUST1252</v>
      </c>
      <c r="C4613" s="2" t="str">
        <f aca="false">Raw_Orders!C4613</f>
        <v>REST268</v>
      </c>
      <c r="D4613" s="2" t="str">
        <f aca="false">Raw_Orders!D4613</f>
        <v>DP363</v>
      </c>
      <c r="E4613" s="2" t="str">
        <f aca="false">Raw_Orders!E4613</f>
        <v>2024-10-25</v>
      </c>
      <c r="F4613" s="2" t="n">
        <f aca="false">IF(Raw_Orders!F4613&lt;0,0,Raw_Orders!F4613)</f>
        <v>616.34</v>
      </c>
      <c r="G4613" s="2" t="str">
        <f aca="false">Raw_Orders!G4613</f>
        <v>Delayed</v>
      </c>
      <c r="H4613" s="2" t="n">
        <f aca="false">IF(Raw_Orders!H4613="","N/A",Raw_Orders!H4613)</f>
        <v>64.4</v>
      </c>
      <c r="I4613" s="2" t="n">
        <f aca="false">IF(Raw_Orders!I4613="","Not Rated",Raw_Orders!I4613)</f>
        <v>3.9</v>
      </c>
      <c r="J4613" s="2" t="str">
        <f aca="false">IF(COUNTIF($A$2:A4613,A4613)&gt;1,"Duplicate","Unique")</f>
        <v>Unique</v>
      </c>
      <c r="K4613" s="2" t="str">
        <f aca="false">IF(Raw_Orders!F4613&lt;0,"Anomaly","OK")</f>
        <v>OK</v>
      </c>
      <c r="L4613" s="2" t="str">
        <f aca="false">IFERROR(VLOOKUP(C4613,Raw_Restaurants!$A$2:$C$151,3,FALSE()),"Unknown")</f>
        <v>Pune</v>
      </c>
    </row>
    <row r="4614" customFormat="false" ht="15" hidden="false" customHeight="false" outlineLevel="0" collapsed="false">
      <c r="A4614" s="2" t="n">
        <f aca="false">Raw_Orders!A4614</f>
        <v>500102</v>
      </c>
      <c r="B4614" s="2" t="str">
        <f aca="false">Raw_Orders!B4614</f>
        <v>CUST1685</v>
      </c>
      <c r="C4614" s="2" t="str">
        <f aca="false">Raw_Orders!C4614</f>
        <v>REST282</v>
      </c>
      <c r="D4614" s="2" t="str">
        <f aca="false">Raw_Orders!D4614</f>
        <v>DP494</v>
      </c>
      <c r="E4614" s="2" t="str">
        <f aca="false">Raw_Orders!E4614</f>
        <v>2024-04-12</v>
      </c>
      <c r="F4614" s="2" t="n">
        <f aca="false">IF(Raw_Orders!F4614&lt;0,0,Raw_Orders!F4614)</f>
        <v>492.07</v>
      </c>
      <c r="G4614" s="2" t="str">
        <f aca="false">Raw_Orders!G4614</f>
        <v>Delivered</v>
      </c>
      <c r="H4614" s="2" t="n">
        <f aca="false">IF(Raw_Orders!H4614="","N/A",Raw_Orders!H4614)</f>
        <v>19</v>
      </c>
      <c r="I4614" s="2" t="n">
        <f aca="false">IF(Raw_Orders!I4614="","Not Rated",Raw_Orders!I4614)</f>
        <v>2.7</v>
      </c>
      <c r="J4614" s="2" t="str">
        <f aca="false">IF(COUNTIF($A$2:A4614,A4614)&gt;1,"Duplicate","Unique")</f>
        <v>Unique</v>
      </c>
      <c r="K4614" s="2" t="str">
        <f aca="false">IF(Raw_Orders!F4614&lt;0,"Anomaly","OK")</f>
        <v>OK</v>
      </c>
      <c r="L4614" s="2" t="str">
        <f aca="false">IFERROR(VLOOKUP(C4614,Raw_Restaurants!$A$2:$C$151,3,FALSE()),"Unknown")</f>
        <v>Mumbai</v>
      </c>
    </row>
    <row r="4615" customFormat="false" ht="15" hidden="false" customHeight="false" outlineLevel="0" collapsed="false">
      <c r="A4615" s="2" t="n">
        <f aca="false">Raw_Orders!A4615</f>
        <v>500468</v>
      </c>
      <c r="B4615" s="2" t="str">
        <f aca="false">Raw_Orders!B4615</f>
        <v>CUST1776</v>
      </c>
      <c r="C4615" s="2" t="str">
        <f aca="false">Raw_Orders!C4615</f>
        <v>REST303</v>
      </c>
      <c r="D4615" s="2" t="str">
        <f aca="false">Raw_Orders!D4615</f>
        <v>DP375</v>
      </c>
      <c r="E4615" s="2" t="str">
        <f aca="false">Raw_Orders!E4615</f>
        <v>2024-02-03</v>
      </c>
      <c r="F4615" s="2" t="n">
        <f aca="false">IF(Raw_Orders!F4615&lt;0,0,Raw_Orders!F4615)</f>
        <v>1189.01</v>
      </c>
      <c r="G4615" s="2" t="str">
        <f aca="false">Raw_Orders!G4615</f>
        <v>Cancelled</v>
      </c>
      <c r="H4615" s="2" t="str">
        <f aca="false">IF(Raw_Orders!H4615="","N/A",Raw_Orders!H4615)</f>
        <v>N/A</v>
      </c>
      <c r="I4615" s="2" t="str">
        <f aca="false">IF(Raw_Orders!I4615="","Not Rated",Raw_Orders!I4615)</f>
        <v>Not Rated</v>
      </c>
      <c r="J4615" s="2" t="str">
        <f aca="false">IF(COUNTIF($A$2:A4615,A4615)&gt;1,"Duplicate","Unique")</f>
        <v>Unique</v>
      </c>
      <c r="K4615" s="2" t="str">
        <f aca="false">IF(Raw_Orders!F4615&lt;0,"Anomaly","OK")</f>
        <v>OK</v>
      </c>
      <c r="L4615" s="2" t="str">
        <f aca="false">IFERROR(VLOOKUP(C4615,Raw_Restaurants!$A$2:$C$151,3,FALSE()),"Unknown")</f>
        <v>Kolkata</v>
      </c>
    </row>
    <row r="4616" customFormat="false" ht="15" hidden="false" customHeight="false" outlineLevel="0" collapsed="false">
      <c r="A4616" s="2" t="n">
        <f aca="false">Raw_Orders!A4616</f>
        <v>501937</v>
      </c>
      <c r="B4616" s="2" t="str">
        <f aca="false">Raw_Orders!B4616</f>
        <v>CUST1266</v>
      </c>
      <c r="C4616" s="2" t="str">
        <f aca="false">Raw_Orders!C4616</f>
        <v>REST236</v>
      </c>
      <c r="D4616" s="2" t="str">
        <f aca="false">Raw_Orders!D4616</f>
        <v>DP381</v>
      </c>
      <c r="E4616" s="2" t="str">
        <f aca="false">Raw_Orders!E4616</f>
        <v>2024-08-14</v>
      </c>
      <c r="F4616" s="2" t="n">
        <f aca="false">IF(Raw_Orders!F4616&lt;0,0,Raw_Orders!F4616)</f>
        <v>836.36</v>
      </c>
      <c r="G4616" s="2" t="str">
        <f aca="false">Raw_Orders!G4616</f>
        <v>Cancelled</v>
      </c>
      <c r="H4616" s="2" t="str">
        <f aca="false">IF(Raw_Orders!H4616="","N/A",Raw_Orders!H4616)</f>
        <v>N/A</v>
      </c>
      <c r="I4616" s="2" t="str">
        <f aca="false">IF(Raw_Orders!I4616="","Not Rated",Raw_Orders!I4616)</f>
        <v>Not Rated</v>
      </c>
      <c r="J4616" s="2" t="str">
        <f aca="false">IF(COUNTIF($A$2:A4616,A4616)&gt;1,"Duplicate","Unique")</f>
        <v>Unique</v>
      </c>
      <c r="K4616" s="2" t="str">
        <f aca="false">IF(Raw_Orders!F4616&lt;0,"Anomaly","OK")</f>
        <v>OK</v>
      </c>
      <c r="L4616" s="2" t="str">
        <f aca="false">IFERROR(VLOOKUP(C4616,Raw_Restaurants!$A$2:$C$151,3,FALSE()),"Unknown")</f>
        <v>Mumbai</v>
      </c>
    </row>
    <row r="4617" customFormat="false" ht="15" hidden="false" customHeight="false" outlineLevel="0" collapsed="false">
      <c r="A4617" s="2" t="n">
        <f aca="false">Raw_Orders!A4617</f>
        <v>500250</v>
      </c>
      <c r="B4617" s="2" t="str">
        <f aca="false">Raw_Orders!B4617</f>
        <v>CUST1205</v>
      </c>
      <c r="C4617" s="2" t="str">
        <f aca="false">Raw_Orders!C4617</f>
        <v>REST319</v>
      </c>
      <c r="D4617" s="2" t="str">
        <f aca="false">Raw_Orders!D4617</f>
        <v>DP372</v>
      </c>
      <c r="E4617" s="2" t="str">
        <f aca="false">Raw_Orders!E4617</f>
        <v>2024-06-17</v>
      </c>
      <c r="F4617" s="2" t="n">
        <f aca="false">IF(Raw_Orders!F4617&lt;0,0,Raw_Orders!F4617)</f>
        <v>1356.78</v>
      </c>
      <c r="G4617" s="2" t="str">
        <f aca="false">Raw_Orders!G4617</f>
        <v>Delivered</v>
      </c>
      <c r="H4617" s="2" t="n">
        <f aca="false">IF(Raw_Orders!H4617="","N/A",Raw_Orders!H4617)</f>
        <v>31.4</v>
      </c>
      <c r="I4617" s="2" t="str">
        <f aca="false">IF(Raw_Orders!I4617="","Not Rated",Raw_Orders!I4617)</f>
        <v>Not Rated</v>
      </c>
      <c r="J4617" s="2" t="str">
        <f aca="false">IF(COUNTIF($A$2:A4617,A4617)&gt;1,"Duplicate","Unique")</f>
        <v>Duplicate</v>
      </c>
      <c r="K4617" s="2" t="str">
        <f aca="false">IF(Raw_Orders!F4617&lt;0,"Anomaly","OK")</f>
        <v>OK</v>
      </c>
      <c r="L4617" s="2" t="str">
        <f aca="false">IFERROR(VLOOKUP(C4617,Raw_Restaurants!$A$2:$C$151,3,FALSE()),"Unknown")</f>
        <v>Bhopal</v>
      </c>
    </row>
    <row r="4618" customFormat="false" ht="15" hidden="false" customHeight="false" outlineLevel="0" collapsed="false">
      <c r="A4618" s="2" t="n">
        <f aca="false">Raw_Orders!A4618</f>
        <v>500817</v>
      </c>
      <c r="B4618" s="2" t="str">
        <f aca="false">Raw_Orders!B4618</f>
        <v>CUST1625</v>
      </c>
      <c r="C4618" s="2" t="str">
        <f aca="false">Raw_Orders!C4618</f>
        <v>REST340</v>
      </c>
      <c r="D4618" s="2" t="str">
        <f aca="false">Raw_Orders!D4618</f>
        <v>DP414</v>
      </c>
      <c r="E4618" s="2" t="str">
        <f aca="false">Raw_Orders!E4618</f>
        <v>2024-09-12</v>
      </c>
      <c r="F4618" s="2" t="n">
        <f aca="false">IF(Raw_Orders!F4618&lt;0,0,Raw_Orders!F4618)</f>
        <v>633.76</v>
      </c>
      <c r="G4618" s="2" t="str">
        <f aca="false">Raw_Orders!G4618</f>
        <v>Delivered</v>
      </c>
      <c r="H4618" s="2" t="n">
        <f aca="false">IF(Raw_Orders!H4618="","N/A",Raw_Orders!H4618)</f>
        <v>79</v>
      </c>
      <c r="I4618" s="2" t="n">
        <f aca="false">IF(Raw_Orders!I4618="","Not Rated",Raw_Orders!I4618)</f>
        <v>4.3</v>
      </c>
      <c r="J4618" s="2" t="str">
        <f aca="false">IF(COUNTIF($A$2:A4618,A4618)&gt;1,"Duplicate","Unique")</f>
        <v>Unique</v>
      </c>
      <c r="K4618" s="2" t="str">
        <f aca="false">IF(Raw_Orders!F4618&lt;0,"Anomaly","OK")</f>
        <v>OK</v>
      </c>
      <c r="L4618" s="2" t="str">
        <f aca="false">IFERROR(VLOOKUP(C4618,Raw_Restaurants!$A$2:$C$151,3,FALSE()),"Unknown")</f>
        <v>Hyderabad</v>
      </c>
    </row>
    <row r="4619" customFormat="false" ht="15" hidden="false" customHeight="false" outlineLevel="0" collapsed="false">
      <c r="A4619" s="2" t="n">
        <f aca="false">Raw_Orders!A4619</f>
        <v>500255</v>
      </c>
      <c r="B4619" s="2" t="str">
        <f aca="false">Raw_Orders!B4619</f>
        <v>CUST1568</v>
      </c>
      <c r="C4619" s="2" t="str">
        <f aca="false">Raw_Orders!C4619</f>
        <v>REST250</v>
      </c>
      <c r="D4619" s="2" t="str">
        <f aca="false">Raw_Orders!D4619</f>
        <v>DP471</v>
      </c>
      <c r="E4619" s="2" t="str">
        <f aca="false">Raw_Orders!E4619</f>
        <v>2024-04-13</v>
      </c>
      <c r="F4619" s="2" t="n">
        <f aca="false">IF(Raw_Orders!F4619&lt;0,0,Raw_Orders!F4619)</f>
        <v>1250.73</v>
      </c>
      <c r="G4619" s="2" t="str">
        <f aca="false">Raw_Orders!G4619</f>
        <v>Delivered</v>
      </c>
      <c r="H4619" s="2" t="n">
        <f aca="false">IF(Raw_Orders!H4619="","N/A",Raw_Orders!H4619)</f>
        <v>28</v>
      </c>
      <c r="I4619" s="2" t="n">
        <f aca="false">IF(Raw_Orders!I4619="","Not Rated",Raw_Orders!I4619)</f>
        <v>4</v>
      </c>
      <c r="J4619" s="2" t="str">
        <f aca="false">IF(COUNTIF($A$2:A4619,A4619)&gt;1,"Duplicate","Unique")</f>
        <v>Unique</v>
      </c>
      <c r="K4619" s="2" t="str">
        <f aca="false">IF(Raw_Orders!F4619&lt;0,"Anomaly","OK")</f>
        <v>OK</v>
      </c>
      <c r="L4619" s="2" t="str">
        <f aca="false">IFERROR(VLOOKUP(C4619,Raw_Restaurants!$A$2:$C$151,3,FALSE()),"Unknown")</f>
        <v>Delhi</v>
      </c>
    </row>
    <row r="4620" customFormat="false" ht="15" hidden="false" customHeight="false" outlineLevel="0" collapsed="false">
      <c r="A4620" s="2" t="n">
        <f aca="false">Raw_Orders!A4620</f>
        <v>501467</v>
      </c>
      <c r="B4620" s="2" t="str">
        <f aca="false">Raw_Orders!B4620</f>
        <v>CUST1459</v>
      </c>
      <c r="C4620" s="2" t="str">
        <f aca="false">Raw_Orders!C4620</f>
        <v>REST273</v>
      </c>
      <c r="D4620" s="2" t="str">
        <f aca="false">Raw_Orders!D4620</f>
        <v>DP333</v>
      </c>
      <c r="E4620" s="2" t="str">
        <f aca="false">Raw_Orders!E4620</f>
        <v>2024-11-02</v>
      </c>
      <c r="F4620" s="2" t="n">
        <f aca="false">IF(Raw_Orders!F4620&lt;0,0,Raw_Orders!F4620)</f>
        <v>1081.44</v>
      </c>
      <c r="G4620" s="2" t="str">
        <f aca="false">Raw_Orders!G4620</f>
        <v>Delivered</v>
      </c>
      <c r="H4620" s="2" t="n">
        <f aca="false">IF(Raw_Orders!H4620="","N/A",Raw_Orders!H4620)</f>
        <v>51.6</v>
      </c>
      <c r="I4620" s="2" t="n">
        <f aca="false">IF(Raw_Orders!I4620="","Not Rated",Raw_Orders!I4620)</f>
        <v>4</v>
      </c>
      <c r="J4620" s="2" t="str">
        <f aca="false">IF(COUNTIF($A$2:A4620,A4620)&gt;1,"Duplicate","Unique")</f>
        <v>Unique</v>
      </c>
      <c r="K4620" s="2" t="str">
        <f aca="false">IF(Raw_Orders!F4620&lt;0,"Anomaly","OK")</f>
        <v>OK</v>
      </c>
      <c r="L4620" s="2" t="str">
        <f aca="false">IFERROR(VLOOKUP(C4620,Raw_Restaurants!$A$2:$C$151,3,FALSE()),"Unknown")</f>
        <v>Bhopal</v>
      </c>
    </row>
    <row r="4621" customFormat="false" ht="15" hidden="false" customHeight="false" outlineLevel="0" collapsed="false">
      <c r="A4621" s="2" t="n">
        <f aca="false">Raw_Orders!A4621</f>
        <v>501455</v>
      </c>
      <c r="B4621" s="2" t="str">
        <f aca="false">Raw_Orders!B4621</f>
        <v>CUST1230</v>
      </c>
      <c r="C4621" s="2" t="str">
        <f aca="false">Raw_Orders!C4621</f>
        <v>REST287</v>
      </c>
      <c r="D4621" s="2" t="str">
        <f aca="false">Raw_Orders!D4621</f>
        <v>DP417</v>
      </c>
      <c r="E4621" s="2" t="str">
        <f aca="false">Raw_Orders!E4621</f>
        <v>2024-11-29</v>
      </c>
      <c r="F4621" s="2" t="n">
        <f aca="false">IF(Raw_Orders!F4621&lt;0,0,Raw_Orders!F4621)</f>
        <v>319.93</v>
      </c>
      <c r="G4621" s="2" t="str">
        <f aca="false">Raw_Orders!G4621</f>
        <v>Delivered</v>
      </c>
      <c r="H4621" s="2" t="n">
        <f aca="false">IF(Raw_Orders!H4621="","N/A",Raw_Orders!H4621)</f>
        <v>56.5</v>
      </c>
      <c r="I4621" s="2" t="n">
        <f aca="false">IF(Raw_Orders!I4621="","Not Rated",Raw_Orders!I4621)</f>
        <v>2.8</v>
      </c>
      <c r="J4621" s="2" t="str">
        <f aca="false">IF(COUNTIF($A$2:A4621,A4621)&gt;1,"Duplicate","Unique")</f>
        <v>Unique</v>
      </c>
      <c r="K4621" s="2" t="str">
        <f aca="false">IF(Raw_Orders!F4621&lt;0,"Anomaly","OK")</f>
        <v>OK</v>
      </c>
      <c r="L4621" s="2" t="str">
        <f aca="false">IFERROR(VLOOKUP(C4621,Raw_Restaurants!$A$2:$C$151,3,FALSE()),"Unknown")</f>
        <v>Pune</v>
      </c>
    </row>
    <row r="4622" customFormat="false" ht="15" hidden="false" customHeight="false" outlineLevel="0" collapsed="false">
      <c r="A4622" s="2" t="n">
        <f aca="false">Raw_Orders!A4622</f>
        <v>500721</v>
      </c>
      <c r="B4622" s="2" t="str">
        <f aca="false">Raw_Orders!B4622</f>
        <v>CUST1423</v>
      </c>
      <c r="C4622" s="2" t="str">
        <f aca="false">Raw_Orders!C4622</f>
        <v>REST250</v>
      </c>
      <c r="D4622" s="2" t="str">
        <f aca="false">Raw_Orders!D4622</f>
        <v>DP349</v>
      </c>
      <c r="E4622" s="2" t="str">
        <f aca="false">Raw_Orders!E4622</f>
        <v>2024-07-06</v>
      </c>
      <c r="F4622" s="2" t="n">
        <f aca="false">IF(Raw_Orders!F4622&lt;0,0,Raw_Orders!F4622)</f>
        <v>246.84</v>
      </c>
      <c r="G4622" s="2" t="str">
        <f aca="false">Raw_Orders!G4622</f>
        <v>Delivered</v>
      </c>
      <c r="H4622" s="2" t="n">
        <f aca="false">IF(Raw_Orders!H4622="","N/A",Raw_Orders!H4622)</f>
        <v>51.4</v>
      </c>
      <c r="I4622" s="2" t="n">
        <f aca="false">IF(Raw_Orders!I4622="","Not Rated",Raw_Orders!I4622)</f>
        <v>3.8</v>
      </c>
      <c r="J4622" s="2" t="str">
        <f aca="false">IF(COUNTIF($A$2:A4622,A4622)&gt;1,"Duplicate","Unique")</f>
        <v>Unique</v>
      </c>
      <c r="K4622" s="2" t="str">
        <f aca="false">IF(Raw_Orders!F4622&lt;0,"Anomaly","OK")</f>
        <v>OK</v>
      </c>
      <c r="L4622" s="2" t="str">
        <f aca="false">IFERROR(VLOOKUP(C4622,Raw_Restaurants!$A$2:$C$151,3,FALSE()),"Unknown")</f>
        <v>Delhi</v>
      </c>
    </row>
    <row r="4623" customFormat="false" ht="15" hidden="false" customHeight="false" outlineLevel="0" collapsed="false">
      <c r="A4623" s="2" t="n">
        <f aca="false">Raw_Orders!A4623</f>
        <v>504520</v>
      </c>
      <c r="B4623" s="2" t="str">
        <f aca="false">Raw_Orders!B4623</f>
        <v>CUST1434</v>
      </c>
      <c r="C4623" s="2" t="str">
        <f aca="false">Raw_Orders!C4623</f>
        <v>REST226</v>
      </c>
      <c r="D4623" s="2" t="str">
        <f aca="false">Raw_Orders!D4623</f>
        <v>DP349</v>
      </c>
      <c r="E4623" s="2" t="str">
        <f aca="false">Raw_Orders!E4623</f>
        <v>2024-08-04</v>
      </c>
      <c r="F4623" s="2" t="n">
        <f aca="false">IF(Raw_Orders!F4623&lt;0,0,Raw_Orders!F4623)</f>
        <v>247.04</v>
      </c>
      <c r="G4623" s="2" t="str">
        <f aca="false">Raw_Orders!G4623</f>
        <v>Delivered</v>
      </c>
      <c r="H4623" s="2" t="n">
        <f aca="false">IF(Raw_Orders!H4623="","N/A",Raw_Orders!H4623)</f>
        <v>44.4</v>
      </c>
      <c r="I4623" s="2" t="n">
        <f aca="false">IF(Raw_Orders!I4623="","Not Rated",Raw_Orders!I4623)</f>
        <v>4.8</v>
      </c>
      <c r="J4623" s="2" t="str">
        <f aca="false">IF(COUNTIF($A$2:A4623,A4623)&gt;1,"Duplicate","Unique")</f>
        <v>Unique</v>
      </c>
      <c r="K4623" s="2" t="str">
        <f aca="false">IF(Raw_Orders!F4623&lt;0,"Anomaly","OK")</f>
        <v>OK</v>
      </c>
      <c r="L4623" s="2" t="str">
        <f aca="false">IFERROR(VLOOKUP(C4623,Raw_Restaurants!$A$2:$C$151,3,FALSE()),"Unknown")</f>
        <v>Indore</v>
      </c>
    </row>
    <row r="4624" customFormat="false" ht="15" hidden="false" customHeight="false" outlineLevel="0" collapsed="false">
      <c r="A4624" s="2" t="n">
        <f aca="false">Raw_Orders!A4624</f>
        <v>503424</v>
      </c>
      <c r="B4624" s="2" t="str">
        <f aca="false">Raw_Orders!B4624</f>
        <v>CUST1073</v>
      </c>
      <c r="C4624" s="2" t="str">
        <f aca="false">Raw_Orders!C4624</f>
        <v>REST328</v>
      </c>
      <c r="D4624" s="2" t="str">
        <f aca="false">Raw_Orders!D4624</f>
        <v>DP424</v>
      </c>
      <c r="E4624" s="2" t="str">
        <f aca="false">Raw_Orders!E4624</f>
        <v>2024-06-08</v>
      </c>
      <c r="F4624" s="2" t="n">
        <f aca="false">IF(Raw_Orders!F4624&lt;0,0,Raw_Orders!F4624)</f>
        <v>1167.95</v>
      </c>
      <c r="G4624" s="2" t="str">
        <f aca="false">Raw_Orders!G4624</f>
        <v>Delivered</v>
      </c>
      <c r="H4624" s="2" t="n">
        <f aca="false">IF(Raw_Orders!H4624="","N/A",Raw_Orders!H4624)</f>
        <v>43.9</v>
      </c>
      <c r="I4624" s="2" t="n">
        <f aca="false">IF(Raw_Orders!I4624="","Not Rated",Raw_Orders!I4624)</f>
        <v>3.4</v>
      </c>
      <c r="J4624" s="2" t="str">
        <f aca="false">IF(COUNTIF($A$2:A4624,A4624)&gt;1,"Duplicate","Unique")</f>
        <v>Unique</v>
      </c>
      <c r="K4624" s="2" t="str">
        <f aca="false">IF(Raw_Orders!F4624&lt;0,"Anomaly","OK")</f>
        <v>OK</v>
      </c>
      <c r="L4624" s="2" t="str">
        <f aca="false">IFERROR(VLOOKUP(C4624,Raw_Restaurants!$A$2:$C$151,3,FALSE()),"Unknown")</f>
        <v>Chennai</v>
      </c>
    </row>
    <row r="4625" customFormat="false" ht="15" hidden="false" customHeight="false" outlineLevel="0" collapsed="false">
      <c r="A4625" s="2" t="n">
        <f aca="false">Raw_Orders!A4625</f>
        <v>503964</v>
      </c>
      <c r="B4625" s="2" t="str">
        <f aca="false">Raw_Orders!B4625</f>
        <v>CUST1036</v>
      </c>
      <c r="C4625" s="2" t="str">
        <f aca="false">Raw_Orders!C4625</f>
        <v>REST300</v>
      </c>
      <c r="D4625" s="2" t="str">
        <f aca="false">Raw_Orders!D4625</f>
        <v>DP393</v>
      </c>
      <c r="E4625" s="2" t="str">
        <f aca="false">Raw_Orders!E4625</f>
        <v>2024-07-13</v>
      </c>
      <c r="F4625" s="2" t="n">
        <f aca="false">IF(Raw_Orders!F4625&lt;0,0,Raw_Orders!F4625)</f>
        <v>255.8</v>
      </c>
      <c r="G4625" s="2" t="str">
        <f aca="false">Raw_Orders!G4625</f>
        <v>Delivered</v>
      </c>
      <c r="H4625" s="2" t="n">
        <f aca="false">IF(Raw_Orders!H4625="","N/A",Raw_Orders!H4625)</f>
        <v>72</v>
      </c>
      <c r="I4625" s="2" t="n">
        <f aca="false">IF(Raw_Orders!I4625="","Not Rated",Raw_Orders!I4625)</f>
        <v>3.3</v>
      </c>
      <c r="J4625" s="2" t="str">
        <f aca="false">IF(COUNTIF($A$2:A4625,A4625)&gt;1,"Duplicate","Unique")</f>
        <v>Unique</v>
      </c>
      <c r="K4625" s="2" t="str">
        <f aca="false">IF(Raw_Orders!F4625&lt;0,"Anomaly","OK")</f>
        <v>OK</v>
      </c>
      <c r="L4625" s="2" t="str">
        <f aca="false">IFERROR(VLOOKUP(C4625,Raw_Restaurants!$A$2:$C$151,3,FALSE()),"Unknown")</f>
        <v>Indore</v>
      </c>
    </row>
    <row r="4626" customFormat="false" ht="15" hidden="false" customHeight="false" outlineLevel="0" collapsed="false">
      <c r="A4626" s="2" t="n">
        <f aca="false">Raw_Orders!A4626</f>
        <v>503455</v>
      </c>
      <c r="B4626" s="2" t="str">
        <f aca="false">Raw_Orders!B4626</f>
        <v>CUST1321</v>
      </c>
      <c r="C4626" s="2" t="str">
        <f aca="false">Raw_Orders!C4626</f>
        <v>REST216</v>
      </c>
      <c r="D4626" s="2" t="str">
        <f aca="false">Raw_Orders!D4626</f>
        <v>DP317</v>
      </c>
      <c r="E4626" s="2" t="str">
        <f aca="false">Raw_Orders!E4626</f>
        <v>2024-04-01</v>
      </c>
      <c r="F4626" s="2" t="n">
        <f aca="false">IF(Raw_Orders!F4626&lt;0,0,Raw_Orders!F4626)</f>
        <v>173.7</v>
      </c>
      <c r="G4626" s="2" t="str">
        <f aca="false">Raw_Orders!G4626</f>
        <v>Delivered</v>
      </c>
      <c r="H4626" s="2" t="n">
        <f aca="false">IF(Raw_Orders!H4626="","N/A",Raw_Orders!H4626)</f>
        <v>75.2</v>
      </c>
      <c r="I4626" s="2" t="n">
        <f aca="false">IF(Raw_Orders!I4626="","Not Rated",Raw_Orders!I4626)</f>
        <v>4.4</v>
      </c>
      <c r="J4626" s="2" t="str">
        <f aca="false">IF(COUNTIF($A$2:A4626,A4626)&gt;1,"Duplicate","Unique")</f>
        <v>Unique</v>
      </c>
      <c r="K4626" s="2" t="str">
        <f aca="false">IF(Raw_Orders!F4626&lt;0,"Anomaly","OK")</f>
        <v>OK</v>
      </c>
      <c r="L4626" s="2" t="str">
        <f aca="false">IFERROR(VLOOKUP(C4626,Raw_Restaurants!$A$2:$C$151,3,FALSE()),"Unknown")</f>
        <v>Chennai</v>
      </c>
    </row>
    <row r="4627" customFormat="false" ht="15" hidden="false" customHeight="false" outlineLevel="0" collapsed="false">
      <c r="A4627" s="2" t="n">
        <f aca="false">Raw_Orders!A4627</f>
        <v>501602</v>
      </c>
      <c r="B4627" s="2" t="str">
        <f aca="false">Raw_Orders!B4627</f>
        <v>CUST1086</v>
      </c>
      <c r="C4627" s="2" t="str">
        <f aca="false">Raw_Orders!C4627</f>
        <v>REST217</v>
      </c>
      <c r="D4627" s="2" t="str">
        <f aca="false">Raw_Orders!D4627</f>
        <v>DP458</v>
      </c>
      <c r="E4627" s="2" t="str">
        <f aca="false">Raw_Orders!E4627</f>
        <v>2024-10-26</v>
      </c>
      <c r="F4627" s="2" t="n">
        <f aca="false">IF(Raw_Orders!F4627&lt;0,0,Raw_Orders!F4627)</f>
        <v>467.19</v>
      </c>
      <c r="G4627" s="2" t="str">
        <f aca="false">Raw_Orders!G4627</f>
        <v>Delivered</v>
      </c>
      <c r="H4627" s="2" t="n">
        <f aca="false">IF(Raw_Orders!H4627="","N/A",Raw_Orders!H4627)</f>
        <v>34.5</v>
      </c>
      <c r="I4627" s="2" t="n">
        <f aca="false">IF(Raw_Orders!I4627="","Not Rated",Raw_Orders!I4627)</f>
        <v>3.1</v>
      </c>
      <c r="J4627" s="2" t="str">
        <f aca="false">IF(COUNTIF($A$2:A4627,A4627)&gt;1,"Duplicate","Unique")</f>
        <v>Unique</v>
      </c>
      <c r="K4627" s="2" t="str">
        <f aca="false">IF(Raw_Orders!F4627&lt;0,"Anomaly","OK")</f>
        <v>OK</v>
      </c>
      <c r="L4627" s="2" t="str">
        <f aca="false">IFERROR(VLOOKUP(C4627,Raw_Restaurants!$A$2:$C$151,3,FALSE()),"Unknown")</f>
        <v>Kolkata</v>
      </c>
    </row>
    <row r="4628" customFormat="false" ht="15" hidden="false" customHeight="false" outlineLevel="0" collapsed="false">
      <c r="A4628" s="2" t="n">
        <f aca="false">Raw_Orders!A4628</f>
        <v>501560</v>
      </c>
      <c r="B4628" s="2" t="str">
        <f aca="false">Raw_Orders!B4628</f>
        <v>CUST1749</v>
      </c>
      <c r="C4628" s="2" t="str">
        <f aca="false">Raw_Orders!C4628</f>
        <v>REST234</v>
      </c>
      <c r="D4628" s="2" t="str">
        <f aca="false">Raw_Orders!D4628</f>
        <v>DP495</v>
      </c>
      <c r="E4628" s="2" t="str">
        <f aca="false">Raw_Orders!E4628</f>
        <v>2024-05-11</v>
      </c>
      <c r="F4628" s="2" t="n">
        <f aca="false">IF(Raw_Orders!F4628&lt;0,0,Raw_Orders!F4628)</f>
        <v>1027.51</v>
      </c>
      <c r="G4628" s="2" t="str">
        <f aca="false">Raw_Orders!G4628</f>
        <v>Delivered</v>
      </c>
      <c r="H4628" s="2" t="n">
        <f aca="false">IF(Raw_Orders!H4628="","N/A",Raw_Orders!H4628)</f>
        <v>56.6</v>
      </c>
      <c r="I4628" s="2" t="n">
        <f aca="false">IF(Raw_Orders!I4628="","Not Rated",Raw_Orders!I4628)</f>
        <v>3</v>
      </c>
      <c r="J4628" s="2" t="str">
        <f aca="false">IF(COUNTIF($A$2:A4628,A4628)&gt;1,"Duplicate","Unique")</f>
        <v>Unique</v>
      </c>
      <c r="K4628" s="2" t="str">
        <f aca="false">IF(Raw_Orders!F4628&lt;0,"Anomaly","OK")</f>
        <v>OK</v>
      </c>
      <c r="L4628" s="2" t="str">
        <f aca="false">IFERROR(VLOOKUP(C4628,Raw_Restaurants!$A$2:$C$151,3,FALSE()),"Unknown")</f>
        <v>Bhopal</v>
      </c>
    </row>
    <row r="4629" customFormat="false" ht="15" hidden="false" customHeight="false" outlineLevel="0" collapsed="false">
      <c r="A4629" s="2" t="n">
        <f aca="false">Raw_Orders!A4629</f>
        <v>500172</v>
      </c>
      <c r="B4629" s="2" t="str">
        <f aca="false">Raw_Orders!B4629</f>
        <v>CUST1359</v>
      </c>
      <c r="C4629" s="2" t="str">
        <f aca="false">Raw_Orders!C4629</f>
        <v>REST218</v>
      </c>
      <c r="D4629" s="2" t="str">
        <f aca="false">Raw_Orders!D4629</f>
        <v>DP415</v>
      </c>
      <c r="E4629" s="2" t="str">
        <f aca="false">Raw_Orders!E4629</f>
        <v>2024-01-15</v>
      </c>
      <c r="F4629" s="2" t="n">
        <f aca="false">IF(Raw_Orders!F4629&lt;0,0,Raw_Orders!F4629)</f>
        <v>164.58</v>
      </c>
      <c r="G4629" s="2" t="str">
        <f aca="false">Raw_Orders!G4629</f>
        <v>Delivered</v>
      </c>
      <c r="H4629" s="2" t="n">
        <f aca="false">IF(Raw_Orders!H4629="","N/A",Raw_Orders!H4629)</f>
        <v>65.5</v>
      </c>
      <c r="I4629" s="2" t="n">
        <f aca="false">IF(Raw_Orders!I4629="","Not Rated",Raw_Orders!I4629)</f>
        <v>2.7</v>
      </c>
      <c r="J4629" s="2" t="str">
        <f aca="false">IF(COUNTIF($A$2:A4629,A4629)&gt;1,"Duplicate","Unique")</f>
        <v>Unique</v>
      </c>
      <c r="K4629" s="2" t="str">
        <f aca="false">IF(Raw_Orders!F4629&lt;0,"Anomaly","OK")</f>
        <v>OK</v>
      </c>
      <c r="L4629" s="2" t="str">
        <f aca="false">IFERROR(VLOOKUP(C4629,Raw_Restaurants!$A$2:$C$151,3,FALSE()),"Unknown")</f>
        <v>Pune</v>
      </c>
    </row>
    <row r="4630" customFormat="false" ht="15" hidden="false" customHeight="false" outlineLevel="0" collapsed="false">
      <c r="A4630" s="2" t="n">
        <f aca="false">Raw_Orders!A4630</f>
        <v>503404</v>
      </c>
      <c r="B4630" s="2" t="str">
        <f aca="false">Raw_Orders!B4630</f>
        <v>CUST1465</v>
      </c>
      <c r="C4630" s="2" t="str">
        <f aca="false">Raw_Orders!C4630</f>
        <v>REST297</v>
      </c>
      <c r="D4630" s="2" t="str">
        <f aca="false">Raw_Orders!D4630</f>
        <v>DP470</v>
      </c>
      <c r="E4630" s="2" t="str">
        <f aca="false">Raw_Orders!E4630</f>
        <v>2024-07-29</v>
      </c>
      <c r="F4630" s="2" t="n">
        <f aca="false">IF(Raw_Orders!F4630&lt;0,0,Raw_Orders!F4630)</f>
        <v>0</v>
      </c>
      <c r="G4630" s="2" t="str">
        <f aca="false">Raw_Orders!G4630</f>
        <v>Delayed</v>
      </c>
      <c r="H4630" s="2" t="n">
        <f aca="false">IF(Raw_Orders!H4630="","N/A",Raw_Orders!H4630)</f>
        <v>55.5</v>
      </c>
      <c r="I4630" s="2" t="str">
        <f aca="false">IF(Raw_Orders!I4630="","Not Rated",Raw_Orders!I4630)</f>
        <v>Not Rated</v>
      </c>
      <c r="J4630" s="2" t="str">
        <f aca="false">IF(COUNTIF($A$2:A4630,A4630)&gt;1,"Duplicate","Unique")</f>
        <v>Unique</v>
      </c>
      <c r="K4630" s="2" t="str">
        <f aca="false">IF(Raw_Orders!F4630&lt;0,"Anomaly","OK")</f>
        <v>Anomaly</v>
      </c>
      <c r="L4630" s="2" t="str">
        <f aca="false">IFERROR(VLOOKUP(C4630,Raw_Restaurants!$A$2:$C$151,3,FALSE()),"Unknown")</f>
        <v>Jaipur</v>
      </c>
    </row>
    <row r="4631" customFormat="false" ht="15" hidden="false" customHeight="false" outlineLevel="0" collapsed="false">
      <c r="A4631" s="2" t="n">
        <f aca="false">Raw_Orders!A4631</f>
        <v>503027</v>
      </c>
      <c r="B4631" s="2" t="str">
        <f aca="false">Raw_Orders!B4631</f>
        <v>CUST1149</v>
      </c>
      <c r="C4631" s="2" t="str">
        <f aca="false">Raw_Orders!C4631</f>
        <v>REST325</v>
      </c>
      <c r="D4631" s="2" t="str">
        <f aca="false">Raw_Orders!D4631</f>
        <v>DP500</v>
      </c>
      <c r="E4631" s="2" t="str">
        <f aca="false">Raw_Orders!E4631</f>
        <v>2024-12-21</v>
      </c>
      <c r="F4631" s="2" t="n">
        <f aca="false">IF(Raw_Orders!F4631&lt;0,0,Raw_Orders!F4631)</f>
        <v>381.63</v>
      </c>
      <c r="G4631" s="2" t="str">
        <f aca="false">Raw_Orders!G4631</f>
        <v>Delivered</v>
      </c>
      <c r="H4631" s="2" t="n">
        <f aca="false">IF(Raw_Orders!H4631="","N/A",Raw_Orders!H4631)</f>
        <v>65.5</v>
      </c>
      <c r="I4631" s="2" t="n">
        <f aca="false">IF(Raw_Orders!I4631="","Not Rated",Raw_Orders!I4631)</f>
        <v>2.6</v>
      </c>
      <c r="J4631" s="2" t="str">
        <f aca="false">IF(COUNTIF($A$2:A4631,A4631)&gt;1,"Duplicate","Unique")</f>
        <v>Unique</v>
      </c>
      <c r="K4631" s="2" t="str">
        <f aca="false">IF(Raw_Orders!F4631&lt;0,"Anomaly","OK")</f>
        <v>OK</v>
      </c>
      <c r="L4631" s="2" t="str">
        <f aca="false">IFERROR(VLOOKUP(C4631,Raw_Restaurants!$A$2:$C$151,3,FALSE()),"Unknown")</f>
        <v>Indore</v>
      </c>
    </row>
    <row r="4632" customFormat="false" ht="15" hidden="false" customHeight="false" outlineLevel="0" collapsed="false">
      <c r="A4632" s="2" t="n">
        <f aca="false">Raw_Orders!A4632</f>
        <v>504277</v>
      </c>
      <c r="B4632" s="2" t="str">
        <f aca="false">Raw_Orders!B4632</f>
        <v>CUST1599</v>
      </c>
      <c r="C4632" s="2" t="str">
        <f aca="false">Raw_Orders!C4632</f>
        <v>REST258</v>
      </c>
      <c r="D4632" s="2" t="str">
        <f aca="false">Raw_Orders!D4632</f>
        <v>DP394</v>
      </c>
      <c r="E4632" s="2" t="str">
        <f aca="false">Raw_Orders!E4632</f>
        <v>2024-10-27</v>
      </c>
      <c r="F4632" s="2" t="n">
        <f aca="false">IF(Raw_Orders!F4632&lt;0,0,Raw_Orders!F4632)</f>
        <v>1078.64</v>
      </c>
      <c r="G4632" s="2" t="str">
        <f aca="false">Raw_Orders!G4632</f>
        <v>Delivered</v>
      </c>
      <c r="H4632" s="2" t="n">
        <f aca="false">IF(Raw_Orders!H4632="","N/A",Raw_Orders!H4632)</f>
        <v>58.6</v>
      </c>
      <c r="I4632" s="2" t="n">
        <f aca="false">IF(Raw_Orders!I4632="","Not Rated",Raw_Orders!I4632)</f>
        <v>3.4</v>
      </c>
      <c r="J4632" s="2" t="str">
        <f aca="false">IF(COUNTIF($A$2:A4632,A4632)&gt;1,"Duplicate","Unique")</f>
        <v>Unique</v>
      </c>
      <c r="K4632" s="2" t="str">
        <f aca="false">IF(Raw_Orders!F4632&lt;0,"Anomaly","OK")</f>
        <v>OK</v>
      </c>
      <c r="L4632" s="2" t="str">
        <f aca="false">IFERROR(VLOOKUP(C4632,Raw_Restaurants!$A$2:$C$151,3,FALSE()),"Unknown")</f>
        <v>Mumbai</v>
      </c>
    </row>
    <row r="4633" customFormat="false" ht="15" hidden="false" customHeight="false" outlineLevel="0" collapsed="false">
      <c r="A4633" s="2" t="n">
        <f aca="false">Raw_Orders!A4633</f>
        <v>503535</v>
      </c>
      <c r="B4633" s="2" t="str">
        <f aca="false">Raw_Orders!B4633</f>
        <v>CUST1128</v>
      </c>
      <c r="C4633" s="2" t="str">
        <f aca="false">Raw_Orders!C4633</f>
        <v>REST218</v>
      </c>
      <c r="D4633" s="2" t="str">
        <f aca="false">Raw_Orders!D4633</f>
        <v>DP326</v>
      </c>
      <c r="E4633" s="2" t="str">
        <f aca="false">Raw_Orders!E4633</f>
        <v>2024-03-27</v>
      </c>
      <c r="F4633" s="2" t="n">
        <f aca="false">IF(Raw_Orders!F4633&lt;0,0,Raw_Orders!F4633)</f>
        <v>1290.29</v>
      </c>
      <c r="G4633" s="2" t="str">
        <f aca="false">Raw_Orders!G4633</f>
        <v>Cancelled</v>
      </c>
      <c r="H4633" s="2" t="str">
        <f aca="false">IF(Raw_Orders!H4633="","N/A",Raw_Orders!H4633)</f>
        <v>N/A</v>
      </c>
      <c r="I4633" s="2" t="str">
        <f aca="false">IF(Raw_Orders!I4633="","Not Rated",Raw_Orders!I4633)</f>
        <v>Not Rated</v>
      </c>
      <c r="J4633" s="2" t="str">
        <f aca="false">IF(COUNTIF($A$2:A4633,A4633)&gt;1,"Duplicate","Unique")</f>
        <v>Unique</v>
      </c>
      <c r="K4633" s="2" t="str">
        <f aca="false">IF(Raw_Orders!F4633&lt;0,"Anomaly","OK")</f>
        <v>OK</v>
      </c>
      <c r="L4633" s="2" t="str">
        <f aca="false">IFERROR(VLOOKUP(C4633,Raw_Restaurants!$A$2:$C$151,3,FALSE()),"Unknown")</f>
        <v>Pune</v>
      </c>
    </row>
    <row r="4634" customFormat="false" ht="15" hidden="false" customHeight="false" outlineLevel="0" collapsed="false">
      <c r="A4634" s="2" t="n">
        <f aca="false">Raw_Orders!A4634</f>
        <v>505000</v>
      </c>
      <c r="B4634" s="2" t="str">
        <f aca="false">Raw_Orders!B4634</f>
        <v>CUST1419</v>
      </c>
      <c r="C4634" s="2" t="str">
        <f aca="false">Raw_Orders!C4634</f>
        <v>REST336</v>
      </c>
      <c r="D4634" s="2" t="str">
        <f aca="false">Raw_Orders!D4634</f>
        <v>DP480</v>
      </c>
      <c r="E4634" s="2" t="str">
        <f aca="false">Raw_Orders!E4634</f>
        <v>2024-03-14</v>
      </c>
      <c r="F4634" s="2" t="n">
        <f aca="false">IF(Raw_Orders!F4634&lt;0,0,Raw_Orders!F4634)</f>
        <v>172.51</v>
      </c>
      <c r="G4634" s="2" t="str">
        <f aca="false">Raw_Orders!G4634</f>
        <v>Delivered</v>
      </c>
      <c r="H4634" s="2" t="n">
        <f aca="false">IF(Raw_Orders!H4634="","N/A",Raw_Orders!H4634)</f>
        <v>18.4</v>
      </c>
      <c r="I4634" s="2" t="n">
        <f aca="false">IF(Raw_Orders!I4634="","Not Rated",Raw_Orders!I4634)</f>
        <v>3.9</v>
      </c>
      <c r="J4634" s="2" t="str">
        <f aca="false">IF(COUNTIF($A$2:A4634,A4634)&gt;1,"Duplicate","Unique")</f>
        <v>Unique</v>
      </c>
      <c r="K4634" s="2" t="str">
        <f aca="false">IF(Raw_Orders!F4634&lt;0,"Anomaly","OK")</f>
        <v>OK</v>
      </c>
      <c r="L4634" s="2" t="str">
        <f aca="false">IFERROR(VLOOKUP(C4634,Raw_Restaurants!$A$2:$C$151,3,FALSE()),"Unknown")</f>
        <v>Indore</v>
      </c>
    </row>
    <row r="4635" customFormat="false" ht="15" hidden="false" customHeight="false" outlineLevel="0" collapsed="false">
      <c r="A4635" s="2" t="n">
        <f aca="false">Raw_Orders!A4635</f>
        <v>502862</v>
      </c>
      <c r="B4635" s="2" t="str">
        <f aca="false">Raw_Orders!B4635</f>
        <v>CUST1344</v>
      </c>
      <c r="C4635" s="2" t="str">
        <f aca="false">Raw_Orders!C4635</f>
        <v>REST252</v>
      </c>
      <c r="D4635" s="2" t="str">
        <f aca="false">Raw_Orders!D4635</f>
        <v>DP459</v>
      </c>
      <c r="E4635" s="2" t="str">
        <f aca="false">Raw_Orders!E4635</f>
        <v>2024-11-11</v>
      </c>
      <c r="F4635" s="2" t="n">
        <f aca="false">IF(Raw_Orders!F4635&lt;0,0,Raw_Orders!F4635)</f>
        <v>1049.56</v>
      </c>
      <c r="G4635" s="2" t="str">
        <f aca="false">Raw_Orders!G4635</f>
        <v>Cancelled</v>
      </c>
      <c r="H4635" s="2" t="str">
        <f aca="false">IF(Raw_Orders!H4635="","N/A",Raw_Orders!H4635)</f>
        <v>N/A</v>
      </c>
      <c r="I4635" s="2" t="str">
        <f aca="false">IF(Raw_Orders!I4635="","Not Rated",Raw_Orders!I4635)</f>
        <v>Not Rated</v>
      </c>
      <c r="J4635" s="2" t="str">
        <f aca="false">IF(COUNTIF($A$2:A4635,A4635)&gt;1,"Duplicate","Unique")</f>
        <v>Unique</v>
      </c>
      <c r="K4635" s="2" t="str">
        <f aca="false">IF(Raw_Orders!F4635&lt;0,"Anomaly","OK")</f>
        <v>OK</v>
      </c>
      <c r="L4635" s="2" t="str">
        <f aca="false">IFERROR(VLOOKUP(C4635,Raw_Restaurants!$A$2:$C$151,3,FALSE()),"Unknown")</f>
        <v>Indore</v>
      </c>
    </row>
    <row r="4636" customFormat="false" ht="15" hidden="false" customHeight="false" outlineLevel="0" collapsed="false">
      <c r="A4636" s="2" t="n">
        <f aca="false">Raw_Orders!A4636</f>
        <v>504054</v>
      </c>
      <c r="B4636" s="2" t="str">
        <f aca="false">Raw_Orders!B4636</f>
        <v>CUST1468</v>
      </c>
      <c r="C4636" s="2" t="str">
        <f aca="false">Raw_Orders!C4636</f>
        <v>REST253</v>
      </c>
      <c r="D4636" s="2" t="str">
        <f aca="false">Raw_Orders!D4636</f>
        <v>DP438</v>
      </c>
      <c r="E4636" s="2" t="str">
        <f aca="false">Raw_Orders!E4636</f>
        <v>2024-06-23</v>
      </c>
      <c r="F4636" s="2" t="n">
        <f aca="false">IF(Raw_Orders!F4636&lt;0,0,Raw_Orders!F4636)</f>
        <v>600.79</v>
      </c>
      <c r="G4636" s="2" t="str">
        <f aca="false">Raw_Orders!G4636</f>
        <v>Delivered</v>
      </c>
      <c r="H4636" s="2" t="n">
        <f aca="false">IF(Raw_Orders!H4636="","N/A",Raw_Orders!H4636)</f>
        <v>77.7</v>
      </c>
      <c r="I4636" s="2" t="n">
        <f aca="false">IF(Raw_Orders!I4636="","Not Rated",Raw_Orders!I4636)</f>
        <v>3.2</v>
      </c>
      <c r="J4636" s="2" t="str">
        <f aca="false">IF(COUNTIF($A$2:A4636,A4636)&gt;1,"Duplicate","Unique")</f>
        <v>Unique</v>
      </c>
      <c r="K4636" s="2" t="str">
        <f aca="false">IF(Raw_Orders!F4636&lt;0,"Anomaly","OK")</f>
        <v>OK</v>
      </c>
      <c r="L4636" s="2" t="str">
        <f aca="false">IFERROR(VLOOKUP(C4636,Raw_Restaurants!$A$2:$C$151,3,FALSE()),"Unknown")</f>
        <v>Delhi</v>
      </c>
    </row>
    <row r="4637" customFormat="false" ht="15" hidden="false" customHeight="false" outlineLevel="0" collapsed="false">
      <c r="A4637" s="2" t="n">
        <f aca="false">Raw_Orders!A4637</f>
        <v>501720</v>
      </c>
      <c r="B4637" s="2" t="str">
        <f aca="false">Raw_Orders!B4637</f>
        <v>CUST1700</v>
      </c>
      <c r="C4637" s="2" t="str">
        <f aca="false">Raw_Orders!C4637</f>
        <v>REST213</v>
      </c>
      <c r="D4637" s="2" t="str">
        <f aca="false">Raw_Orders!D4637</f>
        <v>DP452</v>
      </c>
      <c r="E4637" s="2" t="str">
        <f aca="false">Raw_Orders!E4637</f>
        <v>2024-10-23</v>
      </c>
      <c r="F4637" s="2" t="n">
        <f aca="false">IF(Raw_Orders!F4637&lt;0,0,Raw_Orders!F4637)</f>
        <v>354.02</v>
      </c>
      <c r="G4637" s="2" t="str">
        <f aca="false">Raw_Orders!G4637</f>
        <v>Cancelled</v>
      </c>
      <c r="H4637" s="2" t="str">
        <f aca="false">IF(Raw_Orders!H4637="","N/A",Raw_Orders!H4637)</f>
        <v>N/A</v>
      </c>
      <c r="I4637" s="2" t="str">
        <f aca="false">IF(Raw_Orders!I4637="","Not Rated",Raw_Orders!I4637)</f>
        <v>Not Rated</v>
      </c>
      <c r="J4637" s="2" t="str">
        <f aca="false">IF(COUNTIF($A$2:A4637,A4637)&gt;1,"Duplicate","Unique")</f>
        <v>Unique</v>
      </c>
      <c r="K4637" s="2" t="str">
        <f aca="false">IF(Raw_Orders!F4637&lt;0,"Anomaly","OK")</f>
        <v>OK</v>
      </c>
      <c r="L4637" s="2" t="str">
        <f aca="false">IFERROR(VLOOKUP(C4637,Raw_Restaurants!$A$2:$C$151,3,FALSE()),"Unknown")</f>
        <v>Pune</v>
      </c>
    </row>
    <row r="4638" customFormat="false" ht="15" hidden="false" customHeight="false" outlineLevel="0" collapsed="false">
      <c r="A4638" s="2" t="n">
        <f aca="false">Raw_Orders!A4638</f>
        <v>500407</v>
      </c>
      <c r="B4638" s="2" t="str">
        <f aca="false">Raw_Orders!B4638</f>
        <v>CUST1506</v>
      </c>
      <c r="C4638" s="2" t="str">
        <f aca="false">Raw_Orders!C4638</f>
        <v>REST217</v>
      </c>
      <c r="D4638" s="2" t="str">
        <f aca="false">Raw_Orders!D4638</f>
        <v>DP398</v>
      </c>
      <c r="E4638" s="2" t="str">
        <f aca="false">Raw_Orders!E4638</f>
        <v>2024-06-18</v>
      </c>
      <c r="F4638" s="2" t="n">
        <f aca="false">IF(Raw_Orders!F4638&lt;0,0,Raw_Orders!F4638)</f>
        <v>481.08</v>
      </c>
      <c r="G4638" s="2" t="str">
        <f aca="false">Raw_Orders!G4638</f>
        <v>Delivered</v>
      </c>
      <c r="H4638" s="2" t="n">
        <f aca="false">IF(Raw_Orders!H4638="","N/A",Raw_Orders!H4638)</f>
        <v>31.4</v>
      </c>
      <c r="I4638" s="2" t="n">
        <f aca="false">IF(Raw_Orders!I4638="","Not Rated",Raw_Orders!I4638)</f>
        <v>4</v>
      </c>
      <c r="J4638" s="2" t="str">
        <f aca="false">IF(COUNTIF($A$2:A4638,A4638)&gt;1,"Duplicate","Unique")</f>
        <v>Unique</v>
      </c>
      <c r="K4638" s="2" t="str">
        <f aca="false">IF(Raw_Orders!F4638&lt;0,"Anomaly","OK")</f>
        <v>OK</v>
      </c>
      <c r="L4638" s="2" t="str">
        <f aca="false">IFERROR(VLOOKUP(C4638,Raw_Restaurants!$A$2:$C$151,3,FALSE()),"Unknown")</f>
        <v>Kolkata</v>
      </c>
    </row>
    <row r="4639" customFormat="false" ht="15" hidden="false" customHeight="false" outlineLevel="0" collapsed="false">
      <c r="A4639" s="2" t="n">
        <f aca="false">Raw_Orders!A4639</f>
        <v>504818</v>
      </c>
      <c r="B4639" s="2" t="str">
        <f aca="false">Raw_Orders!B4639</f>
        <v>CUST1194</v>
      </c>
      <c r="C4639" s="2" t="str">
        <f aca="false">Raw_Orders!C4639</f>
        <v>REST254</v>
      </c>
      <c r="D4639" s="2" t="str">
        <f aca="false">Raw_Orders!D4639</f>
        <v>DP460</v>
      </c>
      <c r="E4639" s="2" t="str">
        <f aca="false">Raw_Orders!E4639</f>
        <v>2024-06-14</v>
      </c>
      <c r="F4639" s="2" t="n">
        <f aca="false">IF(Raw_Orders!F4639&lt;0,0,Raw_Orders!F4639)</f>
        <v>350.63</v>
      </c>
      <c r="G4639" s="2" t="str">
        <f aca="false">Raw_Orders!G4639</f>
        <v>Delivered</v>
      </c>
      <c r="H4639" s="2" t="n">
        <f aca="false">IF(Raw_Orders!H4639="","N/A",Raw_Orders!H4639)</f>
        <v>49.6</v>
      </c>
      <c r="I4639" s="2" t="n">
        <f aca="false">IF(Raw_Orders!I4639="","Not Rated",Raw_Orders!I4639)</f>
        <v>2.8</v>
      </c>
      <c r="J4639" s="2" t="str">
        <f aca="false">IF(COUNTIF($A$2:A4639,A4639)&gt;1,"Duplicate","Unique")</f>
        <v>Unique</v>
      </c>
      <c r="K4639" s="2" t="str">
        <f aca="false">IF(Raw_Orders!F4639&lt;0,"Anomaly","OK")</f>
        <v>OK</v>
      </c>
      <c r="L4639" s="2" t="str">
        <f aca="false">IFERROR(VLOOKUP(C4639,Raw_Restaurants!$A$2:$C$151,3,FALSE()),"Unknown")</f>
        <v>Hyderabad</v>
      </c>
    </row>
    <row r="4640" customFormat="false" ht="15" hidden="false" customHeight="false" outlineLevel="0" collapsed="false">
      <c r="A4640" s="2" t="n">
        <f aca="false">Raw_Orders!A4640</f>
        <v>502528</v>
      </c>
      <c r="B4640" s="2" t="str">
        <f aca="false">Raw_Orders!B4640</f>
        <v>CUST1506</v>
      </c>
      <c r="C4640" s="2" t="str">
        <f aca="false">Raw_Orders!C4640</f>
        <v>REST327</v>
      </c>
      <c r="D4640" s="2" t="str">
        <f aca="false">Raw_Orders!D4640</f>
        <v>DP398</v>
      </c>
      <c r="E4640" s="2" t="str">
        <f aca="false">Raw_Orders!E4640</f>
        <v>2024-03-24</v>
      </c>
      <c r="F4640" s="2" t="n">
        <f aca="false">IF(Raw_Orders!F4640&lt;0,0,Raw_Orders!F4640)</f>
        <v>705.8</v>
      </c>
      <c r="G4640" s="2" t="str">
        <f aca="false">Raw_Orders!G4640</f>
        <v>Delivered</v>
      </c>
      <c r="H4640" s="2" t="n">
        <f aca="false">IF(Raw_Orders!H4640="","N/A",Raw_Orders!H4640)</f>
        <v>15.4</v>
      </c>
      <c r="I4640" s="2" t="n">
        <f aca="false">IF(Raw_Orders!I4640="","Not Rated",Raw_Orders!I4640)</f>
        <v>3.5</v>
      </c>
      <c r="J4640" s="2" t="str">
        <f aca="false">IF(COUNTIF($A$2:A4640,A4640)&gt;1,"Duplicate","Unique")</f>
        <v>Unique</v>
      </c>
      <c r="K4640" s="2" t="str">
        <f aca="false">IF(Raw_Orders!F4640&lt;0,"Anomaly","OK")</f>
        <v>OK</v>
      </c>
      <c r="L4640" s="2" t="str">
        <f aca="false">IFERROR(VLOOKUP(C4640,Raw_Restaurants!$A$2:$C$151,3,FALSE()),"Unknown")</f>
        <v>Kolkata</v>
      </c>
    </row>
    <row r="4641" customFormat="false" ht="15" hidden="false" customHeight="false" outlineLevel="0" collapsed="false">
      <c r="A4641" s="2" t="n">
        <f aca="false">Raw_Orders!A4641</f>
        <v>502072</v>
      </c>
      <c r="B4641" s="2" t="str">
        <f aca="false">Raw_Orders!B4641</f>
        <v>CUST1214</v>
      </c>
      <c r="C4641" s="2" t="str">
        <f aca="false">Raw_Orders!C4641</f>
        <v>REST316</v>
      </c>
      <c r="D4641" s="2" t="str">
        <f aca="false">Raw_Orders!D4641</f>
        <v>DP438</v>
      </c>
      <c r="E4641" s="2" t="str">
        <f aca="false">Raw_Orders!E4641</f>
        <v>2024-07-19</v>
      </c>
      <c r="F4641" s="2" t="n">
        <f aca="false">IF(Raw_Orders!F4641&lt;0,0,Raw_Orders!F4641)</f>
        <v>451.95</v>
      </c>
      <c r="G4641" s="2" t="str">
        <f aca="false">Raw_Orders!G4641</f>
        <v>Delivered</v>
      </c>
      <c r="H4641" s="2" t="n">
        <f aca="false">IF(Raw_Orders!H4641="","N/A",Raw_Orders!H4641)</f>
        <v>37.5</v>
      </c>
      <c r="I4641" s="2" t="n">
        <f aca="false">IF(Raw_Orders!I4641="","Not Rated",Raw_Orders!I4641)</f>
        <v>4.8</v>
      </c>
      <c r="J4641" s="2" t="str">
        <f aca="false">IF(COUNTIF($A$2:A4641,A4641)&gt;1,"Duplicate","Unique")</f>
        <v>Unique</v>
      </c>
      <c r="K4641" s="2" t="str">
        <f aca="false">IF(Raw_Orders!F4641&lt;0,"Anomaly","OK")</f>
        <v>OK</v>
      </c>
      <c r="L4641" s="2" t="str">
        <f aca="false">IFERROR(VLOOKUP(C4641,Raw_Restaurants!$A$2:$C$151,3,FALSE()),"Unknown")</f>
        <v>Kolkata</v>
      </c>
    </row>
    <row r="4642" customFormat="false" ht="15" hidden="false" customHeight="false" outlineLevel="0" collapsed="false">
      <c r="A4642" s="2" t="n">
        <f aca="false">Raw_Orders!A4642</f>
        <v>501098</v>
      </c>
      <c r="B4642" s="2" t="str">
        <f aca="false">Raw_Orders!B4642</f>
        <v>CUST1150</v>
      </c>
      <c r="C4642" s="2" t="str">
        <f aca="false">Raw_Orders!C4642</f>
        <v>REST325</v>
      </c>
      <c r="D4642" s="2" t="str">
        <f aca="false">Raw_Orders!D4642</f>
        <v>DP325</v>
      </c>
      <c r="E4642" s="2" t="str">
        <f aca="false">Raw_Orders!E4642</f>
        <v>2024-04-24</v>
      </c>
      <c r="F4642" s="2" t="n">
        <f aca="false">IF(Raw_Orders!F4642&lt;0,0,Raw_Orders!F4642)</f>
        <v>446.49</v>
      </c>
      <c r="G4642" s="2" t="str">
        <f aca="false">Raw_Orders!G4642</f>
        <v>Cancelled</v>
      </c>
      <c r="H4642" s="2" t="str">
        <f aca="false">IF(Raw_Orders!H4642="","N/A",Raw_Orders!H4642)</f>
        <v>N/A</v>
      </c>
      <c r="I4642" s="2" t="str">
        <f aca="false">IF(Raw_Orders!I4642="","Not Rated",Raw_Orders!I4642)</f>
        <v>Not Rated</v>
      </c>
      <c r="J4642" s="2" t="str">
        <f aca="false">IF(COUNTIF($A$2:A4642,A4642)&gt;1,"Duplicate","Unique")</f>
        <v>Unique</v>
      </c>
      <c r="K4642" s="2" t="str">
        <f aca="false">IF(Raw_Orders!F4642&lt;0,"Anomaly","OK")</f>
        <v>OK</v>
      </c>
      <c r="L4642" s="2" t="str">
        <f aca="false">IFERROR(VLOOKUP(C4642,Raw_Restaurants!$A$2:$C$151,3,FALSE()),"Unknown")</f>
        <v>Indore</v>
      </c>
    </row>
    <row r="4643" customFormat="false" ht="15" hidden="false" customHeight="false" outlineLevel="0" collapsed="false">
      <c r="A4643" s="2" t="n">
        <f aca="false">Raw_Orders!A4643</f>
        <v>504135</v>
      </c>
      <c r="B4643" s="2" t="str">
        <f aca="false">Raw_Orders!B4643</f>
        <v>CUST1558</v>
      </c>
      <c r="C4643" s="2" t="str">
        <f aca="false">Raw_Orders!C4643</f>
        <v>REST335</v>
      </c>
      <c r="D4643" s="2" t="str">
        <f aca="false">Raw_Orders!D4643</f>
        <v>DP417</v>
      </c>
      <c r="E4643" s="2" t="str">
        <f aca="false">Raw_Orders!E4643</f>
        <v>2024-11-02</v>
      </c>
      <c r="F4643" s="2" t="n">
        <f aca="false">IF(Raw_Orders!F4643&lt;0,0,Raw_Orders!F4643)</f>
        <v>1307.92</v>
      </c>
      <c r="G4643" s="2" t="str">
        <f aca="false">Raw_Orders!G4643</f>
        <v>Delivered</v>
      </c>
      <c r="H4643" s="2" t="n">
        <f aca="false">IF(Raw_Orders!H4643="","N/A",Raw_Orders!H4643)</f>
        <v>51</v>
      </c>
      <c r="I4643" s="2" t="str">
        <f aca="false">IF(Raw_Orders!I4643="","Not Rated",Raw_Orders!I4643)</f>
        <v>Not Rated</v>
      </c>
      <c r="J4643" s="2" t="str">
        <f aca="false">IF(COUNTIF($A$2:A4643,A4643)&gt;1,"Duplicate","Unique")</f>
        <v>Unique</v>
      </c>
      <c r="K4643" s="2" t="str">
        <f aca="false">IF(Raw_Orders!F4643&lt;0,"Anomaly","OK")</f>
        <v>OK</v>
      </c>
      <c r="L4643" s="2" t="str">
        <f aca="false">IFERROR(VLOOKUP(C4643,Raw_Restaurants!$A$2:$C$151,3,FALSE()),"Unknown")</f>
        <v>Pune</v>
      </c>
    </row>
    <row r="4644" customFormat="false" ht="15" hidden="false" customHeight="false" outlineLevel="0" collapsed="false">
      <c r="A4644" s="2" t="n">
        <f aca="false">Raw_Orders!A4644</f>
        <v>503930</v>
      </c>
      <c r="B4644" s="2" t="str">
        <f aca="false">Raw_Orders!B4644</f>
        <v>CUST1549</v>
      </c>
      <c r="C4644" s="2" t="str">
        <f aca="false">Raw_Orders!C4644</f>
        <v>REST274</v>
      </c>
      <c r="D4644" s="2" t="str">
        <f aca="false">Raw_Orders!D4644</f>
        <v>DP471</v>
      </c>
      <c r="E4644" s="2" t="str">
        <f aca="false">Raw_Orders!E4644</f>
        <v>2024-01-11</v>
      </c>
      <c r="F4644" s="2" t="n">
        <f aca="false">IF(Raw_Orders!F4644&lt;0,0,Raw_Orders!F4644)</f>
        <v>1265.76</v>
      </c>
      <c r="G4644" s="2" t="str">
        <f aca="false">Raw_Orders!G4644</f>
        <v>Delivered</v>
      </c>
      <c r="H4644" s="2" t="n">
        <f aca="false">IF(Raw_Orders!H4644="","N/A",Raw_Orders!H4644)</f>
        <v>31.1</v>
      </c>
      <c r="I4644" s="2" t="n">
        <f aca="false">IF(Raw_Orders!I4644="","Not Rated",Raw_Orders!I4644)</f>
        <v>5</v>
      </c>
      <c r="J4644" s="2" t="str">
        <f aca="false">IF(COUNTIF($A$2:A4644,A4644)&gt;1,"Duplicate","Unique")</f>
        <v>Unique</v>
      </c>
      <c r="K4644" s="2" t="str">
        <f aca="false">IF(Raw_Orders!F4644&lt;0,"Anomaly","OK")</f>
        <v>OK</v>
      </c>
      <c r="L4644" s="2" t="str">
        <f aca="false">IFERROR(VLOOKUP(C4644,Raw_Restaurants!$A$2:$C$151,3,FALSE()),"Unknown")</f>
        <v>Chennai</v>
      </c>
    </row>
    <row r="4645" customFormat="false" ht="15" hidden="false" customHeight="false" outlineLevel="0" collapsed="false">
      <c r="A4645" s="2" t="n">
        <f aca="false">Raw_Orders!A4645</f>
        <v>503430</v>
      </c>
      <c r="B4645" s="2" t="str">
        <f aca="false">Raw_Orders!B4645</f>
        <v>CUST1489</v>
      </c>
      <c r="C4645" s="2" t="str">
        <f aca="false">Raw_Orders!C4645</f>
        <v>REST249</v>
      </c>
      <c r="D4645" s="2" t="str">
        <f aca="false">Raw_Orders!D4645</f>
        <v>DP304</v>
      </c>
      <c r="E4645" s="2" t="str">
        <f aca="false">Raw_Orders!E4645</f>
        <v>2024-05-30</v>
      </c>
      <c r="F4645" s="2" t="n">
        <f aca="false">IF(Raw_Orders!F4645&lt;0,0,Raw_Orders!F4645)</f>
        <v>1020.32</v>
      </c>
      <c r="G4645" s="2" t="str">
        <f aca="false">Raw_Orders!G4645</f>
        <v>Delivered</v>
      </c>
      <c r="H4645" s="2" t="n">
        <f aca="false">IF(Raw_Orders!H4645="","N/A",Raw_Orders!H4645)</f>
        <v>34.7</v>
      </c>
      <c r="I4645" s="2" t="n">
        <f aca="false">IF(Raw_Orders!I4645="","Not Rated",Raw_Orders!I4645)</f>
        <v>2.9</v>
      </c>
      <c r="J4645" s="2" t="str">
        <f aca="false">IF(COUNTIF($A$2:A4645,A4645)&gt;1,"Duplicate","Unique")</f>
        <v>Unique</v>
      </c>
      <c r="K4645" s="2" t="str">
        <f aca="false">IF(Raw_Orders!F4645&lt;0,"Anomaly","OK")</f>
        <v>OK</v>
      </c>
      <c r="L4645" s="2" t="str">
        <f aca="false">IFERROR(VLOOKUP(C4645,Raw_Restaurants!$A$2:$C$151,3,FALSE()),"Unknown")</f>
        <v>Kolkata</v>
      </c>
    </row>
    <row r="4646" customFormat="false" ht="15" hidden="false" customHeight="false" outlineLevel="0" collapsed="false">
      <c r="A4646" s="2" t="n">
        <f aca="false">Raw_Orders!A4646</f>
        <v>502299</v>
      </c>
      <c r="B4646" s="2" t="str">
        <f aca="false">Raw_Orders!B4646</f>
        <v>CUST1314</v>
      </c>
      <c r="C4646" s="2" t="str">
        <f aca="false">Raw_Orders!C4646</f>
        <v>REST258</v>
      </c>
      <c r="D4646" s="2" t="str">
        <f aca="false">Raw_Orders!D4646</f>
        <v>DP454</v>
      </c>
      <c r="E4646" s="2" t="str">
        <f aca="false">Raw_Orders!E4646</f>
        <v>2024-09-20</v>
      </c>
      <c r="F4646" s="2" t="n">
        <f aca="false">IF(Raw_Orders!F4646&lt;0,0,Raw_Orders!F4646)</f>
        <v>695.11</v>
      </c>
      <c r="G4646" s="2" t="str">
        <f aca="false">Raw_Orders!G4646</f>
        <v>Delivered</v>
      </c>
      <c r="H4646" s="2" t="n">
        <f aca="false">IF(Raw_Orders!H4646="","N/A",Raw_Orders!H4646)</f>
        <v>65.7</v>
      </c>
      <c r="I4646" s="2" t="n">
        <f aca="false">IF(Raw_Orders!I4646="","Not Rated",Raw_Orders!I4646)</f>
        <v>3.6</v>
      </c>
      <c r="J4646" s="2" t="str">
        <f aca="false">IF(COUNTIF($A$2:A4646,A4646)&gt;1,"Duplicate","Unique")</f>
        <v>Unique</v>
      </c>
      <c r="K4646" s="2" t="str">
        <f aca="false">IF(Raw_Orders!F4646&lt;0,"Anomaly","OK")</f>
        <v>OK</v>
      </c>
      <c r="L4646" s="2" t="str">
        <f aca="false">IFERROR(VLOOKUP(C4646,Raw_Restaurants!$A$2:$C$151,3,FALSE()),"Unknown")</f>
        <v>Mumbai</v>
      </c>
    </row>
    <row r="4647" customFormat="false" ht="15" hidden="false" customHeight="false" outlineLevel="0" collapsed="false">
      <c r="A4647" s="2" t="n">
        <f aca="false">Raw_Orders!A4647</f>
        <v>504676</v>
      </c>
      <c r="B4647" s="2" t="str">
        <f aca="false">Raw_Orders!B4647</f>
        <v>CUST1668</v>
      </c>
      <c r="C4647" s="2" t="str">
        <f aca="false">Raw_Orders!C4647</f>
        <v>REST276</v>
      </c>
      <c r="D4647" s="2" t="str">
        <f aca="false">Raw_Orders!D4647</f>
        <v>DP337</v>
      </c>
      <c r="E4647" s="2" t="str">
        <f aca="false">Raw_Orders!E4647</f>
        <v>2024-11-19</v>
      </c>
      <c r="F4647" s="2" t="n">
        <f aca="false">IF(Raw_Orders!F4647&lt;0,0,Raw_Orders!F4647)</f>
        <v>227.65</v>
      </c>
      <c r="G4647" s="2" t="str">
        <f aca="false">Raw_Orders!G4647</f>
        <v>Delivered</v>
      </c>
      <c r="H4647" s="2" t="n">
        <f aca="false">IF(Raw_Orders!H4647="","N/A",Raw_Orders!H4647)</f>
        <v>60.2</v>
      </c>
      <c r="I4647" s="2" t="n">
        <f aca="false">IF(Raw_Orders!I4647="","Not Rated",Raw_Orders!I4647)</f>
        <v>3.8</v>
      </c>
      <c r="J4647" s="2" t="str">
        <f aca="false">IF(COUNTIF($A$2:A4647,A4647)&gt;1,"Duplicate","Unique")</f>
        <v>Unique</v>
      </c>
      <c r="K4647" s="2" t="str">
        <f aca="false">IF(Raw_Orders!F4647&lt;0,"Anomaly","OK")</f>
        <v>OK</v>
      </c>
      <c r="L4647" s="2" t="str">
        <f aca="false">IFERROR(VLOOKUP(C4647,Raw_Restaurants!$A$2:$C$151,3,FALSE()),"Unknown")</f>
        <v>Bangalore</v>
      </c>
    </row>
    <row r="4648" customFormat="false" ht="15" hidden="false" customHeight="false" outlineLevel="0" collapsed="false">
      <c r="A4648" s="2" t="n">
        <f aca="false">Raw_Orders!A4648</f>
        <v>504081</v>
      </c>
      <c r="B4648" s="2" t="str">
        <f aca="false">Raw_Orders!B4648</f>
        <v>CUST1689</v>
      </c>
      <c r="C4648" s="2" t="str">
        <f aca="false">Raw_Orders!C4648</f>
        <v>REST318</v>
      </c>
      <c r="D4648" s="2" t="str">
        <f aca="false">Raw_Orders!D4648</f>
        <v>DP322</v>
      </c>
      <c r="E4648" s="2" t="str">
        <f aca="false">Raw_Orders!E4648</f>
        <v>2024-04-24</v>
      </c>
      <c r="F4648" s="2" t="n">
        <f aca="false">IF(Raw_Orders!F4648&lt;0,0,Raw_Orders!F4648)</f>
        <v>469.64</v>
      </c>
      <c r="G4648" s="2" t="str">
        <f aca="false">Raw_Orders!G4648</f>
        <v>Delivered</v>
      </c>
      <c r="H4648" s="2" t="n">
        <f aca="false">IF(Raw_Orders!H4648="","N/A",Raw_Orders!H4648)</f>
        <v>59.1</v>
      </c>
      <c r="I4648" s="2" t="n">
        <f aca="false">IF(Raw_Orders!I4648="","Not Rated",Raw_Orders!I4648)</f>
        <v>2.9</v>
      </c>
      <c r="J4648" s="2" t="str">
        <f aca="false">IF(COUNTIF($A$2:A4648,A4648)&gt;1,"Duplicate","Unique")</f>
        <v>Unique</v>
      </c>
      <c r="K4648" s="2" t="str">
        <f aca="false">IF(Raw_Orders!F4648&lt;0,"Anomaly","OK")</f>
        <v>OK</v>
      </c>
      <c r="L4648" s="2" t="str">
        <f aca="false">IFERROR(VLOOKUP(C4648,Raw_Restaurants!$A$2:$C$151,3,FALSE()),"Unknown")</f>
        <v>Mumbai</v>
      </c>
    </row>
    <row r="4649" customFormat="false" ht="15" hidden="false" customHeight="false" outlineLevel="0" collapsed="false">
      <c r="A4649" s="2" t="n">
        <f aca="false">Raw_Orders!A4649</f>
        <v>501974</v>
      </c>
      <c r="B4649" s="2" t="str">
        <f aca="false">Raw_Orders!B4649</f>
        <v>CUST1455</v>
      </c>
      <c r="C4649" s="2" t="str">
        <f aca="false">Raw_Orders!C4649</f>
        <v>REST311</v>
      </c>
      <c r="D4649" s="2" t="str">
        <f aca="false">Raw_Orders!D4649</f>
        <v>DP307</v>
      </c>
      <c r="E4649" s="2" t="str">
        <f aca="false">Raw_Orders!E4649</f>
        <v>2024-02-24</v>
      </c>
      <c r="F4649" s="2" t="n">
        <f aca="false">IF(Raw_Orders!F4649&lt;0,0,Raw_Orders!F4649)</f>
        <v>334.15</v>
      </c>
      <c r="G4649" s="2" t="str">
        <f aca="false">Raw_Orders!G4649</f>
        <v>Cancelled</v>
      </c>
      <c r="H4649" s="2" t="str">
        <f aca="false">IF(Raw_Orders!H4649="","N/A",Raw_Orders!H4649)</f>
        <v>N/A</v>
      </c>
      <c r="I4649" s="2" t="str">
        <f aca="false">IF(Raw_Orders!I4649="","Not Rated",Raw_Orders!I4649)</f>
        <v>Not Rated</v>
      </c>
      <c r="J4649" s="2" t="str">
        <f aca="false">IF(COUNTIF($A$2:A4649,A4649)&gt;1,"Duplicate","Unique")</f>
        <v>Unique</v>
      </c>
      <c r="K4649" s="2" t="str">
        <f aca="false">IF(Raw_Orders!F4649&lt;0,"Anomaly","OK")</f>
        <v>OK</v>
      </c>
      <c r="L4649" s="2" t="str">
        <f aca="false">IFERROR(VLOOKUP(C4649,Raw_Restaurants!$A$2:$C$151,3,FALSE()),"Unknown")</f>
        <v>Bhopal</v>
      </c>
    </row>
    <row r="4650" customFormat="false" ht="15" hidden="false" customHeight="false" outlineLevel="0" collapsed="false">
      <c r="A4650" s="2" t="n">
        <f aca="false">Raw_Orders!A4650</f>
        <v>501860</v>
      </c>
      <c r="B4650" s="2" t="str">
        <f aca="false">Raw_Orders!B4650</f>
        <v>CUST1425</v>
      </c>
      <c r="C4650" s="2" t="str">
        <f aca="false">Raw_Orders!C4650</f>
        <v>REST222</v>
      </c>
      <c r="D4650" s="2" t="str">
        <f aca="false">Raw_Orders!D4650</f>
        <v>DP369</v>
      </c>
      <c r="E4650" s="2" t="str">
        <f aca="false">Raw_Orders!E4650</f>
        <v>2024-11-18</v>
      </c>
      <c r="F4650" s="2" t="n">
        <f aca="false">IF(Raw_Orders!F4650&lt;0,0,Raw_Orders!F4650)</f>
        <v>1156.01</v>
      </c>
      <c r="G4650" s="2" t="str">
        <f aca="false">Raw_Orders!G4650</f>
        <v>Delivered</v>
      </c>
      <c r="H4650" s="2" t="n">
        <f aca="false">IF(Raw_Orders!H4650="","N/A",Raw_Orders!H4650)</f>
        <v>35.1</v>
      </c>
      <c r="I4650" s="2" t="n">
        <f aca="false">IF(Raw_Orders!I4650="","Not Rated",Raw_Orders!I4650)</f>
        <v>2.8</v>
      </c>
      <c r="J4650" s="2" t="str">
        <f aca="false">IF(COUNTIF($A$2:A4650,A4650)&gt;1,"Duplicate","Unique")</f>
        <v>Unique</v>
      </c>
      <c r="K4650" s="2" t="str">
        <f aca="false">IF(Raw_Orders!F4650&lt;0,"Anomaly","OK")</f>
        <v>OK</v>
      </c>
      <c r="L4650" s="2" t="str">
        <f aca="false">IFERROR(VLOOKUP(C4650,Raw_Restaurants!$A$2:$C$151,3,FALSE()),"Unknown")</f>
        <v>Delhi</v>
      </c>
    </row>
    <row r="4651" customFormat="false" ht="15" hidden="false" customHeight="false" outlineLevel="0" collapsed="false">
      <c r="A4651" s="2" t="n">
        <f aca="false">Raw_Orders!A4651</f>
        <v>504600</v>
      </c>
      <c r="B4651" s="2" t="str">
        <f aca="false">Raw_Orders!B4651</f>
        <v>CUST1266</v>
      </c>
      <c r="C4651" s="2" t="str">
        <f aca="false">Raw_Orders!C4651</f>
        <v>REST207</v>
      </c>
      <c r="D4651" s="2" t="str">
        <f aca="false">Raw_Orders!D4651</f>
        <v>DP424</v>
      </c>
      <c r="E4651" s="2" t="str">
        <f aca="false">Raw_Orders!E4651</f>
        <v>2024-01-14</v>
      </c>
      <c r="F4651" s="2" t="n">
        <f aca="false">IF(Raw_Orders!F4651&lt;0,0,Raw_Orders!F4651)</f>
        <v>133.44</v>
      </c>
      <c r="G4651" s="2" t="str">
        <f aca="false">Raw_Orders!G4651</f>
        <v>Delivered</v>
      </c>
      <c r="H4651" s="2" t="n">
        <f aca="false">IF(Raw_Orders!H4651="","N/A",Raw_Orders!H4651)</f>
        <v>76.2</v>
      </c>
      <c r="I4651" s="2" t="n">
        <f aca="false">IF(Raw_Orders!I4651="","Not Rated",Raw_Orders!I4651)</f>
        <v>3.2</v>
      </c>
      <c r="J4651" s="2" t="str">
        <f aca="false">IF(COUNTIF($A$2:A4651,A4651)&gt;1,"Duplicate","Unique")</f>
        <v>Unique</v>
      </c>
      <c r="K4651" s="2" t="str">
        <f aca="false">IF(Raw_Orders!F4651&lt;0,"Anomaly","OK")</f>
        <v>OK</v>
      </c>
      <c r="L4651" s="2" t="str">
        <f aca="false">IFERROR(VLOOKUP(C4651,Raw_Restaurants!$A$2:$C$151,3,FALSE()),"Unknown")</f>
        <v>Chennai</v>
      </c>
    </row>
    <row r="4652" customFormat="false" ht="15" hidden="false" customHeight="false" outlineLevel="0" collapsed="false">
      <c r="A4652" s="2" t="n">
        <f aca="false">Raw_Orders!A4652</f>
        <v>504854</v>
      </c>
      <c r="B4652" s="2" t="str">
        <f aca="false">Raw_Orders!B4652</f>
        <v>CUST1795</v>
      </c>
      <c r="C4652" s="2" t="str">
        <f aca="false">Raw_Orders!C4652</f>
        <v>REST230</v>
      </c>
      <c r="D4652" s="2" t="str">
        <f aca="false">Raw_Orders!D4652</f>
        <v>DP480</v>
      </c>
      <c r="E4652" s="2" t="str">
        <f aca="false">Raw_Orders!E4652</f>
        <v>2024-06-17</v>
      </c>
      <c r="F4652" s="2" t="n">
        <f aca="false">IF(Raw_Orders!F4652&lt;0,0,Raw_Orders!F4652)</f>
        <v>163.67</v>
      </c>
      <c r="G4652" s="2" t="str">
        <f aca="false">Raw_Orders!G4652</f>
        <v>Delivered</v>
      </c>
      <c r="H4652" s="2" t="n">
        <f aca="false">IF(Raw_Orders!H4652="","N/A",Raw_Orders!H4652)</f>
        <v>38.1</v>
      </c>
      <c r="I4652" s="2" t="n">
        <f aca="false">IF(Raw_Orders!I4652="","Not Rated",Raw_Orders!I4652)</f>
        <v>3.7</v>
      </c>
      <c r="J4652" s="2" t="str">
        <f aca="false">IF(COUNTIF($A$2:A4652,A4652)&gt;1,"Duplicate","Unique")</f>
        <v>Unique</v>
      </c>
      <c r="K4652" s="2" t="str">
        <f aca="false">IF(Raw_Orders!F4652&lt;0,"Anomaly","OK")</f>
        <v>OK</v>
      </c>
      <c r="L4652" s="2" t="str">
        <f aca="false">IFERROR(VLOOKUP(C4652,Raw_Restaurants!$A$2:$C$151,3,FALSE()),"Unknown")</f>
        <v>Mumbai</v>
      </c>
    </row>
    <row r="4653" customFormat="false" ht="15" hidden="false" customHeight="false" outlineLevel="0" collapsed="false">
      <c r="A4653" s="2" t="n">
        <f aca="false">Raw_Orders!A4653</f>
        <v>504310</v>
      </c>
      <c r="B4653" s="2" t="str">
        <f aca="false">Raw_Orders!B4653</f>
        <v>CUST1631</v>
      </c>
      <c r="C4653" s="2" t="str">
        <f aca="false">Raw_Orders!C4653</f>
        <v>REST236</v>
      </c>
      <c r="D4653" s="2" t="str">
        <f aca="false">Raw_Orders!D4653</f>
        <v>DP407</v>
      </c>
      <c r="E4653" s="2" t="str">
        <f aca="false">Raw_Orders!E4653</f>
        <v>2024-03-20</v>
      </c>
      <c r="F4653" s="2" t="n">
        <f aca="false">IF(Raw_Orders!F4653&lt;0,0,Raw_Orders!F4653)</f>
        <v>216.9</v>
      </c>
      <c r="G4653" s="2" t="str">
        <f aca="false">Raw_Orders!G4653</f>
        <v>Delivered</v>
      </c>
      <c r="H4653" s="2" t="n">
        <f aca="false">IF(Raw_Orders!H4653="","N/A",Raw_Orders!H4653)</f>
        <v>27.2</v>
      </c>
      <c r="I4653" s="2" t="n">
        <f aca="false">IF(Raw_Orders!I4653="","Not Rated",Raw_Orders!I4653)</f>
        <v>2.9</v>
      </c>
      <c r="J4653" s="2" t="str">
        <f aca="false">IF(COUNTIF($A$2:A4653,A4653)&gt;1,"Duplicate","Unique")</f>
        <v>Unique</v>
      </c>
      <c r="K4653" s="2" t="str">
        <f aca="false">IF(Raw_Orders!F4653&lt;0,"Anomaly","OK")</f>
        <v>OK</v>
      </c>
      <c r="L4653" s="2" t="str">
        <f aca="false">IFERROR(VLOOKUP(C4653,Raw_Restaurants!$A$2:$C$151,3,FALSE()),"Unknown")</f>
        <v>Mumbai</v>
      </c>
    </row>
    <row r="4654" customFormat="false" ht="15" hidden="false" customHeight="false" outlineLevel="0" collapsed="false">
      <c r="A4654" s="2" t="n">
        <f aca="false">Raw_Orders!A4654</f>
        <v>500755</v>
      </c>
      <c r="B4654" s="2" t="str">
        <f aca="false">Raw_Orders!B4654</f>
        <v>CUST1188</v>
      </c>
      <c r="C4654" s="2" t="str">
        <f aca="false">Raw_Orders!C4654</f>
        <v>REST312</v>
      </c>
      <c r="D4654" s="2" t="str">
        <f aca="false">Raw_Orders!D4654</f>
        <v>DP448</v>
      </c>
      <c r="E4654" s="2" t="str">
        <f aca="false">Raw_Orders!E4654</f>
        <v>2024-11-21</v>
      </c>
      <c r="F4654" s="2" t="n">
        <f aca="false">IF(Raw_Orders!F4654&lt;0,0,Raw_Orders!F4654)</f>
        <v>1211.81</v>
      </c>
      <c r="G4654" s="2" t="str">
        <f aca="false">Raw_Orders!G4654</f>
        <v>Delivered</v>
      </c>
      <c r="H4654" s="2" t="n">
        <f aca="false">IF(Raw_Orders!H4654="","N/A",Raw_Orders!H4654)</f>
        <v>78</v>
      </c>
      <c r="I4654" s="2" t="str">
        <f aca="false">IF(Raw_Orders!I4654="","Not Rated",Raw_Orders!I4654)</f>
        <v>Not Rated</v>
      </c>
      <c r="J4654" s="2" t="str">
        <f aca="false">IF(COUNTIF($A$2:A4654,A4654)&gt;1,"Duplicate","Unique")</f>
        <v>Unique</v>
      </c>
      <c r="K4654" s="2" t="str">
        <f aca="false">IF(Raw_Orders!F4654&lt;0,"Anomaly","OK")</f>
        <v>OK</v>
      </c>
      <c r="L4654" s="2" t="str">
        <f aca="false">IFERROR(VLOOKUP(C4654,Raw_Restaurants!$A$2:$C$151,3,FALSE()),"Unknown")</f>
        <v>Mumbai</v>
      </c>
    </row>
    <row r="4655" customFormat="false" ht="15" hidden="false" customHeight="false" outlineLevel="0" collapsed="false">
      <c r="A4655" s="2" t="n">
        <f aca="false">Raw_Orders!A4655</f>
        <v>503447</v>
      </c>
      <c r="B4655" s="2" t="str">
        <f aca="false">Raw_Orders!B4655</f>
        <v>CUST1088</v>
      </c>
      <c r="C4655" s="2" t="str">
        <f aca="false">Raw_Orders!C4655</f>
        <v>REST283</v>
      </c>
      <c r="D4655" s="2" t="str">
        <f aca="false">Raw_Orders!D4655</f>
        <v>DP415</v>
      </c>
      <c r="E4655" s="2" t="str">
        <f aca="false">Raw_Orders!E4655</f>
        <v>2024-11-04</v>
      </c>
      <c r="F4655" s="2" t="n">
        <f aca="false">IF(Raw_Orders!F4655&lt;0,0,Raw_Orders!F4655)</f>
        <v>124.49</v>
      </c>
      <c r="G4655" s="2" t="str">
        <f aca="false">Raw_Orders!G4655</f>
        <v>Delivered</v>
      </c>
      <c r="H4655" s="2" t="n">
        <f aca="false">IF(Raw_Orders!H4655="","N/A",Raw_Orders!H4655)</f>
        <v>36.9</v>
      </c>
      <c r="I4655" s="2" t="n">
        <f aca="false">IF(Raw_Orders!I4655="","Not Rated",Raw_Orders!I4655)</f>
        <v>4.9</v>
      </c>
      <c r="J4655" s="2" t="str">
        <f aca="false">IF(COUNTIF($A$2:A4655,A4655)&gt;1,"Duplicate","Unique")</f>
        <v>Unique</v>
      </c>
      <c r="K4655" s="2" t="str">
        <f aca="false">IF(Raw_Orders!F4655&lt;0,"Anomaly","OK")</f>
        <v>OK</v>
      </c>
      <c r="L4655" s="2" t="str">
        <f aca="false">IFERROR(VLOOKUP(C4655,Raw_Restaurants!$A$2:$C$151,3,FALSE()),"Unknown")</f>
        <v>Delhi</v>
      </c>
    </row>
    <row r="4656" customFormat="false" ht="15" hidden="false" customHeight="false" outlineLevel="0" collapsed="false">
      <c r="A4656" s="2" t="n">
        <f aca="false">Raw_Orders!A4656</f>
        <v>501258</v>
      </c>
      <c r="B4656" s="2" t="str">
        <f aca="false">Raw_Orders!B4656</f>
        <v>CUST1303</v>
      </c>
      <c r="C4656" s="2" t="str">
        <f aca="false">Raw_Orders!C4656</f>
        <v>REST309</v>
      </c>
      <c r="D4656" s="2" t="str">
        <f aca="false">Raw_Orders!D4656</f>
        <v>DP394</v>
      </c>
      <c r="E4656" s="2" t="str">
        <f aca="false">Raw_Orders!E4656</f>
        <v>2024-09-25</v>
      </c>
      <c r="F4656" s="2" t="n">
        <f aca="false">IF(Raw_Orders!F4656&lt;0,0,Raw_Orders!F4656)</f>
        <v>993.71</v>
      </c>
      <c r="G4656" s="2" t="str">
        <f aca="false">Raw_Orders!G4656</f>
        <v>Delivered</v>
      </c>
      <c r="H4656" s="2" t="n">
        <f aca="false">IF(Raw_Orders!H4656="","N/A",Raw_Orders!H4656)</f>
        <v>76.1</v>
      </c>
      <c r="I4656" s="2" t="n">
        <f aca="false">IF(Raw_Orders!I4656="","Not Rated",Raw_Orders!I4656)</f>
        <v>4.5</v>
      </c>
      <c r="J4656" s="2" t="str">
        <f aca="false">IF(COUNTIF($A$2:A4656,A4656)&gt;1,"Duplicate","Unique")</f>
        <v>Unique</v>
      </c>
      <c r="K4656" s="2" t="str">
        <f aca="false">IF(Raw_Orders!F4656&lt;0,"Anomaly","OK")</f>
        <v>OK</v>
      </c>
      <c r="L4656" s="2" t="str">
        <f aca="false">IFERROR(VLOOKUP(C4656,Raw_Restaurants!$A$2:$C$151,3,FALSE()),"Unknown")</f>
        <v>Mumbai</v>
      </c>
    </row>
    <row r="4657" customFormat="false" ht="15" hidden="false" customHeight="false" outlineLevel="0" collapsed="false">
      <c r="A4657" s="2" t="n">
        <f aca="false">Raw_Orders!A4657</f>
        <v>503725</v>
      </c>
      <c r="B4657" s="2" t="str">
        <f aca="false">Raw_Orders!B4657</f>
        <v>CUST1199</v>
      </c>
      <c r="C4657" s="2" t="str">
        <f aca="false">Raw_Orders!C4657</f>
        <v>REST303</v>
      </c>
      <c r="D4657" s="2" t="str">
        <f aca="false">Raw_Orders!D4657</f>
        <v>DP313</v>
      </c>
      <c r="E4657" s="2" t="str">
        <f aca="false">Raw_Orders!E4657</f>
        <v>2024-01-31</v>
      </c>
      <c r="F4657" s="2" t="n">
        <f aca="false">IF(Raw_Orders!F4657&lt;0,0,Raw_Orders!F4657)</f>
        <v>1121.81</v>
      </c>
      <c r="G4657" s="2" t="str">
        <f aca="false">Raw_Orders!G4657</f>
        <v>Delivered</v>
      </c>
      <c r="H4657" s="2" t="n">
        <f aca="false">IF(Raw_Orders!H4657="","N/A",Raw_Orders!H4657)</f>
        <v>30.8</v>
      </c>
      <c r="I4657" s="2" t="n">
        <f aca="false">IF(Raw_Orders!I4657="","Not Rated",Raw_Orders!I4657)</f>
        <v>4.1</v>
      </c>
      <c r="J4657" s="2" t="str">
        <f aca="false">IF(COUNTIF($A$2:A4657,A4657)&gt;1,"Duplicate","Unique")</f>
        <v>Unique</v>
      </c>
      <c r="K4657" s="2" t="str">
        <f aca="false">IF(Raw_Orders!F4657&lt;0,"Anomaly","OK")</f>
        <v>OK</v>
      </c>
      <c r="L4657" s="2" t="str">
        <f aca="false">IFERROR(VLOOKUP(C4657,Raw_Restaurants!$A$2:$C$151,3,FALSE()),"Unknown")</f>
        <v>Kolkata</v>
      </c>
    </row>
    <row r="4658" customFormat="false" ht="15" hidden="false" customHeight="false" outlineLevel="0" collapsed="false">
      <c r="A4658" s="2" t="n">
        <f aca="false">Raw_Orders!A4658</f>
        <v>500623</v>
      </c>
      <c r="B4658" s="2" t="str">
        <f aca="false">Raw_Orders!B4658</f>
        <v>CUST1421</v>
      </c>
      <c r="C4658" s="2" t="str">
        <f aca="false">Raw_Orders!C4658</f>
        <v>REST323</v>
      </c>
      <c r="D4658" s="2" t="str">
        <f aca="false">Raw_Orders!D4658</f>
        <v>DP443</v>
      </c>
      <c r="E4658" s="2" t="str">
        <f aca="false">Raw_Orders!E4658</f>
        <v>2024-08-01</v>
      </c>
      <c r="F4658" s="2" t="n">
        <f aca="false">IF(Raw_Orders!F4658&lt;0,0,Raw_Orders!F4658)</f>
        <v>692.88</v>
      </c>
      <c r="G4658" s="2" t="str">
        <f aca="false">Raw_Orders!G4658</f>
        <v>Cancelled</v>
      </c>
      <c r="H4658" s="2" t="str">
        <f aca="false">IF(Raw_Orders!H4658="","N/A",Raw_Orders!H4658)</f>
        <v>N/A</v>
      </c>
      <c r="I4658" s="2" t="str">
        <f aca="false">IF(Raw_Orders!I4658="","Not Rated",Raw_Orders!I4658)</f>
        <v>Not Rated</v>
      </c>
      <c r="J4658" s="2" t="str">
        <f aca="false">IF(COUNTIF($A$2:A4658,A4658)&gt;1,"Duplicate","Unique")</f>
        <v>Unique</v>
      </c>
      <c r="K4658" s="2" t="str">
        <f aca="false">IF(Raw_Orders!F4658&lt;0,"Anomaly","OK")</f>
        <v>OK</v>
      </c>
      <c r="L4658" s="2" t="str">
        <f aca="false">IFERROR(VLOOKUP(C4658,Raw_Restaurants!$A$2:$C$151,3,FALSE()),"Unknown")</f>
        <v>Pune</v>
      </c>
    </row>
    <row r="4659" customFormat="false" ht="15" hidden="false" customHeight="false" outlineLevel="0" collapsed="false">
      <c r="A4659" s="2" t="n">
        <f aca="false">Raw_Orders!A4659</f>
        <v>501119</v>
      </c>
      <c r="B4659" s="2" t="str">
        <f aca="false">Raw_Orders!B4659</f>
        <v>CUST1266</v>
      </c>
      <c r="C4659" s="2" t="str">
        <f aca="false">Raw_Orders!C4659</f>
        <v>REST248</v>
      </c>
      <c r="D4659" s="2" t="str">
        <f aca="false">Raw_Orders!D4659</f>
        <v>DP392</v>
      </c>
      <c r="E4659" s="2" t="str">
        <f aca="false">Raw_Orders!E4659</f>
        <v>2024-05-30</v>
      </c>
      <c r="F4659" s="2" t="n">
        <f aca="false">IF(Raw_Orders!F4659&lt;0,0,Raw_Orders!F4659)</f>
        <v>1348.34</v>
      </c>
      <c r="G4659" s="2" t="str">
        <f aca="false">Raw_Orders!G4659</f>
        <v>Delivered</v>
      </c>
      <c r="H4659" s="2" t="n">
        <f aca="false">IF(Raw_Orders!H4659="","N/A",Raw_Orders!H4659)</f>
        <v>55.2</v>
      </c>
      <c r="I4659" s="2" t="n">
        <f aca="false">IF(Raw_Orders!I4659="","Not Rated",Raw_Orders!I4659)</f>
        <v>4.7</v>
      </c>
      <c r="J4659" s="2" t="str">
        <f aca="false">IF(COUNTIF($A$2:A4659,A4659)&gt;1,"Duplicate","Unique")</f>
        <v>Unique</v>
      </c>
      <c r="K4659" s="2" t="str">
        <f aca="false">IF(Raw_Orders!F4659&lt;0,"Anomaly","OK")</f>
        <v>OK</v>
      </c>
      <c r="L4659" s="2" t="str">
        <f aca="false">IFERROR(VLOOKUP(C4659,Raw_Restaurants!$A$2:$C$151,3,FALSE()),"Unknown")</f>
        <v>Mumbai</v>
      </c>
    </row>
    <row r="4660" customFormat="false" ht="15" hidden="false" customHeight="false" outlineLevel="0" collapsed="false">
      <c r="A4660" s="2" t="n">
        <f aca="false">Raw_Orders!A4660</f>
        <v>503656</v>
      </c>
      <c r="B4660" s="2" t="str">
        <f aca="false">Raw_Orders!B4660</f>
        <v>CUST1565</v>
      </c>
      <c r="C4660" s="2" t="str">
        <f aca="false">Raw_Orders!C4660</f>
        <v>REST289</v>
      </c>
      <c r="D4660" s="2" t="str">
        <f aca="false">Raw_Orders!D4660</f>
        <v>DP357</v>
      </c>
      <c r="E4660" s="2" t="str">
        <f aca="false">Raw_Orders!E4660</f>
        <v>2024-01-29</v>
      </c>
      <c r="F4660" s="2" t="n">
        <f aca="false">IF(Raw_Orders!F4660&lt;0,0,Raw_Orders!F4660)</f>
        <v>1219.9</v>
      </c>
      <c r="G4660" s="2" t="str">
        <f aca="false">Raw_Orders!G4660</f>
        <v>Delivered</v>
      </c>
      <c r="H4660" s="2" t="n">
        <f aca="false">IF(Raw_Orders!H4660="","N/A",Raw_Orders!H4660)</f>
        <v>24.6</v>
      </c>
      <c r="I4660" s="2" t="n">
        <f aca="false">IF(Raw_Orders!I4660="","Not Rated",Raw_Orders!I4660)</f>
        <v>2.8</v>
      </c>
      <c r="J4660" s="2" t="str">
        <f aca="false">IF(COUNTIF($A$2:A4660,A4660)&gt;1,"Duplicate","Unique")</f>
        <v>Unique</v>
      </c>
      <c r="K4660" s="2" t="str">
        <f aca="false">IF(Raw_Orders!F4660&lt;0,"Anomaly","OK")</f>
        <v>OK</v>
      </c>
      <c r="L4660" s="2" t="str">
        <f aca="false">IFERROR(VLOOKUP(C4660,Raw_Restaurants!$A$2:$C$151,3,FALSE()),"Unknown")</f>
        <v>Jaipur</v>
      </c>
    </row>
    <row r="4661" customFormat="false" ht="15" hidden="false" customHeight="false" outlineLevel="0" collapsed="false">
      <c r="A4661" s="2" t="n">
        <f aca="false">Raw_Orders!A4661</f>
        <v>500736</v>
      </c>
      <c r="B4661" s="2" t="str">
        <f aca="false">Raw_Orders!B4661</f>
        <v>CUST1562</v>
      </c>
      <c r="C4661" s="2" t="str">
        <f aca="false">Raw_Orders!C4661</f>
        <v>REST231</v>
      </c>
      <c r="D4661" s="2" t="str">
        <f aca="false">Raw_Orders!D4661</f>
        <v>DP442</v>
      </c>
      <c r="E4661" s="2" t="str">
        <f aca="false">Raw_Orders!E4661</f>
        <v>2024-07-05</v>
      </c>
      <c r="F4661" s="2" t="n">
        <f aca="false">IF(Raw_Orders!F4661&lt;0,0,Raw_Orders!F4661)</f>
        <v>394.44</v>
      </c>
      <c r="G4661" s="2" t="str">
        <f aca="false">Raw_Orders!G4661</f>
        <v>Delivered</v>
      </c>
      <c r="H4661" s="2" t="n">
        <f aca="false">IF(Raw_Orders!H4661="","N/A",Raw_Orders!H4661)</f>
        <v>36.6</v>
      </c>
      <c r="I4661" s="2" t="n">
        <f aca="false">IF(Raw_Orders!I4661="","Not Rated",Raw_Orders!I4661)</f>
        <v>4.2</v>
      </c>
      <c r="J4661" s="2" t="str">
        <f aca="false">IF(COUNTIF($A$2:A4661,A4661)&gt;1,"Duplicate","Unique")</f>
        <v>Unique</v>
      </c>
      <c r="K4661" s="2" t="str">
        <f aca="false">IF(Raw_Orders!F4661&lt;0,"Anomaly","OK")</f>
        <v>OK</v>
      </c>
      <c r="L4661" s="2" t="str">
        <f aca="false">IFERROR(VLOOKUP(C4661,Raw_Restaurants!$A$2:$C$151,3,FALSE()),"Unknown")</f>
        <v>Jaipur</v>
      </c>
    </row>
    <row r="4662" customFormat="false" ht="15" hidden="false" customHeight="false" outlineLevel="0" collapsed="false">
      <c r="A4662" s="2" t="n">
        <f aca="false">Raw_Orders!A4662</f>
        <v>504766</v>
      </c>
      <c r="B4662" s="2" t="str">
        <f aca="false">Raw_Orders!B4662</f>
        <v>CUST1725</v>
      </c>
      <c r="C4662" s="2" t="str">
        <f aca="false">Raw_Orders!C4662</f>
        <v>REST280</v>
      </c>
      <c r="D4662" s="2" t="str">
        <f aca="false">Raw_Orders!D4662</f>
        <v>DP450</v>
      </c>
      <c r="E4662" s="2" t="str">
        <f aca="false">Raw_Orders!E4662</f>
        <v>2024-12-28</v>
      </c>
      <c r="F4662" s="2" t="n">
        <f aca="false">IF(Raw_Orders!F4662&lt;0,0,Raw_Orders!F4662)</f>
        <v>333.81</v>
      </c>
      <c r="G4662" s="2" t="str">
        <f aca="false">Raw_Orders!G4662</f>
        <v>Delivered</v>
      </c>
      <c r="H4662" s="2" t="n">
        <f aca="false">IF(Raw_Orders!H4662="","N/A",Raw_Orders!H4662)</f>
        <v>29.5</v>
      </c>
      <c r="I4662" s="2" t="n">
        <f aca="false">IF(Raw_Orders!I4662="","Not Rated",Raw_Orders!I4662)</f>
        <v>4.1</v>
      </c>
      <c r="J4662" s="2" t="str">
        <f aca="false">IF(COUNTIF($A$2:A4662,A4662)&gt;1,"Duplicate","Unique")</f>
        <v>Unique</v>
      </c>
      <c r="K4662" s="2" t="str">
        <f aca="false">IF(Raw_Orders!F4662&lt;0,"Anomaly","OK")</f>
        <v>OK</v>
      </c>
      <c r="L4662" s="2" t="str">
        <f aca="false">IFERROR(VLOOKUP(C4662,Raw_Restaurants!$A$2:$C$151,3,FALSE()),"Unknown")</f>
        <v>Chennai</v>
      </c>
    </row>
    <row r="4663" customFormat="false" ht="15" hidden="false" customHeight="false" outlineLevel="0" collapsed="false">
      <c r="A4663" s="2" t="n">
        <f aca="false">Raw_Orders!A4663</f>
        <v>500503</v>
      </c>
      <c r="B4663" s="2" t="str">
        <f aca="false">Raw_Orders!B4663</f>
        <v>CUST1573</v>
      </c>
      <c r="C4663" s="2" t="str">
        <f aca="false">Raw_Orders!C4663</f>
        <v>REST318</v>
      </c>
      <c r="D4663" s="2" t="str">
        <f aca="false">Raw_Orders!D4663</f>
        <v>DP392</v>
      </c>
      <c r="E4663" s="2" t="str">
        <f aca="false">Raw_Orders!E4663</f>
        <v>2024-08-29</v>
      </c>
      <c r="F4663" s="2" t="n">
        <f aca="false">IF(Raw_Orders!F4663&lt;0,0,Raw_Orders!F4663)</f>
        <v>1101.52</v>
      </c>
      <c r="G4663" s="2" t="str">
        <f aca="false">Raw_Orders!G4663</f>
        <v>Delivered</v>
      </c>
      <c r="H4663" s="2" t="n">
        <f aca="false">IF(Raw_Orders!H4663="","N/A",Raw_Orders!H4663)</f>
        <v>23.1</v>
      </c>
      <c r="I4663" s="2" t="n">
        <f aca="false">IF(Raw_Orders!I4663="","Not Rated",Raw_Orders!I4663)</f>
        <v>4.6</v>
      </c>
      <c r="J4663" s="2" t="str">
        <f aca="false">IF(COUNTIF($A$2:A4663,A4663)&gt;1,"Duplicate","Unique")</f>
        <v>Unique</v>
      </c>
      <c r="K4663" s="2" t="str">
        <f aca="false">IF(Raw_Orders!F4663&lt;0,"Anomaly","OK")</f>
        <v>OK</v>
      </c>
      <c r="L4663" s="2" t="str">
        <f aca="false">IFERROR(VLOOKUP(C4663,Raw_Restaurants!$A$2:$C$151,3,FALSE()),"Unknown")</f>
        <v>Mumbai</v>
      </c>
    </row>
    <row r="4664" customFormat="false" ht="15" hidden="false" customHeight="false" outlineLevel="0" collapsed="false">
      <c r="A4664" s="2" t="n">
        <f aca="false">Raw_Orders!A4664</f>
        <v>500212</v>
      </c>
      <c r="B4664" s="2" t="str">
        <f aca="false">Raw_Orders!B4664</f>
        <v>CUST1573</v>
      </c>
      <c r="C4664" s="2" t="str">
        <f aca="false">Raw_Orders!C4664</f>
        <v>REST262</v>
      </c>
      <c r="D4664" s="2" t="str">
        <f aca="false">Raw_Orders!D4664</f>
        <v>DP335</v>
      </c>
      <c r="E4664" s="2" t="str">
        <f aca="false">Raw_Orders!E4664</f>
        <v>2024-07-14</v>
      </c>
      <c r="F4664" s="2" t="n">
        <f aca="false">IF(Raw_Orders!F4664&lt;0,0,Raw_Orders!F4664)</f>
        <v>1276.19</v>
      </c>
      <c r="G4664" s="2" t="str">
        <f aca="false">Raw_Orders!G4664</f>
        <v>Delivered</v>
      </c>
      <c r="H4664" s="2" t="n">
        <f aca="false">IF(Raw_Orders!H4664="","N/A",Raw_Orders!H4664)</f>
        <v>23.1</v>
      </c>
      <c r="I4664" s="2" t="n">
        <f aca="false">IF(Raw_Orders!I4664="","Not Rated",Raw_Orders!I4664)</f>
        <v>3.8</v>
      </c>
      <c r="J4664" s="2" t="str">
        <f aca="false">IF(COUNTIF($A$2:A4664,A4664)&gt;1,"Duplicate","Unique")</f>
        <v>Unique</v>
      </c>
      <c r="K4664" s="2" t="str">
        <f aca="false">IF(Raw_Orders!F4664&lt;0,"Anomaly","OK")</f>
        <v>OK</v>
      </c>
      <c r="L4664" s="2" t="str">
        <f aca="false">IFERROR(VLOOKUP(C4664,Raw_Restaurants!$A$2:$C$151,3,FALSE()),"Unknown")</f>
        <v>Mumbai</v>
      </c>
    </row>
    <row r="4665" customFormat="false" ht="15" hidden="false" customHeight="false" outlineLevel="0" collapsed="false">
      <c r="A4665" s="2" t="n">
        <f aca="false">Raw_Orders!A4665</f>
        <v>503117</v>
      </c>
      <c r="B4665" s="2" t="str">
        <f aca="false">Raw_Orders!B4665</f>
        <v>CUST1208</v>
      </c>
      <c r="C4665" s="2" t="str">
        <f aca="false">Raw_Orders!C4665</f>
        <v>REST305</v>
      </c>
      <c r="D4665" s="2" t="str">
        <f aca="false">Raw_Orders!D4665</f>
        <v>DP412</v>
      </c>
      <c r="E4665" s="2" t="str">
        <f aca="false">Raw_Orders!E4665</f>
        <v>2024-09-26</v>
      </c>
      <c r="F4665" s="2" t="n">
        <f aca="false">IF(Raw_Orders!F4665&lt;0,0,Raw_Orders!F4665)</f>
        <v>513.09</v>
      </c>
      <c r="G4665" s="2" t="str">
        <f aca="false">Raw_Orders!G4665</f>
        <v>Cancelled</v>
      </c>
      <c r="H4665" s="2" t="str">
        <f aca="false">IF(Raw_Orders!H4665="","N/A",Raw_Orders!H4665)</f>
        <v>N/A</v>
      </c>
      <c r="I4665" s="2" t="str">
        <f aca="false">IF(Raw_Orders!I4665="","Not Rated",Raw_Orders!I4665)</f>
        <v>Not Rated</v>
      </c>
      <c r="J4665" s="2" t="str">
        <f aca="false">IF(COUNTIF($A$2:A4665,A4665)&gt;1,"Duplicate","Unique")</f>
        <v>Unique</v>
      </c>
      <c r="K4665" s="2" t="str">
        <f aca="false">IF(Raw_Orders!F4665&lt;0,"Anomaly","OK")</f>
        <v>OK</v>
      </c>
      <c r="L4665" s="2" t="str">
        <f aca="false">IFERROR(VLOOKUP(C4665,Raw_Restaurants!$A$2:$C$151,3,FALSE()),"Unknown")</f>
        <v>Jaipur</v>
      </c>
    </row>
    <row r="4666" customFormat="false" ht="15" hidden="false" customHeight="false" outlineLevel="0" collapsed="false">
      <c r="A4666" s="2" t="n">
        <f aca="false">Raw_Orders!A4666</f>
        <v>502533</v>
      </c>
      <c r="B4666" s="2" t="str">
        <f aca="false">Raw_Orders!B4666</f>
        <v>CUST1487</v>
      </c>
      <c r="C4666" s="2" t="str">
        <f aca="false">Raw_Orders!C4666</f>
        <v>REST221</v>
      </c>
      <c r="D4666" s="2" t="str">
        <f aca="false">Raw_Orders!D4666</f>
        <v>DP446</v>
      </c>
      <c r="E4666" s="2" t="str">
        <f aca="false">Raw_Orders!E4666</f>
        <v>2024-04-19</v>
      </c>
      <c r="F4666" s="2" t="n">
        <f aca="false">IF(Raw_Orders!F4666&lt;0,0,Raw_Orders!F4666)</f>
        <v>401.87</v>
      </c>
      <c r="G4666" s="2" t="str">
        <f aca="false">Raw_Orders!G4666</f>
        <v>Delivered</v>
      </c>
      <c r="H4666" s="2" t="n">
        <f aca="false">IF(Raw_Orders!H4666="","N/A",Raw_Orders!H4666)</f>
        <v>25.6</v>
      </c>
      <c r="I4666" s="2" t="n">
        <f aca="false">IF(Raw_Orders!I4666="","Not Rated",Raw_Orders!I4666)</f>
        <v>4.2</v>
      </c>
      <c r="J4666" s="2" t="str">
        <f aca="false">IF(COUNTIF($A$2:A4666,A4666)&gt;1,"Duplicate","Unique")</f>
        <v>Unique</v>
      </c>
      <c r="K4666" s="2" t="str">
        <f aca="false">IF(Raw_Orders!F4666&lt;0,"Anomaly","OK")</f>
        <v>OK</v>
      </c>
      <c r="L4666" s="2" t="str">
        <f aca="false">IFERROR(VLOOKUP(C4666,Raw_Restaurants!$A$2:$C$151,3,FALSE()),"Unknown")</f>
        <v>Pune</v>
      </c>
    </row>
    <row r="4667" customFormat="false" ht="15" hidden="false" customHeight="false" outlineLevel="0" collapsed="false">
      <c r="A4667" s="2" t="n">
        <f aca="false">Raw_Orders!A4667</f>
        <v>502756</v>
      </c>
      <c r="B4667" s="2" t="str">
        <f aca="false">Raw_Orders!B4667</f>
        <v>CUST1759</v>
      </c>
      <c r="C4667" s="2" t="str">
        <f aca="false">Raw_Orders!C4667</f>
        <v>REST271</v>
      </c>
      <c r="D4667" s="2" t="str">
        <f aca="false">Raw_Orders!D4667</f>
        <v>DP418</v>
      </c>
      <c r="E4667" s="2" t="str">
        <f aca="false">Raw_Orders!E4667</f>
        <v>2024-01-02</v>
      </c>
      <c r="F4667" s="2" t="n">
        <f aca="false">IF(Raw_Orders!F4667&lt;0,0,Raw_Orders!F4667)</f>
        <v>396.8</v>
      </c>
      <c r="G4667" s="2" t="str">
        <f aca="false">Raw_Orders!G4667</f>
        <v>Delivered</v>
      </c>
      <c r="H4667" s="2" t="str">
        <f aca="false">IF(Raw_Orders!H4667="","N/A",Raw_Orders!H4667)</f>
        <v>N/A</v>
      </c>
      <c r="I4667" s="2" t="n">
        <f aca="false">IF(Raw_Orders!I4667="","Not Rated",Raw_Orders!I4667)</f>
        <v>3.9</v>
      </c>
      <c r="J4667" s="2" t="str">
        <f aca="false">IF(COUNTIF($A$2:A4667,A4667)&gt;1,"Duplicate","Unique")</f>
        <v>Unique</v>
      </c>
      <c r="K4667" s="2" t="str">
        <f aca="false">IF(Raw_Orders!F4667&lt;0,"Anomaly","OK")</f>
        <v>OK</v>
      </c>
      <c r="L4667" s="2" t="str">
        <f aca="false">IFERROR(VLOOKUP(C4667,Raw_Restaurants!$A$2:$C$151,3,FALSE()),"Unknown")</f>
        <v>Indore</v>
      </c>
    </row>
    <row r="4668" customFormat="false" ht="15" hidden="false" customHeight="false" outlineLevel="0" collapsed="false">
      <c r="A4668" s="2" t="n">
        <f aca="false">Raw_Orders!A4668</f>
        <v>504685</v>
      </c>
      <c r="B4668" s="2" t="str">
        <f aca="false">Raw_Orders!B4668</f>
        <v>CUST1511</v>
      </c>
      <c r="C4668" s="2" t="str">
        <f aca="false">Raw_Orders!C4668</f>
        <v>REST231</v>
      </c>
      <c r="D4668" s="2" t="str">
        <f aca="false">Raw_Orders!D4668</f>
        <v>DP412</v>
      </c>
      <c r="E4668" s="2" t="str">
        <f aca="false">Raw_Orders!E4668</f>
        <v>2024-03-16</v>
      </c>
      <c r="F4668" s="2" t="n">
        <f aca="false">IF(Raw_Orders!F4668&lt;0,0,Raw_Orders!F4668)</f>
        <v>349.71</v>
      </c>
      <c r="G4668" s="2" t="str">
        <f aca="false">Raw_Orders!G4668</f>
        <v>Delivered</v>
      </c>
      <c r="H4668" s="2" t="n">
        <f aca="false">IF(Raw_Orders!H4668="","N/A",Raw_Orders!H4668)</f>
        <v>69.9</v>
      </c>
      <c r="I4668" s="2" t="n">
        <f aca="false">IF(Raw_Orders!I4668="","Not Rated",Raw_Orders!I4668)</f>
        <v>2.9</v>
      </c>
      <c r="J4668" s="2" t="str">
        <f aca="false">IF(COUNTIF($A$2:A4668,A4668)&gt;1,"Duplicate","Unique")</f>
        <v>Unique</v>
      </c>
      <c r="K4668" s="2" t="str">
        <f aca="false">IF(Raw_Orders!F4668&lt;0,"Anomaly","OK")</f>
        <v>OK</v>
      </c>
      <c r="L4668" s="2" t="str">
        <f aca="false">IFERROR(VLOOKUP(C4668,Raw_Restaurants!$A$2:$C$151,3,FALSE()),"Unknown")</f>
        <v>Jaipur</v>
      </c>
    </row>
    <row r="4669" customFormat="false" ht="15" hidden="false" customHeight="false" outlineLevel="0" collapsed="false">
      <c r="A4669" s="2" t="n">
        <f aca="false">Raw_Orders!A4669</f>
        <v>504478</v>
      </c>
      <c r="B4669" s="2" t="str">
        <f aca="false">Raw_Orders!B4669</f>
        <v>CUST1698</v>
      </c>
      <c r="C4669" s="2" t="str">
        <f aca="false">Raw_Orders!C4669</f>
        <v>REST251</v>
      </c>
      <c r="D4669" s="2" t="str">
        <f aca="false">Raw_Orders!D4669</f>
        <v>DP307</v>
      </c>
      <c r="E4669" s="2" t="str">
        <f aca="false">Raw_Orders!E4669</f>
        <v>2024-04-04</v>
      </c>
      <c r="F4669" s="2" t="n">
        <f aca="false">IF(Raw_Orders!F4669&lt;0,0,Raw_Orders!F4669)</f>
        <v>1149.8</v>
      </c>
      <c r="G4669" s="2" t="str">
        <f aca="false">Raw_Orders!G4669</f>
        <v>Delayed</v>
      </c>
      <c r="H4669" s="2" t="n">
        <f aca="false">IF(Raw_Orders!H4669="","N/A",Raw_Orders!H4669)</f>
        <v>68.7</v>
      </c>
      <c r="I4669" s="2" t="n">
        <f aca="false">IF(Raw_Orders!I4669="","Not Rated",Raw_Orders!I4669)</f>
        <v>3.9</v>
      </c>
      <c r="J4669" s="2" t="str">
        <f aca="false">IF(COUNTIF($A$2:A4669,A4669)&gt;1,"Duplicate","Unique")</f>
        <v>Unique</v>
      </c>
      <c r="K4669" s="2" t="str">
        <f aca="false">IF(Raw_Orders!F4669&lt;0,"Anomaly","OK")</f>
        <v>OK</v>
      </c>
      <c r="L4669" s="2" t="str">
        <f aca="false">IFERROR(VLOOKUP(C4669,Raw_Restaurants!$A$2:$C$151,3,FALSE()),"Unknown")</f>
        <v>Bhopal</v>
      </c>
    </row>
    <row r="4670" customFormat="false" ht="15" hidden="false" customHeight="false" outlineLevel="0" collapsed="false">
      <c r="A4670" s="2" t="n">
        <f aca="false">Raw_Orders!A4670</f>
        <v>504612</v>
      </c>
      <c r="B4670" s="2" t="str">
        <f aca="false">Raw_Orders!B4670</f>
        <v>CUST1193</v>
      </c>
      <c r="C4670" s="2" t="str">
        <f aca="false">Raw_Orders!C4670</f>
        <v>REST314</v>
      </c>
      <c r="D4670" s="2" t="str">
        <f aca="false">Raw_Orders!D4670</f>
        <v>DP314</v>
      </c>
      <c r="E4670" s="2" t="str">
        <f aca="false">Raw_Orders!E4670</f>
        <v>2024-03-16</v>
      </c>
      <c r="F4670" s="2" t="n">
        <f aca="false">IF(Raw_Orders!F4670&lt;0,0,Raw_Orders!F4670)</f>
        <v>358.88</v>
      </c>
      <c r="G4670" s="2" t="str">
        <f aca="false">Raw_Orders!G4670</f>
        <v>Delivered</v>
      </c>
      <c r="H4670" s="2" t="n">
        <f aca="false">IF(Raw_Orders!H4670="","N/A",Raw_Orders!H4670)</f>
        <v>17.8</v>
      </c>
      <c r="I4670" s="2" t="n">
        <f aca="false">IF(Raw_Orders!I4670="","Not Rated",Raw_Orders!I4670)</f>
        <v>4.5</v>
      </c>
      <c r="J4670" s="2" t="str">
        <f aca="false">IF(COUNTIF($A$2:A4670,A4670)&gt;1,"Duplicate","Unique")</f>
        <v>Unique</v>
      </c>
      <c r="K4670" s="2" t="str">
        <f aca="false">IF(Raw_Orders!F4670&lt;0,"Anomaly","OK")</f>
        <v>OK</v>
      </c>
      <c r="L4670" s="2" t="str">
        <f aca="false">IFERROR(VLOOKUP(C4670,Raw_Restaurants!$A$2:$C$151,3,FALSE()),"Unknown")</f>
        <v>Bangalore</v>
      </c>
    </row>
    <row r="4671" customFormat="false" ht="15" hidden="false" customHeight="false" outlineLevel="0" collapsed="false">
      <c r="A4671" s="2" t="n">
        <f aca="false">Raw_Orders!A4671</f>
        <v>501078</v>
      </c>
      <c r="B4671" s="2" t="str">
        <f aca="false">Raw_Orders!B4671</f>
        <v>CUST1777</v>
      </c>
      <c r="C4671" s="2" t="str">
        <f aca="false">Raw_Orders!C4671</f>
        <v>REST304</v>
      </c>
      <c r="D4671" s="2" t="str">
        <f aca="false">Raw_Orders!D4671</f>
        <v>DP357</v>
      </c>
      <c r="E4671" s="2" t="str">
        <f aca="false">Raw_Orders!E4671</f>
        <v>2024-10-03</v>
      </c>
      <c r="F4671" s="2" t="n">
        <f aca="false">IF(Raw_Orders!F4671&lt;0,0,Raw_Orders!F4671)</f>
        <v>997.65</v>
      </c>
      <c r="G4671" s="2" t="str">
        <f aca="false">Raw_Orders!G4671</f>
        <v>Delivered</v>
      </c>
      <c r="H4671" s="2" t="n">
        <f aca="false">IF(Raw_Orders!H4671="","N/A",Raw_Orders!H4671)</f>
        <v>79.3</v>
      </c>
      <c r="I4671" s="2" t="n">
        <f aca="false">IF(Raw_Orders!I4671="","Not Rated",Raw_Orders!I4671)</f>
        <v>3.8</v>
      </c>
      <c r="J4671" s="2" t="str">
        <f aca="false">IF(COUNTIF($A$2:A4671,A4671)&gt;1,"Duplicate","Unique")</f>
        <v>Unique</v>
      </c>
      <c r="K4671" s="2" t="str">
        <f aca="false">IF(Raw_Orders!F4671&lt;0,"Anomaly","OK")</f>
        <v>OK</v>
      </c>
      <c r="L4671" s="2" t="str">
        <f aca="false">IFERROR(VLOOKUP(C4671,Raw_Restaurants!$A$2:$C$151,3,FALSE()),"Unknown")</f>
        <v>Jaipur</v>
      </c>
    </row>
    <row r="4672" customFormat="false" ht="15" hidden="false" customHeight="false" outlineLevel="0" collapsed="false">
      <c r="A4672" s="2" t="n">
        <f aca="false">Raw_Orders!A4672</f>
        <v>500889</v>
      </c>
      <c r="B4672" s="2" t="str">
        <f aca="false">Raw_Orders!B4672</f>
        <v>CUST1720</v>
      </c>
      <c r="C4672" s="2" t="str">
        <f aca="false">Raw_Orders!C4672</f>
        <v>REST314</v>
      </c>
      <c r="D4672" s="2" t="str">
        <f aca="false">Raw_Orders!D4672</f>
        <v>DP324</v>
      </c>
      <c r="E4672" s="2" t="str">
        <f aca="false">Raw_Orders!E4672</f>
        <v>2024-04-27</v>
      </c>
      <c r="F4672" s="2" t="n">
        <f aca="false">IF(Raw_Orders!F4672&lt;0,0,Raw_Orders!F4672)</f>
        <v>1350.65</v>
      </c>
      <c r="G4672" s="2" t="str">
        <f aca="false">Raw_Orders!G4672</f>
        <v>Cancelled</v>
      </c>
      <c r="H4672" s="2" t="str">
        <f aca="false">IF(Raw_Orders!H4672="","N/A",Raw_Orders!H4672)</f>
        <v>N/A</v>
      </c>
      <c r="I4672" s="2" t="str">
        <f aca="false">IF(Raw_Orders!I4672="","Not Rated",Raw_Orders!I4672)</f>
        <v>Not Rated</v>
      </c>
      <c r="J4672" s="2" t="str">
        <f aca="false">IF(COUNTIF($A$2:A4672,A4672)&gt;1,"Duplicate","Unique")</f>
        <v>Unique</v>
      </c>
      <c r="K4672" s="2" t="str">
        <f aca="false">IF(Raw_Orders!F4672&lt;0,"Anomaly","OK")</f>
        <v>OK</v>
      </c>
      <c r="L4672" s="2" t="str">
        <f aca="false">IFERROR(VLOOKUP(C4672,Raw_Restaurants!$A$2:$C$151,3,FALSE()),"Unknown")</f>
        <v>Bangalore</v>
      </c>
    </row>
    <row r="4673" customFormat="false" ht="15" hidden="false" customHeight="false" outlineLevel="0" collapsed="false">
      <c r="A4673" s="2" t="n">
        <f aca="false">Raw_Orders!A4673</f>
        <v>504647</v>
      </c>
      <c r="B4673" s="2" t="str">
        <f aca="false">Raw_Orders!B4673</f>
        <v>CUST1218</v>
      </c>
      <c r="C4673" s="2" t="str">
        <f aca="false">Raw_Orders!C4673</f>
        <v>REST347</v>
      </c>
      <c r="D4673" s="2" t="str">
        <f aca="false">Raw_Orders!D4673</f>
        <v>DP353</v>
      </c>
      <c r="E4673" s="2" t="str">
        <f aca="false">Raw_Orders!E4673</f>
        <v>2024-04-22</v>
      </c>
      <c r="F4673" s="2" t="n">
        <f aca="false">IF(Raw_Orders!F4673&lt;0,0,Raw_Orders!F4673)</f>
        <v>398.71</v>
      </c>
      <c r="G4673" s="2" t="str">
        <f aca="false">Raw_Orders!G4673</f>
        <v>Cancelled</v>
      </c>
      <c r="H4673" s="2" t="str">
        <f aca="false">IF(Raw_Orders!H4673="","N/A",Raw_Orders!H4673)</f>
        <v>N/A</v>
      </c>
      <c r="I4673" s="2" t="str">
        <f aca="false">IF(Raw_Orders!I4673="","Not Rated",Raw_Orders!I4673)</f>
        <v>Not Rated</v>
      </c>
      <c r="J4673" s="2" t="str">
        <f aca="false">IF(COUNTIF($A$2:A4673,A4673)&gt;1,"Duplicate","Unique")</f>
        <v>Unique</v>
      </c>
      <c r="K4673" s="2" t="str">
        <f aca="false">IF(Raw_Orders!F4673&lt;0,"Anomaly","OK")</f>
        <v>OK</v>
      </c>
      <c r="L4673" s="2" t="str">
        <f aca="false">IFERROR(VLOOKUP(C4673,Raw_Restaurants!$A$2:$C$151,3,FALSE()),"Unknown")</f>
        <v>Indore</v>
      </c>
    </row>
    <row r="4674" customFormat="false" ht="15" hidden="false" customHeight="false" outlineLevel="0" collapsed="false">
      <c r="A4674" s="2" t="n">
        <f aca="false">Raw_Orders!A4674</f>
        <v>502295</v>
      </c>
      <c r="B4674" s="2" t="str">
        <f aca="false">Raw_Orders!B4674</f>
        <v>CUST1241</v>
      </c>
      <c r="C4674" s="2" t="str">
        <f aca="false">Raw_Orders!C4674</f>
        <v>REST323</v>
      </c>
      <c r="D4674" s="2" t="str">
        <f aca="false">Raw_Orders!D4674</f>
        <v>DP387</v>
      </c>
      <c r="E4674" s="2" t="str">
        <f aca="false">Raw_Orders!E4674</f>
        <v>2024-03-25</v>
      </c>
      <c r="F4674" s="2" t="n">
        <f aca="false">IF(Raw_Orders!F4674&lt;0,0,Raw_Orders!F4674)</f>
        <v>1286.08</v>
      </c>
      <c r="G4674" s="2" t="str">
        <f aca="false">Raw_Orders!G4674</f>
        <v>Delayed</v>
      </c>
      <c r="H4674" s="2" t="n">
        <f aca="false">IF(Raw_Orders!H4674="","N/A",Raw_Orders!H4674)</f>
        <v>49.6</v>
      </c>
      <c r="I4674" s="2" t="str">
        <f aca="false">IF(Raw_Orders!I4674="","Not Rated",Raw_Orders!I4674)</f>
        <v>Not Rated</v>
      </c>
      <c r="J4674" s="2" t="str">
        <f aca="false">IF(COUNTIF($A$2:A4674,A4674)&gt;1,"Duplicate","Unique")</f>
        <v>Unique</v>
      </c>
      <c r="K4674" s="2" t="str">
        <f aca="false">IF(Raw_Orders!F4674&lt;0,"Anomaly","OK")</f>
        <v>OK</v>
      </c>
      <c r="L4674" s="2" t="str">
        <f aca="false">IFERROR(VLOOKUP(C4674,Raw_Restaurants!$A$2:$C$151,3,FALSE()),"Unknown")</f>
        <v>Pune</v>
      </c>
    </row>
    <row r="4675" customFormat="false" ht="15" hidden="false" customHeight="false" outlineLevel="0" collapsed="false">
      <c r="A4675" s="2" t="n">
        <f aca="false">Raw_Orders!A4675</f>
        <v>501185</v>
      </c>
      <c r="B4675" s="2" t="str">
        <f aca="false">Raw_Orders!B4675</f>
        <v>CUST1226</v>
      </c>
      <c r="C4675" s="2" t="str">
        <f aca="false">Raw_Orders!C4675</f>
        <v>REST313</v>
      </c>
      <c r="D4675" s="2" t="str">
        <f aca="false">Raw_Orders!D4675</f>
        <v>DP420</v>
      </c>
      <c r="E4675" s="2" t="str">
        <f aca="false">Raw_Orders!E4675</f>
        <v>2024-03-06</v>
      </c>
      <c r="F4675" s="2" t="n">
        <f aca="false">IF(Raw_Orders!F4675&lt;0,0,Raw_Orders!F4675)</f>
        <v>776.36</v>
      </c>
      <c r="G4675" s="2" t="str">
        <f aca="false">Raw_Orders!G4675</f>
        <v>Delivered</v>
      </c>
      <c r="H4675" s="2" t="n">
        <f aca="false">IF(Raw_Orders!H4675="","N/A",Raw_Orders!H4675)</f>
        <v>64.2</v>
      </c>
      <c r="I4675" s="2" t="n">
        <f aca="false">IF(Raw_Orders!I4675="","Not Rated",Raw_Orders!I4675)</f>
        <v>3.5</v>
      </c>
      <c r="J4675" s="2" t="str">
        <f aca="false">IF(COUNTIF($A$2:A4675,A4675)&gt;1,"Duplicate","Unique")</f>
        <v>Duplicate</v>
      </c>
      <c r="K4675" s="2" t="str">
        <f aca="false">IF(Raw_Orders!F4675&lt;0,"Anomaly","OK")</f>
        <v>OK</v>
      </c>
      <c r="L4675" s="2" t="str">
        <f aca="false">IFERROR(VLOOKUP(C4675,Raw_Restaurants!$A$2:$C$151,3,FALSE()),"Unknown")</f>
        <v>Kolkata</v>
      </c>
    </row>
    <row r="4676" customFormat="false" ht="15" hidden="false" customHeight="false" outlineLevel="0" collapsed="false">
      <c r="A4676" s="2" t="n">
        <f aca="false">Raw_Orders!A4676</f>
        <v>501459</v>
      </c>
      <c r="B4676" s="2" t="str">
        <f aca="false">Raw_Orders!B4676</f>
        <v>CUST1009</v>
      </c>
      <c r="C4676" s="2" t="str">
        <f aca="false">Raw_Orders!C4676</f>
        <v>REST279</v>
      </c>
      <c r="D4676" s="2" t="str">
        <f aca="false">Raw_Orders!D4676</f>
        <v>DP458</v>
      </c>
      <c r="E4676" s="2" t="str">
        <f aca="false">Raw_Orders!E4676</f>
        <v>2024-10-18</v>
      </c>
      <c r="F4676" s="2" t="n">
        <f aca="false">IF(Raw_Orders!F4676&lt;0,0,Raw_Orders!F4676)</f>
        <v>724.41</v>
      </c>
      <c r="G4676" s="2" t="str">
        <f aca="false">Raw_Orders!G4676</f>
        <v>Delivered</v>
      </c>
      <c r="H4676" s="2" t="n">
        <f aca="false">IF(Raw_Orders!H4676="","N/A",Raw_Orders!H4676)</f>
        <v>48.3</v>
      </c>
      <c r="I4676" s="2" t="n">
        <f aca="false">IF(Raw_Orders!I4676="","Not Rated",Raw_Orders!I4676)</f>
        <v>3</v>
      </c>
      <c r="J4676" s="2" t="str">
        <f aca="false">IF(COUNTIF($A$2:A4676,A4676)&gt;1,"Duplicate","Unique")</f>
        <v>Unique</v>
      </c>
      <c r="K4676" s="2" t="str">
        <f aca="false">IF(Raw_Orders!F4676&lt;0,"Anomaly","OK")</f>
        <v>OK</v>
      </c>
      <c r="L4676" s="2" t="str">
        <f aca="false">IFERROR(VLOOKUP(C4676,Raw_Restaurants!$A$2:$C$151,3,FALSE()),"Unknown")</f>
        <v>Indore</v>
      </c>
    </row>
    <row r="4677" customFormat="false" ht="15" hidden="false" customHeight="false" outlineLevel="0" collapsed="false">
      <c r="A4677" s="2" t="n">
        <f aca="false">Raw_Orders!A4677</f>
        <v>501297</v>
      </c>
      <c r="B4677" s="2" t="str">
        <f aca="false">Raw_Orders!B4677</f>
        <v>CUST1335</v>
      </c>
      <c r="C4677" s="2" t="str">
        <f aca="false">Raw_Orders!C4677</f>
        <v>REST321</v>
      </c>
      <c r="D4677" s="2" t="str">
        <f aca="false">Raw_Orders!D4677</f>
        <v>DP496</v>
      </c>
      <c r="E4677" s="2" t="str">
        <f aca="false">Raw_Orders!E4677</f>
        <v>2024-01-20</v>
      </c>
      <c r="F4677" s="2" t="n">
        <f aca="false">IF(Raw_Orders!F4677&lt;0,0,Raw_Orders!F4677)</f>
        <v>981.2</v>
      </c>
      <c r="G4677" s="2" t="str">
        <f aca="false">Raw_Orders!G4677</f>
        <v>Delivered</v>
      </c>
      <c r="H4677" s="2" t="n">
        <f aca="false">IF(Raw_Orders!H4677="","N/A",Raw_Orders!H4677)</f>
        <v>64.3</v>
      </c>
      <c r="I4677" s="2" t="n">
        <f aca="false">IF(Raw_Orders!I4677="","Not Rated",Raw_Orders!I4677)</f>
        <v>3.2</v>
      </c>
      <c r="J4677" s="2" t="str">
        <f aca="false">IF(COUNTIF($A$2:A4677,A4677)&gt;1,"Duplicate","Unique")</f>
        <v>Unique</v>
      </c>
      <c r="K4677" s="2" t="str">
        <f aca="false">IF(Raw_Orders!F4677&lt;0,"Anomaly","OK")</f>
        <v>OK</v>
      </c>
      <c r="L4677" s="2" t="str">
        <f aca="false">IFERROR(VLOOKUP(C4677,Raw_Restaurants!$A$2:$C$151,3,FALSE()),"Unknown")</f>
        <v>Chennai</v>
      </c>
    </row>
    <row r="4678" customFormat="false" ht="15" hidden="false" customHeight="false" outlineLevel="0" collapsed="false">
      <c r="A4678" s="2" t="n">
        <f aca="false">Raw_Orders!A4678</f>
        <v>500742</v>
      </c>
      <c r="B4678" s="2" t="str">
        <f aca="false">Raw_Orders!B4678</f>
        <v>CUST1078</v>
      </c>
      <c r="C4678" s="2" t="str">
        <f aca="false">Raw_Orders!C4678</f>
        <v>REST222</v>
      </c>
      <c r="D4678" s="2" t="str">
        <f aca="false">Raw_Orders!D4678</f>
        <v>DP434</v>
      </c>
      <c r="E4678" s="2" t="str">
        <f aca="false">Raw_Orders!E4678</f>
        <v>2024-07-15</v>
      </c>
      <c r="F4678" s="2" t="n">
        <f aca="false">IF(Raw_Orders!F4678&lt;0,0,Raw_Orders!F4678)</f>
        <v>247.42</v>
      </c>
      <c r="G4678" s="2" t="str">
        <f aca="false">Raw_Orders!G4678</f>
        <v>Delivered</v>
      </c>
      <c r="H4678" s="2" t="n">
        <f aca="false">IF(Raw_Orders!H4678="","N/A",Raw_Orders!H4678)</f>
        <v>51.8</v>
      </c>
      <c r="I4678" s="2" t="n">
        <f aca="false">IF(Raw_Orders!I4678="","Not Rated",Raw_Orders!I4678)</f>
        <v>3.7</v>
      </c>
      <c r="J4678" s="2" t="str">
        <f aca="false">IF(COUNTIF($A$2:A4678,A4678)&gt;1,"Duplicate","Unique")</f>
        <v>Unique</v>
      </c>
      <c r="K4678" s="2" t="str">
        <f aca="false">IF(Raw_Orders!F4678&lt;0,"Anomaly","OK")</f>
        <v>OK</v>
      </c>
      <c r="L4678" s="2" t="str">
        <f aca="false">IFERROR(VLOOKUP(C4678,Raw_Restaurants!$A$2:$C$151,3,FALSE()),"Unknown")</f>
        <v>Delhi</v>
      </c>
    </row>
    <row r="4679" customFormat="false" ht="15" hidden="false" customHeight="false" outlineLevel="0" collapsed="false">
      <c r="A4679" s="2" t="n">
        <f aca="false">Raw_Orders!A4679</f>
        <v>502739</v>
      </c>
      <c r="B4679" s="2" t="str">
        <f aca="false">Raw_Orders!B4679</f>
        <v>CUST1480</v>
      </c>
      <c r="C4679" s="2" t="str">
        <f aca="false">Raw_Orders!C4679</f>
        <v>REST244</v>
      </c>
      <c r="D4679" s="2" t="str">
        <f aca="false">Raw_Orders!D4679</f>
        <v>DP313</v>
      </c>
      <c r="E4679" s="2" t="str">
        <f aca="false">Raw_Orders!E4679</f>
        <v>2024-12-13</v>
      </c>
      <c r="F4679" s="2" t="n">
        <f aca="false">IF(Raw_Orders!F4679&lt;0,0,Raw_Orders!F4679)</f>
        <v>1217.18</v>
      </c>
      <c r="G4679" s="2" t="str">
        <f aca="false">Raw_Orders!G4679</f>
        <v>Delayed</v>
      </c>
      <c r="H4679" s="2" t="n">
        <f aca="false">IF(Raw_Orders!H4679="","N/A",Raw_Orders!H4679)</f>
        <v>59.6</v>
      </c>
      <c r="I4679" s="2" t="n">
        <f aca="false">IF(Raw_Orders!I4679="","Not Rated",Raw_Orders!I4679)</f>
        <v>3.8</v>
      </c>
      <c r="J4679" s="2" t="str">
        <f aca="false">IF(COUNTIF($A$2:A4679,A4679)&gt;1,"Duplicate","Unique")</f>
        <v>Unique</v>
      </c>
      <c r="K4679" s="2" t="str">
        <f aca="false">IF(Raw_Orders!F4679&lt;0,"Anomaly","OK")</f>
        <v>OK</v>
      </c>
      <c r="L4679" s="2" t="str">
        <f aca="false">IFERROR(VLOOKUP(C4679,Raw_Restaurants!$A$2:$C$151,3,FALSE()),"Unknown")</f>
        <v>Indore</v>
      </c>
    </row>
    <row r="4680" customFormat="false" ht="15" hidden="false" customHeight="false" outlineLevel="0" collapsed="false">
      <c r="A4680" s="2" t="n">
        <f aca="false">Raw_Orders!A4680</f>
        <v>501929</v>
      </c>
      <c r="B4680" s="2" t="str">
        <f aca="false">Raw_Orders!B4680</f>
        <v>CUST1303</v>
      </c>
      <c r="C4680" s="2" t="str">
        <f aca="false">Raw_Orders!C4680</f>
        <v>REST282</v>
      </c>
      <c r="D4680" s="2" t="str">
        <f aca="false">Raw_Orders!D4680</f>
        <v>DP454</v>
      </c>
      <c r="E4680" s="2" t="str">
        <f aca="false">Raw_Orders!E4680</f>
        <v>2024-10-22</v>
      </c>
      <c r="F4680" s="2" t="n">
        <f aca="false">IF(Raw_Orders!F4680&lt;0,0,Raw_Orders!F4680)</f>
        <v>1070.67</v>
      </c>
      <c r="G4680" s="2" t="str">
        <f aca="false">Raw_Orders!G4680</f>
        <v>Delivered</v>
      </c>
      <c r="H4680" s="2" t="n">
        <f aca="false">IF(Raw_Orders!H4680="","N/A",Raw_Orders!H4680)</f>
        <v>28.2</v>
      </c>
      <c r="I4680" s="2" t="n">
        <f aca="false">IF(Raw_Orders!I4680="","Not Rated",Raw_Orders!I4680)</f>
        <v>3.2</v>
      </c>
      <c r="J4680" s="2" t="str">
        <f aca="false">IF(COUNTIF($A$2:A4680,A4680)&gt;1,"Duplicate","Unique")</f>
        <v>Unique</v>
      </c>
      <c r="K4680" s="2" t="str">
        <f aca="false">IF(Raw_Orders!F4680&lt;0,"Anomaly","OK")</f>
        <v>OK</v>
      </c>
      <c r="L4680" s="2" t="str">
        <f aca="false">IFERROR(VLOOKUP(C4680,Raw_Restaurants!$A$2:$C$151,3,FALSE()),"Unknown")</f>
        <v>Mumbai</v>
      </c>
    </row>
    <row r="4681" customFormat="false" ht="15" hidden="false" customHeight="false" outlineLevel="0" collapsed="false">
      <c r="A4681" s="2" t="n">
        <f aca="false">Raw_Orders!A4681</f>
        <v>502459</v>
      </c>
      <c r="B4681" s="2" t="str">
        <f aca="false">Raw_Orders!B4681</f>
        <v>CUST1693</v>
      </c>
      <c r="C4681" s="2" t="str">
        <f aca="false">Raw_Orders!C4681</f>
        <v>REST233</v>
      </c>
      <c r="D4681" s="2" t="str">
        <f aca="false">Raw_Orders!D4681</f>
        <v>DP327</v>
      </c>
      <c r="E4681" s="2" t="str">
        <f aca="false">Raw_Orders!E4681</f>
        <v>2024-10-28</v>
      </c>
      <c r="F4681" s="2" t="n">
        <f aca="false">IF(Raw_Orders!F4681&lt;0,0,Raw_Orders!F4681)</f>
        <v>629.94</v>
      </c>
      <c r="G4681" s="2" t="str">
        <f aca="false">Raw_Orders!G4681</f>
        <v>Cancelled</v>
      </c>
      <c r="H4681" s="2" t="str">
        <f aca="false">IF(Raw_Orders!H4681="","N/A",Raw_Orders!H4681)</f>
        <v>N/A</v>
      </c>
      <c r="I4681" s="2" t="str">
        <f aca="false">IF(Raw_Orders!I4681="","Not Rated",Raw_Orders!I4681)</f>
        <v>Not Rated</v>
      </c>
      <c r="J4681" s="2" t="str">
        <f aca="false">IF(COUNTIF($A$2:A4681,A4681)&gt;1,"Duplicate","Unique")</f>
        <v>Unique</v>
      </c>
      <c r="K4681" s="2" t="str">
        <f aca="false">IF(Raw_Orders!F4681&lt;0,"Anomaly","OK")</f>
        <v>OK</v>
      </c>
      <c r="L4681" s="2" t="str">
        <f aca="false">IFERROR(VLOOKUP(C4681,Raw_Restaurants!$A$2:$C$151,3,FALSE()),"Unknown")</f>
        <v>Kolkata</v>
      </c>
    </row>
    <row r="4682" customFormat="false" ht="15" hidden="false" customHeight="false" outlineLevel="0" collapsed="false">
      <c r="A4682" s="2" t="n">
        <f aca="false">Raw_Orders!A4682</f>
        <v>501527</v>
      </c>
      <c r="B4682" s="2" t="str">
        <f aca="false">Raw_Orders!B4682</f>
        <v>CUST1554</v>
      </c>
      <c r="C4682" s="2" t="str">
        <f aca="false">Raw_Orders!C4682</f>
        <v>REST222</v>
      </c>
      <c r="D4682" s="2" t="str">
        <f aca="false">Raw_Orders!D4682</f>
        <v>DP362</v>
      </c>
      <c r="E4682" s="2" t="str">
        <f aca="false">Raw_Orders!E4682</f>
        <v>2024-04-28</v>
      </c>
      <c r="F4682" s="2" t="n">
        <f aca="false">IF(Raw_Orders!F4682&lt;0,0,Raw_Orders!F4682)</f>
        <v>717.94</v>
      </c>
      <c r="G4682" s="2" t="str">
        <f aca="false">Raw_Orders!G4682</f>
        <v>Cancelled</v>
      </c>
      <c r="H4682" s="2" t="str">
        <f aca="false">IF(Raw_Orders!H4682="","N/A",Raw_Orders!H4682)</f>
        <v>N/A</v>
      </c>
      <c r="I4682" s="2" t="str">
        <f aca="false">IF(Raw_Orders!I4682="","Not Rated",Raw_Orders!I4682)</f>
        <v>Not Rated</v>
      </c>
      <c r="J4682" s="2" t="str">
        <f aca="false">IF(COUNTIF($A$2:A4682,A4682)&gt;1,"Duplicate","Unique")</f>
        <v>Unique</v>
      </c>
      <c r="K4682" s="2" t="str">
        <f aca="false">IF(Raw_Orders!F4682&lt;0,"Anomaly","OK")</f>
        <v>OK</v>
      </c>
      <c r="L4682" s="2" t="str">
        <f aca="false">IFERROR(VLOOKUP(C4682,Raw_Restaurants!$A$2:$C$151,3,FALSE()),"Unknown")</f>
        <v>Delhi</v>
      </c>
    </row>
    <row r="4683" customFormat="false" ht="15" hidden="false" customHeight="false" outlineLevel="0" collapsed="false">
      <c r="A4683" s="2" t="n">
        <f aca="false">Raw_Orders!A4683</f>
        <v>500777</v>
      </c>
      <c r="B4683" s="2" t="str">
        <f aca="false">Raw_Orders!B4683</f>
        <v>CUST1687</v>
      </c>
      <c r="C4683" s="2" t="str">
        <f aca="false">Raw_Orders!C4683</f>
        <v>REST299</v>
      </c>
      <c r="D4683" s="2" t="str">
        <f aca="false">Raw_Orders!D4683</f>
        <v>DP423</v>
      </c>
      <c r="E4683" s="2" t="str">
        <f aca="false">Raw_Orders!E4683</f>
        <v>2024-09-13</v>
      </c>
      <c r="F4683" s="2" t="n">
        <f aca="false">IF(Raw_Orders!F4683&lt;0,0,Raw_Orders!F4683)</f>
        <v>882.19</v>
      </c>
      <c r="G4683" s="2" t="str">
        <f aca="false">Raw_Orders!G4683</f>
        <v>Delivered</v>
      </c>
      <c r="H4683" s="2" t="n">
        <f aca="false">IF(Raw_Orders!H4683="","N/A",Raw_Orders!H4683)</f>
        <v>73.9</v>
      </c>
      <c r="I4683" s="2" t="n">
        <f aca="false">IF(Raw_Orders!I4683="","Not Rated",Raw_Orders!I4683)</f>
        <v>4.5</v>
      </c>
      <c r="J4683" s="2" t="str">
        <f aca="false">IF(COUNTIF($A$2:A4683,A4683)&gt;1,"Duplicate","Unique")</f>
        <v>Unique</v>
      </c>
      <c r="K4683" s="2" t="str">
        <f aca="false">IF(Raw_Orders!F4683&lt;0,"Anomaly","OK")</f>
        <v>OK</v>
      </c>
      <c r="L4683" s="2" t="str">
        <f aca="false">IFERROR(VLOOKUP(C4683,Raw_Restaurants!$A$2:$C$151,3,FALSE()),"Unknown")</f>
        <v>Bangalore</v>
      </c>
    </row>
    <row r="4684" customFormat="false" ht="15" hidden="false" customHeight="false" outlineLevel="0" collapsed="false">
      <c r="A4684" s="2" t="n">
        <f aca="false">Raw_Orders!A4684</f>
        <v>500216</v>
      </c>
      <c r="B4684" s="2" t="str">
        <f aca="false">Raw_Orders!B4684</f>
        <v>CUST1220</v>
      </c>
      <c r="C4684" s="2" t="str">
        <f aca="false">Raw_Orders!C4684</f>
        <v>REST294</v>
      </c>
      <c r="D4684" s="2" t="str">
        <f aca="false">Raw_Orders!D4684</f>
        <v>DP362</v>
      </c>
      <c r="E4684" s="2" t="str">
        <f aca="false">Raw_Orders!E4684</f>
        <v>2024-06-04</v>
      </c>
      <c r="F4684" s="2" t="n">
        <f aca="false">IF(Raw_Orders!F4684&lt;0,0,Raw_Orders!F4684)</f>
        <v>462.78</v>
      </c>
      <c r="G4684" s="2" t="str">
        <f aca="false">Raw_Orders!G4684</f>
        <v>Delayed</v>
      </c>
      <c r="H4684" s="2" t="n">
        <f aca="false">IF(Raw_Orders!H4684="","N/A",Raw_Orders!H4684)</f>
        <v>26.2</v>
      </c>
      <c r="I4684" s="2" t="n">
        <f aca="false">IF(Raw_Orders!I4684="","Not Rated",Raw_Orders!I4684)</f>
        <v>3.4</v>
      </c>
      <c r="J4684" s="2" t="str">
        <f aca="false">IF(COUNTIF($A$2:A4684,A4684)&gt;1,"Duplicate","Unique")</f>
        <v>Unique</v>
      </c>
      <c r="K4684" s="2" t="str">
        <f aca="false">IF(Raw_Orders!F4684&lt;0,"Anomaly","OK")</f>
        <v>OK</v>
      </c>
      <c r="L4684" s="2" t="str">
        <f aca="false">IFERROR(VLOOKUP(C4684,Raw_Restaurants!$A$2:$C$151,3,FALSE()),"Unknown")</f>
        <v>Hyderabad</v>
      </c>
    </row>
    <row r="4685" customFormat="false" ht="15" hidden="false" customHeight="false" outlineLevel="0" collapsed="false">
      <c r="A4685" s="2" t="n">
        <f aca="false">Raw_Orders!A4685</f>
        <v>502166</v>
      </c>
      <c r="B4685" s="2" t="str">
        <f aca="false">Raw_Orders!B4685</f>
        <v>CUST1681</v>
      </c>
      <c r="C4685" s="2" t="str">
        <f aca="false">Raw_Orders!C4685</f>
        <v>REST222</v>
      </c>
      <c r="D4685" s="2" t="str">
        <f aca="false">Raw_Orders!D4685</f>
        <v>DP396</v>
      </c>
      <c r="E4685" s="2" t="str">
        <f aca="false">Raw_Orders!E4685</f>
        <v>2024-02-16</v>
      </c>
      <c r="F4685" s="2" t="n">
        <f aca="false">IF(Raw_Orders!F4685&lt;0,0,Raw_Orders!F4685)</f>
        <v>1277.95</v>
      </c>
      <c r="G4685" s="2" t="str">
        <f aca="false">Raw_Orders!G4685</f>
        <v>Delayed</v>
      </c>
      <c r="H4685" s="2" t="str">
        <f aca="false">IF(Raw_Orders!H4685="","N/A",Raw_Orders!H4685)</f>
        <v>N/A</v>
      </c>
      <c r="I4685" s="2" t="n">
        <f aca="false">IF(Raw_Orders!I4685="","Not Rated",Raw_Orders!I4685)</f>
        <v>4.8</v>
      </c>
      <c r="J4685" s="2" t="str">
        <f aca="false">IF(COUNTIF($A$2:A4685,A4685)&gt;1,"Duplicate","Unique")</f>
        <v>Unique</v>
      </c>
      <c r="K4685" s="2" t="str">
        <f aca="false">IF(Raw_Orders!F4685&lt;0,"Anomaly","OK")</f>
        <v>OK</v>
      </c>
      <c r="L4685" s="2" t="str">
        <f aca="false">IFERROR(VLOOKUP(C4685,Raw_Restaurants!$A$2:$C$151,3,FALSE()),"Unknown")</f>
        <v>Delhi</v>
      </c>
    </row>
    <row r="4686" customFormat="false" ht="15" hidden="false" customHeight="false" outlineLevel="0" collapsed="false">
      <c r="A4686" s="2" t="n">
        <f aca="false">Raw_Orders!A4686</f>
        <v>500014</v>
      </c>
      <c r="B4686" s="2" t="str">
        <f aca="false">Raw_Orders!B4686</f>
        <v>CUST1090</v>
      </c>
      <c r="C4686" s="2" t="str">
        <f aca="false">Raw_Orders!C4686</f>
        <v>REST334</v>
      </c>
      <c r="D4686" s="2" t="str">
        <f aca="false">Raw_Orders!D4686</f>
        <v>DP325</v>
      </c>
      <c r="E4686" s="2" t="str">
        <f aca="false">Raw_Orders!E4686</f>
        <v>2024-10-01</v>
      </c>
      <c r="F4686" s="2" t="n">
        <f aca="false">IF(Raw_Orders!F4686&lt;0,0,Raw_Orders!F4686)</f>
        <v>829.2</v>
      </c>
      <c r="G4686" s="2" t="str">
        <f aca="false">Raw_Orders!G4686</f>
        <v>Cancelled</v>
      </c>
      <c r="H4686" s="2" t="str">
        <f aca="false">IF(Raw_Orders!H4686="","N/A",Raw_Orders!H4686)</f>
        <v>N/A</v>
      </c>
      <c r="I4686" s="2" t="str">
        <f aca="false">IF(Raw_Orders!I4686="","Not Rated",Raw_Orders!I4686)</f>
        <v>Not Rated</v>
      </c>
      <c r="J4686" s="2" t="str">
        <f aca="false">IF(COUNTIF($A$2:A4686,A4686)&gt;1,"Duplicate","Unique")</f>
        <v>Unique</v>
      </c>
      <c r="K4686" s="2" t="str">
        <f aca="false">IF(Raw_Orders!F4686&lt;0,"Anomaly","OK")</f>
        <v>OK</v>
      </c>
      <c r="L4686" s="2" t="str">
        <f aca="false">IFERROR(VLOOKUP(C4686,Raw_Restaurants!$A$2:$C$151,3,FALSE()),"Unknown")</f>
        <v>Chennai</v>
      </c>
    </row>
    <row r="4687" customFormat="false" ht="15" hidden="false" customHeight="false" outlineLevel="0" collapsed="false">
      <c r="A4687" s="2" t="n">
        <f aca="false">Raw_Orders!A4687</f>
        <v>503838</v>
      </c>
      <c r="B4687" s="2" t="str">
        <f aca="false">Raw_Orders!B4687</f>
        <v>CUST1587</v>
      </c>
      <c r="C4687" s="2" t="str">
        <f aca="false">Raw_Orders!C4687</f>
        <v>REST270</v>
      </c>
      <c r="D4687" s="2" t="str">
        <f aca="false">Raw_Orders!D4687</f>
        <v>DP318</v>
      </c>
      <c r="E4687" s="2" t="str">
        <f aca="false">Raw_Orders!E4687</f>
        <v>2024-11-25</v>
      </c>
      <c r="F4687" s="2" t="n">
        <f aca="false">IF(Raw_Orders!F4687&lt;0,0,Raw_Orders!F4687)</f>
        <v>150.52</v>
      </c>
      <c r="G4687" s="2" t="str">
        <f aca="false">Raw_Orders!G4687</f>
        <v>Delayed</v>
      </c>
      <c r="H4687" s="2" t="n">
        <f aca="false">IF(Raw_Orders!H4687="","N/A",Raw_Orders!H4687)</f>
        <v>75.3</v>
      </c>
      <c r="I4687" s="2" t="n">
        <f aca="false">IF(Raw_Orders!I4687="","Not Rated",Raw_Orders!I4687)</f>
        <v>4.5</v>
      </c>
      <c r="J4687" s="2" t="str">
        <f aca="false">IF(COUNTIF($A$2:A4687,A4687)&gt;1,"Duplicate","Unique")</f>
        <v>Unique</v>
      </c>
      <c r="K4687" s="2" t="str">
        <f aca="false">IF(Raw_Orders!F4687&lt;0,"Anomaly","OK")</f>
        <v>OK</v>
      </c>
      <c r="L4687" s="2" t="str">
        <f aca="false">IFERROR(VLOOKUP(C4687,Raw_Restaurants!$A$2:$C$151,3,FALSE()),"Unknown")</f>
        <v>Hyderabad</v>
      </c>
    </row>
    <row r="4688" customFormat="false" ht="15" hidden="false" customHeight="false" outlineLevel="0" collapsed="false">
      <c r="A4688" s="2" t="n">
        <f aca="false">Raw_Orders!A4688</f>
        <v>501462</v>
      </c>
      <c r="B4688" s="2" t="str">
        <f aca="false">Raw_Orders!B4688</f>
        <v>CUST1170</v>
      </c>
      <c r="C4688" s="2" t="str">
        <f aca="false">Raw_Orders!C4688</f>
        <v>REST257</v>
      </c>
      <c r="D4688" s="2" t="str">
        <f aca="false">Raw_Orders!D4688</f>
        <v>DP469</v>
      </c>
      <c r="E4688" s="2" t="str">
        <f aca="false">Raw_Orders!E4688</f>
        <v>2024-11-03</v>
      </c>
      <c r="F4688" s="2" t="n">
        <f aca="false">IF(Raw_Orders!F4688&lt;0,0,Raw_Orders!F4688)</f>
        <v>1241.46</v>
      </c>
      <c r="G4688" s="2" t="str">
        <f aca="false">Raw_Orders!G4688</f>
        <v>Delivered</v>
      </c>
      <c r="H4688" s="2" t="n">
        <f aca="false">IF(Raw_Orders!H4688="","N/A",Raw_Orders!H4688)</f>
        <v>38.5</v>
      </c>
      <c r="I4688" s="2" t="n">
        <f aca="false">IF(Raw_Orders!I4688="","Not Rated",Raw_Orders!I4688)</f>
        <v>2.8</v>
      </c>
      <c r="J4688" s="2" t="str">
        <f aca="false">IF(COUNTIF($A$2:A4688,A4688)&gt;1,"Duplicate","Unique")</f>
        <v>Unique</v>
      </c>
      <c r="K4688" s="2" t="str">
        <f aca="false">IF(Raw_Orders!F4688&lt;0,"Anomaly","OK")</f>
        <v>OK</v>
      </c>
      <c r="L4688" s="2" t="str">
        <f aca="false">IFERROR(VLOOKUP(C4688,Raw_Restaurants!$A$2:$C$151,3,FALSE()),"Unknown")</f>
        <v>Jaipur</v>
      </c>
    </row>
    <row r="4689" customFormat="false" ht="15" hidden="false" customHeight="false" outlineLevel="0" collapsed="false">
      <c r="A4689" s="2" t="n">
        <f aca="false">Raw_Orders!A4689</f>
        <v>500985</v>
      </c>
      <c r="B4689" s="2" t="str">
        <f aca="false">Raw_Orders!B4689</f>
        <v>CUST1324</v>
      </c>
      <c r="C4689" s="2" t="str">
        <f aca="false">Raw_Orders!C4689</f>
        <v>REST266</v>
      </c>
      <c r="D4689" s="2" t="str">
        <f aca="false">Raw_Orders!D4689</f>
        <v>DP308</v>
      </c>
      <c r="E4689" s="2" t="str">
        <f aca="false">Raw_Orders!E4689</f>
        <v>2024-10-27</v>
      </c>
      <c r="F4689" s="2" t="n">
        <f aca="false">IF(Raw_Orders!F4689&lt;0,0,Raw_Orders!F4689)</f>
        <v>1291.94</v>
      </c>
      <c r="G4689" s="2" t="str">
        <f aca="false">Raw_Orders!G4689</f>
        <v>Delivered</v>
      </c>
      <c r="H4689" s="2" t="n">
        <f aca="false">IF(Raw_Orders!H4689="","N/A",Raw_Orders!H4689)</f>
        <v>56</v>
      </c>
      <c r="I4689" s="2" t="n">
        <f aca="false">IF(Raw_Orders!I4689="","Not Rated",Raw_Orders!I4689)</f>
        <v>4.5</v>
      </c>
      <c r="J4689" s="2" t="str">
        <f aca="false">IF(COUNTIF($A$2:A4689,A4689)&gt;1,"Duplicate","Unique")</f>
        <v>Unique</v>
      </c>
      <c r="K4689" s="2" t="str">
        <f aca="false">IF(Raw_Orders!F4689&lt;0,"Anomaly","OK")</f>
        <v>OK</v>
      </c>
      <c r="L4689" s="2" t="str">
        <f aca="false">IFERROR(VLOOKUP(C4689,Raw_Restaurants!$A$2:$C$151,3,FALSE()),"Unknown")</f>
        <v>Jaipur</v>
      </c>
    </row>
    <row r="4690" customFormat="false" ht="15" hidden="false" customHeight="false" outlineLevel="0" collapsed="false">
      <c r="A4690" s="2" t="n">
        <f aca="false">Raw_Orders!A4690</f>
        <v>503915</v>
      </c>
      <c r="B4690" s="2" t="str">
        <f aca="false">Raw_Orders!B4690</f>
        <v>CUST1297</v>
      </c>
      <c r="C4690" s="2" t="str">
        <f aca="false">Raw_Orders!C4690</f>
        <v>REST305</v>
      </c>
      <c r="D4690" s="2" t="str">
        <f aca="false">Raw_Orders!D4690</f>
        <v>DP412</v>
      </c>
      <c r="E4690" s="2" t="str">
        <f aca="false">Raw_Orders!E4690</f>
        <v>2024-11-17</v>
      </c>
      <c r="F4690" s="2" t="n">
        <f aca="false">IF(Raw_Orders!F4690&lt;0,0,Raw_Orders!F4690)</f>
        <v>725.71</v>
      </c>
      <c r="G4690" s="2" t="str">
        <f aca="false">Raw_Orders!G4690</f>
        <v>Delivered</v>
      </c>
      <c r="H4690" s="2" t="n">
        <f aca="false">IF(Raw_Orders!H4690="","N/A",Raw_Orders!H4690)</f>
        <v>44.8</v>
      </c>
      <c r="I4690" s="2" t="n">
        <f aca="false">IF(Raw_Orders!I4690="","Not Rated",Raw_Orders!I4690)</f>
        <v>4</v>
      </c>
      <c r="J4690" s="2" t="str">
        <f aca="false">IF(COUNTIF($A$2:A4690,A4690)&gt;1,"Duplicate","Unique")</f>
        <v>Unique</v>
      </c>
      <c r="K4690" s="2" t="str">
        <f aca="false">IF(Raw_Orders!F4690&lt;0,"Anomaly","OK")</f>
        <v>OK</v>
      </c>
      <c r="L4690" s="2" t="str">
        <f aca="false">IFERROR(VLOOKUP(C4690,Raw_Restaurants!$A$2:$C$151,3,FALSE()),"Unknown")</f>
        <v>Jaipur</v>
      </c>
    </row>
    <row r="4691" customFormat="false" ht="15" hidden="false" customHeight="false" outlineLevel="0" collapsed="false">
      <c r="A4691" s="2" t="n">
        <f aca="false">Raw_Orders!A4691</f>
        <v>500058</v>
      </c>
      <c r="B4691" s="2" t="str">
        <f aca="false">Raw_Orders!B4691</f>
        <v>CUST1285</v>
      </c>
      <c r="C4691" s="2" t="str">
        <f aca="false">Raw_Orders!C4691</f>
        <v>REST221</v>
      </c>
      <c r="D4691" s="2" t="str">
        <f aca="false">Raw_Orders!D4691</f>
        <v>DP365</v>
      </c>
      <c r="E4691" s="2" t="str">
        <f aca="false">Raw_Orders!E4691</f>
        <v>2024-09-09</v>
      </c>
      <c r="F4691" s="2" t="n">
        <f aca="false">IF(Raw_Orders!F4691&lt;0,0,Raw_Orders!F4691)</f>
        <v>804.4</v>
      </c>
      <c r="G4691" s="2" t="str">
        <f aca="false">Raw_Orders!G4691</f>
        <v>Delivered</v>
      </c>
      <c r="H4691" s="2" t="n">
        <f aca="false">IF(Raw_Orders!H4691="","N/A",Raw_Orders!H4691)</f>
        <v>24.6</v>
      </c>
      <c r="I4691" s="2" t="n">
        <f aca="false">IF(Raw_Orders!I4691="","Not Rated",Raw_Orders!I4691)</f>
        <v>3.4</v>
      </c>
      <c r="J4691" s="2" t="str">
        <f aca="false">IF(COUNTIF($A$2:A4691,A4691)&gt;1,"Duplicate","Unique")</f>
        <v>Unique</v>
      </c>
      <c r="K4691" s="2" t="str">
        <f aca="false">IF(Raw_Orders!F4691&lt;0,"Anomaly","OK")</f>
        <v>OK</v>
      </c>
      <c r="L4691" s="2" t="str">
        <f aca="false">IFERROR(VLOOKUP(C4691,Raw_Restaurants!$A$2:$C$151,3,FALSE()),"Unknown")</f>
        <v>Pune</v>
      </c>
    </row>
    <row r="4692" customFormat="false" ht="15" hidden="false" customHeight="false" outlineLevel="0" collapsed="false">
      <c r="A4692" s="2" t="n">
        <f aca="false">Raw_Orders!A4692</f>
        <v>500083</v>
      </c>
      <c r="B4692" s="2" t="str">
        <f aca="false">Raw_Orders!B4692</f>
        <v>CUST1601</v>
      </c>
      <c r="C4692" s="2" t="str">
        <f aca="false">Raw_Orders!C4692</f>
        <v>REST212</v>
      </c>
      <c r="D4692" s="2" t="str">
        <f aca="false">Raw_Orders!D4692</f>
        <v>DP412</v>
      </c>
      <c r="E4692" s="2" t="str">
        <f aca="false">Raw_Orders!E4692</f>
        <v>2024-06-21</v>
      </c>
      <c r="F4692" s="2" t="n">
        <f aca="false">IF(Raw_Orders!F4692&lt;0,0,Raw_Orders!F4692)</f>
        <v>909.82</v>
      </c>
      <c r="G4692" s="2" t="str">
        <f aca="false">Raw_Orders!G4692</f>
        <v>Delivered</v>
      </c>
      <c r="H4692" s="2" t="n">
        <f aca="false">IF(Raw_Orders!H4692="","N/A",Raw_Orders!H4692)</f>
        <v>39.6</v>
      </c>
      <c r="I4692" s="2" t="n">
        <f aca="false">IF(Raw_Orders!I4692="","Not Rated",Raw_Orders!I4692)</f>
        <v>2.7</v>
      </c>
      <c r="J4692" s="2" t="str">
        <f aca="false">IF(COUNTIF($A$2:A4692,A4692)&gt;1,"Duplicate","Unique")</f>
        <v>Unique</v>
      </c>
      <c r="K4692" s="2" t="str">
        <f aca="false">IF(Raw_Orders!F4692&lt;0,"Anomaly","OK")</f>
        <v>OK</v>
      </c>
      <c r="L4692" s="2" t="str">
        <f aca="false">IFERROR(VLOOKUP(C4692,Raw_Restaurants!$A$2:$C$151,3,FALSE()),"Unknown")</f>
        <v>Jaipur</v>
      </c>
    </row>
    <row r="4693" customFormat="false" ht="15" hidden="false" customHeight="false" outlineLevel="0" collapsed="false">
      <c r="A4693" s="2" t="n">
        <f aca="false">Raw_Orders!A4693</f>
        <v>502456</v>
      </c>
      <c r="B4693" s="2" t="str">
        <f aca="false">Raw_Orders!B4693</f>
        <v>CUST1333</v>
      </c>
      <c r="C4693" s="2" t="str">
        <f aca="false">Raw_Orders!C4693</f>
        <v>REST344</v>
      </c>
      <c r="D4693" s="2" t="str">
        <f aca="false">Raw_Orders!D4693</f>
        <v>DP415</v>
      </c>
      <c r="E4693" s="2" t="str">
        <f aca="false">Raw_Orders!E4693</f>
        <v>2024-12-03</v>
      </c>
      <c r="F4693" s="2" t="n">
        <f aca="false">IF(Raw_Orders!F4693&lt;0,0,Raw_Orders!F4693)</f>
        <v>1000.48</v>
      </c>
      <c r="G4693" s="2" t="str">
        <f aca="false">Raw_Orders!G4693</f>
        <v>Delivered</v>
      </c>
      <c r="H4693" s="2" t="n">
        <f aca="false">IF(Raw_Orders!H4693="","N/A",Raw_Orders!H4693)</f>
        <v>72.6</v>
      </c>
      <c r="I4693" s="2" t="n">
        <f aca="false">IF(Raw_Orders!I4693="","Not Rated",Raw_Orders!I4693)</f>
        <v>3.7</v>
      </c>
      <c r="J4693" s="2" t="str">
        <f aca="false">IF(COUNTIF($A$2:A4693,A4693)&gt;1,"Duplicate","Unique")</f>
        <v>Duplicate</v>
      </c>
      <c r="K4693" s="2" t="str">
        <f aca="false">IF(Raw_Orders!F4693&lt;0,"Anomaly","OK")</f>
        <v>OK</v>
      </c>
      <c r="L4693" s="2" t="str">
        <f aca="false">IFERROR(VLOOKUP(C4693,Raw_Restaurants!$A$2:$C$151,3,FALSE()),"Unknown")</f>
        <v>Chennai</v>
      </c>
    </row>
    <row r="4694" customFormat="false" ht="15" hidden="false" customHeight="false" outlineLevel="0" collapsed="false">
      <c r="A4694" s="2" t="n">
        <f aca="false">Raw_Orders!A4694</f>
        <v>503198</v>
      </c>
      <c r="B4694" s="2" t="str">
        <f aca="false">Raw_Orders!B4694</f>
        <v>CUST1108</v>
      </c>
      <c r="C4694" s="2" t="str">
        <f aca="false">Raw_Orders!C4694</f>
        <v>REST328</v>
      </c>
      <c r="D4694" s="2" t="str">
        <f aca="false">Raw_Orders!D4694</f>
        <v>DP310</v>
      </c>
      <c r="E4694" s="2" t="str">
        <f aca="false">Raw_Orders!E4694</f>
        <v>2024-06-14</v>
      </c>
      <c r="F4694" s="2" t="n">
        <f aca="false">IF(Raw_Orders!F4694&lt;0,0,Raw_Orders!F4694)</f>
        <v>123.03</v>
      </c>
      <c r="G4694" s="2" t="str">
        <f aca="false">Raw_Orders!G4694</f>
        <v>Delivered</v>
      </c>
      <c r="H4694" s="2" t="n">
        <f aca="false">IF(Raw_Orders!H4694="","N/A",Raw_Orders!H4694)</f>
        <v>65.8</v>
      </c>
      <c r="I4694" s="2" t="n">
        <f aca="false">IF(Raw_Orders!I4694="","Not Rated",Raw_Orders!I4694)</f>
        <v>3.7</v>
      </c>
      <c r="J4694" s="2" t="str">
        <f aca="false">IF(COUNTIF($A$2:A4694,A4694)&gt;1,"Duplicate","Unique")</f>
        <v>Unique</v>
      </c>
      <c r="K4694" s="2" t="str">
        <f aca="false">IF(Raw_Orders!F4694&lt;0,"Anomaly","OK")</f>
        <v>OK</v>
      </c>
      <c r="L4694" s="2" t="str">
        <f aca="false">IFERROR(VLOOKUP(C4694,Raw_Restaurants!$A$2:$C$151,3,FALSE()),"Unknown")</f>
        <v>Chennai</v>
      </c>
    </row>
    <row r="4695" customFormat="false" ht="15" hidden="false" customHeight="false" outlineLevel="0" collapsed="false">
      <c r="A4695" s="2" t="n">
        <f aca="false">Raw_Orders!A4695</f>
        <v>500053</v>
      </c>
      <c r="B4695" s="2" t="str">
        <f aca="false">Raw_Orders!B4695</f>
        <v>CUST1507</v>
      </c>
      <c r="C4695" s="2" t="str">
        <f aca="false">Raw_Orders!C4695</f>
        <v>REST326</v>
      </c>
      <c r="D4695" s="2" t="str">
        <f aca="false">Raw_Orders!D4695</f>
        <v>DP436</v>
      </c>
      <c r="E4695" s="2" t="str">
        <f aca="false">Raw_Orders!E4695</f>
        <v>2024-04-15</v>
      </c>
      <c r="F4695" s="2" t="n">
        <f aca="false">IF(Raw_Orders!F4695&lt;0,0,Raw_Orders!F4695)</f>
        <v>739.11</v>
      </c>
      <c r="G4695" s="2" t="str">
        <f aca="false">Raw_Orders!G4695</f>
        <v>Delivered</v>
      </c>
      <c r="H4695" s="2" t="n">
        <f aca="false">IF(Raw_Orders!H4695="","N/A",Raw_Orders!H4695)</f>
        <v>70.7</v>
      </c>
      <c r="I4695" s="2" t="n">
        <f aca="false">IF(Raw_Orders!I4695="","Not Rated",Raw_Orders!I4695)</f>
        <v>3.2</v>
      </c>
      <c r="J4695" s="2" t="str">
        <f aca="false">IF(COUNTIF($A$2:A4695,A4695)&gt;1,"Duplicate","Unique")</f>
        <v>Unique</v>
      </c>
      <c r="K4695" s="2" t="str">
        <f aca="false">IF(Raw_Orders!F4695&lt;0,"Anomaly","OK")</f>
        <v>OK</v>
      </c>
      <c r="L4695" s="2" t="str">
        <f aca="false">IFERROR(VLOOKUP(C4695,Raw_Restaurants!$A$2:$C$151,3,FALSE()),"Unknown")</f>
        <v>Bhopal</v>
      </c>
    </row>
    <row r="4696" customFormat="false" ht="15" hidden="false" customHeight="false" outlineLevel="0" collapsed="false">
      <c r="A4696" s="2" t="n">
        <f aca="false">Raw_Orders!A4696</f>
        <v>502984</v>
      </c>
      <c r="B4696" s="2" t="str">
        <f aca="false">Raw_Orders!B4696</f>
        <v>CUST1047</v>
      </c>
      <c r="C4696" s="2" t="str">
        <f aca="false">Raw_Orders!C4696</f>
        <v>REST257</v>
      </c>
      <c r="D4696" s="2" t="str">
        <f aca="false">Raw_Orders!D4696</f>
        <v>DP360</v>
      </c>
      <c r="E4696" s="2" t="str">
        <f aca="false">Raw_Orders!E4696</f>
        <v>2024-06-17</v>
      </c>
      <c r="F4696" s="2" t="n">
        <f aca="false">IF(Raw_Orders!F4696&lt;0,0,Raw_Orders!F4696)</f>
        <v>495.31</v>
      </c>
      <c r="G4696" s="2" t="str">
        <f aca="false">Raw_Orders!G4696</f>
        <v>Delivered</v>
      </c>
      <c r="H4696" s="2" t="n">
        <f aca="false">IF(Raw_Orders!H4696="","N/A",Raw_Orders!H4696)</f>
        <v>20.9</v>
      </c>
      <c r="I4696" s="2" t="n">
        <f aca="false">IF(Raw_Orders!I4696="","Not Rated",Raw_Orders!I4696)</f>
        <v>4</v>
      </c>
      <c r="J4696" s="2" t="str">
        <f aca="false">IF(COUNTIF($A$2:A4696,A4696)&gt;1,"Duplicate","Unique")</f>
        <v>Unique</v>
      </c>
      <c r="K4696" s="2" t="str">
        <f aca="false">IF(Raw_Orders!F4696&lt;0,"Anomaly","OK")</f>
        <v>OK</v>
      </c>
      <c r="L4696" s="2" t="str">
        <f aca="false">IFERROR(VLOOKUP(C4696,Raw_Restaurants!$A$2:$C$151,3,FALSE()),"Unknown")</f>
        <v>Jaipur</v>
      </c>
    </row>
    <row r="4697" customFormat="false" ht="15" hidden="false" customHeight="false" outlineLevel="0" collapsed="false">
      <c r="A4697" s="2" t="n">
        <f aca="false">Raw_Orders!A4697</f>
        <v>504677</v>
      </c>
      <c r="B4697" s="2" t="str">
        <f aca="false">Raw_Orders!B4697</f>
        <v>CUST1057</v>
      </c>
      <c r="C4697" s="2" t="str">
        <f aca="false">Raw_Orders!C4697</f>
        <v>REST342</v>
      </c>
      <c r="D4697" s="2" t="str">
        <f aca="false">Raw_Orders!D4697</f>
        <v>DP488</v>
      </c>
      <c r="E4697" s="2" t="str">
        <f aca="false">Raw_Orders!E4697</f>
        <v>2024-02-10</v>
      </c>
      <c r="F4697" s="2" t="n">
        <f aca="false">IF(Raw_Orders!F4697&lt;0,0,Raw_Orders!F4697)</f>
        <v>131.83</v>
      </c>
      <c r="G4697" s="2" t="str">
        <f aca="false">Raw_Orders!G4697</f>
        <v>Delivered</v>
      </c>
      <c r="H4697" s="2" t="n">
        <f aca="false">IF(Raw_Orders!H4697="","N/A",Raw_Orders!H4697)</f>
        <v>77.6</v>
      </c>
      <c r="I4697" s="2" t="n">
        <f aca="false">IF(Raw_Orders!I4697="","Not Rated",Raw_Orders!I4697)</f>
        <v>5</v>
      </c>
      <c r="J4697" s="2" t="str">
        <f aca="false">IF(COUNTIF($A$2:A4697,A4697)&gt;1,"Duplicate","Unique")</f>
        <v>Unique</v>
      </c>
      <c r="K4697" s="2" t="str">
        <f aca="false">IF(Raw_Orders!F4697&lt;0,"Anomaly","OK")</f>
        <v>OK</v>
      </c>
      <c r="L4697" s="2" t="str">
        <f aca="false">IFERROR(VLOOKUP(C4697,Raw_Restaurants!$A$2:$C$151,3,FALSE()),"Unknown")</f>
        <v>Hyderabad</v>
      </c>
    </row>
    <row r="4698" customFormat="false" ht="15" hidden="false" customHeight="false" outlineLevel="0" collapsed="false">
      <c r="A4698" s="2" t="n">
        <f aca="false">Raw_Orders!A4698</f>
        <v>503962</v>
      </c>
      <c r="B4698" s="2" t="str">
        <f aca="false">Raw_Orders!B4698</f>
        <v>CUST1118</v>
      </c>
      <c r="C4698" s="2" t="str">
        <f aca="false">Raw_Orders!C4698</f>
        <v>REST264</v>
      </c>
      <c r="D4698" s="2" t="str">
        <f aca="false">Raw_Orders!D4698</f>
        <v>DP397</v>
      </c>
      <c r="E4698" s="2" t="str">
        <f aca="false">Raw_Orders!E4698</f>
        <v>2024-08-18</v>
      </c>
      <c r="F4698" s="2" t="n">
        <f aca="false">IF(Raw_Orders!F4698&lt;0,0,Raw_Orders!F4698)</f>
        <v>290.97</v>
      </c>
      <c r="G4698" s="2" t="str">
        <f aca="false">Raw_Orders!G4698</f>
        <v>Delivered</v>
      </c>
      <c r="H4698" s="2" t="n">
        <f aca="false">IF(Raw_Orders!H4698="","N/A",Raw_Orders!H4698)</f>
        <v>70.7</v>
      </c>
      <c r="I4698" s="2" t="n">
        <f aca="false">IF(Raw_Orders!I4698="","Not Rated",Raw_Orders!I4698)</f>
        <v>2.9</v>
      </c>
      <c r="J4698" s="2" t="str">
        <f aca="false">IF(COUNTIF($A$2:A4698,A4698)&gt;1,"Duplicate","Unique")</f>
        <v>Unique</v>
      </c>
      <c r="K4698" s="2" t="str">
        <f aca="false">IF(Raw_Orders!F4698&lt;0,"Anomaly","OK")</f>
        <v>OK</v>
      </c>
      <c r="L4698" s="2" t="str">
        <f aca="false">IFERROR(VLOOKUP(C4698,Raw_Restaurants!$A$2:$C$151,3,FALSE()),"Unknown")</f>
        <v>Bangalore</v>
      </c>
    </row>
    <row r="4699" customFormat="false" ht="15" hidden="false" customHeight="false" outlineLevel="0" collapsed="false">
      <c r="A4699" s="2" t="n">
        <f aca="false">Raw_Orders!A4699</f>
        <v>504641</v>
      </c>
      <c r="B4699" s="2" t="str">
        <f aca="false">Raw_Orders!B4699</f>
        <v>CUST1388</v>
      </c>
      <c r="C4699" s="2" t="str">
        <f aca="false">Raw_Orders!C4699</f>
        <v>REST346</v>
      </c>
      <c r="D4699" s="2" t="str">
        <f aca="false">Raw_Orders!D4699</f>
        <v>DP469</v>
      </c>
      <c r="E4699" s="2" t="str">
        <f aca="false">Raw_Orders!E4699</f>
        <v>2024-12-06</v>
      </c>
      <c r="F4699" s="2" t="n">
        <f aca="false">IF(Raw_Orders!F4699&lt;0,0,Raw_Orders!F4699)</f>
        <v>130.09</v>
      </c>
      <c r="G4699" s="2" t="str">
        <f aca="false">Raw_Orders!G4699</f>
        <v>Delivered</v>
      </c>
      <c r="H4699" s="2" t="n">
        <f aca="false">IF(Raw_Orders!H4699="","N/A",Raw_Orders!H4699)</f>
        <v>21.5</v>
      </c>
      <c r="I4699" s="2" t="n">
        <f aca="false">IF(Raw_Orders!I4699="","Not Rated",Raw_Orders!I4699)</f>
        <v>2.7</v>
      </c>
      <c r="J4699" s="2" t="str">
        <f aca="false">IF(COUNTIF($A$2:A4699,A4699)&gt;1,"Duplicate","Unique")</f>
        <v>Unique</v>
      </c>
      <c r="K4699" s="2" t="str">
        <f aca="false">IF(Raw_Orders!F4699&lt;0,"Anomaly","OK")</f>
        <v>OK</v>
      </c>
      <c r="L4699" s="2" t="str">
        <f aca="false">IFERROR(VLOOKUP(C4699,Raw_Restaurants!$A$2:$C$151,3,FALSE()),"Unknown")</f>
        <v>Jaipur</v>
      </c>
    </row>
    <row r="4700" customFormat="false" ht="15" hidden="false" customHeight="false" outlineLevel="0" collapsed="false">
      <c r="A4700" s="2" t="n">
        <f aca="false">Raw_Orders!A4700</f>
        <v>503582</v>
      </c>
      <c r="B4700" s="2" t="str">
        <f aca="false">Raw_Orders!B4700</f>
        <v>CUST1583</v>
      </c>
      <c r="C4700" s="2" t="str">
        <f aca="false">Raw_Orders!C4700</f>
        <v>REST253</v>
      </c>
      <c r="D4700" s="2" t="str">
        <f aca="false">Raw_Orders!D4700</f>
        <v>DP327</v>
      </c>
      <c r="E4700" s="2" t="str">
        <f aca="false">Raw_Orders!E4700</f>
        <v>2024-11-07</v>
      </c>
      <c r="F4700" s="2" t="n">
        <f aca="false">IF(Raw_Orders!F4700&lt;0,0,Raw_Orders!F4700)</f>
        <v>847.94</v>
      </c>
      <c r="G4700" s="2" t="str">
        <f aca="false">Raw_Orders!G4700</f>
        <v>Delivered</v>
      </c>
      <c r="H4700" s="2" t="n">
        <f aca="false">IF(Raw_Orders!H4700="","N/A",Raw_Orders!H4700)</f>
        <v>70.2</v>
      </c>
      <c r="I4700" s="2" t="str">
        <f aca="false">IF(Raw_Orders!I4700="","Not Rated",Raw_Orders!I4700)</f>
        <v>Not Rated</v>
      </c>
      <c r="J4700" s="2" t="str">
        <f aca="false">IF(COUNTIF($A$2:A4700,A4700)&gt;1,"Duplicate","Unique")</f>
        <v>Unique</v>
      </c>
      <c r="K4700" s="2" t="str">
        <f aca="false">IF(Raw_Orders!F4700&lt;0,"Anomaly","OK")</f>
        <v>OK</v>
      </c>
      <c r="L4700" s="2" t="str">
        <f aca="false">IFERROR(VLOOKUP(C4700,Raw_Restaurants!$A$2:$C$151,3,FALSE()),"Unknown")</f>
        <v>Delhi</v>
      </c>
    </row>
    <row r="4701" customFormat="false" ht="15" hidden="false" customHeight="false" outlineLevel="0" collapsed="false">
      <c r="A4701" s="2" t="n">
        <f aca="false">Raw_Orders!A4701</f>
        <v>501813</v>
      </c>
      <c r="B4701" s="2" t="str">
        <f aca="false">Raw_Orders!B4701</f>
        <v>CUST1340</v>
      </c>
      <c r="C4701" s="2" t="str">
        <f aca="false">Raw_Orders!C4701</f>
        <v>REST300</v>
      </c>
      <c r="D4701" s="2" t="str">
        <f aca="false">Raw_Orders!D4701</f>
        <v>DP495</v>
      </c>
      <c r="E4701" s="2" t="str">
        <f aca="false">Raw_Orders!E4701</f>
        <v>2024-10-02</v>
      </c>
      <c r="F4701" s="2" t="n">
        <f aca="false">IF(Raw_Orders!F4701&lt;0,0,Raw_Orders!F4701)</f>
        <v>1356.86</v>
      </c>
      <c r="G4701" s="2" t="str">
        <f aca="false">Raw_Orders!G4701</f>
        <v>Delivered</v>
      </c>
      <c r="H4701" s="2" t="n">
        <f aca="false">IF(Raw_Orders!H4701="","N/A",Raw_Orders!H4701)</f>
        <v>53</v>
      </c>
      <c r="I4701" s="2" t="n">
        <f aca="false">IF(Raw_Orders!I4701="","Not Rated",Raw_Orders!I4701)</f>
        <v>2.9</v>
      </c>
      <c r="J4701" s="2" t="str">
        <f aca="false">IF(COUNTIF($A$2:A4701,A4701)&gt;1,"Duplicate","Unique")</f>
        <v>Unique</v>
      </c>
      <c r="K4701" s="2" t="str">
        <f aca="false">IF(Raw_Orders!F4701&lt;0,"Anomaly","OK")</f>
        <v>OK</v>
      </c>
      <c r="L4701" s="2" t="str">
        <f aca="false">IFERROR(VLOOKUP(C4701,Raw_Restaurants!$A$2:$C$151,3,FALSE()),"Unknown")</f>
        <v>Indore</v>
      </c>
    </row>
    <row r="4702" customFormat="false" ht="15" hidden="false" customHeight="false" outlineLevel="0" collapsed="false">
      <c r="A4702" s="2" t="n">
        <f aca="false">Raw_Orders!A4702</f>
        <v>501015</v>
      </c>
      <c r="B4702" s="2" t="str">
        <f aca="false">Raw_Orders!B4702</f>
        <v>CUST1403</v>
      </c>
      <c r="C4702" s="2" t="str">
        <f aca="false">Raw_Orders!C4702</f>
        <v>REST245</v>
      </c>
      <c r="D4702" s="2" t="str">
        <f aca="false">Raw_Orders!D4702</f>
        <v>DP449</v>
      </c>
      <c r="E4702" s="2" t="str">
        <f aca="false">Raw_Orders!E4702</f>
        <v>2024-11-07</v>
      </c>
      <c r="F4702" s="2" t="n">
        <f aca="false">IF(Raw_Orders!F4702&lt;0,0,Raw_Orders!F4702)</f>
        <v>1024.69</v>
      </c>
      <c r="G4702" s="2" t="str">
        <f aca="false">Raw_Orders!G4702</f>
        <v>Delivered</v>
      </c>
      <c r="H4702" s="2" t="n">
        <f aca="false">IF(Raw_Orders!H4702="","N/A",Raw_Orders!H4702)</f>
        <v>16</v>
      </c>
      <c r="I4702" s="2" t="n">
        <f aca="false">IF(Raw_Orders!I4702="","Not Rated",Raw_Orders!I4702)</f>
        <v>4.4</v>
      </c>
      <c r="J4702" s="2" t="str">
        <f aca="false">IF(COUNTIF($A$2:A4702,A4702)&gt;1,"Duplicate","Unique")</f>
        <v>Unique</v>
      </c>
      <c r="K4702" s="2" t="str">
        <f aca="false">IF(Raw_Orders!F4702&lt;0,"Anomaly","OK")</f>
        <v>OK</v>
      </c>
      <c r="L4702" s="2" t="str">
        <f aca="false">IFERROR(VLOOKUP(C4702,Raw_Restaurants!$A$2:$C$151,3,FALSE()),"Unknown")</f>
        <v>Indore</v>
      </c>
    </row>
    <row r="4703" customFormat="false" ht="15" hidden="false" customHeight="false" outlineLevel="0" collapsed="false">
      <c r="A4703" s="2" t="n">
        <f aca="false">Raw_Orders!A4703</f>
        <v>503089</v>
      </c>
      <c r="B4703" s="2" t="str">
        <f aca="false">Raw_Orders!B4703</f>
        <v>CUST1272</v>
      </c>
      <c r="C4703" s="2" t="str">
        <f aca="false">Raw_Orders!C4703</f>
        <v>REST329</v>
      </c>
      <c r="D4703" s="2" t="str">
        <f aca="false">Raw_Orders!D4703</f>
        <v>DP334</v>
      </c>
      <c r="E4703" s="2" t="str">
        <f aca="false">Raw_Orders!E4703</f>
        <v>2024-07-31</v>
      </c>
      <c r="F4703" s="2" t="n">
        <f aca="false">IF(Raw_Orders!F4703&lt;0,0,Raw_Orders!F4703)</f>
        <v>395.63</v>
      </c>
      <c r="G4703" s="2" t="str">
        <f aca="false">Raw_Orders!G4703</f>
        <v>Delayed</v>
      </c>
      <c r="H4703" s="2" t="n">
        <f aca="false">IF(Raw_Orders!H4703="","N/A",Raw_Orders!H4703)</f>
        <v>39</v>
      </c>
      <c r="I4703" s="2" t="str">
        <f aca="false">IF(Raw_Orders!I4703="","Not Rated",Raw_Orders!I4703)</f>
        <v>Not Rated</v>
      </c>
      <c r="J4703" s="2" t="str">
        <f aca="false">IF(COUNTIF($A$2:A4703,A4703)&gt;1,"Duplicate","Unique")</f>
        <v>Unique</v>
      </c>
      <c r="K4703" s="2" t="str">
        <f aca="false">IF(Raw_Orders!F4703&lt;0,"Anomaly","OK")</f>
        <v>OK</v>
      </c>
      <c r="L4703" s="2" t="str">
        <f aca="false">IFERROR(VLOOKUP(C4703,Raw_Restaurants!$A$2:$C$151,3,FALSE()),"Unknown")</f>
        <v>Bangalore</v>
      </c>
    </row>
    <row r="4704" customFormat="false" ht="15" hidden="false" customHeight="false" outlineLevel="0" collapsed="false">
      <c r="A4704" s="2" t="n">
        <f aca="false">Raw_Orders!A4704</f>
        <v>501920</v>
      </c>
      <c r="B4704" s="2" t="str">
        <f aca="false">Raw_Orders!B4704</f>
        <v>CUST1381</v>
      </c>
      <c r="C4704" s="2" t="str">
        <f aca="false">Raw_Orders!C4704</f>
        <v>REST215</v>
      </c>
      <c r="D4704" s="2" t="str">
        <f aca="false">Raw_Orders!D4704</f>
        <v>DP312</v>
      </c>
      <c r="E4704" s="2" t="str">
        <f aca="false">Raw_Orders!E4704</f>
        <v>2024-02-21</v>
      </c>
      <c r="F4704" s="2" t="n">
        <f aca="false">IF(Raw_Orders!F4704&lt;0,0,Raw_Orders!F4704)</f>
        <v>1261.77</v>
      </c>
      <c r="G4704" s="2" t="str">
        <f aca="false">Raw_Orders!G4704</f>
        <v>Delivered</v>
      </c>
      <c r="H4704" s="2" t="n">
        <f aca="false">IF(Raw_Orders!H4704="","N/A",Raw_Orders!H4704)</f>
        <v>41.2</v>
      </c>
      <c r="I4704" s="2" t="n">
        <f aca="false">IF(Raw_Orders!I4704="","Not Rated",Raw_Orders!I4704)</f>
        <v>3.5</v>
      </c>
      <c r="J4704" s="2" t="str">
        <f aca="false">IF(COUNTIF($A$2:A4704,A4704)&gt;1,"Duplicate","Unique")</f>
        <v>Unique</v>
      </c>
      <c r="K4704" s="2" t="str">
        <f aca="false">IF(Raw_Orders!F4704&lt;0,"Anomaly","OK")</f>
        <v>OK</v>
      </c>
      <c r="L4704" s="2" t="str">
        <f aca="false">IFERROR(VLOOKUP(C4704,Raw_Restaurants!$A$2:$C$151,3,FALSE()),"Unknown")</f>
        <v>Indore</v>
      </c>
    </row>
    <row r="4705" customFormat="false" ht="15" hidden="false" customHeight="false" outlineLevel="0" collapsed="false">
      <c r="A4705" s="2" t="n">
        <f aca="false">Raw_Orders!A4705</f>
        <v>501906</v>
      </c>
      <c r="B4705" s="2" t="str">
        <f aca="false">Raw_Orders!B4705</f>
        <v>CUST1080</v>
      </c>
      <c r="C4705" s="2" t="str">
        <f aca="false">Raw_Orders!C4705</f>
        <v>REST273</v>
      </c>
      <c r="D4705" s="2" t="str">
        <f aca="false">Raw_Orders!D4705</f>
        <v>DP436</v>
      </c>
      <c r="E4705" s="2" t="str">
        <f aca="false">Raw_Orders!E4705</f>
        <v>2024-08-22</v>
      </c>
      <c r="F4705" s="2" t="n">
        <f aca="false">IF(Raw_Orders!F4705&lt;0,0,Raw_Orders!F4705)</f>
        <v>272.2</v>
      </c>
      <c r="G4705" s="2" t="str">
        <f aca="false">Raw_Orders!G4705</f>
        <v>Delivered</v>
      </c>
      <c r="H4705" s="2" t="str">
        <f aca="false">IF(Raw_Orders!H4705="","N/A",Raw_Orders!H4705)</f>
        <v>N/A</v>
      </c>
      <c r="I4705" s="2" t="str">
        <f aca="false">IF(Raw_Orders!I4705="","Not Rated",Raw_Orders!I4705)</f>
        <v>Not Rated</v>
      </c>
      <c r="J4705" s="2" t="str">
        <f aca="false">IF(COUNTIF($A$2:A4705,A4705)&gt;1,"Duplicate","Unique")</f>
        <v>Unique</v>
      </c>
      <c r="K4705" s="2" t="str">
        <f aca="false">IF(Raw_Orders!F4705&lt;0,"Anomaly","OK")</f>
        <v>OK</v>
      </c>
      <c r="L4705" s="2" t="str">
        <f aca="false">IFERROR(VLOOKUP(C4705,Raw_Restaurants!$A$2:$C$151,3,FALSE()),"Unknown")</f>
        <v>Bhopal</v>
      </c>
    </row>
    <row r="4706" customFormat="false" ht="15" hidden="false" customHeight="false" outlineLevel="0" collapsed="false">
      <c r="A4706" s="2" t="n">
        <f aca="false">Raw_Orders!A4706</f>
        <v>501027</v>
      </c>
      <c r="B4706" s="2" t="str">
        <f aca="false">Raw_Orders!B4706</f>
        <v>CUST1003</v>
      </c>
      <c r="C4706" s="2" t="str">
        <f aca="false">Raw_Orders!C4706</f>
        <v>REST332</v>
      </c>
      <c r="D4706" s="2" t="str">
        <f aca="false">Raw_Orders!D4706</f>
        <v>DP351</v>
      </c>
      <c r="E4706" s="2" t="str">
        <f aca="false">Raw_Orders!E4706</f>
        <v>2024-05-22</v>
      </c>
      <c r="F4706" s="2" t="n">
        <f aca="false">IF(Raw_Orders!F4706&lt;0,0,Raw_Orders!F4706)</f>
        <v>1370.36</v>
      </c>
      <c r="G4706" s="2" t="str">
        <f aca="false">Raw_Orders!G4706</f>
        <v>Cancelled</v>
      </c>
      <c r="H4706" s="2" t="str">
        <f aca="false">IF(Raw_Orders!H4706="","N/A",Raw_Orders!H4706)</f>
        <v>N/A</v>
      </c>
      <c r="I4706" s="2" t="str">
        <f aca="false">IF(Raw_Orders!I4706="","Not Rated",Raw_Orders!I4706)</f>
        <v>Not Rated</v>
      </c>
      <c r="J4706" s="2" t="str">
        <f aca="false">IF(COUNTIF($A$2:A4706,A4706)&gt;1,"Duplicate","Unique")</f>
        <v>Unique</v>
      </c>
      <c r="K4706" s="2" t="str">
        <f aca="false">IF(Raw_Orders!F4706&lt;0,"Anomaly","OK")</f>
        <v>OK</v>
      </c>
      <c r="L4706" s="2" t="str">
        <f aca="false">IFERROR(VLOOKUP(C4706,Raw_Restaurants!$A$2:$C$151,3,FALSE()),"Unknown")</f>
        <v>Pune</v>
      </c>
    </row>
    <row r="4707" customFormat="false" ht="15" hidden="false" customHeight="false" outlineLevel="0" collapsed="false">
      <c r="A4707" s="2" t="n">
        <f aca="false">Raw_Orders!A4707</f>
        <v>500166</v>
      </c>
      <c r="B4707" s="2" t="str">
        <f aca="false">Raw_Orders!B4707</f>
        <v>CUST1079</v>
      </c>
      <c r="C4707" s="2" t="str">
        <f aca="false">Raw_Orders!C4707</f>
        <v>REST230</v>
      </c>
      <c r="D4707" s="2" t="str">
        <f aca="false">Raw_Orders!D4707</f>
        <v>DP429</v>
      </c>
      <c r="E4707" s="2" t="str">
        <f aca="false">Raw_Orders!E4707</f>
        <v>2024-09-26</v>
      </c>
      <c r="F4707" s="2" t="n">
        <f aca="false">IF(Raw_Orders!F4707&lt;0,0,Raw_Orders!F4707)</f>
        <v>387.34</v>
      </c>
      <c r="G4707" s="2" t="str">
        <f aca="false">Raw_Orders!G4707</f>
        <v>Delivered</v>
      </c>
      <c r="H4707" s="2" t="n">
        <f aca="false">IF(Raw_Orders!H4707="","N/A",Raw_Orders!H4707)</f>
        <v>42.2</v>
      </c>
      <c r="I4707" s="2" t="n">
        <f aca="false">IF(Raw_Orders!I4707="","Not Rated",Raw_Orders!I4707)</f>
        <v>4.8</v>
      </c>
      <c r="J4707" s="2" t="str">
        <f aca="false">IF(COUNTIF($A$2:A4707,A4707)&gt;1,"Duplicate","Unique")</f>
        <v>Unique</v>
      </c>
      <c r="K4707" s="2" t="str">
        <f aca="false">IF(Raw_Orders!F4707&lt;0,"Anomaly","OK")</f>
        <v>OK</v>
      </c>
      <c r="L4707" s="2" t="str">
        <f aca="false">IFERROR(VLOOKUP(C4707,Raw_Restaurants!$A$2:$C$151,3,FALSE()),"Unknown")</f>
        <v>Mumbai</v>
      </c>
    </row>
    <row r="4708" customFormat="false" ht="15" hidden="false" customHeight="false" outlineLevel="0" collapsed="false">
      <c r="A4708" s="2" t="n">
        <f aca="false">Raw_Orders!A4708</f>
        <v>500120</v>
      </c>
      <c r="B4708" s="2" t="str">
        <f aca="false">Raw_Orders!B4708</f>
        <v>CUST1598</v>
      </c>
      <c r="C4708" s="2" t="str">
        <f aca="false">Raw_Orders!C4708</f>
        <v>REST307</v>
      </c>
      <c r="D4708" s="2" t="str">
        <f aca="false">Raw_Orders!D4708</f>
        <v>DP455</v>
      </c>
      <c r="E4708" s="2" t="str">
        <f aca="false">Raw_Orders!E4708</f>
        <v>2024-12-01</v>
      </c>
      <c r="F4708" s="2" t="n">
        <f aca="false">IF(Raw_Orders!F4708&lt;0,0,Raw_Orders!F4708)</f>
        <v>1193.54</v>
      </c>
      <c r="G4708" s="2" t="str">
        <f aca="false">Raw_Orders!G4708</f>
        <v>Delivered</v>
      </c>
      <c r="H4708" s="2" t="n">
        <f aca="false">IF(Raw_Orders!H4708="","N/A",Raw_Orders!H4708)</f>
        <v>78.5</v>
      </c>
      <c r="I4708" s="2" t="n">
        <f aca="false">IF(Raw_Orders!I4708="","Not Rated",Raw_Orders!I4708)</f>
        <v>4</v>
      </c>
      <c r="J4708" s="2" t="str">
        <f aca="false">IF(COUNTIF($A$2:A4708,A4708)&gt;1,"Duplicate","Unique")</f>
        <v>Unique</v>
      </c>
      <c r="K4708" s="2" t="str">
        <f aca="false">IF(Raw_Orders!F4708&lt;0,"Anomaly","OK")</f>
        <v>OK</v>
      </c>
      <c r="L4708" s="2" t="str">
        <f aca="false">IFERROR(VLOOKUP(C4708,Raw_Restaurants!$A$2:$C$151,3,FALSE()),"Unknown")</f>
        <v>Bhopal</v>
      </c>
    </row>
    <row r="4709" customFormat="false" ht="15" hidden="false" customHeight="false" outlineLevel="0" collapsed="false">
      <c r="A4709" s="2" t="n">
        <f aca="false">Raw_Orders!A4709</f>
        <v>500530</v>
      </c>
      <c r="B4709" s="2" t="str">
        <f aca="false">Raw_Orders!B4709</f>
        <v>CUST1014</v>
      </c>
      <c r="C4709" s="2" t="str">
        <f aca="false">Raw_Orders!C4709</f>
        <v>REST216</v>
      </c>
      <c r="D4709" s="2" t="str">
        <f aca="false">Raw_Orders!D4709</f>
        <v>DP490</v>
      </c>
      <c r="E4709" s="2" t="str">
        <f aca="false">Raw_Orders!E4709</f>
        <v>2024-08-19</v>
      </c>
      <c r="F4709" s="2" t="n">
        <f aca="false">IF(Raw_Orders!F4709&lt;0,0,Raw_Orders!F4709)</f>
        <v>1086.36</v>
      </c>
      <c r="G4709" s="2" t="str">
        <f aca="false">Raw_Orders!G4709</f>
        <v>Delivered</v>
      </c>
      <c r="H4709" s="2" t="n">
        <f aca="false">IF(Raw_Orders!H4709="","N/A",Raw_Orders!H4709)</f>
        <v>64</v>
      </c>
      <c r="I4709" s="2" t="n">
        <f aca="false">IF(Raw_Orders!I4709="","Not Rated",Raw_Orders!I4709)</f>
        <v>4.1</v>
      </c>
      <c r="J4709" s="2" t="str">
        <f aca="false">IF(COUNTIF($A$2:A4709,A4709)&gt;1,"Duplicate","Unique")</f>
        <v>Unique</v>
      </c>
      <c r="K4709" s="2" t="str">
        <f aca="false">IF(Raw_Orders!F4709&lt;0,"Anomaly","OK")</f>
        <v>OK</v>
      </c>
      <c r="L4709" s="2" t="str">
        <f aca="false">IFERROR(VLOOKUP(C4709,Raw_Restaurants!$A$2:$C$151,3,FALSE()),"Unknown")</f>
        <v>Chennai</v>
      </c>
    </row>
    <row r="4710" customFormat="false" ht="15" hidden="false" customHeight="false" outlineLevel="0" collapsed="false">
      <c r="A4710" s="2" t="n">
        <f aca="false">Raw_Orders!A4710</f>
        <v>502091</v>
      </c>
      <c r="B4710" s="2" t="str">
        <f aca="false">Raw_Orders!B4710</f>
        <v>CUST1617</v>
      </c>
      <c r="C4710" s="2" t="str">
        <f aca="false">Raw_Orders!C4710</f>
        <v>REST280</v>
      </c>
      <c r="D4710" s="2" t="str">
        <f aca="false">Raw_Orders!D4710</f>
        <v>DP321</v>
      </c>
      <c r="E4710" s="2" t="str">
        <f aca="false">Raw_Orders!E4710</f>
        <v>2024-10-09</v>
      </c>
      <c r="F4710" s="2" t="n">
        <f aca="false">IF(Raw_Orders!F4710&lt;0,0,Raw_Orders!F4710)</f>
        <v>341.84</v>
      </c>
      <c r="G4710" s="2" t="str">
        <f aca="false">Raw_Orders!G4710</f>
        <v>Cancelled</v>
      </c>
      <c r="H4710" s="2" t="str">
        <f aca="false">IF(Raw_Orders!H4710="","N/A",Raw_Orders!H4710)</f>
        <v>N/A</v>
      </c>
      <c r="I4710" s="2" t="str">
        <f aca="false">IF(Raw_Orders!I4710="","Not Rated",Raw_Orders!I4710)</f>
        <v>Not Rated</v>
      </c>
      <c r="J4710" s="2" t="str">
        <f aca="false">IF(COUNTIF($A$2:A4710,A4710)&gt;1,"Duplicate","Unique")</f>
        <v>Unique</v>
      </c>
      <c r="K4710" s="2" t="str">
        <f aca="false">IF(Raw_Orders!F4710&lt;0,"Anomaly","OK")</f>
        <v>OK</v>
      </c>
      <c r="L4710" s="2" t="str">
        <f aca="false">IFERROR(VLOOKUP(C4710,Raw_Restaurants!$A$2:$C$151,3,FALSE()),"Unknown")</f>
        <v>Chennai</v>
      </c>
    </row>
    <row r="4711" customFormat="false" ht="15" hidden="false" customHeight="false" outlineLevel="0" collapsed="false">
      <c r="A4711" s="2" t="n">
        <f aca="false">Raw_Orders!A4711</f>
        <v>500147</v>
      </c>
      <c r="B4711" s="2" t="str">
        <f aca="false">Raw_Orders!B4711</f>
        <v>CUST1485</v>
      </c>
      <c r="C4711" s="2" t="str">
        <f aca="false">Raw_Orders!C4711</f>
        <v>REST237</v>
      </c>
      <c r="D4711" s="2" t="str">
        <f aca="false">Raw_Orders!D4711</f>
        <v>DP431</v>
      </c>
      <c r="E4711" s="2" t="str">
        <f aca="false">Raw_Orders!E4711</f>
        <v>2024-06-18</v>
      </c>
      <c r="F4711" s="2" t="n">
        <f aca="false">IF(Raw_Orders!F4711&lt;0,0,Raw_Orders!F4711)</f>
        <v>1301.69</v>
      </c>
      <c r="G4711" s="2" t="str">
        <f aca="false">Raw_Orders!G4711</f>
        <v>Delivered</v>
      </c>
      <c r="H4711" s="2" t="n">
        <f aca="false">IF(Raw_Orders!H4711="","N/A",Raw_Orders!H4711)</f>
        <v>71.6</v>
      </c>
      <c r="I4711" s="2" t="n">
        <f aca="false">IF(Raw_Orders!I4711="","Not Rated",Raw_Orders!I4711)</f>
        <v>4</v>
      </c>
      <c r="J4711" s="2" t="str">
        <f aca="false">IF(COUNTIF($A$2:A4711,A4711)&gt;1,"Duplicate","Unique")</f>
        <v>Unique</v>
      </c>
      <c r="K4711" s="2" t="str">
        <f aca="false">IF(Raw_Orders!F4711&lt;0,"Anomaly","OK")</f>
        <v>OK</v>
      </c>
      <c r="L4711" s="2" t="str">
        <f aca="false">IFERROR(VLOOKUP(C4711,Raw_Restaurants!$A$2:$C$151,3,FALSE()),"Unknown")</f>
        <v>Mumbai</v>
      </c>
    </row>
    <row r="4712" customFormat="false" ht="15" hidden="false" customHeight="false" outlineLevel="0" collapsed="false">
      <c r="A4712" s="2" t="n">
        <f aca="false">Raw_Orders!A4712</f>
        <v>504798</v>
      </c>
      <c r="B4712" s="2" t="str">
        <f aca="false">Raw_Orders!B4712</f>
        <v>CUST1107</v>
      </c>
      <c r="C4712" s="2" t="str">
        <f aca="false">Raw_Orders!C4712</f>
        <v>REST326</v>
      </c>
      <c r="D4712" s="2" t="str">
        <f aca="false">Raw_Orders!D4712</f>
        <v>DP466</v>
      </c>
      <c r="E4712" s="2" t="str">
        <f aca="false">Raw_Orders!E4712</f>
        <v>2024-08-14</v>
      </c>
      <c r="F4712" s="2" t="n">
        <f aca="false">IF(Raw_Orders!F4712&lt;0,0,Raw_Orders!F4712)</f>
        <v>357.53</v>
      </c>
      <c r="G4712" s="2" t="str">
        <f aca="false">Raw_Orders!G4712</f>
        <v>Cancelled</v>
      </c>
      <c r="H4712" s="2" t="str">
        <f aca="false">IF(Raw_Orders!H4712="","N/A",Raw_Orders!H4712)</f>
        <v>N/A</v>
      </c>
      <c r="I4712" s="2" t="str">
        <f aca="false">IF(Raw_Orders!I4712="","Not Rated",Raw_Orders!I4712)</f>
        <v>Not Rated</v>
      </c>
      <c r="J4712" s="2" t="str">
        <f aca="false">IF(COUNTIF($A$2:A4712,A4712)&gt;1,"Duplicate","Unique")</f>
        <v>Unique</v>
      </c>
      <c r="K4712" s="2" t="str">
        <f aca="false">IF(Raw_Orders!F4712&lt;0,"Anomaly","OK")</f>
        <v>OK</v>
      </c>
      <c r="L4712" s="2" t="str">
        <f aca="false">IFERROR(VLOOKUP(C4712,Raw_Restaurants!$A$2:$C$151,3,FALSE()),"Unknown")</f>
        <v>Bhopal</v>
      </c>
    </row>
    <row r="4713" customFormat="false" ht="15" hidden="false" customHeight="false" outlineLevel="0" collapsed="false">
      <c r="A4713" s="2" t="n">
        <f aca="false">Raw_Orders!A4713</f>
        <v>501387</v>
      </c>
      <c r="B4713" s="2" t="str">
        <f aca="false">Raw_Orders!B4713</f>
        <v>CUST1478</v>
      </c>
      <c r="C4713" s="2" t="str">
        <f aca="false">Raw_Orders!C4713</f>
        <v>REST304</v>
      </c>
      <c r="D4713" s="2" t="str">
        <f aca="false">Raw_Orders!D4713</f>
        <v>DP451</v>
      </c>
      <c r="E4713" s="2" t="str">
        <f aca="false">Raw_Orders!E4713</f>
        <v>2024-04-08</v>
      </c>
      <c r="F4713" s="2" t="n">
        <f aca="false">IF(Raw_Orders!F4713&lt;0,0,Raw_Orders!F4713)</f>
        <v>581.21</v>
      </c>
      <c r="G4713" s="2" t="str">
        <f aca="false">Raw_Orders!G4713</f>
        <v>Delivered</v>
      </c>
      <c r="H4713" s="2" t="n">
        <f aca="false">IF(Raw_Orders!H4713="","N/A",Raw_Orders!H4713)</f>
        <v>19.2</v>
      </c>
      <c r="I4713" s="2" t="n">
        <f aca="false">IF(Raw_Orders!I4713="","Not Rated",Raw_Orders!I4713)</f>
        <v>2.9</v>
      </c>
      <c r="J4713" s="2" t="str">
        <f aca="false">IF(COUNTIF($A$2:A4713,A4713)&gt;1,"Duplicate","Unique")</f>
        <v>Unique</v>
      </c>
      <c r="K4713" s="2" t="str">
        <f aca="false">IF(Raw_Orders!F4713&lt;0,"Anomaly","OK")</f>
        <v>OK</v>
      </c>
      <c r="L4713" s="2" t="str">
        <f aca="false">IFERROR(VLOOKUP(C4713,Raw_Restaurants!$A$2:$C$151,3,FALSE()),"Unknown")</f>
        <v>Jaipur</v>
      </c>
    </row>
    <row r="4714" customFormat="false" ht="15" hidden="false" customHeight="false" outlineLevel="0" collapsed="false">
      <c r="A4714" s="2" t="n">
        <f aca="false">Raw_Orders!A4714</f>
        <v>501642</v>
      </c>
      <c r="B4714" s="2" t="str">
        <f aca="false">Raw_Orders!B4714</f>
        <v>CUST1112</v>
      </c>
      <c r="C4714" s="2" t="str">
        <f aca="false">Raw_Orders!C4714</f>
        <v>REST281</v>
      </c>
      <c r="D4714" s="2" t="str">
        <f aca="false">Raw_Orders!D4714</f>
        <v>DP357</v>
      </c>
      <c r="E4714" s="2" t="str">
        <f aca="false">Raw_Orders!E4714</f>
        <v>2024-02-18</v>
      </c>
      <c r="F4714" s="2" t="n">
        <f aca="false">IF(Raw_Orders!F4714&lt;0,0,Raw_Orders!F4714)</f>
        <v>1200.44</v>
      </c>
      <c r="G4714" s="2" t="str">
        <f aca="false">Raw_Orders!G4714</f>
        <v>Delivered</v>
      </c>
      <c r="H4714" s="2" t="n">
        <f aca="false">IF(Raw_Orders!H4714="","N/A",Raw_Orders!H4714)</f>
        <v>30.2</v>
      </c>
      <c r="I4714" s="2" t="n">
        <f aca="false">IF(Raw_Orders!I4714="","Not Rated",Raw_Orders!I4714)</f>
        <v>3.3</v>
      </c>
      <c r="J4714" s="2" t="str">
        <f aca="false">IF(COUNTIF($A$2:A4714,A4714)&gt;1,"Duplicate","Unique")</f>
        <v>Unique</v>
      </c>
      <c r="K4714" s="2" t="str">
        <f aca="false">IF(Raw_Orders!F4714&lt;0,"Anomaly","OK")</f>
        <v>OK</v>
      </c>
      <c r="L4714" s="2" t="str">
        <f aca="false">IFERROR(VLOOKUP(C4714,Raw_Restaurants!$A$2:$C$151,3,FALSE()),"Unknown")</f>
        <v>Chennai</v>
      </c>
    </row>
    <row r="4715" customFormat="false" ht="15" hidden="false" customHeight="false" outlineLevel="0" collapsed="false">
      <c r="A4715" s="2" t="n">
        <f aca="false">Raw_Orders!A4715</f>
        <v>500080</v>
      </c>
      <c r="B4715" s="2" t="str">
        <f aca="false">Raw_Orders!B4715</f>
        <v>CUST1034</v>
      </c>
      <c r="C4715" s="2" t="str">
        <f aca="false">Raw_Orders!C4715</f>
        <v>REST240</v>
      </c>
      <c r="D4715" s="2" t="str">
        <f aca="false">Raw_Orders!D4715</f>
        <v>DP453</v>
      </c>
      <c r="E4715" s="2" t="str">
        <f aca="false">Raw_Orders!E4715</f>
        <v>2024-01-30</v>
      </c>
      <c r="F4715" s="2" t="n">
        <f aca="false">IF(Raw_Orders!F4715&lt;0,0,Raw_Orders!F4715)</f>
        <v>591.7</v>
      </c>
      <c r="G4715" s="2" t="str">
        <f aca="false">Raw_Orders!G4715</f>
        <v>Delivered</v>
      </c>
      <c r="H4715" s="2" t="n">
        <f aca="false">IF(Raw_Orders!H4715="","N/A",Raw_Orders!H4715)</f>
        <v>79.2</v>
      </c>
      <c r="I4715" s="2" t="n">
        <f aca="false">IF(Raw_Orders!I4715="","Not Rated",Raw_Orders!I4715)</f>
        <v>3</v>
      </c>
      <c r="J4715" s="2" t="str">
        <f aca="false">IF(COUNTIF($A$2:A4715,A4715)&gt;1,"Duplicate","Unique")</f>
        <v>Unique</v>
      </c>
      <c r="K4715" s="2" t="str">
        <f aca="false">IF(Raw_Orders!F4715&lt;0,"Anomaly","OK")</f>
        <v>OK</v>
      </c>
      <c r="L4715" s="2" t="str">
        <f aca="false">IFERROR(VLOOKUP(C4715,Raw_Restaurants!$A$2:$C$151,3,FALSE()),"Unknown")</f>
        <v>Delhi</v>
      </c>
    </row>
    <row r="4716" customFormat="false" ht="15" hidden="false" customHeight="false" outlineLevel="0" collapsed="false">
      <c r="A4716" s="2" t="n">
        <f aca="false">Raw_Orders!A4716</f>
        <v>501445</v>
      </c>
      <c r="B4716" s="2" t="str">
        <f aca="false">Raw_Orders!B4716</f>
        <v>CUST1425</v>
      </c>
      <c r="C4716" s="2" t="str">
        <f aca="false">Raw_Orders!C4716</f>
        <v>REST269</v>
      </c>
      <c r="D4716" s="2" t="str">
        <f aca="false">Raw_Orders!D4716</f>
        <v>DP462</v>
      </c>
      <c r="E4716" s="2" t="str">
        <f aca="false">Raw_Orders!E4716</f>
        <v>2024-02-25</v>
      </c>
      <c r="F4716" s="2" t="n">
        <f aca="false">IF(Raw_Orders!F4716&lt;0,0,Raw_Orders!F4716)</f>
        <v>550.26</v>
      </c>
      <c r="G4716" s="2" t="str">
        <f aca="false">Raw_Orders!G4716</f>
        <v>Delivered</v>
      </c>
      <c r="H4716" s="2" t="n">
        <f aca="false">IF(Raw_Orders!H4716="","N/A",Raw_Orders!H4716)</f>
        <v>40.9</v>
      </c>
      <c r="I4716" s="2" t="n">
        <f aca="false">IF(Raw_Orders!I4716="","Not Rated",Raw_Orders!I4716)</f>
        <v>2.8</v>
      </c>
      <c r="J4716" s="2" t="str">
        <f aca="false">IF(COUNTIF($A$2:A4716,A4716)&gt;1,"Duplicate","Unique")</f>
        <v>Unique</v>
      </c>
      <c r="K4716" s="2" t="str">
        <f aca="false">IF(Raw_Orders!F4716&lt;0,"Anomaly","OK")</f>
        <v>OK</v>
      </c>
      <c r="L4716" s="2" t="str">
        <f aca="false">IFERROR(VLOOKUP(C4716,Raw_Restaurants!$A$2:$C$151,3,FALSE()),"Unknown")</f>
        <v>Delhi</v>
      </c>
    </row>
    <row r="4717" customFormat="false" ht="15" hidden="false" customHeight="false" outlineLevel="0" collapsed="false">
      <c r="A4717" s="2" t="n">
        <f aca="false">Raw_Orders!A4717</f>
        <v>504885</v>
      </c>
      <c r="B4717" s="2" t="str">
        <f aca="false">Raw_Orders!B4717</f>
        <v>CUST1191</v>
      </c>
      <c r="C4717" s="2" t="str">
        <f aca="false">Raw_Orders!C4717</f>
        <v>REST220</v>
      </c>
      <c r="D4717" s="2" t="str">
        <f aca="false">Raw_Orders!D4717</f>
        <v>DP443</v>
      </c>
      <c r="E4717" s="2" t="str">
        <f aca="false">Raw_Orders!E4717</f>
        <v>2024-01-13</v>
      </c>
      <c r="F4717" s="2" t="n">
        <f aca="false">IF(Raw_Orders!F4717&lt;0,0,Raw_Orders!F4717)</f>
        <v>972.6</v>
      </c>
      <c r="G4717" s="2" t="str">
        <f aca="false">Raw_Orders!G4717</f>
        <v>Delivered</v>
      </c>
      <c r="H4717" s="2" t="n">
        <f aca="false">IF(Raw_Orders!H4717="","N/A",Raw_Orders!H4717)</f>
        <v>30.3</v>
      </c>
      <c r="I4717" s="2" t="n">
        <f aca="false">IF(Raw_Orders!I4717="","Not Rated",Raw_Orders!I4717)</f>
        <v>3.3</v>
      </c>
      <c r="J4717" s="2" t="str">
        <f aca="false">IF(COUNTIF($A$2:A4717,A4717)&gt;1,"Duplicate","Unique")</f>
        <v>Unique</v>
      </c>
      <c r="K4717" s="2" t="str">
        <f aca="false">IF(Raw_Orders!F4717&lt;0,"Anomaly","OK")</f>
        <v>OK</v>
      </c>
      <c r="L4717" s="2" t="str">
        <f aca="false">IFERROR(VLOOKUP(C4717,Raw_Restaurants!$A$2:$C$151,3,FALSE()),"Unknown")</f>
        <v>Pune</v>
      </c>
    </row>
    <row r="4718" customFormat="false" ht="15" hidden="false" customHeight="false" outlineLevel="0" collapsed="false">
      <c r="A4718" s="2" t="n">
        <f aca="false">Raw_Orders!A4718</f>
        <v>501977</v>
      </c>
      <c r="B4718" s="2" t="str">
        <f aca="false">Raw_Orders!B4718</f>
        <v>CUST1257</v>
      </c>
      <c r="C4718" s="2" t="str">
        <f aca="false">Raw_Orders!C4718</f>
        <v>REST347</v>
      </c>
      <c r="D4718" s="2" t="str">
        <f aca="false">Raw_Orders!D4718</f>
        <v>DP418</v>
      </c>
      <c r="E4718" s="2" t="str">
        <f aca="false">Raw_Orders!E4718</f>
        <v>2024-04-25</v>
      </c>
      <c r="F4718" s="2" t="n">
        <f aca="false">IF(Raw_Orders!F4718&lt;0,0,Raw_Orders!F4718)</f>
        <v>568.79</v>
      </c>
      <c r="G4718" s="2" t="str">
        <f aca="false">Raw_Orders!G4718</f>
        <v>Delivered</v>
      </c>
      <c r="H4718" s="2" t="n">
        <f aca="false">IF(Raw_Orders!H4718="","N/A",Raw_Orders!H4718)</f>
        <v>60.4</v>
      </c>
      <c r="I4718" s="2" t="n">
        <f aca="false">IF(Raw_Orders!I4718="","Not Rated",Raw_Orders!I4718)</f>
        <v>3</v>
      </c>
      <c r="J4718" s="2" t="str">
        <f aca="false">IF(COUNTIF($A$2:A4718,A4718)&gt;1,"Duplicate","Unique")</f>
        <v>Unique</v>
      </c>
      <c r="K4718" s="2" t="str">
        <f aca="false">IF(Raw_Orders!F4718&lt;0,"Anomaly","OK")</f>
        <v>OK</v>
      </c>
      <c r="L4718" s="2" t="str">
        <f aca="false">IFERROR(VLOOKUP(C4718,Raw_Restaurants!$A$2:$C$151,3,FALSE()),"Unknown")</f>
        <v>Indore</v>
      </c>
    </row>
    <row r="4719" customFormat="false" ht="15" hidden="false" customHeight="false" outlineLevel="0" collapsed="false">
      <c r="A4719" s="2" t="n">
        <f aca="false">Raw_Orders!A4719</f>
        <v>504032</v>
      </c>
      <c r="B4719" s="2" t="str">
        <f aca="false">Raw_Orders!B4719</f>
        <v>CUST1674</v>
      </c>
      <c r="C4719" s="2" t="str">
        <f aca="false">Raw_Orders!C4719</f>
        <v>REST310</v>
      </c>
      <c r="D4719" s="2" t="str">
        <f aca="false">Raw_Orders!D4719</f>
        <v>DP463</v>
      </c>
      <c r="E4719" s="2" t="str">
        <f aca="false">Raw_Orders!E4719</f>
        <v>2024-01-28</v>
      </c>
      <c r="F4719" s="2" t="n">
        <f aca="false">IF(Raw_Orders!F4719&lt;0,0,Raw_Orders!F4719)</f>
        <v>714.46</v>
      </c>
      <c r="G4719" s="2" t="str">
        <f aca="false">Raw_Orders!G4719</f>
        <v>Delayed</v>
      </c>
      <c r="H4719" s="2" t="n">
        <f aca="false">IF(Raw_Orders!H4719="","N/A",Raw_Orders!H4719)</f>
        <v>21.8</v>
      </c>
      <c r="I4719" s="2" t="str">
        <f aca="false">IF(Raw_Orders!I4719="","Not Rated",Raw_Orders!I4719)</f>
        <v>Not Rated</v>
      </c>
      <c r="J4719" s="2" t="str">
        <f aca="false">IF(COUNTIF($A$2:A4719,A4719)&gt;1,"Duplicate","Unique")</f>
        <v>Unique</v>
      </c>
      <c r="K4719" s="2" t="str">
        <f aca="false">IF(Raw_Orders!F4719&lt;0,"Anomaly","OK")</f>
        <v>OK</v>
      </c>
      <c r="L4719" s="2" t="str">
        <f aca="false">IFERROR(VLOOKUP(C4719,Raw_Restaurants!$A$2:$C$151,3,FALSE()),"Unknown")</f>
        <v>Bhopal</v>
      </c>
    </row>
    <row r="4720" customFormat="false" ht="15" hidden="false" customHeight="false" outlineLevel="0" collapsed="false">
      <c r="A4720" s="2" t="n">
        <f aca="false">Raw_Orders!A4720</f>
        <v>502176</v>
      </c>
      <c r="B4720" s="2" t="str">
        <f aca="false">Raw_Orders!B4720</f>
        <v>CUST1716</v>
      </c>
      <c r="C4720" s="2" t="str">
        <f aca="false">Raw_Orders!C4720</f>
        <v>REST307</v>
      </c>
      <c r="D4720" s="2" t="str">
        <f aca="false">Raw_Orders!D4720</f>
        <v>DP436</v>
      </c>
      <c r="E4720" s="2" t="str">
        <f aca="false">Raw_Orders!E4720</f>
        <v>2024-01-21</v>
      </c>
      <c r="F4720" s="2" t="n">
        <f aca="false">IF(Raw_Orders!F4720&lt;0,0,Raw_Orders!F4720)</f>
        <v>196.3</v>
      </c>
      <c r="G4720" s="2" t="str">
        <f aca="false">Raw_Orders!G4720</f>
        <v>Delivered</v>
      </c>
      <c r="H4720" s="2" t="n">
        <f aca="false">IF(Raw_Orders!H4720="","N/A",Raw_Orders!H4720)</f>
        <v>31.8</v>
      </c>
      <c r="I4720" s="2" t="n">
        <f aca="false">IF(Raw_Orders!I4720="","Not Rated",Raw_Orders!I4720)</f>
        <v>2.8</v>
      </c>
      <c r="J4720" s="2" t="str">
        <f aca="false">IF(COUNTIF($A$2:A4720,A4720)&gt;1,"Duplicate","Unique")</f>
        <v>Unique</v>
      </c>
      <c r="K4720" s="2" t="str">
        <f aca="false">IF(Raw_Orders!F4720&lt;0,"Anomaly","OK")</f>
        <v>OK</v>
      </c>
      <c r="L4720" s="2" t="str">
        <f aca="false">IFERROR(VLOOKUP(C4720,Raw_Restaurants!$A$2:$C$151,3,FALSE()),"Unknown")</f>
        <v>Bhopal</v>
      </c>
    </row>
    <row r="4721" customFormat="false" ht="15" hidden="false" customHeight="false" outlineLevel="0" collapsed="false">
      <c r="A4721" s="2" t="n">
        <f aca="false">Raw_Orders!A4721</f>
        <v>500539</v>
      </c>
      <c r="B4721" s="2" t="str">
        <f aca="false">Raw_Orders!B4721</f>
        <v>CUST1723</v>
      </c>
      <c r="C4721" s="2" t="str">
        <f aca="false">Raw_Orders!C4721</f>
        <v>REST247</v>
      </c>
      <c r="D4721" s="2" t="str">
        <f aca="false">Raw_Orders!D4721</f>
        <v>DP420</v>
      </c>
      <c r="E4721" s="2" t="str">
        <f aca="false">Raw_Orders!E4721</f>
        <v>2024-10-21</v>
      </c>
      <c r="F4721" s="2" t="n">
        <f aca="false">IF(Raw_Orders!F4721&lt;0,0,Raw_Orders!F4721)</f>
        <v>1031.59</v>
      </c>
      <c r="G4721" s="2" t="str">
        <f aca="false">Raw_Orders!G4721</f>
        <v>Delivered</v>
      </c>
      <c r="H4721" s="2" t="n">
        <f aca="false">IF(Raw_Orders!H4721="","N/A",Raw_Orders!H4721)</f>
        <v>41.1</v>
      </c>
      <c r="I4721" s="2" t="n">
        <f aca="false">IF(Raw_Orders!I4721="","Not Rated",Raw_Orders!I4721)</f>
        <v>4.1</v>
      </c>
      <c r="J4721" s="2" t="str">
        <f aca="false">IF(COUNTIF($A$2:A4721,A4721)&gt;1,"Duplicate","Unique")</f>
        <v>Unique</v>
      </c>
      <c r="K4721" s="2" t="str">
        <f aca="false">IF(Raw_Orders!F4721&lt;0,"Anomaly","OK")</f>
        <v>OK</v>
      </c>
      <c r="L4721" s="2" t="str">
        <f aca="false">IFERROR(VLOOKUP(C4721,Raw_Restaurants!$A$2:$C$151,3,FALSE()),"Unknown")</f>
        <v>Kolkata</v>
      </c>
    </row>
    <row r="4722" customFormat="false" ht="15" hidden="false" customHeight="false" outlineLevel="0" collapsed="false">
      <c r="A4722" s="2" t="n">
        <f aca="false">Raw_Orders!A4722</f>
        <v>500059</v>
      </c>
      <c r="B4722" s="2" t="str">
        <f aca="false">Raw_Orders!B4722</f>
        <v>CUST1672</v>
      </c>
      <c r="C4722" s="2" t="str">
        <f aca="false">Raw_Orders!C4722</f>
        <v>REST260</v>
      </c>
      <c r="D4722" s="2" t="str">
        <f aca="false">Raw_Orders!D4722</f>
        <v>DP449</v>
      </c>
      <c r="E4722" s="2" t="str">
        <f aca="false">Raw_Orders!E4722</f>
        <v>2024-01-10</v>
      </c>
      <c r="F4722" s="2" t="n">
        <f aca="false">IF(Raw_Orders!F4722&lt;0,0,Raw_Orders!F4722)</f>
        <v>154.09</v>
      </c>
      <c r="G4722" s="2" t="str">
        <f aca="false">Raw_Orders!G4722</f>
        <v>Delivered</v>
      </c>
      <c r="H4722" s="2" t="n">
        <f aca="false">IF(Raw_Orders!H4722="","N/A",Raw_Orders!H4722)</f>
        <v>54.1</v>
      </c>
      <c r="I4722" s="2" t="n">
        <f aca="false">IF(Raw_Orders!I4722="","Not Rated",Raw_Orders!I4722)</f>
        <v>4.4</v>
      </c>
      <c r="J4722" s="2" t="str">
        <f aca="false">IF(COUNTIF($A$2:A4722,A4722)&gt;1,"Duplicate","Unique")</f>
        <v>Unique</v>
      </c>
      <c r="K4722" s="2" t="str">
        <f aca="false">IF(Raw_Orders!F4722&lt;0,"Anomaly","OK")</f>
        <v>OK</v>
      </c>
      <c r="L4722" s="2" t="str">
        <f aca="false">IFERROR(VLOOKUP(C4722,Raw_Restaurants!$A$2:$C$151,3,FALSE()),"Unknown")</f>
        <v>Indore</v>
      </c>
    </row>
    <row r="4723" customFormat="false" ht="15" hidden="false" customHeight="false" outlineLevel="0" collapsed="false">
      <c r="A4723" s="2" t="n">
        <f aca="false">Raw_Orders!A4723</f>
        <v>504715</v>
      </c>
      <c r="B4723" s="2" t="str">
        <f aca="false">Raw_Orders!B4723</f>
        <v>CUST1742</v>
      </c>
      <c r="C4723" s="2" t="str">
        <f aca="false">Raw_Orders!C4723</f>
        <v>REST297</v>
      </c>
      <c r="D4723" s="2" t="str">
        <f aca="false">Raw_Orders!D4723</f>
        <v>DP485</v>
      </c>
      <c r="E4723" s="2" t="str">
        <f aca="false">Raw_Orders!E4723</f>
        <v>2024-08-11</v>
      </c>
      <c r="F4723" s="2" t="n">
        <f aca="false">IF(Raw_Orders!F4723&lt;0,0,Raw_Orders!F4723)</f>
        <v>800.76</v>
      </c>
      <c r="G4723" s="2" t="str">
        <f aca="false">Raw_Orders!G4723</f>
        <v>Delayed</v>
      </c>
      <c r="H4723" s="2" t="n">
        <f aca="false">IF(Raw_Orders!H4723="","N/A",Raw_Orders!H4723)</f>
        <v>78.3</v>
      </c>
      <c r="I4723" s="2" t="n">
        <f aca="false">IF(Raw_Orders!I4723="","Not Rated",Raw_Orders!I4723)</f>
        <v>3.8</v>
      </c>
      <c r="J4723" s="2" t="str">
        <f aca="false">IF(COUNTIF($A$2:A4723,A4723)&gt;1,"Duplicate","Unique")</f>
        <v>Unique</v>
      </c>
      <c r="K4723" s="2" t="str">
        <f aca="false">IF(Raw_Orders!F4723&lt;0,"Anomaly","OK")</f>
        <v>OK</v>
      </c>
      <c r="L4723" s="2" t="str">
        <f aca="false">IFERROR(VLOOKUP(C4723,Raw_Restaurants!$A$2:$C$151,3,FALSE()),"Unknown")</f>
        <v>Jaipur</v>
      </c>
    </row>
    <row r="4724" customFormat="false" ht="15" hidden="false" customHeight="false" outlineLevel="0" collapsed="false">
      <c r="A4724" s="2" t="n">
        <f aca="false">Raw_Orders!A4724</f>
        <v>503167</v>
      </c>
      <c r="B4724" s="2" t="str">
        <f aca="false">Raw_Orders!B4724</f>
        <v>CUST1518</v>
      </c>
      <c r="C4724" s="2" t="str">
        <f aca="false">Raw_Orders!C4724</f>
        <v>REST293</v>
      </c>
      <c r="D4724" s="2" t="str">
        <f aca="false">Raw_Orders!D4724</f>
        <v>DP333</v>
      </c>
      <c r="E4724" s="2" t="str">
        <f aca="false">Raw_Orders!E4724</f>
        <v>2024-05-31</v>
      </c>
      <c r="F4724" s="2" t="n">
        <f aca="false">IF(Raw_Orders!F4724&lt;0,0,Raw_Orders!F4724)</f>
        <v>522.05</v>
      </c>
      <c r="G4724" s="2" t="str">
        <f aca="false">Raw_Orders!G4724</f>
        <v>Delivered</v>
      </c>
      <c r="H4724" s="2" t="n">
        <f aca="false">IF(Raw_Orders!H4724="","N/A",Raw_Orders!H4724)</f>
        <v>69.2</v>
      </c>
      <c r="I4724" s="2" t="n">
        <f aca="false">IF(Raw_Orders!I4724="","Not Rated",Raw_Orders!I4724)</f>
        <v>3.3</v>
      </c>
      <c r="J4724" s="2" t="str">
        <f aca="false">IF(COUNTIF($A$2:A4724,A4724)&gt;1,"Duplicate","Unique")</f>
        <v>Duplicate</v>
      </c>
      <c r="K4724" s="2" t="str">
        <f aca="false">IF(Raw_Orders!F4724&lt;0,"Anomaly","OK")</f>
        <v>OK</v>
      </c>
      <c r="L4724" s="2" t="str">
        <f aca="false">IFERROR(VLOOKUP(C4724,Raw_Restaurants!$A$2:$C$151,3,FALSE()),"Unknown")</f>
        <v>Bhopal</v>
      </c>
    </row>
    <row r="4725" customFormat="false" ht="15" hidden="false" customHeight="false" outlineLevel="0" collapsed="false">
      <c r="A4725" s="2" t="n">
        <f aca="false">Raw_Orders!A4725</f>
        <v>501594</v>
      </c>
      <c r="B4725" s="2" t="str">
        <f aca="false">Raw_Orders!B4725</f>
        <v>CUST1606</v>
      </c>
      <c r="C4725" s="2" t="str">
        <f aca="false">Raw_Orders!C4725</f>
        <v>REST313</v>
      </c>
      <c r="D4725" s="2" t="str">
        <f aca="false">Raw_Orders!D4725</f>
        <v>DP318</v>
      </c>
      <c r="E4725" s="2" t="str">
        <f aca="false">Raw_Orders!E4725</f>
        <v>2024-02-18</v>
      </c>
      <c r="F4725" s="2" t="n">
        <f aca="false">IF(Raw_Orders!F4725&lt;0,0,Raw_Orders!F4725)</f>
        <v>742.28</v>
      </c>
      <c r="G4725" s="2" t="str">
        <f aca="false">Raw_Orders!G4725</f>
        <v>Delivered</v>
      </c>
      <c r="H4725" s="2" t="n">
        <f aca="false">IF(Raw_Orders!H4725="","N/A",Raw_Orders!H4725)</f>
        <v>25.9</v>
      </c>
      <c r="I4725" s="2" t="str">
        <f aca="false">IF(Raw_Orders!I4725="","Not Rated",Raw_Orders!I4725)</f>
        <v>Not Rated</v>
      </c>
      <c r="J4725" s="2" t="str">
        <f aca="false">IF(COUNTIF($A$2:A4725,A4725)&gt;1,"Duplicate","Unique")</f>
        <v>Unique</v>
      </c>
      <c r="K4725" s="2" t="str">
        <f aca="false">IF(Raw_Orders!F4725&lt;0,"Anomaly","OK")</f>
        <v>OK</v>
      </c>
      <c r="L4725" s="2" t="str">
        <f aca="false">IFERROR(VLOOKUP(C4725,Raw_Restaurants!$A$2:$C$151,3,FALSE()),"Unknown")</f>
        <v>Kolkata</v>
      </c>
    </row>
    <row r="4726" customFormat="false" ht="15" hidden="false" customHeight="false" outlineLevel="0" collapsed="false">
      <c r="A4726" s="2" t="n">
        <f aca="false">Raw_Orders!A4726</f>
        <v>504112</v>
      </c>
      <c r="B4726" s="2" t="str">
        <f aca="false">Raw_Orders!B4726</f>
        <v>CUST1411</v>
      </c>
      <c r="C4726" s="2" t="str">
        <f aca="false">Raw_Orders!C4726</f>
        <v>REST278</v>
      </c>
      <c r="D4726" s="2" t="str">
        <f aca="false">Raw_Orders!D4726</f>
        <v>DP308</v>
      </c>
      <c r="E4726" s="2" t="str">
        <f aca="false">Raw_Orders!E4726</f>
        <v>2024-07-16</v>
      </c>
      <c r="F4726" s="2" t="n">
        <f aca="false">IF(Raw_Orders!F4726&lt;0,0,Raw_Orders!F4726)</f>
        <v>459.4</v>
      </c>
      <c r="G4726" s="2" t="str">
        <f aca="false">Raw_Orders!G4726</f>
        <v>Delivered</v>
      </c>
      <c r="H4726" s="2" t="n">
        <f aca="false">IF(Raw_Orders!H4726="","N/A",Raw_Orders!H4726)</f>
        <v>32.7</v>
      </c>
      <c r="I4726" s="2" t="n">
        <f aca="false">IF(Raw_Orders!I4726="","Not Rated",Raw_Orders!I4726)</f>
        <v>3.1</v>
      </c>
      <c r="J4726" s="2" t="str">
        <f aca="false">IF(COUNTIF($A$2:A4726,A4726)&gt;1,"Duplicate","Unique")</f>
        <v>Unique</v>
      </c>
      <c r="K4726" s="2" t="str">
        <f aca="false">IF(Raw_Orders!F4726&lt;0,"Anomaly","OK")</f>
        <v>OK</v>
      </c>
      <c r="L4726" s="2" t="str">
        <f aca="false">IFERROR(VLOOKUP(C4726,Raw_Restaurants!$A$2:$C$151,3,FALSE()),"Unknown")</f>
        <v>Kolkata</v>
      </c>
    </row>
    <row r="4727" customFormat="false" ht="15" hidden="false" customHeight="false" outlineLevel="0" collapsed="false">
      <c r="A4727" s="2" t="n">
        <f aca="false">Raw_Orders!A4727</f>
        <v>502262</v>
      </c>
      <c r="B4727" s="2" t="str">
        <f aca="false">Raw_Orders!B4727</f>
        <v>CUST1042</v>
      </c>
      <c r="C4727" s="2" t="str">
        <f aca="false">Raw_Orders!C4727</f>
        <v>REST289</v>
      </c>
      <c r="D4727" s="2" t="str">
        <f aca="false">Raw_Orders!D4727</f>
        <v>DP327</v>
      </c>
      <c r="E4727" s="2" t="str">
        <f aca="false">Raw_Orders!E4727</f>
        <v>2024-09-02</v>
      </c>
      <c r="F4727" s="2" t="n">
        <f aca="false">IF(Raw_Orders!F4727&lt;0,0,Raw_Orders!F4727)</f>
        <v>320.46</v>
      </c>
      <c r="G4727" s="2" t="str">
        <f aca="false">Raw_Orders!G4727</f>
        <v>Delivered</v>
      </c>
      <c r="H4727" s="2" t="n">
        <f aca="false">IF(Raw_Orders!H4727="","N/A",Raw_Orders!H4727)</f>
        <v>50.4</v>
      </c>
      <c r="I4727" s="2" t="n">
        <f aca="false">IF(Raw_Orders!I4727="","Not Rated",Raw_Orders!I4727)</f>
        <v>3.2</v>
      </c>
      <c r="J4727" s="2" t="str">
        <f aca="false">IF(COUNTIF($A$2:A4727,A4727)&gt;1,"Duplicate","Unique")</f>
        <v>Unique</v>
      </c>
      <c r="K4727" s="2" t="str">
        <f aca="false">IF(Raw_Orders!F4727&lt;0,"Anomaly","OK")</f>
        <v>OK</v>
      </c>
      <c r="L4727" s="2" t="str">
        <f aca="false">IFERROR(VLOOKUP(C4727,Raw_Restaurants!$A$2:$C$151,3,FALSE()),"Unknown")</f>
        <v>Jaipur</v>
      </c>
    </row>
    <row r="4728" customFormat="false" ht="15" hidden="false" customHeight="false" outlineLevel="0" collapsed="false">
      <c r="A4728" s="2" t="n">
        <f aca="false">Raw_Orders!A4728</f>
        <v>500562</v>
      </c>
      <c r="B4728" s="2" t="str">
        <f aca="false">Raw_Orders!B4728</f>
        <v>CUST1184</v>
      </c>
      <c r="C4728" s="2" t="str">
        <f aca="false">Raw_Orders!C4728</f>
        <v>REST204</v>
      </c>
      <c r="D4728" s="2" t="str">
        <f aca="false">Raw_Orders!D4728</f>
        <v>DP456</v>
      </c>
      <c r="E4728" s="2" t="str">
        <f aca="false">Raw_Orders!E4728</f>
        <v>2024-05-26</v>
      </c>
      <c r="F4728" s="2" t="n">
        <f aca="false">IF(Raw_Orders!F4728&lt;0,0,Raw_Orders!F4728)</f>
        <v>513.3</v>
      </c>
      <c r="G4728" s="2" t="str">
        <f aca="false">Raw_Orders!G4728</f>
        <v>Delivered</v>
      </c>
      <c r="H4728" s="2" t="n">
        <f aca="false">IF(Raw_Orders!H4728="","N/A",Raw_Orders!H4728)</f>
        <v>55.4</v>
      </c>
      <c r="I4728" s="2" t="n">
        <f aca="false">IF(Raw_Orders!I4728="","Not Rated",Raw_Orders!I4728)</f>
        <v>3.4</v>
      </c>
      <c r="J4728" s="2" t="str">
        <f aca="false">IF(COUNTIF($A$2:A4728,A4728)&gt;1,"Duplicate","Unique")</f>
        <v>Unique</v>
      </c>
      <c r="K4728" s="2" t="str">
        <f aca="false">IF(Raw_Orders!F4728&lt;0,"Anomaly","OK")</f>
        <v>OK</v>
      </c>
      <c r="L4728" s="2" t="str">
        <f aca="false">IFERROR(VLOOKUP(C4728,Raw_Restaurants!$A$2:$C$151,3,FALSE()),"Unknown")</f>
        <v>Bhopal</v>
      </c>
    </row>
    <row r="4729" customFormat="false" ht="15" hidden="false" customHeight="false" outlineLevel="0" collapsed="false">
      <c r="A4729" s="2" t="n">
        <f aca="false">Raw_Orders!A4729</f>
        <v>504537</v>
      </c>
      <c r="B4729" s="2" t="str">
        <f aca="false">Raw_Orders!B4729</f>
        <v>CUST1327</v>
      </c>
      <c r="C4729" s="2" t="str">
        <f aca="false">Raw_Orders!C4729</f>
        <v>REST308</v>
      </c>
      <c r="D4729" s="2" t="str">
        <f aca="false">Raw_Orders!D4729</f>
        <v>DP461</v>
      </c>
      <c r="E4729" s="2" t="str">
        <f aca="false">Raw_Orders!E4729</f>
        <v>2024-07-17</v>
      </c>
      <c r="F4729" s="2" t="n">
        <f aca="false">IF(Raw_Orders!F4729&lt;0,0,Raw_Orders!F4729)</f>
        <v>763.49</v>
      </c>
      <c r="G4729" s="2" t="str">
        <f aca="false">Raw_Orders!G4729</f>
        <v>Delivered</v>
      </c>
      <c r="H4729" s="2" t="n">
        <f aca="false">IF(Raw_Orders!H4729="","N/A",Raw_Orders!H4729)</f>
        <v>66.2</v>
      </c>
      <c r="I4729" s="2" t="n">
        <f aca="false">IF(Raw_Orders!I4729="","Not Rated",Raw_Orders!I4729)</f>
        <v>2.6</v>
      </c>
      <c r="J4729" s="2" t="str">
        <f aca="false">IF(COUNTIF($A$2:A4729,A4729)&gt;1,"Duplicate","Unique")</f>
        <v>Unique</v>
      </c>
      <c r="K4729" s="2" t="str">
        <f aca="false">IF(Raw_Orders!F4729&lt;0,"Anomaly","OK")</f>
        <v>OK</v>
      </c>
      <c r="L4729" s="2" t="str">
        <f aca="false">IFERROR(VLOOKUP(C4729,Raw_Restaurants!$A$2:$C$151,3,FALSE()),"Unknown")</f>
        <v>Delhi</v>
      </c>
    </row>
    <row r="4730" customFormat="false" ht="15" hidden="false" customHeight="false" outlineLevel="0" collapsed="false">
      <c r="A4730" s="2" t="n">
        <f aca="false">Raw_Orders!A4730</f>
        <v>504528</v>
      </c>
      <c r="B4730" s="2" t="str">
        <f aca="false">Raw_Orders!B4730</f>
        <v>CUST1073</v>
      </c>
      <c r="C4730" s="2" t="str">
        <f aca="false">Raw_Orders!C4730</f>
        <v>REST303</v>
      </c>
      <c r="D4730" s="2" t="str">
        <f aca="false">Raw_Orders!D4730</f>
        <v>DP444</v>
      </c>
      <c r="E4730" s="2" t="str">
        <f aca="false">Raw_Orders!E4730</f>
        <v>2024-03-08</v>
      </c>
      <c r="F4730" s="2" t="n">
        <f aca="false">IF(Raw_Orders!F4730&lt;0,0,Raw_Orders!F4730)</f>
        <v>991.25</v>
      </c>
      <c r="G4730" s="2" t="str">
        <f aca="false">Raw_Orders!G4730</f>
        <v>Delayed</v>
      </c>
      <c r="H4730" s="2" t="n">
        <f aca="false">IF(Raw_Orders!H4730="","N/A",Raw_Orders!H4730)</f>
        <v>45.8</v>
      </c>
      <c r="I4730" s="2" t="n">
        <f aca="false">IF(Raw_Orders!I4730="","Not Rated",Raw_Orders!I4730)</f>
        <v>4.3</v>
      </c>
      <c r="J4730" s="2" t="str">
        <f aca="false">IF(COUNTIF($A$2:A4730,A4730)&gt;1,"Duplicate","Unique")</f>
        <v>Unique</v>
      </c>
      <c r="K4730" s="2" t="str">
        <f aca="false">IF(Raw_Orders!F4730&lt;0,"Anomaly","OK")</f>
        <v>OK</v>
      </c>
      <c r="L4730" s="2" t="str">
        <f aca="false">IFERROR(VLOOKUP(C4730,Raw_Restaurants!$A$2:$C$151,3,FALSE()),"Unknown")</f>
        <v>Kolkata</v>
      </c>
    </row>
    <row r="4731" customFormat="false" ht="15" hidden="false" customHeight="false" outlineLevel="0" collapsed="false">
      <c r="A4731" s="2" t="n">
        <f aca="false">Raw_Orders!A4731</f>
        <v>501238</v>
      </c>
      <c r="B4731" s="2" t="str">
        <f aca="false">Raw_Orders!B4731</f>
        <v>CUST1155</v>
      </c>
      <c r="C4731" s="2" t="str">
        <f aca="false">Raw_Orders!C4731</f>
        <v>REST311</v>
      </c>
      <c r="D4731" s="2" t="str">
        <f aca="false">Raw_Orders!D4731</f>
        <v>DP334</v>
      </c>
      <c r="E4731" s="2" t="str">
        <f aca="false">Raw_Orders!E4731</f>
        <v>2024-12-25</v>
      </c>
      <c r="F4731" s="2" t="n">
        <f aca="false">IF(Raw_Orders!F4731&lt;0,0,Raw_Orders!F4731)</f>
        <v>548.85</v>
      </c>
      <c r="G4731" s="2" t="str">
        <f aca="false">Raw_Orders!G4731</f>
        <v>Delivered</v>
      </c>
      <c r="H4731" s="2" t="str">
        <f aca="false">IF(Raw_Orders!H4731="","N/A",Raw_Orders!H4731)</f>
        <v>N/A</v>
      </c>
      <c r="I4731" s="2" t="n">
        <f aca="false">IF(Raw_Orders!I4731="","Not Rated",Raw_Orders!I4731)</f>
        <v>4.7</v>
      </c>
      <c r="J4731" s="2" t="str">
        <f aca="false">IF(COUNTIF($A$2:A4731,A4731)&gt;1,"Duplicate","Unique")</f>
        <v>Unique</v>
      </c>
      <c r="K4731" s="2" t="str">
        <f aca="false">IF(Raw_Orders!F4731&lt;0,"Anomaly","OK")</f>
        <v>OK</v>
      </c>
      <c r="L4731" s="2" t="str">
        <f aca="false">IFERROR(VLOOKUP(C4731,Raw_Restaurants!$A$2:$C$151,3,FALSE()),"Unknown")</f>
        <v>Bhopal</v>
      </c>
    </row>
    <row r="4732" customFormat="false" ht="15" hidden="false" customHeight="false" outlineLevel="0" collapsed="false">
      <c r="A4732" s="2" t="n">
        <f aca="false">Raw_Orders!A4732</f>
        <v>500427</v>
      </c>
      <c r="B4732" s="2" t="str">
        <f aca="false">Raw_Orders!B4732</f>
        <v>CUST1314</v>
      </c>
      <c r="C4732" s="2" t="str">
        <f aca="false">Raw_Orders!C4732</f>
        <v>REST262</v>
      </c>
      <c r="D4732" s="2" t="str">
        <f aca="false">Raw_Orders!D4732</f>
        <v>DP346</v>
      </c>
      <c r="E4732" s="2" t="str">
        <f aca="false">Raw_Orders!E4732</f>
        <v>2024-02-20</v>
      </c>
      <c r="F4732" s="2" t="n">
        <f aca="false">IF(Raw_Orders!F4732&lt;0,0,Raw_Orders!F4732)</f>
        <v>1089.57</v>
      </c>
      <c r="G4732" s="2" t="str">
        <f aca="false">Raw_Orders!G4732</f>
        <v>Cancelled</v>
      </c>
      <c r="H4732" s="2" t="str">
        <f aca="false">IF(Raw_Orders!H4732="","N/A",Raw_Orders!H4732)</f>
        <v>N/A</v>
      </c>
      <c r="I4732" s="2" t="str">
        <f aca="false">IF(Raw_Orders!I4732="","Not Rated",Raw_Orders!I4732)</f>
        <v>Not Rated</v>
      </c>
      <c r="J4732" s="2" t="str">
        <f aca="false">IF(COUNTIF($A$2:A4732,A4732)&gt;1,"Duplicate","Unique")</f>
        <v>Unique</v>
      </c>
      <c r="K4732" s="2" t="str">
        <f aca="false">IF(Raw_Orders!F4732&lt;0,"Anomaly","OK")</f>
        <v>OK</v>
      </c>
      <c r="L4732" s="2" t="str">
        <f aca="false">IFERROR(VLOOKUP(C4732,Raw_Restaurants!$A$2:$C$151,3,FALSE()),"Unknown")</f>
        <v>Mumbai</v>
      </c>
    </row>
    <row r="4733" customFormat="false" ht="15" hidden="false" customHeight="false" outlineLevel="0" collapsed="false">
      <c r="A4733" s="2" t="n">
        <f aca="false">Raw_Orders!A4733</f>
        <v>503933</v>
      </c>
      <c r="B4733" s="2" t="str">
        <f aca="false">Raw_Orders!B4733</f>
        <v>CUST1153</v>
      </c>
      <c r="C4733" s="2" t="str">
        <f aca="false">Raw_Orders!C4733</f>
        <v>REST340</v>
      </c>
      <c r="D4733" s="2" t="str">
        <f aca="false">Raw_Orders!D4733</f>
        <v>DP400</v>
      </c>
      <c r="E4733" s="2" t="str">
        <f aca="false">Raw_Orders!E4733</f>
        <v>2024-05-23</v>
      </c>
      <c r="F4733" s="2" t="n">
        <f aca="false">IF(Raw_Orders!F4733&lt;0,0,Raw_Orders!F4733)</f>
        <v>150.91</v>
      </c>
      <c r="G4733" s="2" t="str">
        <f aca="false">Raw_Orders!G4733</f>
        <v>Cancelled</v>
      </c>
      <c r="H4733" s="2" t="str">
        <f aca="false">IF(Raw_Orders!H4733="","N/A",Raw_Orders!H4733)</f>
        <v>N/A</v>
      </c>
      <c r="I4733" s="2" t="str">
        <f aca="false">IF(Raw_Orders!I4733="","Not Rated",Raw_Orders!I4733)</f>
        <v>Not Rated</v>
      </c>
      <c r="J4733" s="2" t="str">
        <f aca="false">IF(COUNTIF($A$2:A4733,A4733)&gt;1,"Duplicate","Unique")</f>
        <v>Unique</v>
      </c>
      <c r="K4733" s="2" t="str">
        <f aca="false">IF(Raw_Orders!F4733&lt;0,"Anomaly","OK")</f>
        <v>OK</v>
      </c>
      <c r="L4733" s="2" t="str">
        <f aca="false">IFERROR(VLOOKUP(C4733,Raw_Restaurants!$A$2:$C$151,3,FALSE()),"Unknown")</f>
        <v>Hyderabad</v>
      </c>
    </row>
    <row r="4734" customFormat="false" ht="15" hidden="false" customHeight="false" outlineLevel="0" collapsed="false">
      <c r="A4734" s="2" t="n">
        <f aca="false">Raw_Orders!A4734</f>
        <v>504995</v>
      </c>
      <c r="B4734" s="2" t="str">
        <f aca="false">Raw_Orders!B4734</f>
        <v>CUST1304</v>
      </c>
      <c r="C4734" s="2" t="str">
        <f aca="false">Raw_Orders!C4734</f>
        <v>REST299</v>
      </c>
      <c r="D4734" s="2" t="str">
        <f aca="false">Raw_Orders!D4734</f>
        <v>DP379</v>
      </c>
      <c r="E4734" s="2" t="str">
        <f aca="false">Raw_Orders!E4734</f>
        <v>2024-10-14</v>
      </c>
      <c r="F4734" s="2" t="n">
        <f aca="false">IF(Raw_Orders!F4734&lt;0,0,Raw_Orders!F4734)</f>
        <v>166.51</v>
      </c>
      <c r="G4734" s="2" t="str">
        <f aca="false">Raw_Orders!G4734</f>
        <v>Delivered</v>
      </c>
      <c r="H4734" s="2" t="n">
        <f aca="false">IF(Raw_Orders!H4734="","N/A",Raw_Orders!H4734)</f>
        <v>73.8</v>
      </c>
      <c r="I4734" s="2" t="n">
        <f aca="false">IF(Raw_Orders!I4734="","Not Rated",Raw_Orders!I4734)</f>
        <v>3.4</v>
      </c>
      <c r="J4734" s="2" t="str">
        <f aca="false">IF(COUNTIF($A$2:A4734,A4734)&gt;1,"Duplicate","Unique")</f>
        <v>Unique</v>
      </c>
      <c r="K4734" s="2" t="str">
        <f aca="false">IF(Raw_Orders!F4734&lt;0,"Anomaly","OK")</f>
        <v>OK</v>
      </c>
      <c r="L4734" s="2" t="str">
        <f aca="false">IFERROR(VLOOKUP(C4734,Raw_Restaurants!$A$2:$C$151,3,FALSE()),"Unknown")</f>
        <v>Bangalore</v>
      </c>
    </row>
    <row r="4735" customFormat="false" ht="15" hidden="false" customHeight="false" outlineLevel="0" collapsed="false">
      <c r="A4735" s="2" t="n">
        <f aca="false">Raw_Orders!A4735</f>
        <v>504119</v>
      </c>
      <c r="B4735" s="2" t="str">
        <f aca="false">Raw_Orders!B4735</f>
        <v>CUST1506</v>
      </c>
      <c r="C4735" s="2" t="str">
        <f aca="false">Raw_Orders!C4735</f>
        <v>REST272</v>
      </c>
      <c r="D4735" s="2" t="str">
        <f aca="false">Raw_Orders!D4735</f>
        <v>DP398</v>
      </c>
      <c r="E4735" s="2" t="str">
        <f aca="false">Raw_Orders!E4735</f>
        <v>2024-10-03</v>
      </c>
      <c r="F4735" s="2" t="n">
        <f aca="false">IF(Raw_Orders!F4735&lt;0,0,Raw_Orders!F4735)</f>
        <v>849.06</v>
      </c>
      <c r="G4735" s="2" t="str">
        <f aca="false">Raw_Orders!G4735</f>
        <v>Delivered</v>
      </c>
      <c r="H4735" s="2" t="n">
        <f aca="false">IF(Raw_Orders!H4735="","N/A",Raw_Orders!H4735)</f>
        <v>53.6</v>
      </c>
      <c r="I4735" s="2" t="n">
        <f aca="false">IF(Raw_Orders!I4735="","Not Rated",Raw_Orders!I4735)</f>
        <v>4.4</v>
      </c>
      <c r="J4735" s="2" t="str">
        <f aca="false">IF(COUNTIF($A$2:A4735,A4735)&gt;1,"Duplicate","Unique")</f>
        <v>Unique</v>
      </c>
      <c r="K4735" s="2" t="str">
        <f aca="false">IF(Raw_Orders!F4735&lt;0,"Anomaly","OK")</f>
        <v>OK</v>
      </c>
      <c r="L4735" s="2" t="str">
        <f aca="false">IFERROR(VLOOKUP(C4735,Raw_Restaurants!$A$2:$C$151,3,FALSE()),"Unknown")</f>
        <v>Kolkata</v>
      </c>
    </row>
    <row r="4736" customFormat="false" ht="15" hidden="false" customHeight="false" outlineLevel="0" collapsed="false">
      <c r="A4736" s="2" t="n">
        <f aca="false">Raw_Orders!A4736</f>
        <v>504753</v>
      </c>
      <c r="B4736" s="2" t="str">
        <f aca="false">Raw_Orders!B4736</f>
        <v>CUST1478</v>
      </c>
      <c r="C4736" s="2" t="str">
        <f aca="false">Raw_Orders!C4736</f>
        <v>REST239</v>
      </c>
      <c r="D4736" s="2" t="str">
        <f aca="false">Raw_Orders!D4736</f>
        <v>DP488</v>
      </c>
      <c r="E4736" s="2" t="str">
        <f aca="false">Raw_Orders!E4736</f>
        <v>2024-07-01</v>
      </c>
      <c r="F4736" s="2" t="n">
        <f aca="false">IF(Raw_Orders!F4736&lt;0,0,Raw_Orders!F4736)</f>
        <v>447.58</v>
      </c>
      <c r="G4736" s="2" t="str">
        <f aca="false">Raw_Orders!G4736</f>
        <v>Delivered</v>
      </c>
      <c r="H4736" s="2" t="n">
        <f aca="false">IF(Raw_Orders!H4736="","N/A",Raw_Orders!H4736)</f>
        <v>48.1</v>
      </c>
      <c r="I4736" s="2" t="n">
        <f aca="false">IF(Raw_Orders!I4736="","Not Rated",Raw_Orders!I4736)</f>
        <v>3.1</v>
      </c>
      <c r="J4736" s="2" t="str">
        <f aca="false">IF(COUNTIF($A$2:A4736,A4736)&gt;1,"Duplicate","Unique")</f>
        <v>Unique</v>
      </c>
      <c r="K4736" s="2" t="str">
        <f aca="false">IF(Raw_Orders!F4736&lt;0,"Anomaly","OK")</f>
        <v>OK</v>
      </c>
      <c r="L4736" s="2" t="str">
        <f aca="false">IFERROR(VLOOKUP(C4736,Raw_Restaurants!$A$2:$C$151,3,FALSE()),"Unknown")</f>
        <v>Hyderabad</v>
      </c>
    </row>
    <row r="4737" customFormat="false" ht="15" hidden="false" customHeight="false" outlineLevel="0" collapsed="false">
      <c r="A4737" s="2" t="n">
        <f aca="false">Raw_Orders!A4737</f>
        <v>501718</v>
      </c>
      <c r="B4737" s="2" t="str">
        <f aca="false">Raw_Orders!B4737</f>
        <v>CUST1341</v>
      </c>
      <c r="C4737" s="2" t="str">
        <f aca="false">Raw_Orders!C4737</f>
        <v>REST302</v>
      </c>
      <c r="D4737" s="2" t="str">
        <f aca="false">Raw_Orders!D4737</f>
        <v>DP325</v>
      </c>
      <c r="E4737" s="2" t="str">
        <f aca="false">Raw_Orders!E4737</f>
        <v>2024-09-11</v>
      </c>
      <c r="F4737" s="2" t="n">
        <f aca="false">IF(Raw_Orders!F4737&lt;0,0,Raw_Orders!F4737)</f>
        <v>1099.71</v>
      </c>
      <c r="G4737" s="2" t="str">
        <f aca="false">Raw_Orders!G4737</f>
        <v>Delivered</v>
      </c>
      <c r="H4737" s="2" t="n">
        <f aca="false">IF(Raw_Orders!H4737="","N/A",Raw_Orders!H4737)</f>
        <v>27.4</v>
      </c>
      <c r="I4737" s="2" t="n">
        <f aca="false">IF(Raw_Orders!I4737="","Not Rated",Raw_Orders!I4737)</f>
        <v>4.2</v>
      </c>
      <c r="J4737" s="2" t="str">
        <f aca="false">IF(COUNTIF($A$2:A4737,A4737)&gt;1,"Duplicate","Unique")</f>
        <v>Unique</v>
      </c>
      <c r="K4737" s="2" t="str">
        <f aca="false">IF(Raw_Orders!F4737&lt;0,"Anomaly","OK")</f>
        <v>OK</v>
      </c>
      <c r="L4737" s="2" t="str">
        <f aca="false">IFERROR(VLOOKUP(C4737,Raw_Restaurants!$A$2:$C$151,3,FALSE()),"Unknown")</f>
        <v>Indore</v>
      </c>
    </row>
    <row r="4738" customFormat="false" ht="15" hidden="false" customHeight="false" outlineLevel="0" collapsed="false">
      <c r="A4738" s="2" t="n">
        <f aca="false">Raw_Orders!A4738</f>
        <v>504374</v>
      </c>
      <c r="B4738" s="2" t="str">
        <f aca="false">Raw_Orders!B4738</f>
        <v>CUST1794</v>
      </c>
      <c r="C4738" s="2" t="str">
        <f aca="false">Raw_Orders!C4738</f>
        <v>REST307</v>
      </c>
      <c r="D4738" s="2" t="str">
        <f aca="false">Raw_Orders!D4738</f>
        <v>DP383</v>
      </c>
      <c r="E4738" s="2" t="str">
        <f aca="false">Raw_Orders!E4738</f>
        <v>2024-08-17</v>
      </c>
      <c r="F4738" s="2" t="n">
        <f aca="false">IF(Raw_Orders!F4738&lt;0,0,Raw_Orders!F4738)</f>
        <v>1260.75</v>
      </c>
      <c r="G4738" s="2" t="str">
        <f aca="false">Raw_Orders!G4738</f>
        <v>Delivered</v>
      </c>
      <c r="H4738" s="2" t="str">
        <f aca="false">IF(Raw_Orders!H4738="","N/A",Raw_Orders!H4738)</f>
        <v>N/A</v>
      </c>
      <c r="I4738" s="2" t="n">
        <f aca="false">IF(Raw_Orders!I4738="","Not Rated",Raw_Orders!I4738)</f>
        <v>4.9</v>
      </c>
      <c r="J4738" s="2" t="str">
        <f aca="false">IF(COUNTIF($A$2:A4738,A4738)&gt;1,"Duplicate","Unique")</f>
        <v>Unique</v>
      </c>
      <c r="K4738" s="2" t="str">
        <f aca="false">IF(Raw_Orders!F4738&lt;0,"Anomaly","OK")</f>
        <v>OK</v>
      </c>
      <c r="L4738" s="2" t="str">
        <f aca="false">IFERROR(VLOOKUP(C4738,Raw_Restaurants!$A$2:$C$151,3,FALSE()),"Unknown")</f>
        <v>Bhopal</v>
      </c>
    </row>
    <row r="4739" customFormat="false" ht="15" hidden="false" customHeight="false" outlineLevel="0" collapsed="false">
      <c r="A4739" s="2" t="n">
        <f aca="false">Raw_Orders!A4739</f>
        <v>504116</v>
      </c>
      <c r="B4739" s="2" t="str">
        <f aca="false">Raw_Orders!B4739</f>
        <v>CUST1536</v>
      </c>
      <c r="C4739" s="2" t="str">
        <f aca="false">Raw_Orders!C4739</f>
        <v>REST342</v>
      </c>
      <c r="D4739" s="2" t="str">
        <f aca="false">Raw_Orders!D4739</f>
        <v>DP409</v>
      </c>
      <c r="E4739" s="2" t="str">
        <f aca="false">Raw_Orders!E4739</f>
        <v>2024-05-21</v>
      </c>
      <c r="F4739" s="2" t="n">
        <f aca="false">IF(Raw_Orders!F4739&lt;0,0,Raw_Orders!F4739)</f>
        <v>408.17</v>
      </c>
      <c r="G4739" s="2" t="str">
        <f aca="false">Raw_Orders!G4739</f>
        <v>Delivered</v>
      </c>
      <c r="H4739" s="2" t="n">
        <f aca="false">IF(Raw_Orders!H4739="","N/A",Raw_Orders!H4739)</f>
        <v>69.3</v>
      </c>
      <c r="I4739" s="2" t="n">
        <f aca="false">IF(Raw_Orders!I4739="","Not Rated",Raw_Orders!I4739)</f>
        <v>3.3</v>
      </c>
      <c r="J4739" s="2" t="str">
        <f aca="false">IF(COUNTIF($A$2:A4739,A4739)&gt;1,"Duplicate","Unique")</f>
        <v>Duplicate</v>
      </c>
      <c r="K4739" s="2" t="str">
        <f aca="false">IF(Raw_Orders!F4739&lt;0,"Anomaly","OK")</f>
        <v>OK</v>
      </c>
      <c r="L4739" s="2" t="str">
        <f aca="false">IFERROR(VLOOKUP(C4739,Raw_Restaurants!$A$2:$C$151,3,FALSE()),"Unknown")</f>
        <v>Hyderabad</v>
      </c>
    </row>
    <row r="4740" customFormat="false" ht="15" hidden="false" customHeight="false" outlineLevel="0" collapsed="false">
      <c r="A4740" s="2" t="n">
        <f aca="false">Raw_Orders!A4740</f>
        <v>500482</v>
      </c>
      <c r="B4740" s="2" t="str">
        <f aca="false">Raw_Orders!B4740</f>
        <v>CUST1371</v>
      </c>
      <c r="C4740" s="2" t="str">
        <f aca="false">Raw_Orders!C4740</f>
        <v>REST287</v>
      </c>
      <c r="D4740" s="2" t="str">
        <f aca="false">Raw_Orders!D4740</f>
        <v>DP492</v>
      </c>
      <c r="E4740" s="2" t="str">
        <f aca="false">Raw_Orders!E4740</f>
        <v>2024-06-19</v>
      </c>
      <c r="F4740" s="2" t="n">
        <f aca="false">IF(Raw_Orders!F4740&lt;0,0,Raw_Orders!F4740)</f>
        <v>804.95</v>
      </c>
      <c r="G4740" s="2" t="str">
        <f aca="false">Raw_Orders!G4740</f>
        <v>Delayed</v>
      </c>
      <c r="H4740" s="2" t="n">
        <f aca="false">IF(Raw_Orders!H4740="","N/A",Raw_Orders!H4740)</f>
        <v>77.6</v>
      </c>
      <c r="I4740" s="2" t="n">
        <f aca="false">IF(Raw_Orders!I4740="","Not Rated",Raw_Orders!I4740)</f>
        <v>4.5</v>
      </c>
      <c r="J4740" s="2" t="str">
        <f aca="false">IF(COUNTIF($A$2:A4740,A4740)&gt;1,"Duplicate","Unique")</f>
        <v>Unique</v>
      </c>
      <c r="K4740" s="2" t="str">
        <f aca="false">IF(Raw_Orders!F4740&lt;0,"Anomaly","OK")</f>
        <v>OK</v>
      </c>
      <c r="L4740" s="2" t="str">
        <f aca="false">IFERROR(VLOOKUP(C4740,Raw_Restaurants!$A$2:$C$151,3,FALSE()),"Unknown")</f>
        <v>Pune</v>
      </c>
    </row>
    <row r="4741" customFormat="false" ht="15" hidden="false" customHeight="false" outlineLevel="0" collapsed="false">
      <c r="A4741" s="2" t="n">
        <f aca="false">Raw_Orders!A4741</f>
        <v>501523</v>
      </c>
      <c r="B4741" s="2" t="str">
        <f aca="false">Raw_Orders!B4741</f>
        <v>CUST1733</v>
      </c>
      <c r="C4741" s="2" t="str">
        <f aca="false">Raw_Orders!C4741</f>
        <v>REST204</v>
      </c>
      <c r="D4741" s="2" t="str">
        <f aca="false">Raw_Orders!D4741</f>
        <v>DP342</v>
      </c>
      <c r="E4741" s="2" t="str">
        <f aca="false">Raw_Orders!E4741</f>
        <v>2024-11-10</v>
      </c>
      <c r="F4741" s="2" t="n">
        <f aca="false">IF(Raw_Orders!F4741&lt;0,0,Raw_Orders!F4741)</f>
        <v>313.43</v>
      </c>
      <c r="G4741" s="2" t="str">
        <f aca="false">Raw_Orders!G4741</f>
        <v>Cancelled</v>
      </c>
      <c r="H4741" s="2" t="str">
        <f aca="false">IF(Raw_Orders!H4741="","N/A",Raw_Orders!H4741)</f>
        <v>N/A</v>
      </c>
      <c r="I4741" s="2" t="str">
        <f aca="false">IF(Raw_Orders!I4741="","Not Rated",Raw_Orders!I4741)</f>
        <v>Not Rated</v>
      </c>
      <c r="J4741" s="2" t="str">
        <f aca="false">IF(COUNTIF($A$2:A4741,A4741)&gt;1,"Duplicate","Unique")</f>
        <v>Unique</v>
      </c>
      <c r="K4741" s="2" t="str">
        <f aca="false">IF(Raw_Orders!F4741&lt;0,"Anomaly","OK")</f>
        <v>OK</v>
      </c>
      <c r="L4741" s="2" t="str">
        <f aca="false">IFERROR(VLOOKUP(C4741,Raw_Restaurants!$A$2:$C$151,3,FALSE()),"Unknown")</f>
        <v>Bhopal</v>
      </c>
    </row>
    <row r="4742" customFormat="false" ht="15" hidden="false" customHeight="false" outlineLevel="0" collapsed="false">
      <c r="A4742" s="2" t="n">
        <f aca="false">Raw_Orders!A4742</f>
        <v>502069</v>
      </c>
      <c r="B4742" s="2" t="str">
        <f aca="false">Raw_Orders!B4742</f>
        <v>CUST1672</v>
      </c>
      <c r="C4742" s="2" t="str">
        <f aca="false">Raw_Orders!C4742</f>
        <v>REST224</v>
      </c>
      <c r="D4742" s="2" t="str">
        <f aca="false">Raw_Orders!D4742</f>
        <v>DP425</v>
      </c>
      <c r="E4742" s="2" t="str">
        <f aca="false">Raw_Orders!E4742</f>
        <v>2024-01-07</v>
      </c>
      <c r="F4742" s="2" t="n">
        <f aca="false">IF(Raw_Orders!F4742&lt;0,0,Raw_Orders!F4742)</f>
        <v>295.17</v>
      </c>
      <c r="G4742" s="2" t="str">
        <f aca="false">Raw_Orders!G4742</f>
        <v>Cancelled</v>
      </c>
      <c r="H4742" s="2" t="str">
        <f aca="false">IF(Raw_Orders!H4742="","N/A",Raw_Orders!H4742)</f>
        <v>N/A</v>
      </c>
      <c r="I4742" s="2" t="str">
        <f aca="false">IF(Raw_Orders!I4742="","Not Rated",Raw_Orders!I4742)</f>
        <v>Not Rated</v>
      </c>
      <c r="J4742" s="2" t="str">
        <f aca="false">IF(COUNTIF($A$2:A4742,A4742)&gt;1,"Duplicate","Unique")</f>
        <v>Unique</v>
      </c>
      <c r="K4742" s="2" t="str">
        <f aca="false">IF(Raw_Orders!F4742&lt;0,"Anomaly","OK")</f>
        <v>OK</v>
      </c>
      <c r="L4742" s="2" t="str">
        <f aca="false">IFERROR(VLOOKUP(C4742,Raw_Restaurants!$A$2:$C$151,3,FALSE()),"Unknown")</f>
        <v>Indore</v>
      </c>
    </row>
    <row r="4743" customFormat="false" ht="15" hidden="false" customHeight="false" outlineLevel="0" collapsed="false">
      <c r="A4743" s="2" t="n">
        <f aca="false">Raw_Orders!A4743</f>
        <v>502393</v>
      </c>
      <c r="B4743" s="2" t="str">
        <f aca="false">Raw_Orders!B4743</f>
        <v>CUST1272</v>
      </c>
      <c r="C4743" s="2" t="str">
        <f aca="false">Raw_Orders!C4743</f>
        <v>REST276</v>
      </c>
      <c r="D4743" s="2" t="str">
        <f aca="false">Raw_Orders!D4743</f>
        <v>DP487</v>
      </c>
      <c r="E4743" s="2" t="str">
        <f aca="false">Raw_Orders!E4743</f>
        <v>2024-10-09</v>
      </c>
      <c r="F4743" s="2" t="n">
        <f aca="false">IF(Raw_Orders!F4743&lt;0,0,Raw_Orders!F4743)</f>
        <v>558.46</v>
      </c>
      <c r="G4743" s="2" t="str">
        <f aca="false">Raw_Orders!G4743</f>
        <v>Delivered</v>
      </c>
      <c r="H4743" s="2" t="n">
        <f aca="false">IF(Raw_Orders!H4743="","N/A",Raw_Orders!H4743)</f>
        <v>35.6</v>
      </c>
      <c r="I4743" s="2" t="n">
        <f aca="false">IF(Raw_Orders!I4743="","Not Rated",Raw_Orders!I4743)</f>
        <v>4.2</v>
      </c>
      <c r="J4743" s="2" t="str">
        <f aca="false">IF(COUNTIF($A$2:A4743,A4743)&gt;1,"Duplicate","Unique")</f>
        <v>Unique</v>
      </c>
      <c r="K4743" s="2" t="str">
        <f aca="false">IF(Raw_Orders!F4743&lt;0,"Anomaly","OK")</f>
        <v>OK</v>
      </c>
      <c r="L4743" s="2" t="str">
        <f aca="false">IFERROR(VLOOKUP(C4743,Raw_Restaurants!$A$2:$C$151,3,FALSE()),"Unknown")</f>
        <v>Bangalore</v>
      </c>
    </row>
    <row r="4744" customFormat="false" ht="15" hidden="false" customHeight="false" outlineLevel="0" collapsed="false">
      <c r="A4744" s="2" t="n">
        <f aca="false">Raw_Orders!A4744</f>
        <v>503475</v>
      </c>
      <c r="B4744" s="2" t="str">
        <f aca="false">Raw_Orders!B4744</f>
        <v>CUST1664</v>
      </c>
      <c r="C4744" s="2" t="str">
        <f aca="false">Raw_Orders!C4744</f>
        <v>REST325</v>
      </c>
      <c r="D4744" s="2" t="str">
        <f aca="false">Raw_Orders!D4744</f>
        <v>DP418</v>
      </c>
      <c r="E4744" s="2" t="str">
        <f aca="false">Raw_Orders!E4744</f>
        <v>2024-06-17</v>
      </c>
      <c r="F4744" s="2" t="n">
        <f aca="false">IF(Raw_Orders!F4744&lt;0,0,Raw_Orders!F4744)</f>
        <v>961.38</v>
      </c>
      <c r="G4744" s="2" t="str">
        <f aca="false">Raw_Orders!G4744</f>
        <v>Delivered</v>
      </c>
      <c r="H4744" s="2" t="n">
        <f aca="false">IF(Raw_Orders!H4744="","N/A",Raw_Orders!H4744)</f>
        <v>61.6</v>
      </c>
      <c r="I4744" s="2" t="n">
        <f aca="false">IF(Raw_Orders!I4744="","Not Rated",Raw_Orders!I4744)</f>
        <v>4.5</v>
      </c>
      <c r="J4744" s="2" t="str">
        <f aca="false">IF(COUNTIF($A$2:A4744,A4744)&gt;1,"Duplicate","Unique")</f>
        <v>Unique</v>
      </c>
      <c r="K4744" s="2" t="str">
        <f aca="false">IF(Raw_Orders!F4744&lt;0,"Anomaly","OK")</f>
        <v>OK</v>
      </c>
      <c r="L4744" s="2" t="str">
        <f aca="false">IFERROR(VLOOKUP(C4744,Raw_Restaurants!$A$2:$C$151,3,FALSE()),"Unknown")</f>
        <v>Indore</v>
      </c>
    </row>
    <row r="4745" customFormat="false" ht="15" hidden="false" customHeight="false" outlineLevel="0" collapsed="false">
      <c r="A4745" s="2" t="n">
        <f aca="false">Raw_Orders!A4745</f>
        <v>500187</v>
      </c>
      <c r="B4745" s="2" t="str">
        <f aca="false">Raw_Orders!B4745</f>
        <v>CUST1367</v>
      </c>
      <c r="C4745" s="2" t="str">
        <f aca="false">Raw_Orders!C4745</f>
        <v>REST326</v>
      </c>
      <c r="D4745" s="2" t="str">
        <f aca="false">Raw_Orders!D4745</f>
        <v>DP456</v>
      </c>
      <c r="E4745" s="2" t="str">
        <f aca="false">Raw_Orders!E4745</f>
        <v>2024-12-29</v>
      </c>
      <c r="F4745" s="2" t="n">
        <f aca="false">IF(Raw_Orders!F4745&lt;0,0,Raw_Orders!F4745)</f>
        <v>673.08</v>
      </c>
      <c r="G4745" s="2" t="str">
        <f aca="false">Raw_Orders!G4745</f>
        <v>Delivered</v>
      </c>
      <c r="H4745" s="2" t="n">
        <f aca="false">IF(Raw_Orders!H4745="","N/A",Raw_Orders!H4745)</f>
        <v>72.5</v>
      </c>
      <c r="I4745" s="2" t="n">
        <f aca="false">IF(Raw_Orders!I4745="","Not Rated",Raw_Orders!I4745)</f>
        <v>4.3</v>
      </c>
      <c r="J4745" s="2" t="str">
        <f aca="false">IF(COUNTIF($A$2:A4745,A4745)&gt;1,"Duplicate","Unique")</f>
        <v>Unique</v>
      </c>
      <c r="K4745" s="2" t="str">
        <f aca="false">IF(Raw_Orders!F4745&lt;0,"Anomaly","OK")</f>
        <v>OK</v>
      </c>
      <c r="L4745" s="2" t="str">
        <f aca="false">IFERROR(VLOOKUP(C4745,Raw_Restaurants!$A$2:$C$151,3,FALSE()),"Unknown")</f>
        <v>Bhopal</v>
      </c>
    </row>
    <row r="4746" customFormat="false" ht="15" hidden="false" customHeight="false" outlineLevel="0" collapsed="false">
      <c r="A4746" s="2" t="n">
        <f aca="false">Raw_Orders!A4746</f>
        <v>504964</v>
      </c>
      <c r="B4746" s="2" t="str">
        <f aca="false">Raw_Orders!B4746</f>
        <v>CUST1787</v>
      </c>
      <c r="C4746" s="2" t="str">
        <f aca="false">Raw_Orders!C4746</f>
        <v>REST234</v>
      </c>
      <c r="D4746" s="2" t="str">
        <f aca="false">Raw_Orders!D4746</f>
        <v>DP333</v>
      </c>
      <c r="E4746" s="2" t="str">
        <f aca="false">Raw_Orders!E4746</f>
        <v>2024-01-31</v>
      </c>
      <c r="F4746" s="2" t="n">
        <f aca="false">IF(Raw_Orders!F4746&lt;0,0,Raw_Orders!F4746)</f>
        <v>431.91</v>
      </c>
      <c r="G4746" s="2" t="str">
        <f aca="false">Raw_Orders!G4746</f>
        <v>Delivered</v>
      </c>
      <c r="H4746" s="2" t="n">
        <f aca="false">IF(Raw_Orders!H4746="","N/A",Raw_Orders!H4746)</f>
        <v>35</v>
      </c>
      <c r="I4746" s="2" t="n">
        <f aca="false">IF(Raw_Orders!I4746="","Not Rated",Raw_Orders!I4746)</f>
        <v>3.2</v>
      </c>
      <c r="J4746" s="2" t="str">
        <f aca="false">IF(COUNTIF($A$2:A4746,A4746)&gt;1,"Duplicate","Unique")</f>
        <v>Unique</v>
      </c>
      <c r="K4746" s="2" t="str">
        <f aca="false">IF(Raw_Orders!F4746&lt;0,"Anomaly","OK")</f>
        <v>OK</v>
      </c>
      <c r="L4746" s="2" t="str">
        <f aca="false">IFERROR(VLOOKUP(C4746,Raw_Restaurants!$A$2:$C$151,3,FALSE()),"Unknown")</f>
        <v>Bhopal</v>
      </c>
    </row>
    <row r="4747" customFormat="false" ht="15" hidden="false" customHeight="false" outlineLevel="0" collapsed="false">
      <c r="A4747" s="2" t="n">
        <f aca="false">Raw_Orders!A4747</f>
        <v>503768</v>
      </c>
      <c r="B4747" s="2" t="str">
        <f aca="false">Raw_Orders!B4747</f>
        <v>CUST1129</v>
      </c>
      <c r="C4747" s="2" t="str">
        <f aca="false">Raw_Orders!C4747</f>
        <v>REST273</v>
      </c>
      <c r="D4747" s="2" t="str">
        <f aca="false">Raw_Orders!D4747</f>
        <v>DP342</v>
      </c>
      <c r="E4747" s="2" t="str">
        <f aca="false">Raw_Orders!E4747</f>
        <v>2024-09-02</v>
      </c>
      <c r="F4747" s="2" t="n">
        <f aca="false">IF(Raw_Orders!F4747&lt;0,0,Raw_Orders!F4747)</f>
        <v>1237.57</v>
      </c>
      <c r="G4747" s="2" t="str">
        <f aca="false">Raw_Orders!G4747</f>
        <v>Delivered</v>
      </c>
      <c r="H4747" s="2" t="n">
        <f aca="false">IF(Raw_Orders!H4747="","N/A",Raw_Orders!H4747)</f>
        <v>19.5</v>
      </c>
      <c r="I4747" s="2" t="n">
        <f aca="false">IF(Raw_Orders!I4747="","Not Rated",Raw_Orders!I4747)</f>
        <v>3.3</v>
      </c>
      <c r="J4747" s="2" t="str">
        <f aca="false">IF(COUNTIF($A$2:A4747,A4747)&gt;1,"Duplicate","Unique")</f>
        <v>Unique</v>
      </c>
      <c r="K4747" s="2" t="str">
        <f aca="false">IF(Raw_Orders!F4747&lt;0,"Anomaly","OK")</f>
        <v>OK</v>
      </c>
      <c r="L4747" s="2" t="str">
        <f aca="false">IFERROR(VLOOKUP(C4747,Raw_Restaurants!$A$2:$C$151,3,FALSE()),"Unknown")</f>
        <v>Bhopal</v>
      </c>
    </row>
    <row r="4748" customFormat="false" ht="15" hidden="false" customHeight="false" outlineLevel="0" collapsed="false">
      <c r="A4748" s="2" t="n">
        <f aca="false">Raw_Orders!A4748</f>
        <v>502487</v>
      </c>
      <c r="B4748" s="2" t="str">
        <f aca="false">Raw_Orders!B4748</f>
        <v>CUST1775</v>
      </c>
      <c r="C4748" s="2" t="str">
        <f aca="false">Raw_Orders!C4748</f>
        <v>REST344</v>
      </c>
      <c r="D4748" s="2" t="str">
        <f aca="false">Raw_Orders!D4748</f>
        <v>DP495</v>
      </c>
      <c r="E4748" s="2" t="str">
        <f aca="false">Raw_Orders!E4748</f>
        <v>2024-07-10</v>
      </c>
      <c r="F4748" s="2" t="n">
        <f aca="false">IF(Raw_Orders!F4748&lt;0,0,Raw_Orders!F4748)</f>
        <v>739.48</v>
      </c>
      <c r="G4748" s="2" t="str">
        <f aca="false">Raw_Orders!G4748</f>
        <v>Delivered</v>
      </c>
      <c r="H4748" s="2" t="n">
        <f aca="false">IF(Raw_Orders!H4748="","N/A",Raw_Orders!H4748)</f>
        <v>58.4</v>
      </c>
      <c r="I4748" s="2" t="str">
        <f aca="false">IF(Raw_Orders!I4748="","Not Rated",Raw_Orders!I4748)</f>
        <v>Not Rated</v>
      </c>
      <c r="J4748" s="2" t="str">
        <f aca="false">IF(COUNTIF($A$2:A4748,A4748)&gt;1,"Duplicate","Unique")</f>
        <v>Unique</v>
      </c>
      <c r="K4748" s="2" t="str">
        <f aca="false">IF(Raw_Orders!F4748&lt;0,"Anomaly","OK")</f>
        <v>OK</v>
      </c>
      <c r="L4748" s="2" t="str">
        <f aca="false">IFERROR(VLOOKUP(C4748,Raw_Restaurants!$A$2:$C$151,3,FALSE()),"Unknown")</f>
        <v>Chennai</v>
      </c>
    </row>
    <row r="4749" customFormat="false" ht="15" hidden="false" customHeight="false" outlineLevel="0" collapsed="false">
      <c r="A4749" s="2" t="n">
        <f aca="false">Raw_Orders!A4749</f>
        <v>504309</v>
      </c>
      <c r="B4749" s="2" t="str">
        <f aca="false">Raw_Orders!B4749</f>
        <v>CUST1374</v>
      </c>
      <c r="C4749" s="2" t="str">
        <f aca="false">Raw_Orders!C4749</f>
        <v>REST296</v>
      </c>
      <c r="D4749" s="2" t="str">
        <f aca="false">Raw_Orders!D4749</f>
        <v>DP378</v>
      </c>
      <c r="E4749" s="2" t="str">
        <f aca="false">Raw_Orders!E4749</f>
        <v>2024-03-06</v>
      </c>
      <c r="F4749" s="2" t="n">
        <f aca="false">IF(Raw_Orders!F4749&lt;0,0,Raw_Orders!F4749)</f>
        <v>837.94</v>
      </c>
      <c r="G4749" s="2" t="str">
        <f aca="false">Raw_Orders!G4749</f>
        <v>Cancelled</v>
      </c>
      <c r="H4749" s="2" t="str">
        <f aca="false">IF(Raw_Orders!H4749="","N/A",Raw_Orders!H4749)</f>
        <v>N/A</v>
      </c>
      <c r="I4749" s="2" t="str">
        <f aca="false">IF(Raw_Orders!I4749="","Not Rated",Raw_Orders!I4749)</f>
        <v>Not Rated</v>
      </c>
      <c r="J4749" s="2" t="str">
        <f aca="false">IF(COUNTIF($A$2:A4749,A4749)&gt;1,"Duplicate","Unique")</f>
        <v>Duplicate</v>
      </c>
      <c r="K4749" s="2" t="str">
        <f aca="false">IF(Raw_Orders!F4749&lt;0,"Anomaly","OK")</f>
        <v>OK</v>
      </c>
      <c r="L4749" s="2" t="str">
        <f aca="false">IFERROR(VLOOKUP(C4749,Raw_Restaurants!$A$2:$C$151,3,FALSE()),"Unknown")</f>
        <v>Chennai</v>
      </c>
    </row>
    <row r="4750" customFormat="false" ht="15" hidden="false" customHeight="false" outlineLevel="0" collapsed="false">
      <c r="A4750" s="2" t="n">
        <f aca="false">Raw_Orders!A4750</f>
        <v>501013</v>
      </c>
      <c r="B4750" s="2" t="str">
        <f aca="false">Raw_Orders!B4750</f>
        <v>CUST1395</v>
      </c>
      <c r="C4750" s="2" t="str">
        <f aca="false">Raw_Orders!C4750</f>
        <v>REST341</v>
      </c>
      <c r="D4750" s="2" t="str">
        <f aca="false">Raw_Orders!D4750</f>
        <v>DP320</v>
      </c>
      <c r="E4750" s="2" t="str">
        <f aca="false">Raw_Orders!E4750</f>
        <v>2024-06-29</v>
      </c>
      <c r="F4750" s="2" t="n">
        <f aca="false">IF(Raw_Orders!F4750&lt;0,0,Raw_Orders!F4750)</f>
        <v>196.2</v>
      </c>
      <c r="G4750" s="2" t="str">
        <f aca="false">Raw_Orders!G4750</f>
        <v>Delivered</v>
      </c>
      <c r="H4750" s="2" t="n">
        <f aca="false">IF(Raw_Orders!H4750="","N/A",Raw_Orders!H4750)</f>
        <v>68</v>
      </c>
      <c r="I4750" s="2" t="n">
        <f aca="false">IF(Raw_Orders!I4750="","Not Rated",Raw_Orders!I4750)</f>
        <v>4.3</v>
      </c>
      <c r="J4750" s="2" t="str">
        <f aca="false">IF(COUNTIF($A$2:A4750,A4750)&gt;1,"Duplicate","Unique")</f>
        <v>Unique</v>
      </c>
      <c r="K4750" s="2" t="str">
        <f aca="false">IF(Raw_Orders!F4750&lt;0,"Anomaly","OK")</f>
        <v>OK</v>
      </c>
      <c r="L4750" s="2" t="str">
        <f aca="false">IFERROR(VLOOKUP(C4750,Raw_Restaurants!$A$2:$C$151,3,FALSE()),"Unknown")</f>
        <v>Kolkata</v>
      </c>
    </row>
    <row r="4751" customFormat="false" ht="15" hidden="false" customHeight="false" outlineLevel="0" collapsed="false">
      <c r="A4751" s="2" t="n">
        <f aca="false">Raw_Orders!A4751</f>
        <v>504555</v>
      </c>
      <c r="B4751" s="2" t="str">
        <f aca="false">Raw_Orders!B4751</f>
        <v>CUST1405</v>
      </c>
      <c r="C4751" s="2" t="str">
        <f aca="false">Raw_Orders!C4751</f>
        <v>REST328</v>
      </c>
      <c r="D4751" s="2" t="str">
        <f aca="false">Raw_Orders!D4751</f>
        <v>DP495</v>
      </c>
      <c r="E4751" s="2" t="str">
        <f aca="false">Raw_Orders!E4751</f>
        <v>2024-12-23</v>
      </c>
      <c r="F4751" s="2" t="n">
        <f aca="false">IF(Raw_Orders!F4751&lt;0,0,Raw_Orders!F4751)</f>
        <v>453.08</v>
      </c>
      <c r="G4751" s="2" t="str">
        <f aca="false">Raw_Orders!G4751</f>
        <v>Delivered</v>
      </c>
      <c r="H4751" s="2" t="n">
        <f aca="false">IF(Raw_Orders!H4751="","N/A",Raw_Orders!H4751)</f>
        <v>49.4</v>
      </c>
      <c r="I4751" s="2" t="n">
        <f aca="false">IF(Raw_Orders!I4751="","Not Rated",Raw_Orders!I4751)</f>
        <v>3.9</v>
      </c>
      <c r="J4751" s="2" t="str">
        <f aca="false">IF(COUNTIF($A$2:A4751,A4751)&gt;1,"Duplicate","Unique")</f>
        <v>Unique</v>
      </c>
      <c r="K4751" s="2" t="str">
        <f aca="false">IF(Raw_Orders!F4751&lt;0,"Anomaly","OK")</f>
        <v>OK</v>
      </c>
      <c r="L4751" s="2" t="str">
        <f aca="false">IFERROR(VLOOKUP(C4751,Raw_Restaurants!$A$2:$C$151,3,FALSE()),"Unknown")</f>
        <v>Chennai</v>
      </c>
    </row>
    <row r="4752" customFormat="false" ht="15" hidden="false" customHeight="false" outlineLevel="0" collapsed="false">
      <c r="A4752" s="2" t="n">
        <f aca="false">Raw_Orders!A4752</f>
        <v>500453</v>
      </c>
      <c r="B4752" s="2" t="str">
        <f aca="false">Raw_Orders!B4752</f>
        <v>CUST1440</v>
      </c>
      <c r="C4752" s="2" t="str">
        <f aca="false">Raw_Orders!C4752</f>
        <v>REST253</v>
      </c>
      <c r="D4752" s="2" t="str">
        <f aca="false">Raw_Orders!D4752</f>
        <v>DP471</v>
      </c>
      <c r="E4752" s="2" t="str">
        <f aca="false">Raw_Orders!E4752</f>
        <v>2024-07-22</v>
      </c>
      <c r="F4752" s="2" t="n">
        <f aca="false">IF(Raw_Orders!F4752&lt;0,0,Raw_Orders!F4752)</f>
        <v>632.85</v>
      </c>
      <c r="G4752" s="2" t="str">
        <f aca="false">Raw_Orders!G4752</f>
        <v>Delivered</v>
      </c>
      <c r="H4752" s="2" t="n">
        <f aca="false">IF(Raw_Orders!H4752="","N/A",Raw_Orders!H4752)</f>
        <v>47.2</v>
      </c>
      <c r="I4752" s="2" t="str">
        <f aca="false">IF(Raw_Orders!I4752="","Not Rated",Raw_Orders!I4752)</f>
        <v>Not Rated</v>
      </c>
      <c r="J4752" s="2" t="str">
        <f aca="false">IF(COUNTIF($A$2:A4752,A4752)&gt;1,"Duplicate","Unique")</f>
        <v>Unique</v>
      </c>
      <c r="K4752" s="2" t="str">
        <f aca="false">IF(Raw_Orders!F4752&lt;0,"Anomaly","OK")</f>
        <v>OK</v>
      </c>
      <c r="L4752" s="2" t="str">
        <f aca="false">IFERROR(VLOOKUP(C4752,Raw_Restaurants!$A$2:$C$151,3,FALSE()),"Unknown")</f>
        <v>Delhi</v>
      </c>
    </row>
    <row r="4753" customFormat="false" ht="15" hidden="false" customHeight="false" outlineLevel="0" collapsed="false">
      <c r="A4753" s="2" t="n">
        <f aca="false">Raw_Orders!A4753</f>
        <v>500572</v>
      </c>
      <c r="B4753" s="2" t="str">
        <f aca="false">Raw_Orders!B4753</f>
        <v>CUST1378</v>
      </c>
      <c r="C4753" s="2" t="str">
        <f aca="false">Raw_Orders!C4753</f>
        <v>REST252</v>
      </c>
      <c r="D4753" s="2" t="str">
        <f aca="false">Raw_Orders!D4753</f>
        <v>DP388</v>
      </c>
      <c r="E4753" s="2" t="str">
        <f aca="false">Raw_Orders!E4753</f>
        <v>2024-11-23</v>
      </c>
      <c r="F4753" s="2" t="n">
        <f aca="false">IF(Raw_Orders!F4753&lt;0,0,Raw_Orders!F4753)</f>
        <v>408.32</v>
      </c>
      <c r="G4753" s="2" t="str">
        <f aca="false">Raw_Orders!G4753</f>
        <v>Delivered</v>
      </c>
      <c r="H4753" s="2" t="n">
        <f aca="false">IF(Raw_Orders!H4753="","N/A",Raw_Orders!H4753)</f>
        <v>58</v>
      </c>
      <c r="I4753" s="2" t="n">
        <f aca="false">IF(Raw_Orders!I4753="","Not Rated",Raw_Orders!I4753)</f>
        <v>3.6</v>
      </c>
      <c r="J4753" s="2" t="str">
        <f aca="false">IF(COUNTIF($A$2:A4753,A4753)&gt;1,"Duplicate","Unique")</f>
        <v>Unique</v>
      </c>
      <c r="K4753" s="2" t="str">
        <f aca="false">IF(Raw_Orders!F4753&lt;0,"Anomaly","OK")</f>
        <v>OK</v>
      </c>
      <c r="L4753" s="2" t="str">
        <f aca="false">IFERROR(VLOOKUP(C4753,Raw_Restaurants!$A$2:$C$151,3,FALSE()),"Unknown")</f>
        <v>Indore</v>
      </c>
    </row>
    <row r="4754" customFormat="false" ht="15" hidden="false" customHeight="false" outlineLevel="0" collapsed="false">
      <c r="A4754" s="2" t="n">
        <f aca="false">Raw_Orders!A4754</f>
        <v>504856</v>
      </c>
      <c r="B4754" s="2" t="str">
        <f aca="false">Raw_Orders!B4754</f>
        <v>CUST1694</v>
      </c>
      <c r="C4754" s="2" t="str">
        <f aca="false">Raw_Orders!C4754</f>
        <v>REST268</v>
      </c>
      <c r="D4754" s="2" t="str">
        <f aca="false">Raw_Orders!D4754</f>
        <v>DP479</v>
      </c>
      <c r="E4754" s="2" t="str">
        <f aca="false">Raw_Orders!E4754</f>
        <v>2024-01-16</v>
      </c>
      <c r="F4754" s="2" t="n">
        <f aca="false">IF(Raw_Orders!F4754&lt;0,0,Raw_Orders!F4754)</f>
        <v>1099.77</v>
      </c>
      <c r="G4754" s="2" t="str">
        <f aca="false">Raw_Orders!G4754</f>
        <v>Delivered</v>
      </c>
      <c r="H4754" s="2" t="n">
        <f aca="false">IF(Raw_Orders!H4754="","N/A",Raw_Orders!H4754)</f>
        <v>38.9</v>
      </c>
      <c r="I4754" s="2" t="n">
        <f aca="false">IF(Raw_Orders!I4754="","Not Rated",Raw_Orders!I4754)</f>
        <v>2.7</v>
      </c>
      <c r="J4754" s="2" t="str">
        <f aca="false">IF(COUNTIF($A$2:A4754,A4754)&gt;1,"Duplicate","Unique")</f>
        <v>Unique</v>
      </c>
      <c r="K4754" s="2" t="str">
        <f aca="false">IF(Raw_Orders!F4754&lt;0,"Anomaly","OK")</f>
        <v>OK</v>
      </c>
      <c r="L4754" s="2" t="str">
        <f aca="false">IFERROR(VLOOKUP(C4754,Raw_Restaurants!$A$2:$C$151,3,FALSE()),"Unknown")</f>
        <v>Pune</v>
      </c>
    </row>
    <row r="4755" customFormat="false" ht="15" hidden="false" customHeight="false" outlineLevel="0" collapsed="false">
      <c r="A4755" s="2" t="n">
        <f aca="false">Raw_Orders!A4755</f>
        <v>500199</v>
      </c>
      <c r="B4755" s="2" t="str">
        <f aca="false">Raw_Orders!B4755</f>
        <v>CUST1074</v>
      </c>
      <c r="C4755" s="2" t="str">
        <f aca="false">Raw_Orders!C4755</f>
        <v>REST212</v>
      </c>
      <c r="D4755" s="2" t="str">
        <f aca="false">Raw_Orders!D4755</f>
        <v>DP412</v>
      </c>
      <c r="E4755" s="2" t="str">
        <f aca="false">Raw_Orders!E4755</f>
        <v>2024-09-04</v>
      </c>
      <c r="F4755" s="2" t="n">
        <f aca="false">IF(Raw_Orders!F4755&lt;0,0,Raw_Orders!F4755)</f>
        <v>291.31</v>
      </c>
      <c r="G4755" s="2" t="str">
        <f aca="false">Raw_Orders!G4755</f>
        <v>Delivered</v>
      </c>
      <c r="H4755" s="2" t="n">
        <f aca="false">IF(Raw_Orders!H4755="","N/A",Raw_Orders!H4755)</f>
        <v>62.3</v>
      </c>
      <c r="I4755" s="2" t="n">
        <f aca="false">IF(Raw_Orders!I4755="","Not Rated",Raw_Orders!I4755)</f>
        <v>4.9</v>
      </c>
      <c r="J4755" s="2" t="str">
        <f aca="false">IF(COUNTIF($A$2:A4755,A4755)&gt;1,"Duplicate","Unique")</f>
        <v>Unique</v>
      </c>
      <c r="K4755" s="2" t="str">
        <f aca="false">IF(Raw_Orders!F4755&lt;0,"Anomaly","OK")</f>
        <v>OK</v>
      </c>
      <c r="L4755" s="2" t="str">
        <f aca="false">IFERROR(VLOOKUP(C4755,Raw_Restaurants!$A$2:$C$151,3,FALSE()),"Unknown")</f>
        <v>Jaipur</v>
      </c>
    </row>
    <row r="4756" customFormat="false" ht="15" hidden="false" customHeight="false" outlineLevel="0" collapsed="false">
      <c r="A4756" s="2" t="n">
        <f aca="false">Raw_Orders!A4756</f>
        <v>503200</v>
      </c>
      <c r="B4756" s="2" t="str">
        <f aca="false">Raw_Orders!B4756</f>
        <v>CUST1584</v>
      </c>
      <c r="C4756" s="2" t="str">
        <f aca="false">Raw_Orders!C4756</f>
        <v>REST263</v>
      </c>
      <c r="D4756" s="2" t="str">
        <f aca="false">Raw_Orders!D4756</f>
        <v>DP354</v>
      </c>
      <c r="E4756" s="2" t="str">
        <f aca="false">Raw_Orders!E4756</f>
        <v>2024-12-01</v>
      </c>
      <c r="F4756" s="2" t="n">
        <f aca="false">IF(Raw_Orders!F4756&lt;0,0,Raw_Orders!F4756)</f>
        <v>1182.88</v>
      </c>
      <c r="G4756" s="2" t="str">
        <f aca="false">Raw_Orders!G4756</f>
        <v>Delivered</v>
      </c>
      <c r="H4756" s="2" t="n">
        <f aca="false">IF(Raw_Orders!H4756="","N/A",Raw_Orders!H4756)</f>
        <v>35</v>
      </c>
      <c r="I4756" s="2" t="n">
        <f aca="false">IF(Raw_Orders!I4756="","Not Rated",Raw_Orders!I4756)</f>
        <v>2.5</v>
      </c>
      <c r="J4756" s="2" t="str">
        <f aca="false">IF(COUNTIF($A$2:A4756,A4756)&gt;1,"Duplicate","Unique")</f>
        <v>Unique</v>
      </c>
      <c r="K4756" s="2" t="str">
        <f aca="false">IF(Raw_Orders!F4756&lt;0,"Anomaly","OK")</f>
        <v>OK</v>
      </c>
      <c r="L4756" s="2" t="str">
        <f aca="false">IFERROR(VLOOKUP(C4756,Raw_Restaurants!$A$2:$C$151,3,FALSE()),"Unknown")</f>
        <v>Kolkata</v>
      </c>
    </row>
    <row r="4757" customFormat="false" ht="15" hidden="false" customHeight="false" outlineLevel="0" collapsed="false">
      <c r="A4757" s="2" t="n">
        <f aca="false">Raw_Orders!A4757</f>
        <v>504777</v>
      </c>
      <c r="B4757" s="2" t="str">
        <f aca="false">Raw_Orders!B4757</f>
        <v>CUST1666</v>
      </c>
      <c r="C4757" s="2" t="str">
        <f aca="false">Raw_Orders!C4757</f>
        <v>REST201</v>
      </c>
      <c r="D4757" s="2" t="str">
        <f aca="false">Raw_Orders!D4757</f>
        <v>DP361</v>
      </c>
      <c r="E4757" s="2" t="str">
        <f aca="false">Raw_Orders!E4757</f>
        <v>2024-09-24</v>
      </c>
      <c r="F4757" s="2" t="n">
        <f aca="false">IF(Raw_Orders!F4757&lt;0,0,Raw_Orders!F4757)</f>
        <v>1038.98</v>
      </c>
      <c r="G4757" s="2" t="str">
        <f aca="false">Raw_Orders!G4757</f>
        <v>Cancelled</v>
      </c>
      <c r="H4757" s="2" t="str">
        <f aca="false">IF(Raw_Orders!H4757="","N/A",Raw_Orders!H4757)</f>
        <v>N/A</v>
      </c>
      <c r="I4757" s="2" t="str">
        <f aca="false">IF(Raw_Orders!I4757="","Not Rated",Raw_Orders!I4757)</f>
        <v>Not Rated</v>
      </c>
      <c r="J4757" s="2" t="str">
        <f aca="false">IF(COUNTIF($A$2:A4757,A4757)&gt;1,"Duplicate","Unique")</f>
        <v>Unique</v>
      </c>
      <c r="K4757" s="2" t="str">
        <f aca="false">IF(Raw_Orders!F4757&lt;0,"Anomaly","OK")</f>
        <v>OK</v>
      </c>
      <c r="L4757" s="2" t="str">
        <f aca="false">IFERROR(VLOOKUP(C4757,Raw_Restaurants!$A$2:$C$151,3,FALSE()),"Unknown")</f>
        <v>Kolkata</v>
      </c>
    </row>
    <row r="4758" customFormat="false" ht="15" hidden="false" customHeight="false" outlineLevel="0" collapsed="false">
      <c r="A4758" s="2" t="n">
        <f aca="false">Raw_Orders!A4758</f>
        <v>504293</v>
      </c>
      <c r="B4758" s="2" t="str">
        <f aca="false">Raw_Orders!B4758</f>
        <v>CUST1220</v>
      </c>
      <c r="C4758" s="2" t="str">
        <f aca="false">Raw_Orders!C4758</f>
        <v>REST294</v>
      </c>
      <c r="D4758" s="2" t="str">
        <f aca="false">Raw_Orders!D4758</f>
        <v>DP338</v>
      </c>
      <c r="E4758" s="2" t="str">
        <f aca="false">Raw_Orders!E4758</f>
        <v>2024-12-26</v>
      </c>
      <c r="F4758" s="2" t="n">
        <f aca="false">IF(Raw_Orders!F4758&lt;0,0,Raw_Orders!F4758)</f>
        <v>620</v>
      </c>
      <c r="G4758" s="2" t="str">
        <f aca="false">Raw_Orders!G4758</f>
        <v>Delivered</v>
      </c>
      <c r="H4758" s="2" t="n">
        <f aca="false">IF(Raw_Orders!H4758="","N/A",Raw_Orders!H4758)</f>
        <v>73.1</v>
      </c>
      <c r="I4758" s="2" t="n">
        <f aca="false">IF(Raw_Orders!I4758="","Not Rated",Raw_Orders!I4758)</f>
        <v>4.9</v>
      </c>
      <c r="J4758" s="2" t="str">
        <f aca="false">IF(COUNTIF($A$2:A4758,A4758)&gt;1,"Duplicate","Unique")</f>
        <v>Unique</v>
      </c>
      <c r="K4758" s="2" t="str">
        <f aca="false">IF(Raw_Orders!F4758&lt;0,"Anomaly","OK")</f>
        <v>OK</v>
      </c>
      <c r="L4758" s="2" t="str">
        <f aca="false">IFERROR(VLOOKUP(C4758,Raw_Restaurants!$A$2:$C$151,3,FALSE()),"Unknown")</f>
        <v>Hyderabad</v>
      </c>
    </row>
    <row r="4759" customFormat="false" ht="15" hidden="false" customHeight="false" outlineLevel="0" collapsed="false">
      <c r="A4759" s="2" t="n">
        <f aca="false">Raw_Orders!A4759</f>
        <v>503997</v>
      </c>
      <c r="B4759" s="2" t="str">
        <f aca="false">Raw_Orders!B4759</f>
        <v>CUST1213</v>
      </c>
      <c r="C4759" s="2" t="str">
        <f aca="false">Raw_Orders!C4759</f>
        <v>REST316</v>
      </c>
      <c r="D4759" s="2" t="str">
        <f aca="false">Raw_Orders!D4759</f>
        <v>DP445</v>
      </c>
      <c r="E4759" s="2" t="str">
        <f aca="false">Raw_Orders!E4759</f>
        <v>2024-10-02</v>
      </c>
      <c r="F4759" s="2" t="n">
        <f aca="false">IF(Raw_Orders!F4759&lt;0,0,Raw_Orders!F4759)</f>
        <v>433.64</v>
      </c>
      <c r="G4759" s="2" t="str">
        <f aca="false">Raw_Orders!G4759</f>
        <v>Delivered</v>
      </c>
      <c r="H4759" s="2" t="n">
        <f aca="false">IF(Raw_Orders!H4759="","N/A",Raw_Orders!H4759)</f>
        <v>55.7</v>
      </c>
      <c r="I4759" s="2" t="n">
        <f aca="false">IF(Raw_Orders!I4759="","Not Rated",Raw_Orders!I4759)</f>
        <v>4.3</v>
      </c>
      <c r="J4759" s="2" t="str">
        <f aca="false">IF(COUNTIF($A$2:A4759,A4759)&gt;1,"Duplicate","Unique")</f>
        <v>Unique</v>
      </c>
      <c r="K4759" s="2" t="str">
        <f aca="false">IF(Raw_Orders!F4759&lt;0,"Anomaly","OK")</f>
        <v>OK</v>
      </c>
      <c r="L4759" s="2" t="str">
        <f aca="false">IFERROR(VLOOKUP(C4759,Raw_Restaurants!$A$2:$C$151,3,FALSE()),"Unknown")</f>
        <v>Kolkata</v>
      </c>
    </row>
    <row r="4760" customFormat="false" ht="15" hidden="false" customHeight="false" outlineLevel="0" collapsed="false">
      <c r="A4760" s="2" t="n">
        <f aca="false">Raw_Orders!A4760</f>
        <v>503365</v>
      </c>
      <c r="B4760" s="2" t="str">
        <f aca="false">Raw_Orders!B4760</f>
        <v>CUST1018</v>
      </c>
      <c r="C4760" s="2" t="str">
        <f aca="false">Raw_Orders!C4760</f>
        <v>REST261</v>
      </c>
      <c r="D4760" s="2" t="str">
        <f aca="false">Raw_Orders!D4760</f>
        <v>DP365</v>
      </c>
      <c r="E4760" s="2" t="str">
        <f aca="false">Raw_Orders!E4760</f>
        <v>2024-05-28</v>
      </c>
      <c r="F4760" s="2" t="n">
        <f aca="false">IF(Raw_Orders!F4760&lt;0,0,Raw_Orders!F4760)</f>
        <v>333.17</v>
      </c>
      <c r="G4760" s="2" t="str">
        <f aca="false">Raw_Orders!G4760</f>
        <v>Delivered</v>
      </c>
      <c r="H4760" s="2" t="n">
        <f aca="false">IF(Raw_Orders!H4760="","N/A",Raw_Orders!H4760)</f>
        <v>41.3</v>
      </c>
      <c r="I4760" s="2" t="str">
        <f aca="false">IF(Raw_Orders!I4760="","Not Rated",Raw_Orders!I4760)</f>
        <v>Not Rated</v>
      </c>
      <c r="J4760" s="2" t="str">
        <f aca="false">IF(COUNTIF($A$2:A4760,A4760)&gt;1,"Duplicate","Unique")</f>
        <v>Unique</v>
      </c>
      <c r="K4760" s="2" t="str">
        <f aca="false">IF(Raw_Orders!F4760&lt;0,"Anomaly","OK")</f>
        <v>OK</v>
      </c>
      <c r="L4760" s="2" t="str">
        <f aca="false">IFERROR(VLOOKUP(C4760,Raw_Restaurants!$A$2:$C$151,3,FALSE()),"Unknown")</f>
        <v>Pune</v>
      </c>
    </row>
    <row r="4761" customFormat="false" ht="15" hidden="false" customHeight="false" outlineLevel="0" collapsed="false">
      <c r="A4761" s="2" t="n">
        <f aca="false">Raw_Orders!A4761</f>
        <v>501133</v>
      </c>
      <c r="B4761" s="2" t="str">
        <f aca="false">Raw_Orders!B4761</f>
        <v>CUST1018</v>
      </c>
      <c r="C4761" s="2" t="str">
        <f aca="false">Raw_Orders!C4761</f>
        <v>REST270</v>
      </c>
      <c r="D4761" s="2" t="str">
        <f aca="false">Raw_Orders!D4761</f>
        <v>DP460</v>
      </c>
      <c r="E4761" s="2" t="str">
        <f aca="false">Raw_Orders!E4761</f>
        <v>2024-10-18</v>
      </c>
      <c r="F4761" s="2" t="n">
        <f aca="false">IF(Raw_Orders!F4761&lt;0,0,Raw_Orders!F4761)</f>
        <v>1057.12</v>
      </c>
      <c r="G4761" s="2" t="str">
        <f aca="false">Raw_Orders!G4761</f>
        <v>Delivered</v>
      </c>
      <c r="H4761" s="2" t="str">
        <f aca="false">IF(Raw_Orders!H4761="","N/A",Raw_Orders!H4761)</f>
        <v>N/A</v>
      </c>
      <c r="I4761" s="2" t="n">
        <f aca="false">IF(Raw_Orders!I4761="","Not Rated",Raw_Orders!I4761)</f>
        <v>3.5</v>
      </c>
      <c r="J4761" s="2" t="str">
        <f aca="false">IF(COUNTIF($A$2:A4761,A4761)&gt;1,"Duplicate","Unique")</f>
        <v>Unique</v>
      </c>
      <c r="K4761" s="2" t="str">
        <f aca="false">IF(Raw_Orders!F4761&lt;0,"Anomaly","OK")</f>
        <v>OK</v>
      </c>
      <c r="L4761" s="2" t="str">
        <f aca="false">IFERROR(VLOOKUP(C4761,Raw_Restaurants!$A$2:$C$151,3,FALSE()),"Unknown")</f>
        <v>Hyderabad</v>
      </c>
    </row>
    <row r="4762" customFormat="false" ht="15" hidden="false" customHeight="false" outlineLevel="0" collapsed="false">
      <c r="A4762" s="2" t="n">
        <f aca="false">Raw_Orders!A4762</f>
        <v>504208</v>
      </c>
      <c r="B4762" s="2" t="str">
        <f aca="false">Raw_Orders!B4762</f>
        <v>CUST1733</v>
      </c>
      <c r="C4762" s="2" t="str">
        <f aca="false">Raw_Orders!C4762</f>
        <v>REST201</v>
      </c>
      <c r="D4762" s="2" t="str">
        <f aca="false">Raw_Orders!D4762</f>
        <v>DP445</v>
      </c>
      <c r="E4762" s="2" t="str">
        <f aca="false">Raw_Orders!E4762</f>
        <v>2024-10-11</v>
      </c>
      <c r="F4762" s="2" t="n">
        <f aca="false">IF(Raw_Orders!F4762&lt;0,0,Raw_Orders!F4762)</f>
        <v>1001.02</v>
      </c>
      <c r="G4762" s="2" t="str">
        <f aca="false">Raw_Orders!G4762</f>
        <v>Delivered</v>
      </c>
      <c r="H4762" s="2" t="n">
        <f aca="false">IF(Raw_Orders!H4762="","N/A",Raw_Orders!H4762)</f>
        <v>43.7</v>
      </c>
      <c r="I4762" s="2" t="n">
        <f aca="false">IF(Raw_Orders!I4762="","Not Rated",Raw_Orders!I4762)</f>
        <v>3</v>
      </c>
      <c r="J4762" s="2" t="str">
        <f aca="false">IF(COUNTIF($A$2:A4762,A4762)&gt;1,"Duplicate","Unique")</f>
        <v>Unique</v>
      </c>
      <c r="K4762" s="2" t="str">
        <f aca="false">IF(Raw_Orders!F4762&lt;0,"Anomaly","OK")</f>
        <v>OK</v>
      </c>
      <c r="L4762" s="2" t="str">
        <f aca="false">IFERROR(VLOOKUP(C4762,Raw_Restaurants!$A$2:$C$151,3,FALSE()),"Unknown")</f>
        <v>Kolkata</v>
      </c>
    </row>
    <row r="4763" customFormat="false" ht="15" hidden="false" customHeight="false" outlineLevel="0" collapsed="false">
      <c r="A4763" s="2" t="n">
        <f aca="false">Raw_Orders!A4763</f>
        <v>500489</v>
      </c>
      <c r="B4763" s="2" t="str">
        <f aca="false">Raw_Orders!B4763</f>
        <v>CUST1708</v>
      </c>
      <c r="C4763" s="2" t="str">
        <f aca="false">Raw_Orders!C4763</f>
        <v>REST314</v>
      </c>
      <c r="D4763" s="2" t="str">
        <f aca="false">Raw_Orders!D4763</f>
        <v>DP377</v>
      </c>
      <c r="E4763" s="2" t="str">
        <f aca="false">Raw_Orders!E4763</f>
        <v>2024-01-08</v>
      </c>
      <c r="F4763" s="2" t="n">
        <f aca="false">IF(Raw_Orders!F4763&lt;0,0,Raw_Orders!F4763)</f>
        <v>516.99</v>
      </c>
      <c r="G4763" s="2" t="str">
        <f aca="false">Raw_Orders!G4763</f>
        <v>Delivered</v>
      </c>
      <c r="H4763" s="2" t="n">
        <f aca="false">IF(Raw_Orders!H4763="","N/A",Raw_Orders!H4763)</f>
        <v>43.1</v>
      </c>
      <c r="I4763" s="2" t="n">
        <f aca="false">IF(Raw_Orders!I4763="","Not Rated",Raw_Orders!I4763)</f>
        <v>3.8</v>
      </c>
      <c r="J4763" s="2" t="str">
        <f aca="false">IF(COUNTIF($A$2:A4763,A4763)&gt;1,"Duplicate","Unique")</f>
        <v>Unique</v>
      </c>
      <c r="K4763" s="2" t="str">
        <f aca="false">IF(Raw_Orders!F4763&lt;0,"Anomaly","OK")</f>
        <v>OK</v>
      </c>
      <c r="L4763" s="2" t="str">
        <f aca="false">IFERROR(VLOOKUP(C4763,Raw_Restaurants!$A$2:$C$151,3,FALSE()),"Unknown")</f>
        <v>Bangalore</v>
      </c>
    </row>
    <row r="4764" customFormat="false" ht="15" hidden="false" customHeight="false" outlineLevel="0" collapsed="false">
      <c r="A4764" s="2" t="n">
        <f aca="false">Raw_Orders!A4764</f>
        <v>501093</v>
      </c>
      <c r="B4764" s="2" t="str">
        <f aca="false">Raw_Orders!B4764</f>
        <v>CUST1732</v>
      </c>
      <c r="C4764" s="2" t="str">
        <f aca="false">Raw_Orders!C4764</f>
        <v>REST296</v>
      </c>
      <c r="D4764" s="2" t="str">
        <f aca="false">Raw_Orders!D4764</f>
        <v>DP475</v>
      </c>
      <c r="E4764" s="2" t="str">
        <f aca="false">Raw_Orders!E4764</f>
        <v>2024-01-19</v>
      </c>
      <c r="F4764" s="2" t="n">
        <f aca="false">IF(Raw_Orders!F4764&lt;0,0,Raw_Orders!F4764)</f>
        <v>906.95</v>
      </c>
      <c r="G4764" s="2" t="str">
        <f aca="false">Raw_Orders!G4764</f>
        <v>Delayed</v>
      </c>
      <c r="H4764" s="2" t="n">
        <f aca="false">IF(Raw_Orders!H4764="","N/A",Raw_Orders!H4764)</f>
        <v>66.4</v>
      </c>
      <c r="I4764" s="2" t="n">
        <f aca="false">IF(Raw_Orders!I4764="","Not Rated",Raw_Orders!I4764)</f>
        <v>2.8</v>
      </c>
      <c r="J4764" s="2" t="str">
        <f aca="false">IF(COUNTIF($A$2:A4764,A4764)&gt;1,"Duplicate","Unique")</f>
        <v>Unique</v>
      </c>
      <c r="K4764" s="2" t="str">
        <f aca="false">IF(Raw_Orders!F4764&lt;0,"Anomaly","OK")</f>
        <v>OK</v>
      </c>
      <c r="L4764" s="2" t="str">
        <f aca="false">IFERROR(VLOOKUP(C4764,Raw_Restaurants!$A$2:$C$151,3,FALSE()),"Unknown")</f>
        <v>Chennai</v>
      </c>
    </row>
    <row r="4765" customFormat="false" ht="15" hidden="false" customHeight="false" outlineLevel="0" collapsed="false">
      <c r="A4765" s="2" t="n">
        <f aca="false">Raw_Orders!A4765</f>
        <v>502113</v>
      </c>
      <c r="B4765" s="2" t="str">
        <f aca="false">Raw_Orders!B4765</f>
        <v>CUST1328</v>
      </c>
      <c r="C4765" s="2" t="str">
        <f aca="false">Raw_Orders!C4765</f>
        <v>REST340</v>
      </c>
      <c r="D4765" s="2" t="str">
        <f aca="false">Raw_Orders!D4765</f>
        <v>DP373</v>
      </c>
      <c r="E4765" s="2" t="str">
        <f aca="false">Raw_Orders!E4765</f>
        <v>2024-05-02</v>
      </c>
      <c r="F4765" s="2" t="n">
        <f aca="false">IF(Raw_Orders!F4765&lt;0,0,Raw_Orders!F4765)</f>
        <v>1310.39</v>
      </c>
      <c r="G4765" s="2" t="str">
        <f aca="false">Raw_Orders!G4765</f>
        <v>Delivered</v>
      </c>
      <c r="H4765" s="2" t="n">
        <f aca="false">IF(Raw_Orders!H4765="","N/A",Raw_Orders!H4765)</f>
        <v>38.5</v>
      </c>
      <c r="I4765" s="2" t="str">
        <f aca="false">IF(Raw_Orders!I4765="","Not Rated",Raw_Orders!I4765)</f>
        <v>Not Rated</v>
      </c>
      <c r="J4765" s="2" t="str">
        <f aca="false">IF(COUNTIF($A$2:A4765,A4765)&gt;1,"Duplicate","Unique")</f>
        <v>Unique</v>
      </c>
      <c r="K4765" s="2" t="str">
        <f aca="false">IF(Raw_Orders!F4765&lt;0,"Anomaly","OK")</f>
        <v>OK</v>
      </c>
      <c r="L4765" s="2" t="str">
        <f aca="false">IFERROR(VLOOKUP(C4765,Raw_Restaurants!$A$2:$C$151,3,FALSE()),"Unknown")</f>
        <v>Hyderabad</v>
      </c>
    </row>
    <row r="4766" customFormat="false" ht="15" hidden="false" customHeight="false" outlineLevel="0" collapsed="false">
      <c r="A4766" s="2" t="n">
        <f aca="false">Raw_Orders!A4766</f>
        <v>502571</v>
      </c>
      <c r="B4766" s="2" t="str">
        <f aca="false">Raw_Orders!B4766</f>
        <v>CUST1197</v>
      </c>
      <c r="C4766" s="2" t="str">
        <f aca="false">Raw_Orders!C4766</f>
        <v>REST282</v>
      </c>
      <c r="D4766" s="2" t="str">
        <f aca="false">Raw_Orders!D4766</f>
        <v>DP439</v>
      </c>
      <c r="E4766" s="2" t="str">
        <f aca="false">Raw_Orders!E4766</f>
        <v>2024-06-03</v>
      </c>
      <c r="F4766" s="2" t="n">
        <f aca="false">IF(Raw_Orders!F4766&lt;0,0,Raw_Orders!F4766)</f>
        <v>464.92</v>
      </c>
      <c r="G4766" s="2" t="str">
        <f aca="false">Raw_Orders!G4766</f>
        <v>Delivered</v>
      </c>
      <c r="H4766" s="2" t="n">
        <f aca="false">IF(Raw_Orders!H4766="","N/A",Raw_Orders!H4766)</f>
        <v>26.2</v>
      </c>
      <c r="I4766" s="2" t="n">
        <f aca="false">IF(Raw_Orders!I4766="","Not Rated",Raw_Orders!I4766)</f>
        <v>3.9</v>
      </c>
      <c r="J4766" s="2" t="str">
        <f aca="false">IF(COUNTIF($A$2:A4766,A4766)&gt;1,"Duplicate","Unique")</f>
        <v>Unique</v>
      </c>
      <c r="K4766" s="2" t="str">
        <f aca="false">IF(Raw_Orders!F4766&lt;0,"Anomaly","OK")</f>
        <v>OK</v>
      </c>
      <c r="L4766" s="2" t="str">
        <f aca="false">IFERROR(VLOOKUP(C4766,Raw_Restaurants!$A$2:$C$151,3,FALSE()),"Unknown")</f>
        <v>Mumbai</v>
      </c>
    </row>
    <row r="4767" customFormat="false" ht="15" hidden="false" customHeight="false" outlineLevel="0" collapsed="false">
      <c r="A4767" s="2" t="n">
        <f aca="false">Raw_Orders!A4767</f>
        <v>504318</v>
      </c>
      <c r="B4767" s="2" t="str">
        <f aca="false">Raw_Orders!B4767</f>
        <v>CUST1056</v>
      </c>
      <c r="C4767" s="2" t="str">
        <f aca="false">Raw_Orders!C4767</f>
        <v>REST302</v>
      </c>
      <c r="D4767" s="2" t="str">
        <f aca="false">Raw_Orders!D4767</f>
        <v>DP454</v>
      </c>
      <c r="E4767" s="2" t="str">
        <f aca="false">Raw_Orders!E4767</f>
        <v>2024-03-31</v>
      </c>
      <c r="F4767" s="2" t="n">
        <f aca="false">IF(Raw_Orders!F4767&lt;0,0,Raw_Orders!F4767)</f>
        <v>1304.3</v>
      </c>
      <c r="G4767" s="2" t="str">
        <f aca="false">Raw_Orders!G4767</f>
        <v>Delivered</v>
      </c>
      <c r="H4767" s="2" t="n">
        <f aca="false">IF(Raw_Orders!H4767="","N/A",Raw_Orders!H4767)</f>
        <v>26.4</v>
      </c>
      <c r="I4767" s="2" t="n">
        <f aca="false">IF(Raw_Orders!I4767="","Not Rated",Raw_Orders!I4767)</f>
        <v>4.2</v>
      </c>
      <c r="J4767" s="2" t="str">
        <f aca="false">IF(COUNTIF($A$2:A4767,A4767)&gt;1,"Duplicate","Unique")</f>
        <v>Unique</v>
      </c>
      <c r="K4767" s="2" t="str">
        <f aca="false">IF(Raw_Orders!F4767&lt;0,"Anomaly","OK")</f>
        <v>OK</v>
      </c>
      <c r="L4767" s="2" t="str">
        <f aca="false">IFERROR(VLOOKUP(C4767,Raw_Restaurants!$A$2:$C$151,3,FALSE()),"Unknown")</f>
        <v>Indore</v>
      </c>
    </row>
    <row r="4768" customFormat="false" ht="15" hidden="false" customHeight="false" outlineLevel="0" collapsed="false">
      <c r="A4768" s="2" t="n">
        <f aca="false">Raw_Orders!A4768</f>
        <v>504692</v>
      </c>
      <c r="B4768" s="2" t="str">
        <f aca="false">Raw_Orders!B4768</f>
        <v>CUST1404</v>
      </c>
      <c r="C4768" s="2" t="str">
        <f aca="false">Raw_Orders!C4768</f>
        <v>REST330</v>
      </c>
      <c r="D4768" s="2" t="str">
        <f aca="false">Raw_Orders!D4768</f>
        <v>DP362</v>
      </c>
      <c r="E4768" s="2" t="str">
        <f aca="false">Raw_Orders!E4768</f>
        <v>2024-04-14</v>
      </c>
      <c r="F4768" s="2" t="n">
        <f aca="false">IF(Raw_Orders!F4768&lt;0,0,Raw_Orders!F4768)</f>
        <v>352.97</v>
      </c>
      <c r="G4768" s="2" t="str">
        <f aca="false">Raw_Orders!G4768</f>
        <v>Delivered</v>
      </c>
      <c r="H4768" s="2" t="n">
        <f aca="false">IF(Raw_Orders!H4768="","N/A",Raw_Orders!H4768)</f>
        <v>35.9</v>
      </c>
      <c r="I4768" s="2" t="n">
        <f aca="false">IF(Raw_Orders!I4768="","Not Rated",Raw_Orders!I4768)</f>
        <v>3.9</v>
      </c>
      <c r="J4768" s="2" t="str">
        <f aca="false">IF(COUNTIF($A$2:A4768,A4768)&gt;1,"Duplicate","Unique")</f>
        <v>Unique</v>
      </c>
      <c r="K4768" s="2" t="str">
        <f aca="false">IF(Raw_Orders!F4768&lt;0,"Anomaly","OK")</f>
        <v>OK</v>
      </c>
      <c r="L4768" s="2" t="str">
        <f aca="false">IFERROR(VLOOKUP(C4768,Raw_Restaurants!$A$2:$C$151,3,FALSE()),"Unknown")</f>
        <v>Hyderabad</v>
      </c>
    </row>
    <row r="4769" customFormat="false" ht="15" hidden="false" customHeight="false" outlineLevel="0" collapsed="false">
      <c r="A4769" s="2" t="n">
        <f aca="false">Raw_Orders!A4769</f>
        <v>500346</v>
      </c>
      <c r="B4769" s="2" t="str">
        <f aca="false">Raw_Orders!B4769</f>
        <v>CUST1519</v>
      </c>
      <c r="C4769" s="2" t="str">
        <f aca="false">Raw_Orders!C4769</f>
        <v>REST281</v>
      </c>
      <c r="D4769" s="2" t="str">
        <f aca="false">Raw_Orders!D4769</f>
        <v>DP465</v>
      </c>
      <c r="E4769" s="2" t="str">
        <f aca="false">Raw_Orders!E4769</f>
        <v>2024-11-03</v>
      </c>
      <c r="F4769" s="2" t="n">
        <f aca="false">IF(Raw_Orders!F4769&lt;0,0,Raw_Orders!F4769)</f>
        <v>408.88</v>
      </c>
      <c r="G4769" s="2" t="str">
        <f aca="false">Raw_Orders!G4769</f>
        <v>Delivered</v>
      </c>
      <c r="H4769" s="2" t="n">
        <f aca="false">IF(Raw_Orders!H4769="","N/A",Raw_Orders!H4769)</f>
        <v>45.2</v>
      </c>
      <c r="I4769" s="2" t="n">
        <f aca="false">IF(Raw_Orders!I4769="","Not Rated",Raw_Orders!I4769)</f>
        <v>3.1</v>
      </c>
      <c r="J4769" s="2" t="str">
        <f aca="false">IF(COUNTIF($A$2:A4769,A4769)&gt;1,"Duplicate","Unique")</f>
        <v>Unique</v>
      </c>
      <c r="K4769" s="2" t="str">
        <f aca="false">IF(Raw_Orders!F4769&lt;0,"Anomaly","OK")</f>
        <v>OK</v>
      </c>
      <c r="L4769" s="2" t="str">
        <f aca="false">IFERROR(VLOOKUP(C4769,Raw_Restaurants!$A$2:$C$151,3,FALSE()),"Unknown")</f>
        <v>Chennai</v>
      </c>
    </row>
    <row r="4770" customFormat="false" ht="15" hidden="false" customHeight="false" outlineLevel="0" collapsed="false">
      <c r="A4770" s="2" t="n">
        <f aca="false">Raw_Orders!A4770</f>
        <v>501976</v>
      </c>
      <c r="B4770" s="2" t="str">
        <f aca="false">Raw_Orders!B4770</f>
        <v>CUST1102</v>
      </c>
      <c r="C4770" s="2" t="str">
        <f aca="false">Raw_Orders!C4770</f>
        <v>REST322</v>
      </c>
      <c r="D4770" s="2" t="str">
        <f aca="false">Raw_Orders!D4770</f>
        <v>DP434</v>
      </c>
      <c r="E4770" s="2" t="str">
        <f aca="false">Raw_Orders!E4770</f>
        <v>2024-05-10</v>
      </c>
      <c r="F4770" s="2" t="n">
        <f aca="false">IF(Raw_Orders!F4770&lt;0,0,Raw_Orders!F4770)</f>
        <v>751.81</v>
      </c>
      <c r="G4770" s="2" t="str">
        <f aca="false">Raw_Orders!G4770</f>
        <v>Delivered</v>
      </c>
      <c r="H4770" s="2" t="n">
        <f aca="false">IF(Raw_Orders!H4770="","N/A",Raw_Orders!H4770)</f>
        <v>41.2</v>
      </c>
      <c r="I4770" s="2" t="n">
        <f aca="false">IF(Raw_Orders!I4770="","Not Rated",Raw_Orders!I4770)</f>
        <v>3.1</v>
      </c>
      <c r="J4770" s="2" t="str">
        <f aca="false">IF(COUNTIF($A$2:A4770,A4770)&gt;1,"Duplicate","Unique")</f>
        <v>Unique</v>
      </c>
      <c r="K4770" s="2" t="str">
        <f aca="false">IF(Raw_Orders!F4770&lt;0,"Anomaly","OK")</f>
        <v>OK</v>
      </c>
      <c r="L4770" s="2" t="str">
        <f aca="false">IFERROR(VLOOKUP(C4770,Raw_Restaurants!$A$2:$C$151,3,FALSE()),"Unknown")</f>
        <v>Delhi</v>
      </c>
    </row>
    <row r="4771" customFormat="false" ht="15" hidden="false" customHeight="false" outlineLevel="0" collapsed="false">
      <c r="A4771" s="2" t="n">
        <f aca="false">Raw_Orders!A4771</f>
        <v>501948</v>
      </c>
      <c r="B4771" s="2" t="str">
        <f aca="false">Raw_Orders!B4771</f>
        <v>CUST1040</v>
      </c>
      <c r="C4771" s="2" t="str">
        <f aca="false">Raw_Orders!C4771</f>
        <v>REST311</v>
      </c>
      <c r="D4771" s="2" t="str">
        <f aca="false">Raw_Orders!D4771</f>
        <v>DP455</v>
      </c>
      <c r="E4771" s="2" t="str">
        <f aca="false">Raw_Orders!E4771</f>
        <v>2024-08-03</v>
      </c>
      <c r="F4771" s="2" t="n">
        <f aca="false">IF(Raw_Orders!F4771&lt;0,0,Raw_Orders!F4771)</f>
        <v>565.94</v>
      </c>
      <c r="G4771" s="2" t="str">
        <f aca="false">Raw_Orders!G4771</f>
        <v>Delayed</v>
      </c>
      <c r="H4771" s="2" t="n">
        <f aca="false">IF(Raw_Orders!H4771="","N/A",Raw_Orders!H4771)</f>
        <v>44.9</v>
      </c>
      <c r="I4771" s="2" t="n">
        <f aca="false">IF(Raw_Orders!I4771="","Not Rated",Raw_Orders!I4771)</f>
        <v>3.9</v>
      </c>
      <c r="J4771" s="2" t="str">
        <f aca="false">IF(COUNTIF($A$2:A4771,A4771)&gt;1,"Duplicate","Unique")</f>
        <v>Unique</v>
      </c>
      <c r="K4771" s="2" t="str">
        <f aca="false">IF(Raw_Orders!F4771&lt;0,"Anomaly","OK")</f>
        <v>OK</v>
      </c>
      <c r="L4771" s="2" t="str">
        <f aca="false">IFERROR(VLOOKUP(C4771,Raw_Restaurants!$A$2:$C$151,3,FALSE()),"Unknown")</f>
        <v>Bhopal</v>
      </c>
    </row>
    <row r="4772" customFormat="false" ht="15" hidden="false" customHeight="false" outlineLevel="0" collapsed="false">
      <c r="A4772" s="2" t="n">
        <f aca="false">Raw_Orders!A4772</f>
        <v>502008</v>
      </c>
      <c r="B4772" s="2" t="str">
        <f aca="false">Raw_Orders!B4772</f>
        <v>CUST1799</v>
      </c>
      <c r="C4772" s="2" t="str">
        <f aca="false">Raw_Orders!C4772</f>
        <v>REST207</v>
      </c>
      <c r="D4772" s="2" t="str">
        <f aca="false">Raw_Orders!D4772</f>
        <v>DP482</v>
      </c>
      <c r="E4772" s="2" t="str">
        <f aca="false">Raw_Orders!E4772</f>
        <v>2024-11-24</v>
      </c>
      <c r="F4772" s="2" t="n">
        <f aca="false">IF(Raw_Orders!F4772&lt;0,0,Raw_Orders!F4772)</f>
        <v>596.28</v>
      </c>
      <c r="G4772" s="2" t="str">
        <f aca="false">Raw_Orders!G4772</f>
        <v>Delivered</v>
      </c>
      <c r="H4772" s="2" t="n">
        <f aca="false">IF(Raw_Orders!H4772="","N/A",Raw_Orders!H4772)</f>
        <v>27.9</v>
      </c>
      <c r="I4772" s="2" t="n">
        <f aca="false">IF(Raw_Orders!I4772="","Not Rated",Raw_Orders!I4772)</f>
        <v>3.9</v>
      </c>
      <c r="J4772" s="2" t="str">
        <f aca="false">IF(COUNTIF($A$2:A4772,A4772)&gt;1,"Duplicate","Unique")</f>
        <v>Unique</v>
      </c>
      <c r="K4772" s="2" t="str">
        <f aca="false">IF(Raw_Orders!F4772&lt;0,"Anomaly","OK")</f>
        <v>OK</v>
      </c>
      <c r="L4772" s="2" t="str">
        <f aca="false">IFERROR(VLOOKUP(C4772,Raw_Restaurants!$A$2:$C$151,3,FALSE()),"Unknown")</f>
        <v>Chennai</v>
      </c>
    </row>
    <row r="4773" customFormat="false" ht="15" hidden="false" customHeight="false" outlineLevel="0" collapsed="false">
      <c r="A4773" s="2" t="n">
        <f aca="false">Raw_Orders!A4773</f>
        <v>501771</v>
      </c>
      <c r="B4773" s="2" t="str">
        <f aca="false">Raw_Orders!B4773</f>
        <v>CUST1537</v>
      </c>
      <c r="C4773" s="2" t="str">
        <f aca="false">Raw_Orders!C4773</f>
        <v>REST216</v>
      </c>
      <c r="D4773" s="2" t="str">
        <f aca="false">Raw_Orders!D4773</f>
        <v>DP347</v>
      </c>
      <c r="E4773" s="2" t="str">
        <f aca="false">Raw_Orders!E4773</f>
        <v>2024-03-11</v>
      </c>
      <c r="F4773" s="2" t="n">
        <f aca="false">IF(Raw_Orders!F4773&lt;0,0,Raw_Orders!F4773)</f>
        <v>998.99</v>
      </c>
      <c r="G4773" s="2" t="str">
        <f aca="false">Raw_Orders!G4773</f>
        <v>Delivered</v>
      </c>
      <c r="H4773" s="2" t="n">
        <f aca="false">IF(Raw_Orders!H4773="","N/A",Raw_Orders!H4773)</f>
        <v>78.2</v>
      </c>
      <c r="I4773" s="2" t="n">
        <f aca="false">IF(Raw_Orders!I4773="","Not Rated",Raw_Orders!I4773)</f>
        <v>4</v>
      </c>
      <c r="J4773" s="2" t="str">
        <f aca="false">IF(COUNTIF($A$2:A4773,A4773)&gt;1,"Duplicate","Unique")</f>
        <v>Unique</v>
      </c>
      <c r="K4773" s="2" t="str">
        <f aca="false">IF(Raw_Orders!F4773&lt;0,"Anomaly","OK")</f>
        <v>OK</v>
      </c>
      <c r="L4773" s="2" t="str">
        <f aca="false">IFERROR(VLOOKUP(C4773,Raw_Restaurants!$A$2:$C$151,3,FALSE()),"Unknown")</f>
        <v>Chennai</v>
      </c>
    </row>
    <row r="4774" customFormat="false" ht="15" hidden="false" customHeight="false" outlineLevel="0" collapsed="false">
      <c r="A4774" s="2" t="n">
        <f aca="false">Raw_Orders!A4774</f>
        <v>502881</v>
      </c>
      <c r="B4774" s="2" t="str">
        <f aca="false">Raw_Orders!B4774</f>
        <v>CUST1088</v>
      </c>
      <c r="C4774" s="2" t="str">
        <f aca="false">Raw_Orders!C4774</f>
        <v>REST222</v>
      </c>
      <c r="D4774" s="2" t="str">
        <f aca="false">Raw_Orders!D4774</f>
        <v>DP416</v>
      </c>
      <c r="E4774" s="2" t="str">
        <f aca="false">Raw_Orders!E4774</f>
        <v>2024-05-17</v>
      </c>
      <c r="F4774" s="2" t="n">
        <f aca="false">IF(Raw_Orders!F4774&lt;0,0,Raw_Orders!F4774)</f>
        <v>654.94</v>
      </c>
      <c r="G4774" s="2" t="str">
        <f aca="false">Raw_Orders!G4774</f>
        <v>Delivered</v>
      </c>
      <c r="H4774" s="2" t="n">
        <f aca="false">IF(Raw_Orders!H4774="","N/A",Raw_Orders!H4774)</f>
        <v>65.3</v>
      </c>
      <c r="I4774" s="2" t="n">
        <f aca="false">IF(Raw_Orders!I4774="","Not Rated",Raw_Orders!I4774)</f>
        <v>2.8</v>
      </c>
      <c r="J4774" s="2" t="str">
        <f aca="false">IF(COUNTIF($A$2:A4774,A4774)&gt;1,"Duplicate","Unique")</f>
        <v>Unique</v>
      </c>
      <c r="K4774" s="2" t="str">
        <f aca="false">IF(Raw_Orders!F4774&lt;0,"Anomaly","OK")</f>
        <v>OK</v>
      </c>
      <c r="L4774" s="2" t="str">
        <f aca="false">IFERROR(VLOOKUP(C4774,Raw_Restaurants!$A$2:$C$151,3,FALSE()),"Unknown")</f>
        <v>Delhi</v>
      </c>
    </row>
    <row r="4775" customFormat="false" ht="15" hidden="false" customHeight="false" outlineLevel="0" collapsed="false">
      <c r="A4775" s="2" t="n">
        <f aca="false">Raw_Orders!A4775</f>
        <v>501981</v>
      </c>
      <c r="B4775" s="2" t="str">
        <f aca="false">Raw_Orders!B4775</f>
        <v>CUST1214</v>
      </c>
      <c r="C4775" s="2" t="str">
        <f aca="false">Raw_Orders!C4775</f>
        <v>REST316</v>
      </c>
      <c r="D4775" s="2" t="str">
        <f aca="false">Raw_Orders!D4775</f>
        <v>DP398</v>
      </c>
      <c r="E4775" s="2" t="str">
        <f aca="false">Raw_Orders!E4775</f>
        <v>2024-10-26</v>
      </c>
      <c r="F4775" s="2" t="n">
        <f aca="false">IF(Raw_Orders!F4775&lt;0,0,Raw_Orders!F4775)</f>
        <v>759.92</v>
      </c>
      <c r="G4775" s="2" t="str">
        <f aca="false">Raw_Orders!G4775</f>
        <v>Delivered</v>
      </c>
      <c r="H4775" s="2" t="n">
        <f aca="false">IF(Raw_Orders!H4775="","N/A",Raw_Orders!H4775)</f>
        <v>26.1</v>
      </c>
      <c r="I4775" s="2" t="n">
        <f aca="false">IF(Raw_Orders!I4775="","Not Rated",Raw_Orders!I4775)</f>
        <v>3</v>
      </c>
      <c r="J4775" s="2" t="str">
        <f aca="false">IF(COUNTIF($A$2:A4775,A4775)&gt;1,"Duplicate","Unique")</f>
        <v>Unique</v>
      </c>
      <c r="K4775" s="2" t="str">
        <f aca="false">IF(Raw_Orders!F4775&lt;0,"Anomaly","OK")</f>
        <v>OK</v>
      </c>
      <c r="L4775" s="2" t="str">
        <f aca="false">IFERROR(VLOOKUP(C4775,Raw_Restaurants!$A$2:$C$151,3,FALSE()),"Unknown")</f>
        <v>Kolkata</v>
      </c>
    </row>
    <row r="4776" customFormat="false" ht="15" hidden="false" customHeight="false" outlineLevel="0" collapsed="false">
      <c r="A4776" s="2" t="n">
        <f aca="false">Raw_Orders!A4776</f>
        <v>503347</v>
      </c>
      <c r="B4776" s="2" t="str">
        <f aca="false">Raw_Orders!B4776</f>
        <v>CUST1088</v>
      </c>
      <c r="C4776" s="2" t="str">
        <f aca="false">Raw_Orders!C4776</f>
        <v>REST250</v>
      </c>
      <c r="D4776" s="2" t="str">
        <f aca="false">Raw_Orders!D4776</f>
        <v>DP437</v>
      </c>
      <c r="E4776" s="2" t="str">
        <f aca="false">Raw_Orders!E4776</f>
        <v>2024-08-01</v>
      </c>
      <c r="F4776" s="2" t="n">
        <f aca="false">IF(Raw_Orders!F4776&lt;0,0,Raw_Orders!F4776)</f>
        <v>1298.92</v>
      </c>
      <c r="G4776" s="2" t="str">
        <f aca="false">Raw_Orders!G4776</f>
        <v>Delivered</v>
      </c>
      <c r="H4776" s="2" t="n">
        <f aca="false">IF(Raw_Orders!H4776="","N/A",Raw_Orders!H4776)</f>
        <v>76.5</v>
      </c>
      <c r="I4776" s="2" t="n">
        <f aca="false">IF(Raw_Orders!I4776="","Not Rated",Raw_Orders!I4776)</f>
        <v>4.9</v>
      </c>
      <c r="J4776" s="2" t="str">
        <f aca="false">IF(COUNTIF($A$2:A4776,A4776)&gt;1,"Duplicate","Unique")</f>
        <v>Unique</v>
      </c>
      <c r="K4776" s="2" t="str">
        <f aca="false">IF(Raw_Orders!F4776&lt;0,"Anomaly","OK")</f>
        <v>OK</v>
      </c>
      <c r="L4776" s="2" t="str">
        <f aca="false">IFERROR(VLOOKUP(C4776,Raw_Restaurants!$A$2:$C$151,3,FALSE()),"Unknown")</f>
        <v>Delhi</v>
      </c>
    </row>
    <row r="4777" customFormat="false" ht="15" hidden="false" customHeight="false" outlineLevel="0" collapsed="false">
      <c r="A4777" s="2" t="n">
        <f aca="false">Raw_Orders!A4777</f>
        <v>500159</v>
      </c>
      <c r="B4777" s="2" t="str">
        <f aca="false">Raw_Orders!B4777</f>
        <v>CUST1044</v>
      </c>
      <c r="C4777" s="2" t="str">
        <f aca="false">Raw_Orders!C4777</f>
        <v>REST216</v>
      </c>
      <c r="D4777" s="2" t="str">
        <f aca="false">Raw_Orders!D4777</f>
        <v>DP372</v>
      </c>
      <c r="E4777" s="2" t="str">
        <f aca="false">Raw_Orders!E4777</f>
        <v>2024-07-11</v>
      </c>
      <c r="F4777" s="2" t="n">
        <f aca="false">IF(Raw_Orders!F4777&lt;0,0,Raw_Orders!F4777)</f>
        <v>477.49</v>
      </c>
      <c r="G4777" s="2" t="str">
        <f aca="false">Raw_Orders!G4777</f>
        <v>Cancelled</v>
      </c>
      <c r="H4777" s="2" t="str">
        <f aca="false">IF(Raw_Orders!H4777="","N/A",Raw_Orders!H4777)</f>
        <v>N/A</v>
      </c>
      <c r="I4777" s="2" t="str">
        <f aca="false">IF(Raw_Orders!I4777="","Not Rated",Raw_Orders!I4777)</f>
        <v>Not Rated</v>
      </c>
      <c r="J4777" s="2" t="str">
        <f aca="false">IF(COUNTIF($A$2:A4777,A4777)&gt;1,"Duplicate","Unique")</f>
        <v>Unique</v>
      </c>
      <c r="K4777" s="2" t="str">
        <f aca="false">IF(Raw_Orders!F4777&lt;0,"Anomaly","OK")</f>
        <v>OK</v>
      </c>
      <c r="L4777" s="2" t="str">
        <f aca="false">IFERROR(VLOOKUP(C4777,Raw_Restaurants!$A$2:$C$151,3,FALSE()),"Unknown")</f>
        <v>Chennai</v>
      </c>
    </row>
    <row r="4778" customFormat="false" ht="15" hidden="false" customHeight="false" outlineLevel="0" collapsed="false">
      <c r="A4778" s="2" t="n">
        <f aca="false">Raw_Orders!A4778</f>
        <v>502996</v>
      </c>
      <c r="B4778" s="2" t="str">
        <f aca="false">Raw_Orders!B4778</f>
        <v>CUST1286</v>
      </c>
      <c r="C4778" s="2" t="str">
        <f aca="false">Raw_Orders!C4778</f>
        <v>REST281</v>
      </c>
      <c r="D4778" s="2" t="str">
        <f aca="false">Raw_Orders!D4778</f>
        <v>DP499</v>
      </c>
      <c r="E4778" s="2" t="str">
        <f aca="false">Raw_Orders!E4778</f>
        <v>2024-06-01</v>
      </c>
      <c r="F4778" s="2" t="n">
        <f aca="false">IF(Raw_Orders!F4778&lt;0,0,Raw_Orders!F4778)</f>
        <v>801.02</v>
      </c>
      <c r="G4778" s="2" t="str">
        <f aca="false">Raw_Orders!G4778</f>
        <v>Delivered</v>
      </c>
      <c r="H4778" s="2" t="n">
        <f aca="false">IF(Raw_Orders!H4778="","N/A",Raw_Orders!H4778)</f>
        <v>41.1</v>
      </c>
      <c r="I4778" s="2" t="str">
        <f aca="false">IF(Raw_Orders!I4778="","Not Rated",Raw_Orders!I4778)</f>
        <v>Not Rated</v>
      </c>
      <c r="J4778" s="2" t="str">
        <f aca="false">IF(COUNTIF($A$2:A4778,A4778)&gt;1,"Duplicate","Unique")</f>
        <v>Unique</v>
      </c>
      <c r="K4778" s="2" t="str">
        <f aca="false">IF(Raw_Orders!F4778&lt;0,"Anomaly","OK")</f>
        <v>OK</v>
      </c>
      <c r="L4778" s="2" t="str">
        <f aca="false">IFERROR(VLOOKUP(C4778,Raw_Restaurants!$A$2:$C$151,3,FALSE()),"Unknown")</f>
        <v>Chennai</v>
      </c>
    </row>
    <row r="4779" customFormat="false" ht="15" hidden="false" customHeight="false" outlineLevel="0" collapsed="false">
      <c r="A4779" s="2" t="n">
        <f aca="false">Raw_Orders!A4779</f>
        <v>503010</v>
      </c>
      <c r="B4779" s="2" t="str">
        <f aca="false">Raw_Orders!B4779</f>
        <v>CUST1274</v>
      </c>
      <c r="C4779" s="2" t="str">
        <f aca="false">Raw_Orders!C4779</f>
        <v>REST276</v>
      </c>
      <c r="D4779" s="2" t="str">
        <f aca="false">Raw_Orders!D4779</f>
        <v>DP433</v>
      </c>
      <c r="E4779" s="2" t="str">
        <f aca="false">Raw_Orders!E4779</f>
        <v>2024-06-12</v>
      </c>
      <c r="F4779" s="2" t="n">
        <f aca="false">IF(Raw_Orders!F4779&lt;0,0,Raw_Orders!F4779)</f>
        <v>713.73</v>
      </c>
      <c r="G4779" s="2" t="str">
        <f aca="false">Raw_Orders!G4779</f>
        <v>Delivered</v>
      </c>
      <c r="H4779" s="2" t="n">
        <f aca="false">IF(Raw_Orders!H4779="","N/A",Raw_Orders!H4779)</f>
        <v>66.7</v>
      </c>
      <c r="I4779" s="2" t="n">
        <f aca="false">IF(Raw_Orders!I4779="","Not Rated",Raw_Orders!I4779)</f>
        <v>4.1</v>
      </c>
      <c r="J4779" s="2" t="str">
        <f aca="false">IF(COUNTIF($A$2:A4779,A4779)&gt;1,"Duplicate","Unique")</f>
        <v>Unique</v>
      </c>
      <c r="K4779" s="2" t="str">
        <f aca="false">IF(Raw_Orders!F4779&lt;0,"Anomaly","OK")</f>
        <v>OK</v>
      </c>
      <c r="L4779" s="2" t="str">
        <f aca="false">IFERROR(VLOOKUP(C4779,Raw_Restaurants!$A$2:$C$151,3,FALSE()),"Unknown")</f>
        <v>Bangalore</v>
      </c>
    </row>
    <row r="4780" customFormat="false" ht="15" hidden="false" customHeight="false" outlineLevel="0" collapsed="false">
      <c r="A4780" s="2" t="n">
        <f aca="false">Raw_Orders!A4780</f>
        <v>500767</v>
      </c>
      <c r="B4780" s="2" t="str">
        <f aca="false">Raw_Orders!B4780</f>
        <v>CUST1199</v>
      </c>
      <c r="C4780" s="2" t="str">
        <f aca="false">Raw_Orders!C4780</f>
        <v>REST288</v>
      </c>
      <c r="D4780" s="2" t="str">
        <f aca="false">Raw_Orders!D4780</f>
        <v>DP366</v>
      </c>
      <c r="E4780" s="2" t="str">
        <f aca="false">Raw_Orders!E4780</f>
        <v>2024-01-13</v>
      </c>
      <c r="F4780" s="2" t="n">
        <f aca="false">IF(Raw_Orders!F4780&lt;0,0,Raw_Orders!F4780)</f>
        <v>291.23</v>
      </c>
      <c r="G4780" s="2" t="str">
        <f aca="false">Raw_Orders!G4780</f>
        <v>Delivered</v>
      </c>
      <c r="H4780" s="2" t="str">
        <f aca="false">IF(Raw_Orders!H4780="","N/A",Raw_Orders!H4780)</f>
        <v>N/A</v>
      </c>
      <c r="I4780" s="2" t="n">
        <f aca="false">IF(Raw_Orders!I4780="","Not Rated",Raw_Orders!I4780)</f>
        <v>4.8</v>
      </c>
      <c r="J4780" s="2" t="str">
        <f aca="false">IF(COUNTIF($A$2:A4780,A4780)&gt;1,"Duplicate","Unique")</f>
        <v>Unique</v>
      </c>
      <c r="K4780" s="2" t="str">
        <f aca="false">IF(Raw_Orders!F4780&lt;0,"Anomaly","OK")</f>
        <v>OK</v>
      </c>
      <c r="L4780" s="2" t="str">
        <f aca="false">IFERROR(VLOOKUP(C4780,Raw_Restaurants!$A$2:$C$151,3,FALSE()),"Unknown")</f>
        <v>Bhopal</v>
      </c>
    </row>
    <row r="4781" customFormat="false" ht="15" hidden="false" customHeight="false" outlineLevel="0" collapsed="false">
      <c r="A4781" s="2" t="n">
        <f aca="false">Raw_Orders!A4781</f>
        <v>500662</v>
      </c>
      <c r="B4781" s="2" t="str">
        <f aca="false">Raw_Orders!B4781</f>
        <v>CUST1137</v>
      </c>
      <c r="C4781" s="2" t="str">
        <f aca="false">Raw_Orders!C4781</f>
        <v>REST212</v>
      </c>
      <c r="D4781" s="2" t="str">
        <f aca="false">Raw_Orders!D4781</f>
        <v>DP432</v>
      </c>
      <c r="E4781" s="2" t="str">
        <f aca="false">Raw_Orders!E4781</f>
        <v>2024-02-07</v>
      </c>
      <c r="F4781" s="2" t="n">
        <f aca="false">IF(Raw_Orders!F4781&lt;0,0,Raw_Orders!F4781)</f>
        <v>527.6</v>
      </c>
      <c r="G4781" s="2" t="str">
        <f aca="false">Raw_Orders!G4781</f>
        <v>Cancelled</v>
      </c>
      <c r="H4781" s="2" t="str">
        <f aca="false">IF(Raw_Orders!H4781="","N/A",Raw_Orders!H4781)</f>
        <v>N/A</v>
      </c>
      <c r="I4781" s="2" t="str">
        <f aca="false">IF(Raw_Orders!I4781="","Not Rated",Raw_Orders!I4781)</f>
        <v>Not Rated</v>
      </c>
      <c r="J4781" s="2" t="str">
        <f aca="false">IF(COUNTIF($A$2:A4781,A4781)&gt;1,"Duplicate","Unique")</f>
        <v>Duplicate</v>
      </c>
      <c r="K4781" s="2" t="str">
        <f aca="false">IF(Raw_Orders!F4781&lt;0,"Anomaly","OK")</f>
        <v>OK</v>
      </c>
      <c r="L4781" s="2" t="str">
        <f aca="false">IFERROR(VLOOKUP(C4781,Raw_Restaurants!$A$2:$C$151,3,FALSE()),"Unknown")</f>
        <v>Jaipur</v>
      </c>
    </row>
    <row r="4782" customFormat="false" ht="15" hidden="false" customHeight="false" outlineLevel="0" collapsed="false">
      <c r="A4782" s="2" t="n">
        <f aca="false">Raw_Orders!A4782</f>
        <v>501657</v>
      </c>
      <c r="B4782" s="2" t="str">
        <f aca="false">Raw_Orders!B4782</f>
        <v>CUST1775</v>
      </c>
      <c r="C4782" s="2" t="str">
        <f aca="false">Raw_Orders!C4782</f>
        <v>REST274</v>
      </c>
      <c r="D4782" s="2" t="str">
        <f aca="false">Raw_Orders!D4782</f>
        <v>DP312</v>
      </c>
      <c r="E4782" s="2" t="str">
        <f aca="false">Raw_Orders!E4782</f>
        <v>2024-08-31</v>
      </c>
      <c r="F4782" s="2" t="n">
        <f aca="false">IF(Raw_Orders!F4782&lt;0,0,Raw_Orders!F4782)</f>
        <v>1341.49</v>
      </c>
      <c r="G4782" s="2" t="str">
        <f aca="false">Raw_Orders!G4782</f>
        <v>Delivered</v>
      </c>
      <c r="H4782" s="2" t="n">
        <f aca="false">IF(Raw_Orders!H4782="","N/A",Raw_Orders!H4782)</f>
        <v>77.8</v>
      </c>
      <c r="I4782" s="2" t="n">
        <f aca="false">IF(Raw_Orders!I4782="","Not Rated",Raw_Orders!I4782)</f>
        <v>4.7</v>
      </c>
      <c r="J4782" s="2" t="str">
        <f aca="false">IF(COUNTIF($A$2:A4782,A4782)&gt;1,"Duplicate","Unique")</f>
        <v>Unique</v>
      </c>
      <c r="K4782" s="2" t="str">
        <f aca="false">IF(Raw_Orders!F4782&lt;0,"Anomaly","OK")</f>
        <v>OK</v>
      </c>
      <c r="L4782" s="2" t="str">
        <f aca="false">IFERROR(VLOOKUP(C4782,Raw_Restaurants!$A$2:$C$151,3,FALSE()),"Unknown")</f>
        <v>Chennai</v>
      </c>
    </row>
    <row r="4783" customFormat="false" ht="15" hidden="false" customHeight="false" outlineLevel="0" collapsed="false">
      <c r="A4783" s="2" t="n">
        <f aca="false">Raw_Orders!A4783</f>
        <v>503670</v>
      </c>
      <c r="B4783" s="2" t="str">
        <f aca="false">Raw_Orders!B4783</f>
        <v>CUST1054</v>
      </c>
      <c r="C4783" s="2" t="str">
        <f aca="false">Raw_Orders!C4783</f>
        <v>REST232</v>
      </c>
      <c r="D4783" s="2" t="str">
        <f aca="false">Raw_Orders!D4783</f>
        <v>DP455</v>
      </c>
      <c r="E4783" s="2" t="str">
        <f aca="false">Raw_Orders!E4783</f>
        <v>2024-11-28</v>
      </c>
      <c r="F4783" s="2" t="n">
        <f aca="false">IF(Raw_Orders!F4783&lt;0,0,Raw_Orders!F4783)</f>
        <v>855.98</v>
      </c>
      <c r="G4783" s="2" t="str">
        <f aca="false">Raw_Orders!G4783</f>
        <v>Delivered</v>
      </c>
      <c r="H4783" s="2" t="n">
        <f aca="false">IF(Raw_Orders!H4783="","N/A",Raw_Orders!H4783)</f>
        <v>58.4</v>
      </c>
      <c r="I4783" s="2" t="n">
        <f aca="false">IF(Raw_Orders!I4783="","Not Rated",Raw_Orders!I4783)</f>
        <v>3.9</v>
      </c>
      <c r="J4783" s="2" t="str">
        <f aca="false">IF(COUNTIF($A$2:A4783,A4783)&gt;1,"Duplicate","Unique")</f>
        <v>Unique</v>
      </c>
      <c r="K4783" s="2" t="str">
        <f aca="false">IF(Raw_Orders!F4783&lt;0,"Anomaly","OK")</f>
        <v>OK</v>
      </c>
      <c r="L4783" s="2" t="str">
        <f aca="false">IFERROR(VLOOKUP(C4783,Raw_Restaurants!$A$2:$C$151,3,FALSE()),"Unknown")</f>
        <v>Bhopal</v>
      </c>
    </row>
    <row r="4784" customFormat="false" ht="15" hidden="false" customHeight="false" outlineLevel="0" collapsed="false">
      <c r="A4784" s="2" t="n">
        <f aca="false">Raw_Orders!A4784</f>
        <v>500085</v>
      </c>
      <c r="B4784" s="2" t="str">
        <f aca="false">Raw_Orders!B4784</f>
        <v>CUST1289</v>
      </c>
      <c r="C4784" s="2" t="str">
        <f aca="false">Raw_Orders!C4784</f>
        <v>REST215</v>
      </c>
      <c r="D4784" s="2" t="str">
        <f aca="false">Raw_Orders!D4784</f>
        <v>DP425</v>
      </c>
      <c r="E4784" s="2" t="str">
        <f aca="false">Raw_Orders!E4784</f>
        <v>2024-07-20</v>
      </c>
      <c r="F4784" s="2" t="n">
        <f aca="false">IF(Raw_Orders!F4784&lt;0,0,Raw_Orders!F4784)</f>
        <v>122.75</v>
      </c>
      <c r="G4784" s="2" t="str">
        <f aca="false">Raw_Orders!G4784</f>
        <v>Delivered</v>
      </c>
      <c r="H4784" s="2" t="n">
        <f aca="false">IF(Raw_Orders!H4784="","N/A",Raw_Orders!H4784)</f>
        <v>55.5</v>
      </c>
      <c r="I4784" s="2" t="n">
        <f aca="false">IF(Raw_Orders!I4784="","Not Rated",Raw_Orders!I4784)</f>
        <v>3.7</v>
      </c>
      <c r="J4784" s="2" t="str">
        <f aca="false">IF(COUNTIF($A$2:A4784,A4784)&gt;1,"Duplicate","Unique")</f>
        <v>Unique</v>
      </c>
      <c r="K4784" s="2" t="str">
        <f aca="false">IF(Raw_Orders!F4784&lt;0,"Anomaly","OK")</f>
        <v>OK</v>
      </c>
      <c r="L4784" s="2" t="str">
        <f aca="false">IFERROR(VLOOKUP(C4784,Raw_Restaurants!$A$2:$C$151,3,FALSE()),"Unknown")</f>
        <v>Indore</v>
      </c>
    </row>
    <row r="4785" customFormat="false" ht="15" hidden="false" customHeight="false" outlineLevel="0" collapsed="false">
      <c r="A4785" s="2" t="n">
        <f aca="false">Raw_Orders!A4785</f>
        <v>501206</v>
      </c>
      <c r="B4785" s="2" t="str">
        <f aca="false">Raw_Orders!B4785</f>
        <v>CUST1476</v>
      </c>
      <c r="C4785" s="2" t="str">
        <f aca="false">Raw_Orders!C4785</f>
        <v>REST210</v>
      </c>
      <c r="D4785" s="2" t="str">
        <f aca="false">Raw_Orders!D4785</f>
        <v>DP401</v>
      </c>
      <c r="E4785" s="2" t="str">
        <f aca="false">Raw_Orders!E4785</f>
        <v>2024-06-09</v>
      </c>
      <c r="F4785" s="2" t="n">
        <f aca="false">IF(Raw_Orders!F4785&lt;0,0,Raw_Orders!F4785)</f>
        <v>872.62</v>
      </c>
      <c r="G4785" s="2" t="str">
        <f aca="false">Raw_Orders!G4785</f>
        <v>Delivered</v>
      </c>
      <c r="H4785" s="2" t="n">
        <f aca="false">IF(Raw_Orders!H4785="","N/A",Raw_Orders!H4785)</f>
        <v>56.6</v>
      </c>
      <c r="I4785" s="2" t="n">
        <f aca="false">IF(Raw_Orders!I4785="","Not Rated",Raw_Orders!I4785)</f>
        <v>4.3</v>
      </c>
      <c r="J4785" s="2" t="str">
        <f aca="false">IF(COUNTIF($A$2:A4785,A4785)&gt;1,"Duplicate","Unique")</f>
        <v>Unique</v>
      </c>
      <c r="K4785" s="2" t="str">
        <f aca="false">IF(Raw_Orders!F4785&lt;0,"Anomaly","OK")</f>
        <v>OK</v>
      </c>
      <c r="L4785" s="2" t="str">
        <f aca="false">IFERROR(VLOOKUP(C4785,Raw_Restaurants!$A$2:$C$151,3,FALSE()),"Unknown")</f>
        <v>Chennai</v>
      </c>
    </row>
    <row r="4786" customFormat="false" ht="15" hidden="false" customHeight="false" outlineLevel="0" collapsed="false">
      <c r="A4786" s="2" t="n">
        <f aca="false">Raw_Orders!A4786</f>
        <v>504514</v>
      </c>
      <c r="B4786" s="2" t="str">
        <f aca="false">Raw_Orders!B4786</f>
        <v>CUST1667</v>
      </c>
      <c r="C4786" s="2" t="str">
        <f aca="false">Raw_Orders!C4786</f>
        <v>REST334</v>
      </c>
      <c r="D4786" s="2" t="str">
        <f aca="false">Raw_Orders!D4786</f>
        <v>DP401</v>
      </c>
      <c r="E4786" s="2" t="str">
        <f aca="false">Raw_Orders!E4786</f>
        <v>2024-09-08</v>
      </c>
      <c r="F4786" s="2" t="n">
        <f aca="false">IF(Raw_Orders!F4786&lt;0,0,Raw_Orders!F4786)</f>
        <v>1267.11</v>
      </c>
      <c r="G4786" s="2" t="str">
        <f aca="false">Raw_Orders!G4786</f>
        <v>Delivered</v>
      </c>
      <c r="H4786" s="2" t="n">
        <f aca="false">IF(Raw_Orders!H4786="","N/A",Raw_Orders!H4786)</f>
        <v>59.3</v>
      </c>
      <c r="I4786" s="2" t="n">
        <f aca="false">IF(Raw_Orders!I4786="","Not Rated",Raw_Orders!I4786)</f>
        <v>3.8</v>
      </c>
      <c r="J4786" s="2" t="str">
        <f aca="false">IF(COUNTIF($A$2:A4786,A4786)&gt;1,"Duplicate","Unique")</f>
        <v>Unique</v>
      </c>
      <c r="K4786" s="2" t="str">
        <f aca="false">IF(Raw_Orders!F4786&lt;0,"Anomaly","OK")</f>
        <v>OK</v>
      </c>
      <c r="L4786" s="2" t="str">
        <f aca="false">IFERROR(VLOOKUP(C4786,Raw_Restaurants!$A$2:$C$151,3,FALSE()),"Unknown")</f>
        <v>Chennai</v>
      </c>
    </row>
    <row r="4787" customFormat="false" ht="15" hidden="false" customHeight="false" outlineLevel="0" collapsed="false">
      <c r="A4787" s="2" t="n">
        <f aca="false">Raw_Orders!A4787</f>
        <v>501917</v>
      </c>
      <c r="B4787" s="2" t="str">
        <f aca="false">Raw_Orders!B4787</f>
        <v>CUST1161</v>
      </c>
      <c r="C4787" s="2" t="str">
        <f aca="false">Raw_Orders!C4787</f>
        <v>REST235</v>
      </c>
      <c r="D4787" s="2" t="str">
        <f aca="false">Raw_Orders!D4787</f>
        <v>DP305</v>
      </c>
      <c r="E4787" s="2" t="str">
        <f aca="false">Raw_Orders!E4787</f>
        <v>2024-10-27</v>
      </c>
      <c r="F4787" s="2" t="n">
        <f aca="false">IF(Raw_Orders!F4787&lt;0,0,Raw_Orders!F4787)</f>
        <v>179.79</v>
      </c>
      <c r="G4787" s="2" t="str">
        <f aca="false">Raw_Orders!G4787</f>
        <v>Delivered</v>
      </c>
      <c r="H4787" s="2" t="n">
        <f aca="false">IF(Raw_Orders!H4787="","N/A",Raw_Orders!H4787)</f>
        <v>43.5</v>
      </c>
      <c r="I4787" s="2" t="n">
        <f aca="false">IF(Raw_Orders!I4787="","Not Rated",Raw_Orders!I4787)</f>
        <v>4.4</v>
      </c>
      <c r="J4787" s="2" t="str">
        <f aca="false">IF(COUNTIF($A$2:A4787,A4787)&gt;1,"Duplicate","Unique")</f>
        <v>Unique</v>
      </c>
      <c r="K4787" s="2" t="str">
        <f aca="false">IF(Raw_Orders!F4787&lt;0,"Anomaly","OK")</f>
        <v>OK</v>
      </c>
      <c r="L4787" s="2" t="str">
        <f aca="false">IFERROR(VLOOKUP(C4787,Raw_Restaurants!$A$2:$C$151,3,FALSE()),"Unknown")</f>
        <v>Kolkata</v>
      </c>
    </row>
    <row r="4788" customFormat="false" ht="15" hidden="false" customHeight="false" outlineLevel="0" collapsed="false">
      <c r="A4788" s="2" t="n">
        <f aca="false">Raw_Orders!A4788</f>
        <v>504245</v>
      </c>
      <c r="B4788" s="2" t="str">
        <f aca="false">Raw_Orders!B4788</f>
        <v>CUST1251</v>
      </c>
      <c r="C4788" s="2" t="str">
        <f aca="false">Raw_Orders!C4788</f>
        <v>REST275</v>
      </c>
      <c r="D4788" s="2" t="str">
        <f aca="false">Raw_Orders!D4788</f>
        <v>DP451</v>
      </c>
      <c r="E4788" s="2" t="str">
        <f aca="false">Raw_Orders!E4788</f>
        <v>2024-10-11</v>
      </c>
      <c r="F4788" s="2" t="n">
        <f aca="false">IF(Raw_Orders!F4788&lt;0,0,Raw_Orders!F4788)</f>
        <v>136.32</v>
      </c>
      <c r="G4788" s="2" t="str">
        <f aca="false">Raw_Orders!G4788</f>
        <v>Delivered</v>
      </c>
      <c r="H4788" s="2" t="n">
        <f aca="false">IF(Raw_Orders!H4788="","N/A",Raw_Orders!H4788)</f>
        <v>73.3</v>
      </c>
      <c r="I4788" s="2" t="n">
        <f aca="false">IF(Raw_Orders!I4788="","Not Rated",Raw_Orders!I4788)</f>
        <v>3.7</v>
      </c>
      <c r="J4788" s="2" t="str">
        <f aca="false">IF(COUNTIF($A$2:A4788,A4788)&gt;1,"Duplicate","Unique")</f>
        <v>Unique</v>
      </c>
      <c r="K4788" s="2" t="str">
        <f aca="false">IF(Raw_Orders!F4788&lt;0,"Anomaly","OK")</f>
        <v>OK</v>
      </c>
      <c r="L4788" s="2" t="str">
        <f aca="false">IFERROR(VLOOKUP(C4788,Raw_Restaurants!$A$2:$C$151,3,FALSE()),"Unknown")</f>
        <v>Pune</v>
      </c>
    </row>
    <row r="4789" customFormat="false" ht="15" hidden="false" customHeight="false" outlineLevel="0" collapsed="false">
      <c r="A4789" s="2" t="n">
        <f aca="false">Raw_Orders!A4789</f>
        <v>504721</v>
      </c>
      <c r="B4789" s="2" t="str">
        <f aca="false">Raw_Orders!B4789</f>
        <v>CUST1073</v>
      </c>
      <c r="C4789" s="2" t="str">
        <f aca="false">Raw_Orders!C4789</f>
        <v>REST328</v>
      </c>
      <c r="D4789" s="2" t="str">
        <f aca="false">Raw_Orders!D4789</f>
        <v>DP334</v>
      </c>
      <c r="E4789" s="2" t="str">
        <f aca="false">Raw_Orders!E4789</f>
        <v>2024-02-02</v>
      </c>
      <c r="F4789" s="2" t="n">
        <f aca="false">IF(Raw_Orders!F4789&lt;0,0,Raw_Orders!F4789)</f>
        <v>795.74</v>
      </c>
      <c r="G4789" s="2" t="str">
        <f aca="false">Raw_Orders!G4789</f>
        <v>Delivered</v>
      </c>
      <c r="H4789" s="2" t="n">
        <f aca="false">IF(Raw_Orders!H4789="","N/A",Raw_Orders!H4789)</f>
        <v>26.4</v>
      </c>
      <c r="I4789" s="2" t="n">
        <f aca="false">IF(Raw_Orders!I4789="","Not Rated",Raw_Orders!I4789)</f>
        <v>4.7</v>
      </c>
      <c r="J4789" s="2" t="str">
        <f aca="false">IF(COUNTIF($A$2:A4789,A4789)&gt;1,"Duplicate","Unique")</f>
        <v>Unique</v>
      </c>
      <c r="K4789" s="2" t="str">
        <f aca="false">IF(Raw_Orders!F4789&lt;0,"Anomaly","OK")</f>
        <v>OK</v>
      </c>
      <c r="L4789" s="2" t="str">
        <f aca="false">IFERROR(VLOOKUP(C4789,Raw_Restaurants!$A$2:$C$151,3,FALSE()),"Unknown")</f>
        <v>Chennai</v>
      </c>
    </row>
    <row r="4790" customFormat="false" ht="15" hidden="false" customHeight="false" outlineLevel="0" collapsed="false">
      <c r="A4790" s="2" t="n">
        <f aca="false">Raw_Orders!A4790</f>
        <v>503411</v>
      </c>
      <c r="B4790" s="2" t="str">
        <f aca="false">Raw_Orders!B4790</f>
        <v>CUST1240</v>
      </c>
      <c r="C4790" s="2" t="str">
        <f aca="false">Raw_Orders!C4790</f>
        <v>REST264</v>
      </c>
      <c r="D4790" s="2" t="str">
        <f aca="false">Raw_Orders!D4790</f>
        <v>DP314</v>
      </c>
      <c r="E4790" s="2" t="str">
        <f aca="false">Raw_Orders!E4790</f>
        <v>2024-07-30</v>
      </c>
      <c r="F4790" s="2" t="n">
        <f aca="false">IF(Raw_Orders!F4790&lt;0,0,Raw_Orders!F4790)</f>
        <v>297.49</v>
      </c>
      <c r="G4790" s="2" t="str">
        <f aca="false">Raw_Orders!G4790</f>
        <v>Delivered</v>
      </c>
      <c r="H4790" s="2" t="n">
        <f aca="false">IF(Raw_Orders!H4790="","N/A",Raw_Orders!H4790)</f>
        <v>73.3</v>
      </c>
      <c r="I4790" s="2" t="n">
        <f aca="false">IF(Raw_Orders!I4790="","Not Rated",Raw_Orders!I4790)</f>
        <v>4.6</v>
      </c>
      <c r="J4790" s="2" t="str">
        <f aca="false">IF(COUNTIF($A$2:A4790,A4790)&gt;1,"Duplicate","Unique")</f>
        <v>Unique</v>
      </c>
      <c r="K4790" s="2" t="str">
        <f aca="false">IF(Raw_Orders!F4790&lt;0,"Anomaly","OK")</f>
        <v>OK</v>
      </c>
      <c r="L4790" s="2" t="str">
        <f aca="false">IFERROR(VLOOKUP(C4790,Raw_Restaurants!$A$2:$C$151,3,FALSE()),"Unknown")</f>
        <v>Bangalore</v>
      </c>
    </row>
    <row r="4791" customFormat="false" ht="15" hidden="false" customHeight="false" outlineLevel="0" collapsed="false">
      <c r="A4791" s="2" t="n">
        <f aca="false">Raw_Orders!A4791</f>
        <v>500896</v>
      </c>
      <c r="B4791" s="2" t="str">
        <f aca="false">Raw_Orders!B4791</f>
        <v>CUST1333</v>
      </c>
      <c r="C4791" s="2" t="str">
        <f aca="false">Raw_Orders!C4791</f>
        <v>REST248</v>
      </c>
      <c r="D4791" s="2" t="str">
        <f aca="false">Raw_Orders!D4791</f>
        <v>DP480</v>
      </c>
      <c r="E4791" s="2" t="str">
        <f aca="false">Raw_Orders!E4791</f>
        <v>2024-01-01</v>
      </c>
      <c r="F4791" s="2" t="n">
        <f aca="false">IF(Raw_Orders!F4791&lt;0,0,Raw_Orders!F4791)</f>
        <v>641.65</v>
      </c>
      <c r="G4791" s="2" t="str">
        <f aca="false">Raw_Orders!G4791</f>
        <v>Delivered</v>
      </c>
      <c r="H4791" s="2" t="str">
        <f aca="false">IF(Raw_Orders!H4791="","N/A",Raw_Orders!H4791)</f>
        <v>N/A</v>
      </c>
      <c r="I4791" s="2" t="n">
        <f aca="false">IF(Raw_Orders!I4791="","Not Rated",Raw_Orders!I4791)</f>
        <v>4.7</v>
      </c>
      <c r="J4791" s="2" t="str">
        <f aca="false">IF(COUNTIF($A$2:A4791,A4791)&gt;1,"Duplicate","Unique")</f>
        <v>Unique</v>
      </c>
      <c r="K4791" s="2" t="str">
        <f aca="false">IF(Raw_Orders!F4791&lt;0,"Anomaly","OK")</f>
        <v>OK</v>
      </c>
      <c r="L4791" s="2" t="str">
        <f aca="false">IFERROR(VLOOKUP(C4791,Raw_Restaurants!$A$2:$C$151,3,FALSE()),"Unknown")</f>
        <v>Mumbai</v>
      </c>
    </row>
    <row r="4792" customFormat="false" ht="15" hidden="false" customHeight="false" outlineLevel="0" collapsed="false">
      <c r="A4792" s="2" t="n">
        <f aca="false">Raw_Orders!A4792</f>
        <v>501652</v>
      </c>
      <c r="B4792" s="2" t="str">
        <f aca="false">Raw_Orders!B4792</f>
        <v>CUST1751</v>
      </c>
      <c r="C4792" s="2" t="str">
        <f aca="false">Raw_Orders!C4792</f>
        <v>REST223</v>
      </c>
      <c r="D4792" s="2" t="str">
        <f aca="false">Raw_Orders!D4792</f>
        <v>DP303</v>
      </c>
      <c r="E4792" s="2" t="str">
        <f aca="false">Raw_Orders!E4792</f>
        <v>2024-08-28</v>
      </c>
      <c r="F4792" s="2" t="n">
        <f aca="false">IF(Raw_Orders!F4792&lt;0,0,Raw_Orders!F4792)</f>
        <v>924.39</v>
      </c>
      <c r="G4792" s="2" t="str">
        <f aca="false">Raw_Orders!G4792</f>
        <v>Cancelled</v>
      </c>
      <c r="H4792" s="2" t="str">
        <f aca="false">IF(Raw_Orders!H4792="","N/A",Raw_Orders!H4792)</f>
        <v>N/A</v>
      </c>
      <c r="I4792" s="2" t="str">
        <f aca="false">IF(Raw_Orders!I4792="","Not Rated",Raw_Orders!I4792)</f>
        <v>Not Rated</v>
      </c>
      <c r="J4792" s="2" t="str">
        <f aca="false">IF(COUNTIF($A$2:A4792,A4792)&gt;1,"Duplicate","Unique")</f>
        <v>Unique</v>
      </c>
      <c r="K4792" s="2" t="str">
        <f aca="false">IF(Raw_Orders!F4792&lt;0,"Anomaly","OK")</f>
        <v>OK</v>
      </c>
      <c r="L4792" s="2" t="str">
        <f aca="false">IFERROR(VLOOKUP(C4792,Raw_Restaurants!$A$2:$C$151,3,FALSE()),"Unknown")</f>
        <v>Delhi</v>
      </c>
    </row>
    <row r="4793" customFormat="false" ht="15" hidden="false" customHeight="false" outlineLevel="0" collapsed="false">
      <c r="A4793" s="2" t="n">
        <f aca="false">Raw_Orders!A4793</f>
        <v>500850</v>
      </c>
      <c r="B4793" s="2" t="str">
        <f aca="false">Raw_Orders!B4793</f>
        <v>CUST1139</v>
      </c>
      <c r="C4793" s="2" t="str">
        <f aca="false">Raw_Orders!C4793</f>
        <v>REST260</v>
      </c>
      <c r="D4793" s="2" t="str">
        <f aca="false">Raw_Orders!D4793</f>
        <v>DP425</v>
      </c>
      <c r="E4793" s="2" t="str">
        <f aca="false">Raw_Orders!E4793</f>
        <v>2024-08-12</v>
      </c>
      <c r="F4793" s="2" t="n">
        <f aca="false">IF(Raw_Orders!F4793&lt;0,0,Raw_Orders!F4793)</f>
        <v>242.87</v>
      </c>
      <c r="G4793" s="2" t="str">
        <f aca="false">Raw_Orders!G4793</f>
        <v>Delivered</v>
      </c>
      <c r="H4793" s="2" t="n">
        <f aca="false">IF(Raw_Orders!H4793="","N/A",Raw_Orders!H4793)</f>
        <v>56.3</v>
      </c>
      <c r="I4793" s="2" t="n">
        <f aca="false">IF(Raw_Orders!I4793="","Not Rated",Raw_Orders!I4793)</f>
        <v>3.5</v>
      </c>
      <c r="J4793" s="2" t="str">
        <f aca="false">IF(COUNTIF($A$2:A4793,A4793)&gt;1,"Duplicate","Unique")</f>
        <v>Unique</v>
      </c>
      <c r="K4793" s="2" t="str">
        <f aca="false">IF(Raw_Orders!F4793&lt;0,"Anomaly","OK")</f>
        <v>OK</v>
      </c>
      <c r="L4793" s="2" t="str">
        <f aca="false">IFERROR(VLOOKUP(C4793,Raw_Restaurants!$A$2:$C$151,3,FALSE()),"Unknown")</f>
        <v>Indore</v>
      </c>
    </row>
    <row r="4794" customFormat="false" ht="15" hidden="false" customHeight="false" outlineLevel="0" collapsed="false">
      <c r="A4794" s="2" t="n">
        <f aca="false">Raw_Orders!A4794</f>
        <v>500313</v>
      </c>
      <c r="B4794" s="2" t="str">
        <f aca="false">Raw_Orders!B4794</f>
        <v>CUST1579</v>
      </c>
      <c r="C4794" s="2" t="str">
        <f aca="false">Raw_Orders!C4794</f>
        <v>REST288</v>
      </c>
      <c r="D4794" s="2" t="str">
        <f aca="false">Raw_Orders!D4794</f>
        <v>DP475</v>
      </c>
      <c r="E4794" s="2" t="str">
        <f aca="false">Raw_Orders!E4794</f>
        <v>2024-08-06</v>
      </c>
      <c r="F4794" s="2" t="n">
        <f aca="false">IF(Raw_Orders!F4794&lt;0,0,Raw_Orders!F4794)</f>
        <v>984.16</v>
      </c>
      <c r="G4794" s="2" t="str">
        <f aca="false">Raw_Orders!G4794</f>
        <v>Delivered</v>
      </c>
      <c r="H4794" s="2" t="n">
        <f aca="false">IF(Raw_Orders!H4794="","N/A",Raw_Orders!H4794)</f>
        <v>37.9</v>
      </c>
      <c r="I4794" s="2" t="n">
        <f aca="false">IF(Raw_Orders!I4794="","Not Rated",Raw_Orders!I4794)</f>
        <v>2.7</v>
      </c>
      <c r="J4794" s="2" t="str">
        <f aca="false">IF(COUNTIF($A$2:A4794,A4794)&gt;1,"Duplicate","Unique")</f>
        <v>Unique</v>
      </c>
      <c r="K4794" s="2" t="str">
        <f aca="false">IF(Raw_Orders!F4794&lt;0,"Anomaly","OK")</f>
        <v>OK</v>
      </c>
      <c r="L4794" s="2" t="str">
        <f aca="false">IFERROR(VLOOKUP(C4794,Raw_Restaurants!$A$2:$C$151,3,FALSE()),"Unknown")</f>
        <v>Bhopal</v>
      </c>
    </row>
    <row r="4795" customFormat="false" ht="15" hidden="false" customHeight="false" outlineLevel="0" collapsed="false">
      <c r="A4795" s="2" t="n">
        <f aca="false">Raw_Orders!A4795</f>
        <v>502029</v>
      </c>
      <c r="B4795" s="2" t="str">
        <f aca="false">Raw_Orders!B4795</f>
        <v>CUST1347</v>
      </c>
      <c r="C4795" s="2" t="str">
        <f aca="false">Raw_Orders!C4795</f>
        <v>REST213</v>
      </c>
      <c r="D4795" s="2" t="str">
        <f aca="false">Raw_Orders!D4795</f>
        <v>DP389</v>
      </c>
      <c r="E4795" s="2" t="str">
        <f aca="false">Raw_Orders!E4795</f>
        <v>2024-08-07</v>
      </c>
      <c r="F4795" s="2" t="n">
        <f aca="false">IF(Raw_Orders!F4795&lt;0,0,Raw_Orders!F4795)</f>
        <v>125.31</v>
      </c>
      <c r="G4795" s="2" t="str">
        <f aca="false">Raw_Orders!G4795</f>
        <v>Delivered</v>
      </c>
      <c r="H4795" s="2" t="n">
        <f aca="false">IF(Raw_Orders!H4795="","N/A",Raw_Orders!H4795)</f>
        <v>52.3</v>
      </c>
      <c r="I4795" s="2" t="n">
        <f aca="false">IF(Raw_Orders!I4795="","Not Rated",Raw_Orders!I4795)</f>
        <v>3.1</v>
      </c>
      <c r="J4795" s="2" t="str">
        <f aca="false">IF(COUNTIF($A$2:A4795,A4795)&gt;1,"Duplicate","Unique")</f>
        <v>Unique</v>
      </c>
      <c r="K4795" s="2" t="str">
        <f aca="false">IF(Raw_Orders!F4795&lt;0,"Anomaly","OK")</f>
        <v>OK</v>
      </c>
      <c r="L4795" s="2" t="str">
        <f aca="false">IFERROR(VLOOKUP(C4795,Raw_Restaurants!$A$2:$C$151,3,FALSE()),"Unknown")</f>
        <v>Pune</v>
      </c>
    </row>
    <row r="4796" customFormat="false" ht="15" hidden="false" customHeight="false" outlineLevel="0" collapsed="false">
      <c r="A4796" s="2" t="n">
        <f aca="false">Raw_Orders!A4796</f>
        <v>504368</v>
      </c>
      <c r="B4796" s="2" t="str">
        <f aca="false">Raw_Orders!B4796</f>
        <v>CUST1493</v>
      </c>
      <c r="C4796" s="2" t="str">
        <f aca="false">Raw_Orders!C4796</f>
        <v>REST203</v>
      </c>
      <c r="D4796" s="2" t="str">
        <f aca="false">Raw_Orders!D4796</f>
        <v>DP499</v>
      </c>
      <c r="E4796" s="2" t="str">
        <f aca="false">Raw_Orders!E4796</f>
        <v>2024-05-11</v>
      </c>
      <c r="F4796" s="2" t="n">
        <f aca="false">IF(Raw_Orders!F4796&lt;0,0,Raw_Orders!F4796)</f>
        <v>163.65</v>
      </c>
      <c r="G4796" s="2" t="str">
        <f aca="false">Raw_Orders!G4796</f>
        <v>Delivered</v>
      </c>
      <c r="H4796" s="2" t="n">
        <f aca="false">IF(Raw_Orders!H4796="","N/A",Raw_Orders!H4796)</f>
        <v>25.1</v>
      </c>
      <c r="I4796" s="2" t="n">
        <f aca="false">IF(Raw_Orders!I4796="","Not Rated",Raw_Orders!I4796)</f>
        <v>4.6</v>
      </c>
      <c r="J4796" s="2" t="str">
        <f aca="false">IF(COUNTIF($A$2:A4796,A4796)&gt;1,"Duplicate","Unique")</f>
        <v>Unique</v>
      </c>
      <c r="K4796" s="2" t="str">
        <f aca="false">IF(Raw_Orders!F4796&lt;0,"Anomaly","OK")</f>
        <v>OK</v>
      </c>
      <c r="L4796" s="2" t="str">
        <f aca="false">IFERROR(VLOOKUP(C4796,Raw_Restaurants!$A$2:$C$151,3,FALSE()),"Unknown")</f>
        <v>Chennai</v>
      </c>
    </row>
    <row r="4797" customFormat="false" ht="15" hidden="false" customHeight="false" outlineLevel="0" collapsed="false">
      <c r="A4797" s="2" t="n">
        <f aca="false">Raw_Orders!A4797</f>
        <v>504195</v>
      </c>
      <c r="B4797" s="2" t="str">
        <f aca="false">Raw_Orders!B4797</f>
        <v>CUST1337</v>
      </c>
      <c r="C4797" s="2" t="str">
        <f aca="false">Raw_Orders!C4797</f>
        <v>REST218</v>
      </c>
      <c r="D4797" s="2" t="str">
        <f aca="false">Raw_Orders!D4797</f>
        <v>DP447</v>
      </c>
      <c r="E4797" s="2" t="str">
        <f aca="false">Raw_Orders!E4797</f>
        <v>2024-05-08</v>
      </c>
      <c r="F4797" s="2" t="n">
        <f aca="false">IF(Raw_Orders!F4797&lt;0,0,Raw_Orders!F4797)</f>
        <v>1064.8</v>
      </c>
      <c r="G4797" s="2" t="str">
        <f aca="false">Raw_Orders!G4797</f>
        <v>Delivered</v>
      </c>
      <c r="H4797" s="2" t="n">
        <f aca="false">IF(Raw_Orders!H4797="","N/A",Raw_Orders!H4797)</f>
        <v>27</v>
      </c>
      <c r="I4797" s="2" t="n">
        <f aca="false">IF(Raw_Orders!I4797="","Not Rated",Raw_Orders!I4797)</f>
        <v>4.2</v>
      </c>
      <c r="J4797" s="2" t="str">
        <f aca="false">IF(COUNTIF($A$2:A4797,A4797)&gt;1,"Duplicate","Unique")</f>
        <v>Unique</v>
      </c>
      <c r="K4797" s="2" t="str">
        <f aca="false">IF(Raw_Orders!F4797&lt;0,"Anomaly","OK")</f>
        <v>OK</v>
      </c>
      <c r="L4797" s="2" t="str">
        <f aca="false">IFERROR(VLOOKUP(C4797,Raw_Restaurants!$A$2:$C$151,3,FALSE()),"Unknown")</f>
        <v>Pune</v>
      </c>
    </row>
    <row r="4798" customFormat="false" ht="15" hidden="false" customHeight="false" outlineLevel="0" collapsed="false">
      <c r="A4798" s="2" t="n">
        <f aca="false">Raw_Orders!A4798</f>
        <v>503519</v>
      </c>
      <c r="B4798" s="2" t="str">
        <f aca="false">Raw_Orders!B4798</f>
        <v>CUST1040</v>
      </c>
      <c r="C4798" s="2" t="str">
        <f aca="false">Raw_Orders!C4798</f>
        <v>REST295</v>
      </c>
      <c r="D4798" s="2" t="str">
        <f aca="false">Raw_Orders!D4798</f>
        <v>DP344</v>
      </c>
      <c r="E4798" s="2" t="str">
        <f aca="false">Raw_Orders!E4798</f>
        <v>2024-05-25</v>
      </c>
      <c r="F4798" s="2" t="n">
        <f aca="false">IF(Raw_Orders!F4798&lt;0,0,Raw_Orders!F4798)</f>
        <v>179.59</v>
      </c>
      <c r="G4798" s="2" t="str">
        <f aca="false">Raw_Orders!G4798</f>
        <v>Delivered</v>
      </c>
      <c r="H4798" s="2" t="n">
        <f aca="false">IF(Raw_Orders!H4798="","N/A",Raw_Orders!H4798)</f>
        <v>65.9</v>
      </c>
      <c r="I4798" s="2" t="n">
        <f aca="false">IF(Raw_Orders!I4798="","Not Rated",Raw_Orders!I4798)</f>
        <v>2.5</v>
      </c>
      <c r="J4798" s="2" t="str">
        <f aca="false">IF(COUNTIF($A$2:A4798,A4798)&gt;1,"Duplicate","Unique")</f>
        <v>Unique</v>
      </c>
      <c r="K4798" s="2" t="str">
        <f aca="false">IF(Raw_Orders!F4798&lt;0,"Anomaly","OK")</f>
        <v>OK</v>
      </c>
      <c r="L4798" s="2" t="str">
        <f aca="false">IFERROR(VLOOKUP(C4798,Raw_Restaurants!$A$2:$C$151,3,FALSE()),"Unknown")</f>
        <v>Kolkata</v>
      </c>
    </row>
    <row r="4799" customFormat="false" ht="15" hidden="false" customHeight="false" outlineLevel="0" collapsed="false">
      <c r="A4799" s="2" t="n">
        <f aca="false">Raw_Orders!A4799</f>
        <v>500989</v>
      </c>
      <c r="B4799" s="2" t="str">
        <f aca="false">Raw_Orders!B4799</f>
        <v>CUST1238</v>
      </c>
      <c r="C4799" s="2" t="str">
        <f aca="false">Raw_Orders!C4799</f>
        <v>REST275</v>
      </c>
      <c r="D4799" s="2" t="str">
        <f aca="false">Raw_Orders!D4799</f>
        <v>DP343</v>
      </c>
      <c r="E4799" s="2" t="str">
        <f aca="false">Raw_Orders!E4799</f>
        <v>2024-05-19</v>
      </c>
      <c r="F4799" s="2" t="n">
        <f aca="false">IF(Raw_Orders!F4799&lt;0,0,Raw_Orders!F4799)</f>
        <v>1356.3</v>
      </c>
      <c r="G4799" s="2" t="str">
        <f aca="false">Raw_Orders!G4799</f>
        <v>Delivered</v>
      </c>
      <c r="H4799" s="2" t="n">
        <f aca="false">IF(Raw_Orders!H4799="","N/A",Raw_Orders!H4799)</f>
        <v>55.8</v>
      </c>
      <c r="I4799" s="2" t="n">
        <f aca="false">IF(Raw_Orders!I4799="","Not Rated",Raw_Orders!I4799)</f>
        <v>4.7</v>
      </c>
      <c r="J4799" s="2" t="str">
        <f aca="false">IF(COUNTIF($A$2:A4799,A4799)&gt;1,"Duplicate","Unique")</f>
        <v>Unique</v>
      </c>
      <c r="K4799" s="2" t="str">
        <f aca="false">IF(Raw_Orders!F4799&lt;0,"Anomaly","OK")</f>
        <v>OK</v>
      </c>
      <c r="L4799" s="2" t="str">
        <f aca="false">IFERROR(VLOOKUP(C4799,Raw_Restaurants!$A$2:$C$151,3,FALSE()),"Unknown")</f>
        <v>Pune</v>
      </c>
    </row>
    <row r="4800" customFormat="false" ht="15" hidden="false" customHeight="false" outlineLevel="0" collapsed="false">
      <c r="A4800" s="2" t="n">
        <f aca="false">Raw_Orders!A4800</f>
        <v>501600</v>
      </c>
      <c r="B4800" s="2" t="str">
        <f aca="false">Raw_Orders!B4800</f>
        <v>CUST1799</v>
      </c>
      <c r="C4800" s="2" t="str">
        <f aca="false">Raw_Orders!C4800</f>
        <v>REST334</v>
      </c>
      <c r="D4800" s="2" t="str">
        <f aca="false">Raw_Orders!D4800</f>
        <v>DP473</v>
      </c>
      <c r="E4800" s="2" t="str">
        <f aca="false">Raw_Orders!E4800</f>
        <v>2024-11-14</v>
      </c>
      <c r="F4800" s="2" t="n">
        <f aca="false">IF(Raw_Orders!F4800&lt;0,0,Raw_Orders!F4800)</f>
        <v>911.65</v>
      </c>
      <c r="G4800" s="2" t="str">
        <f aca="false">Raw_Orders!G4800</f>
        <v>Delivered</v>
      </c>
      <c r="H4800" s="2" t="n">
        <f aca="false">IF(Raw_Orders!H4800="","N/A",Raw_Orders!H4800)</f>
        <v>53.3</v>
      </c>
      <c r="I4800" s="2" t="n">
        <f aca="false">IF(Raw_Orders!I4800="","Not Rated",Raw_Orders!I4800)</f>
        <v>4</v>
      </c>
      <c r="J4800" s="2" t="str">
        <f aca="false">IF(COUNTIF($A$2:A4800,A4800)&gt;1,"Duplicate","Unique")</f>
        <v>Unique</v>
      </c>
      <c r="K4800" s="2" t="str">
        <f aca="false">IF(Raw_Orders!F4800&lt;0,"Anomaly","OK")</f>
        <v>OK</v>
      </c>
      <c r="L4800" s="2" t="str">
        <f aca="false">IFERROR(VLOOKUP(C4800,Raw_Restaurants!$A$2:$C$151,3,FALSE()),"Unknown")</f>
        <v>Chennai</v>
      </c>
    </row>
    <row r="4801" customFormat="false" ht="15" hidden="false" customHeight="false" outlineLevel="0" collapsed="false">
      <c r="A4801" s="2" t="n">
        <f aca="false">Raw_Orders!A4801</f>
        <v>500376</v>
      </c>
      <c r="B4801" s="2" t="str">
        <f aca="false">Raw_Orders!B4801</f>
        <v>CUST1013</v>
      </c>
      <c r="C4801" s="2" t="str">
        <f aca="false">Raw_Orders!C4801</f>
        <v>REST257</v>
      </c>
      <c r="D4801" s="2" t="str">
        <f aca="false">Raw_Orders!D4801</f>
        <v>DP486</v>
      </c>
      <c r="E4801" s="2" t="str">
        <f aca="false">Raw_Orders!E4801</f>
        <v>2024-03-18</v>
      </c>
      <c r="F4801" s="2" t="n">
        <f aca="false">IF(Raw_Orders!F4801&lt;0,0,Raw_Orders!F4801)</f>
        <v>845.86</v>
      </c>
      <c r="G4801" s="2" t="str">
        <f aca="false">Raw_Orders!G4801</f>
        <v>Delivered</v>
      </c>
      <c r="H4801" s="2" t="n">
        <f aca="false">IF(Raw_Orders!H4801="","N/A",Raw_Orders!H4801)</f>
        <v>54.1</v>
      </c>
      <c r="I4801" s="2" t="n">
        <f aca="false">IF(Raw_Orders!I4801="","Not Rated",Raw_Orders!I4801)</f>
        <v>3</v>
      </c>
      <c r="J4801" s="2" t="str">
        <f aca="false">IF(COUNTIF($A$2:A4801,A4801)&gt;1,"Duplicate","Unique")</f>
        <v>Unique</v>
      </c>
      <c r="K4801" s="2" t="str">
        <f aca="false">IF(Raw_Orders!F4801&lt;0,"Anomaly","OK")</f>
        <v>OK</v>
      </c>
      <c r="L4801" s="2" t="str">
        <f aca="false">IFERROR(VLOOKUP(C4801,Raw_Restaurants!$A$2:$C$151,3,FALSE()),"Unknown")</f>
        <v>Jaipur</v>
      </c>
    </row>
    <row r="4802" customFormat="false" ht="15" hidden="false" customHeight="false" outlineLevel="0" collapsed="false">
      <c r="A4802" s="2" t="n">
        <f aca="false">Raw_Orders!A4802</f>
        <v>503307</v>
      </c>
      <c r="B4802" s="2" t="str">
        <f aca="false">Raw_Orders!B4802</f>
        <v>CUST1541</v>
      </c>
      <c r="C4802" s="2" t="str">
        <f aca="false">Raw_Orders!C4802</f>
        <v>REST318</v>
      </c>
      <c r="D4802" s="2" t="str">
        <f aca="false">Raw_Orders!D4802</f>
        <v>DP376</v>
      </c>
      <c r="E4802" s="2" t="str">
        <f aca="false">Raw_Orders!E4802</f>
        <v>2024-12-27</v>
      </c>
      <c r="F4802" s="2" t="n">
        <f aca="false">IF(Raw_Orders!F4802&lt;0,0,Raw_Orders!F4802)</f>
        <v>292.32</v>
      </c>
      <c r="G4802" s="2" t="str">
        <f aca="false">Raw_Orders!G4802</f>
        <v>Delivered</v>
      </c>
      <c r="H4802" s="2" t="n">
        <f aca="false">IF(Raw_Orders!H4802="","N/A",Raw_Orders!H4802)</f>
        <v>15.9</v>
      </c>
      <c r="I4802" s="2" t="n">
        <f aca="false">IF(Raw_Orders!I4802="","Not Rated",Raw_Orders!I4802)</f>
        <v>2.8</v>
      </c>
      <c r="J4802" s="2" t="str">
        <f aca="false">IF(COUNTIF($A$2:A4802,A4802)&gt;1,"Duplicate","Unique")</f>
        <v>Unique</v>
      </c>
      <c r="K4802" s="2" t="str">
        <f aca="false">IF(Raw_Orders!F4802&lt;0,"Anomaly","OK")</f>
        <v>OK</v>
      </c>
      <c r="L4802" s="2" t="str">
        <f aca="false">IFERROR(VLOOKUP(C4802,Raw_Restaurants!$A$2:$C$151,3,FALSE()),"Unknown")</f>
        <v>Mumbai</v>
      </c>
    </row>
    <row r="4803" customFormat="false" ht="15" hidden="false" customHeight="false" outlineLevel="0" collapsed="false">
      <c r="A4803" s="2" t="n">
        <f aca="false">Raw_Orders!A4803</f>
        <v>504961</v>
      </c>
      <c r="B4803" s="2" t="str">
        <f aca="false">Raw_Orders!B4803</f>
        <v>CUST1582</v>
      </c>
      <c r="C4803" s="2" t="str">
        <f aca="false">Raw_Orders!C4803</f>
        <v>REST317</v>
      </c>
      <c r="D4803" s="2" t="str">
        <f aca="false">Raw_Orders!D4803</f>
        <v>DP380</v>
      </c>
      <c r="E4803" s="2" t="str">
        <f aca="false">Raw_Orders!E4803</f>
        <v>2024-08-22</v>
      </c>
      <c r="F4803" s="2" t="n">
        <f aca="false">IF(Raw_Orders!F4803&lt;0,0,Raw_Orders!F4803)</f>
        <v>312.53</v>
      </c>
      <c r="G4803" s="2" t="str">
        <f aca="false">Raw_Orders!G4803</f>
        <v>Delayed</v>
      </c>
      <c r="H4803" s="2" t="n">
        <f aca="false">IF(Raw_Orders!H4803="","N/A",Raw_Orders!H4803)</f>
        <v>49.5</v>
      </c>
      <c r="I4803" s="2" t="n">
        <f aca="false">IF(Raw_Orders!I4803="","Not Rated",Raw_Orders!I4803)</f>
        <v>4.3</v>
      </c>
      <c r="J4803" s="2" t="str">
        <f aca="false">IF(COUNTIF($A$2:A4803,A4803)&gt;1,"Duplicate","Unique")</f>
        <v>Unique</v>
      </c>
      <c r="K4803" s="2" t="str">
        <f aca="false">IF(Raw_Orders!F4803&lt;0,"Anomaly","OK")</f>
        <v>OK</v>
      </c>
      <c r="L4803" s="2" t="str">
        <f aca="false">IFERROR(VLOOKUP(C4803,Raw_Restaurants!$A$2:$C$151,3,FALSE()),"Unknown")</f>
        <v>Jaipur</v>
      </c>
    </row>
    <row r="4804" customFormat="false" ht="15" hidden="false" customHeight="false" outlineLevel="0" collapsed="false">
      <c r="A4804" s="2" t="n">
        <f aca="false">Raw_Orders!A4804</f>
        <v>502800</v>
      </c>
      <c r="B4804" s="2" t="str">
        <f aca="false">Raw_Orders!B4804</f>
        <v>CUST1395</v>
      </c>
      <c r="C4804" s="2" t="str">
        <f aca="false">Raw_Orders!C4804</f>
        <v>REST233</v>
      </c>
      <c r="D4804" s="2" t="str">
        <f aca="false">Raw_Orders!D4804</f>
        <v>DP342</v>
      </c>
      <c r="E4804" s="2" t="str">
        <f aca="false">Raw_Orders!E4804</f>
        <v>2024-09-04</v>
      </c>
      <c r="F4804" s="2" t="n">
        <f aca="false">IF(Raw_Orders!F4804&lt;0,0,Raw_Orders!F4804)</f>
        <v>690.03</v>
      </c>
      <c r="G4804" s="2" t="str">
        <f aca="false">Raw_Orders!G4804</f>
        <v>Delivered</v>
      </c>
      <c r="H4804" s="2" t="n">
        <f aca="false">IF(Raw_Orders!H4804="","N/A",Raw_Orders!H4804)</f>
        <v>27.3</v>
      </c>
      <c r="I4804" s="2" t="n">
        <f aca="false">IF(Raw_Orders!I4804="","Not Rated",Raw_Orders!I4804)</f>
        <v>4.5</v>
      </c>
      <c r="J4804" s="2" t="str">
        <f aca="false">IF(COUNTIF($A$2:A4804,A4804)&gt;1,"Duplicate","Unique")</f>
        <v>Unique</v>
      </c>
      <c r="K4804" s="2" t="str">
        <f aca="false">IF(Raw_Orders!F4804&lt;0,"Anomaly","OK")</f>
        <v>OK</v>
      </c>
      <c r="L4804" s="2" t="str">
        <f aca="false">IFERROR(VLOOKUP(C4804,Raw_Restaurants!$A$2:$C$151,3,FALSE()),"Unknown")</f>
        <v>Kolkata</v>
      </c>
    </row>
    <row r="4805" customFormat="false" ht="15" hidden="false" customHeight="false" outlineLevel="0" collapsed="false">
      <c r="A4805" s="2" t="n">
        <f aca="false">Raw_Orders!A4805</f>
        <v>501862</v>
      </c>
      <c r="B4805" s="2" t="str">
        <f aca="false">Raw_Orders!B4805</f>
        <v>CUST1352</v>
      </c>
      <c r="C4805" s="2" t="str">
        <f aca="false">Raw_Orders!C4805</f>
        <v>REST328</v>
      </c>
      <c r="D4805" s="2" t="str">
        <f aca="false">Raw_Orders!D4805</f>
        <v>DP312</v>
      </c>
      <c r="E4805" s="2" t="str">
        <f aca="false">Raw_Orders!E4805</f>
        <v>2024-07-28</v>
      </c>
      <c r="F4805" s="2" t="n">
        <f aca="false">IF(Raw_Orders!F4805&lt;0,0,Raw_Orders!F4805)</f>
        <v>1164.98</v>
      </c>
      <c r="G4805" s="2" t="str">
        <f aca="false">Raw_Orders!G4805</f>
        <v>Cancelled</v>
      </c>
      <c r="H4805" s="2" t="str">
        <f aca="false">IF(Raw_Orders!H4805="","N/A",Raw_Orders!H4805)</f>
        <v>N/A</v>
      </c>
      <c r="I4805" s="2" t="str">
        <f aca="false">IF(Raw_Orders!I4805="","Not Rated",Raw_Orders!I4805)</f>
        <v>Not Rated</v>
      </c>
      <c r="J4805" s="2" t="str">
        <f aca="false">IF(COUNTIF($A$2:A4805,A4805)&gt;1,"Duplicate","Unique")</f>
        <v>Unique</v>
      </c>
      <c r="K4805" s="2" t="str">
        <f aca="false">IF(Raw_Orders!F4805&lt;0,"Anomaly","OK")</f>
        <v>OK</v>
      </c>
      <c r="L4805" s="2" t="str">
        <f aca="false">IFERROR(VLOOKUP(C4805,Raw_Restaurants!$A$2:$C$151,3,FALSE()),"Unknown")</f>
        <v>Chennai</v>
      </c>
    </row>
    <row r="4806" customFormat="false" ht="15" hidden="false" customHeight="false" outlineLevel="0" collapsed="false">
      <c r="A4806" s="2" t="n">
        <f aca="false">Raw_Orders!A4806</f>
        <v>500410</v>
      </c>
      <c r="B4806" s="2" t="str">
        <f aca="false">Raw_Orders!B4806</f>
        <v>CUST1052</v>
      </c>
      <c r="C4806" s="2" t="str">
        <f aca="false">Raw_Orders!C4806</f>
        <v>REST342</v>
      </c>
      <c r="D4806" s="2" t="str">
        <f aca="false">Raw_Orders!D4806</f>
        <v>DP409</v>
      </c>
      <c r="E4806" s="2" t="str">
        <f aca="false">Raw_Orders!E4806</f>
        <v>2024-04-14</v>
      </c>
      <c r="F4806" s="2" t="n">
        <f aca="false">IF(Raw_Orders!F4806&lt;0,0,Raw_Orders!F4806)</f>
        <v>328.98</v>
      </c>
      <c r="G4806" s="2" t="str">
        <f aca="false">Raw_Orders!G4806</f>
        <v>Delayed</v>
      </c>
      <c r="H4806" s="2" t="n">
        <f aca="false">IF(Raw_Orders!H4806="","N/A",Raw_Orders!H4806)</f>
        <v>31.1</v>
      </c>
      <c r="I4806" s="2" t="n">
        <f aca="false">IF(Raw_Orders!I4806="","Not Rated",Raw_Orders!I4806)</f>
        <v>3.8</v>
      </c>
      <c r="J4806" s="2" t="str">
        <f aca="false">IF(COUNTIF($A$2:A4806,A4806)&gt;1,"Duplicate","Unique")</f>
        <v>Unique</v>
      </c>
      <c r="K4806" s="2" t="str">
        <f aca="false">IF(Raw_Orders!F4806&lt;0,"Anomaly","OK")</f>
        <v>OK</v>
      </c>
      <c r="L4806" s="2" t="str">
        <f aca="false">IFERROR(VLOOKUP(C4806,Raw_Restaurants!$A$2:$C$151,3,FALSE()),"Unknown")</f>
        <v>Hyderabad</v>
      </c>
    </row>
    <row r="4807" customFormat="false" ht="15" hidden="false" customHeight="false" outlineLevel="0" collapsed="false">
      <c r="A4807" s="2" t="n">
        <f aca="false">Raw_Orders!A4807</f>
        <v>501565</v>
      </c>
      <c r="B4807" s="2" t="str">
        <f aca="false">Raw_Orders!B4807</f>
        <v>CUST1421</v>
      </c>
      <c r="C4807" s="2" t="str">
        <f aca="false">Raw_Orders!C4807</f>
        <v>REST291</v>
      </c>
      <c r="D4807" s="2" t="str">
        <f aca="false">Raw_Orders!D4807</f>
        <v>DP389</v>
      </c>
      <c r="E4807" s="2" t="str">
        <f aca="false">Raw_Orders!E4807</f>
        <v>2024-01-01</v>
      </c>
      <c r="F4807" s="2" t="n">
        <f aca="false">IF(Raw_Orders!F4807&lt;0,0,Raw_Orders!F4807)</f>
        <v>441.99</v>
      </c>
      <c r="G4807" s="2" t="str">
        <f aca="false">Raw_Orders!G4807</f>
        <v>Delivered</v>
      </c>
      <c r="H4807" s="2" t="str">
        <f aca="false">IF(Raw_Orders!H4807="","N/A",Raw_Orders!H4807)</f>
        <v>N/A</v>
      </c>
      <c r="I4807" s="2" t="n">
        <f aca="false">IF(Raw_Orders!I4807="","Not Rated",Raw_Orders!I4807)</f>
        <v>3.9</v>
      </c>
      <c r="J4807" s="2" t="str">
        <f aca="false">IF(COUNTIF($A$2:A4807,A4807)&gt;1,"Duplicate","Unique")</f>
        <v>Unique</v>
      </c>
      <c r="K4807" s="2" t="str">
        <f aca="false">IF(Raw_Orders!F4807&lt;0,"Anomaly","OK")</f>
        <v>OK</v>
      </c>
      <c r="L4807" s="2" t="str">
        <f aca="false">IFERROR(VLOOKUP(C4807,Raw_Restaurants!$A$2:$C$151,3,FALSE()),"Unknown")</f>
        <v>Pune</v>
      </c>
    </row>
    <row r="4808" customFormat="false" ht="15" hidden="false" customHeight="false" outlineLevel="0" collapsed="false">
      <c r="A4808" s="2" t="n">
        <f aca="false">Raw_Orders!A4808</f>
        <v>502876</v>
      </c>
      <c r="B4808" s="2" t="str">
        <f aca="false">Raw_Orders!B4808</f>
        <v>CUST1243</v>
      </c>
      <c r="C4808" s="2" t="str">
        <f aca="false">Raw_Orders!C4808</f>
        <v>REST347</v>
      </c>
      <c r="D4808" s="2" t="str">
        <f aca="false">Raw_Orders!D4808</f>
        <v>DP359</v>
      </c>
      <c r="E4808" s="2" t="str">
        <f aca="false">Raw_Orders!E4808</f>
        <v>2024-07-13</v>
      </c>
      <c r="F4808" s="2" t="n">
        <f aca="false">IF(Raw_Orders!F4808&lt;0,0,Raw_Orders!F4808)</f>
        <v>775.01</v>
      </c>
      <c r="G4808" s="2" t="str">
        <f aca="false">Raw_Orders!G4808</f>
        <v>Cancelled</v>
      </c>
      <c r="H4808" s="2" t="str">
        <f aca="false">IF(Raw_Orders!H4808="","N/A",Raw_Orders!H4808)</f>
        <v>N/A</v>
      </c>
      <c r="I4808" s="2" t="str">
        <f aca="false">IF(Raw_Orders!I4808="","Not Rated",Raw_Orders!I4808)</f>
        <v>Not Rated</v>
      </c>
      <c r="J4808" s="2" t="str">
        <f aca="false">IF(COUNTIF($A$2:A4808,A4808)&gt;1,"Duplicate","Unique")</f>
        <v>Unique</v>
      </c>
      <c r="K4808" s="2" t="str">
        <f aca="false">IF(Raw_Orders!F4808&lt;0,"Anomaly","OK")</f>
        <v>OK</v>
      </c>
      <c r="L4808" s="2" t="str">
        <f aca="false">IFERROR(VLOOKUP(C4808,Raw_Restaurants!$A$2:$C$151,3,FALSE()),"Unknown")</f>
        <v>Indore</v>
      </c>
    </row>
    <row r="4809" customFormat="false" ht="15" hidden="false" customHeight="false" outlineLevel="0" collapsed="false">
      <c r="A4809" s="2" t="n">
        <f aca="false">Raw_Orders!A4809</f>
        <v>502246</v>
      </c>
      <c r="B4809" s="2" t="str">
        <f aca="false">Raw_Orders!B4809</f>
        <v>CUST1155</v>
      </c>
      <c r="C4809" s="2" t="str">
        <f aca="false">Raw_Orders!C4809</f>
        <v>REST279</v>
      </c>
      <c r="D4809" s="2" t="str">
        <f aca="false">Raw_Orders!D4809</f>
        <v>DP354</v>
      </c>
      <c r="E4809" s="2" t="str">
        <f aca="false">Raw_Orders!E4809</f>
        <v>2024-10-29</v>
      </c>
      <c r="F4809" s="2" t="n">
        <f aca="false">IF(Raw_Orders!F4809&lt;0,0,Raw_Orders!F4809)</f>
        <v>849.3</v>
      </c>
      <c r="G4809" s="2" t="str">
        <f aca="false">Raw_Orders!G4809</f>
        <v>Delivered</v>
      </c>
      <c r="H4809" s="2" t="n">
        <f aca="false">IF(Raw_Orders!H4809="","N/A",Raw_Orders!H4809)</f>
        <v>41.1</v>
      </c>
      <c r="I4809" s="2" t="n">
        <f aca="false">IF(Raw_Orders!I4809="","Not Rated",Raw_Orders!I4809)</f>
        <v>3.3</v>
      </c>
      <c r="J4809" s="2" t="str">
        <f aca="false">IF(COUNTIF($A$2:A4809,A4809)&gt;1,"Duplicate","Unique")</f>
        <v>Unique</v>
      </c>
      <c r="K4809" s="2" t="str">
        <f aca="false">IF(Raw_Orders!F4809&lt;0,"Anomaly","OK")</f>
        <v>OK</v>
      </c>
      <c r="L4809" s="2" t="str">
        <f aca="false">IFERROR(VLOOKUP(C4809,Raw_Restaurants!$A$2:$C$151,3,FALSE()),"Unknown")</f>
        <v>Indore</v>
      </c>
    </row>
    <row r="4810" customFormat="false" ht="15" hidden="false" customHeight="false" outlineLevel="0" collapsed="false">
      <c r="A4810" s="2" t="n">
        <f aca="false">Raw_Orders!A4810</f>
        <v>503048</v>
      </c>
      <c r="B4810" s="2" t="str">
        <f aca="false">Raw_Orders!B4810</f>
        <v>CUST1373</v>
      </c>
      <c r="C4810" s="2" t="str">
        <f aca="false">Raw_Orders!C4810</f>
        <v>REST321</v>
      </c>
      <c r="D4810" s="2" t="str">
        <f aca="false">Raw_Orders!D4810</f>
        <v>DP321</v>
      </c>
      <c r="E4810" s="2" t="str">
        <f aca="false">Raw_Orders!E4810</f>
        <v>2024-02-07</v>
      </c>
      <c r="F4810" s="2" t="n">
        <f aca="false">IF(Raw_Orders!F4810&lt;0,0,Raw_Orders!F4810)</f>
        <v>1363.64</v>
      </c>
      <c r="G4810" s="2" t="str">
        <f aca="false">Raw_Orders!G4810</f>
        <v>Delivered</v>
      </c>
      <c r="H4810" s="2" t="n">
        <f aca="false">IF(Raw_Orders!H4810="","N/A",Raw_Orders!H4810)</f>
        <v>69.9</v>
      </c>
      <c r="I4810" s="2" t="n">
        <f aca="false">IF(Raw_Orders!I4810="","Not Rated",Raw_Orders!I4810)</f>
        <v>3.5</v>
      </c>
      <c r="J4810" s="2" t="str">
        <f aca="false">IF(COUNTIF($A$2:A4810,A4810)&gt;1,"Duplicate","Unique")</f>
        <v>Unique</v>
      </c>
      <c r="K4810" s="2" t="str">
        <f aca="false">IF(Raw_Orders!F4810&lt;0,"Anomaly","OK")</f>
        <v>OK</v>
      </c>
      <c r="L4810" s="2" t="str">
        <f aca="false">IFERROR(VLOOKUP(C4810,Raw_Restaurants!$A$2:$C$151,3,FALSE()),"Unknown")</f>
        <v>Chennai</v>
      </c>
    </row>
    <row r="4811" customFormat="false" ht="15" hidden="false" customHeight="false" outlineLevel="0" collapsed="false">
      <c r="A4811" s="2" t="n">
        <f aca="false">Raw_Orders!A4811</f>
        <v>504590</v>
      </c>
      <c r="B4811" s="2" t="str">
        <f aca="false">Raw_Orders!B4811</f>
        <v>CUST1122</v>
      </c>
      <c r="C4811" s="2" t="str">
        <f aca="false">Raw_Orders!C4811</f>
        <v>REST216</v>
      </c>
      <c r="D4811" s="2" t="str">
        <f aca="false">Raw_Orders!D4811</f>
        <v>DP359</v>
      </c>
      <c r="E4811" s="2" t="str">
        <f aca="false">Raw_Orders!E4811</f>
        <v>2024-09-12</v>
      </c>
      <c r="F4811" s="2" t="n">
        <f aca="false">IF(Raw_Orders!F4811&lt;0,0,Raw_Orders!F4811)</f>
        <v>1338.02</v>
      </c>
      <c r="G4811" s="2" t="str">
        <f aca="false">Raw_Orders!G4811</f>
        <v>Delivered</v>
      </c>
      <c r="H4811" s="2" t="n">
        <f aca="false">IF(Raw_Orders!H4811="","N/A",Raw_Orders!H4811)</f>
        <v>22.4</v>
      </c>
      <c r="I4811" s="2" t="n">
        <f aca="false">IF(Raw_Orders!I4811="","Not Rated",Raw_Orders!I4811)</f>
        <v>4.9</v>
      </c>
      <c r="J4811" s="2" t="str">
        <f aca="false">IF(COUNTIF($A$2:A4811,A4811)&gt;1,"Duplicate","Unique")</f>
        <v>Unique</v>
      </c>
      <c r="K4811" s="2" t="str">
        <f aca="false">IF(Raw_Orders!F4811&lt;0,"Anomaly","OK")</f>
        <v>OK</v>
      </c>
      <c r="L4811" s="2" t="str">
        <f aca="false">IFERROR(VLOOKUP(C4811,Raw_Restaurants!$A$2:$C$151,3,FALSE()),"Unknown")</f>
        <v>Chennai</v>
      </c>
    </row>
    <row r="4812" customFormat="false" ht="15" hidden="false" customHeight="false" outlineLevel="0" collapsed="false">
      <c r="A4812" s="2" t="n">
        <f aca="false">Raw_Orders!A4812</f>
        <v>501001</v>
      </c>
      <c r="B4812" s="2" t="str">
        <f aca="false">Raw_Orders!B4812</f>
        <v>CUST1120</v>
      </c>
      <c r="C4812" s="2" t="str">
        <f aca="false">Raw_Orders!C4812</f>
        <v>REST243</v>
      </c>
      <c r="D4812" s="2" t="str">
        <f aca="false">Raw_Orders!D4812</f>
        <v>DP322</v>
      </c>
      <c r="E4812" s="2" t="str">
        <f aca="false">Raw_Orders!E4812</f>
        <v>2024-05-21</v>
      </c>
      <c r="F4812" s="2" t="n">
        <f aca="false">IF(Raw_Orders!F4812&lt;0,0,Raw_Orders!F4812)</f>
        <v>562.34</v>
      </c>
      <c r="G4812" s="2" t="str">
        <f aca="false">Raw_Orders!G4812</f>
        <v>Delivered</v>
      </c>
      <c r="H4812" s="2" t="n">
        <f aca="false">IF(Raw_Orders!H4812="","N/A",Raw_Orders!H4812)</f>
        <v>44.7</v>
      </c>
      <c r="I4812" s="2" t="n">
        <f aca="false">IF(Raw_Orders!I4812="","Not Rated",Raw_Orders!I4812)</f>
        <v>2.7</v>
      </c>
      <c r="J4812" s="2" t="str">
        <f aca="false">IF(COUNTIF($A$2:A4812,A4812)&gt;1,"Duplicate","Unique")</f>
        <v>Unique</v>
      </c>
      <c r="K4812" s="2" t="str">
        <f aca="false">IF(Raw_Orders!F4812&lt;0,"Anomaly","OK")</f>
        <v>OK</v>
      </c>
      <c r="L4812" s="2" t="str">
        <f aca="false">IFERROR(VLOOKUP(C4812,Raw_Restaurants!$A$2:$C$151,3,FALSE()),"Unknown")</f>
        <v>Mumbai</v>
      </c>
    </row>
    <row r="4813" customFormat="false" ht="15" hidden="false" customHeight="false" outlineLevel="0" collapsed="false">
      <c r="A4813" s="2" t="n">
        <f aca="false">Raw_Orders!A4813</f>
        <v>503581</v>
      </c>
      <c r="B4813" s="2" t="str">
        <f aca="false">Raw_Orders!B4813</f>
        <v>CUST1172</v>
      </c>
      <c r="C4813" s="2" t="str">
        <f aca="false">Raw_Orders!C4813</f>
        <v>REST312</v>
      </c>
      <c r="D4813" s="2" t="str">
        <f aca="false">Raw_Orders!D4813</f>
        <v>DP418</v>
      </c>
      <c r="E4813" s="2" t="str">
        <f aca="false">Raw_Orders!E4813</f>
        <v>2024-03-14</v>
      </c>
      <c r="F4813" s="2" t="n">
        <f aca="false">IF(Raw_Orders!F4813&lt;0,0,Raw_Orders!F4813)</f>
        <v>1340.92</v>
      </c>
      <c r="G4813" s="2" t="str">
        <f aca="false">Raw_Orders!G4813</f>
        <v>Delayed</v>
      </c>
      <c r="H4813" s="2" t="str">
        <f aca="false">IF(Raw_Orders!H4813="","N/A",Raw_Orders!H4813)</f>
        <v>N/A</v>
      </c>
      <c r="I4813" s="2" t="n">
        <f aca="false">IF(Raw_Orders!I4813="","Not Rated",Raw_Orders!I4813)</f>
        <v>3.7</v>
      </c>
      <c r="J4813" s="2" t="str">
        <f aca="false">IF(COUNTIF($A$2:A4813,A4813)&gt;1,"Duplicate","Unique")</f>
        <v>Unique</v>
      </c>
      <c r="K4813" s="2" t="str">
        <f aca="false">IF(Raw_Orders!F4813&lt;0,"Anomaly","OK")</f>
        <v>OK</v>
      </c>
      <c r="L4813" s="2" t="str">
        <f aca="false">IFERROR(VLOOKUP(C4813,Raw_Restaurants!$A$2:$C$151,3,FALSE()),"Unknown")</f>
        <v>Mumbai</v>
      </c>
    </row>
    <row r="4814" customFormat="false" ht="15" hidden="false" customHeight="false" outlineLevel="0" collapsed="false">
      <c r="A4814" s="2" t="n">
        <f aca="false">Raw_Orders!A4814</f>
        <v>503245</v>
      </c>
      <c r="B4814" s="2" t="str">
        <f aca="false">Raw_Orders!B4814</f>
        <v>CUST1174</v>
      </c>
      <c r="C4814" s="2" t="str">
        <f aca="false">Raw_Orders!C4814</f>
        <v>REST301</v>
      </c>
      <c r="D4814" s="2" t="str">
        <f aca="false">Raw_Orders!D4814</f>
        <v>DP416</v>
      </c>
      <c r="E4814" s="2" t="str">
        <f aca="false">Raw_Orders!E4814</f>
        <v>2024-05-19</v>
      </c>
      <c r="F4814" s="2" t="n">
        <f aca="false">IF(Raw_Orders!F4814&lt;0,0,Raw_Orders!F4814)</f>
        <v>696.12</v>
      </c>
      <c r="G4814" s="2" t="str">
        <f aca="false">Raw_Orders!G4814</f>
        <v>Delivered</v>
      </c>
      <c r="H4814" s="2" t="n">
        <f aca="false">IF(Raw_Orders!H4814="","N/A",Raw_Orders!H4814)</f>
        <v>44.6</v>
      </c>
      <c r="I4814" s="2" t="n">
        <f aca="false">IF(Raw_Orders!I4814="","Not Rated",Raw_Orders!I4814)</f>
        <v>2.9</v>
      </c>
      <c r="J4814" s="2" t="str">
        <f aca="false">IF(COUNTIF($A$2:A4814,A4814)&gt;1,"Duplicate","Unique")</f>
        <v>Unique</v>
      </c>
      <c r="K4814" s="2" t="str">
        <f aca="false">IF(Raw_Orders!F4814&lt;0,"Anomaly","OK")</f>
        <v>OK</v>
      </c>
      <c r="L4814" s="2" t="str">
        <f aca="false">IFERROR(VLOOKUP(C4814,Raw_Restaurants!$A$2:$C$151,3,FALSE()),"Unknown")</f>
        <v>Kolkata</v>
      </c>
    </row>
    <row r="4815" customFormat="false" ht="15" hidden="false" customHeight="false" outlineLevel="0" collapsed="false">
      <c r="A4815" s="2" t="n">
        <f aca="false">Raw_Orders!A4815</f>
        <v>500303</v>
      </c>
      <c r="B4815" s="2" t="str">
        <f aca="false">Raw_Orders!B4815</f>
        <v>CUST1354</v>
      </c>
      <c r="C4815" s="2" t="str">
        <f aca="false">Raw_Orders!C4815</f>
        <v>REST295</v>
      </c>
      <c r="D4815" s="2" t="str">
        <f aca="false">Raw_Orders!D4815</f>
        <v>DP476</v>
      </c>
      <c r="E4815" s="2" t="str">
        <f aca="false">Raw_Orders!E4815</f>
        <v>2024-07-21</v>
      </c>
      <c r="F4815" s="2" t="n">
        <f aca="false">IF(Raw_Orders!F4815&lt;0,0,Raw_Orders!F4815)</f>
        <v>1324.81</v>
      </c>
      <c r="G4815" s="2" t="str">
        <f aca="false">Raw_Orders!G4815</f>
        <v>Delivered</v>
      </c>
      <c r="H4815" s="2" t="n">
        <f aca="false">IF(Raw_Orders!H4815="","N/A",Raw_Orders!H4815)</f>
        <v>53.2</v>
      </c>
      <c r="I4815" s="2" t="n">
        <f aca="false">IF(Raw_Orders!I4815="","Not Rated",Raw_Orders!I4815)</f>
        <v>4.8</v>
      </c>
      <c r="J4815" s="2" t="str">
        <f aca="false">IF(COUNTIF($A$2:A4815,A4815)&gt;1,"Duplicate","Unique")</f>
        <v>Unique</v>
      </c>
      <c r="K4815" s="2" t="str">
        <f aca="false">IF(Raw_Orders!F4815&lt;0,"Anomaly","OK")</f>
        <v>OK</v>
      </c>
      <c r="L4815" s="2" t="str">
        <f aca="false">IFERROR(VLOOKUP(C4815,Raw_Restaurants!$A$2:$C$151,3,FALSE()),"Unknown")</f>
        <v>Kolkata</v>
      </c>
    </row>
    <row r="4816" customFormat="false" ht="15" hidden="false" customHeight="false" outlineLevel="0" collapsed="false">
      <c r="A4816" s="2" t="n">
        <f aca="false">Raw_Orders!A4816</f>
        <v>500715</v>
      </c>
      <c r="B4816" s="2" t="str">
        <f aca="false">Raw_Orders!B4816</f>
        <v>CUST1562</v>
      </c>
      <c r="C4816" s="2" t="str">
        <f aca="false">Raw_Orders!C4816</f>
        <v>REST212</v>
      </c>
      <c r="D4816" s="2" t="str">
        <f aca="false">Raw_Orders!D4816</f>
        <v>DP308</v>
      </c>
      <c r="E4816" s="2" t="str">
        <f aca="false">Raw_Orders!E4816</f>
        <v>2024-06-13</v>
      </c>
      <c r="F4816" s="2" t="n">
        <f aca="false">IF(Raw_Orders!F4816&lt;0,0,Raw_Orders!F4816)</f>
        <v>393.4</v>
      </c>
      <c r="G4816" s="2" t="str">
        <f aca="false">Raw_Orders!G4816</f>
        <v>Cancelled</v>
      </c>
      <c r="H4816" s="2" t="str">
        <f aca="false">IF(Raw_Orders!H4816="","N/A",Raw_Orders!H4816)</f>
        <v>N/A</v>
      </c>
      <c r="I4816" s="2" t="str">
        <f aca="false">IF(Raw_Orders!I4816="","Not Rated",Raw_Orders!I4816)</f>
        <v>Not Rated</v>
      </c>
      <c r="J4816" s="2" t="str">
        <f aca="false">IF(COUNTIF($A$2:A4816,A4816)&gt;1,"Duplicate","Unique")</f>
        <v>Unique</v>
      </c>
      <c r="K4816" s="2" t="str">
        <f aca="false">IF(Raw_Orders!F4816&lt;0,"Anomaly","OK")</f>
        <v>OK</v>
      </c>
      <c r="L4816" s="2" t="str">
        <f aca="false">IFERROR(VLOOKUP(C4816,Raw_Restaurants!$A$2:$C$151,3,FALSE()),"Unknown")</f>
        <v>Jaipur</v>
      </c>
    </row>
    <row r="4817" customFormat="false" ht="15" hidden="false" customHeight="false" outlineLevel="0" collapsed="false">
      <c r="A4817" s="2" t="n">
        <f aca="false">Raw_Orders!A4817</f>
        <v>503073</v>
      </c>
      <c r="B4817" s="2" t="str">
        <f aca="false">Raw_Orders!B4817</f>
        <v>CUST1523</v>
      </c>
      <c r="C4817" s="2" t="str">
        <f aca="false">Raw_Orders!C4817</f>
        <v>REST343</v>
      </c>
      <c r="D4817" s="2" t="str">
        <f aca="false">Raw_Orders!D4817</f>
        <v>DP364</v>
      </c>
      <c r="E4817" s="2" t="str">
        <f aca="false">Raw_Orders!E4817</f>
        <v>2024-05-29</v>
      </c>
      <c r="F4817" s="2" t="n">
        <f aca="false">IF(Raw_Orders!F4817&lt;0,0,Raw_Orders!F4817)</f>
        <v>1296.47</v>
      </c>
      <c r="G4817" s="2" t="str">
        <f aca="false">Raw_Orders!G4817</f>
        <v>Delivered</v>
      </c>
      <c r="H4817" s="2" t="n">
        <f aca="false">IF(Raw_Orders!H4817="","N/A",Raw_Orders!H4817)</f>
        <v>20.5</v>
      </c>
      <c r="I4817" s="2" t="n">
        <f aca="false">IF(Raw_Orders!I4817="","Not Rated",Raw_Orders!I4817)</f>
        <v>4.8</v>
      </c>
      <c r="J4817" s="2" t="str">
        <f aca="false">IF(COUNTIF($A$2:A4817,A4817)&gt;1,"Duplicate","Unique")</f>
        <v>Unique</v>
      </c>
      <c r="K4817" s="2" t="str">
        <f aca="false">IF(Raw_Orders!F4817&lt;0,"Anomaly","OK")</f>
        <v>OK</v>
      </c>
      <c r="L4817" s="2" t="str">
        <f aca="false">IFERROR(VLOOKUP(C4817,Raw_Restaurants!$A$2:$C$151,3,FALSE()),"Unknown")</f>
        <v>Delhi</v>
      </c>
    </row>
    <row r="4818" customFormat="false" ht="15" hidden="false" customHeight="false" outlineLevel="0" collapsed="false">
      <c r="A4818" s="2" t="n">
        <f aca="false">Raw_Orders!A4818</f>
        <v>504713</v>
      </c>
      <c r="B4818" s="2" t="str">
        <f aca="false">Raw_Orders!B4818</f>
        <v>CUST1730</v>
      </c>
      <c r="C4818" s="2" t="str">
        <f aca="false">Raw_Orders!C4818</f>
        <v>REST221</v>
      </c>
      <c r="D4818" s="2" t="str">
        <f aca="false">Raw_Orders!D4818</f>
        <v>DP345</v>
      </c>
      <c r="E4818" s="2" t="str">
        <f aca="false">Raw_Orders!E4818</f>
        <v>2024-03-10</v>
      </c>
      <c r="F4818" s="2" t="n">
        <f aca="false">IF(Raw_Orders!F4818&lt;0,0,Raw_Orders!F4818)</f>
        <v>240.07</v>
      </c>
      <c r="G4818" s="2" t="str">
        <f aca="false">Raw_Orders!G4818</f>
        <v>Delivered</v>
      </c>
      <c r="H4818" s="2" t="n">
        <f aca="false">IF(Raw_Orders!H4818="","N/A",Raw_Orders!H4818)</f>
        <v>79.9</v>
      </c>
      <c r="I4818" s="2" t="n">
        <f aca="false">IF(Raw_Orders!I4818="","Not Rated",Raw_Orders!I4818)</f>
        <v>2.6</v>
      </c>
      <c r="J4818" s="2" t="str">
        <f aca="false">IF(COUNTIF($A$2:A4818,A4818)&gt;1,"Duplicate","Unique")</f>
        <v>Duplicate</v>
      </c>
      <c r="K4818" s="2" t="str">
        <f aca="false">IF(Raw_Orders!F4818&lt;0,"Anomaly","OK")</f>
        <v>OK</v>
      </c>
      <c r="L4818" s="2" t="str">
        <f aca="false">IFERROR(VLOOKUP(C4818,Raw_Restaurants!$A$2:$C$151,3,FALSE()),"Unknown")</f>
        <v>Pune</v>
      </c>
    </row>
    <row r="4819" customFormat="false" ht="15" hidden="false" customHeight="false" outlineLevel="0" collapsed="false">
      <c r="A4819" s="2" t="n">
        <f aca="false">Raw_Orders!A4819</f>
        <v>503692</v>
      </c>
      <c r="B4819" s="2" t="str">
        <f aca="false">Raw_Orders!B4819</f>
        <v>CUST1411</v>
      </c>
      <c r="C4819" s="2" t="str">
        <f aca="false">Raw_Orders!C4819</f>
        <v>REST228</v>
      </c>
      <c r="D4819" s="2" t="str">
        <f aca="false">Raw_Orders!D4819</f>
        <v>DP389</v>
      </c>
      <c r="E4819" s="2" t="str">
        <f aca="false">Raw_Orders!E4819</f>
        <v>2024-09-04</v>
      </c>
      <c r="F4819" s="2" t="n">
        <f aca="false">IF(Raw_Orders!F4819&lt;0,0,Raw_Orders!F4819)</f>
        <v>1321.07</v>
      </c>
      <c r="G4819" s="2" t="str">
        <f aca="false">Raw_Orders!G4819</f>
        <v>Delayed</v>
      </c>
      <c r="H4819" s="2" t="n">
        <f aca="false">IF(Raw_Orders!H4819="","N/A",Raw_Orders!H4819)</f>
        <v>36.8</v>
      </c>
      <c r="I4819" s="2" t="n">
        <f aca="false">IF(Raw_Orders!I4819="","Not Rated",Raw_Orders!I4819)</f>
        <v>3.7</v>
      </c>
      <c r="J4819" s="2" t="str">
        <f aca="false">IF(COUNTIF($A$2:A4819,A4819)&gt;1,"Duplicate","Unique")</f>
        <v>Unique</v>
      </c>
      <c r="K4819" s="2" t="str">
        <f aca="false">IF(Raw_Orders!F4819&lt;0,"Anomaly","OK")</f>
        <v>OK</v>
      </c>
      <c r="L4819" s="2" t="str">
        <f aca="false">IFERROR(VLOOKUP(C4819,Raw_Restaurants!$A$2:$C$151,3,FALSE()),"Unknown")</f>
        <v>Pune</v>
      </c>
    </row>
    <row r="4820" customFormat="false" ht="15" hidden="false" customHeight="false" outlineLevel="0" collapsed="false">
      <c r="A4820" s="2" t="n">
        <f aca="false">Raw_Orders!A4820</f>
        <v>504272</v>
      </c>
      <c r="B4820" s="2" t="str">
        <f aca="false">Raw_Orders!B4820</f>
        <v>CUST1577</v>
      </c>
      <c r="C4820" s="2" t="str">
        <f aca="false">Raw_Orders!C4820</f>
        <v>REST246</v>
      </c>
      <c r="D4820" s="2" t="str">
        <f aca="false">Raw_Orders!D4820</f>
        <v>DP348</v>
      </c>
      <c r="E4820" s="2" t="str">
        <f aca="false">Raw_Orders!E4820</f>
        <v>2024-07-29</v>
      </c>
      <c r="F4820" s="2" t="n">
        <f aca="false">IF(Raw_Orders!F4820&lt;0,0,Raw_Orders!F4820)</f>
        <v>1183.5</v>
      </c>
      <c r="G4820" s="2" t="str">
        <f aca="false">Raw_Orders!G4820</f>
        <v>Delivered</v>
      </c>
      <c r="H4820" s="2" t="n">
        <f aca="false">IF(Raw_Orders!H4820="","N/A",Raw_Orders!H4820)</f>
        <v>70.9</v>
      </c>
      <c r="I4820" s="2" t="n">
        <f aca="false">IF(Raw_Orders!I4820="","Not Rated",Raw_Orders!I4820)</f>
        <v>3</v>
      </c>
      <c r="J4820" s="2" t="str">
        <f aca="false">IF(COUNTIF($A$2:A4820,A4820)&gt;1,"Duplicate","Unique")</f>
        <v>Unique</v>
      </c>
      <c r="K4820" s="2" t="str">
        <f aca="false">IF(Raw_Orders!F4820&lt;0,"Anomaly","OK")</f>
        <v>OK</v>
      </c>
      <c r="L4820" s="2" t="str">
        <f aca="false">IFERROR(VLOOKUP(C4820,Raw_Restaurants!$A$2:$C$151,3,FALSE()),"Unknown")</f>
        <v>Mumbai</v>
      </c>
    </row>
    <row r="4821" customFormat="false" ht="15" hidden="false" customHeight="false" outlineLevel="0" collapsed="false">
      <c r="A4821" s="2" t="n">
        <f aca="false">Raw_Orders!A4821</f>
        <v>500103</v>
      </c>
      <c r="B4821" s="2" t="str">
        <f aca="false">Raw_Orders!B4821</f>
        <v>CUST1368</v>
      </c>
      <c r="C4821" s="2" t="str">
        <f aca="false">Raw_Orders!C4821</f>
        <v>REST294</v>
      </c>
      <c r="D4821" s="2" t="str">
        <f aca="false">Raw_Orders!D4821</f>
        <v>DP437</v>
      </c>
      <c r="E4821" s="2" t="str">
        <f aca="false">Raw_Orders!E4821</f>
        <v>2024-04-17</v>
      </c>
      <c r="F4821" s="2" t="n">
        <f aca="false">IF(Raw_Orders!F4821&lt;0,0,Raw_Orders!F4821)</f>
        <v>926.99</v>
      </c>
      <c r="G4821" s="2" t="str">
        <f aca="false">Raw_Orders!G4821</f>
        <v>Delivered</v>
      </c>
      <c r="H4821" s="2" t="n">
        <f aca="false">IF(Raw_Orders!H4821="","N/A",Raw_Orders!H4821)</f>
        <v>77.2</v>
      </c>
      <c r="I4821" s="2" t="n">
        <f aca="false">IF(Raw_Orders!I4821="","Not Rated",Raw_Orders!I4821)</f>
        <v>3.8</v>
      </c>
      <c r="J4821" s="2" t="str">
        <f aca="false">IF(COUNTIF($A$2:A4821,A4821)&gt;1,"Duplicate","Unique")</f>
        <v>Unique</v>
      </c>
      <c r="K4821" s="2" t="str">
        <f aca="false">IF(Raw_Orders!F4821&lt;0,"Anomaly","OK")</f>
        <v>OK</v>
      </c>
      <c r="L4821" s="2" t="str">
        <f aca="false">IFERROR(VLOOKUP(C4821,Raw_Restaurants!$A$2:$C$151,3,FALSE()),"Unknown")</f>
        <v>Hyderabad</v>
      </c>
    </row>
    <row r="4822" customFormat="false" ht="15" hidden="false" customHeight="false" outlineLevel="0" collapsed="false">
      <c r="A4822" s="2" t="n">
        <f aca="false">Raw_Orders!A4822</f>
        <v>503113</v>
      </c>
      <c r="B4822" s="2" t="str">
        <f aca="false">Raw_Orders!B4822</f>
        <v>CUST1711</v>
      </c>
      <c r="C4822" s="2" t="str">
        <f aca="false">Raw_Orders!C4822</f>
        <v>REST320</v>
      </c>
      <c r="D4822" s="2" t="str">
        <f aca="false">Raw_Orders!D4822</f>
        <v>DP392</v>
      </c>
      <c r="E4822" s="2" t="str">
        <f aca="false">Raw_Orders!E4822</f>
        <v>2024-09-28</v>
      </c>
      <c r="F4822" s="2" t="n">
        <f aca="false">IF(Raw_Orders!F4822&lt;0,0,Raw_Orders!F4822)</f>
        <v>919.92</v>
      </c>
      <c r="G4822" s="2" t="str">
        <f aca="false">Raw_Orders!G4822</f>
        <v>Cancelled</v>
      </c>
      <c r="H4822" s="2" t="str">
        <f aca="false">IF(Raw_Orders!H4822="","N/A",Raw_Orders!H4822)</f>
        <v>N/A</v>
      </c>
      <c r="I4822" s="2" t="str">
        <f aca="false">IF(Raw_Orders!I4822="","Not Rated",Raw_Orders!I4822)</f>
        <v>Not Rated</v>
      </c>
      <c r="J4822" s="2" t="str">
        <f aca="false">IF(COUNTIF($A$2:A4822,A4822)&gt;1,"Duplicate","Unique")</f>
        <v>Unique</v>
      </c>
      <c r="K4822" s="2" t="str">
        <f aca="false">IF(Raw_Orders!F4822&lt;0,"Anomaly","OK")</f>
        <v>OK</v>
      </c>
      <c r="L4822" s="2" t="str">
        <f aca="false">IFERROR(VLOOKUP(C4822,Raw_Restaurants!$A$2:$C$151,3,FALSE()),"Unknown")</f>
        <v>Mumbai</v>
      </c>
    </row>
    <row r="4823" customFormat="false" ht="15" hidden="false" customHeight="false" outlineLevel="0" collapsed="false">
      <c r="A4823" s="2" t="n">
        <f aca="false">Raw_Orders!A4823</f>
        <v>500901</v>
      </c>
      <c r="B4823" s="2" t="str">
        <f aca="false">Raw_Orders!B4823</f>
        <v>CUST1496</v>
      </c>
      <c r="C4823" s="2" t="str">
        <f aca="false">Raw_Orders!C4823</f>
        <v>REST275</v>
      </c>
      <c r="D4823" s="2" t="str">
        <f aca="false">Raw_Orders!D4823</f>
        <v>DP464</v>
      </c>
      <c r="E4823" s="2" t="str">
        <f aca="false">Raw_Orders!E4823</f>
        <v>2024-05-08</v>
      </c>
      <c r="F4823" s="2" t="n">
        <f aca="false">IF(Raw_Orders!F4823&lt;0,0,Raw_Orders!F4823)</f>
        <v>261.88</v>
      </c>
      <c r="G4823" s="2" t="str">
        <f aca="false">Raw_Orders!G4823</f>
        <v>Delivered</v>
      </c>
      <c r="H4823" s="2" t="n">
        <f aca="false">IF(Raw_Orders!H4823="","N/A",Raw_Orders!H4823)</f>
        <v>49.9</v>
      </c>
      <c r="I4823" s="2" t="n">
        <f aca="false">IF(Raw_Orders!I4823="","Not Rated",Raw_Orders!I4823)</f>
        <v>3.1</v>
      </c>
      <c r="J4823" s="2" t="str">
        <f aca="false">IF(COUNTIF($A$2:A4823,A4823)&gt;1,"Duplicate","Unique")</f>
        <v>Unique</v>
      </c>
      <c r="K4823" s="2" t="str">
        <f aca="false">IF(Raw_Orders!F4823&lt;0,"Anomaly","OK")</f>
        <v>OK</v>
      </c>
      <c r="L4823" s="2" t="str">
        <f aca="false">IFERROR(VLOOKUP(C4823,Raw_Restaurants!$A$2:$C$151,3,FALSE()),"Unknown")</f>
        <v>Pune</v>
      </c>
    </row>
    <row r="4824" customFormat="false" ht="15" hidden="false" customHeight="false" outlineLevel="0" collapsed="false">
      <c r="A4824" s="2" t="n">
        <f aca="false">Raw_Orders!A4824</f>
        <v>503555</v>
      </c>
      <c r="B4824" s="2" t="str">
        <f aca="false">Raw_Orders!B4824</f>
        <v>CUST1525</v>
      </c>
      <c r="C4824" s="2" t="str">
        <f aca="false">Raw_Orders!C4824</f>
        <v>REST248</v>
      </c>
      <c r="D4824" s="2" t="str">
        <f aca="false">Raw_Orders!D4824</f>
        <v>DP403</v>
      </c>
      <c r="E4824" s="2" t="str">
        <f aca="false">Raw_Orders!E4824</f>
        <v>2024-11-29</v>
      </c>
      <c r="F4824" s="2" t="n">
        <f aca="false">IF(Raw_Orders!F4824&lt;0,0,Raw_Orders!F4824)</f>
        <v>145.66</v>
      </c>
      <c r="G4824" s="2" t="str">
        <f aca="false">Raw_Orders!G4824</f>
        <v>Delivered</v>
      </c>
      <c r="H4824" s="2" t="n">
        <f aca="false">IF(Raw_Orders!H4824="","N/A",Raw_Orders!H4824)</f>
        <v>66.8</v>
      </c>
      <c r="I4824" s="2" t="str">
        <f aca="false">IF(Raw_Orders!I4824="","Not Rated",Raw_Orders!I4824)</f>
        <v>Not Rated</v>
      </c>
      <c r="J4824" s="2" t="str">
        <f aca="false">IF(COUNTIF($A$2:A4824,A4824)&gt;1,"Duplicate","Unique")</f>
        <v>Unique</v>
      </c>
      <c r="K4824" s="2" t="str">
        <f aca="false">IF(Raw_Orders!F4824&lt;0,"Anomaly","OK")</f>
        <v>OK</v>
      </c>
      <c r="L4824" s="2" t="str">
        <f aca="false">IFERROR(VLOOKUP(C4824,Raw_Restaurants!$A$2:$C$151,3,FALSE()),"Unknown")</f>
        <v>Mumbai</v>
      </c>
    </row>
    <row r="4825" customFormat="false" ht="15" hidden="false" customHeight="false" outlineLevel="0" collapsed="false">
      <c r="A4825" s="2" t="n">
        <f aca="false">Raw_Orders!A4825</f>
        <v>500455</v>
      </c>
      <c r="B4825" s="2" t="str">
        <f aca="false">Raw_Orders!B4825</f>
        <v>CUST1788</v>
      </c>
      <c r="C4825" s="2" t="str">
        <f aca="false">Raw_Orders!C4825</f>
        <v>REST233</v>
      </c>
      <c r="D4825" s="2" t="str">
        <f aca="false">Raw_Orders!D4825</f>
        <v>DP484</v>
      </c>
      <c r="E4825" s="2" t="str">
        <f aca="false">Raw_Orders!E4825</f>
        <v>2024-06-10</v>
      </c>
      <c r="F4825" s="2" t="n">
        <f aca="false">IF(Raw_Orders!F4825&lt;0,0,Raw_Orders!F4825)</f>
        <v>285.88</v>
      </c>
      <c r="G4825" s="2" t="str">
        <f aca="false">Raw_Orders!G4825</f>
        <v>Delayed</v>
      </c>
      <c r="H4825" s="2" t="n">
        <f aca="false">IF(Raw_Orders!H4825="","N/A",Raw_Orders!H4825)</f>
        <v>56</v>
      </c>
      <c r="I4825" s="2" t="n">
        <f aca="false">IF(Raw_Orders!I4825="","Not Rated",Raw_Orders!I4825)</f>
        <v>3.9</v>
      </c>
      <c r="J4825" s="2" t="str">
        <f aca="false">IF(COUNTIF($A$2:A4825,A4825)&gt;1,"Duplicate","Unique")</f>
        <v>Unique</v>
      </c>
      <c r="K4825" s="2" t="str">
        <f aca="false">IF(Raw_Orders!F4825&lt;0,"Anomaly","OK")</f>
        <v>OK</v>
      </c>
      <c r="L4825" s="2" t="str">
        <f aca="false">IFERROR(VLOOKUP(C4825,Raw_Restaurants!$A$2:$C$151,3,FALSE()),"Unknown")</f>
        <v>Kolkata</v>
      </c>
    </row>
    <row r="4826" customFormat="false" ht="15" hidden="false" customHeight="false" outlineLevel="0" collapsed="false">
      <c r="A4826" s="2" t="n">
        <f aca="false">Raw_Orders!A4826</f>
        <v>503422</v>
      </c>
      <c r="B4826" s="2" t="str">
        <f aca="false">Raw_Orders!B4826</f>
        <v>CUST1240</v>
      </c>
      <c r="C4826" s="2" t="str">
        <f aca="false">Raw_Orders!C4826</f>
        <v>REST314</v>
      </c>
      <c r="D4826" s="2" t="str">
        <f aca="false">Raw_Orders!D4826</f>
        <v>DP411</v>
      </c>
      <c r="E4826" s="2" t="str">
        <f aca="false">Raw_Orders!E4826</f>
        <v>2024-09-26</v>
      </c>
      <c r="F4826" s="2" t="n">
        <f aca="false">IF(Raw_Orders!F4826&lt;0,0,Raw_Orders!F4826)</f>
        <v>660.7</v>
      </c>
      <c r="G4826" s="2" t="str">
        <f aca="false">Raw_Orders!G4826</f>
        <v>Cancelled</v>
      </c>
      <c r="H4826" s="2" t="str">
        <f aca="false">IF(Raw_Orders!H4826="","N/A",Raw_Orders!H4826)</f>
        <v>N/A</v>
      </c>
      <c r="I4826" s="2" t="str">
        <f aca="false">IF(Raw_Orders!I4826="","Not Rated",Raw_Orders!I4826)</f>
        <v>Not Rated</v>
      </c>
      <c r="J4826" s="2" t="str">
        <f aca="false">IF(COUNTIF($A$2:A4826,A4826)&gt;1,"Duplicate","Unique")</f>
        <v>Unique</v>
      </c>
      <c r="K4826" s="2" t="str">
        <f aca="false">IF(Raw_Orders!F4826&lt;0,"Anomaly","OK")</f>
        <v>OK</v>
      </c>
      <c r="L4826" s="2" t="str">
        <f aca="false">IFERROR(VLOOKUP(C4826,Raw_Restaurants!$A$2:$C$151,3,FALSE()),"Unknown")</f>
        <v>Bangalore</v>
      </c>
    </row>
    <row r="4827" customFormat="false" ht="15" hidden="false" customHeight="false" outlineLevel="0" collapsed="false">
      <c r="A4827" s="2" t="n">
        <f aca="false">Raw_Orders!A4827</f>
        <v>502222</v>
      </c>
      <c r="B4827" s="2" t="str">
        <f aca="false">Raw_Orders!B4827</f>
        <v>CUST1324</v>
      </c>
      <c r="C4827" s="2" t="str">
        <f aca="false">Raw_Orders!C4827</f>
        <v>REST211</v>
      </c>
      <c r="D4827" s="2" t="str">
        <f aca="false">Raw_Orders!D4827</f>
        <v>DP322</v>
      </c>
      <c r="E4827" s="2" t="str">
        <f aca="false">Raw_Orders!E4827</f>
        <v>2024-04-17</v>
      </c>
      <c r="F4827" s="2" t="n">
        <f aca="false">IF(Raw_Orders!F4827&lt;0,0,Raw_Orders!F4827)</f>
        <v>282.34</v>
      </c>
      <c r="G4827" s="2" t="str">
        <f aca="false">Raw_Orders!G4827</f>
        <v>Delivered</v>
      </c>
      <c r="H4827" s="2" t="n">
        <f aca="false">IF(Raw_Orders!H4827="","N/A",Raw_Orders!H4827)</f>
        <v>64.2</v>
      </c>
      <c r="I4827" s="2" t="n">
        <f aca="false">IF(Raw_Orders!I4827="","Not Rated",Raw_Orders!I4827)</f>
        <v>4.7</v>
      </c>
      <c r="J4827" s="2" t="str">
        <f aca="false">IF(COUNTIF($A$2:A4827,A4827)&gt;1,"Duplicate","Unique")</f>
        <v>Unique</v>
      </c>
      <c r="K4827" s="2" t="str">
        <f aca="false">IF(Raw_Orders!F4827&lt;0,"Anomaly","OK")</f>
        <v>OK</v>
      </c>
      <c r="L4827" s="2" t="str">
        <f aca="false">IFERROR(VLOOKUP(C4827,Raw_Restaurants!$A$2:$C$151,3,FALSE()),"Unknown")</f>
        <v>Mumbai</v>
      </c>
    </row>
    <row r="4828" customFormat="false" ht="15" hidden="false" customHeight="false" outlineLevel="0" collapsed="false">
      <c r="A4828" s="2" t="n">
        <f aca="false">Raw_Orders!A4828</f>
        <v>503156</v>
      </c>
      <c r="B4828" s="2" t="str">
        <f aca="false">Raw_Orders!B4828</f>
        <v>CUST1631</v>
      </c>
      <c r="C4828" s="2" t="str">
        <f aca="false">Raw_Orders!C4828</f>
        <v>REST230</v>
      </c>
      <c r="D4828" s="2" t="str">
        <f aca="false">Raw_Orders!D4828</f>
        <v>DP422</v>
      </c>
      <c r="E4828" s="2" t="str">
        <f aca="false">Raw_Orders!E4828</f>
        <v>2024-02-09</v>
      </c>
      <c r="F4828" s="2" t="n">
        <f aca="false">IF(Raw_Orders!F4828&lt;0,0,Raw_Orders!F4828)</f>
        <v>1307.4</v>
      </c>
      <c r="G4828" s="2" t="str">
        <f aca="false">Raw_Orders!G4828</f>
        <v>Cancelled</v>
      </c>
      <c r="H4828" s="2" t="str">
        <f aca="false">IF(Raw_Orders!H4828="","N/A",Raw_Orders!H4828)</f>
        <v>N/A</v>
      </c>
      <c r="I4828" s="2" t="str">
        <f aca="false">IF(Raw_Orders!I4828="","Not Rated",Raw_Orders!I4828)</f>
        <v>Not Rated</v>
      </c>
      <c r="J4828" s="2" t="str">
        <f aca="false">IF(COUNTIF($A$2:A4828,A4828)&gt;1,"Duplicate","Unique")</f>
        <v>Unique</v>
      </c>
      <c r="K4828" s="2" t="str">
        <f aca="false">IF(Raw_Orders!F4828&lt;0,"Anomaly","OK")</f>
        <v>OK</v>
      </c>
      <c r="L4828" s="2" t="str">
        <f aca="false">IFERROR(VLOOKUP(C4828,Raw_Restaurants!$A$2:$C$151,3,FALSE()),"Unknown")</f>
        <v>Mumbai</v>
      </c>
    </row>
    <row r="4829" customFormat="false" ht="15" hidden="false" customHeight="false" outlineLevel="0" collapsed="false">
      <c r="A4829" s="2" t="n">
        <f aca="false">Raw_Orders!A4829</f>
        <v>501061</v>
      </c>
      <c r="B4829" s="2" t="str">
        <f aca="false">Raw_Orders!B4829</f>
        <v>CUST1208</v>
      </c>
      <c r="C4829" s="2" t="str">
        <f aca="false">Raw_Orders!C4829</f>
        <v>REST297</v>
      </c>
      <c r="D4829" s="2" t="str">
        <f aca="false">Raw_Orders!D4829</f>
        <v>DP441</v>
      </c>
      <c r="E4829" s="2" t="str">
        <f aca="false">Raw_Orders!E4829</f>
        <v>2024-05-10</v>
      </c>
      <c r="F4829" s="2" t="n">
        <f aca="false">IF(Raw_Orders!F4829&lt;0,0,Raw_Orders!F4829)</f>
        <v>723.71</v>
      </c>
      <c r="G4829" s="2" t="str">
        <f aca="false">Raw_Orders!G4829</f>
        <v>Delivered</v>
      </c>
      <c r="H4829" s="2" t="n">
        <f aca="false">IF(Raw_Orders!H4829="","N/A",Raw_Orders!H4829)</f>
        <v>72.2</v>
      </c>
      <c r="I4829" s="2" t="n">
        <f aca="false">IF(Raw_Orders!I4829="","Not Rated",Raw_Orders!I4829)</f>
        <v>3.3</v>
      </c>
      <c r="J4829" s="2" t="str">
        <f aca="false">IF(COUNTIF($A$2:A4829,A4829)&gt;1,"Duplicate","Unique")</f>
        <v>Unique</v>
      </c>
      <c r="K4829" s="2" t="str">
        <f aca="false">IF(Raw_Orders!F4829&lt;0,"Anomaly","OK")</f>
        <v>OK</v>
      </c>
      <c r="L4829" s="2" t="str">
        <f aca="false">IFERROR(VLOOKUP(C4829,Raw_Restaurants!$A$2:$C$151,3,FALSE()),"Unknown")</f>
        <v>Jaipur</v>
      </c>
    </row>
    <row r="4830" customFormat="false" ht="15" hidden="false" customHeight="false" outlineLevel="0" collapsed="false">
      <c r="A4830" s="2" t="n">
        <f aca="false">Raw_Orders!A4830</f>
        <v>504448</v>
      </c>
      <c r="B4830" s="2" t="str">
        <f aca="false">Raw_Orders!B4830</f>
        <v>CUST1773</v>
      </c>
      <c r="C4830" s="2" t="str">
        <f aca="false">Raw_Orders!C4830</f>
        <v>REST210</v>
      </c>
      <c r="D4830" s="2" t="str">
        <f aca="false">Raw_Orders!D4830</f>
        <v>DP405</v>
      </c>
      <c r="E4830" s="2" t="str">
        <f aca="false">Raw_Orders!E4830</f>
        <v>2024-12-11</v>
      </c>
      <c r="F4830" s="2" t="n">
        <f aca="false">IF(Raw_Orders!F4830&lt;0,0,Raw_Orders!F4830)</f>
        <v>656.06</v>
      </c>
      <c r="G4830" s="2" t="str">
        <f aca="false">Raw_Orders!G4830</f>
        <v>Delivered</v>
      </c>
      <c r="H4830" s="2" t="n">
        <f aca="false">IF(Raw_Orders!H4830="","N/A",Raw_Orders!H4830)</f>
        <v>18.2</v>
      </c>
      <c r="I4830" s="2" t="n">
        <f aca="false">IF(Raw_Orders!I4830="","Not Rated",Raw_Orders!I4830)</f>
        <v>4.6</v>
      </c>
      <c r="J4830" s="2" t="str">
        <f aca="false">IF(COUNTIF($A$2:A4830,A4830)&gt;1,"Duplicate","Unique")</f>
        <v>Unique</v>
      </c>
      <c r="K4830" s="2" t="str">
        <f aca="false">IF(Raw_Orders!F4830&lt;0,"Anomaly","OK")</f>
        <v>OK</v>
      </c>
      <c r="L4830" s="2" t="str">
        <f aca="false">IFERROR(VLOOKUP(C4830,Raw_Restaurants!$A$2:$C$151,3,FALSE()),"Unknown")</f>
        <v>Chennai</v>
      </c>
    </row>
    <row r="4831" customFormat="false" ht="15" hidden="false" customHeight="false" outlineLevel="0" collapsed="false">
      <c r="A4831" s="2" t="n">
        <f aca="false">Raw_Orders!A4831</f>
        <v>503720</v>
      </c>
      <c r="B4831" s="2" t="str">
        <f aca="false">Raw_Orders!B4831</f>
        <v>CUST1033</v>
      </c>
      <c r="C4831" s="2" t="str">
        <f aca="false">Raw_Orders!C4831</f>
        <v>REST261</v>
      </c>
      <c r="D4831" s="2" t="str">
        <f aca="false">Raw_Orders!D4831</f>
        <v>DP326</v>
      </c>
      <c r="E4831" s="2" t="str">
        <f aca="false">Raw_Orders!E4831</f>
        <v>2024-11-30</v>
      </c>
      <c r="F4831" s="2" t="n">
        <f aca="false">IF(Raw_Orders!F4831&lt;0,0,Raw_Orders!F4831)</f>
        <v>899.11</v>
      </c>
      <c r="G4831" s="2" t="str">
        <f aca="false">Raw_Orders!G4831</f>
        <v>Delivered</v>
      </c>
      <c r="H4831" s="2" t="n">
        <f aca="false">IF(Raw_Orders!H4831="","N/A",Raw_Orders!H4831)</f>
        <v>74</v>
      </c>
      <c r="I4831" s="2" t="n">
        <f aca="false">IF(Raw_Orders!I4831="","Not Rated",Raw_Orders!I4831)</f>
        <v>3</v>
      </c>
      <c r="J4831" s="2" t="str">
        <f aca="false">IF(COUNTIF($A$2:A4831,A4831)&gt;1,"Duplicate","Unique")</f>
        <v>Unique</v>
      </c>
      <c r="K4831" s="2" t="str">
        <f aca="false">IF(Raw_Orders!F4831&lt;0,"Anomaly","OK")</f>
        <v>OK</v>
      </c>
      <c r="L4831" s="2" t="str">
        <f aca="false">IFERROR(VLOOKUP(C4831,Raw_Restaurants!$A$2:$C$151,3,FALSE()),"Unknown")</f>
        <v>Pune</v>
      </c>
    </row>
    <row r="4832" customFormat="false" ht="15" hidden="false" customHeight="false" outlineLevel="0" collapsed="false">
      <c r="A4832" s="2" t="n">
        <f aca="false">Raw_Orders!A4832</f>
        <v>500978</v>
      </c>
      <c r="B4832" s="2" t="str">
        <f aca="false">Raw_Orders!B4832</f>
        <v>CUST1743</v>
      </c>
      <c r="C4832" s="2" t="str">
        <f aca="false">Raw_Orders!C4832</f>
        <v>REST277</v>
      </c>
      <c r="D4832" s="2" t="str">
        <f aca="false">Raw_Orders!D4832</f>
        <v>DP492</v>
      </c>
      <c r="E4832" s="2" t="str">
        <f aca="false">Raw_Orders!E4832</f>
        <v>2024-03-04</v>
      </c>
      <c r="F4832" s="2" t="n">
        <f aca="false">IF(Raw_Orders!F4832&lt;0,0,Raw_Orders!F4832)</f>
        <v>983.1</v>
      </c>
      <c r="G4832" s="2" t="str">
        <f aca="false">Raw_Orders!G4832</f>
        <v>Delivered</v>
      </c>
      <c r="H4832" s="2" t="n">
        <f aca="false">IF(Raw_Orders!H4832="","N/A",Raw_Orders!H4832)</f>
        <v>44.2</v>
      </c>
      <c r="I4832" s="2" t="n">
        <f aca="false">IF(Raw_Orders!I4832="","Not Rated",Raw_Orders!I4832)</f>
        <v>4.3</v>
      </c>
      <c r="J4832" s="2" t="str">
        <f aca="false">IF(COUNTIF($A$2:A4832,A4832)&gt;1,"Duplicate","Unique")</f>
        <v>Unique</v>
      </c>
      <c r="K4832" s="2" t="str">
        <f aca="false">IF(Raw_Orders!F4832&lt;0,"Anomaly","OK")</f>
        <v>OK</v>
      </c>
      <c r="L4832" s="2" t="str">
        <f aca="false">IFERROR(VLOOKUP(C4832,Raw_Restaurants!$A$2:$C$151,3,FALSE()),"Unknown")</f>
        <v>Pune</v>
      </c>
    </row>
    <row r="4833" customFormat="false" ht="15" hidden="false" customHeight="false" outlineLevel="0" collapsed="false">
      <c r="A4833" s="2" t="n">
        <f aca="false">Raw_Orders!A4833</f>
        <v>504559</v>
      </c>
      <c r="B4833" s="2" t="str">
        <f aca="false">Raw_Orders!B4833</f>
        <v>CUST1545</v>
      </c>
      <c r="C4833" s="2" t="str">
        <f aca="false">Raw_Orders!C4833</f>
        <v>REST252</v>
      </c>
      <c r="D4833" s="2" t="str">
        <f aca="false">Raw_Orders!D4833</f>
        <v>DP418</v>
      </c>
      <c r="E4833" s="2" t="str">
        <f aca="false">Raw_Orders!E4833</f>
        <v>2024-08-08</v>
      </c>
      <c r="F4833" s="2" t="n">
        <f aca="false">IF(Raw_Orders!F4833&lt;0,0,Raw_Orders!F4833)</f>
        <v>540.7</v>
      </c>
      <c r="G4833" s="2" t="str">
        <f aca="false">Raw_Orders!G4833</f>
        <v>Delivered</v>
      </c>
      <c r="H4833" s="2" t="n">
        <f aca="false">IF(Raw_Orders!H4833="","N/A",Raw_Orders!H4833)</f>
        <v>76.4</v>
      </c>
      <c r="I4833" s="2" t="n">
        <f aca="false">IF(Raw_Orders!I4833="","Not Rated",Raw_Orders!I4833)</f>
        <v>4.3</v>
      </c>
      <c r="J4833" s="2" t="str">
        <f aca="false">IF(COUNTIF($A$2:A4833,A4833)&gt;1,"Duplicate","Unique")</f>
        <v>Unique</v>
      </c>
      <c r="K4833" s="2" t="str">
        <f aca="false">IF(Raw_Orders!F4833&lt;0,"Anomaly","OK")</f>
        <v>OK</v>
      </c>
      <c r="L4833" s="2" t="str">
        <f aca="false">IFERROR(VLOOKUP(C4833,Raw_Restaurants!$A$2:$C$151,3,FALSE()),"Unknown")</f>
        <v>Indore</v>
      </c>
    </row>
    <row r="4834" customFormat="false" ht="15" hidden="false" customHeight="false" outlineLevel="0" collapsed="false">
      <c r="A4834" s="2" t="n">
        <f aca="false">Raw_Orders!A4834</f>
        <v>502141</v>
      </c>
      <c r="B4834" s="2" t="str">
        <f aca="false">Raw_Orders!B4834</f>
        <v>CUST1200</v>
      </c>
      <c r="C4834" s="2" t="str">
        <f aca="false">Raw_Orders!C4834</f>
        <v>REST239</v>
      </c>
      <c r="D4834" s="2" t="str">
        <f aca="false">Raw_Orders!D4834</f>
        <v>DP348</v>
      </c>
      <c r="E4834" s="2" t="str">
        <f aca="false">Raw_Orders!E4834</f>
        <v>2024-04-03</v>
      </c>
      <c r="F4834" s="2" t="n">
        <f aca="false">IF(Raw_Orders!F4834&lt;0,0,Raw_Orders!F4834)</f>
        <v>1239.73</v>
      </c>
      <c r="G4834" s="2" t="str">
        <f aca="false">Raw_Orders!G4834</f>
        <v>Delivered</v>
      </c>
      <c r="H4834" s="2" t="n">
        <f aca="false">IF(Raw_Orders!H4834="","N/A",Raw_Orders!H4834)</f>
        <v>50.2</v>
      </c>
      <c r="I4834" s="2" t="n">
        <f aca="false">IF(Raw_Orders!I4834="","Not Rated",Raw_Orders!I4834)</f>
        <v>2.9</v>
      </c>
      <c r="J4834" s="2" t="str">
        <f aca="false">IF(COUNTIF($A$2:A4834,A4834)&gt;1,"Duplicate","Unique")</f>
        <v>Unique</v>
      </c>
      <c r="K4834" s="2" t="str">
        <f aca="false">IF(Raw_Orders!F4834&lt;0,"Anomaly","OK")</f>
        <v>OK</v>
      </c>
      <c r="L4834" s="2" t="str">
        <f aca="false">IFERROR(VLOOKUP(C4834,Raw_Restaurants!$A$2:$C$151,3,FALSE()),"Unknown")</f>
        <v>Hyderabad</v>
      </c>
    </row>
    <row r="4835" customFormat="false" ht="15" hidden="false" customHeight="false" outlineLevel="0" collapsed="false">
      <c r="A4835" s="2" t="n">
        <f aca="false">Raw_Orders!A4835</f>
        <v>503744</v>
      </c>
      <c r="B4835" s="2" t="str">
        <f aca="false">Raw_Orders!B4835</f>
        <v>CUST1319</v>
      </c>
      <c r="C4835" s="2" t="str">
        <f aca="false">Raw_Orders!C4835</f>
        <v>REST299</v>
      </c>
      <c r="D4835" s="2" t="str">
        <f aca="false">Raw_Orders!D4835</f>
        <v>DP472</v>
      </c>
      <c r="E4835" s="2" t="str">
        <f aca="false">Raw_Orders!E4835</f>
        <v>2024-10-17</v>
      </c>
      <c r="F4835" s="2" t="n">
        <f aca="false">IF(Raw_Orders!F4835&lt;0,0,Raw_Orders!F4835)</f>
        <v>813.77</v>
      </c>
      <c r="G4835" s="2" t="str">
        <f aca="false">Raw_Orders!G4835</f>
        <v>Delivered</v>
      </c>
      <c r="H4835" s="2" t="n">
        <f aca="false">IF(Raw_Orders!H4835="","N/A",Raw_Orders!H4835)</f>
        <v>56.9</v>
      </c>
      <c r="I4835" s="2" t="n">
        <f aca="false">IF(Raw_Orders!I4835="","Not Rated",Raw_Orders!I4835)</f>
        <v>4.2</v>
      </c>
      <c r="J4835" s="2" t="str">
        <f aca="false">IF(COUNTIF($A$2:A4835,A4835)&gt;1,"Duplicate","Unique")</f>
        <v>Unique</v>
      </c>
      <c r="K4835" s="2" t="str">
        <f aca="false">IF(Raw_Orders!F4835&lt;0,"Anomaly","OK")</f>
        <v>OK</v>
      </c>
      <c r="L4835" s="2" t="str">
        <f aca="false">IFERROR(VLOOKUP(C4835,Raw_Restaurants!$A$2:$C$151,3,FALSE()),"Unknown")</f>
        <v>Bangalore</v>
      </c>
    </row>
    <row r="4836" customFormat="false" ht="15" hidden="false" customHeight="false" outlineLevel="0" collapsed="false">
      <c r="A4836" s="2" t="n">
        <f aca="false">Raw_Orders!A4836</f>
        <v>503599</v>
      </c>
      <c r="B4836" s="2" t="str">
        <f aca="false">Raw_Orders!B4836</f>
        <v>CUST1367</v>
      </c>
      <c r="C4836" s="2" t="str">
        <f aca="false">Raw_Orders!C4836</f>
        <v>REST227</v>
      </c>
      <c r="D4836" s="2" t="str">
        <f aca="false">Raw_Orders!D4836</f>
        <v>DP313</v>
      </c>
      <c r="E4836" s="2" t="str">
        <f aca="false">Raw_Orders!E4836</f>
        <v>2024-04-19</v>
      </c>
      <c r="F4836" s="2" t="n">
        <f aca="false">IF(Raw_Orders!F4836&lt;0,0,Raw_Orders!F4836)</f>
        <v>350.41</v>
      </c>
      <c r="G4836" s="2" t="str">
        <f aca="false">Raw_Orders!G4836</f>
        <v>Delivered</v>
      </c>
      <c r="H4836" s="2" t="n">
        <f aca="false">IF(Raw_Orders!H4836="","N/A",Raw_Orders!H4836)</f>
        <v>32.9</v>
      </c>
      <c r="I4836" s="2" t="str">
        <f aca="false">IF(Raw_Orders!I4836="","Not Rated",Raw_Orders!I4836)</f>
        <v>Not Rated</v>
      </c>
      <c r="J4836" s="2" t="str">
        <f aca="false">IF(COUNTIF($A$2:A4836,A4836)&gt;1,"Duplicate","Unique")</f>
        <v>Unique</v>
      </c>
      <c r="K4836" s="2" t="str">
        <f aca="false">IF(Raw_Orders!F4836&lt;0,"Anomaly","OK")</f>
        <v>OK</v>
      </c>
      <c r="L4836" s="2" t="str">
        <f aca="false">IFERROR(VLOOKUP(C4836,Raw_Restaurants!$A$2:$C$151,3,FALSE()),"Unknown")</f>
        <v>Bhopal</v>
      </c>
    </row>
    <row r="4837" customFormat="false" ht="15" hidden="false" customHeight="false" outlineLevel="0" collapsed="false">
      <c r="A4837" s="2" t="n">
        <f aca="false">Raw_Orders!A4837</f>
        <v>503309</v>
      </c>
      <c r="B4837" s="2" t="str">
        <f aca="false">Raw_Orders!B4837</f>
        <v>CUST1784</v>
      </c>
      <c r="C4837" s="2" t="str">
        <f aca="false">Raw_Orders!C4837</f>
        <v>REST281</v>
      </c>
      <c r="D4837" s="2" t="str">
        <f aca="false">Raw_Orders!D4837</f>
        <v>DP465</v>
      </c>
      <c r="E4837" s="2" t="str">
        <f aca="false">Raw_Orders!E4837</f>
        <v>2024-10-08</v>
      </c>
      <c r="F4837" s="2" t="n">
        <f aca="false">IF(Raw_Orders!F4837&lt;0,0,Raw_Orders!F4837)</f>
        <v>911.01</v>
      </c>
      <c r="G4837" s="2" t="str">
        <f aca="false">Raw_Orders!G4837</f>
        <v>Delivered</v>
      </c>
      <c r="H4837" s="2" t="n">
        <f aca="false">IF(Raw_Orders!H4837="","N/A",Raw_Orders!H4837)</f>
        <v>57.2</v>
      </c>
      <c r="I4837" s="2" t="n">
        <f aca="false">IF(Raw_Orders!I4837="","Not Rated",Raw_Orders!I4837)</f>
        <v>4.3</v>
      </c>
      <c r="J4837" s="2" t="str">
        <f aca="false">IF(COUNTIF($A$2:A4837,A4837)&gt;1,"Duplicate","Unique")</f>
        <v>Unique</v>
      </c>
      <c r="K4837" s="2" t="str">
        <f aca="false">IF(Raw_Orders!F4837&lt;0,"Anomaly","OK")</f>
        <v>OK</v>
      </c>
      <c r="L4837" s="2" t="str">
        <f aca="false">IFERROR(VLOOKUP(C4837,Raw_Restaurants!$A$2:$C$151,3,FALSE()),"Unknown")</f>
        <v>Chennai</v>
      </c>
    </row>
    <row r="4838" customFormat="false" ht="15" hidden="false" customHeight="false" outlineLevel="0" collapsed="false">
      <c r="A4838" s="2" t="n">
        <f aca="false">Raw_Orders!A4838</f>
        <v>502872</v>
      </c>
      <c r="B4838" s="2" t="str">
        <f aca="false">Raw_Orders!B4838</f>
        <v>CUST1430</v>
      </c>
      <c r="C4838" s="2" t="str">
        <f aca="false">Raw_Orders!C4838</f>
        <v>REST285</v>
      </c>
      <c r="D4838" s="2" t="str">
        <f aca="false">Raw_Orders!D4838</f>
        <v>DP465</v>
      </c>
      <c r="E4838" s="2" t="str">
        <f aca="false">Raw_Orders!E4838</f>
        <v>2024-12-06</v>
      </c>
      <c r="F4838" s="2" t="n">
        <f aca="false">IF(Raw_Orders!F4838&lt;0,0,Raw_Orders!F4838)</f>
        <v>560.84</v>
      </c>
      <c r="G4838" s="2" t="str">
        <f aca="false">Raw_Orders!G4838</f>
        <v>Delivered</v>
      </c>
      <c r="H4838" s="2" t="n">
        <f aca="false">IF(Raw_Orders!H4838="","N/A",Raw_Orders!H4838)</f>
        <v>48.3</v>
      </c>
      <c r="I4838" s="2" t="n">
        <f aca="false">IF(Raw_Orders!I4838="","Not Rated",Raw_Orders!I4838)</f>
        <v>3</v>
      </c>
      <c r="J4838" s="2" t="str">
        <f aca="false">IF(COUNTIF($A$2:A4838,A4838)&gt;1,"Duplicate","Unique")</f>
        <v>Unique</v>
      </c>
      <c r="K4838" s="2" t="str">
        <f aca="false">IF(Raw_Orders!F4838&lt;0,"Anomaly","OK")</f>
        <v>OK</v>
      </c>
      <c r="L4838" s="2" t="str">
        <f aca="false">IFERROR(VLOOKUP(C4838,Raw_Restaurants!$A$2:$C$151,3,FALSE()),"Unknown")</f>
        <v>Bangalore</v>
      </c>
    </row>
    <row r="4839" customFormat="false" ht="15" hidden="false" customHeight="false" outlineLevel="0" collapsed="false">
      <c r="A4839" s="2" t="n">
        <f aca="false">Raw_Orders!A4839</f>
        <v>502868</v>
      </c>
      <c r="B4839" s="2" t="str">
        <f aca="false">Raw_Orders!B4839</f>
        <v>CUST1105</v>
      </c>
      <c r="C4839" s="2" t="str">
        <f aca="false">Raw_Orders!C4839</f>
        <v>REST339</v>
      </c>
      <c r="D4839" s="2" t="str">
        <f aca="false">Raw_Orders!D4839</f>
        <v>DP407</v>
      </c>
      <c r="E4839" s="2" t="str">
        <f aca="false">Raw_Orders!E4839</f>
        <v>2024-06-03</v>
      </c>
      <c r="F4839" s="2" t="n">
        <f aca="false">IF(Raw_Orders!F4839&lt;0,0,Raw_Orders!F4839)</f>
        <v>884.31</v>
      </c>
      <c r="G4839" s="2" t="str">
        <f aca="false">Raw_Orders!G4839</f>
        <v>Delivered</v>
      </c>
      <c r="H4839" s="2" t="n">
        <f aca="false">IF(Raw_Orders!H4839="","N/A",Raw_Orders!H4839)</f>
        <v>41.8</v>
      </c>
      <c r="I4839" s="2" t="n">
        <f aca="false">IF(Raw_Orders!I4839="","Not Rated",Raw_Orders!I4839)</f>
        <v>2.6</v>
      </c>
      <c r="J4839" s="2" t="str">
        <f aca="false">IF(COUNTIF($A$2:A4839,A4839)&gt;1,"Duplicate","Unique")</f>
        <v>Unique</v>
      </c>
      <c r="K4839" s="2" t="str">
        <f aca="false">IF(Raw_Orders!F4839&lt;0,"Anomaly","OK")</f>
        <v>OK</v>
      </c>
      <c r="L4839" s="2" t="str">
        <f aca="false">IFERROR(VLOOKUP(C4839,Raw_Restaurants!$A$2:$C$151,3,FALSE()),"Unknown")</f>
        <v>Bangalore</v>
      </c>
    </row>
    <row r="4840" customFormat="false" ht="15" hidden="false" customHeight="false" outlineLevel="0" collapsed="false">
      <c r="A4840" s="2" t="n">
        <f aca="false">Raw_Orders!A4840</f>
        <v>503526</v>
      </c>
      <c r="B4840" s="2" t="str">
        <f aca="false">Raw_Orders!B4840</f>
        <v>CUST1442</v>
      </c>
      <c r="C4840" s="2" t="str">
        <f aca="false">Raw_Orders!C4840</f>
        <v>REST286</v>
      </c>
      <c r="D4840" s="2" t="str">
        <f aca="false">Raw_Orders!D4840</f>
        <v>DP427</v>
      </c>
      <c r="E4840" s="2" t="str">
        <f aca="false">Raw_Orders!E4840</f>
        <v>2024-07-07</v>
      </c>
      <c r="F4840" s="2" t="n">
        <f aca="false">IF(Raw_Orders!F4840&lt;0,0,Raw_Orders!F4840)</f>
        <v>817.21</v>
      </c>
      <c r="G4840" s="2" t="str">
        <f aca="false">Raw_Orders!G4840</f>
        <v>Delivered</v>
      </c>
      <c r="H4840" s="2" t="n">
        <f aca="false">IF(Raw_Orders!H4840="","N/A",Raw_Orders!H4840)</f>
        <v>22.2</v>
      </c>
      <c r="I4840" s="2" t="n">
        <f aca="false">IF(Raw_Orders!I4840="","Not Rated",Raw_Orders!I4840)</f>
        <v>4.4</v>
      </c>
      <c r="J4840" s="2" t="str">
        <f aca="false">IF(COUNTIF($A$2:A4840,A4840)&gt;1,"Duplicate","Unique")</f>
        <v>Unique</v>
      </c>
      <c r="K4840" s="2" t="str">
        <f aca="false">IF(Raw_Orders!F4840&lt;0,"Anomaly","OK")</f>
        <v>OK</v>
      </c>
      <c r="L4840" s="2" t="str">
        <f aca="false">IFERROR(VLOOKUP(C4840,Raw_Restaurants!$A$2:$C$151,3,FALSE()),"Unknown")</f>
        <v>Bhopal</v>
      </c>
    </row>
    <row r="4841" customFormat="false" ht="15" hidden="false" customHeight="false" outlineLevel="0" collapsed="false">
      <c r="A4841" s="2" t="n">
        <f aca="false">Raw_Orders!A4841</f>
        <v>501436</v>
      </c>
      <c r="B4841" s="2" t="str">
        <f aca="false">Raw_Orders!B4841</f>
        <v>CUST1704</v>
      </c>
      <c r="C4841" s="2" t="str">
        <f aca="false">Raw_Orders!C4841</f>
        <v>REST299</v>
      </c>
      <c r="D4841" s="2" t="str">
        <f aca="false">Raw_Orders!D4841</f>
        <v>DP426</v>
      </c>
      <c r="E4841" s="2" t="str">
        <f aca="false">Raw_Orders!E4841</f>
        <v>2024-04-07</v>
      </c>
      <c r="F4841" s="2" t="n">
        <f aca="false">IF(Raw_Orders!F4841&lt;0,0,Raw_Orders!F4841)</f>
        <v>536.13</v>
      </c>
      <c r="G4841" s="2" t="str">
        <f aca="false">Raw_Orders!G4841</f>
        <v>Delivered</v>
      </c>
      <c r="H4841" s="2" t="n">
        <f aca="false">IF(Raw_Orders!H4841="","N/A",Raw_Orders!H4841)</f>
        <v>44.1</v>
      </c>
      <c r="I4841" s="2" t="n">
        <f aca="false">IF(Raw_Orders!I4841="","Not Rated",Raw_Orders!I4841)</f>
        <v>4.2</v>
      </c>
      <c r="J4841" s="2" t="str">
        <f aca="false">IF(COUNTIF($A$2:A4841,A4841)&gt;1,"Duplicate","Unique")</f>
        <v>Unique</v>
      </c>
      <c r="K4841" s="2" t="str">
        <f aca="false">IF(Raw_Orders!F4841&lt;0,"Anomaly","OK")</f>
        <v>OK</v>
      </c>
      <c r="L4841" s="2" t="str">
        <f aca="false">IFERROR(VLOOKUP(C4841,Raw_Restaurants!$A$2:$C$151,3,FALSE()),"Unknown")</f>
        <v>Bangalore</v>
      </c>
    </row>
    <row r="4842" customFormat="false" ht="15" hidden="false" customHeight="false" outlineLevel="0" collapsed="false">
      <c r="A4842" s="2" t="n">
        <f aca="false">Raw_Orders!A4842</f>
        <v>504771</v>
      </c>
      <c r="B4842" s="2" t="str">
        <f aca="false">Raw_Orders!B4842</f>
        <v>CUST1103</v>
      </c>
      <c r="C4842" s="2" t="str">
        <f aca="false">Raw_Orders!C4842</f>
        <v>REST210</v>
      </c>
      <c r="D4842" s="2" t="str">
        <f aca="false">Raw_Orders!D4842</f>
        <v>DP317</v>
      </c>
      <c r="E4842" s="2" t="str">
        <f aca="false">Raw_Orders!E4842</f>
        <v>2024-03-08</v>
      </c>
      <c r="F4842" s="2" t="n">
        <f aca="false">IF(Raw_Orders!F4842&lt;0,0,Raw_Orders!F4842)</f>
        <v>405.22</v>
      </c>
      <c r="G4842" s="2" t="str">
        <f aca="false">Raw_Orders!G4842</f>
        <v>Cancelled</v>
      </c>
      <c r="H4842" s="2" t="str">
        <f aca="false">IF(Raw_Orders!H4842="","N/A",Raw_Orders!H4842)</f>
        <v>N/A</v>
      </c>
      <c r="I4842" s="2" t="str">
        <f aca="false">IF(Raw_Orders!I4842="","Not Rated",Raw_Orders!I4842)</f>
        <v>Not Rated</v>
      </c>
      <c r="J4842" s="2" t="str">
        <f aca="false">IF(COUNTIF($A$2:A4842,A4842)&gt;1,"Duplicate","Unique")</f>
        <v>Unique</v>
      </c>
      <c r="K4842" s="2" t="str">
        <f aca="false">IF(Raw_Orders!F4842&lt;0,"Anomaly","OK")</f>
        <v>OK</v>
      </c>
      <c r="L4842" s="2" t="str">
        <f aca="false">IFERROR(VLOOKUP(C4842,Raw_Restaurants!$A$2:$C$151,3,FALSE()),"Unknown")</f>
        <v>Chennai</v>
      </c>
    </row>
    <row r="4843" customFormat="false" ht="15" hidden="false" customHeight="false" outlineLevel="0" collapsed="false">
      <c r="A4843" s="2" t="n">
        <f aca="false">Raw_Orders!A4843</f>
        <v>504270</v>
      </c>
      <c r="B4843" s="2" t="str">
        <f aca="false">Raw_Orders!B4843</f>
        <v>CUST1123</v>
      </c>
      <c r="C4843" s="2" t="str">
        <f aca="false">Raw_Orders!C4843</f>
        <v>REST219</v>
      </c>
      <c r="D4843" s="2" t="str">
        <f aca="false">Raw_Orders!D4843</f>
        <v>DP383</v>
      </c>
      <c r="E4843" s="2" t="str">
        <f aca="false">Raw_Orders!E4843</f>
        <v>2024-10-05</v>
      </c>
      <c r="F4843" s="2" t="n">
        <f aca="false">IF(Raw_Orders!F4843&lt;0,0,Raw_Orders!F4843)</f>
        <v>302.43</v>
      </c>
      <c r="G4843" s="2" t="str">
        <f aca="false">Raw_Orders!G4843</f>
        <v>Delivered</v>
      </c>
      <c r="H4843" s="2" t="str">
        <f aca="false">IF(Raw_Orders!H4843="","N/A",Raw_Orders!H4843)</f>
        <v>N/A</v>
      </c>
      <c r="I4843" s="2" t="n">
        <f aca="false">IF(Raw_Orders!I4843="","Not Rated",Raw_Orders!I4843)</f>
        <v>3.5</v>
      </c>
      <c r="J4843" s="2" t="str">
        <f aca="false">IF(COUNTIF($A$2:A4843,A4843)&gt;1,"Duplicate","Unique")</f>
        <v>Unique</v>
      </c>
      <c r="K4843" s="2" t="str">
        <f aca="false">IF(Raw_Orders!F4843&lt;0,"Anomaly","OK")</f>
        <v>OK</v>
      </c>
      <c r="L4843" s="2" t="str">
        <f aca="false">IFERROR(VLOOKUP(C4843,Raw_Restaurants!$A$2:$C$151,3,FALSE()),"Unknown")</f>
        <v>Pune</v>
      </c>
    </row>
    <row r="4844" customFormat="false" ht="15" hidden="false" customHeight="false" outlineLevel="0" collapsed="false">
      <c r="A4844" s="2" t="n">
        <f aca="false">Raw_Orders!A4844</f>
        <v>503756</v>
      </c>
      <c r="B4844" s="2" t="str">
        <f aca="false">Raw_Orders!B4844</f>
        <v>CUST1148</v>
      </c>
      <c r="C4844" s="2" t="str">
        <f aca="false">Raw_Orders!C4844</f>
        <v>REST229</v>
      </c>
      <c r="D4844" s="2" t="str">
        <f aca="false">Raw_Orders!D4844</f>
        <v>DP485</v>
      </c>
      <c r="E4844" s="2" t="str">
        <f aca="false">Raw_Orders!E4844</f>
        <v>2024-09-10</v>
      </c>
      <c r="F4844" s="2" t="n">
        <f aca="false">IF(Raw_Orders!F4844&lt;0,0,Raw_Orders!F4844)</f>
        <v>513.28</v>
      </c>
      <c r="G4844" s="2" t="str">
        <f aca="false">Raw_Orders!G4844</f>
        <v>Delivered</v>
      </c>
      <c r="H4844" s="2" t="str">
        <f aca="false">IF(Raw_Orders!H4844="","N/A",Raw_Orders!H4844)</f>
        <v>N/A</v>
      </c>
      <c r="I4844" s="2" t="n">
        <f aca="false">IF(Raw_Orders!I4844="","Not Rated",Raw_Orders!I4844)</f>
        <v>3.6</v>
      </c>
      <c r="J4844" s="2" t="str">
        <f aca="false">IF(COUNTIF($A$2:A4844,A4844)&gt;1,"Duplicate","Unique")</f>
        <v>Unique</v>
      </c>
      <c r="K4844" s="2" t="str">
        <f aca="false">IF(Raw_Orders!F4844&lt;0,"Anomaly","OK")</f>
        <v>OK</v>
      </c>
      <c r="L4844" s="2" t="str">
        <f aca="false">IFERROR(VLOOKUP(C4844,Raw_Restaurants!$A$2:$C$151,3,FALSE()),"Unknown")</f>
        <v>Jaipur</v>
      </c>
    </row>
    <row r="4845" customFormat="false" ht="15" hidden="false" customHeight="false" outlineLevel="0" collapsed="false">
      <c r="A4845" s="2" t="n">
        <f aca="false">Raw_Orders!A4845</f>
        <v>502554</v>
      </c>
      <c r="B4845" s="2" t="str">
        <f aca="false">Raw_Orders!B4845</f>
        <v>CUST1710</v>
      </c>
      <c r="C4845" s="2" t="str">
        <f aca="false">Raw_Orders!C4845</f>
        <v>REST225</v>
      </c>
      <c r="D4845" s="2" t="str">
        <f aca="false">Raw_Orders!D4845</f>
        <v>DP399</v>
      </c>
      <c r="E4845" s="2" t="str">
        <f aca="false">Raw_Orders!E4845</f>
        <v>2024-03-14</v>
      </c>
      <c r="F4845" s="2" t="n">
        <f aca="false">IF(Raw_Orders!F4845&lt;0,0,Raw_Orders!F4845)</f>
        <v>610.49</v>
      </c>
      <c r="G4845" s="2" t="str">
        <f aca="false">Raw_Orders!G4845</f>
        <v>Delivered</v>
      </c>
      <c r="H4845" s="2" t="n">
        <f aca="false">IF(Raw_Orders!H4845="","N/A",Raw_Orders!H4845)</f>
        <v>69.9</v>
      </c>
      <c r="I4845" s="2" t="n">
        <f aca="false">IF(Raw_Orders!I4845="","Not Rated",Raw_Orders!I4845)</f>
        <v>2.8</v>
      </c>
      <c r="J4845" s="2" t="str">
        <f aca="false">IF(COUNTIF($A$2:A4845,A4845)&gt;1,"Duplicate","Unique")</f>
        <v>Unique</v>
      </c>
      <c r="K4845" s="2" t="str">
        <f aca="false">IF(Raw_Orders!F4845&lt;0,"Anomaly","OK")</f>
        <v>OK</v>
      </c>
      <c r="L4845" s="2" t="str">
        <f aca="false">IFERROR(VLOOKUP(C4845,Raw_Restaurants!$A$2:$C$151,3,FALSE()),"Unknown")</f>
        <v>Kolkata</v>
      </c>
    </row>
    <row r="4846" customFormat="false" ht="15" hidden="false" customHeight="false" outlineLevel="0" collapsed="false">
      <c r="A4846" s="2" t="n">
        <f aca="false">Raw_Orders!A4846</f>
        <v>504469</v>
      </c>
      <c r="B4846" s="2" t="str">
        <f aca="false">Raw_Orders!B4846</f>
        <v>CUST1576</v>
      </c>
      <c r="C4846" s="2" t="str">
        <f aca="false">Raw_Orders!C4846</f>
        <v>REST207</v>
      </c>
      <c r="D4846" s="2" t="str">
        <f aca="false">Raw_Orders!D4846</f>
        <v>DP431</v>
      </c>
      <c r="E4846" s="2" t="str">
        <f aca="false">Raw_Orders!E4846</f>
        <v>2024-07-02</v>
      </c>
      <c r="F4846" s="2" t="n">
        <f aca="false">IF(Raw_Orders!F4846&lt;0,0,Raw_Orders!F4846)</f>
        <v>711.28</v>
      </c>
      <c r="G4846" s="2" t="str">
        <f aca="false">Raw_Orders!G4846</f>
        <v>Delayed</v>
      </c>
      <c r="H4846" s="2" t="n">
        <f aca="false">IF(Raw_Orders!H4846="","N/A",Raw_Orders!H4846)</f>
        <v>77.8</v>
      </c>
      <c r="I4846" s="2" t="n">
        <f aca="false">IF(Raw_Orders!I4846="","Not Rated",Raw_Orders!I4846)</f>
        <v>4.4</v>
      </c>
      <c r="J4846" s="2" t="str">
        <f aca="false">IF(COUNTIF($A$2:A4846,A4846)&gt;1,"Duplicate","Unique")</f>
        <v>Unique</v>
      </c>
      <c r="K4846" s="2" t="str">
        <f aca="false">IF(Raw_Orders!F4846&lt;0,"Anomaly","OK")</f>
        <v>OK</v>
      </c>
      <c r="L4846" s="2" t="str">
        <f aca="false">IFERROR(VLOOKUP(C4846,Raw_Restaurants!$A$2:$C$151,3,FALSE()),"Unknown")</f>
        <v>Chennai</v>
      </c>
    </row>
    <row r="4847" customFormat="false" ht="15" hidden="false" customHeight="false" outlineLevel="0" collapsed="false">
      <c r="A4847" s="2" t="n">
        <f aca="false">Raw_Orders!A4847</f>
        <v>500131</v>
      </c>
      <c r="B4847" s="2" t="str">
        <f aca="false">Raw_Orders!B4847</f>
        <v>CUST1067</v>
      </c>
      <c r="C4847" s="2" t="str">
        <f aca="false">Raw_Orders!C4847</f>
        <v>REST345</v>
      </c>
      <c r="D4847" s="2" t="str">
        <f aca="false">Raw_Orders!D4847</f>
        <v>DP360</v>
      </c>
      <c r="E4847" s="2" t="str">
        <f aca="false">Raw_Orders!E4847</f>
        <v>2024-03-28</v>
      </c>
      <c r="F4847" s="2" t="n">
        <f aca="false">IF(Raw_Orders!F4847&lt;0,0,Raw_Orders!F4847)</f>
        <v>397.72</v>
      </c>
      <c r="G4847" s="2" t="str">
        <f aca="false">Raw_Orders!G4847</f>
        <v>Delivered</v>
      </c>
      <c r="H4847" s="2" t="str">
        <f aca="false">IF(Raw_Orders!H4847="","N/A",Raw_Orders!H4847)</f>
        <v>N/A</v>
      </c>
      <c r="I4847" s="2" t="n">
        <f aca="false">IF(Raw_Orders!I4847="","Not Rated",Raw_Orders!I4847)</f>
        <v>2.7</v>
      </c>
      <c r="J4847" s="2" t="str">
        <f aca="false">IF(COUNTIF($A$2:A4847,A4847)&gt;1,"Duplicate","Unique")</f>
        <v>Unique</v>
      </c>
      <c r="K4847" s="2" t="str">
        <f aca="false">IF(Raw_Orders!F4847&lt;0,"Anomaly","OK")</f>
        <v>OK</v>
      </c>
      <c r="L4847" s="2" t="str">
        <f aca="false">IFERROR(VLOOKUP(C4847,Raw_Restaurants!$A$2:$C$151,3,FALSE()),"Unknown")</f>
        <v>Jaipur</v>
      </c>
    </row>
    <row r="4848" customFormat="false" ht="15" hidden="false" customHeight="false" outlineLevel="0" collapsed="false">
      <c r="A4848" s="2" t="n">
        <f aca="false">Raw_Orders!A4848</f>
        <v>504660</v>
      </c>
      <c r="B4848" s="2" t="str">
        <f aca="false">Raw_Orders!B4848</f>
        <v>CUST1416</v>
      </c>
      <c r="C4848" s="2" t="str">
        <f aca="false">Raw_Orders!C4848</f>
        <v>REST333</v>
      </c>
      <c r="D4848" s="2" t="str">
        <f aca="false">Raw_Orders!D4848</f>
        <v>DP318</v>
      </c>
      <c r="E4848" s="2" t="str">
        <f aca="false">Raw_Orders!E4848</f>
        <v>2024-03-13</v>
      </c>
      <c r="F4848" s="2" t="n">
        <f aca="false">IF(Raw_Orders!F4848&lt;0,0,Raw_Orders!F4848)</f>
        <v>1190.5</v>
      </c>
      <c r="G4848" s="2" t="str">
        <f aca="false">Raw_Orders!G4848</f>
        <v>Delivered</v>
      </c>
      <c r="H4848" s="2" t="n">
        <f aca="false">IF(Raw_Orders!H4848="","N/A",Raw_Orders!H4848)</f>
        <v>76.7</v>
      </c>
      <c r="I4848" s="2" t="n">
        <f aca="false">IF(Raw_Orders!I4848="","Not Rated",Raw_Orders!I4848)</f>
        <v>2.9</v>
      </c>
      <c r="J4848" s="2" t="str">
        <f aca="false">IF(COUNTIF($A$2:A4848,A4848)&gt;1,"Duplicate","Unique")</f>
        <v>Unique</v>
      </c>
      <c r="K4848" s="2" t="str">
        <f aca="false">IF(Raw_Orders!F4848&lt;0,"Anomaly","OK")</f>
        <v>OK</v>
      </c>
      <c r="L4848" s="2" t="str">
        <f aca="false">IFERROR(VLOOKUP(C4848,Raw_Restaurants!$A$2:$C$151,3,FALSE()),"Unknown")</f>
        <v>Hyderabad</v>
      </c>
    </row>
    <row r="4849" customFormat="false" ht="15" hidden="false" customHeight="false" outlineLevel="0" collapsed="false">
      <c r="A4849" s="2" t="n">
        <f aca="false">Raw_Orders!A4849</f>
        <v>502195</v>
      </c>
      <c r="B4849" s="2" t="str">
        <f aca="false">Raw_Orders!B4849</f>
        <v>CUST1365</v>
      </c>
      <c r="C4849" s="2" t="str">
        <f aca="false">Raw_Orders!C4849</f>
        <v>REST240</v>
      </c>
      <c r="D4849" s="2" t="str">
        <f aca="false">Raw_Orders!D4849</f>
        <v>DP437</v>
      </c>
      <c r="E4849" s="2" t="str">
        <f aca="false">Raw_Orders!E4849</f>
        <v>2024-08-07</v>
      </c>
      <c r="F4849" s="2" t="n">
        <f aca="false">IF(Raw_Orders!F4849&lt;0,0,Raw_Orders!F4849)</f>
        <v>639.01</v>
      </c>
      <c r="G4849" s="2" t="str">
        <f aca="false">Raw_Orders!G4849</f>
        <v>Delivered</v>
      </c>
      <c r="H4849" s="2" t="n">
        <f aca="false">IF(Raw_Orders!H4849="","N/A",Raw_Orders!H4849)</f>
        <v>42.7</v>
      </c>
      <c r="I4849" s="2" t="n">
        <f aca="false">IF(Raw_Orders!I4849="","Not Rated",Raw_Orders!I4849)</f>
        <v>4.9</v>
      </c>
      <c r="J4849" s="2" t="str">
        <f aca="false">IF(COUNTIF($A$2:A4849,A4849)&gt;1,"Duplicate","Unique")</f>
        <v>Unique</v>
      </c>
      <c r="K4849" s="2" t="str">
        <f aca="false">IF(Raw_Orders!F4849&lt;0,"Anomaly","OK")</f>
        <v>OK</v>
      </c>
      <c r="L4849" s="2" t="str">
        <f aca="false">IFERROR(VLOOKUP(C4849,Raw_Restaurants!$A$2:$C$151,3,FALSE()),"Unknown")</f>
        <v>Delhi</v>
      </c>
    </row>
    <row r="4850" customFormat="false" ht="15" hidden="false" customHeight="false" outlineLevel="0" collapsed="false">
      <c r="A4850" s="2" t="n">
        <f aca="false">Raw_Orders!A4850</f>
        <v>502398</v>
      </c>
      <c r="B4850" s="2" t="str">
        <f aca="false">Raw_Orders!B4850</f>
        <v>CUST1149</v>
      </c>
      <c r="C4850" s="2" t="str">
        <f aca="false">Raw_Orders!C4850</f>
        <v>REST347</v>
      </c>
      <c r="D4850" s="2" t="str">
        <f aca="false">Raw_Orders!D4850</f>
        <v>DP351</v>
      </c>
      <c r="E4850" s="2" t="str">
        <f aca="false">Raw_Orders!E4850</f>
        <v>2024-05-02</v>
      </c>
      <c r="F4850" s="2" t="n">
        <f aca="false">IF(Raw_Orders!F4850&lt;0,0,Raw_Orders!F4850)</f>
        <v>351.69</v>
      </c>
      <c r="G4850" s="2" t="str">
        <f aca="false">Raw_Orders!G4850</f>
        <v>Delivered</v>
      </c>
      <c r="H4850" s="2" t="n">
        <f aca="false">IF(Raw_Orders!H4850="","N/A",Raw_Orders!H4850)</f>
        <v>75.8</v>
      </c>
      <c r="I4850" s="2" t="n">
        <f aca="false">IF(Raw_Orders!I4850="","Not Rated",Raw_Orders!I4850)</f>
        <v>3.8</v>
      </c>
      <c r="J4850" s="2" t="str">
        <f aca="false">IF(COUNTIF($A$2:A4850,A4850)&gt;1,"Duplicate","Unique")</f>
        <v>Unique</v>
      </c>
      <c r="K4850" s="2" t="str">
        <f aca="false">IF(Raw_Orders!F4850&lt;0,"Anomaly","OK")</f>
        <v>OK</v>
      </c>
      <c r="L4850" s="2" t="str">
        <f aca="false">IFERROR(VLOOKUP(C4850,Raw_Restaurants!$A$2:$C$151,3,FALSE()),"Unknown")</f>
        <v>Indore</v>
      </c>
    </row>
    <row r="4851" customFormat="false" ht="15" hidden="false" customHeight="false" outlineLevel="0" collapsed="false">
      <c r="A4851" s="2" t="n">
        <f aca="false">Raw_Orders!A4851</f>
        <v>504363</v>
      </c>
      <c r="B4851" s="2" t="str">
        <f aca="false">Raw_Orders!B4851</f>
        <v>CUST1542</v>
      </c>
      <c r="C4851" s="2" t="str">
        <f aca="false">Raw_Orders!C4851</f>
        <v>REST239</v>
      </c>
      <c r="D4851" s="2" t="str">
        <f aca="false">Raw_Orders!D4851</f>
        <v>DP462</v>
      </c>
      <c r="E4851" s="2" t="str">
        <f aca="false">Raw_Orders!E4851</f>
        <v>2024-01-27</v>
      </c>
      <c r="F4851" s="2" t="n">
        <f aca="false">IF(Raw_Orders!F4851&lt;0,0,Raw_Orders!F4851)</f>
        <v>583.59</v>
      </c>
      <c r="G4851" s="2" t="str">
        <f aca="false">Raw_Orders!G4851</f>
        <v>Delivered</v>
      </c>
      <c r="H4851" s="2" t="n">
        <f aca="false">IF(Raw_Orders!H4851="","N/A",Raw_Orders!H4851)</f>
        <v>66.7</v>
      </c>
      <c r="I4851" s="2" t="str">
        <f aca="false">IF(Raw_Orders!I4851="","Not Rated",Raw_Orders!I4851)</f>
        <v>Not Rated</v>
      </c>
      <c r="J4851" s="2" t="str">
        <f aca="false">IF(COUNTIF($A$2:A4851,A4851)&gt;1,"Duplicate","Unique")</f>
        <v>Unique</v>
      </c>
      <c r="K4851" s="2" t="str">
        <f aca="false">IF(Raw_Orders!F4851&lt;0,"Anomaly","OK")</f>
        <v>OK</v>
      </c>
      <c r="L4851" s="2" t="str">
        <f aca="false">IFERROR(VLOOKUP(C4851,Raw_Restaurants!$A$2:$C$151,3,FALSE()),"Unknown")</f>
        <v>Hyderabad</v>
      </c>
    </row>
    <row r="4852" customFormat="false" ht="15" hidden="false" customHeight="false" outlineLevel="0" collapsed="false">
      <c r="A4852" s="2" t="n">
        <f aca="false">Raw_Orders!A4852</f>
        <v>502853</v>
      </c>
      <c r="B4852" s="2" t="str">
        <f aca="false">Raw_Orders!B4852</f>
        <v>CUST1317</v>
      </c>
      <c r="C4852" s="2" t="str">
        <f aca="false">Raw_Orders!C4852</f>
        <v>REST325</v>
      </c>
      <c r="D4852" s="2" t="str">
        <f aca="false">Raw_Orders!D4852</f>
        <v>DP464</v>
      </c>
      <c r="E4852" s="2" t="str">
        <f aca="false">Raw_Orders!E4852</f>
        <v>2024-10-24</v>
      </c>
      <c r="F4852" s="2" t="n">
        <f aca="false">IF(Raw_Orders!F4852&lt;0,0,Raw_Orders!F4852)</f>
        <v>573.17</v>
      </c>
      <c r="G4852" s="2" t="str">
        <f aca="false">Raw_Orders!G4852</f>
        <v>Delivered</v>
      </c>
      <c r="H4852" s="2" t="n">
        <f aca="false">IF(Raw_Orders!H4852="","N/A",Raw_Orders!H4852)</f>
        <v>41.4</v>
      </c>
      <c r="I4852" s="2" t="n">
        <f aca="false">IF(Raw_Orders!I4852="","Not Rated",Raw_Orders!I4852)</f>
        <v>4.7</v>
      </c>
      <c r="J4852" s="2" t="str">
        <f aca="false">IF(COUNTIF($A$2:A4852,A4852)&gt;1,"Duplicate","Unique")</f>
        <v>Unique</v>
      </c>
      <c r="K4852" s="2" t="str">
        <f aca="false">IF(Raw_Orders!F4852&lt;0,"Anomaly","OK")</f>
        <v>OK</v>
      </c>
      <c r="L4852" s="2" t="str">
        <f aca="false">IFERROR(VLOOKUP(C4852,Raw_Restaurants!$A$2:$C$151,3,FALSE()),"Unknown")</f>
        <v>Indore</v>
      </c>
    </row>
    <row r="4853" customFormat="false" ht="15" hidden="false" customHeight="false" outlineLevel="0" collapsed="false">
      <c r="A4853" s="2" t="n">
        <f aca="false">Raw_Orders!A4853</f>
        <v>503133</v>
      </c>
      <c r="B4853" s="2" t="str">
        <f aca="false">Raw_Orders!B4853</f>
        <v>CUST1058</v>
      </c>
      <c r="C4853" s="2" t="str">
        <f aca="false">Raw_Orders!C4853</f>
        <v>REST281</v>
      </c>
      <c r="D4853" s="2" t="str">
        <f aca="false">Raw_Orders!D4853</f>
        <v>DP325</v>
      </c>
      <c r="E4853" s="2" t="str">
        <f aca="false">Raw_Orders!E4853</f>
        <v>2024-07-24</v>
      </c>
      <c r="F4853" s="2" t="n">
        <f aca="false">IF(Raw_Orders!F4853&lt;0,0,Raw_Orders!F4853)</f>
        <v>848.33</v>
      </c>
      <c r="G4853" s="2" t="str">
        <f aca="false">Raw_Orders!G4853</f>
        <v>Cancelled</v>
      </c>
      <c r="H4853" s="2" t="str">
        <f aca="false">IF(Raw_Orders!H4853="","N/A",Raw_Orders!H4853)</f>
        <v>N/A</v>
      </c>
      <c r="I4853" s="2" t="str">
        <f aca="false">IF(Raw_Orders!I4853="","Not Rated",Raw_Orders!I4853)</f>
        <v>Not Rated</v>
      </c>
      <c r="J4853" s="2" t="str">
        <f aca="false">IF(COUNTIF($A$2:A4853,A4853)&gt;1,"Duplicate","Unique")</f>
        <v>Unique</v>
      </c>
      <c r="K4853" s="2" t="str">
        <f aca="false">IF(Raw_Orders!F4853&lt;0,"Anomaly","OK")</f>
        <v>OK</v>
      </c>
      <c r="L4853" s="2" t="str">
        <f aca="false">IFERROR(VLOOKUP(C4853,Raw_Restaurants!$A$2:$C$151,3,FALSE()),"Unknown")</f>
        <v>Chennai</v>
      </c>
    </row>
    <row r="4854" customFormat="false" ht="15" hidden="false" customHeight="false" outlineLevel="0" collapsed="false">
      <c r="A4854" s="2" t="n">
        <f aca="false">Raw_Orders!A4854</f>
        <v>503218</v>
      </c>
      <c r="B4854" s="2" t="str">
        <f aca="false">Raw_Orders!B4854</f>
        <v>CUST1389</v>
      </c>
      <c r="C4854" s="2" t="str">
        <f aca="false">Raw_Orders!C4854</f>
        <v>REST339</v>
      </c>
      <c r="D4854" s="2" t="str">
        <f aca="false">Raw_Orders!D4854</f>
        <v>DP369</v>
      </c>
      <c r="E4854" s="2" t="str">
        <f aca="false">Raw_Orders!E4854</f>
        <v>2024-08-26</v>
      </c>
      <c r="F4854" s="2" t="n">
        <f aca="false">IF(Raw_Orders!F4854&lt;0,0,Raw_Orders!F4854)</f>
        <v>774.73</v>
      </c>
      <c r="G4854" s="2" t="str">
        <f aca="false">Raw_Orders!G4854</f>
        <v>Delivered</v>
      </c>
      <c r="H4854" s="2" t="n">
        <f aca="false">IF(Raw_Orders!H4854="","N/A",Raw_Orders!H4854)</f>
        <v>73.2</v>
      </c>
      <c r="I4854" s="2" t="n">
        <f aca="false">IF(Raw_Orders!I4854="","Not Rated",Raw_Orders!I4854)</f>
        <v>2.7</v>
      </c>
      <c r="J4854" s="2" t="str">
        <f aca="false">IF(COUNTIF($A$2:A4854,A4854)&gt;1,"Duplicate","Unique")</f>
        <v>Unique</v>
      </c>
      <c r="K4854" s="2" t="str">
        <f aca="false">IF(Raw_Orders!F4854&lt;0,"Anomaly","OK")</f>
        <v>OK</v>
      </c>
      <c r="L4854" s="2" t="str">
        <f aca="false">IFERROR(VLOOKUP(C4854,Raw_Restaurants!$A$2:$C$151,3,FALSE()),"Unknown")</f>
        <v>Bangalore</v>
      </c>
    </row>
    <row r="4855" customFormat="false" ht="15" hidden="false" customHeight="false" outlineLevel="0" collapsed="false">
      <c r="A4855" s="2" t="n">
        <f aca="false">Raw_Orders!A4855</f>
        <v>501841</v>
      </c>
      <c r="B4855" s="2" t="str">
        <f aca="false">Raw_Orders!B4855</f>
        <v>CUST1320</v>
      </c>
      <c r="C4855" s="2" t="str">
        <f aca="false">Raw_Orders!C4855</f>
        <v>REST270</v>
      </c>
      <c r="D4855" s="2" t="str">
        <f aca="false">Raw_Orders!D4855</f>
        <v>DP362</v>
      </c>
      <c r="E4855" s="2" t="str">
        <f aca="false">Raw_Orders!E4855</f>
        <v>2024-07-03</v>
      </c>
      <c r="F4855" s="2" t="n">
        <f aca="false">IF(Raw_Orders!F4855&lt;0,0,Raw_Orders!F4855)</f>
        <v>338.99</v>
      </c>
      <c r="G4855" s="2" t="str">
        <f aca="false">Raw_Orders!G4855</f>
        <v>Delivered</v>
      </c>
      <c r="H4855" s="2" t="n">
        <f aca="false">IF(Raw_Orders!H4855="","N/A",Raw_Orders!H4855)</f>
        <v>74.9</v>
      </c>
      <c r="I4855" s="2" t="n">
        <f aca="false">IF(Raw_Orders!I4855="","Not Rated",Raw_Orders!I4855)</f>
        <v>2.6</v>
      </c>
      <c r="J4855" s="2" t="str">
        <f aca="false">IF(COUNTIF($A$2:A4855,A4855)&gt;1,"Duplicate","Unique")</f>
        <v>Unique</v>
      </c>
      <c r="K4855" s="2" t="str">
        <f aca="false">IF(Raw_Orders!F4855&lt;0,"Anomaly","OK")</f>
        <v>OK</v>
      </c>
      <c r="L4855" s="2" t="str">
        <f aca="false">IFERROR(VLOOKUP(C4855,Raw_Restaurants!$A$2:$C$151,3,FALSE()),"Unknown")</f>
        <v>Hyderabad</v>
      </c>
    </row>
    <row r="4856" customFormat="false" ht="15" hidden="false" customHeight="false" outlineLevel="0" collapsed="false">
      <c r="A4856" s="2" t="n">
        <f aca="false">Raw_Orders!A4856</f>
        <v>504269</v>
      </c>
      <c r="B4856" s="2" t="str">
        <f aca="false">Raw_Orders!B4856</f>
        <v>CUST1149</v>
      </c>
      <c r="C4856" s="2" t="str">
        <f aca="false">Raw_Orders!C4856</f>
        <v>REST206</v>
      </c>
      <c r="D4856" s="2" t="str">
        <f aca="false">Raw_Orders!D4856</f>
        <v>DP426</v>
      </c>
      <c r="E4856" s="2" t="str">
        <f aca="false">Raw_Orders!E4856</f>
        <v>2024-02-17</v>
      </c>
      <c r="F4856" s="2" t="n">
        <f aca="false">IF(Raw_Orders!F4856&lt;0,0,Raw_Orders!F4856)</f>
        <v>1113.78</v>
      </c>
      <c r="G4856" s="2" t="str">
        <f aca="false">Raw_Orders!G4856</f>
        <v>Delivered</v>
      </c>
      <c r="H4856" s="2" t="n">
        <f aca="false">IF(Raw_Orders!H4856="","N/A",Raw_Orders!H4856)</f>
        <v>40.3</v>
      </c>
      <c r="I4856" s="2" t="n">
        <f aca="false">IF(Raw_Orders!I4856="","Not Rated",Raw_Orders!I4856)</f>
        <v>3.4</v>
      </c>
      <c r="J4856" s="2" t="str">
        <f aca="false">IF(COUNTIF($A$2:A4856,A4856)&gt;1,"Duplicate","Unique")</f>
        <v>Unique</v>
      </c>
      <c r="K4856" s="2" t="str">
        <f aca="false">IF(Raw_Orders!F4856&lt;0,"Anomaly","OK")</f>
        <v>OK</v>
      </c>
      <c r="L4856" s="2" t="str">
        <f aca="false">IFERROR(VLOOKUP(C4856,Raw_Restaurants!$A$2:$C$151,3,FALSE()),"Unknown")</f>
        <v>Indore</v>
      </c>
    </row>
    <row r="4857" customFormat="false" ht="15" hidden="false" customHeight="false" outlineLevel="0" collapsed="false">
      <c r="A4857" s="2" t="n">
        <f aca="false">Raw_Orders!A4857</f>
        <v>504404</v>
      </c>
      <c r="B4857" s="2" t="str">
        <f aca="false">Raw_Orders!B4857</f>
        <v>CUST1182</v>
      </c>
      <c r="C4857" s="2" t="str">
        <f aca="false">Raw_Orders!C4857</f>
        <v>REST250</v>
      </c>
      <c r="D4857" s="2" t="str">
        <f aca="false">Raw_Orders!D4857</f>
        <v>DP303</v>
      </c>
      <c r="E4857" s="2" t="str">
        <f aca="false">Raw_Orders!E4857</f>
        <v>2024-10-25</v>
      </c>
      <c r="F4857" s="2" t="n">
        <f aca="false">IF(Raw_Orders!F4857&lt;0,0,Raw_Orders!F4857)</f>
        <v>1089.31</v>
      </c>
      <c r="G4857" s="2" t="str">
        <f aca="false">Raw_Orders!G4857</f>
        <v>Cancelled</v>
      </c>
      <c r="H4857" s="2" t="str">
        <f aca="false">IF(Raw_Orders!H4857="","N/A",Raw_Orders!H4857)</f>
        <v>N/A</v>
      </c>
      <c r="I4857" s="2" t="str">
        <f aca="false">IF(Raw_Orders!I4857="","Not Rated",Raw_Orders!I4857)</f>
        <v>Not Rated</v>
      </c>
      <c r="J4857" s="2" t="str">
        <f aca="false">IF(COUNTIF($A$2:A4857,A4857)&gt;1,"Duplicate","Unique")</f>
        <v>Unique</v>
      </c>
      <c r="K4857" s="2" t="str">
        <f aca="false">IF(Raw_Orders!F4857&lt;0,"Anomaly","OK")</f>
        <v>OK</v>
      </c>
      <c r="L4857" s="2" t="str">
        <f aca="false">IFERROR(VLOOKUP(C4857,Raw_Restaurants!$A$2:$C$151,3,FALSE()),"Unknown")</f>
        <v>Delhi</v>
      </c>
    </row>
    <row r="4858" customFormat="false" ht="15" hidden="false" customHeight="false" outlineLevel="0" collapsed="false">
      <c r="A4858" s="2" t="n">
        <f aca="false">Raw_Orders!A4858</f>
        <v>502671</v>
      </c>
      <c r="B4858" s="2" t="str">
        <f aca="false">Raw_Orders!B4858</f>
        <v>CUST1621</v>
      </c>
      <c r="C4858" s="2" t="str">
        <f aca="false">Raw_Orders!C4858</f>
        <v>REST268</v>
      </c>
      <c r="D4858" s="2" t="str">
        <f aca="false">Raw_Orders!D4858</f>
        <v>DP446</v>
      </c>
      <c r="E4858" s="2" t="str">
        <f aca="false">Raw_Orders!E4858</f>
        <v>2024-08-05</v>
      </c>
      <c r="F4858" s="2" t="n">
        <f aca="false">IF(Raw_Orders!F4858&lt;0,0,Raw_Orders!F4858)</f>
        <v>827.19</v>
      </c>
      <c r="G4858" s="2" t="str">
        <f aca="false">Raw_Orders!G4858</f>
        <v>Delivered</v>
      </c>
      <c r="H4858" s="2" t="n">
        <f aca="false">IF(Raw_Orders!H4858="","N/A",Raw_Orders!H4858)</f>
        <v>79.5</v>
      </c>
      <c r="I4858" s="2" t="n">
        <f aca="false">IF(Raw_Orders!I4858="","Not Rated",Raw_Orders!I4858)</f>
        <v>3.6</v>
      </c>
      <c r="J4858" s="2" t="str">
        <f aca="false">IF(COUNTIF($A$2:A4858,A4858)&gt;1,"Duplicate","Unique")</f>
        <v>Unique</v>
      </c>
      <c r="K4858" s="2" t="str">
        <f aca="false">IF(Raw_Orders!F4858&lt;0,"Anomaly","OK")</f>
        <v>OK</v>
      </c>
      <c r="L4858" s="2" t="str">
        <f aca="false">IFERROR(VLOOKUP(C4858,Raw_Restaurants!$A$2:$C$151,3,FALSE()),"Unknown")</f>
        <v>Pune</v>
      </c>
    </row>
    <row r="4859" customFormat="false" ht="15" hidden="false" customHeight="false" outlineLevel="0" collapsed="false">
      <c r="A4859" s="2" t="n">
        <f aca="false">Raw_Orders!A4859</f>
        <v>503435</v>
      </c>
      <c r="B4859" s="2" t="str">
        <f aca="false">Raw_Orders!B4859</f>
        <v>CUST1347</v>
      </c>
      <c r="C4859" s="2" t="str">
        <f aca="false">Raw_Orders!C4859</f>
        <v>REST276</v>
      </c>
      <c r="D4859" s="2" t="str">
        <f aca="false">Raw_Orders!D4859</f>
        <v>DP400</v>
      </c>
      <c r="E4859" s="2" t="str">
        <f aca="false">Raw_Orders!E4859</f>
        <v>2024-05-09</v>
      </c>
      <c r="F4859" s="2" t="n">
        <f aca="false">IF(Raw_Orders!F4859&lt;0,0,Raw_Orders!F4859)</f>
        <v>515.77</v>
      </c>
      <c r="G4859" s="2" t="str">
        <f aca="false">Raw_Orders!G4859</f>
        <v>Delivered</v>
      </c>
      <c r="H4859" s="2" t="n">
        <f aca="false">IF(Raw_Orders!H4859="","N/A",Raw_Orders!H4859)</f>
        <v>65.1</v>
      </c>
      <c r="I4859" s="2" t="n">
        <f aca="false">IF(Raw_Orders!I4859="","Not Rated",Raw_Orders!I4859)</f>
        <v>2.9</v>
      </c>
      <c r="J4859" s="2" t="str">
        <f aca="false">IF(COUNTIF($A$2:A4859,A4859)&gt;1,"Duplicate","Unique")</f>
        <v>Unique</v>
      </c>
      <c r="K4859" s="2" t="str">
        <f aca="false">IF(Raw_Orders!F4859&lt;0,"Anomaly","OK")</f>
        <v>OK</v>
      </c>
      <c r="L4859" s="2" t="str">
        <f aca="false">IFERROR(VLOOKUP(C4859,Raw_Restaurants!$A$2:$C$151,3,FALSE()),"Unknown")</f>
        <v>Bangalore</v>
      </c>
    </row>
    <row r="4860" customFormat="false" ht="15" hidden="false" customHeight="false" outlineLevel="0" collapsed="false">
      <c r="A4860" s="2" t="n">
        <f aca="false">Raw_Orders!A4860</f>
        <v>502047</v>
      </c>
      <c r="B4860" s="2" t="str">
        <f aca="false">Raw_Orders!B4860</f>
        <v>CUST1763</v>
      </c>
      <c r="C4860" s="2" t="str">
        <f aca="false">Raw_Orders!C4860</f>
        <v>REST295</v>
      </c>
      <c r="D4860" s="2" t="str">
        <f aca="false">Raw_Orders!D4860</f>
        <v>DP391</v>
      </c>
      <c r="E4860" s="2" t="str">
        <f aca="false">Raw_Orders!E4860</f>
        <v>2024-03-05</v>
      </c>
      <c r="F4860" s="2" t="n">
        <f aca="false">IF(Raw_Orders!F4860&lt;0,0,Raw_Orders!F4860)</f>
        <v>805.04</v>
      </c>
      <c r="G4860" s="2" t="str">
        <f aca="false">Raw_Orders!G4860</f>
        <v>Delivered</v>
      </c>
      <c r="H4860" s="2" t="n">
        <f aca="false">IF(Raw_Orders!H4860="","N/A",Raw_Orders!H4860)</f>
        <v>50.3</v>
      </c>
      <c r="I4860" s="2" t="n">
        <f aca="false">IF(Raw_Orders!I4860="","Not Rated",Raw_Orders!I4860)</f>
        <v>3.1</v>
      </c>
      <c r="J4860" s="2" t="str">
        <f aca="false">IF(COUNTIF($A$2:A4860,A4860)&gt;1,"Duplicate","Unique")</f>
        <v>Unique</v>
      </c>
      <c r="K4860" s="2" t="str">
        <f aca="false">IF(Raw_Orders!F4860&lt;0,"Anomaly","OK")</f>
        <v>OK</v>
      </c>
      <c r="L4860" s="2" t="str">
        <f aca="false">IFERROR(VLOOKUP(C4860,Raw_Restaurants!$A$2:$C$151,3,FALSE()),"Unknown")</f>
        <v>Kolkata</v>
      </c>
    </row>
    <row r="4861" customFormat="false" ht="15" hidden="false" customHeight="false" outlineLevel="0" collapsed="false">
      <c r="A4861" s="2" t="n">
        <f aca="false">Raw_Orders!A4861</f>
        <v>504197</v>
      </c>
      <c r="B4861" s="2" t="str">
        <f aca="false">Raw_Orders!B4861</f>
        <v>CUST1304</v>
      </c>
      <c r="C4861" s="2" t="str">
        <f aca="false">Raw_Orders!C4861</f>
        <v>REST348</v>
      </c>
      <c r="D4861" s="2" t="str">
        <f aca="false">Raw_Orders!D4861</f>
        <v>DP321</v>
      </c>
      <c r="E4861" s="2" t="str">
        <f aca="false">Raw_Orders!E4861</f>
        <v>2024-07-02</v>
      </c>
      <c r="F4861" s="2" t="n">
        <f aca="false">IF(Raw_Orders!F4861&lt;0,0,Raw_Orders!F4861)</f>
        <v>231.87</v>
      </c>
      <c r="G4861" s="2" t="str">
        <f aca="false">Raw_Orders!G4861</f>
        <v>Cancelled</v>
      </c>
      <c r="H4861" s="2" t="str">
        <f aca="false">IF(Raw_Orders!H4861="","N/A",Raw_Orders!H4861)</f>
        <v>N/A</v>
      </c>
      <c r="I4861" s="2" t="str">
        <f aca="false">IF(Raw_Orders!I4861="","Not Rated",Raw_Orders!I4861)</f>
        <v>Not Rated</v>
      </c>
      <c r="J4861" s="2" t="str">
        <f aca="false">IF(COUNTIF($A$2:A4861,A4861)&gt;1,"Duplicate","Unique")</f>
        <v>Unique</v>
      </c>
      <c r="K4861" s="2" t="str">
        <f aca="false">IF(Raw_Orders!F4861&lt;0,"Anomaly","OK")</f>
        <v>OK</v>
      </c>
      <c r="L4861" s="2" t="str">
        <f aca="false">IFERROR(VLOOKUP(C4861,Raw_Restaurants!$A$2:$C$151,3,FALSE()),"Unknown")</f>
        <v>Bangalore</v>
      </c>
    </row>
    <row r="4862" customFormat="false" ht="15" hidden="false" customHeight="false" outlineLevel="0" collapsed="false">
      <c r="A4862" s="2" t="n">
        <f aca="false">Raw_Orders!A4862</f>
        <v>501157</v>
      </c>
      <c r="B4862" s="2" t="str">
        <f aca="false">Raw_Orders!B4862</f>
        <v>CUST1168</v>
      </c>
      <c r="C4862" s="2" t="str">
        <f aca="false">Raw_Orders!C4862</f>
        <v>REST308</v>
      </c>
      <c r="D4862" s="2" t="str">
        <f aca="false">Raw_Orders!D4862</f>
        <v>DP367</v>
      </c>
      <c r="E4862" s="2" t="str">
        <f aca="false">Raw_Orders!E4862</f>
        <v>2024-09-29</v>
      </c>
      <c r="F4862" s="2" t="n">
        <f aca="false">IF(Raw_Orders!F4862&lt;0,0,Raw_Orders!F4862)</f>
        <v>126.5</v>
      </c>
      <c r="G4862" s="2" t="str">
        <f aca="false">Raw_Orders!G4862</f>
        <v>Delivered</v>
      </c>
      <c r="H4862" s="2" t="n">
        <f aca="false">IF(Raw_Orders!H4862="","N/A",Raw_Orders!H4862)</f>
        <v>72.7</v>
      </c>
      <c r="I4862" s="2" t="n">
        <f aca="false">IF(Raw_Orders!I4862="","Not Rated",Raw_Orders!I4862)</f>
        <v>4.7</v>
      </c>
      <c r="J4862" s="2" t="str">
        <f aca="false">IF(COUNTIF($A$2:A4862,A4862)&gt;1,"Duplicate","Unique")</f>
        <v>Unique</v>
      </c>
      <c r="K4862" s="2" t="str">
        <f aca="false">IF(Raw_Orders!F4862&lt;0,"Anomaly","OK")</f>
        <v>OK</v>
      </c>
      <c r="L4862" s="2" t="str">
        <f aca="false">IFERROR(VLOOKUP(C4862,Raw_Restaurants!$A$2:$C$151,3,FALSE()),"Unknown")</f>
        <v>Delhi</v>
      </c>
    </row>
    <row r="4863" customFormat="false" ht="15" hidden="false" customHeight="false" outlineLevel="0" collapsed="false">
      <c r="A4863" s="2" t="n">
        <f aca="false">Raw_Orders!A4863</f>
        <v>503654</v>
      </c>
      <c r="B4863" s="2" t="str">
        <f aca="false">Raw_Orders!B4863</f>
        <v>CUST1020</v>
      </c>
      <c r="C4863" s="2" t="str">
        <f aca="false">Raw_Orders!C4863</f>
        <v>REST340</v>
      </c>
      <c r="D4863" s="2" t="str">
        <f aca="false">Raw_Orders!D4863</f>
        <v>DP362</v>
      </c>
      <c r="E4863" s="2" t="str">
        <f aca="false">Raw_Orders!E4863</f>
        <v>2024-08-01</v>
      </c>
      <c r="F4863" s="2" t="n">
        <f aca="false">IF(Raw_Orders!F4863&lt;0,0,Raw_Orders!F4863)</f>
        <v>757.19</v>
      </c>
      <c r="G4863" s="2" t="str">
        <f aca="false">Raw_Orders!G4863</f>
        <v>Cancelled</v>
      </c>
      <c r="H4863" s="2" t="str">
        <f aca="false">IF(Raw_Orders!H4863="","N/A",Raw_Orders!H4863)</f>
        <v>N/A</v>
      </c>
      <c r="I4863" s="2" t="str">
        <f aca="false">IF(Raw_Orders!I4863="","Not Rated",Raw_Orders!I4863)</f>
        <v>Not Rated</v>
      </c>
      <c r="J4863" s="2" t="str">
        <f aca="false">IF(COUNTIF($A$2:A4863,A4863)&gt;1,"Duplicate","Unique")</f>
        <v>Unique</v>
      </c>
      <c r="K4863" s="2" t="str">
        <f aca="false">IF(Raw_Orders!F4863&lt;0,"Anomaly","OK")</f>
        <v>OK</v>
      </c>
      <c r="L4863" s="2" t="str">
        <f aca="false">IFERROR(VLOOKUP(C4863,Raw_Restaurants!$A$2:$C$151,3,FALSE()),"Unknown")</f>
        <v>Hyderabad</v>
      </c>
    </row>
    <row r="4864" customFormat="false" ht="15" hidden="false" customHeight="false" outlineLevel="0" collapsed="false">
      <c r="A4864" s="2" t="n">
        <f aca="false">Raw_Orders!A4864</f>
        <v>501132</v>
      </c>
      <c r="B4864" s="2" t="str">
        <f aca="false">Raw_Orders!B4864</f>
        <v>CUST1404</v>
      </c>
      <c r="C4864" s="2" t="str">
        <f aca="false">Raw_Orders!C4864</f>
        <v>REST266</v>
      </c>
      <c r="D4864" s="2" t="str">
        <f aca="false">Raw_Orders!D4864</f>
        <v>DP357</v>
      </c>
      <c r="E4864" s="2" t="str">
        <f aca="false">Raw_Orders!E4864</f>
        <v>2024-07-02</v>
      </c>
      <c r="F4864" s="2" t="n">
        <f aca="false">IF(Raw_Orders!F4864&lt;0,0,Raw_Orders!F4864)</f>
        <v>748.78</v>
      </c>
      <c r="G4864" s="2" t="str">
        <f aca="false">Raw_Orders!G4864</f>
        <v>Cancelled</v>
      </c>
      <c r="H4864" s="2" t="str">
        <f aca="false">IF(Raw_Orders!H4864="","N/A",Raw_Orders!H4864)</f>
        <v>N/A</v>
      </c>
      <c r="I4864" s="2" t="str">
        <f aca="false">IF(Raw_Orders!I4864="","Not Rated",Raw_Orders!I4864)</f>
        <v>Not Rated</v>
      </c>
      <c r="J4864" s="2" t="str">
        <f aca="false">IF(COUNTIF($A$2:A4864,A4864)&gt;1,"Duplicate","Unique")</f>
        <v>Unique</v>
      </c>
      <c r="K4864" s="2" t="str">
        <f aca="false">IF(Raw_Orders!F4864&lt;0,"Anomaly","OK")</f>
        <v>OK</v>
      </c>
      <c r="L4864" s="2" t="str">
        <f aca="false">IFERROR(VLOOKUP(C4864,Raw_Restaurants!$A$2:$C$151,3,FALSE()),"Unknown")</f>
        <v>Jaipur</v>
      </c>
    </row>
    <row r="4865" customFormat="false" ht="15" hidden="false" customHeight="false" outlineLevel="0" collapsed="false">
      <c r="A4865" s="2" t="n">
        <f aca="false">Raw_Orders!A4865</f>
        <v>502196</v>
      </c>
      <c r="B4865" s="2" t="str">
        <f aca="false">Raw_Orders!B4865</f>
        <v>CUST1465</v>
      </c>
      <c r="C4865" s="2" t="str">
        <f aca="false">Raw_Orders!C4865</f>
        <v>REST346</v>
      </c>
      <c r="D4865" s="2" t="str">
        <f aca="false">Raw_Orders!D4865</f>
        <v>DP466</v>
      </c>
      <c r="E4865" s="2" t="str">
        <f aca="false">Raw_Orders!E4865</f>
        <v>2024-12-15</v>
      </c>
      <c r="F4865" s="2" t="n">
        <f aca="false">IF(Raw_Orders!F4865&lt;0,0,Raw_Orders!F4865)</f>
        <v>382.48</v>
      </c>
      <c r="G4865" s="2" t="str">
        <f aca="false">Raw_Orders!G4865</f>
        <v>Delivered</v>
      </c>
      <c r="H4865" s="2" t="n">
        <f aca="false">IF(Raw_Orders!H4865="","N/A",Raw_Orders!H4865)</f>
        <v>15.6</v>
      </c>
      <c r="I4865" s="2" t="n">
        <f aca="false">IF(Raw_Orders!I4865="","Not Rated",Raw_Orders!I4865)</f>
        <v>4.1</v>
      </c>
      <c r="J4865" s="2" t="str">
        <f aca="false">IF(COUNTIF($A$2:A4865,A4865)&gt;1,"Duplicate","Unique")</f>
        <v>Unique</v>
      </c>
      <c r="K4865" s="2" t="str">
        <f aca="false">IF(Raw_Orders!F4865&lt;0,"Anomaly","OK")</f>
        <v>OK</v>
      </c>
      <c r="L4865" s="2" t="str">
        <f aca="false">IFERROR(VLOOKUP(C4865,Raw_Restaurants!$A$2:$C$151,3,FALSE()),"Unknown")</f>
        <v>Jaipur</v>
      </c>
    </row>
    <row r="4866" customFormat="false" ht="15" hidden="false" customHeight="false" outlineLevel="0" collapsed="false">
      <c r="A4866" s="2" t="n">
        <f aca="false">Raw_Orders!A4866</f>
        <v>501924</v>
      </c>
      <c r="B4866" s="2" t="str">
        <f aca="false">Raw_Orders!B4866</f>
        <v>CUST1345</v>
      </c>
      <c r="C4866" s="2" t="str">
        <f aca="false">Raw_Orders!C4866</f>
        <v>REST347</v>
      </c>
      <c r="D4866" s="2" t="str">
        <f aca="false">Raw_Orders!D4866</f>
        <v>DP464</v>
      </c>
      <c r="E4866" s="2" t="str">
        <f aca="false">Raw_Orders!E4866</f>
        <v>2024-12-18</v>
      </c>
      <c r="F4866" s="2" t="n">
        <f aca="false">IF(Raw_Orders!F4866&lt;0,0,Raw_Orders!F4866)</f>
        <v>1174.5</v>
      </c>
      <c r="G4866" s="2" t="str">
        <f aca="false">Raw_Orders!G4866</f>
        <v>Delayed</v>
      </c>
      <c r="H4866" s="2" t="n">
        <f aca="false">IF(Raw_Orders!H4866="","N/A",Raw_Orders!H4866)</f>
        <v>70.6</v>
      </c>
      <c r="I4866" s="2" t="n">
        <f aca="false">IF(Raw_Orders!I4866="","Not Rated",Raw_Orders!I4866)</f>
        <v>3.7</v>
      </c>
      <c r="J4866" s="2" t="str">
        <f aca="false">IF(COUNTIF($A$2:A4866,A4866)&gt;1,"Duplicate","Unique")</f>
        <v>Unique</v>
      </c>
      <c r="K4866" s="2" t="str">
        <f aca="false">IF(Raw_Orders!F4866&lt;0,"Anomaly","OK")</f>
        <v>OK</v>
      </c>
      <c r="L4866" s="2" t="str">
        <f aca="false">IFERROR(VLOOKUP(C4866,Raw_Restaurants!$A$2:$C$151,3,FALSE()),"Unknown")</f>
        <v>Indore</v>
      </c>
    </row>
    <row r="4867" customFormat="false" ht="15" hidden="false" customHeight="false" outlineLevel="0" collapsed="false">
      <c r="A4867" s="2" t="n">
        <f aca="false">Raw_Orders!A4867</f>
        <v>503483</v>
      </c>
      <c r="B4867" s="2" t="str">
        <f aca="false">Raw_Orders!B4867</f>
        <v>CUST1175</v>
      </c>
      <c r="C4867" s="2" t="str">
        <f aca="false">Raw_Orders!C4867</f>
        <v>REST238</v>
      </c>
      <c r="D4867" s="2" t="str">
        <f aca="false">Raw_Orders!D4867</f>
        <v>DP378</v>
      </c>
      <c r="E4867" s="2" t="str">
        <f aca="false">Raw_Orders!E4867</f>
        <v>2024-04-13</v>
      </c>
      <c r="F4867" s="2" t="n">
        <f aca="false">IF(Raw_Orders!F4867&lt;0,0,Raw_Orders!F4867)</f>
        <v>758.77</v>
      </c>
      <c r="G4867" s="2" t="str">
        <f aca="false">Raw_Orders!G4867</f>
        <v>Cancelled</v>
      </c>
      <c r="H4867" s="2" t="str">
        <f aca="false">IF(Raw_Orders!H4867="","N/A",Raw_Orders!H4867)</f>
        <v>N/A</v>
      </c>
      <c r="I4867" s="2" t="str">
        <f aca="false">IF(Raw_Orders!I4867="","Not Rated",Raw_Orders!I4867)</f>
        <v>Not Rated</v>
      </c>
      <c r="J4867" s="2" t="str">
        <f aca="false">IF(COUNTIF($A$2:A4867,A4867)&gt;1,"Duplicate","Unique")</f>
        <v>Unique</v>
      </c>
      <c r="K4867" s="2" t="str">
        <f aca="false">IF(Raw_Orders!F4867&lt;0,"Anomaly","OK")</f>
        <v>OK</v>
      </c>
      <c r="L4867" s="2" t="str">
        <f aca="false">IFERROR(VLOOKUP(C4867,Raw_Restaurants!$A$2:$C$151,3,FALSE()),"Unknown")</f>
        <v>Chennai</v>
      </c>
    </row>
    <row r="4868" customFormat="false" ht="15" hidden="false" customHeight="false" outlineLevel="0" collapsed="false">
      <c r="A4868" s="2" t="n">
        <f aca="false">Raw_Orders!A4868</f>
        <v>502070</v>
      </c>
      <c r="B4868" s="2" t="str">
        <f aca="false">Raw_Orders!B4868</f>
        <v>CUST1370</v>
      </c>
      <c r="C4868" s="2" t="str">
        <f aca="false">Raw_Orders!C4868</f>
        <v>REST283</v>
      </c>
      <c r="D4868" s="2" t="str">
        <f aca="false">Raw_Orders!D4868</f>
        <v>DP384</v>
      </c>
      <c r="E4868" s="2" t="str">
        <f aca="false">Raw_Orders!E4868</f>
        <v>2024-09-07</v>
      </c>
      <c r="F4868" s="2" t="n">
        <f aca="false">IF(Raw_Orders!F4868&lt;0,0,Raw_Orders!F4868)</f>
        <v>845.9</v>
      </c>
      <c r="G4868" s="2" t="str">
        <f aca="false">Raw_Orders!G4868</f>
        <v>Delivered</v>
      </c>
      <c r="H4868" s="2" t="n">
        <f aca="false">IF(Raw_Orders!H4868="","N/A",Raw_Orders!H4868)</f>
        <v>20</v>
      </c>
      <c r="I4868" s="2" t="n">
        <f aca="false">IF(Raw_Orders!I4868="","Not Rated",Raw_Orders!I4868)</f>
        <v>4</v>
      </c>
      <c r="J4868" s="2" t="str">
        <f aca="false">IF(COUNTIF($A$2:A4868,A4868)&gt;1,"Duplicate","Unique")</f>
        <v>Unique</v>
      </c>
      <c r="K4868" s="2" t="str">
        <f aca="false">IF(Raw_Orders!F4868&lt;0,"Anomaly","OK")</f>
        <v>OK</v>
      </c>
      <c r="L4868" s="2" t="str">
        <f aca="false">IFERROR(VLOOKUP(C4868,Raw_Restaurants!$A$2:$C$151,3,FALSE()),"Unknown")</f>
        <v>Delhi</v>
      </c>
    </row>
    <row r="4869" customFormat="false" ht="15" hidden="false" customHeight="false" outlineLevel="0" collapsed="false">
      <c r="A4869" s="2" t="n">
        <f aca="false">Raw_Orders!A4869</f>
        <v>504403</v>
      </c>
      <c r="B4869" s="2" t="str">
        <f aca="false">Raw_Orders!B4869</f>
        <v>CUST1372</v>
      </c>
      <c r="C4869" s="2" t="str">
        <f aca="false">Raw_Orders!C4869</f>
        <v>REST307</v>
      </c>
      <c r="D4869" s="2" t="str">
        <f aca="false">Raw_Orders!D4869</f>
        <v>DP413</v>
      </c>
      <c r="E4869" s="2" t="str">
        <f aca="false">Raw_Orders!E4869</f>
        <v>2024-10-31</v>
      </c>
      <c r="F4869" s="2" t="n">
        <f aca="false">IF(Raw_Orders!F4869&lt;0,0,Raw_Orders!F4869)</f>
        <v>785.45</v>
      </c>
      <c r="G4869" s="2" t="str">
        <f aca="false">Raw_Orders!G4869</f>
        <v>Delivered</v>
      </c>
      <c r="H4869" s="2" t="n">
        <f aca="false">IF(Raw_Orders!H4869="","N/A",Raw_Orders!H4869)</f>
        <v>26.6</v>
      </c>
      <c r="I4869" s="2" t="n">
        <f aca="false">IF(Raw_Orders!I4869="","Not Rated",Raw_Orders!I4869)</f>
        <v>3.8</v>
      </c>
      <c r="J4869" s="2" t="str">
        <f aca="false">IF(COUNTIF($A$2:A4869,A4869)&gt;1,"Duplicate","Unique")</f>
        <v>Unique</v>
      </c>
      <c r="K4869" s="2" t="str">
        <f aca="false">IF(Raw_Orders!F4869&lt;0,"Anomaly","OK")</f>
        <v>OK</v>
      </c>
      <c r="L4869" s="2" t="str">
        <f aca="false">IFERROR(VLOOKUP(C4869,Raw_Restaurants!$A$2:$C$151,3,FALSE()),"Unknown")</f>
        <v>Bhopal</v>
      </c>
    </row>
    <row r="4870" customFormat="false" ht="15" hidden="false" customHeight="false" outlineLevel="0" collapsed="false">
      <c r="A4870" s="2" t="n">
        <f aca="false">Raw_Orders!A4870</f>
        <v>500644</v>
      </c>
      <c r="B4870" s="2" t="str">
        <f aca="false">Raw_Orders!B4870</f>
        <v>CUST1231</v>
      </c>
      <c r="C4870" s="2" t="str">
        <f aca="false">Raw_Orders!C4870</f>
        <v>REST260</v>
      </c>
      <c r="D4870" s="2" t="str">
        <f aca="false">Raw_Orders!D4870</f>
        <v>DP379</v>
      </c>
      <c r="E4870" s="2" t="str">
        <f aca="false">Raw_Orders!E4870</f>
        <v>2024-04-24</v>
      </c>
      <c r="F4870" s="2" t="n">
        <f aca="false">IF(Raw_Orders!F4870&lt;0,0,Raw_Orders!F4870)</f>
        <v>1104.69</v>
      </c>
      <c r="G4870" s="2" t="str">
        <f aca="false">Raw_Orders!G4870</f>
        <v>Delayed</v>
      </c>
      <c r="H4870" s="2" t="n">
        <f aca="false">IF(Raw_Orders!H4870="","N/A",Raw_Orders!H4870)</f>
        <v>51.2</v>
      </c>
      <c r="I4870" s="2" t="n">
        <f aca="false">IF(Raw_Orders!I4870="","Not Rated",Raw_Orders!I4870)</f>
        <v>3.4</v>
      </c>
      <c r="J4870" s="2" t="str">
        <f aca="false">IF(COUNTIF($A$2:A4870,A4870)&gt;1,"Duplicate","Unique")</f>
        <v>Unique</v>
      </c>
      <c r="K4870" s="2" t="str">
        <f aca="false">IF(Raw_Orders!F4870&lt;0,"Anomaly","OK")</f>
        <v>OK</v>
      </c>
      <c r="L4870" s="2" t="str">
        <f aca="false">IFERROR(VLOOKUP(C4870,Raw_Restaurants!$A$2:$C$151,3,FALSE()),"Unknown")</f>
        <v>Indore</v>
      </c>
    </row>
    <row r="4871" customFormat="false" ht="15" hidden="false" customHeight="false" outlineLevel="0" collapsed="false">
      <c r="A4871" s="2" t="n">
        <f aca="false">Raw_Orders!A4871</f>
        <v>502087</v>
      </c>
      <c r="B4871" s="2" t="str">
        <f aca="false">Raw_Orders!B4871</f>
        <v>CUST1291</v>
      </c>
      <c r="C4871" s="2" t="str">
        <f aca="false">Raw_Orders!C4871</f>
        <v>REST238</v>
      </c>
      <c r="D4871" s="2" t="str">
        <f aca="false">Raw_Orders!D4871</f>
        <v>DP499</v>
      </c>
      <c r="E4871" s="2" t="str">
        <f aca="false">Raw_Orders!E4871</f>
        <v>2024-12-27</v>
      </c>
      <c r="F4871" s="2" t="n">
        <f aca="false">IF(Raw_Orders!F4871&lt;0,0,Raw_Orders!F4871)</f>
        <v>505.19</v>
      </c>
      <c r="G4871" s="2" t="str">
        <f aca="false">Raw_Orders!G4871</f>
        <v>Delivered</v>
      </c>
      <c r="H4871" s="2" t="str">
        <f aca="false">IF(Raw_Orders!H4871="","N/A",Raw_Orders!H4871)</f>
        <v>N/A</v>
      </c>
      <c r="I4871" s="2" t="n">
        <f aca="false">IF(Raw_Orders!I4871="","Not Rated",Raw_Orders!I4871)</f>
        <v>3</v>
      </c>
      <c r="J4871" s="2" t="str">
        <f aca="false">IF(COUNTIF($A$2:A4871,A4871)&gt;1,"Duplicate","Unique")</f>
        <v>Unique</v>
      </c>
      <c r="K4871" s="2" t="str">
        <f aca="false">IF(Raw_Orders!F4871&lt;0,"Anomaly","OK")</f>
        <v>OK</v>
      </c>
      <c r="L4871" s="2" t="str">
        <f aca="false">IFERROR(VLOOKUP(C4871,Raw_Restaurants!$A$2:$C$151,3,FALSE()),"Unknown")</f>
        <v>Chennai</v>
      </c>
    </row>
    <row r="4872" customFormat="false" ht="15" hidden="false" customHeight="false" outlineLevel="0" collapsed="false">
      <c r="A4872" s="2" t="n">
        <f aca="false">Raw_Orders!A4872</f>
        <v>501041</v>
      </c>
      <c r="B4872" s="2" t="str">
        <f aca="false">Raw_Orders!B4872</f>
        <v>CUST1128</v>
      </c>
      <c r="C4872" s="2" t="str">
        <f aca="false">Raw_Orders!C4872</f>
        <v>REST291</v>
      </c>
      <c r="D4872" s="2" t="str">
        <f aca="false">Raw_Orders!D4872</f>
        <v>DP417</v>
      </c>
      <c r="E4872" s="2" t="str">
        <f aca="false">Raw_Orders!E4872</f>
        <v>2024-09-12</v>
      </c>
      <c r="F4872" s="2" t="n">
        <f aca="false">IF(Raw_Orders!F4872&lt;0,0,Raw_Orders!F4872)</f>
        <v>1240.84</v>
      </c>
      <c r="G4872" s="2" t="str">
        <f aca="false">Raw_Orders!G4872</f>
        <v>Delivered</v>
      </c>
      <c r="H4872" s="2" t="n">
        <f aca="false">IF(Raw_Orders!H4872="","N/A",Raw_Orders!H4872)</f>
        <v>64</v>
      </c>
      <c r="I4872" s="2" t="n">
        <f aca="false">IF(Raw_Orders!I4872="","Not Rated",Raw_Orders!I4872)</f>
        <v>3.9</v>
      </c>
      <c r="J4872" s="2" t="str">
        <f aca="false">IF(COUNTIF($A$2:A4872,A4872)&gt;1,"Duplicate","Unique")</f>
        <v>Duplicate</v>
      </c>
      <c r="K4872" s="2" t="str">
        <f aca="false">IF(Raw_Orders!F4872&lt;0,"Anomaly","OK")</f>
        <v>OK</v>
      </c>
      <c r="L4872" s="2" t="str">
        <f aca="false">IFERROR(VLOOKUP(C4872,Raw_Restaurants!$A$2:$C$151,3,FALSE()),"Unknown")</f>
        <v>Pune</v>
      </c>
    </row>
    <row r="4873" customFormat="false" ht="15" hidden="false" customHeight="false" outlineLevel="0" collapsed="false">
      <c r="A4873" s="2" t="n">
        <f aca="false">Raw_Orders!A4873</f>
        <v>502442</v>
      </c>
      <c r="B4873" s="2" t="str">
        <f aca="false">Raw_Orders!B4873</f>
        <v>CUST1131</v>
      </c>
      <c r="C4873" s="2" t="str">
        <f aca="false">Raw_Orders!C4873</f>
        <v>REST338</v>
      </c>
      <c r="D4873" s="2" t="str">
        <f aca="false">Raw_Orders!D4873</f>
        <v>DP379</v>
      </c>
      <c r="E4873" s="2" t="str">
        <f aca="false">Raw_Orders!E4873</f>
        <v>2024-12-30</v>
      </c>
      <c r="F4873" s="2" t="n">
        <f aca="false">IF(Raw_Orders!F4873&lt;0,0,Raw_Orders!F4873)</f>
        <v>737.1</v>
      </c>
      <c r="G4873" s="2" t="str">
        <f aca="false">Raw_Orders!G4873</f>
        <v>Delivered</v>
      </c>
      <c r="H4873" s="2" t="n">
        <f aca="false">IF(Raw_Orders!H4873="","N/A",Raw_Orders!H4873)</f>
        <v>21.7</v>
      </c>
      <c r="I4873" s="2" t="str">
        <f aca="false">IF(Raw_Orders!I4873="","Not Rated",Raw_Orders!I4873)</f>
        <v>Not Rated</v>
      </c>
      <c r="J4873" s="2" t="str">
        <f aca="false">IF(COUNTIF($A$2:A4873,A4873)&gt;1,"Duplicate","Unique")</f>
        <v>Unique</v>
      </c>
      <c r="K4873" s="2" t="str">
        <f aca="false">IF(Raw_Orders!F4873&lt;0,"Anomaly","OK")</f>
        <v>OK</v>
      </c>
      <c r="L4873" s="2" t="str">
        <f aca="false">IFERROR(VLOOKUP(C4873,Raw_Restaurants!$A$2:$C$151,3,FALSE()),"Unknown")</f>
        <v>Bangalore</v>
      </c>
    </row>
    <row r="4874" customFormat="false" ht="15" hidden="false" customHeight="false" outlineLevel="0" collapsed="false">
      <c r="A4874" s="2" t="n">
        <f aca="false">Raw_Orders!A4874</f>
        <v>504504</v>
      </c>
      <c r="B4874" s="2" t="str">
        <f aca="false">Raw_Orders!B4874</f>
        <v>CUST1392</v>
      </c>
      <c r="C4874" s="2" t="str">
        <f aca="false">Raw_Orders!C4874</f>
        <v>REST307</v>
      </c>
      <c r="D4874" s="2" t="str">
        <f aca="false">Raw_Orders!D4874</f>
        <v>DP413</v>
      </c>
      <c r="E4874" s="2" t="str">
        <f aca="false">Raw_Orders!E4874</f>
        <v>2024-04-26</v>
      </c>
      <c r="F4874" s="2" t="n">
        <f aca="false">IF(Raw_Orders!F4874&lt;0,0,Raw_Orders!F4874)</f>
        <v>1288.67</v>
      </c>
      <c r="G4874" s="2" t="str">
        <f aca="false">Raw_Orders!G4874</f>
        <v>Delivered</v>
      </c>
      <c r="H4874" s="2" t="n">
        <f aca="false">IF(Raw_Orders!H4874="","N/A",Raw_Orders!H4874)</f>
        <v>31.4</v>
      </c>
      <c r="I4874" s="2" t="n">
        <f aca="false">IF(Raw_Orders!I4874="","Not Rated",Raw_Orders!I4874)</f>
        <v>3.3</v>
      </c>
      <c r="J4874" s="2" t="str">
        <f aca="false">IF(COUNTIF($A$2:A4874,A4874)&gt;1,"Duplicate","Unique")</f>
        <v>Unique</v>
      </c>
      <c r="K4874" s="2" t="str">
        <f aca="false">IF(Raw_Orders!F4874&lt;0,"Anomaly","OK")</f>
        <v>OK</v>
      </c>
      <c r="L4874" s="2" t="str">
        <f aca="false">IFERROR(VLOOKUP(C4874,Raw_Restaurants!$A$2:$C$151,3,FALSE()),"Unknown")</f>
        <v>Bhopal</v>
      </c>
    </row>
    <row r="4875" customFormat="false" ht="15" hidden="false" customHeight="false" outlineLevel="0" collapsed="false">
      <c r="A4875" s="2" t="n">
        <f aca="false">Raw_Orders!A4875</f>
        <v>502064</v>
      </c>
      <c r="B4875" s="2" t="str">
        <f aca="false">Raw_Orders!B4875</f>
        <v>CUST1401</v>
      </c>
      <c r="C4875" s="2" t="str">
        <f aca="false">Raw_Orders!C4875</f>
        <v>REST345</v>
      </c>
      <c r="D4875" s="2" t="str">
        <f aca="false">Raw_Orders!D4875</f>
        <v>DP419</v>
      </c>
      <c r="E4875" s="2" t="str">
        <f aca="false">Raw_Orders!E4875</f>
        <v>2024-06-14</v>
      </c>
      <c r="F4875" s="2" t="n">
        <f aca="false">IF(Raw_Orders!F4875&lt;0,0,Raw_Orders!F4875)</f>
        <v>939.41</v>
      </c>
      <c r="G4875" s="2" t="str">
        <f aca="false">Raw_Orders!G4875</f>
        <v>Delayed</v>
      </c>
      <c r="H4875" s="2" t="n">
        <f aca="false">IF(Raw_Orders!H4875="","N/A",Raw_Orders!H4875)</f>
        <v>71.9</v>
      </c>
      <c r="I4875" s="2" t="n">
        <f aca="false">IF(Raw_Orders!I4875="","Not Rated",Raw_Orders!I4875)</f>
        <v>3.2</v>
      </c>
      <c r="J4875" s="2" t="str">
        <f aca="false">IF(COUNTIF($A$2:A4875,A4875)&gt;1,"Duplicate","Unique")</f>
        <v>Unique</v>
      </c>
      <c r="K4875" s="2" t="str">
        <f aca="false">IF(Raw_Orders!F4875&lt;0,"Anomaly","OK")</f>
        <v>OK</v>
      </c>
      <c r="L4875" s="2" t="str">
        <f aca="false">IFERROR(VLOOKUP(C4875,Raw_Restaurants!$A$2:$C$151,3,FALSE()),"Unknown")</f>
        <v>Jaipur</v>
      </c>
    </row>
    <row r="4876" customFormat="false" ht="15" hidden="false" customHeight="false" outlineLevel="0" collapsed="false">
      <c r="A4876" s="2" t="n">
        <f aca="false">Raw_Orders!A4876</f>
        <v>502188</v>
      </c>
      <c r="B4876" s="2" t="str">
        <f aca="false">Raw_Orders!B4876</f>
        <v>CUST1026</v>
      </c>
      <c r="C4876" s="2" t="str">
        <f aca="false">Raw_Orders!C4876</f>
        <v>REST328</v>
      </c>
      <c r="D4876" s="2" t="str">
        <f aca="false">Raw_Orders!D4876</f>
        <v>DP475</v>
      </c>
      <c r="E4876" s="2" t="str">
        <f aca="false">Raw_Orders!E4876</f>
        <v>2024-10-15</v>
      </c>
      <c r="F4876" s="2" t="n">
        <f aca="false">IF(Raw_Orders!F4876&lt;0,0,Raw_Orders!F4876)</f>
        <v>475.29</v>
      </c>
      <c r="G4876" s="2" t="str">
        <f aca="false">Raw_Orders!G4876</f>
        <v>Delivered</v>
      </c>
      <c r="H4876" s="2" t="n">
        <f aca="false">IF(Raw_Orders!H4876="","N/A",Raw_Orders!H4876)</f>
        <v>25.2</v>
      </c>
      <c r="I4876" s="2" t="n">
        <f aca="false">IF(Raw_Orders!I4876="","Not Rated",Raw_Orders!I4876)</f>
        <v>3.5</v>
      </c>
      <c r="J4876" s="2" t="str">
        <f aca="false">IF(COUNTIF($A$2:A4876,A4876)&gt;1,"Duplicate","Unique")</f>
        <v>Unique</v>
      </c>
      <c r="K4876" s="2" t="str">
        <f aca="false">IF(Raw_Orders!F4876&lt;0,"Anomaly","OK")</f>
        <v>OK</v>
      </c>
      <c r="L4876" s="2" t="str">
        <f aca="false">IFERROR(VLOOKUP(C4876,Raw_Restaurants!$A$2:$C$151,3,FALSE()),"Unknown")</f>
        <v>Chennai</v>
      </c>
    </row>
    <row r="4877" customFormat="false" ht="15" hidden="false" customHeight="false" outlineLevel="0" collapsed="false">
      <c r="A4877" s="2" t="n">
        <f aca="false">Raw_Orders!A4877</f>
        <v>504674</v>
      </c>
      <c r="B4877" s="2" t="str">
        <f aca="false">Raw_Orders!B4877</f>
        <v>CUST1373</v>
      </c>
      <c r="C4877" s="2" t="str">
        <f aca="false">Raw_Orders!C4877</f>
        <v>REST270</v>
      </c>
      <c r="D4877" s="2" t="str">
        <f aca="false">Raw_Orders!D4877</f>
        <v>DP440</v>
      </c>
      <c r="E4877" s="2" t="str">
        <f aca="false">Raw_Orders!E4877</f>
        <v>2024-11-06</v>
      </c>
      <c r="F4877" s="2" t="n">
        <f aca="false">IF(Raw_Orders!F4877&lt;0,0,Raw_Orders!F4877)</f>
        <v>526.96</v>
      </c>
      <c r="G4877" s="2" t="str">
        <f aca="false">Raw_Orders!G4877</f>
        <v>Delivered</v>
      </c>
      <c r="H4877" s="2" t="n">
        <f aca="false">IF(Raw_Orders!H4877="","N/A",Raw_Orders!H4877)</f>
        <v>45.1</v>
      </c>
      <c r="I4877" s="2" t="str">
        <f aca="false">IF(Raw_Orders!I4877="","Not Rated",Raw_Orders!I4877)</f>
        <v>Not Rated</v>
      </c>
      <c r="J4877" s="2" t="str">
        <f aca="false">IF(COUNTIF($A$2:A4877,A4877)&gt;1,"Duplicate","Unique")</f>
        <v>Unique</v>
      </c>
      <c r="K4877" s="2" t="str">
        <f aca="false">IF(Raw_Orders!F4877&lt;0,"Anomaly","OK")</f>
        <v>OK</v>
      </c>
      <c r="L4877" s="2" t="str">
        <f aca="false">IFERROR(VLOOKUP(C4877,Raw_Restaurants!$A$2:$C$151,3,FALSE()),"Unknown")</f>
        <v>Hyderabad</v>
      </c>
    </row>
    <row r="4878" customFormat="false" ht="15" hidden="false" customHeight="false" outlineLevel="0" collapsed="false">
      <c r="A4878" s="2" t="n">
        <f aca="false">Raw_Orders!A4878</f>
        <v>500496</v>
      </c>
      <c r="B4878" s="2" t="str">
        <f aca="false">Raw_Orders!B4878</f>
        <v>CUST1797</v>
      </c>
      <c r="C4878" s="2" t="str">
        <f aca="false">Raw_Orders!C4878</f>
        <v>REST260</v>
      </c>
      <c r="D4878" s="2" t="str">
        <f aca="false">Raw_Orders!D4878</f>
        <v>DP401</v>
      </c>
      <c r="E4878" s="2" t="str">
        <f aca="false">Raw_Orders!E4878</f>
        <v>2024-11-12</v>
      </c>
      <c r="F4878" s="2" t="n">
        <f aca="false">IF(Raw_Orders!F4878&lt;0,0,Raw_Orders!F4878)</f>
        <v>0</v>
      </c>
      <c r="G4878" s="2" t="str">
        <f aca="false">Raw_Orders!G4878</f>
        <v>Delivered</v>
      </c>
      <c r="H4878" s="2" t="n">
        <f aca="false">IF(Raw_Orders!H4878="","N/A",Raw_Orders!H4878)</f>
        <v>24.8</v>
      </c>
      <c r="I4878" s="2" t="n">
        <f aca="false">IF(Raw_Orders!I4878="","Not Rated",Raw_Orders!I4878)</f>
        <v>4.6</v>
      </c>
      <c r="J4878" s="2" t="str">
        <f aca="false">IF(COUNTIF($A$2:A4878,A4878)&gt;1,"Duplicate","Unique")</f>
        <v>Duplicate</v>
      </c>
      <c r="K4878" s="2" t="str">
        <f aca="false">IF(Raw_Orders!F4878&lt;0,"Anomaly","OK")</f>
        <v>Anomaly</v>
      </c>
      <c r="L4878" s="2" t="str">
        <f aca="false">IFERROR(VLOOKUP(C4878,Raw_Restaurants!$A$2:$C$151,3,FALSE()),"Unknown")</f>
        <v>Indore</v>
      </c>
    </row>
    <row r="4879" customFormat="false" ht="15" hidden="false" customHeight="false" outlineLevel="0" collapsed="false">
      <c r="A4879" s="2" t="n">
        <f aca="false">Raw_Orders!A4879</f>
        <v>504671</v>
      </c>
      <c r="B4879" s="2" t="str">
        <f aca="false">Raw_Orders!B4879</f>
        <v>CUST1491</v>
      </c>
      <c r="C4879" s="2" t="str">
        <f aca="false">Raw_Orders!C4879</f>
        <v>REST251</v>
      </c>
      <c r="D4879" s="2" t="str">
        <f aca="false">Raw_Orders!D4879</f>
        <v>DP410</v>
      </c>
      <c r="E4879" s="2" t="str">
        <f aca="false">Raw_Orders!E4879</f>
        <v>2024-06-03</v>
      </c>
      <c r="F4879" s="2" t="n">
        <f aca="false">IF(Raw_Orders!F4879&lt;0,0,Raw_Orders!F4879)</f>
        <v>768.36</v>
      </c>
      <c r="G4879" s="2" t="str">
        <f aca="false">Raw_Orders!G4879</f>
        <v>Cancelled</v>
      </c>
      <c r="H4879" s="2" t="str">
        <f aca="false">IF(Raw_Orders!H4879="","N/A",Raw_Orders!H4879)</f>
        <v>N/A</v>
      </c>
      <c r="I4879" s="2" t="str">
        <f aca="false">IF(Raw_Orders!I4879="","Not Rated",Raw_Orders!I4879)</f>
        <v>Not Rated</v>
      </c>
      <c r="J4879" s="2" t="str">
        <f aca="false">IF(COUNTIF($A$2:A4879,A4879)&gt;1,"Duplicate","Unique")</f>
        <v>Unique</v>
      </c>
      <c r="K4879" s="2" t="str">
        <f aca="false">IF(Raw_Orders!F4879&lt;0,"Anomaly","OK")</f>
        <v>OK</v>
      </c>
      <c r="L4879" s="2" t="str">
        <f aca="false">IFERROR(VLOOKUP(C4879,Raw_Restaurants!$A$2:$C$151,3,FALSE()),"Unknown")</f>
        <v>Bhopal</v>
      </c>
    </row>
    <row r="4880" customFormat="false" ht="15" hidden="false" customHeight="false" outlineLevel="0" collapsed="false">
      <c r="A4880" s="2" t="n">
        <f aca="false">Raw_Orders!A4880</f>
        <v>501065</v>
      </c>
      <c r="B4880" s="2" t="str">
        <f aca="false">Raw_Orders!B4880</f>
        <v>CUST1407</v>
      </c>
      <c r="C4880" s="2" t="str">
        <f aca="false">Raw_Orders!C4880</f>
        <v>REST234</v>
      </c>
      <c r="D4880" s="2" t="str">
        <f aca="false">Raw_Orders!D4880</f>
        <v>DP366</v>
      </c>
      <c r="E4880" s="2" t="str">
        <f aca="false">Raw_Orders!E4880</f>
        <v>2024-01-28</v>
      </c>
      <c r="F4880" s="2" t="n">
        <f aca="false">IF(Raw_Orders!F4880&lt;0,0,Raw_Orders!F4880)</f>
        <v>1379.42</v>
      </c>
      <c r="G4880" s="2" t="str">
        <f aca="false">Raw_Orders!G4880</f>
        <v>Delivered</v>
      </c>
      <c r="H4880" s="2" t="n">
        <f aca="false">IF(Raw_Orders!H4880="","N/A",Raw_Orders!H4880)</f>
        <v>45.3</v>
      </c>
      <c r="I4880" s="2" t="n">
        <f aca="false">IF(Raw_Orders!I4880="","Not Rated",Raw_Orders!I4880)</f>
        <v>4.8</v>
      </c>
      <c r="J4880" s="2" t="str">
        <f aca="false">IF(COUNTIF($A$2:A4880,A4880)&gt;1,"Duplicate","Unique")</f>
        <v>Unique</v>
      </c>
      <c r="K4880" s="2" t="str">
        <f aca="false">IF(Raw_Orders!F4880&lt;0,"Anomaly","OK")</f>
        <v>OK</v>
      </c>
      <c r="L4880" s="2" t="str">
        <f aca="false">IFERROR(VLOOKUP(C4880,Raw_Restaurants!$A$2:$C$151,3,FALSE()),"Unknown")</f>
        <v>Bhopal</v>
      </c>
    </row>
    <row r="4881" customFormat="false" ht="15" hidden="false" customHeight="false" outlineLevel="0" collapsed="false">
      <c r="A4881" s="2" t="n">
        <f aca="false">Raw_Orders!A4881</f>
        <v>500609</v>
      </c>
      <c r="B4881" s="2" t="str">
        <f aca="false">Raw_Orders!B4881</f>
        <v>CUST1201</v>
      </c>
      <c r="C4881" s="2" t="str">
        <f aca="false">Raw_Orders!C4881</f>
        <v>REST336</v>
      </c>
      <c r="D4881" s="2" t="str">
        <f aca="false">Raw_Orders!D4881</f>
        <v>DP375</v>
      </c>
      <c r="E4881" s="2" t="str">
        <f aca="false">Raw_Orders!E4881</f>
        <v>2024-03-10</v>
      </c>
      <c r="F4881" s="2" t="n">
        <f aca="false">IF(Raw_Orders!F4881&lt;0,0,Raw_Orders!F4881)</f>
        <v>284.59</v>
      </c>
      <c r="G4881" s="2" t="str">
        <f aca="false">Raw_Orders!G4881</f>
        <v>Delivered</v>
      </c>
      <c r="H4881" s="2" t="n">
        <f aca="false">IF(Raw_Orders!H4881="","N/A",Raw_Orders!H4881)</f>
        <v>43.8</v>
      </c>
      <c r="I4881" s="2" t="n">
        <f aca="false">IF(Raw_Orders!I4881="","Not Rated",Raw_Orders!I4881)</f>
        <v>4.1</v>
      </c>
      <c r="J4881" s="2" t="str">
        <f aca="false">IF(COUNTIF($A$2:A4881,A4881)&gt;1,"Duplicate","Unique")</f>
        <v>Unique</v>
      </c>
      <c r="K4881" s="2" t="str">
        <f aca="false">IF(Raw_Orders!F4881&lt;0,"Anomaly","OK")</f>
        <v>OK</v>
      </c>
      <c r="L4881" s="2" t="str">
        <f aca="false">IFERROR(VLOOKUP(C4881,Raw_Restaurants!$A$2:$C$151,3,FALSE()),"Unknown")</f>
        <v>Indore</v>
      </c>
    </row>
    <row r="4882" customFormat="false" ht="15" hidden="false" customHeight="false" outlineLevel="0" collapsed="false">
      <c r="A4882" s="2" t="n">
        <f aca="false">Raw_Orders!A4882</f>
        <v>503521</v>
      </c>
      <c r="B4882" s="2" t="str">
        <f aca="false">Raw_Orders!B4882</f>
        <v>CUST1599</v>
      </c>
      <c r="C4882" s="2" t="str">
        <f aca="false">Raw_Orders!C4882</f>
        <v>REST236</v>
      </c>
      <c r="D4882" s="2" t="str">
        <f aca="false">Raw_Orders!D4882</f>
        <v>DP392</v>
      </c>
      <c r="E4882" s="2" t="str">
        <f aca="false">Raw_Orders!E4882</f>
        <v>2024-10-05</v>
      </c>
      <c r="F4882" s="2" t="n">
        <f aca="false">IF(Raw_Orders!F4882&lt;0,0,Raw_Orders!F4882)</f>
        <v>652.04</v>
      </c>
      <c r="G4882" s="2" t="str">
        <f aca="false">Raw_Orders!G4882</f>
        <v>Delivered</v>
      </c>
      <c r="H4882" s="2" t="n">
        <f aca="false">IF(Raw_Orders!H4882="","N/A",Raw_Orders!H4882)</f>
        <v>53.9</v>
      </c>
      <c r="I4882" s="2" t="n">
        <f aca="false">IF(Raw_Orders!I4882="","Not Rated",Raw_Orders!I4882)</f>
        <v>4.6</v>
      </c>
      <c r="J4882" s="2" t="str">
        <f aca="false">IF(COUNTIF($A$2:A4882,A4882)&gt;1,"Duplicate","Unique")</f>
        <v>Unique</v>
      </c>
      <c r="K4882" s="2" t="str">
        <f aca="false">IF(Raw_Orders!F4882&lt;0,"Anomaly","OK")</f>
        <v>OK</v>
      </c>
      <c r="L4882" s="2" t="str">
        <f aca="false">IFERROR(VLOOKUP(C4882,Raw_Restaurants!$A$2:$C$151,3,FALSE()),"Unknown")</f>
        <v>Mumbai</v>
      </c>
    </row>
    <row r="4883" customFormat="false" ht="15" hidden="false" customHeight="false" outlineLevel="0" collapsed="false">
      <c r="A4883" s="2" t="n">
        <f aca="false">Raw_Orders!A4883</f>
        <v>504093</v>
      </c>
      <c r="B4883" s="2" t="str">
        <f aca="false">Raw_Orders!B4883</f>
        <v>CUST1737</v>
      </c>
      <c r="C4883" s="2" t="str">
        <f aca="false">Raw_Orders!C4883</f>
        <v>REST268</v>
      </c>
      <c r="D4883" s="2" t="str">
        <f aca="false">Raw_Orders!D4883</f>
        <v>DP345</v>
      </c>
      <c r="E4883" s="2" t="str">
        <f aca="false">Raw_Orders!E4883</f>
        <v>2024-01-27</v>
      </c>
      <c r="F4883" s="2" t="n">
        <f aca="false">IF(Raw_Orders!F4883&lt;0,0,Raw_Orders!F4883)</f>
        <v>550.86</v>
      </c>
      <c r="G4883" s="2" t="str">
        <f aca="false">Raw_Orders!G4883</f>
        <v>Delivered</v>
      </c>
      <c r="H4883" s="2" t="n">
        <f aca="false">IF(Raw_Orders!H4883="","N/A",Raw_Orders!H4883)</f>
        <v>50.1</v>
      </c>
      <c r="I4883" s="2" t="n">
        <f aca="false">IF(Raw_Orders!I4883="","Not Rated",Raw_Orders!I4883)</f>
        <v>5</v>
      </c>
      <c r="J4883" s="2" t="str">
        <f aca="false">IF(COUNTIF($A$2:A4883,A4883)&gt;1,"Duplicate","Unique")</f>
        <v>Unique</v>
      </c>
      <c r="K4883" s="2" t="str">
        <f aca="false">IF(Raw_Orders!F4883&lt;0,"Anomaly","OK")</f>
        <v>OK</v>
      </c>
      <c r="L4883" s="2" t="str">
        <f aca="false">IFERROR(VLOOKUP(C4883,Raw_Restaurants!$A$2:$C$151,3,FALSE()),"Unknown")</f>
        <v>Pune</v>
      </c>
    </row>
    <row r="4884" customFormat="false" ht="15" hidden="false" customHeight="false" outlineLevel="0" collapsed="false">
      <c r="A4884" s="2" t="n">
        <f aca="false">Raw_Orders!A4884</f>
        <v>502754</v>
      </c>
      <c r="B4884" s="2" t="str">
        <f aca="false">Raw_Orders!B4884</f>
        <v>CUST1067</v>
      </c>
      <c r="C4884" s="2" t="str">
        <f aca="false">Raw_Orders!C4884</f>
        <v>REST236</v>
      </c>
      <c r="D4884" s="2" t="str">
        <f aca="false">Raw_Orders!D4884</f>
        <v>DP403</v>
      </c>
      <c r="E4884" s="2" t="str">
        <f aca="false">Raw_Orders!E4884</f>
        <v>2024-08-28</v>
      </c>
      <c r="F4884" s="2" t="n">
        <f aca="false">IF(Raw_Orders!F4884&lt;0,0,Raw_Orders!F4884)</f>
        <v>1379.39</v>
      </c>
      <c r="G4884" s="2" t="str">
        <f aca="false">Raw_Orders!G4884</f>
        <v>Delivered</v>
      </c>
      <c r="H4884" s="2" t="n">
        <f aca="false">IF(Raw_Orders!H4884="","N/A",Raw_Orders!H4884)</f>
        <v>63.5</v>
      </c>
      <c r="I4884" s="2" t="n">
        <f aca="false">IF(Raw_Orders!I4884="","Not Rated",Raw_Orders!I4884)</f>
        <v>3.1</v>
      </c>
      <c r="J4884" s="2" t="str">
        <f aca="false">IF(COUNTIF($A$2:A4884,A4884)&gt;1,"Duplicate","Unique")</f>
        <v>Unique</v>
      </c>
      <c r="K4884" s="2" t="str">
        <f aca="false">IF(Raw_Orders!F4884&lt;0,"Anomaly","OK")</f>
        <v>OK</v>
      </c>
      <c r="L4884" s="2" t="str">
        <f aca="false">IFERROR(VLOOKUP(C4884,Raw_Restaurants!$A$2:$C$151,3,FALSE()),"Unknown")</f>
        <v>Mumbai</v>
      </c>
    </row>
    <row r="4885" customFormat="false" ht="15" hidden="false" customHeight="false" outlineLevel="0" collapsed="false">
      <c r="A4885" s="2" t="n">
        <f aca="false">Raw_Orders!A4885</f>
        <v>503614</v>
      </c>
      <c r="B4885" s="2" t="str">
        <f aca="false">Raw_Orders!B4885</f>
        <v>CUST1542</v>
      </c>
      <c r="C4885" s="2" t="str">
        <f aca="false">Raw_Orders!C4885</f>
        <v>REST231</v>
      </c>
      <c r="D4885" s="2" t="str">
        <f aca="false">Raw_Orders!D4885</f>
        <v>DP320</v>
      </c>
      <c r="E4885" s="2" t="str">
        <f aca="false">Raw_Orders!E4885</f>
        <v>2024-04-24</v>
      </c>
      <c r="F4885" s="2" t="n">
        <f aca="false">IF(Raw_Orders!F4885&lt;0,0,Raw_Orders!F4885)</f>
        <v>1325.91</v>
      </c>
      <c r="G4885" s="2" t="str">
        <f aca="false">Raw_Orders!G4885</f>
        <v>Cancelled</v>
      </c>
      <c r="H4885" s="2" t="str">
        <f aca="false">IF(Raw_Orders!H4885="","N/A",Raw_Orders!H4885)</f>
        <v>N/A</v>
      </c>
      <c r="I4885" s="2" t="str">
        <f aca="false">IF(Raw_Orders!I4885="","Not Rated",Raw_Orders!I4885)</f>
        <v>Not Rated</v>
      </c>
      <c r="J4885" s="2" t="str">
        <f aca="false">IF(COUNTIF($A$2:A4885,A4885)&gt;1,"Duplicate","Unique")</f>
        <v>Unique</v>
      </c>
      <c r="K4885" s="2" t="str">
        <f aca="false">IF(Raw_Orders!F4885&lt;0,"Anomaly","OK")</f>
        <v>OK</v>
      </c>
      <c r="L4885" s="2" t="str">
        <f aca="false">IFERROR(VLOOKUP(C4885,Raw_Restaurants!$A$2:$C$151,3,FALSE()),"Unknown")</f>
        <v>Jaipur</v>
      </c>
    </row>
    <row r="4886" customFormat="false" ht="15" hidden="false" customHeight="false" outlineLevel="0" collapsed="false">
      <c r="A4886" s="2" t="n">
        <f aca="false">Raw_Orders!A4886</f>
        <v>501113</v>
      </c>
      <c r="B4886" s="2" t="str">
        <f aca="false">Raw_Orders!B4886</f>
        <v>CUST1632</v>
      </c>
      <c r="C4886" s="2" t="str">
        <f aca="false">Raw_Orders!C4886</f>
        <v>REST272</v>
      </c>
      <c r="D4886" s="2" t="str">
        <f aca="false">Raw_Orders!D4886</f>
        <v>DP358</v>
      </c>
      <c r="E4886" s="2" t="str">
        <f aca="false">Raw_Orders!E4886</f>
        <v>2024-06-21</v>
      </c>
      <c r="F4886" s="2" t="n">
        <f aca="false">IF(Raw_Orders!F4886&lt;0,0,Raw_Orders!F4886)</f>
        <v>172.6</v>
      </c>
      <c r="G4886" s="2" t="str">
        <f aca="false">Raw_Orders!G4886</f>
        <v>Delivered</v>
      </c>
      <c r="H4886" s="2" t="n">
        <f aca="false">IF(Raw_Orders!H4886="","N/A",Raw_Orders!H4886)</f>
        <v>17.8</v>
      </c>
      <c r="I4886" s="2" t="n">
        <f aca="false">IF(Raw_Orders!I4886="","Not Rated",Raw_Orders!I4886)</f>
        <v>3.7</v>
      </c>
      <c r="J4886" s="2" t="str">
        <f aca="false">IF(COUNTIF($A$2:A4886,A4886)&gt;1,"Duplicate","Unique")</f>
        <v>Unique</v>
      </c>
      <c r="K4886" s="2" t="str">
        <f aca="false">IF(Raw_Orders!F4886&lt;0,"Anomaly","OK")</f>
        <v>OK</v>
      </c>
      <c r="L4886" s="2" t="str">
        <f aca="false">IFERROR(VLOOKUP(C4886,Raw_Restaurants!$A$2:$C$151,3,FALSE()),"Unknown")</f>
        <v>Kolkata</v>
      </c>
    </row>
    <row r="4887" customFormat="false" ht="15" hidden="false" customHeight="false" outlineLevel="0" collapsed="false">
      <c r="A4887" s="2" t="n">
        <f aca="false">Raw_Orders!A4887</f>
        <v>504295</v>
      </c>
      <c r="B4887" s="2" t="str">
        <f aca="false">Raw_Orders!B4887</f>
        <v>CUST1481</v>
      </c>
      <c r="C4887" s="2" t="str">
        <f aca="false">Raw_Orders!C4887</f>
        <v>REST228</v>
      </c>
      <c r="D4887" s="2" t="str">
        <f aca="false">Raw_Orders!D4887</f>
        <v>DP343</v>
      </c>
      <c r="E4887" s="2" t="str">
        <f aca="false">Raw_Orders!E4887</f>
        <v>2024-01-20</v>
      </c>
      <c r="F4887" s="2" t="n">
        <f aca="false">IF(Raw_Orders!F4887&lt;0,0,Raw_Orders!F4887)</f>
        <v>958.78</v>
      </c>
      <c r="G4887" s="2" t="str">
        <f aca="false">Raw_Orders!G4887</f>
        <v>Delivered</v>
      </c>
      <c r="H4887" s="2" t="n">
        <f aca="false">IF(Raw_Orders!H4887="","N/A",Raw_Orders!H4887)</f>
        <v>70.3</v>
      </c>
      <c r="I4887" s="2" t="n">
        <f aca="false">IF(Raw_Orders!I4887="","Not Rated",Raw_Orders!I4887)</f>
        <v>3.8</v>
      </c>
      <c r="J4887" s="2" t="str">
        <f aca="false">IF(COUNTIF($A$2:A4887,A4887)&gt;1,"Duplicate","Unique")</f>
        <v>Unique</v>
      </c>
      <c r="K4887" s="2" t="str">
        <f aca="false">IF(Raw_Orders!F4887&lt;0,"Anomaly","OK")</f>
        <v>OK</v>
      </c>
      <c r="L4887" s="2" t="str">
        <f aca="false">IFERROR(VLOOKUP(C4887,Raw_Restaurants!$A$2:$C$151,3,FALSE()),"Unknown")</f>
        <v>Pune</v>
      </c>
    </row>
    <row r="4888" customFormat="false" ht="15" hidden="false" customHeight="false" outlineLevel="0" collapsed="false">
      <c r="A4888" s="2" t="n">
        <f aca="false">Raw_Orders!A4888</f>
        <v>504396</v>
      </c>
      <c r="B4888" s="2" t="str">
        <f aca="false">Raw_Orders!B4888</f>
        <v>CUST1796</v>
      </c>
      <c r="C4888" s="2" t="str">
        <f aca="false">Raw_Orders!C4888</f>
        <v>REST340</v>
      </c>
      <c r="D4888" s="2" t="str">
        <f aca="false">Raw_Orders!D4888</f>
        <v>DP397</v>
      </c>
      <c r="E4888" s="2" t="str">
        <f aca="false">Raw_Orders!E4888</f>
        <v>2024-02-25</v>
      </c>
      <c r="F4888" s="2" t="n">
        <f aca="false">IF(Raw_Orders!F4888&lt;0,0,Raw_Orders!F4888)</f>
        <v>612.66</v>
      </c>
      <c r="G4888" s="2" t="str">
        <f aca="false">Raw_Orders!G4888</f>
        <v>Delivered</v>
      </c>
      <c r="H4888" s="2" t="n">
        <f aca="false">IF(Raw_Orders!H4888="","N/A",Raw_Orders!H4888)</f>
        <v>75</v>
      </c>
      <c r="I4888" s="2" t="n">
        <f aca="false">IF(Raw_Orders!I4888="","Not Rated",Raw_Orders!I4888)</f>
        <v>4.7</v>
      </c>
      <c r="J4888" s="2" t="str">
        <f aca="false">IF(COUNTIF($A$2:A4888,A4888)&gt;1,"Duplicate","Unique")</f>
        <v>Unique</v>
      </c>
      <c r="K4888" s="2" t="str">
        <f aca="false">IF(Raw_Orders!F4888&lt;0,"Anomaly","OK")</f>
        <v>OK</v>
      </c>
      <c r="L4888" s="2" t="str">
        <f aca="false">IFERROR(VLOOKUP(C4888,Raw_Restaurants!$A$2:$C$151,3,FALSE()),"Unknown")</f>
        <v>Hyderabad</v>
      </c>
    </row>
    <row r="4889" customFormat="false" ht="15" hidden="false" customHeight="false" outlineLevel="0" collapsed="false">
      <c r="A4889" s="2" t="n">
        <f aca="false">Raw_Orders!A4889</f>
        <v>501634</v>
      </c>
      <c r="B4889" s="2" t="str">
        <f aca="false">Raw_Orders!B4889</f>
        <v>CUST1567</v>
      </c>
      <c r="C4889" s="2" t="str">
        <f aca="false">Raw_Orders!C4889</f>
        <v>REST265</v>
      </c>
      <c r="D4889" s="2" t="str">
        <f aca="false">Raw_Orders!D4889</f>
        <v>DP324</v>
      </c>
      <c r="E4889" s="2" t="str">
        <f aca="false">Raw_Orders!E4889</f>
        <v>2024-01-25</v>
      </c>
      <c r="F4889" s="2" t="n">
        <f aca="false">IF(Raw_Orders!F4889&lt;0,0,Raw_Orders!F4889)</f>
        <v>1304.33</v>
      </c>
      <c r="G4889" s="2" t="str">
        <f aca="false">Raw_Orders!G4889</f>
        <v>Delivered</v>
      </c>
      <c r="H4889" s="2" t="n">
        <f aca="false">IF(Raw_Orders!H4889="","N/A",Raw_Orders!H4889)</f>
        <v>78.1</v>
      </c>
      <c r="I4889" s="2" t="n">
        <f aca="false">IF(Raw_Orders!I4889="","Not Rated",Raw_Orders!I4889)</f>
        <v>4.8</v>
      </c>
      <c r="J4889" s="2" t="str">
        <f aca="false">IF(COUNTIF($A$2:A4889,A4889)&gt;1,"Duplicate","Unique")</f>
        <v>Unique</v>
      </c>
      <c r="K4889" s="2" t="str">
        <f aca="false">IF(Raw_Orders!F4889&lt;0,"Anomaly","OK")</f>
        <v>OK</v>
      </c>
      <c r="L4889" s="2" t="str">
        <f aca="false">IFERROR(VLOOKUP(C4889,Raw_Restaurants!$A$2:$C$151,3,FALSE()),"Unknown")</f>
        <v>Bhopal</v>
      </c>
    </row>
    <row r="4890" customFormat="false" ht="15" hidden="false" customHeight="false" outlineLevel="0" collapsed="false">
      <c r="A4890" s="2" t="n">
        <f aca="false">Raw_Orders!A4890</f>
        <v>501894</v>
      </c>
      <c r="B4890" s="2" t="str">
        <f aca="false">Raw_Orders!B4890</f>
        <v>CUST1467</v>
      </c>
      <c r="C4890" s="2" t="str">
        <f aca="false">Raw_Orders!C4890</f>
        <v>REST230</v>
      </c>
      <c r="D4890" s="2" t="str">
        <f aca="false">Raw_Orders!D4890</f>
        <v>DP393</v>
      </c>
      <c r="E4890" s="2" t="str">
        <f aca="false">Raw_Orders!E4890</f>
        <v>2024-10-04</v>
      </c>
      <c r="F4890" s="2" t="n">
        <f aca="false">IF(Raw_Orders!F4890&lt;0,0,Raw_Orders!F4890)</f>
        <v>269.92</v>
      </c>
      <c r="G4890" s="2" t="str">
        <f aca="false">Raw_Orders!G4890</f>
        <v>Delivered</v>
      </c>
      <c r="H4890" s="2" t="n">
        <f aca="false">IF(Raw_Orders!H4890="","N/A",Raw_Orders!H4890)</f>
        <v>60</v>
      </c>
      <c r="I4890" s="2" t="n">
        <f aca="false">IF(Raw_Orders!I4890="","Not Rated",Raw_Orders!I4890)</f>
        <v>2.5</v>
      </c>
      <c r="J4890" s="2" t="str">
        <f aca="false">IF(COUNTIF($A$2:A4890,A4890)&gt;1,"Duplicate","Unique")</f>
        <v>Unique</v>
      </c>
      <c r="K4890" s="2" t="str">
        <f aca="false">IF(Raw_Orders!F4890&lt;0,"Anomaly","OK")</f>
        <v>OK</v>
      </c>
      <c r="L4890" s="2" t="str">
        <f aca="false">IFERROR(VLOOKUP(C4890,Raw_Restaurants!$A$2:$C$151,3,FALSE()),"Unknown")</f>
        <v>Mumbai</v>
      </c>
    </row>
    <row r="4891" customFormat="false" ht="15" hidden="false" customHeight="false" outlineLevel="0" collapsed="false">
      <c r="A4891" s="2" t="n">
        <f aca="false">Raw_Orders!A4891</f>
        <v>500271</v>
      </c>
      <c r="B4891" s="2" t="str">
        <f aca="false">Raw_Orders!B4891</f>
        <v>CUST1056</v>
      </c>
      <c r="C4891" s="2" t="str">
        <f aca="false">Raw_Orders!C4891</f>
        <v>REST333</v>
      </c>
      <c r="D4891" s="2" t="str">
        <f aca="false">Raw_Orders!D4891</f>
        <v>DP319</v>
      </c>
      <c r="E4891" s="2" t="str">
        <f aca="false">Raw_Orders!E4891</f>
        <v>2024-09-30</v>
      </c>
      <c r="F4891" s="2" t="n">
        <f aca="false">IF(Raw_Orders!F4891&lt;0,0,Raw_Orders!F4891)</f>
        <v>216.34</v>
      </c>
      <c r="G4891" s="2" t="str">
        <f aca="false">Raw_Orders!G4891</f>
        <v>Delivered</v>
      </c>
      <c r="H4891" s="2" t="n">
        <f aca="false">IF(Raw_Orders!H4891="","N/A",Raw_Orders!H4891)</f>
        <v>53.8</v>
      </c>
      <c r="I4891" s="2" t="n">
        <f aca="false">IF(Raw_Orders!I4891="","Not Rated",Raw_Orders!I4891)</f>
        <v>2.7</v>
      </c>
      <c r="J4891" s="2" t="str">
        <f aca="false">IF(COUNTIF($A$2:A4891,A4891)&gt;1,"Duplicate","Unique")</f>
        <v>Unique</v>
      </c>
      <c r="K4891" s="2" t="str">
        <f aca="false">IF(Raw_Orders!F4891&lt;0,"Anomaly","OK")</f>
        <v>OK</v>
      </c>
      <c r="L4891" s="2" t="str">
        <f aca="false">IFERROR(VLOOKUP(C4891,Raw_Restaurants!$A$2:$C$151,3,FALSE()),"Unknown")</f>
        <v>Hyderabad</v>
      </c>
    </row>
    <row r="4892" customFormat="false" ht="15" hidden="false" customHeight="false" outlineLevel="0" collapsed="false">
      <c r="A4892" s="2" t="n">
        <f aca="false">Raw_Orders!A4892</f>
        <v>502436</v>
      </c>
      <c r="B4892" s="2" t="str">
        <f aca="false">Raw_Orders!B4892</f>
        <v>CUST1696</v>
      </c>
      <c r="C4892" s="2" t="str">
        <f aca="false">Raw_Orders!C4892</f>
        <v>REST294</v>
      </c>
      <c r="D4892" s="2" t="str">
        <f aca="false">Raw_Orders!D4892</f>
        <v>DP453</v>
      </c>
      <c r="E4892" s="2" t="str">
        <f aca="false">Raw_Orders!E4892</f>
        <v>2024-10-18</v>
      </c>
      <c r="F4892" s="2" t="n">
        <f aca="false">IF(Raw_Orders!F4892&lt;0,0,Raw_Orders!F4892)</f>
        <v>777.65</v>
      </c>
      <c r="G4892" s="2" t="str">
        <f aca="false">Raw_Orders!G4892</f>
        <v>Delivered</v>
      </c>
      <c r="H4892" s="2" t="n">
        <f aca="false">IF(Raw_Orders!H4892="","N/A",Raw_Orders!H4892)</f>
        <v>36.9</v>
      </c>
      <c r="I4892" s="2" t="n">
        <f aca="false">IF(Raw_Orders!I4892="","Not Rated",Raw_Orders!I4892)</f>
        <v>3.8</v>
      </c>
      <c r="J4892" s="2" t="str">
        <f aca="false">IF(COUNTIF($A$2:A4892,A4892)&gt;1,"Duplicate","Unique")</f>
        <v>Unique</v>
      </c>
      <c r="K4892" s="2" t="str">
        <f aca="false">IF(Raw_Orders!F4892&lt;0,"Anomaly","OK")</f>
        <v>OK</v>
      </c>
      <c r="L4892" s="2" t="str">
        <f aca="false">IFERROR(VLOOKUP(C4892,Raw_Restaurants!$A$2:$C$151,3,FALSE()),"Unknown")</f>
        <v>Hyderabad</v>
      </c>
    </row>
    <row r="4893" customFormat="false" ht="15" hidden="false" customHeight="false" outlineLevel="0" collapsed="false">
      <c r="A4893" s="2" t="n">
        <f aca="false">Raw_Orders!A4893</f>
        <v>500646</v>
      </c>
      <c r="B4893" s="2" t="str">
        <f aca="false">Raw_Orders!B4893</f>
        <v>CUST1017</v>
      </c>
      <c r="C4893" s="2" t="str">
        <f aca="false">Raw_Orders!C4893</f>
        <v>REST209</v>
      </c>
      <c r="D4893" s="2" t="str">
        <f aca="false">Raw_Orders!D4893</f>
        <v>DP472</v>
      </c>
      <c r="E4893" s="2" t="str">
        <f aca="false">Raw_Orders!E4893</f>
        <v>2024-07-13</v>
      </c>
      <c r="F4893" s="2" t="n">
        <f aca="false">IF(Raw_Orders!F4893&lt;0,0,Raw_Orders!F4893)</f>
        <v>1076.47</v>
      </c>
      <c r="G4893" s="2" t="str">
        <f aca="false">Raw_Orders!G4893</f>
        <v>Delivered</v>
      </c>
      <c r="H4893" s="2" t="n">
        <f aca="false">IF(Raw_Orders!H4893="","N/A",Raw_Orders!H4893)</f>
        <v>22.7</v>
      </c>
      <c r="I4893" s="2" t="n">
        <f aca="false">IF(Raw_Orders!I4893="","Not Rated",Raw_Orders!I4893)</f>
        <v>2.8</v>
      </c>
      <c r="J4893" s="2" t="str">
        <f aca="false">IF(COUNTIF($A$2:A4893,A4893)&gt;1,"Duplicate","Unique")</f>
        <v>Unique</v>
      </c>
      <c r="K4893" s="2" t="str">
        <f aca="false">IF(Raw_Orders!F4893&lt;0,"Anomaly","OK")</f>
        <v>OK</v>
      </c>
      <c r="L4893" s="2" t="str">
        <f aca="false">IFERROR(VLOOKUP(C4893,Raw_Restaurants!$A$2:$C$151,3,FALSE()),"Unknown")</f>
        <v>Bangalore</v>
      </c>
    </row>
    <row r="4894" customFormat="false" ht="15" hidden="false" customHeight="false" outlineLevel="0" collapsed="false">
      <c r="A4894" s="2" t="n">
        <f aca="false">Raw_Orders!A4894</f>
        <v>501328</v>
      </c>
      <c r="B4894" s="2" t="str">
        <f aca="false">Raw_Orders!B4894</f>
        <v>CUST1765</v>
      </c>
      <c r="C4894" s="2" t="str">
        <f aca="false">Raw_Orders!C4894</f>
        <v>REST214</v>
      </c>
      <c r="D4894" s="2" t="str">
        <f aca="false">Raw_Orders!D4894</f>
        <v>DP489</v>
      </c>
      <c r="E4894" s="2" t="str">
        <f aca="false">Raw_Orders!E4894</f>
        <v>2024-07-31</v>
      </c>
      <c r="F4894" s="2" t="n">
        <f aca="false">IF(Raw_Orders!F4894&lt;0,0,Raw_Orders!F4894)</f>
        <v>1001.27</v>
      </c>
      <c r="G4894" s="2" t="str">
        <f aca="false">Raw_Orders!G4894</f>
        <v>Delivered</v>
      </c>
      <c r="H4894" s="2" t="n">
        <f aca="false">IF(Raw_Orders!H4894="","N/A",Raw_Orders!H4894)</f>
        <v>78.2</v>
      </c>
      <c r="I4894" s="2" t="n">
        <f aca="false">IF(Raw_Orders!I4894="","Not Rated",Raw_Orders!I4894)</f>
        <v>3.2</v>
      </c>
      <c r="J4894" s="2" t="str">
        <f aca="false">IF(COUNTIF($A$2:A4894,A4894)&gt;1,"Duplicate","Unique")</f>
        <v>Unique</v>
      </c>
      <c r="K4894" s="2" t="str">
        <f aca="false">IF(Raw_Orders!F4894&lt;0,"Anomaly","OK")</f>
        <v>OK</v>
      </c>
      <c r="L4894" s="2" t="str">
        <f aca="false">IFERROR(VLOOKUP(C4894,Raw_Restaurants!$A$2:$C$151,3,FALSE()),"Unknown")</f>
        <v>Chennai</v>
      </c>
    </row>
    <row r="4895" customFormat="false" ht="15" hidden="false" customHeight="false" outlineLevel="0" collapsed="false">
      <c r="A4895" s="2" t="n">
        <f aca="false">Raw_Orders!A4895</f>
        <v>503653</v>
      </c>
      <c r="B4895" s="2" t="str">
        <f aca="false">Raw_Orders!B4895</f>
        <v>CUST1271</v>
      </c>
      <c r="C4895" s="2" t="str">
        <f aca="false">Raw_Orders!C4895</f>
        <v>REST203</v>
      </c>
      <c r="D4895" s="2" t="str">
        <f aca="false">Raw_Orders!D4895</f>
        <v>DP496</v>
      </c>
      <c r="E4895" s="2" t="str">
        <f aca="false">Raw_Orders!E4895</f>
        <v>2024-05-10</v>
      </c>
      <c r="F4895" s="2" t="n">
        <f aca="false">IF(Raw_Orders!F4895&lt;0,0,Raw_Orders!F4895)</f>
        <v>352.65</v>
      </c>
      <c r="G4895" s="2" t="str">
        <f aca="false">Raw_Orders!G4895</f>
        <v>Cancelled</v>
      </c>
      <c r="H4895" s="2" t="str">
        <f aca="false">IF(Raw_Orders!H4895="","N/A",Raw_Orders!H4895)</f>
        <v>N/A</v>
      </c>
      <c r="I4895" s="2" t="str">
        <f aca="false">IF(Raw_Orders!I4895="","Not Rated",Raw_Orders!I4895)</f>
        <v>Not Rated</v>
      </c>
      <c r="J4895" s="2" t="str">
        <f aca="false">IF(COUNTIF($A$2:A4895,A4895)&gt;1,"Duplicate","Unique")</f>
        <v>Unique</v>
      </c>
      <c r="K4895" s="2" t="str">
        <f aca="false">IF(Raw_Orders!F4895&lt;0,"Anomaly","OK")</f>
        <v>OK</v>
      </c>
      <c r="L4895" s="2" t="str">
        <f aca="false">IFERROR(VLOOKUP(C4895,Raw_Restaurants!$A$2:$C$151,3,FALSE()),"Unknown")</f>
        <v>Chennai</v>
      </c>
    </row>
    <row r="4896" customFormat="false" ht="15" hidden="false" customHeight="false" outlineLevel="0" collapsed="false">
      <c r="A4896" s="2" t="n">
        <f aca="false">Raw_Orders!A4896</f>
        <v>500552</v>
      </c>
      <c r="B4896" s="2" t="str">
        <f aca="false">Raw_Orders!B4896</f>
        <v>CUST1185</v>
      </c>
      <c r="C4896" s="2" t="str">
        <f aca="false">Raw_Orders!C4896</f>
        <v>REST245</v>
      </c>
      <c r="D4896" s="2" t="str">
        <f aca="false">Raw_Orders!D4896</f>
        <v>DP398</v>
      </c>
      <c r="E4896" s="2" t="str">
        <f aca="false">Raw_Orders!E4896</f>
        <v>2024-03-20</v>
      </c>
      <c r="F4896" s="2" t="n">
        <f aca="false">IF(Raw_Orders!F4896&lt;0,0,Raw_Orders!F4896)</f>
        <v>925.28</v>
      </c>
      <c r="G4896" s="2" t="str">
        <f aca="false">Raw_Orders!G4896</f>
        <v>Delivered</v>
      </c>
      <c r="H4896" s="2" t="n">
        <f aca="false">IF(Raw_Orders!H4896="","N/A",Raw_Orders!H4896)</f>
        <v>61.6</v>
      </c>
      <c r="I4896" s="2" t="n">
        <f aca="false">IF(Raw_Orders!I4896="","Not Rated",Raw_Orders!I4896)</f>
        <v>3.3</v>
      </c>
      <c r="J4896" s="2" t="str">
        <f aca="false">IF(COUNTIF($A$2:A4896,A4896)&gt;1,"Duplicate","Unique")</f>
        <v>Unique</v>
      </c>
      <c r="K4896" s="2" t="str">
        <f aca="false">IF(Raw_Orders!F4896&lt;0,"Anomaly","OK")</f>
        <v>OK</v>
      </c>
      <c r="L4896" s="2" t="str">
        <f aca="false">IFERROR(VLOOKUP(C4896,Raw_Restaurants!$A$2:$C$151,3,FALSE()),"Unknown")</f>
        <v>Indore</v>
      </c>
    </row>
    <row r="4897" customFormat="false" ht="15" hidden="false" customHeight="false" outlineLevel="0" collapsed="false">
      <c r="A4897" s="2" t="n">
        <f aca="false">Raw_Orders!A4897</f>
        <v>500931</v>
      </c>
      <c r="B4897" s="2" t="str">
        <f aca="false">Raw_Orders!B4897</f>
        <v>CUST1275</v>
      </c>
      <c r="C4897" s="2" t="str">
        <f aca="false">Raw_Orders!C4897</f>
        <v>REST276</v>
      </c>
      <c r="D4897" s="2" t="str">
        <f aca="false">Raw_Orders!D4897</f>
        <v>DP472</v>
      </c>
      <c r="E4897" s="2" t="str">
        <f aca="false">Raw_Orders!E4897</f>
        <v>2024-09-09</v>
      </c>
      <c r="F4897" s="2" t="n">
        <f aca="false">IF(Raw_Orders!F4897&lt;0,0,Raw_Orders!F4897)</f>
        <v>1280.25</v>
      </c>
      <c r="G4897" s="2" t="str">
        <f aca="false">Raw_Orders!G4897</f>
        <v>Delivered</v>
      </c>
      <c r="H4897" s="2" t="n">
        <f aca="false">IF(Raw_Orders!H4897="","N/A",Raw_Orders!H4897)</f>
        <v>40.4</v>
      </c>
      <c r="I4897" s="2" t="n">
        <f aca="false">IF(Raw_Orders!I4897="","Not Rated",Raw_Orders!I4897)</f>
        <v>3.6</v>
      </c>
      <c r="J4897" s="2" t="str">
        <f aca="false">IF(COUNTIF($A$2:A4897,A4897)&gt;1,"Duplicate","Unique")</f>
        <v>Unique</v>
      </c>
      <c r="K4897" s="2" t="str">
        <f aca="false">IF(Raw_Orders!F4897&lt;0,"Anomaly","OK")</f>
        <v>OK</v>
      </c>
      <c r="L4897" s="2" t="str">
        <f aca="false">IFERROR(VLOOKUP(C4897,Raw_Restaurants!$A$2:$C$151,3,FALSE()),"Unknown")</f>
        <v>Bangalore</v>
      </c>
    </row>
    <row r="4898" customFormat="false" ht="15" hidden="false" customHeight="false" outlineLevel="0" collapsed="false">
      <c r="A4898" s="2" t="n">
        <f aca="false">Raw_Orders!A4898</f>
        <v>503610</v>
      </c>
      <c r="B4898" s="2" t="str">
        <f aca="false">Raw_Orders!B4898</f>
        <v>CUST1221</v>
      </c>
      <c r="C4898" s="2" t="str">
        <f aca="false">Raw_Orders!C4898</f>
        <v>REST278</v>
      </c>
      <c r="D4898" s="2" t="str">
        <f aca="false">Raw_Orders!D4898</f>
        <v>DP456</v>
      </c>
      <c r="E4898" s="2" t="str">
        <f aca="false">Raw_Orders!E4898</f>
        <v>2024-11-22</v>
      </c>
      <c r="F4898" s="2" t="n">
        <f aca="false">IF(Raw_Orders!F4898&lt;0,0,Raw_Orders!F4898)</f>
        <v>0</v>
      </c>
      <c r="G4898" s="2" t="str">
        <f aca="false">Raw_Orders!G4898</f>
        <v>Delivered</v>
      </c>
      <c r="H4898" s="2" t="n">
        <f aca="false">IF(Raw_Orders!H4898="","N/A",Raw_Orders!H4898)</f>
        <v>36.1</v>
      </c>
      <c r="I4898" s="2" t="n">
        <f aca="false">IF(Raw_Orders!I4898="","Not Rated",Raw_Orders!I4898)</f>
        <v>4.2</v>
      </c>
      <c r="J4898" s="2" t="str">
        <f aca="false">IF(COUNTIF($A$2:A4898,A4898)&gt;1,"Duplicate","Unique")</f>
        <v>Unique</v>
      </c>
      <c r="K4898" s="2" t="str">
        <f aca="false">IF(Raw_Orders!F4898&lt;0,"Anomaly","OK")</f>
        <v>Anomaly</v>
      </c>
      <c r="L4898" s="2" t="str">
        <f aca="false">IFERROR(VLOOKUP(C4898,Raw_Restaurants!$A$2:$C$151,3,FALSE()),"Unknown")</f>
        <v>Kolkata</v>
      </c>
    </row>
    <row r="4899" customFormat="false" ht="15" hidden="false" customHeight="false" outlineLevel="0" collapsed="false">
      <c r="A4899" s="2" t="n">
        <f aca="false">Raw_Orders!A4899</f>
        <v>503259</v>
      </c>
      <c r="B4899" s="2" t="str">
        <f aca="false">Raw_Orders!B4899</f>
        <v>CUST1081</v>
      </c>
      <c r="C4899" s="2" t="str">
        <f aca="false">Raw_Orders!C4899</f>
        <v>REST279</v>
      </c>
      <c r="D4899" s="2" t="str">
        <f aca="false">Raw_Orders!D4899</f>
        <v>DP439</v>
      </c>
      <c r="E4899" s="2" t="str">
        <f aca="false">Raw_Orders!E4899</f>
        <v>2024-03-25</v>
      </c>
      <c r="F4899" s="2" t="n">
        <f aca="false">IF(Raw_Orders!F4899&lt;0,0,Raw_Orders!F4899)</f>
        <v>583.65</v>
      </c>
      <c r="G4899" s="2" t="str">
        <f aca="false">Raw_Orders!G4899</f>
        <v>Delivered</v>
      </c>
      <c r="H4899" s="2" t="n">
        <f aca="false">IF(Raw_Orders!H4899="","N/A",Raw_Orders!H4899)</f>
        <v>60</v>
      </c>
      <c r="I4899" s="2" t="n">
        <f aca="false">IF(Raw_Orders!I4899="","Not Rated",Raw_Orders!I4899)</f>
        <v>3.3</v>
      </c>
      <c r="J4899" s="2" t="str">
        <f aca="false">IF(COUNTIF($A$2:A4899,A4899)&gt;1,"Duplicate","Unique")</f>
        <v>Unique</v>
      </c>
      <c r="K4899" s="2" t="str">
        <f aca="false">IF(Raw_Orders!F4899&lt;0,"Anomaly","OK")</f>
        <v>OK</v>
      </c>
      <c r="L4899" s="2" t="str">
        <f aca="false">IFERROR(VLOOKUP(C4899,Raw_Restaurants!$A$2:$C$151,3,FALSE()),"Unknown")</f>
        <v>Indore</v>
      </c>
    </row>
    <row r="4900" customFormat="false" ht="15" hidden="false" customHeight="false" outlineLevel="0" collapsed="false">
      <c r="A4900" s="2" t="n">
        <f aca="false">Raw_Orders!A4900</f>
        <v>500789</v>
      </c>
      <c r="B4900" s="2" t="str">
        <f aca="false">Raw_Orders!B4900</f>
        <v>CUST1681</v>
      </c>
      <c r="C4900" s="2" t="str">
        <f aca="false">Raw_Orders!C4900</f>
        <v>REST322</v>
      </c>
      <c r="D4900" s="2" t="str">
        <f aca="false">Raw_Orders!D4900</f>
        <v>DP371</v>
      </c>
      <c r="E4900" s="2" t="str">
        <f aca="false">Raw_Orders!E4900</f>
        <v>2024-02-22</v>
      </c>
      <c r="F4900" s="2" t="n">
        <f aca="false">IF(Raw_Orders!F4900&lt;0,0,Raw_Orders!F4900)</f>
        <v>150.29</v>
      </c>
      <c r="G4900" s="2" t="str">
        <f aca="false">Raw_Orders!G4900</f>
        <v>Cancelled</v>
      </c>
      <c r="H4900" s="2" t="str">
        <f aca="false">IF(Raw_Orders!H4900="","N/A",Raw_Orders!H4900)</f>
        <v>N/A</v>
      </c>
      <c r="I4900" s="2" t="str">
        <f aca="false">IF(Raw_Orders!I4900="","Not Rated",Raw_Orders!I4900)</f>
        <v>Not Rated</v>
      </c>
      <c r="J4900" s="2" t="str">
        <f aca="false">IF(COUNTIF($A$2:A4900,A4900)&gt;1,"Duplicate","Unique")</f>
        <v>Unique</v>
      </c>
      <c r="K4900" s="2" t="str">
        <f aca="false">IF(Raw_Orders!F4900&lt;0,"Anomaly","OK")</f>
        <v>OK</v>
      </c>
      <c r="L4900" s="2" t="str">
        <f aca="false">IFERROR(VLOOKUP(C4900,Raw_Restaurants!$A$2:$C$151,3,FALSE()),"Unknown")</f>
        <v>Delhi</v>
      </c>
    </row>
    <row r="4901" customFormat="false" ht="15" hidden="false" customHeight="false" outlineLevel="0" collapsed="false">
      <c r="A4901" s="2" t="n">
        <f aca="false">Raw_Orders!A4901</f>
        <v>500438</v>
      </c>
      <c r="B4901" s="2" t="str">
        <f aca="false">Raw_Orders!B4901</f>
        <v>CUST1650</v>
      </c>
      <c r="C4901" s="2" t="str">
        <f aca="false">Raw_Orders!C4901</f>
        <v>REST203</v>
      </c>
      <c r="D4901" s="2" t="str">
        <f aca="false">Raw_Orders!D4901</f>
        <v>DP347</v>
      </c>
      <c r="E4901" s="2" t="str">
        <f aca="false">Raw_Orders!E4901</f>
        <v>2024-09-12</v>
      </c>
      <c r="F4901" s="2" t="n">
        <f aca="false">IF(Raw_Orders!F4901&lt;0,0,Raw_Orders!F4901)</f>
        <v>1088.96</v>
      </c>
      <c r="G4901" s="2" t="str">
        <f aca="false">Raw_Orders!G4901</f>
        <v>Delivered</v>
      </c>
      <c r="H4901" s="2" t="n">
        <f aca="false">IF(Raw_Orders!H4901="","N/A",Raw_Orders!H4901)</f>
        <v>68.6</v>
      </c>
      <c r="I4901" s="2" t="n">
        <f aca="false">IF(Raw_Orders!I4901="","Not Rated",Raw_Orders!I4901)</f>
        <v>4.7</v>
      </c>
      <c r="J4901" s="2" t="str">
        <f aca="false">IF(COUNTIF($A$2:A4901,A4901)&gt;1,"Duplicate","Unique")</f>
        <v>Unique</v>
      </c>
      <c r="K4901" s="2" t="str">
        <f aca="false">IF(Raw_Orders!F4901&lt;0,"Anomaly","OK")</f>
        <v>OK</v>
      </c>
      <c r="L4901" s="2" t="str">
        <f aca="false">IFERROR(VLOOKUP(C4901,Raw_Restaurants!$A$2:$C$151,3,FALSE()),"Unknown")</f>
        <v>Chennai</v>
      </c>
    </row>
    <row r="4902" customFormat="false" ht="15" hidden="false" customHeight="false" outlineLevel="0" collapsed="false">
      <c r="A4902" s="2" t="n">
        <f aca="false">Raw_Orders!A4902</f>
        <v>501289</v>
      </c>
      <c r="B4902" s="2" t="str">
        <f aca="false">Raw_Orders!B4902</f>
        <v>CUST1386</v>
      </c>
      <c r="C4902" s="2" t="str">
        <f aca="false">Raw_Orders!C4902</f>
        <v>REST208</v>
      </c>
      <c r="D4902" s="2" t="str">
        <f aca="false">Raw_Orders!D4902</f>
        <v>DP439</v>
      </c>
      <c r="E4902" s="2" t="str">
        <f aca="false">Raw_Orders!E4902</f>
        <v>2024-05-11</v>
      </c>
      <c r="F4902" s="2" t="n">
        <f aca="false">IF(Raw_Orders!F4902&lt;0,0,Raw_Orders!F4902)</f>
        <v>1014.47</v>
      </c>
      <c r="G4902" s="2" t="str">
        <f aca="false">Raw_Orders!G4902</f>
        <v>Delivered</v>
      </c>
      <c r="H4902" s="2" t="n">
        <f aca="false">IF(Raw_Orders!H4902="","N/A",Raw_Orders!H4902)</f>
        <v>19.1</v>
      </c>
      <c r="I4902" s="2" t="n">
        <f aca="false">IF(Raw_Orders!I4902="","Not Rated",Raw_Orders!I4902)</f>
        <v>2.8</v>
      </c>
      <c r="J4902" s="2" t="str">
        <f aca="false">IF(COUNTIF($A$2:A4902,A4902)&gt;1,"Duplicate","Unique")</f>
        <v>Unique</v>
      </c>
      <c r="K4902" s="2" t="str">
        <f aca="false">IF(Raw_Orders!F4902&lt;0,"Anomaly","OK")</f>
        <v>OK</v>
      </c>
      <c r="L4902" s="2" t="str">
        <f aca="false">IFERROR(VLOOKUP(C4902,Raw_Restaurants!$A$2:$C$151,3,FALSE()),"Unknown")</f>
        <v>Mumbai</v>
      </c>
    </row>
    <row r="4903" customFormat="false" ht="15" hidden="false" customHeight="false" outlineLevel="0" collapsed="false">
      <c r="A4903" s="2" t="n">
        <f aca="false">Raw_Orders!A4903</f>
        <v>504153</v>
      </c>
      <c r="B4903" s="2" t="str">
        <f aca="false">Raw_Orders!B4903</f>
        <v>CUST1633</v>
      </c>
      <c r="C4903" s="2" t="str">
        <f aca="false">Raw_Orders!C4903</f>
        <v>REST295</v>
      </c>
      <c r="D4903" s="2" t="str">
        <f aca="false">Raw_Orders!D4903</f>
        <v>DP314</v>
      </c>
      <c r="E4903" s="2" t="str">
        <f aca="false">Raw_Orders!E4903</f>
        <v>2024-12-11</v>
      </c>
      <c r="F4903" s="2" t="n">
        <f aca="false">IF(Raw_Orders!F4903&lt;0,0,Raw_Orders!F4903)</f>
        <v>835.42</v>
      </c>
      <c r="G4903" s="2" t="str">
        <f aca="false">Raw_Orders!G4903</f>
        <v>Delivered</v>
      </c>
      <c r="H4903" s="2" t="n">
        <f aca="false">IF(Raw_Orders!H4903="","N/A",Raw_Orders!H4903)</f>
        <v>68.4</v>
      </c>
      <c r="I4903" s="2" t="n">
        <f aca="false">IF(Raw_Orders!I4903="","Not Rated",Raw_Orders!I4903)</f>
        <v>3</v>
      </c>
      <c r="J4903" s="2" t="str">
        <f aca="false">IF(COUNTIF($A$2:A4903,A4903)&gt;1,"Duplicate","Unique")</f>
        <v>Unique</v>
      </c>
      <c r="K4903" s="2" t="str">
        <f aca="false">IF(Raw_Orders!F4903&lt;0,"Anomaly","OK")</f>
        <v>OK</v>
      </c>
      <c r="L4903" s="2" t="str">
        <f aca="false">IFERROR(VLOOKUP(C4903,Raw_Restaurants!$A$2:$C$151,3,FALSE()),"Unknown")</f>
        <v>Kolkata</v>
      </c>
    </row>
    <row r="4904" customFormat="false" ht="15" hidden="false" customHeight="false" outlineLevel="0" collapsed="false">
      <c r="A4904" s="2" t="n">
        <f aca="false">Raw_Orders!A4904</f>
        <v>502961</v>
      </c>
      <c r="B4904" s="2" t="str">
        <f aca="false">Raw_Orders!B4904</f>
        <v>CUST1054</v>
      </c>
      <c r="C4904" s="2" t="str">
        <f aca="false">Raw_Orders!C4904</f>
        <v>REST288</v>
      </c>
      <c r="D4904" s="2" t="str">
        <f aca="false">Raw_Orders!D4904</f>
        <v>DP313</v>
      </c>
      <c r="E4904" s="2" t="str">
        <f aca="false">Raw_Orders!E4904</f>
        <v>2024-11-22</v>
      </c>
      <c r="F4904" s="2" t="n">
        <f aca="false">IF(Raw_Orders!F4904&lt;0,0,Raw_Orders!F4904)</f>
        <v>1075.73</v>
      </c>
      <c r="G4904" s="2" t="str">
        <f aca="false">Raw_Orders!G4904</f>
        <v>Delivered</v>
      </c>
      <c r="H4904" s="2" t="n">
        <f aca="false">IF(Raw_Orders!H4904="","N/A",Raw_Orders!H4904)</f>
        <v>59.6</v>
      </c>
      <c r="I4904" s="2" t="n">
        <f aca="false">IF(Raw_Orders!I4904="","Not Rated",Raw_Orders!I4904)</f>
        <v>2.9</v>
      </c>
      <c r="J4904" s="2" t="str">
        <f aca="false">IF(COUNTIF($A$2:A4904,A4904)&gt;1,"Duplicate","Unique")</f>
        <v>Unique</v>
      </c>
      <c r="K4904" s="2" t="str">
        <f aca="false">IF(Raw_Orders!F4904&lt;0,"Anomaly","OK")</f>
        <v>OK</v>
      </c>
      <c r="L4904" s="2" t="str">
        <f aca="false">IFERROR(VLOOKUP(C4904,Raw_Restaurants!$A$2:$C$151,3,FALSE()),"Unknown")</f>
        <v>Bhopal</v>
      </c>
    </row>
    <row r="4905" customFormat="false" ht="15" hidden="false" customHeight="false" outlineLevel="0" collapsed="false">
      <c r="A4905" s="2" t="n">
        <f aca="false">Raw_Orders!A4905</f>
        <v>502467</v>
      </c>
      <c r="B4905" s="2" t="str">
        <f aca="false">Raw_Orders!B4905</f>
        <v>CUST1465</v>
      </c>
      <c r="C4905" s="2" t="str">
        <f aca="false">Raw_Orders!C4905</f>
        <v>REST305</v>
      </c>
      <c r="D4905" s="2" t="str">
        <f aca="false">Raw_Orders!D4905</f>
        <v>DP460</v>
      </c>
      <c r="E4905" s="2" t="str">
        <f aca="false">Raw_Orders!E4905</f>
        <v>2024-11-05</v>
      </c>
      <c r="F4905" s="2" t="n">
        <f aca="false">IF(Raw_Orders!F4905&lt;0,0,Raw_Orders!F4905)</f>
        <v>612.03</v>
      </c>
      <c r="G4905" s="2" t="str">
        <f aca="false">Raw_Orders!G4905</f>
        <v>Delivered</v>
      </c>
      <c r="H4905" s="2" t="n">
        <f aca="false">IF(Raw_Orders!H4905="","N/A",Raw_Orders!H4905)</f>
        <v>71.5</v>
      </c>
      <c r="I4905" s="2" t="n">
        <f aca="false">IF(Raw_Orders!I4905="","Not Rated",Raw_Orders!I4905)</f>
        <v>2.6</v>
      </c>
      <c r="J4905" s="2" t="str">
        <f aca="false">IF(COUNTIF($A$2:A4905,A4905)&gt;1,"Duplicate","Unique")</f>
        <v>Unique</v>
      </c>
      <c r="K4905" s="2" t="str">
        <f aca="false">IF(Raw_Orders!F4905&lt;0,"Anomaly","OK")</f>
        <v>OK</v>
      </c>
      <c r="L4905" s="2" t="str">
        <f aca="false">IFERROR(VLOOKUP(C4905,Raw_Restaurants!$A$2:$C$151,3,FALSE()),"Unknown")</f>
        <v>Jaipur</v>
      </c>
    </row>
    <row r="4906" customFormat="false" ht="15" hidden="false" customHeight="false" outlineLevel="0" collapsed="false">
      <c r="A4906" s="2" t="n">
        <f aca="false">Raw_Orders!A4906</f>
        <v>504083</v>
      </c>
      <c r="B4906" s="2" t="str">
        <f aca="false">Raw_Orders!B4906</f>
        <v>CUST1140</v>
      </c>
      <c r="C4906" s="2" t="str">
        <f aca="false">Raw_Orders!C4906</f>
        <v>REST299</v>
      </c>
      <c r="D4906" s="2" t="str">
        <f aca="false">Raw_Orders!D4906</f>
        <v>DP407</v>
      </c>
      <c r="E4906" s="2" t="str">
        <f aca="false">Raw_Orders!E4906</f>
        <v>2024-07-18</v>
      </c>
      <c r="F4906" s="2" t="n">
        <f aca="false">IF(Raw_Orders!F4906&lt;0,0,Raw_Orders!F4906)</f>
        <v>315.06</v>
      </c>
      <c r="G4906" s="2" t="str">
        <f aca="false">Raw_Orders!G4906</f>
        <v>Delivered</v>
      </c>
      <c r="H4906" s="2" t="n">
        <f aca="false">IF(Raw_Orders!H4906="","N/A",Raw_Orders!H4906)</f>
        <v>33.7</v>
      </c>
      <c r="I4906" s="2" t="n">
        <f aca="false">IF(Raw_Orders!I4906="","Not Rated",Raw_Orders!I4906)</f>
        <v>3.3</v>
      </c>
      <c r="J4906" s="2" t="str">
        <f aca="false">IF(COUNTIF($A$2:A4906,A4906)&gt;1,"Duplicate","Unique")</f>
        <v>Unique</v>
      </c>
      <c r="K4906" s="2" t="str">
        <f aca="false">IF(Raw_Orders!F4906&lt;0,"Anomaly","OK")</f>
        <v>OK</v>
      </c>
      <c r="L4906" s="2" t="str">
        <f aca="false">IFERROR(VLOOKUP(C4906,Raw_Restaurants!$A$2:$C$151,3,FALSE()),"Unknown")</f>
        <v>Bangalore</v>
      </c>
    </row>
    <row r="4907" customFormat="false" ht="15" hidden="false" customHeight="false" outlineLevel="0" collapsed="false">
      <c r="A4907" s="2" t="n">
        <f aca="false">Raw_Orders!A4907</f>
        <v>504438</v>
      </c>
      <c r="B4907" s="2" t="str">
        <f aca="false">Raw_Orders!B4907</f>
        <v>CUST1139</v>
      </c>
      <c r="C4907" s="2" t="str">
        <f aca="false">Raw_Orders!C4907</f>
        <v>REST234</v>
      </c>
      <c r="D4907" s="2" t="str">
        <f aca="false">Raw_Orders!D4907</f>
        <v>DP315</v>
      </c>
      <c r="E4907" s="2" t="str">
        <f aca="false">Raw_Orders!E4907</f>
        <v>2024-06-17</v>
      </c>
      <c r="F4907" s="2" t="n">
        <f aca="false">IF(Raw_Orders!F4907&lt;0,0,Raw_Orders!F4907)</f>
        <v>447.23</v>
      </c>
      <c r="G4907" s="2" t="str">
        <f aca="false">Raw_Orders!G4907</f>
        <v>Delivered</v>
      </c>
      <c r="H4907" s="2" t="n">
        <f aca="false">IF(Raw_Orders!H4907="","N/A",Raw_Orders!H4907)</f>
        <v>71</v>
      </c>
      <c r="I4907" s="2" t="n">
        <f aca="false">IF(Raw_Orders!I4907="","Not Rated",Raw_Orders!I4907)</f>
        <v>3.2</v>
      </c>
      <c r="J4907" s="2" t="str">
        <f aca="false">IF(COUNTIF($A$2:A4907,A4907)&gt;1,"Duplicate","Unique")</f>
        <v>Unique</v>
      </c>
      <c r="K4907" s="2" t="str">
        <f aca="false">IF(Raw_Orders!F4907&lt;0,"Anomaly","OK")</f>
        <v>OK</v>
      </c>
      <c r="L4907" s="2" t="str">
        <f aca="false">IFERROR(VLOOKUP(C4907,Raw_Restaurants!$A$2:$C$151,3,FALSE()),"Unknown")</f>
        <v>Bhopal</v>
      </c>
    </row>
    <row r="4908" customFormat="false" ht="15" hidden="false" customHeight="false" outlineLevel="0" collapsed="false">
      <c r="A4908" s="2" t="n">
        <f aca="false">Raw_Orders!A4908</f>
        <v>503814</v>
      </c>
      <c r="B4908" s="2" t="str">
        <f aca="false">Raw_Orders!B4908</f>
        <v>CUST1487</v>
      </c>
      <c r="C4908" s="2" t="str">
        <f aca="false">Raw_Orders!C4908</f>
        <v>REST308</v>
      </c>
      <c r="D4908" s="2" t="str">
        <f aca="false">Raw_Orders!D4908</f>
        <v>DP440</v>
      </c>
      <c r="E4908" s="2" t="str">
        <f aca="false">Raw_Orders!E4908</f>
        <v>2024-10-02</v>
      </c>
      <c r="F4908" s="2" t="n">
        <f aca="false">IF(Raw_Orders!F4908&lt;0,0,Raw_Orders!F4908)</f>
        <v>1100.34</v>
      </c>
      <c r="G4908" s="2" t="str">
        <f aca="false">Raw_Orders!G4908</f>
        <v>Delivered</v>
      </c>
      <c r="H4908" s="2" t="str">
        <f aca="false">IF(Raw_Orders!H4908="","N/A",Raw_Orders!H4908)</f>
        <v>N/A</v>
      </c>
      <c r="I4908" s="2" t="n">
        <f aca="false">IF(Raw_Orders!I4908="","Not Rated",Raw_Orders!I4908)</f>
        <v>4.3</v>
      </c>
      <c r="J4908" s="2" t="str">
        <f aca="false">IF(COUNTIF($A$2:A4908,A4908)&gt;1,"Duplicate","Unique")</f>
        <v>Unique</v>
      </c>
      <c r="K4908" s="2" t="str">
        <f aca="false">IF(Raw_Orders!F4908&lt;0,"Anomaly","OK")</f>
        <v>OK</v>
      </c>
      <c r="L4908" s="2" t="str">
        <f aca="false">IFERROR(VLOOKUP(C4908,Raw_Restaurants!$A$2:$C$151,3,FALSE()),"Unknown")</f>
        <v>Delhi</v>
      </c>
    </row>
    <row r="4909" customFormat="false" ht="15" hidden="false" customHeight="false" outlineLevel="0" collapsed="false">
      <c r="A4909" s="2" t="n">
        <f aca="false">Raw_Orders!A4909</f>
        <v>501008</v>
      </c>
      <c r="B4909" s="2" t="str">
        <f aca="false">Raw_Orders!B4909</f>
        <v>CUST1430</v>
      </c>
      <c r="C4909" s="2" t="str">
        <f aca="false">Raw_Orders!C4909</f>
        <v>REST276</v>
      </c>
      <c r="D4909" s="2" t="str">
        <f aca="false">Raw_Orders!D4909</f>
        <v>DP437</v>
      </c>
      <c r="E4909" s="2" t="str">
        <f aca="false">Raw_Orders!E4909</f>
        <v>2024-08-15</v>
      </c>
      <c r="F4909" s="2" t="n">
        <f aca="false">IF(Raw_Orders!F4909&lt;0,0,Raw_Orders!F4909)</f>
        <v>283.79</v>
      </c>
      <c r="G4909" s="2" t="str">
        <f aca="false">Raw_Orders!G4909</f>
        <v>Delivered</v>
      </c>
      <c r="H4909" s="2" t="n">
        <f aca="false">IF(Raw_Orders!H4909="","N/A",Raw_Orders!H4909)</f>
        <v>67.1</v>
      </c>
      <c r="I4909" s="2" t="n">
        <f aca="false">IF(Raw_Orders!I4909="","Not Rated",Raw_Orders!I4909)</f>
        <v>2.5</v>
      </c>
      <c r="J4909" s="2" t="str">
        <f aca="false">IF(COUNTIF($A$2:A4909,A4909)&gt;1,"Duplicate","Unique")</f>
        <v>Unique</v>
      </c>
      <c r="K4909" s="2" t="str">
        <f aca="false">IF(Raw_Orders!F4909&lt;0,"Anomaly","OK")</f>
        <v>OK</v>
      </c>
      <c r="L4909" s="2" t="str">
        <f aca="false">IFERROR(VLOOKUP(C4909,Raw_Restaurants!$A$2:$C$151,3,FALSE()),"Unknown")</f>
        <v>Bangalore</v>
      </c>
    </row>
    <row r="4910" customFormat="false" ht="15" hidden="false" customHeight="false" outlineLevel="0" collapsed="false">
      <c r="A4910" s="2" t="n">
        <f aca="false">Raw_Orders!A4910</f>
        <v>501845</v>
      </c>
      <c r="B4910" s="2" t="str">
        <f aca="false">Raw_Orders!B4910</f>
        <v>CUST1722</v>
      </c>
      <c r="C4910" s="2" t="str">
        <f aca="false">Raw_Orders!C4910</f>
        <v>REST278</v>
      </c>
      <c r="D4910" s="2" t="str">
        <f aca="false">Raw_Orders!D4910</f>
        <v>DP476</v>
      </c>
      <c r="E4910" s="2" t="str">
        <f aca="false">Raw_Orders!E4910</f>
        <v>2024-12-06</v>
      </c>
      <c r="F4910" s="2" t="n">
        <f aca="false">IF(Raw_Orders!F4910&lt;0,0,Raw_Orders!F4910)</f>
        <v>812.9</v>
      </c>
      <c r="G4910" s="2" t="str">
        <f aca="false">Raw_Orders!G4910</f>
        <v>Delayed</v>
      </c>
      <c r="H4910" s="2" t="n">
        <f aca="false">IF(Raw_Orders!H4910="","N/A",Raw_Orders!H4910)</f>
        <v>71.7</v>
      </c>
      <c r="I4910" s="2" t="n">
        <f aca="false">IF(Raw_Orders!I4910="","Not Rated",Raw_Orders!I4910)</f>
        <v>3.5</v>
      </c>
      <c r="J4910" s="2" t="str">
        <f aca="false">IF(COUNTIF($A$2:A4910,A4910)&gt;1,"Duplicate","Unique")</f>
        <v>Unique</v>
      </c>
      <c r="K4910" s="2" t="str">
        <f aca="false">IF(Raw_Orders!F4910&lt;0,"Anomaly","OK")</f>
        <v>OK</v>
      </c>
      <c r="L4910" s="2" t="str">
        <f aca="false">IFERROR(VLOOKUP(C4910,Raw_Restaurants!$A$2:$C$151,3,FALSE()),"Unknown")</f>
        <v>Kolkata</v>
      </c>
    </row>
    <row r="4911" customFormat="false" ht="15" hidden="false" customHeight="false" outlineLevel="0" collapsed="false">
      <c r="A4911" s="2" t="n">
        <f aca="false">Raw_Orders!A4911</f>
        <v>503812</v>
      </c>
      <c r="B4911" s="2" t="str">
        <f aca="false">Raw_Orders!B4911</f>
        <v>CUST1782</v>
      </c>
      <c r="C4911" s="2" t="str">
        <f aca="false">Raw_Orders!C4911</f>
        <v>REST239</v>
      </c>
      <c r="D4911" s="2" t="str">
        <f aca="false">Raw_Orders!D4911</f>
        <v>DP416</v>
      </c>
      <c r="E4911" s="2" t="str">
        <f aca="false">Raw_Orders!E4911</f>
        <v>2024-03-11</v>
      </c>
      <c r="F4911" s="2" t="n">
        <f aca="false">IF(Raw_Orders!F4911&lt;0,0,Raw_Orders!F4911)</f>
        <v>192.03</v>
      </c>
      <c r="G4911" s="2" t="str">
        <f aca="false">Raw_Orders!G4911</f>
        <v>Cancelled</v>
      </c>
      <c r="H4911" s="2" t="str">
        <f aca="false">IF(Raw_Orders!H4911="","N/A",Raw_Orders!H4911)</f>
        <v>N/A</v>
      </c>
      <c r="I4911" s="2" t="str">
        <f aca="false">IF(Raw_Orders!I4911="","Not Rated",Raw_Orders!I4911)</f>
        <v>Not Rated</v>
      </c>
      <c r="J4911" s="2" t="str">
        <f aca="false">IF(COUNTIF($A$2:A4911,A4911)&gt;1,"Duplicate","Unique")</f>
        <v>Unique</v>
      </c>
      <c r="K4911" s="2" t="str">
        <f aca="false">IF(Raw_Orders!F4911&lt;0,"Anomaly","OK")</f>
        <v>OK</v>
      </c>
      <c r="L4911" s="2" t="str">
        <f aca="false">IFERROR(VLOOKUP(C4911,Raw_Restaurants!$A$2:$C$151,3,FALSE()),"Unknown")</f>
        <v>Hyderabad</v>
      </c>
    </row>
    <row r="4912" customFormat="false" ht="15" hidden="false" customHeight="false" outlineLevel="0" collapsed="false">
      <c r="A4912" s="2" t="n">
        <f aca="false">Raw_Orders!A4912</f>
        <v>501737</v>
      </c>
      <c r="B4912" s="2" t="str">
        <f aca="false">Raw_Orders!B4912</f>
        <v>CUST1611</v>
      </c>
      <c r="C4912" s="2" t="str">
        <f aca="false">Raw_Orders!C4912</f>
        <v>REST253</v>
      </c>
      <c r="D4912" s="2" t="str">
        <f aca="false">Raw_Orders!D4912</f>
        <v>DP355</v>
      </c>
      <c r="E4912" s="2" t="str">
        <f aca="false">Raw_Orders!E4912</f>
        <v>2024-02-16</v>
      </c>
      <c r="F4912" s="2" t="n">
        <f aca="false">IF(Raw_Orders!F4912&lt;0,0,Raw_Orders!F4912)</f>
        <v>1149.77</v>
      </c>
      <c r="G4912" s="2" t="str">
        <f aca="false">Raw_Orders!G4912</f>
        <v>Delivered</v>
      </c>
      <c r="H4912" s="2" t="n">
        <f aca="false">IF(Raw_Orders!H4912="","N/A",Raw_Orders!H4912)</f>
        <v>20</v>
      </c>
      <c r="I4912" s="2" t="n">
        <f aca="false">IF(Raw_Orders!I4912="","Not Rated",Raw_Orders!I4912)</f>
        <v>4.8</v>
      </c>
      <c r="J4912" s="2" t="str">
        <f aca="false">IF(COUNTIF($A$2:A4912,A4912)&gt;1,"Duplicate","Unique")</f>
        <v>Unique</v>
      </c>
      <c r="K4912" s="2" t="str">
        <f aca="false">IF(Raw_Orders!F4912&lt;0,"Anomaly","OK")</f>
        <v>OK</v>
      </c>
      <c r="L4912" s="2" t="str">
        <f aca="false">IFERROR(VLOOKUP(C4912,Raw_Restaurants!$A$2:$C$151,3,FALSE()),"Unknown")</f>
        <v>Delhi</v>
      </c>
    </row>
    <row r="4913" customFormat="false" ht="15" hidden="false" customHeight="false" outlineLevel="0" collapsed="false">
      <c r="A4913" s="2" t="n">
        <f aca="false">Raw_Orders!A4913</f>
        <v>502408</v>
      </c>
      <c r="B4913" s="2" t="str">
        <f aca="false">Raw_Orders!B4913</f>
        <v>CUST1348</v>
      </c>
      <c r="C4913" s="2" t="str">
        <f aca="false">Raw_Orders!C4913</f>
        <v>REST340</v>
      </c>
      <c r="D4913" s="2" t="str">
        <f aca="false">Raw_Orders!D4913</f>
        <v>DP318</v>
      </c>
      <c r="E4913" s="2" t="str">
        <f aca="false">Raw_Orders!E4913</f>
        <v>2024-04-27</v>
      </c>
      <c r="F4913" s="2" t="n">
        <f aca="false">IF(Raw_Orders!F4913&lt;0,0,Raw_Orders!F4913)</f>
        <v>347.02</v>
      </c>
      <c r="G4913" s="2" t="str">
        <f aca="false">Raw_Orders!G4913</f>
        <v>Delivered</v>
      </c>
      <c r="H4913" s="2" t="n">
        <f aca="false">IF(Raw_Orders!H4913="","N/A",Raw_Orders!H4913)</f>
        <v>66.3</v>
      </c>
      <c r="I4913" s="2" t="str">
        <f aca="false">IF(Raw_Orders!I4913="","Not Rated",Raw_Orders!I4913)</f>
        <v>Not Rated</v>
      </c>
      <c r="J4913" s="2" t="str">
        <f aca="false">IF(COUNTIF($A$2:A4913,A4913)&gt;1,"Duplicate","Unique")</f>
        <v>Unique</v>
      </c>
      <c r="K4913" s="2" t="str">
        <f aca="false">IF(Raw_Orders!F4913&lt;0,"Anomaly","OK")</f>
        <v>OK</v>
      </c>
      <c r="L4913" s="2" t="str">
        <f aca="false">IFERROR(VLOOKUP(C4913,Raw_Restaurants!$A$2:$C$151,3,FALSE()),"Unknown")</f>
        <v>Hyderabad</v>
      </c>
    </row>
    <row r="4914" customFormat="false" ht="15" hidden="false" customHeight="false" outlineLevel="0" collapsed="false">
      <c r="A4914" s="2" t="n">
        <f aca="false">Raw_Orders!A4914</f>
        <v>501168</v>
      </c>
      <c r="B4914" s="2" t="str">
        <f aca="false">Raw_Orders!B4914</f>
        <v>CUST1026</v>
      </c>
      <c r="C4914" s="2" t="str">
        <f aca="false">Raw_Orders!C4914</f>
        <v>REST321</v>
      </c>
      <c r="D4914" s="2" t="str">
        <f aca="false">Raw_Orders!D4914</f>
        <v>DP356</v>
      </c>
      <c r="E4914" s="2" t="str">
        <f aca="false">Raw_Orders!E4914</f>
        <v>2024-05-28</v>
      </c>
      <c r="F4914" s="2" t="n">
        <f aca="false">IF(Raw_Orders!F4914&lt;0,0,Raw_Orders!F4914)</f>
        <v>1138.23</v>
      </c>
      <c r="G4914" s="2" t="str">
        <f aca="false">Raw_Orders!G4914</f>
        <v>Delivered</v>
      </c>
      <c r="H4914" s="2" t="n">
        <f aca="false">IF(Raw_Orders!H4914="","N/A",Raw_Orders!H4914)</f>
        <v>37.4</v>
      </c>
      <c r="I4914" s="2" t="n">
        <f aca="false">IF(Raw_Orders!I4914="","Not Rated",Raw_Orders!I4914)</f>
        <v>4.1</v>
      </c>
      <c r="J4914" s="2" t="str">
        <f aca="false">IF(COUNTIF($A$2:A4914,A4914)&gt;1,"Duplicate","Unique")</f>
        <v>Unique</v>
      </c>
      <c r="K4914" s="2" t="str">
        <f aca="false">IF(Raw_Orders!F4914&lt;0,"Anomaly","OK")</f>
        <v>OK</v>
      </c>
      <c r="L4914" s="2" t="str">
        <f aca="false">IFERROR(VLOOKUP(C4914,Raw_Restaurants!$A$2:$C$151,3,FALSE()),"Unknown")</f>
        <v>Chennai</v>
      </c>
    </row>
    <row r="4915" customFormat="false" ht="15" hidden="false" customHeight="false" outlineLevel="0" collapsed="false">
      <c r="A4915" s="2" t="n">
        <f aca="false">Raw_Orders!A4915</f>
        <v>500112</v>
      </c>
      <c r="B4915" s="2" t="str">
        <f aca="false">Raw_Orders!B4915</f>
        <v>CUST1596</v>
      </c>
      <c r="C4915" s="2" t="str">
        <f aca="false">Raw_Orders!C4915</f>
        <v>REST337</v>
      </c>
      <c r="D4915" s="2" t="str">
        <f aca="false">Raw_Orders!D4915</f>
        <v>DP365</v>
      </c>
      <c r="E4915" s="2" t="str">
        <f aca="false">Raw_Orders!E4915</f>
        <v>2024-03-03</v>
      </c>
      <c r="F4915" s="2" t="n">
        <f aca="false">IF(Raw_Orders!F4915&lt;0,0,Raw_Orders!F4915)</f>
        <v>479.75</v>
      </c>
      <c r="G4915" s="2" t="str">
        <f aca="false">Raw_Orders!G4915</f>
        <v>Delivered</v>
      </c>
      <c r="H4915" s="2" t="n">
        <f aca="false">IF(Raw_Orders!H4915="","N/A",Raw_Orders!H4915)</f>
        <v>64.9</v>
      </c>
      <c r="I4915" s="2" t="str">
        <f aca="false">IF(Raw_Orders!I4915="","Not Rated",Raw_Orders!I4915)</f>
        <v>Not Rated</v>
      </c>
      <c r="J4915" s="2" t="str">
        <f aca="false">IF(COUNTIF($A$2:A4915,A4915)&gt;1,"Duplicate","Unique")</f>
        <v>Unique</v>
      </c>
      <c r="K4915" s="2" t="str">
        <f aca="false">IF(Raw_Orders!F4915&lt;0,"Anomaly","OK")</f>
        <v>OK</v>
      </c>
      <c r="L4915" s="2" t="str">
        <f aca="false">IFERROR(VLOOKUP(C4915,Raw_Restaurants!$A$2:$C$151,3,FALSE()),"Unknown")</f>
        <v>Pune</v>
      </c>
    </row>
    <row r="4916" customFormat="false" ht="15" hidden="false" customHeight="false" outlineLevel="0" collapsed="false">
      <c r="A4916" s="2" t="n">
        <f aca="false">Raw_Orders!A4916</f>
        <v>502697</v>
      </c>
      <c r="B4916" s="2" t="str">
        <f aca="false">Raw_Orders!B4916</f>
        <v>CUST1623</v>
      </c>
      <c r="C4916" s="2" t="str">
        <f aca="false">Raw_Orders!C4916</f>
        <v>REST201</v>
      </c>
      <c r="D4916" s="2" t="str">
        <f aca="false">Raw_Orders!D4916</f>
        <v>DP468</v>
      </c>
      <c r="E4916" s="2" t="str">
        <f aca="false">Raw_Orders!E4916</f>
        <v>2024-05-01</v>
      </c>
      <c r="F4916" s="2" t="n">
        <f aca="false">IF(Raw_Orders!F4916&lt;0,0,Raw_Orders!F4916)</f>
        <v>506.68</v>
      </c>
      <c r="G4916" s="2" t="str">
        <f aca="false">Raw_Orders!G4916</f>
        <v>Delivered</v>
      </c>
      <c r="H4916" s="2" t="n">
        <f aca="false">IF(Raw_Orders!H4916="","N/A",Raw_Orders!H4916)</f>
        <v>60.3</v>
      </c>
      <c r="I4916" s="2" t="n">
        <f aca="false">IF(Raw_Orders!I4916="","Not Rated",Raw_Orders!I4916)</f>
        <v>4.1</v>
      </c>
      <c r="J4916" s="2" t="str">
        <f aca="false">IF(COUNTIF($A$2:A4916,A4916)&gt;1,"Duplicate","Unique")</f>
        <v>Unique</v>
      </c>
      <c r="K4916" s="2" t="str">
        <f aca="false">IF(Raw_Orders!F4916&lt;0,"Anomaly","OK")</f>
        <v>OK</v>
      </c>
      <c r="L4916" s="2" t="str">
        <f aca="false">IFERROR(VLOOKUP(C4916,Raw_Restaurants!$A$2:$C$151,3,FALSE()),"Unknown")</f>
        <v>Kolkata</v>
      </c>
    </row>
    <row r="4917" customFormat="false" ht="15" hidden="false" customHeight="false" outlineLevel="0" collapsed="false">
      <c r="A4917" s="2" t="n">
        <f aca="false">Raw_Orders!A4917</f>
        <v>504138</v>
      </c>
      <c r="B4917" s="2" t="str">
        <f aca="false">Raw_Orders!B4917</f>
        <v>CUST1054</v>
      </c>
      <c r="C4917" s="2" t="str">
        <f aca="false">Raw_Orders!C4917</f>
        <v>REST242</v>
      </c>
      <c r="D4917" s="2" t="str">
        <f aca="false">Raw_Orders!D4917</f>
        <v>DP421</v>
      </c>
      <c r="E4917" s="2" t="str">
        <f aca="false">Raw_Orders!E4917</f>
        <v>2024-11-29</v>
      </c>
      <c r="F4917" s="2" t="n">
        <f aca="false">IF(Raw_Orders!F4917&lt;0,0,Raw_Orders!F4917)</f>
        <v>759.17</v>
      </c>
      <c r="G4917" s="2" t="str">
        <f aca="false">Raw_Orders!G4917</f>
        <v>Delivered</v>
      </c>
      <c r="H4917" s="2" t="n">
        <f aca="false">IF(Raw_Orders!H4917="","N/A",Raw_Orders!H4917)</f>
        <v>50</v>
      </c>
      <c r="I4917" s="2" t="n">
        <f aca="false">IF(Raw_Orders!I4917="","Not Rated",Raw_Orders!I4917)</f>
        <v>4.3</v>
      </c>
      <c r="J4917" s="2" t="str">
        <f aca="false">IF(COUNTIF($A$2:A4917,A4917)&gt;1,"Duplicate","Unique")</f>
        <v>Unique</v>
      </c>
      <c r="K4917" s="2" t="str">
        <f aca="false">IF(Raw_Orders!F4917&lt;0,"Anomaly","OK")</f>
        <v>OK</v>
      </c>
      <c r="L4917" s="2" t="str">
        <f aca="false">IFERROR(VLOOKUP(C4917,Raw_Restaurants!$A$2:$C$151,3,FALSE()),"Unknown")</f>
        <v>Bhopal</v>
      </c>
    </row>
    <row r="4918" customFormat="false" ht="15" hidden="false" customHeight="false" outlineLevel="0" collapsed="false">
      <c r="A4918" s="2" t="n">
        <f aca="false">Raw_Orders!A4918</f>
        <v>503227</v>
      </c>
      <c r="B4918" s="2" t="str">
        <f aca="false">Raw_Orders!B4918</f>
        <v>CUST1202</v>
      </c>
      <c r="C4918" s="2" t="str">
        <f aca="false">Raw_Orders!C4918</f>
        <v>REST213</v>
      </c>
      <c r="D4918" s="2" t="str">
        <f aca="false">Raw_Orders!D4918</f>
        <v>DP301</v>
      </c>
      <c r="E4918" s="2" t="str">
        <f aca="false">Raw_Orders!E4918</f>
        <v>2024-03-10</v>
      </c>
      <c r="F4918" s="2" t="n">
        <f aca="false">IF(Raw_Orders!F4918&lt;0,0,Raw_Orders!F4918)</f>
        <v>975.89</v>
      </c>
      <c r="G4918" s="2" t="str">
        <f aca="false">Raw_Orders!G4918</f>
        <v>Delivered</v>
      </c>
      <c r="H4918" s="2" t="n">
        <f aca="false">IF(Raw_Orders!H4918="","N/A",Raw_Orders!H4918)</f>
        <v>52.7</v>
      </c>
      <c r="I4918" s="2" t="n">
        <f aca="false">IF(Raw_Orders!I4918="","Not Rated",Raw_Orders!I4918)</f>
        <v>2.8</v>
      </c>
      <c r="J4918" s="2" t="str">
        <f aca="false">IF(COUNTIF($A$2:A4918,A4918)&gt;1,"Duplicate","Unique")</f>
        <v>Unique</v>
      </c>
      <c r="K4918" s="2" t="str">
        <f aca="false">IF(Raw_Orders!F4918&lt;0,"Anomaly","OK")</f>
        <v>OK</v>
      </c>
      <c r="L4918" s="2" t="str">
        <f aca="false">IFERROR(VLOOKUP(C4918,Raw_Restaurants!$A$2:$C$151,3,FALSE()),"Unknown")</f>
        <v>Pune</v>
      </c>
    </row>
    <row r="4919" customFormat="false" ht="15" hidden="false" customHeight="false" outlineLevel="0" collapsed="false">
      <c r="A4919" s="2" t="n">
        <f aca="false">Raw_Orders!A4919</f>
        <v>503921</v>
      </c>
      <c r="B4919" s="2" t="str">
        <f aca="false">Raw_Orders!B4919</f>
        <v>CUST1266</v>
      </c>
      <c r="C4919" s="2" t="str">
        <f aca="false">Raw_Orders!C4919</f>
        <v>REST211</v>
      </c>
      <c r="D4919" s="2" t="str">
        <f aca="false">Raw_Orders!D4919</f>
        <v>DP393</v>
      </c>
      <c r="E4919" s="2" t="str">
        <f aca="false">Raw_Orders!E4919</f>
        <v>2024-11-15</v>
      </c>
      <c r="F4919" s="2" t="n">
        <f aca="false">IF(Raw_Orders!F4919&lt;0,0,Raw_Orders!F4919)</f>
        <v>376.19</v>
      </c>
      <c r="G4919" s="2" t="str">
        <f aca="false">Raw_Orders!G4919</f>
        <v>Delivered</v>
      </c>
      <c r="H4919" s="2" t="n">
        <f aca="false">IF(Raw_Orders!H4919="","N/A",Raw_Orders!H4919)</f>
        <v>50.2</v>
      </c>
      <c r="I4919" s="2" t="n">
        <f aca="false">IF(Raw_Orders!I4919="","Not Rated",Raw_Orders!I4919)</f>
        <v>4.5</v>
      </c>
      <c r="J4919" s="2" t="str">
        <f aca="false">IF(COUNTIF($A$2:A4919,A4919)&gt;1,"Duplicate","Unique")</f>
        <v>Unique</v>
      </c>
      <c r="K4919" s="2" t="str">
        <f aca="false">IF(Raw_Orders!F4919&lt;0,"Anomaly","OK")</f>
        <v>OK</v>
      </c>
      <c r="L4919" s="2" t="str">
        <f aca="false">IFERROR(VLOOKUP(C4919,Raw_Restaurants!$A$2:$C$151,3,FALSE()),"Unknown")</f>
        <v>Mumbai</v>
      </c>
    </row>
    <row r="4920" customFormat="false" ht="15" hidden="false" customHeight="false" outlineLevel="0" collapsed="false">
      <c r="A4920" s="2" t="n">
        <f aca="false">Raw_Orders!A4920</f>
        <v>502989</v>
      </c>
      <c r="B4920" s="2" t="str">
        <f aca="false">Raw_Orders!B4920</f>
        <v>CUST1338</v>
      </c>
      <c r="C4920" s="2" t="str">
        <f aca="false">Raw_Orders!C4920</f>
        <v>REST319</v>
      </c>
      <c r="D4920" s="2" t="str">
        <f aca="false">Raw_Orders!D4920</f>
        <v>DP455</v>
      </c>
      <c r="E4920" s="2" t="str">
        <f aca="false">Raw_Orders!E4920</f>
        <v>2024-08-10</v>
      </c>
      <c r="F4920" s="2" t="n">
        <f aca="false">IF(Raw_Orders!F4920&lt;0,0,Raw_Orders!F4920)</f>
        <v>1217.65</v>
      </c>
      <c r="G4920" s="2" t="str">
        <f aca="false">Raw_Orders!G4920</f>
        <v>Delivered</v>
      </c>
      <c r="H4920" s="2" t="n">
        <f aca="false">IF(Raw_Orders!H4920="","N/A",Raw_Orders!H4920)</f>
        <v>31.5</v>
      </c>
      <c r="I4920" s="2" t="n">
        <f aca="false">IF(Raw_Orders!I4920="","Not Rated",Raw_Orders!I4920)</f>
        <v>4.6</v>
      </c>
      <c r="J4920" s="2" t="str">
        <f aca="false">IF(COUNTIF($A$2:A4920,A4920)&gt;1,"Duplicate","Unique")</f>
        <v>Unique</v>
      </c>
      <c r="K4920" s="2" t="str">
        <f aca="false">IF(Raw_Orders!F4920&lt;0,"Anomaly","OK")</f>
        <v>OK</v>
      </c>
      <c r="L4920" s="2" t="str">
        <f aca="false">IFERROR(VLOOKUP(C4920,Raw_Restaurants!$A$2:$C$151,3,FALSE()),"Unknown")</f>
        <v>Bhopal</v>
      </c>
    </row>
    <row r="4921" customFormat="false" ht="15" hidden="false" customHeight="false" outlineLevel="0" collapsed="false">
      <c r="A4921" s="2" t="n">
        <f aca="false">Raw_Orders!A4921</f>
        <v>501886</v>
      </c>
      <c r="B4921" s="2" t="str">
        <f aca="false">Raw_Orders!B4921</f>
        <v>CUST1451</v>
      </c>
      <c r="C4921" s="2" t="str">
        <f aca="false">Raw_Orders!C4921</f>
        <v>REST316</v>
      </c>
      <c r="D4921" s="2" t="str">
        <f aca="false">Raw_Orders!D4921</f>
        <v>DP361</v>
      </c>
      <c r="E4921" s="2" t="str">
        <f aca="false">Raw_Orders!E4921</f>
        <v>2024-04-06</v>
      </c>
      <c r="F4921" s="2" t="n">
        <f aca="false">IF(Raw_Orders!F4921&lt;0,0,Raw_Orders!F4921)</f>
        <v>648.87</v>
      </c>
      <c r="G4921" s="2" t="str">
        <f aca="false">Raw_Orders!G4921</f>
        <v>Delivered</v>
      </c>
      <c r="H4921" s="2" t="n">
        <f aca="false">IF(Raw_Orders!H4921="","N/A",Raw_Orders!H4921)</f>
        <v>78.2</v>
      </c>
      <c r="I4921" s="2" t="n">
        <f aca="false">IF(Raw_Orders!I4921="","Not Rated",Raw_Orders!I4921)</f>
        <v>3.1</v>
      </c>
      <c r="J4921" s="2" t="str">
        <f aca="false">IF(COUNTIF($A$2:A4921,A4921)&gt;1,"Duplicate","Unique")</f>
        <v>Unique</v>
      </c>
      <c r="K4921" s="2" t="str">
        <f aca="false">IF(Raw_Orders!F4921&lt;0,"Anomaly","OK")</f>
        <v>OK</v>
      </c>
      <c r="L4921" s="2" t="str">
        <f aca="false">IFERROR(VLOOKUP(C4921,Raw_Restaurants!$A$2:$C$151,3,FALSE()),"Unknown")</f>
        <v>Kolkata</v>
      </c>
    </row>
    <row r="4922" customFormat="false" ht="15" hidden="false" customHeight="false" outlineLevel="0" collapsed="false">
      <c r="A4922" s="2" t="n">
        <f aca="false">Raw_Orders!A4922</f>
        <v>501190</v>
      </c>
      <c r="B4922" s="2" t="str">
        <f aca="false">Raw_Orders!B4922</f>
        <v>CUST1766</v>
      </c>
      <c r="C4922" s="2" t="str">
        <f aca="false">Raw_Orders!C4922</f>
        <v>REST215</v>
      </c>
      <c r="D4922" s="2" t="str">
        <f aca="false">Raw_Orders!D4922</f>
        <v>DP315</v>
      </c>
      <c r="E4922" s="2" t="str">
        <f aca="false">Raw_Orders!E4922</f>
        <v>2024-08-05</v>
      </c>
      <c r="F4922" s="2" t="n">
        <f aca="false">IF(Raw_Orders!F4922&lt;0,0,Raw_Orders!F4922)</f>
        <v>187.5</v>
      </c>
      <c r="G4922" s="2" t="str">
        <f aca="false">Raw_Orders!G4922</f>
        <v>Delivered</v>
      </c>
      <c r="H4922" s="2" t="n">
        <f aca="false">IF(Raw_Orders!H4922="","N/A",Raw_Orders!H4922)</f>
        <v>49.2</v>
      </c>
      <c r="I4922" s="2" t="n">
        <f aca="false">IF(Raw_Orders!I4922="","Not Rated",Raw_Orders!I4922)</f>
        <v>3.2</v>
      </c>
      <c r="J4922" s="2" t="str">
        <f aca="false">IF(COUNTIF($A$2:A4922,A4922)&gt;1,"Duplicate","Unique")</f>
        <v>Unique</v>
      </c>
      <c r="K4922" s="2" t="str">
        <f aca="false">IF(Raw_Orders!F4922&lt;0,"Anomaly","OK")</f>
        <v>OK</v>
      </c>
      <c r="L4922" s="2" t="str">
        <f aca="false">IFERROR(VLOOKUP(C4922,Raw_Restaurants!$A$2:$C$151,3,FALSE()),"Unknown")</f>
        <v>Indore</v>
      </c>
    </row>
    <row r="4923" customFormat="false" ht="15" hidden="false" customHeight="false" outlineLevel="0" collapsed="false">
      <c r="A4923" s="2" t="n">
        <f aca="false">Raw_Orders!A4923</f>
        <v>501153</v>
      </c>
      <c r="B4923" s="2" t="str">
        <f aca="false">Raw_Orders!B4923</f>
        <v>CUST1781</v>
      </c>
      <c r="C4923" s="2" t="str">
        <f aca="false">Raw_Orders!C4923</f>
        <v>REST246</v>
      </c>
      <c r="D4923" s="2" t="str">
        <f aca="false">Raw_Orders!D4923</f>
        <v>DP350</v>
      </c>
      <c r="E4923" s="2" t="str">
        <f aca="false">Raw_Orders!E4923</f>
        <v>2024-05-01</v>
      </c>
      <c r="F4923" s="2" t="n">
        <f aca="false">IF(Raw_Orders!F4923&lt;0,0,Raw_Orders!F4923)</f>
        <v>375.79</v>
      </c>
      <c r="G4923" s="2" t="str">
        <f aca="false">Raw_Orders!G4923</f>
        <v>Delivered</v>
      </c>
      <c r="H4923" s="2" t="str">
        <f aca="false">IF(Raw_Orders!H4923="","N/A",Raw_Orders!H4923)</f>
        <v>N/A</v>
      </c>
      <c r="I4923" s="2" t="n">
        <f aca="false">IF(Raw_Orders!I4923="","Not Rated",Raw_Orders!I4923)</f>
        <v>4.9</v>
      </c>
      <c r="J4923" s="2" t="str">
        <f aca="false">IF(COUNTIF($A$2:A4923,A4923)&gt;1,"Duplicate","Unique")</f>
        <v>Unique</v>
      </c>
      <c r="K4923" s="2" t="str">
        <f aca="false">IF(Raw_Orders!F4923&lt;0,"Anomaly","OK")</f>
        <v>OK</v>
      </c>
      <c r="L4923" s="2" t="str">
        <f aca="false">IFERROR(VLOOKUP(C4923,Raw_Restaurants!$A$2:$C$151,3,FALSE()),"Unknown")</f>
        <v>Mumbai</v>
      </c>
    </row>
    <row r="4924" customFormat="false" ht="15" hidden="false" customHeight="false" outlineLevel="0" collapsed="false">
      <c r="A4924" s="2" t="n">
        <f aca="false">Raw_Orders!A4924</f>
        <v>501932</v>
      </c>
      <c r="B4924" s="2" t="str">
        <f aca="false">Raw_Orders!B4924</f>
        <v>CUST1119</v>
      </c>
      <c r="C4924" s="2" t="str">
        <f aca="false">Raw_Orders!C4924</f>
        <v>REST334</v>
      </c>
      <c r="D4924" s="2" t="str">
        <f aca="false">Raw_Orders!D4924</f>
        <v>DP465</v>
      </c>
      <c r="E4924" s="2" t="str">
        <f aca="false">Raw_Orders!E4924</f>
        <v>2024-10-16</v>
      </c>
      <c r="F4924" s="2" t="n">
        <f aca="false">IF(Raw_Orders!F4924&lt;0,0,Raw_Orders!F4924)</f>
        <v>509.04</v>
      </c>
      <c r="G4924" s="2" t="str">
        <f aca="false">Raw_Orders!G4924</f>
        <v>Delivered</v>
      </c>
      <c r="H4924" s="2" t="n">
        <f aca="false">IF(Raw_Orders!H4924="","N/A",Raw_Orders!H4924)</f>
        <v>72.2</v>
      </c>
      <c r="I4924" s="2" t="n">
        <f aca="false">IF(Raw_Orders!I4924="","Not Rated",Raw_Orders!I4924)</f>
        <v>4.6</v>
      </c>
      <c r="J4924" s="2" t="str">
        <f aca="false">IF(COUNTIF($A$2:A4924,A4924)&gt;1,"Duplicate","Unique")</f>
        <v>Unique</v>
      </c>
      <c r="K4924" s="2" t="str">
        <f aca="false">IF(Raw_Orders!F4924&lt;0,"Anomaly","OK")</f>
        <v>OK</v>
      </c>
      <c r="L4924" s="2" t="str">
        <f aca="false">IFERROR(VLOOKUP(C4924,Raw_Restaurants!$A$2:$C$151,3,FALSE()),"Unknown")</f>
        <v>Chennai</v>
      </c>
    </row>
    <row r="4925" customFormat="false" ht="15" hidden="false" customHeight="false" outlineLevel="0" collapsed="false">
      <c r="A4925" s="2" t="n">
        <f aca="false">Raw_Orders!A4925</f>
        <v>500836</v>
      </c>
      <c r="B4925" s="2" t="str">
        <f aca="false">Raw_Orders!B4925</f>
        <v>CUST1364</v>
      </c>
      <c r="C4925" s="2" t="str">
        <f aca="false">Raw_Orders!C4925</f>
        <v>REST321</v>
      </c>
      <c r="D4925" s="2" t="str">
        <f aca="false">Raw_Orders!D4925</f>
        <v>DP310</v>
      </c>
      <c r="E4925" s="2" t="str">
        <f aca="false">Raw_Orders!E4925</f>
        <v>2024-05-07</v>
      </c>
      <c r="F4925" s="2" t="n">
        <f aca="false">IF(Raw_Orders!F4925&lt;0,0,Raw_Orders!F4925)</f>
        <v>1168.62</v>
      </c>
      <c r="G4925" s="2" t="str">
        <f aca="false">Raw_Orders!G4925</f>
        <v>Delivered</v>
      </c>
      <c r="H4925" s="2" t="n">
        <f aca="false">IF(Raw_Orders!H4925="","N/A",Raw_Orders!H4925)</f>
        <v>30.4</v>
      </c>
      <c r="I4925" s="2" t="n">
        <f aca="false">IF(Raw_Orders!I4925="","Not Rated",Raw_Orders!I4925)</f>
        <v>3</v>
      </c>
      <c r="J4925" s="2" t="str">
        <f aca="false">IF(COUNTIF($A$2:A4925,A4925)&gt;1,"Duplicate","Unique")</f>
        <v>Unique</v>
      </c>
      <c r="K4925" s="2" t="str">
        <f aca="false">IF(Raw_Orders!F4925&lt;0,"Anomaly","OK")</f>
        <v>OK</v>
      </c>
      <c r="L4925" s="2" t="str">
        <f aca="false">IFERROR(VLOOKUP(C4925,Raw_Restaurants!$A$2:$C$151,3,FALSE()),"Unknown")</f>
        <v>Chennai</v>
      </c>
    </row>
    <row r="4926" customFormat="false" ht="15" hidden="false" customHeight="false" outlineLevel="0" collapsed="false">
      <c r="A4926" s="2" t="n">
        <f aca="false">Raw_Orders!A4926</f>
        <v>501385</v>
      </c>
      <c r="B4926" s="2" t="str">
        <f aca="false">Raw_Orders!B4926</f>
        <v>CUST1012</v>
      </c>
      <c r="C4926" s="2" t="str">
        <f aca="false">Raw_Orders!C4926</f>
        <v>REST275</v>
      </c>
      <c r="D4926" s="2" t="str">
        <f aca="false">Raw_Orders!D4926</f>
        <v>DP492</v>
      </c>
      <c r="E4926" s="2" t="str">
        <f aca="false">Raw_Orders!E4926</f>
        <v>2024-07-24</v>
      </c>
      <c r="F4926" s="2" t="n">
        <f aca="false">IF(Raw_Orders!F4926&lt;0,0,Raw_Orders!F4926)</f>
        <v>160.23</v>
      </c>
      <c r="G4926" s="2" t="str">
        <f aca="false">Raw_Orders!G4926</f>
        <v>Delivered</v>
      </c>
      <c r="H4926" s="2" t="n">
        <f aca="false">IF(Raw_Orders!H4926="","N/A",Raw_Orders!H4926)</f>
        <v>63.4</v>
      </c>
      <c r="I4926" s="2" t="n">
        <f aca="false">IF(Raw_Orders!I4926="","Not Rated",Raw_Orders!I4926)</f>
        <v>3</v>
      </c>
      <c r="J4926" s="2" t="str">
        <f aca="false">IF(COUNTIF($A$2:A4926,A4926)&gt;1,"Duplicate","Unique")</f>
        <v>Unique</v>
      </c>
      <c r="K4926" s="2" t="str">
        <f aca="false">IF(Raw_Orders!F4926&lt;0,"Anomaly","OK")</f>
        <v>OK</v>
      </c>
      <c r="L4926" s="2" t="str">
        <f aca="false">IFERROR(VLOOKUP(C4926,Raw_Restaurants!$A$2:$C$151,3,FALSE()),"Unknown")</f>
        <v>Pune</v>
      </c>
    </row>
    <row r="4927" customFormat="false" ht="15" hidden="false" customHeight="false" outlineLevel="0" collapsed="false">
      <c r="A4927" s="2" t="n">
        <f aca="false">Raw_Orders!A4927</f>
        <v>503603</v>
      </c>
      <c r="B4927" s="2" t="str">
        <f aca="false">Raw_Orders!B4927</f>
        <v>CUST1298</v>
      </c>
      <c r="C4927" s="2" t="str">
        <f aca="false">Raw_Orders!C4927</f>
        <v>REST206</v>
      </c>
      <c r="D4927" s="2" t="str">
        <f aca="false">Raw_Orders!D4927</f>
        <v>DP393</v>
      </c>
      <c r="E4927" s="2" t="str">
        <f aca="false">Raw_Orders!E4927</f>
        <v>2024-10-18</v>
      </c>
      <c r="F4927" s="2" t="n">
        <f aca="false">IF(Raw_Orders!F4927&lt;0,0,Raw_Orders!F4927)</f>
        <v>566.68</v>
      </c>
      <c r="G4927" s="2" t="str">
        <f aca="false">Raw_Orders!G4927</f>
        <v>Delayed</v>
      </c>
      <c r="H4927" s="2" t="n">
        <f aca="false">IF(Raw_Orders!H4927="","N/A",Raw_Orders!H4927)</f>
        <v>30.2</v>
      </c>
      <c r="I4927" s="2" t="n">
        <f aca="false">IF(Raw_Orders!I4927="","Not Rated",Raw_Orders!I4927)</f>
        <v>2.8</v>
      </c>
      <c r="J4927" s="2" t="str">
        <f aca="false">IF(COUNTIF($A$2:A4927,A4927)&gt;1,"Duplicate","Unique")</f>
        <v>Unique</v>
      </c>
      <c r="K4927" s="2" t="str">
        <f aca="false">IF(Raw_Orders!F4927&lt;0,"Anomaly","OK")</f>
        <v>OK</v>
      </c>
      <c r="L4927" s="2" t="str">
        <f aca="false">IFERROR(VLOOKUP(C4927,Raw_Restaurants!$A$2:$C$151,3,FALSE()),"Unknown")</f>
        <v>Indore</v>
      </c>
    </row>
    <row r="4928" customFormat="false" ht="15" hidden="false" customHeight="false" outlineLevel="0" collapsed="false">
      <c r="A4928" s="2" t="n">
        <f aca="false">Raw_Orders!A4928</f>
        <v>501893</v>
      </c>
      <c r="B4928" s="2" t="str">
        <f aca="false">Raw_Orders!B4928</f>
        <v>CUST1582</v>
      </c>
      <c r="C4928" s="2" t="str">
        <f aca="false">Raw_Orders!C4928</f>
        <v>REST229</v>
      </c>
      <c r="D4928" s="2" t="str">
        <f aca="false">Raw_Orders!D4928</f>
        <v>DP385</v>
      </c>
      <c r="E4928" s="2" t="str">
        <f aca="false">Raw_Orders!E4928</f>
        <v>2024-10-11</v>
      </c>
      <c r="F4928" s="2" t="n">
        <f aca="false">IF(Raw_Orders!F4928&lt;0,0,Raw_Orders!F4928)</f>
        <v>1218.87</v>
      </c>
      <c r="G4928" s="2" t="str">
        <f aca="false">Raw_Orders!G4928</f>
        <v>Delivered</v>
      </c>
      <c r="H4928" s="2" t="n">
        <f aca="false">IF(Raw_Orders!H4928="","N/A",Raw_Orders!H4928)</f>
        <v>75.1</v>
      </c>
      <c r="I4928" s="2" t="n">
        <f aca="false">IF(Raw_Orders!I4928="","Not Rated",Raw_Orders!I4928)</f>
        <v>4.2</v>
      </c>
      <c r="J4928" s="2" t="str">
        <f aca="false">IF(COUNTIF($A$2:A4928,A4928)&gt;1,"Duplicate","Unique")</f>
        <v>Unique</v>
      </c>
      <c r="K4928" s="2" t="str">
        <f aca="false">IF(Raw_Orders!F4928&lt;0,"Anomaly","OK")</f>
        <v>OK</v>
      </c>
      <c r="L4928" s="2" t="str">
        <f aca="false">IFERROR(VLOOKUP(C4928,Raw_Restaurants!$A$2:$C$151,3,FALSE()),"Unknown")</f>
        <v>Jaipur</v>
      </c>
    </row>
    <row r="4929" customFormat="false" ht="15" hidden="false" customHeight="false" outlineLevel="0" collapsed="false">
      <c r="A4929" s="2" t="n">
        <f aca="false">Raw_Orders!A4929</f>
        <v>501278</v>
      </c>
      <c r="B4929" s="2" t="str">
        <f aca="false">Raw_Orders!B4929</f>
        <v>CUST1242</v>
      </c>
      <c r="C4929" s="2" t="str">
        <f aca="false">Raw_Orders!C4929</f>
        <v>REST204</v>
      </c>
      <c r="D4929" s="2" t="str">
        <f aca="false">Raw_Orders!D4929</f>
        <v>DP309</v>
      </c>
      <c r="E4929" s="2" t="str">
        <f aca="false">Raw_Orders!E4929</f>
        <v>2024-03-26</v>
      </c>
      <c r="F4929" s="2" t="n">
        <f aca="false">IF(Raw_Orders!F4929&lt;0,0,Raw_Orders!F4929)</f>
        <v>987.91</v>
      </c>
      <c r="G4929" s="2" t="str">
        <f aca="false">Raw_Orders!G4929</f>
        <v>Cancelled</v>
      </c>
      <c r="H4929" s="2" t="str">
        <f aca="false">IF(Raw_Orders!H4929="","N/A",Raw_Orders!H4929)</f>
        <v>N/A</v>
      </c>
      <c r="I4929" s="2" t="str">
        <f aca="false">IF(Raw_Orders!I4929="","Not Rated",Raw_Orders!I4929)</f>
        <v>Not Rated</v>
      </c>
      <c r="J4929" s="2" t="str">
        <f aca="false">IF(COUNTIF($A$2:A4929,A4929)&gt;1,"Duplicate","Unique")</f>
        <v>Unique</v>
      </c>
      <c r="K4929" s="2" t="str">
        <f aca="false">IF(Raw_Orders!F4929&lt;0,"Anomaly","OK")</f>
        <v>OK</v>
      </c>
      <c r="L4929" s="2" t="str">
        <f aca="false">IFERROR(VLOOKUP(C4929,Raw_Restaurants!$A$2:$C$151,3,FALSE()),"Unknown")</f>
        <v>Bhopal</v>
      </c>
    </row>
    <row r="4930" customFormat="false" ht="15" hidden="false" customHeight="false" outlineLevel="0" collapsed="false">
      <c r="A4930" s="2" t="n">
        <f aca="false">Raw_Orders!A4930</f>
        <v>503138</v>
      </c>
      <c r="B4930" s="2" t="str">
        <f aca="false">Raw_Orders!B4930</f>
        <v>CUST1467</v>
      </c>
      <c r="C4930" s="2" t="str">
        <f aca="false">Raw_Orders!C4930</f>
        <v>REST258</v>
      </c>
      <c r="D4930" s="2" t="str">
        <f aca="false">Raw_Orders!D4930</f>
        <v>DP350</v>
      </c>
      <c r="E4930" s="2" t="str">
        <f aca="false">Raw_Orders!E4930</f>
        <v>2024-05-12</v>
      </c>
      <c r="F4930" s="2" t="n">
        <f aca="false">IF(Raw_Orders!F4930&lt;0,0,Raw_Orders!F4930)</f>
        <v>1331.34</v>
      </c>
      <c r="G4930" s="2" t="str">
        <f aca="false">Raw_Orders!G4930</f>
        <v>Delivered</v>
      </c>
      <c r="H4930" s="2" t="str">
        <f aca="false">IF(Raw_Orders!H4930="","N/A",Raw_Orders!H4930)</f>
        <v>N/A</v>
      </c>
      <c r="I4930" s="2" t="n">
        <f aca="false">IF(Raw_Orders!I4930="","Not Rated",Raw_Orders!I4930)</f>
        <v>2.7</v>
      </c>
      <c r="J4930" s="2" t="str">
        <f aca="false">IF(COUNTIF($A$2:A4930,A4930)&gt;1,"Duplicate","Unique")</f>
        <v>Unique</v>
      </c>
      <c r="K4930" s="2" t="str">
        <f aca="false">IF(Raw_Orders!F4930&lt;0,"Anomaly","OK")</f>
        <v>OK</v>
      </c>
      <c r="L4930" s="2" t="str">
        <f aca="false">IFERROR(VLOOKUP(C4930,Raw_Restaurants!$A$2:$C$151,3,FALSE()),"Unknown")</f>
        <v>Mumbai</v>
      </c>
    </row>
    <row r="4931" customFormat="false" ht="15" hidden="false" customHeight="false" outlineLevel="0" collapsed="false">
      <c r="A4931" s="2" t="n">
        <f aca="false">Raw_Orders!A4931</f>
        <v>504441</v>
      </c>
      <c r="B4931" s="2" t="str">
        <f aca="false">Raw_Orders!B4931</f>
        <v>CUST1791</v>
      </c>
      <c r="C4931" s="2" t="str">
        <f aca="false">Raw_Orders!C4931</f>
        <v>REST285</v>
      </c>
      <c r="D4931" s="2" t="str">
        <f aca="false">Raw_Orders!D4931</f>
        <v>DP457</v>
      </c>
      <c r="E4931" s="2" t="str">
        <f aca="false">Raw_Orders!E4931</f>
        <v>2024-02-26</v>
      </c>
      <c r="F4931" s="2" t="n">
        <f aca="false">IF(Raw_Orders!F4931&lt;0,0,Raw_Orders!F4931)</f>
        <v>885.35</v>
      </c>
      <c r="G4931" s="2" t="str">
        <f aca="false">Raw_Orders!G4931</f>
        <v>Delivered</v>
      </c>
      <c r="H4931" s="2" t="n">
        <f aca="false">IF(Raw_Orders!H4931="","N/A",Raw_Orders!H4931)</f>
        <v>67.2</v>
      </c>
      <c r="I4931" s="2" t="str">
        <f aca="false">IF(Raw_Orders!I4931="","Not Rated",Raw_Orders!I4931)</f>
        <v>Not Rated</v>
      </c>
      <c r="J4931" s="2" t="str">
        <f aca="false">IF(COUNTIF($A$2:A4931,A4931)&gt;1,"Duplicate","Unique")</f>
        <v>Unique</v>
      </c>
      <c r="K4931" s="2" t="str">
        <f aca="false">IF(Raw_Orders!F4931&lt;0,"Anomaly","OK")</f>
        <v>OK</v>
      </c>
      <c r="L4931" s="2" t="str">
        <f aca="false">IFERROR(VLOOKUP(C4931,Raw_Restaurants!$A$2:$C$151,3,FALSE()),"Unknown")</f>
        <v>Bangalore</v>
      </c>
    </row>
    <row r="4932" customFormat="false" ht="15" hidden="false" customHeight="false" outlineLevel="0" collapsed="false">
      <c r="A4932" s="2" t="n">
        <f aca="false">Raw_Orders!A4932</f>
        <v>503480</v>
      </c>
      <c r="B4932" s="2" t="str">
        <f aca="false">Raw_Orders!B4932</f>
        <v>CUST1501</v>
      </c>
      <c r="C4932" s="2" t="str">
        <f aca="false">Raw_Orders!C4932</f>
        <v>REST320</v>
      </c>
      <c r="D4932" s="2" t="str">
        <f aca="false">Raw_Orders!D4932</f>
        <v>DP494</v>
      </c>
      <c r="E4932" s="2" t="str">
        <f aca="false">Raw_Orders!E4932</f>
        <v>2024-02-13</v>
      </c>
      <c r="F4932" s="2" t="n">
        <f aca="false">IF(Raw_Orders!F4932&lt;0,0,Raw_Orders!F4932)</f>
        <v>237.65</v>
      </c>
      <c r="G4932" s="2" t="str">
        <f aca="false">Raw_Orders!G4932</f>
        <v>Cancelled</v>
      </c>
      <c r="H4932" s="2" t="str">
        <f aca="false">IF(Raw_Orders!H4932="","N/A",Raw_Orders!H4932)</f>
        <v>N/A</v>
      </c>
      <c r="I4932" s="2" t="str">
        <f aca="false">IF(Raw_Orders!I4932="","Not Rated",Raw_Orders!I4932)</f>
        <v>Not Rated</v>
      </c>
      <c r="J4932" s="2" t="str">
        <f aca="false">IF(COUNTIF($A$2:A4932,A4932)&gt;1,"Duplicate","Unique")</f>
        <v>Unique</v>
      </c>
      <c r="K4932" s="2" t="str">
        <f aca="false">IF(Raw_Orders!F4932&lt;0,"Anomaly","OK")</f>
        <v>OK</v>
      </c>
      <c r="L4932" s="2" t="str">
        <f aca="false">IFERROR(VLOOKUP(C4932,Raw_Restaurants!$A$2:$C$151,3,FALSE()),"Unknown")</f>
        <v>Mumbai</v>
      </c>
    </row>
    <row r="4933" customFormat="false" ht="15" hidden="false" customHeight="false" outlineLevel="0" collapsed="false">
      <c r="A4933" s="2" t="n">
        <f aca="false">Raw_Orders!A4933</f>
        <v>504123</v>
      </c>
      <c r="B4933" s="2" t="str">
        <f aca="false">Raw_Orders!B4933</f>
        <v>CUST1450</v>
      </c>
      <c r="C4933" s="2" t="str">
        <f aca="false">Raw_Orders!C4933</f>
        <v>REST219</v>
      </c>
      <c r="D4933" s="2" t="str">
        <f aca="false">Raw_Orders!D4933</f>
        <v>DP386</v>
      </c>
      <c r="E4933" s="2" t="str">
        <f aca="false">Raw_Orders!E4933</f>
        <v>2024-07-09</v>
      </c>
      <c r="F4933" s="2" t="n">
        <f aca="false">IF(Raw_Orders!F4933&lt;0,0,Raw_Orders!F4933)</f>
        <v>732.44</v>
      </c>
      <c r="G4933" s="2" t="str">
        <f aca="false">Raw_Orders!G4933</f>
        <v>Delivered</v>
      </c>
      <c r="H4933" s="2" t="n">
        <f aca="false">IF(Raw_Orders!H4933="","N/A",Raw_Orders!H4933)</f>
        <v>39.1</v>
      </c>
      <c r="I4933" s="2" t="str">
        <f aca="false">IF(Raw_Orders!I4933="","Not Rated",Raw_Orders!I4933)</f>
        <v>Not Rated</v>
      </c>
      <c r="J4933" s="2" t="str">
        <f aca="false">IF(COUNTIF($A$2:A4933,A4933)&gt;1,"Duplicate","Unique")</f>
        <v>Unique</v>
      </c>
      <c r="K4933" s="2" t="str">
        <f aca="false">IF(Raw_Orders!F4933&lt;0,"Anomaly","OK")</f>
        <v>OK</v>
      </c>
      <c r="L4933" s="2" t="str">
        <f aca="false">IFERROR(VLOOKUP(C4933,Raw_Restaurants!$A$2:$C$151,3,FALSE()),"Unknown")</f>
        <v>Pune</v>
      </c>
    </row>
    <row r="4934" customFormat="false" ht="15" hidden="false" customHeight="false" outlineLevel="0" collapsed="false">
      <c r="A4934" s="2" t="n">
        <f aca="false">Raw_Orders!A4934</f>
        <v>500413</v>
      </c>
      <c r="B4934" s="2" t="str">
        <f aca="false">Raw_Orders!B4934</f>
        <v>CUST1760</v>
      </c>
      <c r="C4934" s="2" t="str">
        <f aca="false">Raw_Orders!C4934</f>
        <v>REST314</v>
      </c>
      <c r="D4934" s="2" t="str">
        <f aca="false">Raw_Orders!D4934</f>
        <v>DP440</v>
      </c>
      <c r="E4934" s="2" t="str">
        <f aca="false">Raw_Orders!E4934</f>
        <v>2024-06-13</v>
      </c>
      <c r="F4934" s="2" t="n">
        <f aca="false">IF(Raw_Orders!F4934&lt;0,0,Raw_Orders!F4934)</f>
        <v>791.25</v>
      </c>
      <c r="G4934" s="2" t="str">
        <f aca="false">Raw_Orders!G4934</f>
        <v>Delivered</v>
      </c>
      <c r="H4934" s="2" t="n">
        <f aca="false">IF(Raw_Orders!H4934="","N/A",Raw_Orders!H4934)</f>
        <v>49</v>
      </c>
      <c r="I4934" s="2" t="n">
        <f aca="false">IF(Raw_Orders!I4934="","Not Rated",Raw_Orders!I4934)</f>
        <v>3.5</v>
      </c>
      <c r="J4934" s="2" t="str">
        <f aca="false">IF(COUNTIF($A$2:A4934,A4934)&gt;1,"Duplicate","Unique")</f>
        <v>Unique</v>
      </c>
      <c r="K4934" s="2" t="str">
        <f aca="false">IF(Raw_Orders!F4934&lt;0,"Anomaly","OK")</f>
        <v>OK</v>
      </c>
      <c r="L4934" s="2" t="str">
        <f aca="false">IFERROR(VLOOKUP(C4934,Raw_Restaurants!$A$2:$C$151,3,FALSE()),"Unknown")</f>
        <v>Bangalore</v>
      </c>
    </row>
    <row r="4935" customFormat="false" ht="15" hidden="false" customHeight="false" outlineLevel="0" collapsed="false">
      <c r="A4935" s="2" t="n">
        <f aca="false">Raw_Orders!A4935</f>
        <v>502640</v>
      </c>
      <c r="B4935" s="2" t="str">
        <f aca="false">Raw_Orders!B4935</f>
        <v>CUST1392</v>
      </c>
      <c r="C4935" s="2" t="str">
        <f aca="false">Raw_Orders!C4935</f>
        <v>REST265</v>
      </c>
      <c r="D4935" s="2" t="str">
        <f aca="false">Raw_Orders!D4935</f>
        <v>DP468</v>
      </c>
      <c r="E4935" s="2" t="str">
        <f aca="false">Raw_Orders!E4935</f>
        <v>2024-01-13</v>
      </c>
      <c r="F4935" s="2" t="n">
        <f aca="false">IF(Raw_Orders!F4935&lt;0,0,Raw_Orders!F4935)</f>
        <v>766.36</v>
      </c>
      <c r="G4935" s="2" t="str">
        <f aca="false">Raw_Orders!G4935</f>
        <v>Delivered</v>
      </c>
      <c r="H4935" s="2" t="n">
        <f aca="false">IF(Raw_Orders!H4935="","N/A",Raw_Orders!H4935)</f>
        <v>58.5</v>
      </c>
      <c r="I4935" s="2" t="n">
        <f aca="false">IF(Raw_Orders!I4935="","Not Rated",Raw_Orders!I4935)</f>
        <v>2.7</v>
      </c>
      <c r="J4935" s="2" t="str">
        <f aca="false">IF(COUNTIF($A$2:A4935,A4935)&gt;1,"Duplicate","Unique")</f>
        <v>Duplicate</v>
      </c>
      <c r="K4935" s="2" t="str">
        <f aca="false">IF(Raw_Orders!F4935&lt;0,"Anomaly","OK")</f>
        <v>OK</v>
      </c>
      <c r="L4935" s="2" t="str">
        <f aca="false">IFERROR(VLOOKUP(C4935,Raw_Restaurants!$A$2:$C$151,3,FALSE()),"Unknown")</f>
        <v>Bhopal</v>
      </c>
    </row>
    <row r="4936" customFormat="false" ht="15" hidden="false" customHeight="false" outlineLevel="0" collapsed="false">
      <c r="A4936" s="2" t="n">
        <f aca="false">Raw_Orders!A4936</f>
        <v>504057</v>
      </c>
      <c r="B4936" s="2" t="str">
        <f aca="false">Raw_Orders!B4936</f>
        <v>CUST1360</v>
      </c>
      <c r="C4936" s="2" t="str">
        <f aca="false">Raw_Orders!C4936</f>
        <v>REST288</v>
      </c>
      <c r="D4936" s="2" t="str">
        <f aca="false">Raw_Orders!D4936</f>
        <v>DP455</v>
      </c>
      <c r="E4936" s="2" t="str">
        <f aca="false">Raw_Orders!E4936</f>
        <v>2024-10-20</v>
      </c>
      <c r="F4936" s="2" t="n">
        <f aca="false">IF(Raw_Orders!F4936&lt;0,0,Raw_Orders!F4936)</f>
        <v>1187.81</v>
      </c>
      <c r="G4936" s="2" t="str">
        <f aca="false">Raw_Orders!G4936</f>
        <v>Delivered</v>
      </c>
      <c r="H4936" s="2" t="n">
        <f aca="false">IF(Raw_Orders!H4936="","N/A",Raw_Orders!H4936)</f>
        <v>28.1</v>
      </c>
      <c r="I4936" s="2" t="n">
        <f aca="false">IF(Raw_Orders!I4936="","Not Rated",Raw_Orders!I4936)</f>
        <v>3.1</v>
      </c>
      <c r="J4936" s="2" t="str">
        <f aca="false">IF(COUNTIF($A$2:A4936,A4936)&gt;1,"Duplicate","Unique")</f>
        <v>Unique</v>
      </c>
      <c r="K4936" s="2" t="str">
        <f aca="false">IF(Raw_Orders!F4936&lt;0,"Anomaly","OK")</f>
        <v>OK</v>
      </c>
      <c r="L4936" s="2" t="str">
        <f aca="false">IFERROR(VLOOKUP(C4936,Raw_Restaurants!$A$2:$C$151,3,FALSE()),"Unknown")</f>
        <v>Bhopal</v>
      </c>
    </row>
    <row r="4937" customFormat="false" ht="15" hidden="false" customHeight="false" outlineLevel="0" collapsed="false">
      <c r="A4937" s="2" t="n">
        <f aca="false">Raw_Orders!A4937</f>
        <v>501733</v>
      </c>
      <c r="B4937" s="2" t="str">
        <f aca="false">Raw_Orders!B4937</f>
        <v>CUST1381</v>
      </c>
      <c r="C4937" s="2" t="str">
        <f aca="false">Raw_Orders!C4937</f>
        <v>REST244</v>
      </c>
      <c r="D4937" s="2" t="str">
        <f aca="false">Raw_Orders!D4937</f>
        <v>DP500</v>
      </c>
      <c r="E4937" s="2" t="str">
        <f aca="false">Raw_Orders!E4937</f>
        <v>2024-09-29</v>
      </c>
      <c r="F4937" s="2" t="n">
        <f aca="false">IF(Raw_Orders!F4937&lt;0,0,Raw_Orders!F4937)</f>
        <v>777.29</v>
      </c>
      <c r="G4937" s="2" t="str">
        <f aca="false">Raw_Orders!G4937</f>
        <v>Delivered</v>
      </c>
      <c r="H4937" s="2" t="n">
        <f aca="false">IF(Raw_Orders!H4937="","N/A",Raw_Orders!H4937)</f>
        <v>15.8</v>
      </c>
      <c r="I4937" s="2" t="n">
        <f aca="false">IF(Raw_Orders!I4937="","Not Rated",Raw_Orders!I4937)</f>
        <v>3.1</v>
      </c>
      <c r="J4937" s="2" t="str">
        <f aca="false">IF(COUNTIF($A$2:A4937,A4937)&gt;1,"Duplicate","Unique")</f>
        <v>Unique</v>
      </c>
      <c r="K4937" s="2" t="str">
        <f aca="false">IF(Raw_Orders!F4937&lt;0,"Anomaly","OK")</f>
        <v>OK</v>
      </c>
      <c r="L4937" s="2" t="str">
        <f aca="false">IFERROR(VLOOKUP(C4937,Raw_Restaurants!$A$2:$C$151,3,FALSE()),"Unknown")</f>
        <v>Indore</v>
      </c>
    </row>
    <row r="4938" customFormat="false" ht="15" hidden="false" customHeight="false" outlineLevel="0" collapsed="false">
      <c r="A4938" s="2" t="n">
        <f aca="false">Raw_Orders!A4938</f>
        <v>501376</v>
      </c>
      <c r="B4938" s="2" t="str">
        <f aca="false">Raw_Orders!B4938</f>
        <v>CUST1680</v>
      </c>
      <c r="C4938" s="2" t="str">
        <f aca="false">Raw_Orders!C4938</f>
        <v>REST240</v>
      </c>
      <c r="D4938" s="2" t="str">
        <f aca="false">Raw_Orders!D4938</f>
        <v>DP461</v>
      </c>
      <c r="E4938" s="2" t="str">
        <f aca="false">Raw_Orders!E4938</f>
        <v>2024-11-17</v>
      </c>
      <c r="F4938" s="2" t="n">
        <f aca="false">IF(Raw_Orders!F4938&lt;0,0,Raw_Orders!F4938)</f>
        <v>1272.5</v>
      </c>
      <c r="G4938" s="2" t="str">
        <f aca="false">Raw_Orders!G4938</f>
        <v>Delivered</v>
      </c>
      <c r="H4938" s="2" t="n">
        <f aca="false">IF(Raw_Orders!H4938="","N/A",Raw_Orders!H4938)</f>
        <v>45.3</v>
      </c>
      <c r="I4938" s="2" t="n">
        <f aca="false">IF(Raw_Orders!I4938="","Not Rated",Raw_Orders!I4938)</f>
        <v>2.9</v>
      </c>
      <c r="J4938" s="2" t="str">
        <f aca="false">IF(COUNTIF($A$2:A4938,A4938)&gt;1,"Duplicate","Unique")</f>
        <v>Unique</v>
      </c>
      <c r="K4938" s="2" t="str">
        <f aca="false">IF(Raw_Orders!F4938&lt;0,"Anomaly","OK")</f>
        <v>OK</v>
      </c>
      <c r="L4938" s="2" t="str">
        <f aca="false">IFERROR(VLOOKUP(C4938,Raw_Restaurants!$A$2:$C$151,3,FALSE()),"Unknown")</f>
        <v>Delhi</v>
      </c>
    </row>
    <row r="4939" customFormat="false" ht="15" hidden="false" customHeight="false" outlineLevel="0" collapsed="false">
      <c r="A4939" s="2" t="n">
        <f aca="false">Raw_Orders!A4939</f>
        <v>502555</v>
      </c>
      <c r="B4939" s="2" t="str">
        <f aca="false">Raw_Orders!B4939</f>
        <v>CUST1173</v>
      </c>
      <c r="C4939" s="2" t="str">
        <f aca="false">Raw_Orders!C4939</f>
        <v>REST314</v>
      </c>
      <c r="D4939" s="2" t="str">
        <f aca="false">Raw_Orders!D4939</f>
        <v>DP407</v>
      </c>
      <c r="E4939" s="2" t="str">
        <f aca="false">Raw_Orders!E4939</f>
        <v>2024-02-15</v>
      </c>
      <c r="F4939" s="2" t="n">
        <f aca="false">IF(Raw_Orders!F4939&lt;0,0,Raw_Orders!F4939)</f>
        <v>540.49</v>
      </c>
      <c r="G4939" s="2" t="str">
        <f aca="false">Raw_Orders!G4939</f>
        <v>Cancelled</v>
      </c>
      <c r="H4939" s="2" t="str">
        <f aca="false">IF(Raw_Orders!H4939="","N/A",Raw_Orders!H4939)</f>
        <v>N/A</v>
      </c>
      <c r="I4939" s="2" t="str">
        <f aca="false">IF(Raw_Orders!I4939="","Not Rated",Raw_Orders!I4939)</f>
        <v>Not Rated</v>
      </c>
      <c r="J4939" s="2" t="str">
        <f aca="false">IF(COUNTIF($A$2:A4939,A4939)&gt;1,"Duplicate","Unique")</f>
        <v>Unique</v>
      </c>
      <c r="K4939" s="2" t="str">
        <f aca="false">IF(Raw_Orders!F4939&lt;0,"Anomaly","OK")</f>
        <v>OK</v>
      </c>
      <c r="L4939" s="2" t="str">
        <f aca="false">IFERROR(VLOOKUP(C4939,Raw_Restaurants!$A$2:$C$151,3,FALSE()),"Unknown")</f>
        <v>Bangalore</v>
      </c>
    </row>
    <row r="4940" customFormat="false" ht="15" hidden="false" customHeight="false" outlineLevel="0" collapsed="false">
      <c r="A4940" s="2" t="n">
        <f aca="false">Raw_Orders!A4940</f>
        <v>500106</v>
      </c>
      <c r="B4940" s="2" t="str">
        <f aca="false">Raw_Orders!B4940</f>
        <v>CUST1562</v>
      </c>
      <c r="C4940" s="2" t="str">
        <f aca="false">Raw_Orders!C4940</f>
        <v>REST250</v>
      </c>
      <c r="D4940" s="2" t="str">
        <f aca="false">Raw_Orders!D4940</f>
        <v>DP311</v>
      </c>
      <c r="E4940" s="2" t="str">
        <f aca="false">Raw_Orders!E4940</f>
        <v>2024-06-26</v>
      </c>
      <c r="F4940" s="2" t="n">
        <f aca="false">IF(Raw_Orders!F4940&lt;0,0,Raw_Orders!F4940)</f>
        <v>986.06</v>
      </c>
      <c r="G4940" s="2" t="str">
        <f aca="false">Raw_Orders!G4940</f>
        <v>Delayed</v>
      </c>
      <c r="H4940" s="2" t="n">
        <f aca="false">IF(Raw_Orders!H4940="","N/A",Raw_Orders!H4940)</f>
        <v>34.5</v>
      </c>
      <c r="I4940" s="2" t="n">
        <f aca="false">IF(Raw_Orders!I4940="","Not Rated",Raw_Orders!I4940)</f>
        <v>3.3</v>
      </c>
      <c r="J4940" s="2" t="str">
        <f aca="false">IF(COUNTIF($A$2:A4940,A4940)&gt;1,"Duplicate","Unique")</f>
        <v>Unique</v>
      </c>
      <c r="K4940" s="2" t="str">
        <f aca="false">IF(Raw_Orders!F4940&lt;0,"Anomaly","OK")</f>
        <v>OK</v>
      </c>
      <c r="L4940" s="2" t="str">
        <f aca="false">IFERROR(VLOOKUP(C4940,Raw_Restaurants!$A$2:$C$151,3,FALSE()),"Unknown")</f>
        <v>Delhi</v>
      </c>
    </row>
    <row r="4941" customFormat="false" ht="15" hidden="false" customHeight="false" outlineLevel="0" collapsed="false">
      <c r="A4941" s="2" t="n">
        <f aca="false">Raw_Orders!A4941</f>
        <v>502751</v>
      </c>
      <c r="B4941" s="2" t="str">
        <f aca="false">Raw_Orders!B4941</f>
        <v>CUST1035</v>
      </c>
      <c r="C4941" s="2" t="str">
        <f aca="false">Raw_Orders!C4941</f>
        <v>REST252</v>
      </c>
      <c r="D4941" s="2" t="str">
        <f aca="false">Raw_Orders!D4941</f>
        <v>DP325</v>
      </c>
      <c r="E4941" s="2" t="str">
        <f aca="false">Raw_Orders!E4941</f>
        <v>2024-09-08</v>
      </c>
      <c r="F4941" s="2" t="n">
        <f aca="false">IF(Raw_Orders!F4941&lt;0,0,Raw_Orders!F4941)</f>
        <v>762.28</v>
      </c>
      <c r="G4941" s="2" t="str">
        <f aca="false">Raw_Orders!G4941</f>
        <v>Delivered</v>
      </c>
      <c r="H4941" s="2" t="n">
        <f aca="false">IF(Raw_Orders!H4941="","N/A",Raw_Orders!H4941)</f>
        <v>44.8</v>
      </c>
      <c r="I4941" s="2" t="n">
        <f aca="false">IF(Raw_Orders!I4941="","Not Rated",Raw_Orders!I4941)</f>
        <v>3.9</v>
      </c>
      <c r="J4941" s="2" t="str">
        <f aca="false">IF(COUNTIF($A$2:A4941,A4941)&gt;1,"Duplicate","Unique")</f>
        <v>Unique</v>
      </c>
      <c r="K4941" s="2" t="str">
        <f aca="false">IF(Raw_Orders!F4941&lt;0,"Anomaly","OK")</f>
        <v>OK</v>
      </c>
      <c r="L4941" s="2" t="str">
        <f aca="false">IFERROR(VLOOKUP(C4941,Raw_Restaurants!$A$2:$C$151,3,FALSE()),"Unknown")</f>
        <v>Indore</v>
      </c>
    </row>
    <row r="4942" customFormat="false" ht="15" hidden="false" customHeight="false" outlineLevel="0" collapsed="false">
      <c r="A4942" s="2" t="n">
        <f aca="false">Raw_Orders!A4942</f>
        <v>500757</v>
      </c>
      <c r="B4942" s="2" t="str">
        <f aca="false">Raw_Orders!B4942</f>
        <v>CUST1054</v>
      </c>
      <c r="C4942" s="2" t="str">
        <f aca="false">Raw_Orders!C4942</f>
        <v>REST209</v>
      </c>
      <c r="D4942" s="2" t="str">
        <f aca="false">Raw_Orders!D4942</f>
        <v>DP493</v>
      </c>
      <c r="E4942" s="2" t="str">
        <f aca="false">Raw_Orders!E4942</f>
        <v>2024-02-14</v>
      </c>
      <c r="F4942" s="2" t="n">
        <f aca="false">IF(Raw_Orders!F4942&lt;0,0,Raw_Orders!F4942)</f>
        <v>368.01</v>
      </c>
      <c r="G4942" s="2" t="str">
        <f aca="false">Raw_Orders!G4942</f>
        <v>Delivered</v>
      </c>
      <c r="H4942" s="2" t="n">
        <f aca="false">IF(Raw_Orders!H4942="","N/A",Raw_Orders!H4942)</f>
        <v>25.9</v>
      </c>
      <c r="I4942" s="2" t="n">
        <f aca="false">IF(Raw_Orders!I4942="","Not Rated",Raw_Orders!I4942)</f>
        <v>4.1</v>
      </c>
      <c r="J4942" s="2" t="str">
        <f aca="false">IF(COUNTIF($A$2:A4942,A4942)&gt;1,"Duplicate","Unique")</f>
        <v>Unique</v>
      </c>
      <c r="K4942" s="2" t="str">
        <f aca="false">IF(Raw_Orders!F4942&lt;0,"Anomaly","OK")</f>
        <v>OK</v>
      </c>
      <c r="L4942" s="2" t="str">
        <f aca="false">IFERROR(VLOOKUP(C4942,Raw_Restaurants!$A$2:$C$151,3,FALSE()),"Unknown")</f>
        <v>Bangalore</v>
      </c>
    </row>
    <row r="4943" customFormat="false" ht="15" hidden="false" customHeight="false" outlineLevel="0" collapsed="false">
      <c r="A4943" s="2" t="n">
        <f aca="false">Raw_Orders!A4943</f>
        <v>503389</v>
      </c>
      <c r="B4943" s="2" t="str">
        <f aca="false">Raw_Orders!B4943</f>
        <v>CUST1306</v>
      </c>
      <c r="C4943" s="2" t="str">
        <f aca="false">Raw_Orders!C4943</f>
        <v>REST236</v>
      </c>
      <c r="D4943" s="2" t="str">
        <f aca="false">Raw_Orders!D4943</f>
        <v>DP486</v>
      </c>
      <c r="E4943" s="2" t="str">
        <f aca="false">Raw_Orders!E4943</f>
        <v>2024-03-19</v>
      </c>
      <c r="F4943" s="2" t="n">
        <f aca="false">IF(Raw_Orders!F4943&lt;0,0,Raw_Orders!F4943)</f>
        <v>1274.04</v>
      </c>
      <c r="G4943" s="2" t="str">
        <f aca="false">Raw_Orders!G4943</f>
        <v>Delivered</v>
      </c>
      <c r="H4943" s="2" t="n">
        <f aca="false">IF(Raw_Orders!H4943="","N/A",Raw_Orders!H4943)</f>
        <v>77.3</v>
      </c>
      <c r="I4943" s="2" t="str">
        <f aca="false">IF(Raw_Orders!I4943="","Not Rated",Raw_Orders!I4943)</f>
        <v>Not Rated</v>
      </c>
      <c r="J4943" s="2" t="str">
        <f aca="false">IF(COUNTIF($A$2:A4943,A4943)&gt;1,"Duplicate","Unique")</f>
        <v>Unique</v>
      </c>
      <c r="K4943" s="2" t="str">
        <f aca="false">IF(Raw_Orders!F4943&lt;0,"Anomaly","OK")</f>
        <v>OK</v>
      </c>
      <c r="L4943" s="2" t="str">
        <f aca="false">IFERROR(VLOOKUP(C4943,Raw_Restaurants!$A$2:$C$151,3,FALSE()),"Unknown")</f>
        <v>Mumbai</v>
      </c>
    </row>
    <row r="4944" customFormat="false" ht="15" hidden="false" customHeight="false" outlineLevel="0" collapsed="false">
      <c r="A4944" s="2" t="n">
        <f aca="false">Raw_Orders!A4944</f>
        <v>501975</v>
      </c>
      <c r="B4944" s="2" t="str">
        <f aca="false">Raw_Orders!B4944</f>
        <v>CUST1496</v>
      </c>
      <c r="C4944" s="2" t="str">
        <f aca="false">Raw_Orders!C4944</f>
        <v>REST287</v>
      </c>
      <c r="D4944" s="2" t="str">
        <f aca="false">Raw_Orders!D4944</f>
        <v>DP452</v>
      </c>
      <c r="E4944" s="2" t="str">
        <f aca="false">Raw_Orders!E4944</f>
        <v>2024-06-28</v>
      </c>
      <c r="F4944" s="2" t="n">
        <f aca="false">IF(Raw_Orders!F4944&lt;0,0,Raw_Orders!F4944)</f>
        <v>282.35</v>
      </c>
      <c r="G4944" s="2" t="str">
        <f aca="false">Raw_Orders!G4944</f>
        <v>Delivered</v>
      </c>
      <c r="H4944" s="2" t="n">
        <f aca="false">IF(Raw_Orders!H4944="","N/A",Raw_Orders!H4944)</f>
        <v>77.5</v>
      </c>
      <c r="I4944" s="2" t="str">
        <f aca="false">IF(Raw_Orders!I4944="","Not Rated",Raw_Orders!I4944)</f>
        <v>Not Rated</v>
      </c>
      <c r="J4944" s="2" t="str">
        <f aca="false">IF(COUNTIF($A$2:A4944,A4944)&gt;1,"Duplicate","Unique")</f>
        <v>Unique</v>
      </c>
      <c r="K4944" s="2" t="str">
        <f aca="false">IF(Raw_Orders!F4944&lt;0,"Anomaly","OK")</f>
        <v>OK</v>
      </c>
      <c r="L4944" s="2" t="str">
        <f aca="false">IFERROR(VLOOKUP(C4944,Raw_Restaurants!$A$2:$C$151,3,FALSE()),"Unknown")</f>
        <v>Pune</v>
      </c>
    </row>
    <row r="4945" customFormat="false" ht="15" hidden="false" customHeight="false" outlineLevel="0" collapsed="false">
      <c r="A4945" s="2" t="n">
        <f aca="false">Raw_Orders!A4945</f>
        <v>503801</v>
      </c>
      <c r="B4945" s="2" t="str">
        <f aca="false">Raw_Orders!B4945</f>
        <v>CUST1194</v>
      </c>
      <c r="C4945" s="2" t="str">
        <f aca="false">Raw_Orders!C4945</f>
        <v>REST270</v>
      </c>
      <c r="D4945" s="2" t="str">
        <f aca="false">Raw_Orders!D4945</f>
        <v>DP467</v>
      </c>
      <c r="E4945" s="2" t="str">
        <f aca="false">Raw_Orders!E4945</f>
        <v>2024-12-04</v>
      </c>
      <c r="F4945" s="2" t="n">
        <f aca="false">IF(Raw_Orders!F4945&lt;0,0,Raw_Orders!F4945)</f>
        <v>1348.36</v>
      </c>
      <c r="G4945" s="2" t="str">
        <f aca="false">Raw_Orders!G4945</f>
        <v>Delivered</v>
      </c>
      <c r="H4945" s="2" t="n">
        <f aca="false">IF(Raw_Orders!H4945="","N/A",Raw_Orders!H4945)</f>
        <v>77.9</v>
      </c>
      <c r="I4945" s="2" t="str">
        <f aca="false">IF(Raw_Orders!I4945="","Not Rated",Raw_Orders!I4945)</f>
        <v>Not Rated</v>
      </c>
      <c r="J4945" s="2" t="str">
        <f aca="false">IF(COUNTIF($A$2:A4945,A4945)&gt;1,"Duplicate","Unique")</f>
        <v>Unique</v>
      </c>
      <c r="K4945" s="2" t="str">
        <f aca="false">IF(Raw_Orders!F4945&lt;0,"Anomaly","OK")</f>
        <v>OK</v>
      </c>
      <c r="L4945" s="2" t="str">
        <f aca="false">IFERROR(VLOOKUP(C4945,Raw_Restaurants!$A$2:$C$151,3,FALSE()),"Unknown")</f>
        <v>Hyderabad</v>
      </c>
    </row>
    <row r="4946" customFormat="false" ht="15" hidden="false" customHeight="false" outlineLevel="0" collapsed="false">
      <c r="A4946" s="2" t="n">
        <f aca="false">Raw_Orders!A4946</f>
        <v>503059</v>
      </c>
      <c r="B4946" s="2" t="str">
        <f aca="false">Raw_Orders!B4946</f>
        <v>CUST1744</v>
      </c>
      <c r="C4946" s="2" t="str">
        <f aca="false">Raw_Orders!C4946</f>
        <v>REST335</v>
      </c>
      <c r="D4946" s="2" t="str">
        <f aca="false">Raw_Orders!D4946</f>
        <v>DP452</v>
      </c>
      <c r="E4946" s="2" t="str">
        <f aca="false">Raw_Orders!E4946</f>
        <v>2024-02-22</v>
      </c>
      <c r="F4946" s="2" t="n">
        <f aca="false">IF(Raw_Orders!F4946&lt;0,0,Raw_Orders!F4946)</f>
        <v>894.66</v>
      </c>
      <c r="G4946" s="2" t="str">
        <f aca="false">Raw_Orders!G4946</f>
        <v>Delivered</v>
      </c>
      <c r="H4946" s="2" t="n">
        <f aca="false">IF(Raw_Orders!H4946="","N/A",Raw_Orders!H4946)</f>
        <v>17.9</v>
      </c>
      <c r="I4946" s="2" t="str">
        <f aca="false">IF(Raw_Orders!I4946="","Not Rated",Raw_Orders!I4946)</f>
        <v>Not Rated</v>
      </c>
      <c r="J4946" s="2" t="str">
        <f aca="false">IF(COUNTIF($A$2:A4946,A4946)&gt;1,"Duplicate","Unique")</f>
        <v>Unique</v>
      </c>
      <c r="K4946" s="2" t="str">
        <f aca="false">IF(Raw_Orders!F4946&lt;0,"Anomaly","OK")</f>
        <v>OK</v>
      </c>
      <c r="L4946" s="2" t="str">
        <f aca="false">IFERROR(VLOOKUP(C4946,Raw_Restaurants!$A$2:$C$151,3,FALSE()),"Unknown")</f>
        <v>Pune</v>
      </c>
    </row>
    <row r="4947" customFormat="false" ht="15" hidden="false" customHeight="false" outlineLevel="0" collapsed="false">
      <c r="A4947" s="2" t="n">
        <f aca="false">Raw_Orders!A4947</f>
        <v>504376</v>
      </c>
      <c r="B4947" s="2" t="str">
        <f aca="false">Raw_Orders!B4947</f>
        <v>CUST1623</v>
      </c>
      <c r="C4947" s="2" t="str">
        <f aca="false">Raw_Orders!C4947</f>
        <v>REST222</v>
      </c>
      <c r="D4947" s="2" t="str">
        <f aca="false">Raw_Orders!D4947</f>
        <v>DP352</v>
      </c>
      <c r="E4947" s="2" t="str">
        <f aca="false">Raw_Orders!E4947</f>
        <v>2024-10-05</v>
      </c>
      <c r="F4947" s="2" t="n">
        <f aca="false">IF(Raw_Orders!F4947&lt;0,0,Raw_Orders!F4947)</f>
        <v>1152.3</v>
      </c>
      <c r="G4947" s="2" t="str">
        <f aca="false">Raw_Orders!G4947</f>
        <v>Delivered</v>
      </c>
      <c r="H4947" s="2" t="n">
        <f aca="false">IF(Raw_Orders!H4947="","N/A",Raw_Orders!H4947)</f>
        <v>64.1</v>
      </c>
      <c r="I4947" s="2" t="n">
        <f aca="false">IF(Raw_Orders!I4947="","Not Rated",Raw_Orders!I4947)</f>
        <v>4.3</v>
      </c>
      <c r="J4947" s="2" t="str">
        <f aca="false">IF(COUNTIF($A$2:A4947,A4947)&gt;1,"Duplicate","Unique")</f>
        <v>Unique</v>
      </c>
      <c r="K4947" s="2" t="str">
        <f aca="false">IF(Raw_Orders!F4947&lt;0,"Anomaly","OK")</f>
        <v>OK</v>
      </c>
      <c r="L4947" s="2" t="str">
        <f aca="false">IFERROR(VLOOKUP(C4947,Raw_Restaurants!$A$2:$C$151,3,FALSE()),"Unknown")</f>
        <v>Delhi</v>
      </c>
    </row>
    <row r="4948" customFormat="false" ht="15" hidden="false" customHeight="false" outlineLevel="0" collapsed="false">
      <c r="A4948" s="2" t="n">
        <f aca="false">Raw_Orders!A4948</f>
        <v>502945</v>
      </c>
      <c r="B4948" s="2" t="str">
        <f aca="false">Raw_Orders!B4948</f>
        <v>CUST1360</v>
      </c>
      <c r="C4948" s="2" t="str">
        <f aca="false">Raw_Orders!C4948</f>
        <v>REST227</v>
      </c>
      <c r="D4948" s="2" t="str">
        <f aca="false">Raw_Orders!D4948</f>
        <v>DP436</v>
      </c>
      <c r="E4948" s="2" t="str">
        <f aca="false">Raw_Orders!E4948</f>
        <v>2024-01-16</v>
      </c>
      <c r="F4948" s="2" t="n">
        <f aca="false">IF(Raw_Orders!F4948&lt;0,0,Raw_Orders!F4948)</f>
        <v>222.55</v>
      </c>
      <c r="G4948" s="2" t="str">
        <f aca="false">Raw_Orders!G4948</f>
        <v>Delayed</v>
      </c>
      <c r="H4948" s="2" t="n">
        <f aca="false">IF(Raw_Orders!H4948="","N/A",Raw_Orders!H4948)</f>
        <v>70.9</v>
      </c>
      <c r="I4948" s="2" t="n">
        <f aca="false">IF(Raw_Orders!I4948="","Not Rated",Raw_Orders!I4948)</f>
        <v>3.9</v>
      </c>
      <c r="J4948" s="2" t="str">
        <f aca="false">IF(COUNTIF($A$2:A4948,A4948)&gt;1,"Duplicate","Unique")</f>
        <v>Unique</v>
      </c>
      <c r="K4948" s="2" t="str">
        <f aca="false">IF(Raw_Orders!F4948&lt;0,"Anomaly","OK")</f>
        <v>OK</v>
      </c>
      <c r="L4948" s="2" t="str">
        <f aca="false">IFERROR(VLOOKUP(C4948,Raw_Restaurants!$A$2:$C$151,3,FALSE()),"Unknown")</f>
        <v>Bhopal</v>
      </c>
    </row>
    <row r="4949" customFormat="false" ht="15" hidden="false" customHeight="false" outlineLevel="0" collapsed="false">
      <c r="A4949" s="2" t="n">
        <f aca="false">Raw_Orders!A4949</f>
        <v>503187</v>
      </c>
      <c r="B4949" s="2" t="str">
        <f aca="false">Raw_Orders!B4949</f>
        <v>CUST1721</v>
      </c>
      <c r="C4949" s="2" t="str">
        <f aca="false">Raw_Orders!C4949</f>
        <v>REST216</v>
      </c>
      <c r="D4949" s="2" t="str">
        <f aca="false">Raw_Orders!D4949</f>
        <v>DP372</v>
      </c>
      <c r="E4949" s="2" t="str">
        <f aca="false">Raw_Orders!E4949</f>
        <v>2024-04-15</v>
      </c>
      <c r="F4949" s="2" t="n">
        <f aca="false">IF(Raw_Orders!F4949&lt;0,0,Raw_Orders!F4949)</f>
        <v>1310.39</v>
      </c>
      <c r="G4949" s="2" t="str">
        <f aca="false">Raw_Orders!G4949</f>
        <v>Delivered</v>
      </c>
      <c r="H4949" s="2" t="str">
        <f aca="false">IF(Raw_Orders!H4949="","N/A",Raw_Orders!H4949)</f>
        <v>N/A</v>
      </c>
      <c r="I4949" s="2" t="n">
        <f aca="false">IF(Raw_Orders!I4949="","Not Rated",Raw_Orders!I4949)</f>
        <v>3.7</v>
      </c>
      <c r="J4949" s="2" t="str">
        <f aca="false">IF(COUNTIF($A$2:A4949,A4949)&gt;1,"Duplicate","Unique")</f>
        <v>Unique</v>
      </c>
      <c r="K4949" s="2" t="str">
        <f aca="false">IF(Raw_Orders!F4949&lt;0,"Anomaly","OK")</f>
        <v>OK</v>
      </c>
      <c r="L4949" s="2" t="str">
        <f aca="false">IFERROR(VLOOKUP(C4949,Raw_Restaurants!$A$2:$C$151,3,FALSE()),"Unknown")</f>
        <v>Chennai</v>
      </c>
    </row>
    <row r="4950" customFormat="false" ht="15" hidden="false" customHeight="false" outlineLevel="0" collapsed="false">
      <c r="A4950" s="2" t="n">
        <f aca="false">Raw_Orders!A4950</f>
        <v>503804</v>
      </c>
      <c r="B4950" s="2" t="str">
        <f aca="false">Raw_Orders!B4950</f>
        <v>CUST1589</v>
      </c>
      <c r="C4950" s="2" t="str">
        <f aca="false">Raw_Orders!C4950</f>
        <v>REST337</v>
      </c>
      <c r="D4950" s="2" t="str">
        <f aca="false">Raw_Orders!D4950</f>
        <v>DP301</v>
      </c>
      <c r="E4950" s="2" t="str">
        <f aca="false">Raw_Orders!E4950</f>
        <v>2024-12-06</v>
      </c>
      <c r="F4950" s="2" t="n">
        <f aca="false">IF(Raw_Orders!F4950&lt;0,0,Raw_Orders!F4950)</f>
        <v>979.48</v>
      </c>
      <c r="G4950" s="2" t="str">
        <f aca="false">Raw_Orders!G4950</f>
        <v>Delivered</v>
      </c>
      <c r="H4950" s="2" t="n">
        <f aca="false">IF(Raw_Orders!H4950="","N/A",Raw_Orders!H4950)</f>
        <v>24.3</v>
      </c>
      <c r="I4950" s="2" t="n">
        <f aca="false">IF(Raw_Orders!I4950="","Not Rated",Raw_Orders!I4950)</f>
        <v>3</v>
      </c>
      <c r="J4950" s="2" t="str">
        <f aca="false">IF(COUNTIF($A$2:A4950,A4950)&gt;1,"Duplicate","Unique")</f>
        <v>Unique</v>
      </c>
      <c r="K4950" s="2" t="str">
        <f aca="false">IF(Raw_Orders!F4950&lt;0,"Anomaly","OK")</f>
        <v>OK</v>
      </c>
      <c r="L4950" s="2" t="str">
        <f aca="false">IFERROR(VLOOKUP(C4950,Raw_Restaurants!$A$2:$C$151,3,FALSE()),"Unknown")</f>
        <v>Pune</v>
      </c>
    </row>
    <row r="4951" customFormat="false" ht="15" hidden="false" customHeight="false" outlineLevel="0" collapsed="false">
      <c r="A4951" s="2" t="n">
        <f aca="false">Raw_Orders!A4951</f>
        <v>503071</v>
      </c>
      <c r="B4951" s="2" t="str">
        <f aca="false">Raw_Orders!B4951</f>
        <v>CUST1203</v>
      </c>
      <c r="C4951" s="2" t="str">
        <f aca="false">Raw_Orders!C4951</f>
        <v>REST261</v>
      </c>
      <c r="D4951" s="2" t="str">
        <f aca="false">Raw_Orders!D4951</f>
        <v>DP359</v>
      </c>
      <c r="E4951" s="2" t="str">
        <f aca="false">Raw_Orders!E4951</f>
        <v>2024-09-30</v>
      </c>
      <c r="F4951" s="2" t="n">
        <f aca="false">IF(Raw_Orders!F4951&lt;0,0,Raw_Orders!F4951)</f>
        <v>1081.32</v>
      </c>
      <c r="G4951" s="2" t="str">
        <f aca="false">Raw_Orders!G4951</f>
        <v>Delivered</v>
      </c>
      <c r="H4951" s="2" t="n">
        <f aca="false">IF(Raw_Orders!H4951="","N/A",Raw_Orders!H4951)</f>
        <v>61.9</v>
      </c>
      <c r="I4951" s="2" t="n">
        <f aca="false">IF(Raw_Orders!I4951="","Not Rated",Raw_Orders!I4951)</f>
        <v>3.9</v>
      </c>
      <c r="J4951" s="2" t="str">
        <f aca="false">IF(COUNTIF($A$2:A4951,A4951)&gt;1,"Duplicate","Unique")</f>
        <v>Unique</v>
      </c>
      <c r="K4951" s="2" t="str">
        <f aca="false">IF(Raw_Orders!F4951&lt;0,"Anomaly","OK")</f>
        <v>OK</v>
      </c>
      <c r="L4951" s="2" t="str">
        <f aca="false">IFERROR(VLOOKUP(C4951,Raw_Restaurants!$A$2:$C$151,3,FALSE()),"Unknown")</f>
        <v>Pune</v>
      </c>
    </row>
    <row r="4952" customFormat="false" ht="15" hidden="false" customHeight="false" outlineLevel="0" collapsed="false">
      <c r="A4952" s="2" t="n">
        <f aca="false">Raw_Orders!A4952</f>
        <v>503631</v>
      </c>
      <c r="B4952" s="2" t="str">
        <f aca="false">Raw_Orders!B4952</f>
        <v>CUST1019</v>
      </c>
      <c r="C4952" s="2" t="str">
        <f aca="false">Raw_Orders!C4952</f>
        <v>REST288</v>
      </c>
      <c r="D4952" s="2" t="str">
        <f aca="false">Raw_Orders!D4952</f>
        <v>DP370</v>
      </c>
      <c r="E4952" s="2" t="str">
        <f aca="false">Raw_Orders!E4952</f>
        <v>2024-10-17</v>
      </c>
      <c r="F4952" s="2" t="n">
        <f aca="false">IF(Raw_Orders!F4952&lt;0,0,Raw_Orders!F4952)</f>
        <v>1148.65</v>
      </c>
      <c r="G4952" s="2" t="str">
        <f aca="false">Raw_Orders!G4952</f>
        <v>Delivered</v>
      </c>
      <c r="H4952" s="2" t="n">
        <f aca="false">IF(Raw_Orders!H4952="","N/A",Raw_Orders!H4952)</f>
        <v>53.5</v>
      </c>
      <c r="I4952" s="2" t="n">
        <f aca="false">IF(Raw_Orders!I4952="","Not Rated",Raw_Orders!I4952)</f>
        <v>3.4</v>
      </c>
      <c r="J4952" s="2" t="str">
        <f aca="false">IF(COUNTIF($A$2:A4952,A4952)&gt;1,"Duplicate","Unique")</f>
        <v>Unique</v>
      </c>
      <c r="K4952" s="2" t="str">
        <f aca="false">IF(Raw_Orders!F4952&lt;0,"Anomaly","OK")</f>
        <v>OK</v>
      </c>
      <c r="L4952" s="2" t="str">
        <f aca="false">IFERROR(VLOOKUP(C4952,Raw_Restaurants!$A$2:$C$151,3,FALSE()),"Unknown")</f>
        <v>Bhopal</v>
      </c>
    </row>
    <row r="4953" customFormat="false" ht="15" hidden="false" customHeight="false" outlineLevel="0" collapsed="false">
      <c r="A4953" s="2" t="n">
        <f aca="false">Raw_Orders!A4953</f>
        <v>503514</v>
      </c>
      <c r="B4953" s="2" t="str">
        <f aca="false">Raw_Orders!B4953</f>
        <v>CUST1460</v>
      </c>
      <c r="C4953" s="2" t="str">
        <f aca="false">Raw_Orders!C4953</f>
        <v>REST294</v>
      </c>
      <c r="D4953" s="2" t="str">
        <f aca="false">Raw_Orders!D4953</f>
        <v>DP362</v>
      </c>
      <c r="E4953" s="2" t="str">
        <f aca="false">Raw_Orders!E4953</f>
        <v>2024-09-26</v>
      </c>
      <c r="F4953" s="2" t="n">
        <f aca="false">IF(Raw_Orders!F4953&lt;0,0,Raw_Orders!F4953)</f>
        <v>1337.21</v>
      </c>
      <c r="G4953" s="2" t="str">
        <f aca="false">Raw_Orders!G4953</f>
        <v>Delivered</v>
      </c>
      <c r="H4953" s="2" t="n">
        <f aca="false">IF(Raw_Orders!H4953="","N/A",Raw_Orders!H4953)</f>
        <v>30.8</v>
      </c>
      <c r="I4953" s="2" t="n">
        <f aca="false">IF(Raw_Orders!I4953="","Not Rated",Raw_Orders!I4953)</f>
        <v>4.2</v>
      </c>
      <c r="J4953" s="2" t="str">
        <f aca="false">IF(COUNTIF($A$2:A4953,A4953)&gt;1,"Duplicate","Unique")</f>
        <v>Unique</v>
      </c>
      <c r="K4953" s="2" t="str">
        <f aca="false">IF(Raw_Orders!F4953&lt;0,"Anomaly","OK")</f>
        <v>OK</v>
      </c>
      <c r="L4953" s="2" t="str">
        <f aca="false">IFERROR(VLOOKUP(C4953,Raw_Restaurants!$A$2:$C$151,3,FALSE()),"Unknown")</f>
        <v>Hyderabad</v>
      </c>
    </row>
    <row r="4954" customFormat="false" ht="15" hidden="false" customHeight="false" outlineLevel="0" collapsed="false">
      <c r="A4954" s="2" t="n">
        <f aca="false">Raw_Orders!A4954</f>
        <v>501451</v>
      </c>
      <c r="B4954" s="2" t="str">
        <f aca="false">Raw_Orders!B4954</f>
        <v>CUST1012</v>
      </c>
      <c r="C4954" s="2" t="str">
        <f aca="false">Raw_Orders!C4954</f>
        <v>REST291</v>
      </c>
      <c r="D4954" s="2" t="str">
        <f aca="false">Raw_Orders!D4954</f>
        <v>DP446</v>
      </c>
      <c r="E4954" s="2" t="str">
        <f aca="false">Raw_Orders!E4954</f>
        <v>2024-02-06</v>
      </c>
      <c r="F4954" s="2" t="n">
        <f aca="false">IF(Raw_Orders!F4954&lt;0,0,Raw_Orders!F4954)</f>
        <v>730.86</v>
      </c>
      <c r="G4954" s="2" t="str">
        <f aca="false">Raw_Orders!G4954</f>
        <v>Delivered</v>
      </c>
      <c r="H4954" s="2" t="n">
        <f aca="false">IF(Raw_Orders!H4954="","N/A",Raw_Orders!H4954)</f>
        <v>54.3</v>
      </c>
      <c r="I4954" s="2" t="n">
        <f aca="false">IF(Raw_Orders!I4954="","Not Rated",Raw_Orders!I4954)</f>
        <v>4.4</v>
      </c>
      <c r="J4954" s="2" t="str">
        <f aca="false">IF(COUNTIF($A$2:A4954,A4954)&gt;1,"Duplicate","Unique")</f>
        <v>Unique</v>
      </c>
      <c r="K4954" s="2" t="str">
        <f aca="false">IF(Raw_Orders!F4954&lt;0,"Anomaly","OK")</f>
        <v>OK</v>
      </c>
      <c r="L4954" s="2" t="str">
        <f aca="false">IFERROR(VLOOKUP(C4954,Raw_Restaurants!$A$2:$C$151,3,FALSE()),"Unknown")</f>
        <v>Pune</v>
      </c>
    </row>
    <row r="4955" customFormat="false" ht="15" hidden="false" customHeight="false" outlineLevel="0" collapsed="false">
      <c r="A4955" s="2" t="n">
        <f aca="false">Raw_Orders!A4955</f>
        <v>501448</v>
      </c>
      <c r="B4955" s="2" t="str">
        <f aca="false">Raw_Orders!B4955</f>
        <v>CUST1356</v>
      </c>
      <c r="C4955" s="2" t="str">
        <f aca="false">Raw_Orders!C4955</f>
        <v>REST206</v>
      </c>
      <c r="D4955" s="2" t="str">
        <f aca="false">Raw_Orders!D4955</f>
        <v>DP331</v>
      </c>
      <c r="E4955" s="2" t="str">
        <f aca="false">Raw_Orders!E4955</f>
        <v>2024-02-23</v>
      </c>
      <c r="F4955" s="2" t="n">
        <f aca="false">IF(Raw_Orders!F4955&lt;0,0,Raw_Orders!F4955)</f>
        <v>1047.55</v>
      </c>
      <c r="G4955" s="2" t="str">
        <f aca="false">Raw_Orders!G4955</f>
        <v>Delivered</v>
      </c>
      <c r="H4955" s="2" t="n">
        <f aca="false">IF(Raw_Orders!H4955="","N/A",Raw_Orders!H4955)</f>
        <v>59.6</v>
      </c>
      <c r="I4955" s="2" t="n">
        <f aca="false">IF(Raw_Orders!I4955="","Not Rated",Raw_Orders!I4955)</f>
        <v>3.5</v>
      </c>
      <c r="J4955" s="2" t="str">
        <f aca="false">IF(COUNTIF($A$2:A4955,A4955)&gt;1,"Duplicate","Unique")</f>
        <v>Unique</v>
      </c>
      <c r="K4955" s="2" t="str">
        <f aca="false">IF(Raw_Orders!F4955&lt;0,"Anomaly","OK")</f>
        <v>OK</v>
      </c>
      <c r="L4955" s="2" t="str">
        <f aca="false">IFERROR(VLOOKUP(C4955,Raw_Restaurants!$A$2:$C$151,3,FALSE()),"Unknown")</f>
        <v>Indore</v>
      </c>
    </row>
    <row r="4956" customFormat="false" ht="15" hidden="false" customHeight="false" outlineLevel="0" collapsed="false">
      <c r="A4956" s="2" t="n">
        <f aca="false">Raw_Orders!A4956</f>
        <v>500017</v>
      </c>
      <c r="B4956" s="2" t="str">
        <f aca="false">Raw_Orders!B4956</f>
        <v>CUST1764</v>
      </c>
      <c r="C4956" s="2" t="str">
        <f aca="false">Raw_Orders!C4956</f>
        <v>REST218</v>
      </c>
      <c r="D4956" s="2" t="str">
        <f aca="false">Raw_Orders!D4956</f>
        <v>DP447</v>
      </c>
      <c r="E4956" s="2" t="str">
        <f aca="false">Raw_Orders!E4956</f>
        <v>2024-07-25</v>
      </c>
      <c r="F4956" s="2" t="n">
        <f aca="false">IF(Raw_Orders!F4956&lt;0,0,Raw_Orders!F4956)</f>
        <v>995.18</v>
      </c>
      <c r="G4956" s="2" t="str">
        <f aca="false">Raw_Orders!G4956</f>
        <v>Delivered</v>
      </c>
      <c r="H4956" s="2" t="n">
        <f aca="false">IF(Raw_Orders!H4956="","N/A",Raw_Orders!H4956)</f>
        <v>53.4</v>
      </c>
      <c r="I4956" s="2" t="str">
        <f aca="false">IF(Raw_Orders!I4956="","Not Rated",Raw_Orders!I4956)</f>
        <v>Not Rated</v>
      </c>
      <c r="J4956" s="2" t="str">
        <f aca="false">IF(COUNTIF($A$2:A4956,A4956)&gt;1,"Duplicate","Unique")</f>
        <v>Unique</v>
      </c>
      <c r="K4956" s="2" t="str">
        <f aca="false">IF(Raw_Orders!F4956&lt;0,"Anomaly","OK")</f>
        <v>OK</v>
      </c>
      <c r="L4956" s="2" t="str">
        <f aca="false">IFERROR(VLOOKUP(C4956,Raw_Restaurants!$A$2:$C$151,3,FALSE()),"Unknown")</f>
        <v>Pune</v>
      </c>
    </row>
    <row r="4957" customFormat="false" ht="15" hidden="false" customHeight="false" outlineLevel="0" collapsed="false">
      <c r="A4957" s="2" t="n">
        <f aca="false">Raw_Orders!A4957</f>
        <v>504597</v>
      </c>
      <c r="B4957" s="2" t="str">
        <f aca="false">Raw_Orders!B4957</f>
        <v>CUST1341</v>
      </c>
      <c r="C4957" s="2" t="str">
        <f aca="false">Raw_Orders!C4957</f>
        <v>REST248</v>
      </c>
      <c r="D4957" s="2" t="str">
        <f aca="false">Raw_Orders!D4957</f>
        <v>DP333</v>
      </c>
      <c r="E4957" s="2" t="str">
        <f aca="false">Raw_Orders!E4957</f>
        <v>2024-07-06</v>
      </c>
      <c r="F4957" s="2" t="n">
        <f aca="false">IF(Raw_Orders!F4957&lt;0,0,Raw_Orders!F4957)</f>
        <v>452.4</v>
      </c>
      <c r="G4957" s="2" t="str">
        <f aca="false">Raw_Orders!G4957</f>
        <v>Delivered</v>
      </c>
      <c r="H4957" s="2" t="n">
        <f aca="false">IF(Raw_Orders!H4957="","N/A",Raw_Orders!H4957)</f>
        <v>36</v>
      </c>
      <c r="I4957" s="2" t="n">
        <f aca="false">IF(Raw_Orders!I4957="","Not Rated",Raw_Orders!I4957)</f>
        <v>2.7</v>
      </c>
      <c r="J4957" s="2" t="str">
        <f aca="false">IF(COUNTIF($A$2:A4957,A4957)&gt;1,"Duplicate","Unique")</f>
        <v>Unique</v>
      </c>
      <c r="K4957" s="2" t="str">
        <f aca="false">IF(Raw_Orders!F4957&lt;0,"Anomaly","OK")</f>
        <v>OK</v>
      </c>
      <c r="L4957" s="2" t="str">
        <f aca="false">IFERROR(VLOOKUP(C4957,Raw_Restaurants!$A$2:$C$151,3,FALSE()),"Unknown")</f>
        <v>Mumbai</v>
      </c>
    </row>
    <row r="4958" customFormat="false" ht="15" hidden="false" customHeight="false" outlineLevel="0" collapsed="false">
      <c r="A4958" s="2" t="n">
        <f aca="false">Raw_Orders!A4958</f>
        <v>504729</v>
      </c>
      <c r="B4958" s="2" t="str">
        <f aca="false">Raw_Orders!B4958</f>
        <v>CUST1745</v>
      </c>
      <c r="C4958" s="2" t="str">
        <f aca="false">Raw_Orders!C4958</f>
        <v>REST294</v>
      </c>
      <c r="D4958" s="2" t="str">
        <f aca="false">Raw_Orders!D4958</f>
        <v>DP467</v>
      </c>
      <c r="E4958" s="2" t="str">
        <f aca="false">Raw_Orders!E4958</f>
        <v>2024-12-31</v>
      </c>
      <c r="F4958" s="2" t="n">
        <f aca="false">IF(Raw_Orders!F4958&lt;0,0,Raw_Orders!F4958)</f>
        <v>621.13</v>
      </c>
      <c r="G4958" s="2" t="str">
        <f aca="false">Raw_Orders!G4958</f>
        <v>Delivered</v>
      </c>
      <c r="H4958" s="2" t="n">
        <f aca="false">IF(Raw_Orders!H4958="","N/A",Raw_Orders!H4958)</f>
        <v>34.2</v>
      </c>
      <c r="I4958" s="2" t="n">
        <f aca="false">IF(Raw_Orders!I4958="","Not Rated",Raw_Orders!I4958)</f>
        <v>4.6</v>
      </c>
      <c r="J4958" s="2" t="str">
        <f aca="false">IF(COUNTIF($A$2:A4958,A4958)&gt;1,"Duplicate","Unique")</f>
        <v>Unique</v>
      </c>
      <c r="K4958" s="2" t="str">
        <f aca="false">IF(Raw_Orders!F4958&lt;0,"Anomaly","OK")</f>
        <v>OK</v>
      </c>
      <c r="L4958" s="2" t="str">
        <f aca="false">IFERROR(VLOOKUP(C4958,Raw_Restaurants!$A$2:$C$151,3,FALSE()),"Unknown")</f>
        <v>Hyderabad</v>
      </c>
    </row>
    <row r="4959" customFormat="false" ht="15" hidden="false" customHeight="false" outlineLevel="0" collapsed="false">
      <c r="A4959" s="2" t="n">
        <f aca="false">Raw_Orders!A4959</f>
        <v>501088</v>
      </c>
      <c r="B4959" s="2" t="str">
        <f aca="false">Raw_Orders!B4959</f>
        <v>CUST1602</v>
      </c>
      <c r="C4959" s="2" t="str">
        <f aca="false">Raw_Orders!C4959</f>
        <v>REST226</v>
      </c>
      <c r="D4959" s="2" t="str">
        <f aca="false">Raw_Orders!D4959</f>
        <v>DP483</v>
      </c>
      <c r="E4959" s="2" t="str">
        <f aca="false">Raw_Orders!E4959</f>
        <v>2024-12-14</v>
      </c>
      <c r="F4959" s="2" t="n">
        <f aca="false">IF(Raw_Orders!F4959&lt;0,0,Raw_Orders!F4959)</f>
        <v>254.14</v>
      </c>
      <c r="G4959" s="2" t="str">
        <f aca="false">Raw_Orders!G4959</f>
        <v>Delivered</v>
      </c>
      <c r="H4959" s="2" t="n">
        <f aca="false">IF(Raw_Orders!H4959="","N/A",Raw_Orders!H4959)</f>
        <v>37.5</v>
      </c>
      <c r="I4959" s="2" t="n">
        <f aca="false">IF(Raw_Orders!I4959="","Not Rated",Raw_Orders!I4959)</f>
        <v>4.9</v>
      </c>
      <c r="J4959" s="2" t="str">
        <f aca="false">IF(COUNTIF($A$2:A4959,A4959)&gt;1,"Duplicate","Unique")</f>
        <v>Unique</v>
      </c>
      <c r="K4959" s="2" t="str">
        <f aca="false">IF(Raw_Orders!F4959&lt;0,"Anomaly","OK")</f>
        <v>OK</v>
      </c>
      <c r="L4959" s="2" t="str">
        <f aca="false">IFERROR(VLOOKUP(C4959,Raw_Restaurants!$A$2:$C$151,3,FALSE()),"Unknown")</f>
        <v>Indore</v>
      </c>
    </row>
    <row r="4960" customFormat="false" ht="15" hidden="false" customHeight="false" outlineLevel="0" collapsed="false">
      <c r="A4960" s="2" t="n">
        <f aca="false">Raw_Orders!A4960</f>
        <v>503459</v>
      </c>
      <c r="B4960" s="2" t="str">
        <f aca="false">Raw_Orders!B4960</f>
        <v>CUST1032</v>
      </c>
      <c r="C4960" s="2" t="str">
        <f aca="false">Raw_Orders!C4960</f>
        <v>REST348</v>
      </c>
      <c r="D4960" s="2" t="str">
        <f aca="false">Raw_Orders!D4960</f>
        <v>DP468</v>
      </c>
      <c r="E4960" s="2" t="str">
        <f aca="false">Raw_Orders!E4960</f>
        <v>2024-12-08</v>
      </c>
      <c r="F4960" s="2" t="n">
        <f aca="false">IF(Raw_Orders!F4960&lt;0,0,Raw_Orders!F4960)</f>
        <v>1110.79</v>
      </c>
      <c r="G4960" s="2" t="str">
        <f aca="false">Raw_Orders!G4960</f>
        <v>Cancelled</v>
      </c>
      <c r="H4960" s="2" t="str">
        <f aca="false">IF(Raw_Orders!H4960="","N/A",Raw_Orders!H4960)</f>
        <v>N/A</v>
      </c>
      <c r="I4960" s="2" t="str">
        <f aca="false">IF(Raw_Orders!I4960="","Not Rated",Raw_Orders!I4960)</f>
        <v>Not Rated</v>
      </c>
      <c r="J4960" s="2" t="str">
        <f aca="false">IF(COUNTIF($A$2:A4960,A4960)&gt;1,"Duplicate","Unique")</f>
        <v>Duplicate</v>
      </c>
      <c r="K4960" s="2" t="str">
        <f aca="false">IF(Raw_Orders!F4960&lt;0,"Anomaly","OK")</f>
        <v>OK</v>
      </c>
      <c r="L4960" s="2" t="str">
        <f aca="false">IFERROR(VLOOKUP(C4960,Raw_Restaurants!$A$2:$C$151,3,FALSE()),"Unknown")</f>
        <v>Bangalore</v>
      </c>
    </row>
    <row r="4961" customFormat="false" ht="15" hidden="false" customHeight="false" outlineLevel="0" collapsed="false">
      <c r="A4961" s="2" t="n">
        <f aca="false">Raw_Orders!A4961</f>
        <v>502453</v>
      </c>
      <c r="B4961" s="2" t="str">
        <f aca="false">Raw_Orders!B4961</f>
        <v>CUST1225</v>
      </c>
      <c r="C4961" s="2" t="str">
        <f aca="false">Raw_Orders!C4961</f>
        <v>REST203</v>
      </c>
      <c r="D4961" s="2" t="str">
        <f aca="false">Raw_Orders!D4961</f>
        <v>DP372</v>
      </c>
      <c r="E4961" s="2" t="str">
        <f aca="false">Raw_Orders!E4961</f>
        <v>2024-03-20</v>
      </c>
      <c r="F4961" s="2" t="n">
        <f aca="false">IF(Raw_Orders!F4961&lt;0,0,Raw_Orders!F4961)</f>
        <v>688.06</v>
      </c>
      <c r="G4961" s="2" t="str">
        <f aca="false">Raw_Orders!G4961</f>
        <v>Delivered</v>
      </c>
      <c r="H4961" s="2" t="n">
        <f aca="false">IF(Raw_Orders!H4961="","N/A",Raw_Orders!H4961)</f>
        <v>55.8</v>
      </c>
      <c r="I4961" s="2" t="n">
        <f aca="false">IF(Raw_Orders!I4961="","Not Rated",Raw_Orders!I4961)</f>
        <v>2.8</v>
      </c>
      <c r="J4961" s="2" t="str">
        <f aca="false">IF(COUNTIF($A$2:A4961,A4961)&gt;1,"Duplicate","Unique")</f>
        <v>Unique</v>
      </c>
      <c r="K4961" s="2" t="str">
        <f aca="false">IF(Raw_Orders!F4961&lt;0,"Anomaly","OK")</f>
        <v>OK</v>
      </c>
      <c r="L4961" s="2" t="str">
        <f aca="false">IFERROR(VLOOKUP(C4961,Raw_Restaurants!$A$2:$C$151,3,FALSE()),"Unknown")</f>
        <v>Chennai</v>
      </c>
    </row>
    <row r="4962" customFormat="false" ht="15" hidden="false" customHeight="false" outlineLevel="0" collapsed="false">
      <c r="A4962" s="2" t="n">
        <f aca="false">Raw_Orders!A4962</f>
        <v>501228</v>
      </c>
      <c r="B4962" s="2" t="str">
        <f aca="false">Raw_Orders!B4962</f>
        <v>CUST1477</v>
      </c>
      <c r="C4962" s="2" t="str">
        <f aca="false">Raw_Orders!C4962</f>
        <v>REST263</v>
      </c>
      <c r="D4962" s="2" t="str">
        <f aca="false">Raw_Orders!D4962</f>
        <v>DP478</v>
      </c>
      <c r="E4962" s="2" t="str">
        <f aca="false">Raw_Orders!E4962</f>
        <v>2024-08-04</v>
      </c>
      <c r="F4962" s="2" t="n">
        <f aca="false">IF(Raw_Orders!F4962&lt;0,0,Raw_Orders!F4962)</f>
        <v>399.85</v>
      </c>
      <c r="G4962" s="2" t="str">
        <f aca="false">Raw_Orders!G4962</f>
        <v>Delivered</v>
      </c>
      <c r="H4962" s="2" t="str">
        <f aca="false">IF(Raw_Orders!H4962="","N/A",Raw_Orders!H4962)</f>
        <v>N/A</v>
      </c>
      <c r="I4962" s="2" t="n">
        <f aca="false">IF(Raw_Orders!I4962="","Not Rated",Raw_Orders!I4962)</f>
        <v>2.8</v>
      </c>
      <c r="J4962" s="2" t="str">
        <f aca="false">IF(COUNTIF($A$2:A4962,A4962)&gt;1,"Duplicate","Unique")</f>
        <v>Unique</v>
      </c>
      <c r="K4962" s="2" t="str">
        <f aca="false">IF(Raw_Orders!F4962&lt;0,"Anomaly","OK")</f>
        <v>OK</v>
      </c>
      <c r="L4962" s="2" t="str">
        <f aca="false">IFERROR(VLOOKUP(C4962,Raw_Restaurants!$A$2:$C$151,3,FALSE()),"Unknown")</f>
        <v>Kolkata</v>
      </c>
    </row>
    <row r="4963" customFormat="false" ht="15" hidden="false" customHeight="false" outlineLevel="0" collapsed="false">
      <c r="A4963" s="2" t="n">
        <f aca="false">Raw_Orders!A4963</f>
        <v>504601</v>
      </c>
      <c r="B4963" s="2" t="str">
        <f aca="false">Raw_Orders!B4963</f>
        <v>CUST1374</v>
      </c>
      <c r="C4963" s="2" t="str">
        <f aca="false">Raw_Orders!C4963</f>
        <v>REST233</v>
      </c>
      <c r="D4963" s="2" t="str">
        <f aca="false">Raw_Orders!D4963</f>
        <v>DP417</v>
      </c>
      <c r="E4963" s="2" t="str">
        <f aca="false">Raw_Orders!E4963</f>
        <v>2024-03-24</v>
      </c>
      <c r="F4963" s="2" t="n">
        <f aca="false">IF(Raw_Orders!F4963&lt;0,0,Raw_Orders!F4963)</f>
        <v>946.73</v>
      </c>
      <c r="G4963" s="2" t="str">
        <f aca="false">Raw_Orders!G4963</f>
        <v>Delivered</v>
      </c>
      <c r="H4963" s="2" t="n">
        <f aca="false">IF(Raw_Orders!H4963="","N/A",Raw_Orders!H4963)</f>
        <v>18.3</v>
      </c>
      <c r="I4963" s="2" t="n">
        <f aca="false">IF(Raw_Orders!I4963="","Not Rated",Raw_Orders!I4963)</f>
        <v>4.9</v>
      </c>
      <c r="J4963" s="2" t="str">
        <f aca="false">IF(COUNTIF($A$2:A4963,A4963)&gt;1,"Duplicate","Unique")</f>
        <v>Unique</v>
      </c>
      <c r="K4963" s="2" t="str">
        <f aca="false">IF(Raw_Orders!F4963&lt;0,"Anomaly","OK")</f>
        <v>OK</v>
      </c>
      <c r="L4963" s="2" t="str">
        <f aca="false">IFERROR(VLOOKUP(C4963,Raw_Restaurants!$A$2:$C$151,3,FALSE()),"Unknown")</f>
        <v>Kolkata</v>
      </c>
    </row>
    <row r="4964" customFormat="false" ht="15" hidden="false" customHeight="false" outlineLevel="0" collapsed="false">
      <c r="A4964" s="2" t="n">
        <f aca="false">Raw_Orders!A4964</f>
        <v>500510</v>
      </c>
      <c r="B4964" s="2" t="str">
        <f aca="false">Raw_Orders!B4964</f>
        <v>CUST1148</v>
      </c>
      <c r="C4964" s="2" t="str">
        <f aca="false">Raw_Orders!C4964</f>
        <v>REST212</v>
      </c>
      <c r="D4964" s="2" t="str">
        <f aca="false">Raw_Orders!D4964</f>
        <v>DP380</v>
      </c>
      <c r="E4964" s="2" t="str">
        <f aca="false">Raw_Orders!E4964</f>
        <v>2024-12-31</v>
      </c>
      <c r="F4964" s="2" t="n">
        <f aca="false">IF(Raw_Orders!F4964&lt;0,0,Raw_Orders!F4964)</f>
        <v>1385.95</v>
      </c>
      <c r="G4964" s="2" t="str">
        <f aca="false">Raw_Orders!G4964</f>
        <v>Delivered</v>
      </c>
      <c r="H4964" s="2" t="n">
        <f aca="false">IF(Raw_Orders!H4964="","N/A",Raw_Orders!H4964)</f>
        <v>58</v>
      </c>
      <c r="I4964" s="2" t="str">
        <f aca="false">IF(Raw_Orders!I4964="","Not Rated",Raw_Orders!I4964)</f>
        <v>Not Rated</v>
      </c>
      <c r="J4964" s="2" t="str">
        <f aca="false">IF(COUNTIF($A$2:A4964,A4964)&gt;1,"Duplicate","Unique")</f>
        <v>Unique</v>
      </c>
      <c r="K4964" s="2" t="str">
        <f aca="false">IF(Raw_Orders!F4964&lt;0,"Anomaly","OK")</f>
        <v>OK</v>
      </c>
      <c r="L4964" s="2" t="str">
        <f aca="false">IFERROR(VLOOKUP(C4964,Raw_Restaurants!$A$2:$C$151,3,FALSE()),"Unknown")</f>
        <v>Jaipur</v>
      </c>
    </row>
    <row r="4965" customFormat="false" ht="15" hidden="false" customHeight="false" outlineLevel="0" collapsed="false">
      <c r="A4965" s="2" t="n">
        <f aca="false">Raw_Orders!A4965</f>
        <v>502681</v>
      </c>
      <c r="B4965" s="2" t="str">
        <f aca="false">Raw_Orders!B4965</f>
        <v>CUST1427</v>
      </c>
      <c r="C4965" s="2" t="str">
        <f aca="false">Raw_Orders!C4965</f>
        <v>REST301</v>
      </c>
      <c r="D4965" s="2" t="str">
        <f aca="false">Raw_Orders!D4965</f>
        <v>DP461</v>
      </c>
      <c r="E4965" s="2" t="str">
        <f aca="false">Raw_Orders!E4965</f>
        <v>2024-12-18</v>
      </c>
      <c r="F4965" s="2" t="n">
        <f aca="false">IF(Raw_Orders!F4965&lt;0,0,Raw_Orders!F4965)</f>
        <v>1249.76</v>
      </c>
      <c r="G4965" s="2" t="str">
        <f aca="false">Raw_Orders!G4965</f>
        <v>Delivered</v>
      </c>
      <c r="H4965" s="2" t="n">
        <f aca="false">IF(Raw_Orders!H4965="","N/A",Raw_Orders!H4965)</f>
        <v>44.9</v>
      </c>
      <c r="I4965" s="2" t="n">
        <f aca="false">IF(Raw_Orders!I4965="","Not Rated",Raw_Orders!I4965)</f>
        <v>3.4</v>
      </c>
      <c r="J4965" s="2" t="str">
        <f aca="false">IF(COUNTIF($A$2:A4965,A4965)&gt;1,"Duplicate","Unique")</f>
        <v>Unique</v>
      </c>
      <c r="K4965" s="2" t="str">
        <f aca="false">IF(Raw_Orders!F4965&lt;0,"Anomaly","OK")</f>
        <v>OK</v>
      </c>
      <c r="L4965" s="2" t="str">
        <f aca="false">IFERROR(VLOOKUP(C4965,Raw_Restaurants!$A$2:$C$151,3,FALSE()),"Unknown")</f>
        <v>Kolkata</v>
      </c>
    </row>
    <row r="4966" customFormat="false" ht="15" hidden="false" customHeight="false" outlineLevel="0" collapsed="false">
      <c r="A4966" s="2" t="n">
        <f aca="false">Raw_Orders!A4966</f>
        <v>504382</v>
      </c>
      <c r="B4966" s="2" t="str">
        <f aca="false">Raw_Orders!B4966</f>
        <v>CUST1297</v>
      </c>
      <c r="C4966" s="2" t="str">
        <f aca="false">Raw_Orders!C4966</f>
        <v>REST225</v>
      </c>
      <c r="D4966" s="2" t="str">
        <f aca="false">Raw_Orders!D4966</f>
        <v>DP398</v>
      </c>
      <c r="E4966" s="2" t="str">
        <f aca="false">Raw_Orders!E4966</f>
        <v>2024-04-14</v>
      </c>
      <c r="F4966" s="2" t="n">
        <f aca="false">IF(Raw_Orders!F4966&lt;0,0,Raw_Orders!F4966)</f>
        <v>660.52</v>
      </c>
      <c r="G4966" s="2" t="str">
        <f aca="false">Raw_Orders!G4966</f>
        <v>Delivered</v>
      </c>
      <c r="H4966" s="2" t="n">
        <f aca="false">IF(Raw_Orders!H4966="","N/A",Raw_Orders!H4966)</f>
        <v>62.1</v>
      </c>
      <c r="I4966" s="2" t="n">
        <f aca="false">IF(Raw_Orders!I4966="","Not Rated",Raw_Orders!I4966)</f>
        <v>4.1</v>
      </c>
      <c r="J4966" s="2" t="str">
        <f aca="false">IF(COUNTIF($A$2:A4966,A4966)&gt;1,"Duplicate","Unique")</f>
        <v>Unique</v>
      </c>
      <c r="K4966" s="2" t="str">
        <f aca="false">IF(Raw_Orders!F4966&lt;0,"Anomaly","OK")</f>
        <v>OK</v>
      </c>
      <c r="L4966" s="2" t="str">
        <f aca="false">IFERROR(VLOOKUP(C4966,Raw_Restaurants!$A$2:$C$151,3,FALSE()),"Unknown")</f>
        <v>Kolkata</v>
      </c>
    </row>
    <row r="4967" customFormat="false" ht="15" hidden="false" customHeight="false" outlineLevel="0" collapsed="false">
      <c r="A4967" s="2" t="n">
        <f aca="false">Raw_Orders!A4967</f>
        <v>503166</v>
      </c>
      <c r="B4967" s="2" t="str">
        <f aca="false">Raw_Orders!B4967</f>
        <v>CUST1769</v>
      </c>
      <c r="C4967" s="2" t="str">
        <f aca="false">Raw_Orders!C4967</f>
        <v>REST248</v>
      </c>
      <c r="D4967" s="2" t="str">
        <f aca="false">Raw_Orders!D4967</f>
        <v>DP381</v>
      </c>
      <c r="E4967" s="2" t="str">
        <f aca="false">Raw_Orders!E4967</f>
        <v>2024-06-21</v>
      </c>
      <c r="F4967" s="2" t="n">
        <f aca="false">IF(Raw_Orders!F4967&lt;0,0,Raw_Orders!F4967)</f>
        <v>0</v>
      </c>
      <c r="G4967" s="2" t="str">
        <f aca="false">Raw_Orders!G4967</f>
        <v>Delayed</v>
      </c>
      <c r="H4967" s="2" t="n">
        <f aca="false">IF(Raw_Orders!H4967="","N/A",Raw_Orders!H4967)</f>
        <v>79.1</v>
      </c>
      <c r="I4967" s="2" t="str">
        <f aca="false">IF(Raw_Orders!I4967="","Not Rated",Raw_Orders!I4967)</f>
        <v>Not Rated</v>
      </c>
      <c r="J4967" s="2" t="str">
        <f aca="false">IF(COUNTIF($A$2:A4967,A4967)&gt;1,"Duplicate","Unique")</f>
        <v>Unique</v>
      </c>
      <c r="K4967" s="2" t="str">
        <f aca="false">IF(Raw_Orders!F4967&lt;0,"Anomaly","OK")</f>
        <v>Anomaly</v>
      </c>
      <c r="L4967" s="2" t="str">
        <f aca="false">IFERROR(VLOOKUP(C4967,Raw_Restaurants!$A$2:$C$151,3,FALSE()),"Unknown")</f>
        <v>Mumbai</v>
      </c>
    </row>
    <row r="4968" customFormat="false" ht="15" hidden="false" customHeight="false" outlineLevel="0" collapsed="false">
      <c r="A4968" s="2" t="n">
        <f aca="false">Raw_Orders!A4968</f>
        <v>500152</v>
      </c>
      <c r="B4968" s="2" t="str">
        <f aca="false">Raw_Orders!B4968</f>
        <v>CUST1045</v>
      </c>
      <c r="C4968" s="2" t="str">
        <f aca="false">Raw_Orders!C4968</f>
        <v>REST233</v>
      </c>
      <c r="D4968" s="2" t="str">
        <f aca="false">Raw_Orders!D4968</f>
        <v>DP406</v>
      </c>
      <c r="E4968" s="2" t="str">
        <f aca="false">Raw_Orders!E4968</f>
        <v>2024-06-09</v>
      </c>
      <c r="F4968" s="2" t="n">
        <f aca="false">IF(Raw_Orders!F4968&lt;0,0,Raw_Orders!F4968)</f>
        <v>486.47</v>
      </c>
      <c r="G4968" s="2" t="str">
        <f aca="false">Raw_Orders!G4968</f>
        <v>Delayed</v>
      </c>
      <c r="H4968" s="2" t="n">
        <f aca="false">IF(Raw_Orders!H4968="","N/A",Raw_Orders!H4968)</f>
        <v>45.1</v>
      </c>
      <c r="I4968" s="2" t="n">
        <f aca="false">IF(Raw_Orders!I4968="","Not Rated",Raw_Orders!I4968)</f>
        <v>3.3</v>
      </c>
      <c r="J4968" s="2" t="str">
        <f aca="false">IF(COUNTIF($A$2:A4968,A4968)&gt;1,"Duplicate","Unique")</f>
        <v>Unique</v>
      </c>
      <c r="K4968" s="2" t="str">
        <f aca="false">IF(Raw_Orders!F4968&lt;0,"Anomaly","OK")</f>
        <v>OK</v>
      </c>
      <c r="L4968" s="2" t="str">
        <f aca="false">IFERROR(VLOOKUP(C4968,Raw_Restaurants!$A$2:$C$151,3,FALSE()),"Unknown")</f>
        <v>Kolkata</v>
      </c>
    </row>
    <row r="4969" customFormat="false" ht="15" hidden="false" customHeight="false" outlineLevel="0" collapsed="false">
      <c r="A4969" s="2" t="n">
        <f aca="false">Raw_Orders!A4969</f>
        <v>500236</v>
      </c>
      <c r="B4969" s="2" t="str">
        <f aca="false">Raw_Orders!B4969</f>
        <v>CUST1208</v>
      </c>
      <c r="C4969" s="2" t="str">
        <f aca="false">Raw_Orders!C4969</f>
        <v>REST304</v>
      </c>
      <c r="D4969" s="2" t="str">
        <f aca="false">Raw_Orders!D4969</f>
        <v>DP357</v>
      </c>
      <c r="E4969" s="2" t="str">
        <f aca="false">Raw_Orders!E4969</f>
        <v>2024-01-17</v>
      </c>
      <c r="F4969" s="2" t="n">
        <f aca="false">IF(Raw_Orders!F4969&lt;0,0,Raw_Orders!F4969)</f>
        <v>952.94</v>
      </c>
      <c r="G4969" s="2" t="str">
        <f aca="false">Raw_Orders!G4969</f>
        <v>Delivered</v>
      </c>
      <c r="H4969" s="2" t="n">
        <f aca="false">IF(Raw_Orders!H4969="","N/A",Raw_Orders!H4969)</f>
        <v>37.6</v>
      </c>
      <c r="I4969" s="2" t="n">
        <f aca="false">IF(Raw_Orders!I4969="","Not Rated",Raw_Orders!I4969)</f>
        <v>4.6</v>
      </c>
      <c r="J4969" s="2" t="str">
        <f aca="false">IF(COUNTIF($A$2:A4969,A4969)&gt;1,"Duplicate","Unique")</f>
        <v>Unique</v>
      </c>
      <c r="K4969" s="2" t="str">
        <f aca="false">IF(Raw_Orders!F4969&lt;0,"Anomaly","OK")</f>
        <v>OK</v>
      </c>
      <c r="L4969" s="2" t="str">
        <f aca="false">IFERROR(VLOOKUP(C4969,Raw_Restaurants!$A$2:$C$151,3,FALSE()),"Unknown")</f>
        <v>Jaipur</v>
      </c>
    </row>
    <row r="4970" customFormat="false" ht="15" hidden="false" customHeight="false" outlineLevel="0" collapsed="false">
      <c r="A4970" s="2" t="n">
        <f aca="false">Raw_Orders!A4970</f>
        <v>504206</v>
      </c>
      <c r="B4970" s="2" t="str">
        <f aca="false">Raw_Orders!B4970</f>
        <v>CUST1140</v>
      </c>
      <c r="C4970" s="2" t="str">
        <f aca="false">Raw_Orders!C4970</f>
        <v>REST342</v>
      </c>
      <c r="D4970" s="2" t="str">
        <f aca="false">Raw_Orders!D4970</f>
        <v>DP473</v>
      </c>
      <c r="E4970" s="2" t="str">
        <f aca="false">Raw_Orders!E4970</f>
        <v>2024-12-21</v>
      </c>
      <c r="F4970" s="2" t="n">
        <f aca="false">IF(Raw_Orders!F4970&lt;0,0,Raw_Orders!F4970)</f>
        <v>1027.89</v>
      </c>
      <c r="G4970" s="2" t="str">
        <f aca="false">Raw_Orders!G4970</f>
        <v>Delivered</v>
      </c>
      <c r="H4970" s="2" t="n">
        <f aca="false">IF(Raw_Orders!H4970="","N/A",Raw_Orders!H4970)</f>
        <v>28.7</v>
      </c>
      <c r="I4970" s="2" t="n">
        <f aca="false">IF(Raw_Orders!I4970="","Not Rated",Raw_Orders!I4970)</f>
        <v>4.9</v>
      </c>
      <c r="J4970" s="2" t="str">
        <f aca="false">IF(COUNTIF($A$2:A4970,A4970)&gt;1,"Duplicate","Unique")</f>
        <v>Unique</v>
      </c>
      <c r="K4970" s="2" t="str">
        <f aca="false">IF(Raw_Orders!F4970&lt;0,"Anomaly","OK")</f>
        <v>OK</v>
      </c>
      <c r="L4970" s="2" t="str">
        <f aca="false">IFERROR(VLOOKUP(C4970,Raw_Restaurants!$A$2:$C$151,3,FALSE()),"Unknown")</f>
        <v>Hyderabad</v>
      </c>
    </row>
    <row r="4971" customFormat="false" ht="15" hidden="false" customHeight="false" outlineLevel="0" collapsed="false">
      <c r="A4971" s="2" t="n">
        <f aca="false">Raw_Orders!A4971</f>
        <v>500904</v>
      </c>
      <c r="B4971" s="2" t="str">
        <f aca="false">Raw_Orders!B4971</f>
        <v>CUST1077</v>
      </c>
      <c r="C4971" s="2" t="str">
        <f aca="false">Raw_Orders!C4971</f>
        <v>REST233</v>
      </c>
      <c r="D4971" s="2" t="str">
        <f aca="false">Raw_Orders!D4971</f>
        <v>DP304</v>
      </c>
      <c r="E4971" s="2" t="str">
        <f aca="false">Raw_Orders!E4971</f>
        <v>2024-02-12</v>
      </c>
      <c r="F4971" s="2" t="n">
        <f aca="false">IF(Raw_Orders!F4971&lt;0,0,Raw_Orders!F4971)</f>
        <v>1307.37</v>
      </c>
      <c r="G4971" s="2" t="str">
        <f aca="false">Raw_Orders!G4971</f>
        <v>Delivered</v>
      </c>
      <c r="H4971" s="2" t="n">
        <f aca="false">IF(Raw_Orders!H4971="","N/A",Raw_Orders!H4971)</f>
        <v>24.3</v>
      </c>
      <c r="I4971" s="2" t="n">
        <f aca="false">IF(Raw_Orders!I4971="","Not Rated",Raw_Orders!I4971)</f>
        <v>3.6</v>
      </c>
      <c r="J4971" s="2" t="str">
        <f aca="false">IF(COUNTIF($A$2:A4971,A4971)&gt;1,"Duplicate","Unique")</f>
        <v>Duplicate</v>
      </c>
      <c r="K4971" s="2" t="str">
        <f aca="false">IF(Raw_Orders!F4971&lt;0,"Anomaly","OK")</f>
        <v>OK</v>
      </c>
      <c r="L4971" s="2" t="str">
        <f aca="false">IFERROR(VLOOKUP(C4971,Raw_Restaurants!$A$2:$C$151,3,FALSE()),"Unknown")</f>
        <v>Kolkata</v>
      </c>
    </row>
    <row r="4972" customFormat="false" ht="15" hidden="false" customHeight="false" outlineLevel="0" collapsed="false">
      <c r="A4972" s="2" t="n">
        <f aca="false">Raw_Orders!A4972</f>
        <v>502691</v>
      </c>
      <c r="B4972" s="2" t="str">
        <f aca="false">Raw_Orders!B4972</f>
        <v>CUST1444</v>
      </c>
      <c r="C4972" s="2" t="str">
        <f aca="false">Raw_Orders!C4972</f>
        <v>REST262</v>
      </c>
      <c r="D4972" s="2" t="str">
        <f aca="false">Raw_Orders!D4972</f>
        <v>DP406</v>
      </c>
      <c r="E4972" s="2" t="str">
        <f aca="false">Raw_Orders!E4972</f>
        <v>2024-01-24</v>
      </c>
      <c r="F4972" s="2" t="n">
        <f aca="false">IF(Raw_Orders!F4972&lt;0,0,Raw_Orders!F4972)</f>
        <v>1391</v>
      </c>
      <c r="G4972" s="2" t="str">
        <f aca="false">Raw_Orders!G4972</f>
        <v>Cancelled</v>
      </c>
      <c r="H4972" s="2" t="str">
        <f aca="false">IF(Raw_Orders!H4972="","N/A",Raw_Orders!H4972)</f>
        <v>N/A</v>
      </c>
      <c r="I4972" s="2" t="str">
        <f aca="false">IF(Raw_Orders!I4972="","Not Rated",Raw_Orders!I4972)</f>
        <v>Not Rated</v>
      </c>
      <c r="J4972" s="2" t="str">
        <f aca="false">IF(COUNTIF($A$2:A4972,A4972)&gt;1,"Duplicate","Unique")</f>
        <v>Unique</v>
      </c>
      <c r="K4972" s="2" t="str">
        <f aca="false">IF(Raw_Orders!F4972&lt;0,"Anomaly","OK")</f>
        <v>OK</v>
      </c>
      <c r="L4972" s="2" t="str">
        <f aca="false">IFERROR(VLOOKUP(C4972,Raw_Restaurants!$A$2:$C$151,3,FALSE()),"Unknown")</f>
        <v>Mumbai</v>
      </c>
    </row>
    <row r="4973" customFormat="false" ht="15" hidden="false" customHeight="false" outlineLevel="0" collapsed="false">
      <c r="A4973" s="2" t="n">
        <f aca="false">Raw_Orders!A4973</f>
        <v>504005</v>
      </c>
      <c r="B4973" s="2" t="str">
        <f aca="false">Raw_Orders!B4973</f>
        <v>CUST1477</v>
      </c>
      <c r="C4973" s="2" t="str">
        <f aca="false">Raw_Orders!C4973</f>
        <v>REST264</v>
      </c>
      <c r="D4973" s="2" t="str">
        <f aca="false">Raw_Orders!D4973</f>
        <v>DP340</v>
      </c>
      <c r="E4973" s="2" t="str">
        <f aca="false">Raw_Orders!E4973</f>
        <v>2024-08-24</v>
      </c>
      <c r="F4973" s="2" t="n">
        <f aca="false">IF(Raw_Orders!F4973&lt;0,0,Raw_Orders!F4973)</f>
        <v>1382.57</v>
      </c>
      <c r="G4973" s="2" t="str">
        <f aca="false">Raw_Orders!G4973</f>
        <v>Delivered</v>
      </c>
      <c r="H4973" s="2" t="n">
        <f aca="false">IF(Raw_Orders!H4973="","N/A",Raw_Orders!H4973)</f>
        <v>26.1</v>
      </c>
      <c r="I4973" s="2" t="str">
        <f aca="false">IF(Raw_Orders!I4973="","Not Rated",Raw_Orders!I4973)</f>
        <v>Not Rated</v>
      </c>
      <c r="J4973" s="2" t="str">
        <f aca="false">IF(COUNTIF($A$2:A4973,A4973)&gt;1,"Duplicate","Unique")</f>
        <v>Unique</v>
      </c>
      <c r="K4973" s="2" t="str">
        <f aca="false">IF(Raw_Orders!F4973&lt;0,"Anomaly","OK")</f>
        <v>OK</v>
      </c>
      <c r="L4973" s="2" t="str">
        <f aca="false">IFERROR(VLOOKUP(C4973,Raw_Restaurants!$A$2:$C$151,3,FALSE()),"Unknown")</f>
        <v>Bangalore</v>
      </c>
    </row>
    <row r="4974" customFormat="false" ht="15" hidden="false" customHeight="false" outlineLevel="0" collapsed="false">
      <c r="A4974" s="2" t="n">
        <f aca="false">Raw_Orders!A4974</f>
        <v>501794</v>
      </c>
      <c r="B4974" s="2" t="str">
        <f aca="false">Raw_Orders!B4974</f>
        <v>CUST1633</v>
      </c>
      <c r="C4974" s="2" t="str">
        <f aca="false">Raw_Orders!C4974</f>
        <v>REST201</v>
      </c>
      <c r="D4974" s="2" t="str">
        <f aca="false">Raw_Orders!D4974</f>
        <v>DP445</v>
      </c>
      <c r="E4974" s="2" t="str">
        <f aca="false">Raw_Orders!E4974</f>
        <v>2024-05-11</v>
      </c>
      <c r="F4974" s="2" t="n">
        <f aca="false">IF(Raw_Orders!F4974&lt;0,0,Raw_Orders!F4974)</f>
        <v>284.96</v>
      </c>
      <c r="G4974" s="2" t="str">
        <f aca="false">Raw_Orders!G4974</f>
        <v>Delivered</v>
      </c>
      <c r="H4974" s="2" t="n">
        <f aca="false">IF(Raw_Orders!H4974="","N/A",Raw_Orders!H4974)</f>
        <v>49.8</v>
      </c>
      <c r="I4974" s="2" t="n">
        <f aca="false">IF(Raw_Orders!I4974="","Not Rated",Raw_Orders!I4974)</f>
        <v>3.8</v>
      </c>
      <c r="J4974" s="2" t="str">
        <f aca="false">IF(COUNTIF($A$2:A4974,A4974)&gt;1,"Duplicate","Unique")</f>
        <v>Unique</v>
      </c>
      <c r="K4974" s="2" t="str">
        <f aca="false">IF(Raw_Orders!F4974&lt;0,"Anomaly","OK")</f>
        <v>OK</v>
      </c>
      <c r="L4974" s="2" t="str">
        <f aca="false">IFERROR(VLOOKUP(C4974,Raw_Restaurants!$A$2:$C$151,3,FALSE()),"Unknown")</f>
        <v>Kolkata</v>
      </c>
    </row>
    <row r="4975" customFormat="false" ht="15" hidden="false" customHeight="false" outlineLevel="0" collapsed="false">
      <c r="A4975" s="2" t="n">
        <f aca="false">Raw_Orders!A4975</f>
        <v>502749</v>
      </c>
      <c r="B4975" s="2" t="str">
        <f aca="false">Raw_Orders!B4975</f>
        <v>CUST1704</v>
      </c>
      <c r="C4975" s="2" t="str">
        <f aca="false">Raw_Orders!C4975</f>
        <v>REST339</v>
      </c>
      <c r="D4975" s="2" t="str">
        <f aca="false">Raw_Orders!D4975</f>
        <v>DP337</v>
      </c>
      <c r="E4975" s="2" t="str">
        <f aca="false">Raw_Orders!E4975</f>
        <v>2024-01-13</v>
      </c>
      <c r="F4975" s="2" t="n">
        <f aca="false">IF(Raw_Orders!F4975&lt;0,0,Raw_Orders!F4975)</f>
        <v>358.72</v>
      </c>
      <c r="G4975" s="2" t="str">
        <f aca="false">Raw_Orders!G4975</f>
        <v>Delivered</v>
      </c>
      <c r="H4975" s="2" t="n">
        <f aca="false">IF(Raw_Orders!H4975="","N/A",Raw_Orders!H4975)</f>
        <v>54</v>
      </c>
      <c r="I4975" s="2" t="str">
        <f aca="false">IF(Raw_Orders!I4975="","Not Rated",Raw_Orders!I4975)</f>
        <v>Not Rated</v>
      </c>
      <c r="J4975" s="2" t="str">
        <f aca="false">IF(COUNTIF($A$2:A4975,A4975)&gt;1,"Duplicate","Unique")</f>
        <v>Unique</v>
      </c>
      <c r="K4975" s="2" t="str">
        <f aca="false">IF(Raw_Orders!F4975&lt;0,"Anomaly","OK")</f>
        <v>OK</v>
      </c>
      <c r="L4975" s="2" t="str">
        <f aca="false">IFERROR(VLOOKUP(C4975,Raw_Restaurants!$A$2:$C$151,3,FALSE()),"Unknown")</f>
        <v>Bangalore</v>
      </c>
    </row>
    <row r="4976" customFormat="false" ht="15" hidden="false" customHeight="false" outlineLevel="0" collapsed="false">
      <c r="A4976" s="2" t="n">
        <f aca="false">Raw_Orders!A4976</f>
        <v>503527</v>
      </c>
      <c r="B4976" s="2" t="str">
        <f aca="false">Raw_Orders!B4976</f>
        <v>CUST1509</v>
      </c>
      <c r="C4976" s="2" t="str">
        <f aca="false">Raw_Orders!C4976</f>
        <v>REST263</v>
      </c>
      <c r="D4976" s="2" t="str">
        <f aca="false">Raw_Orders!D4976</f>
        <v>DP305</v>
      </c>
      <c r="E4976" s="2" t="str">
        <f aca="false">Raw_Orders!E4976</f>
        <v>2024-08-14</v>
      </c>
      <c r="F4976" s="2" t="n">
        <f aca="false">IF(Raw_Orders!F4976&lt;0,0,Raw_Orders!F4976)</f>
        <v>1165.31</v>
      </c>
      <c r="G4976" s="2" t="str">
        <f aca="false">Raw_Orders!G4976</f>
        <v>Cancelled</v>
      </c>
      <c r="H4976" s="2" t="str">
        <f aca="false">IF(Raw_Orders!H4976="","N/A",Raw_Orders!H4976)</f>
        <v>N/A</v>
      </c>
      <c r="I4976" s="2" t="str">
        <f aca="false">IF(Raw_Orders!I4976="","Not Rated",Raw_Orders!I4976)</f>
        <v>Not Rated</v>
      </c>
      <c r="J4976" s="2" t="str">
        <f aca="false">IF(COUNTIF($A$2:A4976,A4976)&gt;1,"Duplicate","Unique")</f>
        <v>Unique</v>
      </c>
      <c r="K4976" s="2" t="str">
        <f aca="false">IF(Raw_Orders!F4976&lt;0,"Anomaly","OK")</f>
        <v>OK</v>
      </c>
      <c r="L4976" s="2" t="str">
        <f aca="false">IFERROR(VLOOKUP(C4976,Raw_Restaurants!$A$2:$C$151,3,FALSE()),"Unknown")</f>
        <v>Kolkata</v>
      </c>
    </row>
    <row r="4977" customFormat="false" ht="15" hidden="false" customHeight="false" outlineLevel="0" collapsed="false">
      <c r="A4977" s="2" t="n">
        <f aca="false">Raw_Orders!A4977</f>
        <v>503021</v>
      </c>
      <c r="B4977" s="2" t="str">
        <f aca="false">Raw_Orders!B4977</f>
        <v>CUST1774</v>
      </c>
      <c r="C4977" s="2" t="str">
        <f aca="false">Raw_Orders!C4977</f>
        <v>REST258</v>
      </c>
      <c r="D4977" s="2" t="str">
        <f aca="false">Raw_Orders!D4977</f>
        <v>DP430</v>
      </c>
      <c r="E4977" s="2" t="str">
        <f aca="false">Raw_Orders!E4977</f>
        <v>2024-05-05</v>
      </c>
      <c r="F4977" s="2" t="n">
        <f aca="false">IF(Raw_Orders!F4977&lt;0,0,Raw_Orders!F4977)</f>
        <v>128.41</v>
      </c>
      <c r="G4977" s="2" t="str">
        <f aca="false">Raw_Orders!G4977</f>
        <v>Delivered</v>
      </c>
      <c r="H4977" s="2" t="n">
        <f aca="false">IF(Raw_Orders!H4977="","N/A",Raw_Orders!H4977)</f>
        <v>39.2</v>
      </c>
      <c r="I4977" s="2" t="n">
        <f aca="false">IF(Raw_Orders!I4977="","Not Rated",Raw_Orders!I4977)</f>
        <v>3.5</v>
      </c>
      <c r="J4977" s="2" t="str">
        <f aca="false">IF(COUNTIF($A$2:A4977,A4977)&gt;1,"Duplicate","Unique")</f>
        <v>Unique</v>
      </c>
      <c r="K4977" s="2" t="str">
        <f aca="false">IF(Raw_Orders!F4977&lt;0,"Anomaly","OK")</f>
        <v>OK</v>
      </c>
      <c r="L4977" s="2" t="str">
        <f aca="false">IFERROR(VLOOKUP(C4977,Raw_Restaurants!$A$2:$C$151,3,FALSE()),"Unknown")</f>
        <v>Mumbai</v>
      </c>
    </row>
    <row r="4978" customFormat="false" ht="15" hidden="false" customHeight="false" outlineLevel="0" collapsed="false">
      <c r="A4978" s="2" t="n">
        <f aca="false">Raw_Orders!A4978</f>
        <v>504544</v>
      </c>
      <c r="B4978" s="2" t="str">
        <f aca="false">Raw_Orders!B4978</f>
        <v>CUST1515</v>
      </c>
      <c r="C4978" s="2" t="str">
        <f aca="false">Raw_Orders!C4978</f>
        <v>REST325</v>
      </c>
      <c r="D4978" s="2" t="str">
        <f aca="false">Raw_Orders!D4978</f>
        <v>DP375</v>
      </c>
      <c r="E4978" s="2" t="str">
        <f aca="false">Raw_Orders!E4978</f>
        <v>2024-09-03</v>
      </c>
      <c r="F4978" s="2" t="n">
        <f aca="false">IF(Raw_Orders!F4978&lt;0,0,Raw_Orders!F4978)</f>
        <v>214.94</v>
      </c>
      <c r="G4978" s="2" t="str">
        <f aca="false">Raw_Orders!G4978</f>
        <v>Delayed</v>
      </c>
      <c r="H4978" s="2" t="n">
        <f aca="false">IF(Raw_Orders!H4978="","N/A",Raw_Orders!H4978)</f>
        <v>55.6</v>
      </c>
      <c r="I4978" s="2" t="str">
        <f aca="false">IF(Raw_Orders!I4978="","Not Rated",Raw_Orders!I4978)</f>
        <v>Not Rated</v>
      </c>
      <c r="J4978" s="2" t="str">
        <f aca="false">IF(COUNTIF($A$2:A4978,A4978)&gt;1,"Duplicate","Unique")</f>
        <v>Unique</v>
      </c>
      <c r="K4978" s="2" t="str">
        <f aca="false">IF(Raw_Orders!F4978&lt;0,"Anomaly","OK")</f>
        <v>OK</v>
      </c>
      <c r="L4978" s="2" t="str">
        <f aca="false">IFERROR(VLOOKUP(C4978,Raw_Restaurants!$A$2:$C$151,3,FALSE()),"Unknown")</f>
        <v>Indore</v>
      </c>
    </row>
    <row r="4979" customFormat="false" ht="15" hidden="false" customHeight="false" outlineLevel="0" collapsed="false">
      <c r="A4979" s="2" t="n">
        <f aca="false">Raw_Orders!A4979</f>
        <v>503949</v>
      </c>
      <c r="B4979" s="2" t="str">
        <f aca="false">Raw_Orders!B4979</f>
        <v>CUST1246</v>
      </c>
      <c r="C4979" s="2" t="str">
        <f aca="false">Raw_Orders!C4979</f>
        <v>REST275</v>
      </c>
      <c r="D4979" s="2" t="str">
        <f aca="false">Raw_Orders!D4979</f>
        <v>DP386</v>
      </c>
      <c r="E4979" s="2" t="str">
        <f aca="false">Raw_Orders!E4979</f>
        <v>2024-02-10</v>
      </c>
      <c r="F4979" s="2" t="n">
        <f aca="false">IF(Raw_Orders!F4979&lt;0,0,Raw_Orders!F4979)</f>
        <v>643.7</v>
      </c>
      <c r="G4979" s="2" t="str">
        <f aca="false">Raw_Orders!G4979</f>
        <v>Delivered</v>
      </c>
      <c r="H4979" s="2" t="n">
        <f aca="false">IF(Raw_Orders!H4979="","N/A",Raw_Orders!H4979)</f>
        <v>49.6</v>
      </c>
      <c r="I4979" s="2" t="n">
        <f aca="false">IF(Raw_Orders!I4979="","Not Rated",Raw_Orders!I4979)</f>
        <v>3.6</v>
      </c>
      <c r="J4979" s="2" t="str">
        <f aca="false">IF(COUNTIF($A$2:A4979,A4979)&gt;1,"Duplicate","Unique")</f>
        <v>Unique</v>
      </c>
      <c r="K4979" s="2" t="str">
        <f aca="false">IF(Raw_Orders!F4979&lt;0,"Anomaly","OK")</f>
        <v>OK</v>
      </c>
      <c r="L4979" s="2" t="str">
        <f aca="false">IFERROR(VLOOKUP(C4979,Raw_Restaurants!$A$2:$C$151,3,FALSE()),"Unknown")</f>
        <v>Pune</v>
      </c>
    </row>
    <row r="4980" customFormat="false" ht="15" hidden="false" customHeight="false" outlineLevel="0" collapsed="false">
      <c r="A4980" s="2" t="n">
        <f aca="false">Raw_Orders!A4980</f>
        <v>502801</v>
      </c>
      <c r="B4980" s="2" t="str">
        <f aca="false">Raw_Orders!B4980</f>
        <v>CUST1571</v>
      </c>
      <c r="C4980" s="2" t="str">
        <f aca="false">Raw_Orders!C4980</f>
        <v>REST234</v>
      </c>
      <c r="D4980" s="2" t="str">
        <f aca="false">Raw_Orders!D4980</f>
        <v>DP374</v>
      </c>
      <c r="E4980" s="2" t="str">
        <f aca="false">Raw_Orders!E4980</f>
        <v>2024-06-27</v>
      </c>
      <c r="F4980" s="2" t="n">
        <f aca="false">IF(Raw_Orders!F4980&lt;0,0,Raw_Orders!F4980)</f>
        <v>738.51</v>
      </c>
      <c r="G4980" s="2" t="str">
        <f aca="false">Raw_Orders!G4980</f>
        <v>Delivered</v>
      </c>
      <c r="H4980" s="2" t="n">
        <f aca="false">IF(Raw_Orders!H4980="","N/A",Raw_Orders!H4980)</f>
        <v>74.4</v>
      </c>
      <c r="I4980" s="2" t="n">
        <f aca="false">IF(Raw_Orders!I4980="","Not Rated",Raw_Orders!I4980)</f>
        <v>4.6</v>
      </c>
      <c r="J4980" s="2" t="str">
        <f aca="false">IF(COUNTIF($A$2:A4980,A4980)&gt;1,"Duplicate","Unique")</f>
        <v>Unique</v>
      </c>
      <c r="K4980" s="2" t="str">
        <f aca="false">IF(Raw_Orders!F4980&lt;0,"Anomaly","OK")</f>
        <v>OK</v>
      </c>
      <c r="L4980" s="2" t="str">
        <f aca="false">IFERROR(VLOOKUP(C4980,Raw_Restaurants!$A$2:$C$151,3,FALSE()),"Unknown")</f>
        <v>Bhopal</v>
      </c>
    </row>
    <row r="4981" customFormat="false" ht="15" hidden="false" customHeight="false" outlineLevel="0" collapsed="false">
      <c r="A4981" s="2" t="n">
        <f aca="false">Raw_Orders!A4981</f>
        <v>502582</v>
      </c>
      <c r="B4981" s="2" t="str">
        <f aca="false">Raw_Orders!B4981</f>
        <v>CUST1688</v>
      </c>
      <c r="C4981" s="2" t="str">
        <f aca="false">Raw_Orders!C4981</f>
        <v>REST319</v>
      </c>
      <c r="D4981" s="2" t="str">
        <f aca="false">Raw_Orders!D4981</f>
        <v>DP367</v>
      </c>
      <c r="E4981" s="2" t="str">
        <f aca="false">Raw_Orders!E4981</f>
        <v>2024-04-24</v>
      </c>
      <c r="F4981" s="2" t="n">
        <f aca="false">IF(Raw_Orders!F4981&lt;0,0,Raw_Orders!F4981)</f>
        <v>702.65</v>
      </c>
      <c r="G4981" s="2" t="str">
        <f aca="false">Raw_Orders!G4981</f>
        <v>Delivered</v>
      </c>
      <c r="H4981" s="2" t="n">
        <f aca="false">IF(Raw_Orders!H4981="","N/A",Raw_Orders!H4981)</f>
        <v>78.6</v>
      </c>
      <c r="I4981" s="2" t="n">
        <f aca="false">IF(Raw_Orders!I4981="","Not Rated",Raw_Orders!I4981)</f>
        <v>4.7</v>
      </c>
      <c r="J4981" s="2" t="str">
        <f aca="false">IF(COUNTIF($A$2:A4981,A4981)&gt;1,"Duplicate","Unique")</f>
        <v>Unique</v>
      </c>
      <c r="K4981" s="2" t="str">
        <f aca="false">IF(Raw_Orders!F4981&lt;0,"Anomaly","OK")</f>
        <v>OK</v>
      </c>
      <c r="L4981" s="2" t="str">
        <f aca="false">IFERROR(VLOOKUP(C4981,Raw_Restaurants!$A$2:$C$151,3,FALSE()),"Unknown")</f>
        <v>Bhopal</v>
      </c>
    </row>
    <row r="4982" customFormat="false" ht="15" hidden="false" customHeight="false" outlineLevel="0" collapsed="false">
      <c r="A4982" s="2" t="n">
        <f aca="false">Raw_Orders!A4982</f>
        <v>501618</v>
      </c>
      <c r="B4982" s="2" t="str">
        <f aca="false">Raw_Orders!B4982</f>
        <v>CUST1301</v>
      </c>
      <c r="C4982" s="2" t="str">
        <f aca="false">Raw_Orders!C4982</f>
        <v>REST318</v>
      </c>
      <c r="D4982" s="2" t="str">
        <f aca="false">Raw_Orders!D4982</f>
        <v>DP494</v>
      </c>
      <c r="E4982" s="2" t="str">
        <f aca="false">Raw_Orders!E4982</f>
        <v>2024-01-09</v>
      </c>
      <c r="F4982" s="2" t="n">
        <f aca="false">IF(Raw_Orders!F4982&lt;0,0,Raw_Orders!F4982)</f>
        <v>692.6</v>
      </c>
      <c r="G4982" s="2" t="str">
        <f aca="false">Raw_Orders!G4982</f>
        <v>Delivered</v>
      </c>
      <c r="H4982" s="2" t="n">
        <f aca="false">IF(Raw_Orders!H4982="","N/A",Raw_Orders!H4982)</f>
        <v>70.5</v>
      </c>
      <c r="I4982" s="2" t="n">
        <f aca="false">IF(Raw_Orders!I4982="","Not Rated",Raw_Orders!I4982)</f>
        <v>4.3</v>
      </c>
      <c r="J4982" s="2" t="str">
        <f aca="false">IF(COUNTIF($A$2:A4982,A4982)&gt;1,"Duplicate","Unique")</f>
        <v>Unique</v>
      </c>
      <c r="K4982" s="2" t="str">
        <f aca="false">IF(Raw_Orders!F4982&lt;0,"Anomaly","OK")</f>
        <v>OK</v>
      </c>
      <c r="L4982" s="2" t="str">
        <f aca="false">IFERROR(VLOOKUP(C4982,Raw_Restaurants!$A$2:$C$151,3,FALSE()),"Unknown")</f>
        <v>Mumbai</v>
      </c>
    </row>
    <row r="4983" customFormat="false" ht="15" hidden="false" customHeight="false" outlineLevel="0" collapsed="false">
      <c r="A4983" s="2" t="n">
        <f aca="false">Raw_Orders!A4983</f>
        <v>500670</v>
      </c>
      <c r="B4983" s="2" t="str">
        <f aca="false">Raw_Orders!B4983</f>
        <v>CUST1045</v>
      </c>
      <c r="C4983" s="2" t="str">
        <f aca="false">Raw_Orders!C4983</f>
        <v>REST235</v>
      </c>
      <c r="D4983" s="2" t="str">
        <f aca="false">Raw_Orders!D4983</f>
        <v>DP334</v>
      </c>
      <c r="E4983" s="2" t="str">
        <f aca="false">Raw_Orders!E4983</f>
        <v>2024-02-18</v>
      </c>
      <c r="F4983" s="2" t="n">
        <f aca="false">IF(Raw_Orders!F4983&lt;0,0,Raw_Orders!F4983)</f>
        <v>1273.14</v>
      </c>
      <c r="G4983" s="2" t="str">
        <f aca="false">Raw_Orders!G4983</f>
        <v>Delivered</v>
      </c>
      <c r="H4983" s="2" t="n">
        <f aca="false">IF(Raw_Orders!H4983="","N/A",Raw_Orders!H4983)</f>
        <v>48.3</v>
      </c>
      <c r="I4983" s="2" t="str">
        <f aca="false">IF(Raw_Orders!I4983="","Not Rated",Raw_Orders!I4983)</f>
        <v>Not Rated</v>
      </c>
      <c r="J4983" s="2" t="str">
        <f aca="false">IF(COUNTIF($A$2:A4983,A4983)&gt;1,"Duplicate","Unique")</f>
        <v>Unique</v>
      </c>
      <c r="K4983" s="2" t="str">
        <f aca="false">IF(Raw_Orders!F4983&lt;0,"Anomaly","OK")</f>
        <v>OK</v>
      </c>
      <c r="L4983" s="2" t="str">
        <f aca="false">IFERROR(VLOOKUP(C4983,Raw_Restaurants!$A$2:$C$151,3,FALSE()),"Unknown")</f>
        <v>Kolkata</v>
      </c>
    </row>
    <row r="4984" customFormat="false" ht="15" hidden="false" customHeight="false" outlineLevel="0" collapsed="false">
      <c r="A4984" s="2" t="n">
        <f aca="false">Raw_Orders!A4984</f>
        <v>503096</v>
      </c>
      <c r="B4984" s="2" t="str">
        <f aca="false">Raw_Orders!B4984</f>
        <v>CUST1787</v>
      </c>
      <c r="C4984" s="2" t="str">
        <f aca="false">Raw_Orders!C4984</f>
        <v>REST324</v>
      </c>
      <c r="D4984" s="2" t="str">
        <f aca="false">Raw_Orders!D4984</f>
        <v>DP333</v>
      </c>
      <c r="E4984" s="2" t="str">
        <f aca="false">Raw_Orders!E4984</f>
        <v>2024-08-13</v>
      </c>
      <c r="F4984" s="2" t="n">
        <f aca="false">IF(Raw_Orders!F4984&lt;0,0,Raw_Orders!F4984)</f>
        <v>626.51</v>
      </c>
      <c r="G4984" s="2" t="str">
        <f aca="false">Raw_Orders!G4984</f>
        <v>Delivered</v>
      </c>
      <c r="H4984" s="2" t="n">
        <f aca="false">IF(Raw_Orders!H4984="","N/A",Raw_Orders!H4984)</f>
        <v>15.2</v>
      </c>
      <c r="I4984" s="2" t="n">
        <f aca="false">IF(Raw_Orders!I4984="","Not Rated",Raw_Orders!I4984)</f>
        <v>4.3</v>
      </c>
      <c r="J4984" s="2" t="str">
        <f aca="false">IF(COUNTIF($A$2:A4984,A4984)&gt;1,"Duplicate","Unique")</f>
        <v>Unique</v>
      </c>
      <c r="K4984" s="2" t="str">
        <f aca="false">IF(Raw_Orders!F4984&lt;0,"Anomaly","OK")</f>
        <v>OK</v>
      </c>
      <c r="L4984" s="2" t="str">
        <f aca="false">IFERROR(VLOOKUP(C4984,Raw_Restaurants!$A$2:$C$151,3,FALSE()),"Unknown")</f>
        <v>Bhopal</v>
      </c>
    </row>
    <row r="4985" customFormat="false" ht="15" hidden="false" customHeight="false" outlineLevel="0" collapsed="false">
      <c r="A4985" s="2" t="n">
        <f aca="false">Raw_Orders!A4985</f>
        <v>500270</v>
      </c>
      <c r="B4985" s="2" t="str">
        <f aca="false">Raw_Orders!B4985</f>
        <v>CUST1303</v>
      </c>
      <c r="C4985" s="2" t="str">
        <f aca="false">Raw_Orders!C4985</f>
        <v>REST312</v>
      </c>
      <c r="D4985" s="2" t="str">
        <f aca="false">Raw_Orders!D4985</f>
        <v>DP399</v>
      </c>
      <c r="E4985" s="2" t="str">
        <f aca="false">Raw_Orders!E4985</f>
        <v>2024-01-16</v>
      </c>
      <c r="F4985" s="2" t="n">
        <f aca="false">IF(Raw_Orders!F4985&lt;0,0,Raw_Orders!F4985)</f>
        <v>984.33</v>
      </c>
      <c r="G4985" s="2" t="str">
        <f aca="false">Raw_Orders!G4985</f>
        <v>Delayed</v>
      </c>
      <c r="H4985" s="2" t="n">
        <f aca="false">IF(Raw_Orders!H4985="","N/A",Raw_Orders!H4985)</f>
        <v>45.5</v>
      </c>
      <c r="I4985" s="2" t="n">
        <f aca="false">IF(Raw_Orders!I4985="","Not Rated",Raw_Orders!I4985)</f>
        <v>4.4</v>
      </c>
      <c r="J4985" s="2" t="str">
        <f aca="false">IF(COUNTIF($A$2:A4985,A4985)&gt;1,"Duplicate","Unique")</f>
        <v>Unique</v>
      </c>
      <c r="K4985" s="2" t="str">
        <f aca="false">IF(Raw_Orders!F4985&lt;0,"Anomaly","OK")</f>
        <v>OK</v>
      </c>
      <c r="L4985" s="2" t="str">
        <f aca="false">IFERROR(VLOOKUP(C4985,Raw_Restaurants!$A$2:$C$151,3,FALSE()),"Unknown")</f>
        <v>Mumbai</v>
      </c>
    </row>
    <row r="4986" customFormat="false" ht="15" hidden="false" customHeight="false" outlineLevel="0" collapsed="false">
      <c r="A4986" s="2" t="n">
        <f aca="false">Raw_Orders!A4986</f>
        <v>500827</v>
      </c>
      <c r="B4986" s="2" t="str">
        <f aca="false">Raw_Orders!B4986</f>
        <v>CUST1056</v>
      </c>
      <c r="C4986" s="2" t="str">
        <f aca="false">Raw_Orders!C4986</f>
        <v>REST302</v>
      </c>
      <c r="D4986" s="2" t="str">
        <f aca="false">Raw_Orders!D4986</f>
        <v>DP354</v>
      </c>
      <c r="E4986" s="2" t="str">
        <f aca="false">Raw_Orders!E4986</f>
        <v>2024-10-12</v>
      </c>
      <c r="F4986" s="2" t="n">
        <f aca="false">IF(Raw_Orders!F4986&lt;0,0,Raw_Orders!F4986)</f>
        <v>457.14</v>
      </c>
      <c r="G4986" s="2" t="str">
        <f aca="false">Raw_Orders!G4986</f>
        <v>Delivered</v>
      </c>
      <c r="H4986" s="2" t="n">
        <f aca="false">IF(Raw_Orders!H4986="","N/A",Raw_Orders!H4986)</f>
        <v>71.4</v>
      </c>
      <c r="I4986" s="2" t="n">
        <f aca="false">IF(Raw_Orders!I4986="","Not Rated",Raw_Orders!I4986)</f>
        <v>3.9</v>
      </c>
      <c r="J4986" s="2" t="str">
        <f aca="false">IF(COUNTIF($A$2:A4986,A4986)&gt;1,"Duplicate","Unique")</f>
        <v>Unique</v>
      </c>
      <c r="K4986" s="2" t="str">
        <f aca="false">IF(Raw_Orders!F4986&lt;0,"Anomaly","OK")</f>
        <v>OK</v>
      </c>
      <c r="L4986" s="2" t="str">
        <f aca="false">IFERROR(VLOOKUP(C4986,Raw_Restaurants!$A$2:$C$151,3,FALSE()),"Unknown")</f>
        <v>Indore</v>
      </c>
    </row>
    <row r="4987" customFormat="false" ht="15" hidden="false" customHeight="false" outlineLevel="0" collapsed="false">
      <c r="A4987" s="2" t="n">
        <f aca="false">Raw_Orders!A4987</f>
        <v>502057</v>
      </c>
      <c r="B4987" s="2" t="str">
        <f aca="false">Raw_Orders!B4987</f>
        <v>CUST1794</v>
      </c>
      <c r="C4987" s="2" t="str">
        <f aca="false">Raw_Orders!C4987</f>
        <v>REST204</v>
      </c>
      <c r="D4987" s="2" t="str">
        <f aca="false">Raw_Orders!D4987</f>
        <v>DP370</v>
      </c>
      <c r="E4987" s="2" t="str">
        <f aca="false">Raw_Orders!E4987</f>
        <v>2024-09-30</v>
      </c>
      <c r="F4987" s="2" t="n">
        <f aca="false">IF(Raw_Orders!F4987&lt;0,0,Raw_Orders!F4987)</f>
        <v>164.05</v>
      </c>
      <c r="G4987" s="2" t="str">
        <f aca="false">Raw_Orders!G4987</f>
        <v>Cancelled</v>
      </c>
      <c r="H4987" s="2" t="str">
        <f aca="false">IF(Raw_Orders!H4987="","N/A",Raw_Orders!H4987)</f>
        <v>N/A</v>
      </c>
      <c r="I4987" s="2" t="str">
        <f aca="false">IF(Raw_Orders!I4987="","Not Rated",Raw_Orders!I4987)</f>
        <v>Not Rated</v>
      </c>
      <c r="J4987" s="2" t="str">
        <f aca="false">IF(COUNTIF($A$2:A4987,A4987)&gt;1,"Duplicate","Unique")</f>
        <v>Unique</v>
      </c>
      <c r="K4987" s="2" t="str">
        <f aca="false">IF(Raw_Orders!F4987&lt;0,"Anomaly","OK")</f>
        <v>OK</v>
      </c>
      <c r="L4987" s="2" t="str">
        <f aca="false">IFERROR(VLOOKUP(C4987,Raw_Restaurants!$A$2:$C$151,3,FALSE()),"Unknown")</f>
        <v>Bhopal</v>
      </c>
    </row>
    <row r="4988" customFormat="false" ht="15" hidden="false" customHeight="false" outlineLevel="0" collapsed="false">
      <c r="A4988" s="2" t="n">
        <f aca="false">Raw_Orders!A4988</f>
        <v>500873</v>
      </c>
      <c r="B4988" s="2" t="str">
        <f aca="false">Raw_Orders!B4988</f>
        <v>CUST1410</v>
      </c>
      <c r="C4988" s="2" t="str">
        <f aca="false">Raw_Orders!C4988</f>
        <v>REST330</v>
      </c>
      <c r="D4988" s="2" t="str">
        <f aca="false">Raw_Orders!D4988</f>
        <v>DP373</v>
      </c>
      <c r="E4988" s="2" t="str">
        <f aca="false">Raw_Orders!E4988</f>
        <v>2024-04-20</v>
      </c>
      <c r="F4988" s="2" t="n">
        <f aca="false">IF(Raw_Orders!F4988&lt;0,0,Raw_Orders!F4988)</f>
        <v>400.35</v>
      </c>
      <c r="G4988" s="2" t="str">
        <f aca="false">Raw_Orders!G4988</f>
        <v>Delivered</v>
      </c>
      <c r="H4988" s="2" t="n">
        <f aca="false">IF(Raw_Orders!H4988="","N/A",Raw_Orders!H4988)</f>
        <v>58.1</v>
      </c>
      <c r="I4988" s="2" t="n">
        <f aca="false">IF(Raw_Orders!I4988="","Not Rated",Raw_Orders!I4988)</f>
        <v>3.9</v>
      </c>
      <c r="J4988" s="2" t="str">
        <f aca="false">IF(COUNTIF($A$2:A4988,A4988)&gt;1,"Duplicate","Unique")</f>
        <v>Unique</v>
      </c>
      <c r="K4988" s="2" t="str">
        <f aca="false">IF(Raw_Orders!F4988&lt;0,"Anomaly","OK")</f>
        <v>OK</v>
      </c>
      <c r="L4988" s="2" t="str">
        <f aca="false">IFERROR(VLOOKUP(C4988,Raw_Restaurants!$A$2:$C$151,3,FALSE()),"Unknown")</f>
        <v>Hyderabad</v>
      </c>
    </row>
    <row r="4989" customFormat="false" ht="15" hidden="false" customHeight="false" outlineLevel="0" collapsed="false">
      <c r="A4989" s="2" t="n">
        <f aca="false">Raw_Orders!A4989</f>
        <v>501319</v>
      </c>
      <c r="B4989" s="2" t="str">
        <f aca="false">Raw_Orders!B4989</f>
        <v>CUST1085</v>
      </c>
      <c r="C4989" s="2" t="str">
        <f aca="false">Raw_Orders!C4989</f>
        <v>REST214</v>
      </c>
      <c r="D4989" s="2" t="str">
        <f aca="false">Raw_Orders!D4989</f>
        <v>DP378</v>
      </c>
      <c r="E4989" s="2" t="str">
        <f aca="false">Raw_Orders!E4989</f>
        <v>2024-12-15</v>
      </c>
      <c r="F4989" s="2" t="n">
        <f aca="false">IF(Raw_Orders!F4989&lt;0,0,Raw_Orders!F4989)</f>
        <v>683.19</v>
      </c>
      <c r="G4989" s="2" t="str">
        <f aca="false">Raw_Orders!G4989</f>
        <v>Delivered</v>
      </c>
      <c r="H4989" s="2" t="n">
        <f aca="false">IF(Raw_Orders!H4989="","N/A",Raw_Orders!H4989)</f>
        <v>35.2</v>
      </c>
      <c r="I4989" s="2" t="n">
        <f aca="false">IF(Raw_Orders!I4989="","Not Rated",Raw_Orders!I4989)</f>
        <v>3.1</v>
      </c>
      <c r="J4989" s="2" t="str">
        <f aca="false">IF(COUNTIF($A$2:A4989,A4989)&gt;1,"Duplicate","Unique")</f>
        <v>Unique</v>
      </c>
      <c r="K4989" s="2" t="str">
        <f aca="false">IF(Raw_Orders!F4989&lt;0,"Anomaly","OK")</f>
        <v>OK</v>
      </c>
      <c r="L4989" s="2" t="str">
        <f aca="false">IFERROR(VLOOKUP(C4989,Raw_Restaurants!$A$2:$C$151,3,FALSE()),"Unknown")</f>
        <v>Chennai</v>
      </c>
    </row>
    <row r="4990" customFormat="false" ht="15" hidden="false" customHeight="false" outlineLevel="0" collapsed="false">
      <c r="A4990" s="2" t="n">
        <f aca="false">Raw_Orders!A4990</f>
        <v>502360</v>
      </c>
      <c r="B4990" s="2" t="str">
        <f aca="false">Raw_Orders!B4990</f>
        <v>CUST1511</v>
      </c>
      <c r="C4990" s="2" t="str">
        <f aca="false">Raw_Orders!C4990</f>
        <v>REST266</v>
      </c>
      <c r="D4990" s="2" t="str">
        <f aca="false">Raw_Orders!D4990</f>
        <v>DP412</v>
      </c>
      <c r="E4990" s="2" t="str">
        <f aca="false">Raw_Orders!E4990</f>
        <v>2024-08-24</v>
      </c>
      <c r="F4990" s="2" t="n">
        <f aca="false">IF(Raw_Orders!F4990&lt;0,0,Raw_Orders!F4990)</f>
        <v>1055.45</v>
      </c>
      <c r="G4990" s="2" t="str">
        <f aca="false">Raw_Orders!G4990</f>
        <v>Delivered</v>
      </c>
      <c r="H4990" s="2" t="n">
        <f aca="false">IF(Raw_Orders!H4990="","N/A",Raw_Orders!H4990)</f>
        <v>34.6</v>
      </c>
      <c r="I4990" s="2" t="n">
        <f aca="false">IF(Raw_Orders!I4990="","Not Rated",Raw_Orders!I4990)</f>
        <v>4.8</v>
      </c>
      <c r="J4990" s="2" t="str">
        <f aca="false">IF(COUNTIF($A$2:A4990,A4990)&gt;1,"Duplicate","Unique")</f>
        <v>Unique</v>
      </c>
      <c r="K4990" s="2" t="str">
        <f aca="false">IF(Raw_Orders!F4990&lt;0,"Anomaly","OK")</f>
        <v>OK</v>
      </c>
      <c r="L4990" s="2" t="str">
        <f aca="false">IFERROR(VLOOKUP(C4990,Raw_Restaurants!$A$2:$C$151,3,FALSE()),"Unknown")</f>
        <v>Jaipur</v>
      </c>
    </row>
    <row r="4991" customFormat="false" ht="15" hidden="false" customHeight="false" outlineLevel="0" collapsed="false">
      <c r="A4991" s="2" t="n">
        <f aca="false">Raw_Orders!A4991</f>
        <v>500350</v>
      </c>
      <c r="B4991" s="2" t="str">
        <f aca="false">Raw_Orders!B4991</f>
        <v>CUST1591</v>
      </c>
      <c r="C4991" s="2" t="str">
        <f aca="false">Raw_Orders!C4991</f>
        <v>REST327</v>
      </c>
      <c r="D4991" s="2" t="str">
        <f aca="false">Raw_Orders!D4991</f>
        <v>DP390</v>
      </c>
      <c r="E4991" s="2" t="str">
        <f aca="false">Raw_Orders!E4991</f>
        <v>2024-04-29</v>
      </c>
      <c r="F4991" s="2" t="n">
        <f aca="false">IF(Raw_Orders!F4991&lt;0,0,Raw_Orders!F4991)</f>
        <v>1327.98</v>
      </c>
      <c r="G4991" s="2" t="str">
        <f aca="false">Raw_Orders!G4991</f>
        <v>Delivered</v>
      </c>
      <c r="H4991" s="2" t="n">
        <f aca="false">IF(Raw_Orders!H4991="","N/A",Raw_Orders!H4991)</f>
        <v>44.3</v>
      </c>
      <c r="I4991" s="2" t="n">
        <f aca="false">IF(Raw_Orders!I4991="","Not Rated",Raw_Orders!I4991)</f>
        <v>4.5</v>
      </c>
      <c r="J4991" s="2" t="str">
        <f aca="false">IF(COUNTIF($A$2:A4991,A4991)&gt;1,"Duplicate","Unique")</f>
        <v>Unique</v>
      </c>
      <c r="K4991" s="2" t="str">
        <f aca="false">IF(Raw_Orders!F4991&lt;0,"Anomaly","OK")</f>
        <v>OK</v>
      </c>
      <c r="L4991" s="2" t="str">
        <f aca="false">IFERROR(VLOOKUP(C4991,Raw_Restaurants!$A$2:$C$151,3,FALSE()),"Unknown")</f>
        <v>Kolkata</v>
      </c>
    </row>
    <row r="4992" customFormat="false" ht="15" hidden="false" customHeight="false" outlineLevel="0" collapsed="false">
      <c r="A4992" s="2" t="n">
        <f aca="false">Raw_Orders!A4992</f>
        <v>502855</v>
      </c>
      <c r="B4992" s="2" t="str">
        <f aca="false">Raw_Orders!B4992</f>
        <v>CUST1563</v>
      </c>
      <c r="C4992" s="2" t="str">
        <f aca="false">Raw_Orders!C4992</f>
        <v>REST218</v>
      </c>
      <c r="D4992" s="2" t="str">
        <f aca="false">Raw_Orders!D4992</f>
        <v>DP326</v>
      </c>
      <c r="E4992" s="2" t="str">
        <f aca="false">Raw_Orders!E4992</f>
        <v>2024-04-23</v>
      </c>
      <c r="F4992" s="2" t="n">
        <f aca="false">IF(Raw_Orders!F4992&lt;0,0,Raw_Orders!F4992)</f>
        <v>651.51</v>
      </c>
      <c r="G4992" s="2" t="str">
        <f aca="false">Raw_Orders!G4992</f>
        <v>Delivered</v>
      </c>
      <c r="H4992" s="2" t="n">
        <f aca="false">IF(Raw_Orders!H4992="","N/A",Raw_Orders!H4992)</f>
        <v>65.3</v>
      </c>
      <c r="I4992" s="2" t="n">
        <f aca="false">IF(Raw_Orders!I4992="","Not Rated",Raw_Orders!I4992)</f>
        <v>2.7</v>
      </c>
      <c r="J4992" s="2" t="str">
        <f aca="false">IF(COUNTIF($A$2:A4992,A4992)&gt;1,"Duplicate","Unique")</f>
        <v>Unique</v>
      </c>
      <c r="K4992" s="2" t="str">
        <f aca="false">IF(Raw_Orders!F4992&lt;0,"Anomaly","OK")</f>
        <v>OK</v>
      </c>
      <c r="L4992" s="2" t="str">
        <f aca="false">IFERROR(VLOOKUP(C4992,Raw_Restaurants!$A$2:$C$151,3,FALSE()),"Unknown")</f>
        <v>Pune</v>
      </c>
    </row>
    <row r="4993" customFormat="false" ht="15" hidden="false" customHeight="false" outlineLevel="0" collapsed="false">
      <c r="A4993" s="2" t="n">
        <f aca="false">Raw_Orders!A4993</f>
        <v>504787</v>
      </c>
      <c r="B4993" s="2" t="str">
        <f aca="false">Raw_Orders!B4993</f>
        <v>CUST1076</v>
      </c>
      <c r="C4993" s="2" t="str">
        <f aca="false">Raw_Orders!C4993</f>
        <v>REST243</v>
      </c>
      <c r="D4993" s="2" t="str">
        <f aca="false">Raw_Orders!D4993</f>
        <v>DP350</v>
      </c>
      <c r="E4993" s="2" t="str">
        <f aca="false">Raw_Orders!E4993</f>
        <v>2024-11-26</v>
      </c>
      <c r="F4993" s="2" t="n">
        <f aca="false">IF(Raw_Orders!F4993&lt;0,0,Raw_Orders!F4993)</f>
        <v>1253.35</v>
      </c>
      <c r="G4993" s="2" t="str">
        <f aca="false">Raw_Orders!G4993</f>
        <v>Delayed</v>
      </c>
      <c r="H4993" s="2" t="n">
        <f aca="false">IF(Raw_Orders!H4993="","N/A",Raw_Orders!H4993)</f>
        <v>51.8</v>
      </c>
      <c r="I4993" s="2" t="n">
        <f aca="false">IF(Raw_Orders!I4993="","Not Rated",Raw_Orders!I4993)</f>
        <v>4.6</v>
      </c>
      <c r="J4993" s="2" t="str">
        <f aca="false">IF(COUNTIF($A$2:A4993,A4993)&gt;1,"Duplicate","Unique")</f>
        <v>Unique</v>
      </c>
      <c r="K4993" s="2" t="str">
        <f aca="false">IF(Raw_Orders!F4993&lt;0,"Anomaly","OK")</f>
        <v>OK</v>
      </c>
      <c r="L4993" s="2" t="str">
        <f aca="false">IFERROR(VLOOKUP(C4993,Raw_Restaurants!$A$2:$C$151,3,FALSE()),"Unknown")</f>
        <v>Mumbai</v>
      </c>
    </row>
    <row r="4994" customFormat="false" ht="15" hidden="false" customHeight="false" outlineLevel="0" collapsed="false">
      <c r="A4994" s="2" t="n">
        <f aca="false">Raw_Orders!A4994</f>
        <v>500605</v>
      </c>
      <c r="B4994" s="2" t="str">
        <f aca="false">Raw_Orders!B4994</f>
        <v>CUST1094</v>
      </c>
      <c r="C4994" s="2" t="str">
        <f aca="false">Raw_Orders!C4994</f>
        <v>REST219</v>
      </c>
      <c r="D4994" s="2" t="str">
        <f aca="false">Raw_Orders!D4994</f>
        <v>DP354</v>
      </c>
      <c r="E4994" s="2" t="str">
        <f aca="false">Raw_Orders!E4994</f>
        <v>2024-02-12</v>
      </c>
      <c r="F4994" s="2" t="n">
        <f aca="false">IF(Raw_Orders!F4994&lt;0,0,Raw_Orders!F4994)</f>
        <v>229.04</v>
      </c>
      <c r="G4994" s="2" t="str">
        <f aca="false">Raw_Orders!G4994</f>
        <v>Delivered</v>
      </c>
      <c r="H4994" s="2" t="n">
        <f aca="false">IF(Raw_Orders!H4994="","N/A",Raw_Orders!H4994)</f>
        <v>28.9</v>
      </c>
      <c r="I4994" s="2" t="n">
        <f aca="false">IF(Raw_Orders!I4994="","Not Rated",Raw_Orders!I4994)</f>
        <v>4.1</v>
      </c>
      <c r="J4994" s="2" t="str">
        <f aca="false">IF(COUNTIF($A$2:A4994,A4994)&gt;1,"Duplicate","Unique")</f>
        <v>Unique</v>
      </c>
      <c r="K4994" s="2" t="str">
        <f aca="false">IF(Raw_Orders!F4994&lt;0,"Anomaly","OK")</f>
        <v>OK</v>
      </c>
      <c r="L4994" s="2" t="str">
        <f aca="false">IFERROR(VLOOKUP(C4994,Raw_Restaurants!$A$2:$C$151,3,FALSE()),"Unknown")</f>
        <v>Pune</v>
      </c>
    </row>
    <row r="4995" customFormat="false" ht="15" hidden="false" customHeight="false" outlineLevel="0" collapsed="false">
      <c r="A4995" s="2" t="n">
        <f aca="false">Raw_Orders!A4995</f>
        <v>504456</v>
      </c>
      <c r="B4995" s="2" t="str">
        <f aca="false">Raw_Orders!B4995</f>
        <v>CUST1564</v>
      </c>
      <c r="C4995" s="2" t="str">
        <f aca="false">Raw_Orders!C4995</f>
        <v>REST266</v>
      </c>
      <c r="D4995" s="2" t="str">
        <f aca="false">Raw_Orders!D4995</f>
        <v>DP396</v>
      </c>
      <c r="E4995" s="2" t="str">
        <f aca="false">Raw_Orders!E4995</f>
        <v>2024-01-30</v>
      </c>
      <c r="F4995" s="2" t="n">
        <f aca="false">IF(Raw_Orders!F4995&lt;0,0,Raw_Orders!F4995)</f>
        <v>1360.83</v>
      </c>
      <c r="G4995" s="2" t="str">
        <f aca="false">Raw_Orders!G4995</f>
        <v>Delivered</v>
      </c>
      <c r="H4995" s="2" t="n">
        <f aca="false">IF(Raw_Orders!H4995="","N/A",Raw_Orders!H4995)</f>
        <v>34.7</v>
      </c>
      <c r="I4995" s="2" t="n">
        <f aca="false">IF(Raw_Orders!I4995="","Not Rated",Raw_Orders!I4995)</f>
        <v>3.4</v>
      </c>
      <c r="J4995" s="2" t="str">
        <f aca="false">IF(COUNTIF($A$2:A4995,A4995)&gt;1,"Duplicate","Unique")</f>
        <v>Unique</v>
      </c>
      <c r="K4995" s="2" t="str">
        <f aca="false">IF(Raw_Orders!F4995&lt;0,"Anomaly","OK")</f>
        <v>OK</v>
      </c>
      <c r="L4995" s="2" t="str">
        <f aca="false">IFERROR(VLOOKUP(C4995,Raw_Restaurants!$A$2:$C$151,3,FALSE()),"Unknown")</f>
        <v>Jaipur</v>
      </c>
    </row>
    <row r="4996" customFormat="false" ht="15" hidden="false" customHeight="false" outlineLevel="0" collapsed="false">
      <c r="A4996" s="2" t="n">
        <f aca="false">Raw_Orders!A4996</f>
        <v>500133</v>
      </c>
      <c r="B4996" s="2" t="str">
        <f aca="false">Raw_Orders!B4996</f>
        <v>CUST1153</v>
      </c>
      <c r="C4996" s="2" t="str">
        <f aca="false">Raw_Orders!C4996</f>
        <v>REST342</v>
      </c>
      <c r="D4996" s="2" t="str">
        <f aca="false">Raw_Orders!D4996</f>
        <v>DP319</v>
      </c>
      <c r="E4996" s="2" t="str">
        <f aca="false">Raw_Orders!E4996</f>
        <v>2024-06-17</v>
      </c>
      <c r="F4996" s="2" t="n">
        <f aca="false">IF(Raw_Orders!F4996&lt;0,0,Raw_Orders!F4996)</f>
        <v>128.27</v>
      </c>
      <c r="G4996" s="2" t="str">
        <f aca="false">Raw_Orders!G4996</f>
        <v>Delivered</v>
      </c>
      <c r="H4996" s="2" t="n">
        <f aca="false">IF(Raw_Orders!H4996="","N/A",Raw_Orders!H4996)</f>
        <v>65.3</v>
      </c>
      <c r="I4996" s="2" t="n">
        <f aca="false">IF(Raw_Orders!I4996="","Not Rated",Raw_Orders!I4996)</f>
        <v>2.9</v>
      </c>
      <c r="J4996" s="2" t="str">
        <f aca="false">IF(COUNTIF($A$2:A4996,A4996)&gt;1,"Duplicate","Unique")</f>
        <v>Unique</v>
      </c>
      <c r="K4996" s="2" t="str">
        <f aca="false">IF(Raw_Orders!F4996&lt;0,"Anomaly","OK")</f>
        <v>OK</v>
      </c>
      <c r="L4996" s="2" t="str">
        <f aca="false">IFERROR(VLOOKUP(C4996,Raw_Restaurants!$A$2:$C$151,3,FALSE()),"Unknown")</f>
        <v>Hyderabad</v>
      </c>
    </row>
    <row r="4997" customFormat="false" ht="15" hidden="false" customHeight="false" outlineLevel="0" collapsed="false">
      <c r="A4997" s="2" t="n">
        <f aca="false">Raw_Orders!A4997</f>
        <v>500225</v>
      </c>
      <c r="B4997" s="2" t="str">
        <f aca="false">Raw_Orders!B4997</f>
        <v>CUST1259</v>
      </c>
      <c r="C4997" s="2" t="str">
        <f aca="false">Raw_Orders!C4997</f>
        <v>REST211</v>
      </c>
      <c r="D4997" s="2" t="str">
        <f aca="false">Raw_Orders!D4997</f>
        <v>DP322</v>
      </c>
      <c r="E4997" s="2" t="str">
        <f aca="false">Raw_Orders!E4997</f>
        <v>2024-04-27</v>
      </c>
      <c r="F4997" s="2" t="n">
        <f aca="false">IF(Raw_Orders!F4997&lt;0,0,Raw_Orders!F4997)</f>
        <v>1159.66</v>
      </c>
      <c r="G4997" s="2" t="str">
        <f aca="false">Raw_Orders!G4997</f>
        <v>Delivered</v>
      </c>
      <c r="H4997" s="2" t="n">
        <f aca="false">IF(Raw_Orders!H4997="","N/A",Raw_Orders!H4997)</f>
        <v>70.6</v>
      </c>
      <c r="I4997" s="2" t="n">
        <f aca="false">IF(Raw_Orders!I4997="","Not Rated",Raw_Orders!I4997)</f>
        <v>4.4</v>
      </c>
      <c r="J4997" s="2" t="str">
        <f aca="false">IF(COUNTIF($A$2:A4997,A4997)&gt;1,"Duplicate","Unique")</f>
        <v>Unique</v>
      </c>
      <c r="K4997" s="2" t="str">
        <f aca="false">IF(Raw_Orders!F4997&lt;0,"Anomaly","OK")</f>
        <v>OK</v>
      </c>
      <c r="L4997" s="2" t="str">
        <f aca="false">IFERROR(VLOOKUP(C4997,Raw_Restaurants!$A$2:$C$151,3,FALSE()),"Unknown")</f>
        <v>Mumbai</v>
      </c>
    </row>
    <row r="4998" customFormat="false" ht="15" hidden="false" customHeight="false" outlineLevel="0" collapsed="false">
      <c r="A4998" s="2" t="n">
        <f aca="false">Raw_Orders!A4998</f>
        <v>502663</v>
      </c>
      <c r="B4998" s="2" t="str">
        <f aca="false">Raw_Orders!B4998</f>
        <v>CUST1297</v>
      </c>
      <c r="C4998" s="2" t="str">
        <f aca="false">Raw_Orders!C4998</f>
        <v>REST257</v>
      </c>
      <c r="D4998" s="2" t="str">
        <f aca="false">Raw_Orders!D4998</f>
        <v>DP382</v>
      </c>
      <c r="E4998" s="2" t="str">
        <f aca="false">Raw_Orders!E4998</f>
        <v>2024-03-06</v>
      </c>
      <c r="F4998" s="2" t="n">
        <f aca="false">IF(Raw_Orders!F4998&lt;0,0,Raw_Orders!F4998)</f>
        <v>780.03</v>
      </c>
      <c r="G4998" s="2" t="str">
        <f aca="false">Raw_Orders!G4998</f>
        <v>Delivered</v>
      </c>
      <c r="H4998" s="2" t="n">
        <f aca="false">IF(Raw_Orders!H4998="","N/A",Raw_Orders!H4998)</f>
        <v>19.7</v>
      </c>
      <c r="I4998" s="2" t="n">
        <f aca="false">IF(Raw_Orders!I4998="","Not Rated",Raw_Orders!I4998)</f>
        <v>3.8</v>
      </c>
      <c r="J4998" s="2" t="str">
        <f aca="false">IF(COUNTIF($A$2:A4998,A4998)&gt;1,"Duplicate","Unique")</f>
        <v>Unique</v>
      </c>
      <c r="K4998" s="2" t="str">
        <f aca="false">IF(Raw_Orders!F4998&lt;0,"Anomaly","OK")</f>
        <v>OK</v>
      </c>
      <c r="L4998" s="2" t="str">
        <f aca="false">IFERROR(VLOOKUP(C4998,Raw_Restaurants!$A$2:$C$151,3,FALSE()),"Unknown")</f>
        <v>Jaipur</v>
      </c>
    </row>
    <row r="4999" customFormat="false" ht="15" hidden="false" customHeight="false" outlineLevel="0" collapsed="false">
      <c r="A4999" s="2" t="n">
        <f aca="false">Raw_Orders!A4999</f>
        <v>504030</v>
      </c>
      <c r="B4999" s="2" t="str">
        <f aca="false">Raw_Orders!B4999</f>
        <v>CUST1231</v>
      </c>
      <c r="C4999" s="2" t="str">
        <f aca="false">Raw_Orders!C4999</f>
        <v>REST279</v>
      </c>
      <c r="D4999" s="2" t="str">
        <f aca="false">Raw_Orders!D4999</f>
        <v>DP404</v>
      </c>
      <c r="E4999" s="2" t="str">
        <f aca="false">Raw_Orders!E4999</f>
        <v>2024-05-21</v>
      </c>
      <c r="F4999" s="2" t="n">
        <f aca="false">IF(Raw_Orders!F4999&lt;0,0,Raw_Orders!F4999)</f>
        <v>428.31</v>
      </c>
      <c r="G4999" s="2" t="str">
        <f aca="false">Raw_Orders!G4999</f>
        <v>Delivered</v>
      </c>
      <c r="H4999" s="2" t="n">
        <f aca="false">IF(Raw_Orders!H4999="","N/A",Raw_Orders!H4999)</f>
        <v>53</v>
      </c>
      <c r="I4999" s="2" t="n">
        <f aca="false">IF(Raw_Orders!I4999="","Not Rated",Raw_Orders!I4999)</f>
        <v>3.6</v>
      </c>
      <c r="J4999" s="2" t="str">
        <f aca="false">IF(COUNTIF($A$2:A4999,A4999)&gt;1,"Duplicate","Unique")</f>
        <v>Unique</v>
      </c>
      <c r="K4999" s="2" t="str">
        <f aca="false">IF(Raw_Orders!F4999&lt;0,"Anomaly","OK")</f>
        <v>OK</v>
      </c>
      <c r="L4999" s="2" t="str">
        <f aca="false">IFERROR(VLOOKUP(C4999,Raw_Restaurants!$A$2:$C$151,3,FALSE()),"Unknown")</f>
        <v>Indore</v>
      </c>
    </row>
    <row r="5000" customFormat="false" ht="15" hidden="false" customHeight="false" outlineLevel="0" collapsed="false">
      <c r="A5000" s="2" t="n">
        <f aca="false">Raw_Orders!A5000</f>
        <v>500656</v>
      </c>
      <c r="B5000" s="2" t="str">
        <f aca="false">Raw_Orders!B5000</f>
        <v>CUST1381</v>
      </c>
      <c r="C5000" s="2" t="str">
        <f aca="false">Raw_Orders!C5000</f>
        <v>REST226</v>
      </c>
      <c r="D5000" s="2" t="str">
        <f aca="false">Raw_Orders!D5000</f>
        <v>DP330</v>
      </c>
      <c r="E5000" s="2" t="str">
        <f aca="false">Raw_Orders!E5000</f>
        <v>2024-08-28</v>
      </c>
      <c r="F5000" s="2" t="n">
        <f aca="false">IF(Raw_Orders!F5000&lt;0,0,Raw_Orders!F5000)</f>
        <v>989.04</v>
      </c>
      <c r="G5000" s="2" t="str">
        <f aca="false">Raw_Orders!G5000</f>
        <v>Delivered</v>
      </c>
      <c r="H5000" s="2" t="n">
        <f aca="false">IF(Raw_Orders!H5000="","N/A",Raw_Orders!H5000)</f>
        <v>54.6</v>
      </c>
      <c r="I5000" s="2" t="n">
        <f aca="false">IF(Raw_Orders!I5000="","Not Rated",Raw_Orders!I5000)</f>
        <v>4.7</v>
      </c>
      <c r="J5000" s="2" t="str">
        <f aca="false">IF(COUNTIF($A$2:A5000,A5000)&gt;1,"Duplicate","Unique")</f>
        <v>Unique</v>
      </c>
      <c r="K5000" s="2" t="str">
        <f aca="false">IF(Raw_Orders!F5000&lt;0,"Anomaly","OK")</f>
        <v>OK</v>
      </c>
      <c r="L5000" s="2" t="str">
        <f aca="false">IFERROR(VLOOKUP(C5000,Raw_Restaurants!$A$2:$C$151,3,FALSE()),"Unknown")</f>
        <v>Indore</v>
      </c>
    </row>
    <row r="5001" customFormat="false" ht="15" hidden="false" customHeight="false" outlineLevel="0" collapsed="false">
      <c r="A5001" s="2" t="n">
        <f aca="false">Raw_Orders!A5001</f>
        <v>502111</v>
      </c>
      <c r="B5001" s="2" t="str">
        <f aca="false">Raw_Orders!B5001</f>
        <v>CUST1187</v>
      </c>
      <c r="C5001" s="2" t="str">
        <f aca="false">Raw_Orders!C5001</f>
        <v>REST340</v>
      </c>
      <c r="D5001" s="2" t="str">
        <f aca="false">Raw_Orders!D5001</f>
        <v>DP347</v>
      </c>
      <c r="E5001" s="2" t="str">
        <f aca="false">Raw_Orders!E5001</f>
        <v>2024-08-22</v>
      </c>
      <c r="F5001" s="2" t="n">
        <f aca="false">IF(Raw_Orders!F5001&lt;0,0,Raw_Orders!F5001)</f>
        <v>1205.71</v>
      </c>
      <c r="G5001" s="2" t="str">
        <f aca="false">Raw_Orders!G5001</f>
        <v>Delivered</v>
      </c>
      <c r="H5001" s="2" t="n">
        <f aca="false">IF(Raw_Orders!H5001="","N/A",Raw_Orders!H5001)</f>
        <v>21.9</v>
      </c>
      <c r="I5001" s="2" t="n">
        <f aca="false">IF(Raw_Orders!I5001="","Not Rated",Raw_Orders!I5001)</f>
        <v>3.6</v>
      </c>
      <c r="J5001" s="2" t="str">
        <f aca="false">IF(COUNTIF($A$2:A5001,A5001)&gt;1,"Duplicate","Unique")</f>
        <v>Unique</v>
      </c>
      <c r="K5001" s="2" t="str">
        <f aca="false">IF(Raw_Orders!F5001&lt;0,"Anomaly","OK")</f>
        <v>OK</v>
      </c>
      <c r="L5001" s="2" t="str">
        <f aca="false">IFERROR(VLOOKUP(C5001,Raw_Restaurants!$A$2:$C$151,3,FALSE()),"Unknown")</f>
        <v>Hyderabad</v>
      </c>
    </row>
    <row r="5002" customFormat="false" ht="15" hidden="false" customHeight="false" outlineLevel="0" collapsed="false">
      <c r="A5002" s="2" t="n">
        <f aca="false">Raw_Orders!A5002</f>
        <v>501255</v>
      </c>
      <c r="B5002" s="2" t="str">
        <f aca="false">Raw_Orders!B5002</f>
        <v>CUST1698</v>
      </c>
      <c r="C5002" s="2" t="str">
        <f aca="false">Raw_Orders!C5002</f>
        <v>REST311</v>
      </c>
      <c r="D5002" s="2" t="str">
        <f aca="false">Raw_Orders!D5002</f>
        <v>DP410</v>
      </c>
      <c r="E5002" s="2" t="str">
        <f aca="false">Raw_Orders!E5002</f>
        <v>2024-10-20</v>
      </c>
      <c r="F5002" s="2" t="n">
        <f aca="false">IF(Raw_Orders!F5002&lt;0,0,Raw_Orders!F5002)</f>
        <v>333.3</v>
      </c>
      <c r="G5002" s="2" t="str">
        <f aca="false">Raw_Orders!G5002</f>
        <v>Cancelled</v>
      </c>
      <c r="H5002" s="2" t="str">
        <f aca="false">IF(Raw_Orders!H5002="","N/A",Raw_Orders!H5002)</f>
        <v>N/A</v>
      </c>
      <c r="I5002" s="2" t="str">
        <f aca="false">IF(Raw_Orders!I5002="","Not Rated",Raw_Orders!I5002)</f>
        <v>Not Rated</v>
      </c>
      <c r="J5002" s="2" t="str">
        <f aca="false">IF(COUNTIF($A$2:A5002,A5002)&gt;1,"Duplicate","Unique")</f>
        <v>Unique</v>
      </c>
      <c r="K5002" s="2" t="str">
        <f aca="false">IF(Raw_Orders!F5002&lt;0,"Anomaly","OK")</f>
        <v>OK</v>
      </c>
      <c r="L5002" s="2" t="str">
        <f aca="false">IFERROR(VLOOKUP(C5002,Raw_Restaurants!$A$2:$C$151,3,FALSE()),"Unknown")</f>
        <v>Bhopal</v>
      </c>
    </row>
    <row r="5003" customFormat="false" ht="15" hidden="false" customHeight="false" outlineLevel="0" collapsed="false">
      <c r="A5003" s="2" t="n">
        <f aca="false">Raw_Orders!A5003</f>
        <v>500178</v>
      </c>
      <c r="B5003" s="2" t="str">
        <f aca="false">Raw_Orders!B5003</f>
        <v>CUST1606</v>
      </c>
      <c r="C5003" s="2" t="str">
        <f aca="false">Raw_Orders!C5003</f>
        <v>REST278</v>
      </c>
      <c r="D5003" s="2" t="str">
        <f aca="false">Raw_Orders!D5003</f>
        <v>DP304</v>
      </c>
      <c r="E5003" s="2" t="str">
        <f aca="false">Raw_Orders!E5003</f>
        <v>2024-10-06</v>
      </c>
      <c r="F5003" s="2" t="n">
        <f aca="false">IF(Raw_Orders!F5003&lt;0,0,Raw_Orders!F5003)</f>
        <v>1035.23</v>
      </c>
      <c r="G5003" s="2" t="str">
        <f aca="false">Raw_Orders!G5003</f>
        <v>Delivered</v>
      </c>
      <c r="H5003" s="2" t="str">
        <f aca="false">IF(Raw_Orders!H5003="","N/A",Raw_Orders!H5003)</f>
        <v>N/A</v>
      </c>
      <c r="I5003" s="2" t="n">
        <f aca="false">IF(Raw_Orders!I5003="","Not Rated",Raw_Orders!I5003)</f>
        <v>3.4</v>
      </c>
      <c r="J5003" s="2" t="str">
        <f aca="false">IF(COUNTIF($A$2:A5003,A5003)&gt;1,"Duplicate","Unique")</f>
        <v>Unique</v>
      </c>
      <c r="K5003" s="2" t="str">
        <f aca="false">IF(Raw_Orders!F5003&lt;0,"Anomaly","OK")</f>
        <v>OK</v>
      </c>
      <c r="L5003" s="2" t="str">
        <f aca="false">IFERROR(VLOOKUP(C5003,Raw_Restaurants!$A$2:$C$151,3,FALSE()),"Unknown")</f>
        <v>Kolkata</v>
      </c>
    </row>
    <row r="5004" customFormat="false" ht="15" hidden="false" customHeight="false" outlineLevel="0" collapsed="false">
      <c r="A5004" s="2" t="n">
        <f aca="false">Raw_Orders!A5004</f>
        <v>503337</v>
      </c>
      <c r="B5004" s="2" t="str">
        <f aca="false">Raw_Orders!B5004</f>
        <v>CUST1787</v>
      </c>
      <c r="C5004" s="2" t="str">
        <f aca="false">Raw_Orders!C5004</f>
        <v>REST326</v>
      </c>
      <c r="D5004" s="2" t="str">
        <f aca="false">Raw_Orders!D5004</f>
        <v>DP383</v>
      </c>
      <c r="E5004" s="2" t="str">
        <f aca="false">Raw_Orders!E5004</f>
        <v>2024-08-23</v>
      </c>
      <c r="F5004" s="2" t="n">
        <f aca="false">IF(Raw_Orders!F5004&lt;0,0,Raw_Orders!F5004)</f>
        <v>1207.5</v>
      </c>
      <c r="G5004" s="2" t="str">
        <f aca="false">Raw_Orders!G5004</f>
        <v>Delayed</v>
      </c>
      <c r="H5004" s="2" t="n">
        <f aca="false">IF(Raw_Orders!H5004="","N/A",Raw_Orders!H5004)</f>
        <v>47.8</v>
      </c>
      <c r="I5004" s="2" t="str">
        <f aca="false">IF(Raw_Orders!I5004="","Not Rated",Raw_Orders!I5004)</f>
        <v>Not Rated</v>
      </c>
      <c r="J5004" s="2" t="str">
        <f aca="false">IF(COUNTIF($A$2:A5004,A5004)&gt;1,"Duplicate","Unique")</f>
        <v>Unique</v>
      </c>
      <c r="K5004" s="2" t="str">
        <f aca="false">IF(Raw_Orders!F5004&lt;0,"Anomaly","OK")</f>
        <v>OK</v>
      </c>
      <c r="L5004" s="2" t="str">
        <f aca="false">IFERROR(VLOOKUP(C5004,Raw_Restaurants!$A$2:$C$151,3,FALSE()),"Unknown")</f>
        <v>Bhopal</v>
      </c>
    </row>
    <row r="5005" customFormat="false" ht="15" hidden="false" customHeight="false" outlineLevel="0" collapsed="false">
      <c r="A5005" s="2" t="n">
        <f aca="false">Raw_Orders!A5005</f>
        <v>500875</v>
      </c>
      <c r="B5005" s="2" t="str">
        <f aca="false">Raw_Orders!B5005</f>
        <v>CUST1660</v>
      </c>
      <c r="C5005" s="2" t="str">
        <f aca="false">Raw_Orders!C5005</f>
        <v>REST349</v>
      </c>
      <c r="D5005" s="2" t="str">
        <f aca="false">Raw_Orders!D5005</f>
        <v>DP370</v>
      </c>
      <c r="E5005" s="2" t="str">
        <f aca="false">Raw_Orders!E5005</f>
        <v>2024-01-20</v>
      </c>
      <c r="F5005" s="2" t="n">
        <f aca="false">IF(Raw_Orders!F5005&lt;0,0,Raw_Orders!F5005)</f>
        <v>1034.2</v>
      </c>
      <c r="G5005" s="2" t="str">
        <f aca="false">Raw_Orders!G5005</f>
        <v>Delivered</v>
      </c>
      <c r="H5005" s="2" t="n">
        <f aca="false">IF(Raw_Orders!H5005="","N/A",Raw_Orders!H5005)</f>
        <v>75.2</v>
      </c>
      <c r="I5005" s="2" t="str">
        <f aca="false">IF(Raw_Orders!I5005="","Not Rated",Raw_Orders!I5005)</f>
        <v>Not Rated</v>
      </c>
      <c r="J5005" s="2" t="str">
        <f aca="false">IF(COUNTIF($A$2:A5005,A5005)&gt;1,"Duplicate","Unique")</f>
        <v>Unique</v>
      </c>
      <c r="K5005" s="2" t="str">
        <f aca="false">IF(Raw_Orders!F5005&lt;0,"Anomaly","OK")</f>
        <v>OK</v>
      </c>
      <c r="L5005" s="2" t="str">
        <f aca="false">IFERROR(VLOOKUP(C5005,Raw_Restaurants!$A$2:$C$151,3,FALSE()),"Unknown")</f>
        <v>Bhopal</v>
      </c>
    </row>
    <row r="5006" customFormat="false" ht="15" hidden="false" customHeight="false" outlineLevel="0" collapsed="false">
      <c r="A5006" s="2" t="n">
        <f aca="false">Raw_Orders!A5006</f>
        <v>501547</v>
      </c>
      <c r="B5006" s="2" t="str">
        <f aca="false">Raw_Orders!B5006</f>
        <v>CUST1250</v>
      </c>
      <c r="C5006" s="2" t="str">
        <f aca="false">Raw_Orders!C5006</f>
        <v>REST331</v>
      </c>
      <c r="D5006" s="2" t="str">
        <f aca="false">Raw_Orders!D5006</f>
        <v>DP401</v>
      </c>
      <c r="E5006" s="2" t="str">
        <f aca="false">Raw_Orders!E5006</f>
        <v>2024-10-15</v>
      </c>
      <c r="F5006" s="2" t="n">
        <f aca="false">IF(Raw_Orders!F5006&lt;0,0,Raw_Orders!F5006)</f>
        <v>353.87</v>
      </c>
      <c r="G5006" s="2" t="str">
        <f aca="false">Raw_Orders!G5006</f>
        <v>Delivered</v>
      </c>
      <c r="H5006" s="2" t="n">
        <f aca="false">IF(Raw_Orders!H5006="","N/A",Raw_Orders!H5006)</f>
        <v>78.8</v>
      </c>
      <c r="I5006" s="2" t="n">
        <f aca="false">IF(Raw_Orders!I5006="","Not Rated",Raw_Orders!I5006)</f>
        <v>3.7</v>
      </c>
      <c r="J5006" s="2" t="str">
        <f aca="false">IF(COUNTIF($A$2:A5006,A5006)&gt;1,"Duplicate","Unique")</f>
        <v>Unique</v>
      </c>
      <c r="K5006" s="2" t="str">
        <f aca="false">IF(Raw_Orders!F5006&lt;0,"Anomaly","OK")</f>
        <v>OK</v>
      </c>
      <c r="L5006" s="2" t="str">
        <f aca="false">IFERROR(VLOOKUP(C5006,Raw_Restaurants!$A$2:$C$151,3,FALSE()),"Unknown")</f>
        <v>Chennai</v>
      </c>
    </row>
    <row r="5007" customFormat="false" ht="15" hidden="false" customHeight="false" outlineLevel="0" collapsed="false">
      <c r="A5007" s="2" t="n">
        <f aca="false">Raw_Orders!A5007</f>
        <v>501796</v>
      </c>
      <c r="B5007" s="2" t="str">
        <f aca="false">Raw_Orders!B5007</f>
        <v>CUST1800</v>
      </c>
      <c r="C5007" s="2" t="str">
        <f aca="false">Raw_Orders!C5007</f>
        <v>REST204</v>
      </c>
      <c r="D5007" s="2" t="str">
        <f aca="false">Raw_Orders!D5007</f>
        <v>DP495</v>
      </c>
      <c r="E5007" s="2" t="str">
        <f aca="false">Raw_Orders!E5007</f>
        <v>2024-04-15</v>
      </c>
      <c r="F5007" s="2" t="n">
        <f aca="false">IF(Raw_Orders!F5007&lt;0,0,Raw_Orders!F5007)</f>
        <v>872.34</v>
      </c>
      <c r="G5007" s="2" t="str">
        <f aca="false">Raw_Orders!G5007</f>
        <v>Delayed</v>
      </c>
      <c r="H5007" s="2" t="n">
        <f aca="false">IF(Raw_Orders!H5007="","N/A",Raw_Orders!H5007)</f>
        <v>33.8</v>
      </c>
      <c r="I5007" s="2" t="n">
        <f aca="false">IF(Raw_Orders!I5007="","Not Rated",Raw_Orders!I5007)</f>
        <v>4.9</v>
      </c>
      <c r="J5007" s="2" t="str">
        <f aca="false">IF(COUNTIF($A$2:A5007,A5007)&gt;1,"Duplicate","Unique")</f>
        <v>Unique</v>
      </c>
      <c r="K5007" s="2" t="str">
        <f aca="false">IF(Raw_Orders!F5007&lt;0,"Anomaly","OK")</f>
        <v>OK</v>
      </c>
      <c r="L5007" s="2" t="str">
        <f aca="false">IFERROR(VLOOKUP(C5007,Raw_Restaurants!$A$2:$C$151,3,FALSE()),"Unknown")</f>
        <v>Bhopal</v>
      </c>
    </row>
    <row r="5008" customFormat="false" ht="15" hidden="false" customHeight="false" outlineLevel="0" collapsed="false">
      <c r="A5008" s="2" t="n">
        <f aca="false">Raw_Orders!A5008</f>
        <v>502575</v>
      </c>
      <c r="B5008" s="2" t="str">
        <f aca="false">Raw_Orders!B5008</f>
        <v>CUST1224</v>
      </c>
      <c r="C5008" s="2" t="str">
        <f aca="false">Raw_Orders!C5008</f>
        <v>REST206</v>
      </c>
      <c r="D5008" s="2" t="str">
        <f aca="false">Raw_Orders!D5008</f>
        <v>DP426</v>
      </c>
      <c r="E5008" s="2" t="str">
        <f aca="false">Raw_Orders!E5008</f>
        <v>2024-03-14</v>
      </c>
      <c r="F5008" s="2" t="n">
        <f aca="false">IF(Raw_Orders!F5008&lt;0,0,Raw_Orders!F5008)</f>
        <v>1078</v>
      </c>
      <c r="G5008" s="2" t="str">
        <f aca="false">Raw_Orders!G5008</f>
        <v>Delivered</v>
      </c>
      <c r="H5008" s="2" t="n">
        <f aca="false">IF(Raw_Orders!H5008="","N/A",Raw_Orders!H5008)</f>
        <v>19.2</v>
      </c>
      <c r="I5008" s="2" t="n">
        <f aca="false">IF(Raw_Orders!I5008="","Not Rated",Raw_Orders!I5008)</f>
        <v>2.8</v>
      </c>
      <c r="J5008" s="2" t="str">
        <f aca="false">IF(COUNTIF($A$2:A5008,A5008)&gt;1,"Duplicate","Unique")</f>
        <v>Duplicate</v>
      </c>
      <c r="K5008" s="2" t="str">
        <f aca="false">IF(Raw_Orders!F5008&lt;0,"Anomaly","OK")</f>
        <v>OK</v>
      </c>
      <c r="L5008" s="2" t="str">
        <f aca="false">IFERROR(VLOOKUP(C5008,Raw_Restaurants!$A$2:$C$151,3,FALSE()),"Unknown")</f>
        <v>Indore</v>
      </c>
    </row>
    <row r="5009" customFormat="false" ht="15" hidden="false" customHeight="false" outlineLevel="0" collapsed="false">
      <c r="A5009" s="2" t="n">
        <f aca="false">Raw_Orders!A5009</f>
        <v>502086</v>
      </c>
      <c r="B5009" s="2" t="str">
        <f aca="false">Raw_Orders!B5009</f>
        <v>CUST1331</v>
      </c>
      <c r="C5009" s="2" t="str">
        <f aca="false">Raw_Orders!C5009</f>
        <v>REST255</v>
      </c>
      <c r="D5009" s="2" t="str">
        <f aca="false">Raw_Orders!D5009</f>
        <v>DP358</v>
      </c>
      <c r="E5009" s="2" t="str">
        <f aca="false">Raw_Orders!E5009</f>
        <v>2024-07-05</v>
      </c>
      <c r="F5009" s="2" t="n">
        <f aca="false">IF(Raw_Orders!F5009&lt;0,0,Raw_Orders!F5009)</f>
        <v>1158.68</v>
      </c>
      <c r="G5009" s="2" t="str">
        <f aca="false">Raw_Orders!G5009</f>
        <v>Delivered</v>
      </c>
      <c r="H5009" s="2" t="n">
        <f aca="false">IF(Raw_Orders!H5009="","N/A",Raw_Orders!H5009)</f>
        <v>59.9</v>
      </c>
      <c r="I5009" s="2" t="str">
        <f aca="false">IF(Raw_Orders!I5009="","Not Rated",Raw_Orders!I5009)</f>
        <v>Not Rated</v>
      </c>
      <c r="J5009" s="2" t="str">
        <f aca="false">IF(COUNTIF($A$2:A5009,A5009)&gt;1,"Duplicate","Unique")</f>
        <v>Unique</v>
      </c>
      <c r="K5009" s="2" t="str">
        <f aca="false">IF(Raw_Orders!F5009&lt;0,"Anomaly","OK")</f>
        <v>OK</v>
      </c>
      <c r="L5009" s="2" t="str">
        <f aca="false">IFERROR(VLOOKUP(C5009,Raw_Restaurants!$A$2:$C$151,3,FALSE()),"Unknown")</f>
        <v>Kolkata</v>
      </c>
    </row>
    <row r="5010" customFormat="false" ht="15" hidden="false" customHeight="false" outlineLevel="0" collapsed="false">
      <c r="A5010" s="2" t="n">
        <f aca="false">Raw_Orders!A5010</f>
        <v>502662</v>
      </c>
      <c r="B5010" s="2" t="str">
        <f aca="false">Raw_Orders!B5010</f>
        <v>CUST1572</v>
      </c>
      <c r="C5010" s="2" t="str">
        <f aca="false">Raw_Orders!C5010</f>
        <v>REST330</v>
      </c>
      <c r="D5010" s="2" t="str">
        <f aca="false">Raw_Orders!D5010</f>
        <v>DP374</v>
      </c>
      <c r="E5010" s="2" t="str">
        <f aca="false">Raw_Orders!E5010</f>
        <v>2024-11-02</v>
      </c>
      <c r="F5010" s="2" t="n">
        <f aca="false">IF(Raw_Orders!F5010&lt;0,0,Raw_Orders!F5010)</f>
        <v>901.52</v>
      </c>
      <c r="G5010" s="2" t="str">
        <f aca="false">Raw_Orders!G5010</f>
        <v>Cancelled</v>
      </c>
      <c r="H5010" s="2" t="str">
        <f aca="false">IF(Raw_Orders!H5010="","N/A",Raw_Orders!H5010)</f>
        <v>N/A</v>
      </c>
      <c r="I5010" s="2" t="str">
        <f aca="false">IF(Raw_Orders!I5010="","Not Rated",Raw_Orders!I5010)</f>
        <v>Not Rated</v>
      </c>
      <c r="J5010" s="2" t="str">
        <f aca="false">IF(COUNTIF($A$2:A5010,A5010)&gt;1,"Duplicate","Unique")</f>
        <v>Unique</v>
      </c>
      <c r="K5010" s="2" t="str">
        <f aca="false">IF(Raw_Orders!F5010&lt;0,"Anomaly","OK")</f>
        <v>OK</v>
      </c>
      <c r="L5010" s="2" t="str">
        <f aca="false">IFERROR(VLOOKUP(C5010,Raw_Restaurants!$A$2:$C$151,3,FALSE()),"Unknown")</f>
        <v>Hyderabad</v>
      </c>
    </row>
    <row r="5011" customFormat="false" ht="15" hidden="false" customHeight="false" outlineLevel="0" collapsed="false">
      <c r="A5011" s="2" t="n">
        <f aca="false">Raw_Orders!A5011</f>
        <v>500465</v>
      </c>
      <c r="B5011" s="2" t="str">
        <f aca="false">Raw_Orders!B5011</f>
        <v>CUST1142</v>
      </c>
      <c r="C5011" s="2" t="str">
        <f aca="false">Raw_Orders!C5011</f>
        <v>REST298</v>
      </c>
      <c r="D5011" s="2" t="str">
        <f aca="false">Raw_Orders!D5011</f>
        <v>DP403</v>
      </c>
      <c r="E5011" s="2" t="str">
        <f aca="false">Raw_Orders!E5011</f>
        <v>2024-06-02</v>
      </c>
      <c r="F5011" s="2" t="n">
        <f aca="false">IF(Raw_Orders!F5011&lt;0,0,Raw_Orders!F5011)</f>
        <v>1288.91</v>
      </c>
      <c r="G5011" s="2" t="str">
        <f aca="false">Raw_Orders!G5011</f>
        <v>Delivered</v>
      </c>
      <c r="H5011" s="2" t="n">
        <f aca="false">IF(Raw_Orders!H5011="","N/A",Raw_Orders!H5011)</f>
        <v>15.8</v>
      </c>
      <c r="I5011" s="2" t="n">
        <f aca="false">IF(Raw_Orders!I5011="","Not Rated",Raw_Orders!I5011)</f>
        <v>4.9</v>
      </c>
      <c r="J5011" s="2" t="str">
        <f aca="false">IF(COUNTIF($A$2:A5011,A5011)&gt;1,"Duplicate","Unique")</f>
        <v>Duplicate</v>
      </c>
      <c r="K5011" s="2" t="str">
        <f aca="false">IF(Raw_Orders!F5011&lt;0,"Anomaly","OK")</f>
        <v>OK</v>
      </c>
      <c r="L5011" s="2" t="str">
        <f aca="false">IFERROR(VLOOKUP(C5011,Raw_Restaurants!$A$2:$C$151,3,FALSE()),"Unknown")</f>
        <v>Mumbai</v>
      </c>
    </row>
    <row r="5012" customFormat="false" ht="15" hidden="false" customHeight="false" outlineLevel="0" collapsed="false">
      <c r="A5012" s="2" t="n">
        <f aca="false">Raw_Orders!A5012</f>
        <v>503667</v>
      </c>
      <c r="B5012" s="2" t="str">
        <f aca="false">Raw_Orders!B5012</f>
        <v>CUST1215</v>
      </c>
      <c r="C5012" s="2" t="str">
        <f aca="false">Raw_Orders!C5012</f>
        <v>REST314</v>
      </c>
      <c r="D5012" s="2" t="str">
        <f aca="false">Raw_Orders!D5012</f>
        <v>DP369</v>
      </c>
      <c r="E5012" s="2" t="str">
        <f aca="false">Raw_Orders!E5012</f>
        <v>2024-08-08</v>
      </c>
      <c r="F5012" s="2" t="n">
        <f aca="false">IF(Raw_Orders!F5012&lt;0,0,Raw_Orders!F5012)</f>
        <v>527.49</v>
      </c>
      <c r="G5012" s="2" t="str">
        <f aca="false">Raw_Orders!G5012</f>
        <v>Delivered</v>
      </c>
      <c r="H5012" s="2" t="n">
        <f aca="false">IF(Raw_Orders!H5012="","N/A",Raw_Orders!H5012)</f>
        <v>74.2</v>
      </c>
      <c r="I5012" s="2" t="n">
        <f aca="false">IF(Raw_Orders!I5012="","Not Rated",Raw_Orders!I5012)</f>
        <v>3.7</v>
      </c>
      <c r="J5012" s="2" t="str">
        <f aca="false">IF(COUNTIF($A$2:A5012,A5012)&gt;1,"Duplicate","Unique")</f>
        <v>Unique</v>
      </c>
      <c r="K5012" s="2" t="str">
        <f aca="false">IF(Raw_Orders!F5012&lt;0,"Anomaly","OK")</f>
        <v>OK</v>
      </c>
      <c r="L5012" s="2" t="str">
        <f aca="false">IFERROR(VLOOKUP(C5012,Raw_Restaurants!$A$2:$C$151,3,FALSE()),"Unknown")</f>
        <v>Bangalore</v>
      </c>
    </row>
    <row r="5013" customFormat="false" ht="15" hidden="false" customHeight="false" outlineLevel="0" collapsed="false">
      <c r="A5013" s="2" t="n">
        <f aca="false">Raw_Orders!A5013</f>
        <v>504773</v>
      </c>
      <c r="B5013" s="2" t="str">
        <f aca="false">Raw_Orders!B5013</f>
        <v>CUST1579</v>
      </c>
      <c r="C5013" s="2" t="str">
        <f aca="false">Raw_Orders!C5013</f>
        <v>REST232</v>
      </c>
      <c r="D5013" s="2" t="str">
        <f aca="false">Raw_Orders!D5013</f>
        <v>DP456</v>
      </c>
      <c r="E5013" s="2" t="str">
        <f aca="false">Raw_Orders!E5013</f>
        <v>2024-01-17</v>
      </c>
      <c r="F5013" s="2" t="n">
        <f aca="false">IF(Raw_Orders!F5013&lt;0,0,Raw_Orders!F5013)</f>
        <v>478.74</v>
      </c>
      <c r="G5013" s="2" t="str">
        <f aca="false">Raw_Orders!G5013</f>
        <v>Delivered</v>
      </c>
      <c r="H5013" s="2" t="n">
        <f aca="false">IF(Raw_Orders!H5013="","N/A",Raw_Orders!H5013)</f>
        <v>25.3</v>
      </c>
      <c r="I5013" s="2" t="n">
        <f aca="false">IF(Raw_Orders!I5013="","Not Rated",Raw_Orders!I5013)</f>
        <v>4.5</v>
      </c>
      <c r="J5013" s="2" t="str">
        <f aca="false">IF(COUNTIF($A$2:A5013,A5013)&gt;1,"Duplicate","Unique")</f>
        <v>Unique</v>
      </c>
      <c r="K5013" s="2" t="str">
        <f aca="false">IF(Raw_Orders!F5013&lt;0,"Anomaly","OK")</f>
        <v>OK</v>
      </c>
      <c r="L5013" s="2" t="str">
        <f aca="false">IFERROR(VLOOKUP(C5013,Raw_Restaurants!$A$2:$C$151,3,FALSE()),"Unknown")</f>
        <v>Bhopal</v>
      </c>
    </row>
    <row r="5014" customFormat="false" ht="15" hidden="false" customHeight="false" outlineLevel="0" collapsed="false">
      <c r="A5014" s="2" t="n">
        <f aca="false">Raw_Orders!A5014</f>
        <v>501053</v>
      </c>
      <c r="B5014" s="2" t="str">
        <f aca="false">Raw_Orders!B5014</f>
        <v>CUST1466</v>
      </c>
      <c r="C5014" s="2" t="str">
        <f aca="false">Raw_Orders!C5014</f>
        <v>REST348</v>
      </c>
      <c r="D5014" s="2" t="str">
        <f aca="false">Raw_Orders!D5014</f>
        <v>DP440</v>
      </c>
      <c r="E5014" s="2" t="str">
        <f aca="false">Raw_Orders!E5014</f>
        <v>2024-07-28</v>
      </c>
      <c r="F5014" s="2" t="n">
        <f aca="false">IF(Raw_Orders!F5014&lt;0,0,Raw_Orders!F5014)</f>
        <v>854.98</v>
      </c>
      <c r="G5014" s="2" t="str">
        <f aca="false">Raw_Orders!G5014</f>
        <v>Delivered</v>
      </c>
      <c r="H5014" s="2" t="n">
        <f aca="false">IF(Raw_Orders!H5014="","N/A",Raw_Orders!H5014)</f>
        <v>45.6</v>
      </c>
      <c r="I5014" s="2" t="n">
        <f aca="false">IF(Raw_Orders!I5014="","Not Rated",Raw_Orders!I5014)</f>
        <v>2.7</v>
      </c>
      <c r="J5014" s="2" t="str">
        <f aca="false">IF(COUNTIF($A$2:A5014,A5014)&gt;1,"Duplicate","Unique")</f>
        <v>Unique</v>
      </c>
      <c r="K5014" s="2" t="str">
        <f aca="false">IF(Raw_Orders!F5014&lt;0,"Anomaly","OK")</f>
        <v>OK</v>
      </c>
      <c r="L5014" s="2" t="str">
        <f aca="false">IFERROR(VLOOKUP(C5014,Raw_Restaurants!$A$2:$C$151,3,FALSE()),"Unknown")</f>
        <v>Bangalore</v>
      </c>
    </row>
    <row r="5015" customFormat="false" ht="15" hidden="false" customHeight="false" outlineLevel="0" collapsed="false">
      <c r="A5015" s="2" t="n">
        <f aca="false">Raw_Orders!A5015</f>
        <v>504497</v>
      </c>
      <c r="B5015" s="2" t="str">
        <f aca="false">Raw_Orders!B5015</f>
        <v>CUST1601</v>
      </c>
      <c r="C5015" s="2" t="str">
        <f aca="false">Raw_Orders!C5015</f>
        <v>REST224</v>
      </c>
      <c r="D5015" s="2" t="str">
        <f aca="false">Raw_Orders!D5015</f>
        <v>DP354</v>
      </c>
      <c r="E5015" s="2" t="str">
        <f aca="false">Raw_Orders!E5015</f>
        <v>2024-01-12</v>
      </c>
      <c r="F5015" s="2" t="n">
        <f aca="false">IF(Raw_Orders!F5015&lt;0,0,Raw_Orders!F5015)</f>
        <v>1348.69</v>
      </c>
      <c r="G5015" s="2" t="str">
        <f aca="false">Raw_Orders!G5015</f>
        <v>Delivered</v>
      </c>
      <c r="H5015" s="2" t="n">
        <f aca="false">IF(Raw_Orders!H5015="","N/A",Raw_Orders!H5015)</f>
        <v>62.2</v>
      </c>
      <c r="I5015" s="2" t="n">
        <f aca="false">IF(Raw_Orders!I5015="","Not Rated",Raw_Orders!I5015)</f>
        <v>2.7</v>
      </c>
      <c r="J5015" s="2" t="str">
        <f aca="false">IF(COUNTIF($A$2:A5015,A5015)&gt;1,"Duplicate","Unique")</f>
        <v>Unique</v>
      </c>
      <c r="K5015" s="2" t="str">
        <f aca="false">IF(Raw_Orders!F5015&lt;0,"Anomaly","OK")</f>
        <v>OK</v>
      </c>
      <c r="L5015" s="2" t="str">
        <f aca="false">IFERROR(VLOOKUP(C5015,Raw_Restaurants!$A$2:$C$151,3,FALSE()),"Unknown")</f>
        <v>Indore</v>
      </c>
    </row>
    <row r="5016" customFormat="false" ht="15" hidden="false" customHeight="false" outlineLevel="0" collapsed="false">
      <c r="A5016" s="2" t="n">
        <f aca="false">Raw_Orders!A5016</f>
        <v>504443</v>
      </c>
      <c r="B5016" s="2" t="str">
        <f aca="false">Raw_Orders!B5016</f>
        <v>CUST1023</v>
      </c>
      <c r="C5016" s="2" t="str">
        <f aca="false">Raw_Orders!C5016</f>
        <v>REST332</v>
      </c>
      <c r="D5016" s="2" t="str">
        <f aca="false">Raw_Orders!D5016</f>
        <v>DP389</v>
      </c>
      <c r="E5016" s="2" t="str">
        <f aca="false">Raw_Orders!E5016</f>
        <v>2024-12-15</v>
      </c>
      <c r="F5016" s="2" t="n">
        <f aca="false">IF(Raw_Orders!F5016&lt;0,0,Raw_Orders!F5016)</f>
        <v>1206.22</v>
      </c>
      <c r="G5016" s="2" t="str">
        <f aca="false">Raw_Orders!G5016</f>
        <v>Delivered</v>
      </c>
      <c r="H5016" s="2" t="n">
        <f aca="false">IF(Raw_Orders!H5016="","N/A",Raw_Orders!H5016)</f>
        <v>55.9</v>
      </c>
      <c r="I5016" s="2" t="n">
        <f aca="false">IF(Raw_Orders!I5016="","Not Rated",Raw_Orders!I5016)</f>
        <v>3.6</v>
      </c>
      <c r="J5016" s="2" t="str">
        <f aca="false">IF(COUNTIF($A$2:A5016,A5016)&gt;1,"Duplicate","Unique")</f>
        <v>Unique</v>
      </c>
      <c r="K5016" s="2" t="str">
        <f aca="false">IF(Raw_Orders!F5016&lt;0,"Anomaly","OK")</f>
        <v>OK</v>
      </c>
      <c r="L5016" s="2" t="str">
        <f aca="false">IFERROR(VLOOKUP(C5016,Raw_Restaurants!$A$2:$C$151,3,FALSE()),"Unknown")</f>
        <v>Pune</v>
      </c>
    </row>
    <row r="5017" customFormat="false" ht="15" hidden="false" customHeight="false" outlineLevel="0" collapsed="false">
      <c r="A5017" s="2" t="n">
        <f aca="false">Raw_Orders!A5017</f>
        <v>504455</v>
      </c>
      <c r="B5017" s="2" t="str">
        <f aca="false">Raw_Orders!B5017</f>
        <v>CUST1086</v>
      </c>
      <c r="C5017" s="2" t="str">
        <f aca="false">Raw_Orders!C5017</f>
        <v>REST235</v>
      </c>
      <c r="D5017" s="2" t="str">
        <f aca="false">Raw_Orders!D5017</f>
        <v>DP361</v>
      </c>
      <c r="E5017" s="2" t="str">
        <f aca="false">Raw_Orders!E5017</f>
        <v>2024-01-08</v>
      </c>
      <c r="F5017" s="2" t="n">
        <f aca="false">IF(Raw_Orders!F5017&lt;0,0,Raw_Orders!F5017)</f>
        <v>866.85</v>
      </c>
      <c r="G5017" s="2" t="str">
        <f aca="false">Raw_Orders!G5017</f>
        <v>Delivered</v>
      </c>
      <c r="H5017" s="2" t="n">
        <f aca="false">IF(Raw_Orders!H5017="","N/A",Raw_Orders!H5017)</f>
        <v>62.9</v>
      </c>
      <c r="I5017" s="2" t="n">
        <f aca="false">IF(Raw_Orders!I5017="","Not Rated",Raw_Orders!I5017)</f>
        <v>3.6</v>
      </c>
      <c r="J5017" s="2" t="str">
        <f aca="false">IF(COUNTIF($A$2:A5017,A5017)&gt;1,"Duplicate","Unique")</f>
        <v>Unique</v>
      </c>
      <c r="K5017" s="2" t="str">
        <f aca="false">IF(Raw_Orders!F5017&lt;0,"Anomaly","OK")</f>
        <v>OK</v>
      </c>
      <c r="L5017" s="2" t="str">
        <f aca="false">IFERROR(VLOOKUP(C5017,Raw_Restaurants!$A$2:$C$151,3,FALSE()),"Unknown")</f>
        <v>Kolkata</v>
      </c>
    </row>
    <row r="5018" customFormat="false" ht="15" hidden="false" customHeight="false" outlineLevel="0" collapsed="false">
      <c r="A5018" s="2" t="n">
        <f aca="false">Raw_Orders!A5018</f>
        <v>503223</v>
      </c>
      <c r="B5018" s="2" t="str">
        <f aca="false">Raw_Orders!B5018</f>
        <v>CUST1624</v>
      </c>
      <c r="C5018" s="2" t="str">
        <f aca="false">Raw_Orders!C5018</f>
        <v>REST279</v>
      </c>
      <c r="D5018" s="2" t="str">
        <f aca="false">Raw_Orders!D5018</f>
        <v>DP354</v>
      </c>
      <c r="E5018" s="2" t="str">
        <f aca="false">Raw_Orders!E5018</f>
        <v>2024-05-02</v>
      </c>
      <c r="F5018" s="2" t="n">
        <f aca="false">IF(Raw_Orders!F5018&lt;0,0,Raw_Orders!F5018)</f>
        <v>334.63</v>
      </c>
      <c r="G5018" s="2" t="str">
        <f aca="false">Raw_Orders!G5018</f>
        <v>Delivered</v>
      </c>
      <c r="H5018" s="2" t="n">
        <f aca="false">IF(Raw_Orders!H5018="","N/A",Raw_Orders!H5018)</f>
        <v>18.2</v>
      </c>
      <c r="I5018" s="2" t="n">
        <f aca="false">IF(Raw_Orders!I5018="","Not Rated",Raw_Orders!I5018)</f>
        <v>3.3</v>
      </c>
      <c r="J5018" s="2" t="str">
        <f aca="false">IF(COUNTIF($A$2:A5018,A5018)&gt;1,"Duplicate","Unique")</f>
        <v>Unique</v>
      </c>
      <c r="K5018" s="2" t="str">
        <f aca="false">IF(Raw_Orders!F5018&lt;0,"Anomaly","OK")</f>
        <v>OK</v>
      </c>
      <c r="L5018" s="2" t="str">
        <f aca="false">IFERROR(VLOOKUP(C5018,Raw_Restaurants!$A$2:$C$151,3,FALSE()),"Unknown")</f>
        <v>Indore</v>
      </c>
    </row>
    <row r="5019" customFormat="false" ht="15" hidden="false" customHeight="false" outlineLevel="0" collapsed="false">
      <c r="A5019" s="2" t="n">
        <f aca="false">Raw_Orders!A5019</f>
        <v>503835</v>
      </c>
      <c r="B5019" s="2" t="str">
        <f aca="false">Raw_Orders!B5019</f>
        <v>CUST1478</v>
      </c>
      <c r="C5019" s="2" t="str">
        <f aca="false">Raw_Orders!C5019</f>
        <v>REST317</v>
      </c>
      <c r="D5019" s="2" t="str">
        <f aca="false">Raw_Orders!D5019</f>
        <v>DP469</v>
      </c>
      <c r="E5019" s="2" t="str">
        <f aca="false">Raw_Orders!E5019</f>
        <v>2024-02-14</v>
      </c>
      <c r="F5019" s="2" t="n">
        <f aca="false">IF(Raw_Orders!F5019&lt;0,0,Raw_Orders!F5019)</f>
        <v>267.44</v>
      </c>
      <c r="G5019" s="2" t="str">
        <f aca="false">Raw_Orders!G5019</f>
        <v>Delivered</v>
      </c>
      <c r="H5019" s="2" t="n">
        <f aca="false">IF(Raw_Orders!H5019="","N/A",Raw_Orders!H5019)</f>
        <v>15.4</v>
      </c>
      <c r="I5019" s="2" t="n">
        <f aca="false">IF(Raw_Orders!I5019="","Not Rated",Raw_Orders!I5019)</f>
        <v>4.2</v>
      </c>
      <c r="J5019" s="2" t="str">
        <f aca="false">IF(COUNTIF($A$2:A5019,A5019)&gt;1,"Duplicate","Unique")</f>
        <v>Unique</v>
      </c>
      <c r="K5019" s="2" t="str">
        <f aca="false">IF(Raw_Orders!F5019&lt;0,"Anomaly","OK")</f>
        <v>OK</v>
      </c>
      <c r="L5019" s="2" t="str">
        <f aca="false">IFERROR(VLOOKUP(C5019,Raw_Restaurants!$A$2:$C$151,3,FALSE()),"Unknown")</f>
        <v>Jaipur</v>
      </c>
    </row>
    <row r="5020" customFormat="false" ht="15" hidden="false" customHeight="false" outlineLevel="0" collapsed="false">
      <c r="A5020" s="2" t="n">
        <f aca="false">Raw_Orders!A5020</f>
        <v>503546</v>
      </c>
      <c r="B5020" s="2" t="str">
        <f aca="false">Raw_Orders!B5020</f>
        <v>CUST1651</v>
      </c>
      <c r="C5020" s="2" t="str">
        <f aca="false">Raw_Orders!C5020</f>
        <v>REST315</v>
      </c>
      <c r="D5020" s="2" t="str">
        <f aca="false">Raw_Orders!D5020</f>
        <v>DP359</v>
      </c>
      <c r="E5020" s="2" t="str">
        <f aca="false">Raw_Orders!E5020</f>
        <v>2024-02-18</v>
      </c>
      <c r="F5020" s="2" t="n">
        <f aca="false">IF(Raw_Orders!F5020&lt;0,0,Raw_Orders!F5020)</f>
        <v>556.64</v>
      </c>
      <c r="G5020" s="2" t="str">
        <f aca="false">Raw_Orders!G5020</f>
        <v>Delivered</v>
      </c>
      <c r="H5020" s="2" t="n">
        <f aca="false">IF(Raw_Orders!H5020="","N/A",Raw_Orders!H5020)</f>
        <v>61.8</v>
      </c>
      <c r="I5020" s="2" t="n">
        <f aca="false">IF(Raw_Orders!I5020="","Not Rated",Raw_Orders!I5020)</f>
        <v>3.5</v>
      </c>
      <c r="J5020" s="2" t="str">
        <f aca="false">IF(COUNTIF($A$2:A5020,A5020)&gt;1,"Duplicate","Unique")</f>
        <v>Unique</v>
      </c>
      <c r="K5020" s="2" t="str">
        <f aca="false">IF(Raw_Orders!F5020&lt;0,"Anomaly","OK")</f>
        <v>OK</v>
      </c>
      <c r="L5020" s="2" t="str">
        <f aca="false">IFERROR(VLOOKUP(C5020,Raw_Restaurants!$A$2:$C$151,3,FALSE()),"Unknown")</f>
        <v>Indore</v>
      </c>
    </row>
    <row r="5021" customFormat="false" ht="15" hidden="false" customHeight="false" outlineLevel="0" collapsed="false">
      <c r="A5021" s="2" t="n">
        <f aca="false">Raw_Orders!A5021</f>
        <v>501971</v>
      </c>
      <c r="B5021" s="2" t="str">
        <f aca="false">Raw_Orders!B5021</f>
        <v>CUST1617</v>
      </c>
      <c r="C5021" s="2" t="str">
        <f aca="false">Raw_Orders!C5021</f>
        <v>REST327</v>
      </c>
      <c r="D5021" s="2" t="str">
        <f aca="false">Raw_Orders!D5021</f>
        <v>DP344</v>
      </c>
      <c r="E5021" s="2" t="str">
        <f aca="false">Raw_Orders!E5021</f>
        <v>2024-09-25</v>
      </c>
      <c r="F5021" s="2" t="n">
        <f aca="false">IF(Raw_Orders!F5021&lt;0,0,Raw_Orders!F5021)</f>
        <v>792.13</v>
      </c>
      <c r="G5021" s="2" t="str">
        <f aca="false">Raw_Orders!G5021</f>
        <v>Delivered</v>
      </c>
      <c r="H5021" s="2" t="n">
        <f aca="false">IF(Raw_Orders!H5021="","N/A",Raw_Orders!H5021)</f>
        <v>35</v>
      </c>
      <c r="I5021" s="2" t="n">
        <f aca="false">IF(Raw_Orders!I5021="","Not Rated",Raw_Orders!I5021)</f>
        <v>3.8</v>
      </c>
      <c r="J5021" s="2" t="str">
        <f aca="false">IF(COUNTIF($A$2:A5021,A5021)&gt;1,"Duplicate","Unique")</f>
        <v>Unique</v>
      </c>
      <c r="K5021" s="2" t="str">
        <f aca="false">IF(Raw_Orders!F5021&lt;0,"Anomaly","OK")</f>
        <v>OK</v>
      </c>
      <c r="L5021" s="2" t="str">
        <f aca="false">IFERROR(VLOOKUP(C5021,Raw_Restaurants!$A$2:$C$151,3,FALSE()),"Unknown")</f>
        <v>Kolkata</v>
      </c>
    </row>
    <row r="5022" customFormat="false" ht="15" hidden="false" customHeight="false" outlineLevel="0" collapsed="false">
      <c r="A5022" s="2" t="n">
        <f aca="false">Raw_Orders!A5022</f>
        <v>502609</v>
      </c>
      <c r="B5022" s="2" t="str">
        <f aca="false">Raw_Orders!B5022</f>
        <v>CUST1394</v>
      </c>
      <c r="C5022" s="2" t="str">
        <f aca="false">Raw_Orders!C5022</f>
        <v>REST239</v>
      </c>
      <c r="D5022" s="2" t="str">
        <f aca="false">Raw_Orders!D5022</f>
        <v>DP488</v>
      </c>
      <c r="E5022" s="2" t="str">
        <f aca="false">Raw_Orders!E5022</f>
        <v>2024-10-05</v>
      </c>
      <c r="F5022" s="2" t="n">
        <f aca="false">IF(Raw_Orders!F5022&lt;0,0,Raw_Orders!F5022)</f>
        <v>144.3</v>
      </c>
      <c r="G5022" s="2" t="str">
        <f aca="false">Raw_Orders!G5022</f>
        <v>Delivered</v>
      </c>
      <c r="H5022" s="2" t="n">
        <f aca="false">IF(Raw_Orders!H5022="","N/A",Raw_Orders!H5022)</f>
        <v>48.1</v>
      </c>
      <c r="I5022" s="2" t="n">
        <f aca="false">IF(Raw_Orders!I5022="","Not Rated",Raw_Orders!I5022)</f>
        <v>4.5</v>
      </c>
      <c r="J5022" s="2" t="str">
        <f aca="false">IF(COUNTIF($A$2:A5022,A5022)&gt;1,"Duplicate","Unique")</f>
        <v>Unique</v>
      </c>
      <c r="K5022" s="2" t="str">
        <f aca="false">IF(Raw_Orders!F5022&lt;0,"Anomaly","OK")</f>
        <v>OK</v>
      </c>
      <c r="L5022" s="2" t="str">
        <f aca="false">IFERROR(VLOOKUP(C5022,Raw_Restaurants!$A$2:$C$151,3,FALSE()),"Unknown")</f>
        <v>Hyderabad</v>
      </c>
    </row>
    <row r="5023" customFormat="false" ht="15" hidden="false" customHeight="false" outlineLevel="0" collapsed="false">
      <c r="A5023" s="2" t="n">
        <f aca="false">Raw_Orders!A5023</f>
        <v>504883</v>
      </c>
      <c r="B5023" s="2" t="str">
        <f aca="false">Raw_Orders!B5023</f>
        <v>CUST1305</v>
      </c>
      <c r="C5023" s="2" t="str">
        <f aca="false">Raw_Orders!C5023</f>
        <v>REST282</v>
      </c>
      <c r="D5023" s="2" t="str">
        <f aca="false">Raw_Orders!D5023</f>
        <v>DP350</v>
      </c>
      <c r="E5023" s="2" t="str">
        <f aca="false">Raw_Orders!E5023</f>
        <v>2024-09-25</v>
      </c>
      <c r="F5023" s="2" t="n">
        <f aca="false">IF(Raw_Orders!F5023&lt;0,0,Raw_Orders!F5023)</f>
        <v>582.51</v>
      </c>
      <c r="G5023" s="2" t="str">
        <f aca="false">Raw_Orders!G5023</f>
        <v>Delivered</v>
      </c>
      <c r="H5023" s="2" t="n">
        <f aca="false">IF(Raw_Orders!H5023="","N/A",Raw_Orders!H5023)</f>
        <v>67.4</v>
      </c>
      <c r="I5023" s="2" t="n">
        <f aca="false">IF(Raw_Orders!I5023="","Not Rated",Raw_Orders!I5023)</f>
        <v>4.9</v>
      </c>
      <c r="J5023" s="2" t="str">
        <f aca="false">IF(COUNTIF($A$2:A5023,A5023)&gt;1,"Duplicate","Unique")</f>
        <v>Unique</v>
      </c>
      <c r="K5023" s="2" t="str">
        <f aca="false">IF(Raw_Orders!F5023&lt;0,"Anomaly","OK")</f>
        <v>OK</v>
      </c>
      <c r="L5023" s="2" t="str">
        <f aca="false">IFERROR(VLOOKUP(C5023,Raw_Restaurants!$A$2:$C$151,3,FALSE()),"Unknown")</f>
        <v>Mumbai</v>
      </c>
    </row>
    <row r="5024" customFormat="false" ht="15" hidden="false" customHeight="false" outlineLevel="0" collapsed="false">
      <c r="A5024" s="2" t="n">
        <f aca="false">Raw_Orders!A5024</f>
        <v>502900</v>
      </c>
      <c r="B5024" s="2" t="str">
        <f aca="false">Raw_Orders!B5024</f>
        <v>CUST1195</v>
      </c>
      <c r="C5024" s="2" t="str">
        <f aca="false">Raw_Orders!C5024</f>
        <v>REST296</v>
      </c>
      <c r="D5024" s="2" t="str">
        <f aca="false">Raw_Orders!D5024</f>
        <v>DP475</v>
      </c>
      <c r="E5024" s="2" t="str">
        <f aca="false">Raw_Orders!E5024</f>
        <v>2024-08-16</v>
      </c>
      <c r="F5024" s="2" t="n">
        <f aca="false">IF(Raw_Orders!F5024&lt;0,0,Raw_Orders!F5024)</f>
        <v>883.61</v>
      </c>
      <c r="G5024" s="2" t="str">
        <f aca="false">Raw_Orders!G5024</f>
        <v>Cancelled</v>
      </c>
      <c r="H5024" s="2" t="str">
        <f aca="false">IF(Raw_Orders!H5024="","N/A",Raw_Orders!H5024)</f>
        <v>N/A</v>
      </c>
      <c r="I5024" s="2" t="str">
        <f aca="false">IF(Raw_Orders!I5024="","Not Rated",Raw_Orders!I5024)</f>
        <v>Not Rated</v>
      </c>
      <c r="J5024" s="2" t="str">
        <f aca="false">IF(COUNTIF($A$2:A5024,A5024)&gt;1,"Duplicate","Unique")</f>
        <v>Unique</v>
      </c>
      <c r="K5024" s="2" t="str">
        <f aca="false">IF(Raw_Orders!F5024&lt;0,"Anomaly","OK")</f>
        <v>OK</v>
      </c>
      <c r="L5024" s="2" t="str">
        <f aca="false">IFERROR(VLOOKUP(C5024,Raw_Restaurants!$A$2:$C$151,3,FALSE()),"Unknown")</f>
        <v>Chennai</v>
      </c>
    </row>
    <row r="5025" customFormat="false" ht="15" hidden="false" customHeight="false" outlineLevel="0" collapsed="false">
      <c r="A5025" s="2" t="n">
        <f aca="false">Raw_Orders!A5025</f>
        <v>503682</v>
      </c>
      <c r="B5025" s="2" t="str">
        <f aca="false">Raw_Orders!B5025</f>
        <v>CUST1699</v>
      </c>
      <c r="C5025" s="2" t="str">
        <f aca="false">Raw_Orders!C5025</f>
        <v>REST299</v>
      </c>
      <c r="D5025" s="2" t="str">
        <f aca="false">Raw_Orders!D5025</f>
        <v>DP440</v>
      </c>
      <c r="E5025" s="2" t="str">
        <f aca="false">Raw_Orders!E5025</f>
        <v>2024-12-19</v>
      </c>
      <c r="F5025" s="2" t="n">
        <f aca="false">IF(Raw_Orders!F5025&lt;0,0,Raw_Orders!F5025)</f>
        <v>277.19</v>
      </c>
      <c r="G5025" s="2" t="str">
        <f aca="false">Raw_Orders!G5025</f>
        <v>Delivered</v>
      </c>
      <c r="H5025" s="2" t="n">
        <f aca="false">IF(Raw_Orders!H5025="","N/A",Raw_Orders!H5025)</f>
        <v>66.9</v>
      </c>
      <c r="I5025" s="2" t="n">
        <f aca="false">IF(Raw_Orders!I5025="","Not Rated",Raw_Orders!I5025)</f>
        <v>3.5</v>
      </c>
      <c r="J5025" s="2" t="str">
        <f aca="false">IF(COUNTIF($A$2:A5025,A5025)&gt;1,"Duplicate","Unique")</f>
        <v>Unique</v>
      </c>
      <c r="K5025" s="2" t="str">
        <f aca="false">IF(Raw_Orders!F5025&lt;0,"Anomaly","OK")</f>
        <v>OK</v>
      </c>
      <c r="L5025" s="2" t="str">
        <f aca="false">IFERROR(VLOOKUP(C5025,Raw_Restaurants!$A$2:$C$151,3,FALSE()),"Unknown")</f>
        <v>Bangalore</v>
      </c>
    </row>
    <row r="5026" customFormat="false" ht="15" hidden="false" customHeight="false" outlineLevel="0" collapsed="false">
      <c r="A5026" s="2" t="n">
        <f aca="false">Raw_Orders!A5026</f>
        <v>502101</v>
      </c>
      <c r="B5026" s="2" t="str">
        <f aca="false">Raw_Orders!B5026</f>
        <v>CUST1118</v>
      </c>
      <c r="C5026" s="2" t="str">
        <f aca="false">Raw_Orders!C5026</f>
        <v>REST308</v>
      </c>
      <c r="D5026" s="2" t="str">
        <f aca="false">Raw_Orders!D5026</f>
        <v>DP349</v>
      </c>
      <c r="E5026" s="2" t="str">
        <f aca="false">Raw_Orders!E5026</f>
        <v>2024-06-15</v>
      </c>
      <c r="F5026" s="2" t="n">
        <f aca="false">IF(Raw_Orders!F5026&lt;0,0,Raw_Orders!F5026)</f>
        <v>920.28</v>
      </c>
      <c r="G5026" s="2" t="str">
        <f aca="false">Raw_Orders!G5026</f>
        <v>Delivered</v>
      </c>
      <c r="H5026" s="2" t="n">
        <f aca="false">IF(Raw_Orders!H5026="","N/A",Raw_Orders!H5026)</f>
        <v>17.1</v>
      </c>
      <c r="I5026" s="2" t="n">
        <f aca="false">IF(Raw_Orders!I5026="","Not Rated",Raw_Orders!I5026)</f>
        <v>4.6</v>
      </c>
      <c r="J5026" s="2" t="str">
        <f aca="false">IF(COUNTIF($A$2:A5026,A5026)&gt;1,"Duplicate","Unique")</f>
        <v>Unique</v>
      </c>
      <c r="K5026" s="2" t="str">
        <f aca="false">IF(Raw_Orders!F5026&lt;0,"Anomaly","OK")</f>
        <v>OK</v>
      </c>
      <c r="L5026" s="2" t="str">
        <f aca="false">IFERROR(VLOOKUP(C5026,Raw_Restaurants!$A$2:$C$151,3,FALSE()),"Unknown")</f>
        <v>Delhi</v>
      </c>
    </row>
    <row r="5027" customFormat="false" ht="15" hidden="false" customHeight="false" outlineLevel="0" collapsed="false">
      <c r="A5027" s="2" t="n">
        <f aca="false">Raw_Orders!A5027</f>
        <v>501452</v>
      </c>
      <c r="B5027" s="2" t="str">
        <f aca="false">Raw_Orders!B5027</f>
        <v>CUST1328</v>
      </c>
      <c r="C5027" s="2" t="str">
        <f aca="false">Raw_Orders!C5027</f>
        <v>REST239</v>
      </c>
      <c r="D5027" s="2" t="str">
        <f aca="false">Raw_Orders!D5027</f>
        <v>DP497</v>
      </c>
      <c r="E5027" s="2" t="str">
        <f aca="false">Raw_Orders!E5027</f>
        <v>2024-12-13</v>
      </c>
      <c r="F5027" s="2" t="n">
        <f aca="false">IF(Raw_Orders!F5027&lt;0,0,Raw_Orders!F5027)</f>
        <v>120.94</v>
      </c>
      <c r="G5027" s="2" t="str">
        <f aca="false">Raw_Orders!G5027</f>
        <v>Delivered</v>
      </c>
      <c r="H5027" s="2" t="n">
        <f aca="false">IF(Raw_Orders!H5027="","N/A",Raw_Orders!H5027)</f>
        <v>73.3</v>
      </c>
      <c r="I5027" s="2" t="str">
        <f aca="false">IF(Raw_Orders!I5027="","Not Rated",Raw_Orders!I5027)</f>
        <v>Not Rated</v>
      </c>
      <c r="J5027" s="2" t="str">
        <f aca="false">IF(COUNTIF($A$2:A5027,A5027)&gt;1,"Duplicate","Unique")</f>
        <v>Unique</v>
      </c>
      <c r="K5027" s="2" t="str">
        <f aca="false">IF(Raw_Orders!F5027&lt;0,"Anomaly","OK")</f>
        <v>OK</v>
      </c>
      <c r="L5027" s="2" t="str">
        <f aca="false">IFERROR(VLOOKUP(C5027,Raw_Restaurants!$A$2:$C$151,3,FALSE()),"Unknown")</f>
        <v>Hyderabad</v>
      </c>
    </row>
    <row r="5028" customFormat="false" ht="15" hidden="false" customHeight="false" outlineLevel="0" collapsed="false">
      <c r="A5028" s="2" t="n">
        <f aca="false">Raw_Orders!A5028</f>
        <v>503776</v>
      </c>
      <c r="B5028" s="2" t="str">
        <f aca="false">Raw_Orders!B5028</f>
        <v>CUST1037</v>
      </c>
      <c r="C5028" s="2" t="str">
        <f aca="false">Raw_Orders!C5028</f>
        <v>REST246</v>
      </c>
      <c r="D5028" s="2" t="str">
        <f aca="false">Raw_Orders!D5028</f>
        <v>DP429</v>
      </c>
      <c r="E5028" s="2" t="str">
        <f aca="false">Raw_Orders!E5028</f>
        <v>2024-01-25</v>
      </c>
      <c r="F5028" s="2" t="n">
        <f aca="false">IF(Raw_Orders!F5028&lt;0,0,Raw_Orders!F5028)</f>
        <v>644.7</v>
      </c>
      <c r="G5028" s="2" t="str">
        <f aca="false">Raw_Orders!G5028</f>
        <v>Delivered</v>
      </c>
      <c r="H5028" s="2" t="n">
        <f aca="false">IF(Raw_Orders!H5028="","N/A",Raw_Orders!H5028)</f>
        <v>47.2</v>
      </c>
      <c r="I5028" s="2" t="n">
        <f aca="false">IF(Raw_Orders!I5028="","Not Rated",Raw_Orders!I5028)</f>
        <v>2.8</v>
      </c>
      <c r="J5028" s="2" t="str">
        <f aca="false">IF(COUNTIF($A$2:A5028,A5028)&gt;1,"Duplicate","Unique")</f>
        <v>Unique</v>
      </c>
      <c r="K5028" s="2" t="str">
        <f aca="false">IF(Raw_Orders!F5028&lt;0,"Anomaly","OK")</f>
        <v>OK</v>
      </c>
      <c r="L5028" s="2" t="str">
        <f aca="false">IFERROR(VLOOKUP(C5028,Raw_Restaurants!$A$2:$C$151,3,FALSE()),"Unknown")</f>
        <v>Mumbai</v>
      </c>
    </row>
    <row r="5029" customFormat="false" ht="15" hidden="false" customHeight="false" outlineLevel="0" collapsed="false">
      <c r="A5029" s="2" t="n">
        <f aca="false">Raw_Orders!A5029</f>
        <v>500640</v>
      </c>
      <c r="B5029" s="2" t="str">
        <f aca="false">Raw_Orders!B5029</f>
        <v>CUST1034</v>
      </c>
      <c r="C5029" s="2" t="str">
        <f aca="false">Raw_Orders!C5029</f>
        <v>REST269</v>
      </c>
      <c r="D5029" s="2" t="str">
        <f aca="false">Raw_Orders!D5029</f>
        <v>DP415</v>
      </c>
      <c r="E5029" s="2" t="str">
        <f aca="false">Raw_Orders!E5029</f>
        <v>2024-08-09</v>
      </c>
      <c r="F5029" s="2" t="n">
        <f aca="false">IF(Raw_Orders!F5029&lt;0,0,Raw_Orders!F5029)</f>
        <v>531.6</v>
      </c>
      <c r="G5029" s="2" t="str">
        <f aca="false">Raw_Orders!G5029</f>
        <v>Delivered</v>
      </c>
      <c r="H5029" s="2" t="n">
        <f aca="false">IF(Raw_Orders!H5029="","N/A",Raw_Orders!H5029)</f>
        <v>29.5</v>
      </c>
      <c r="I5029" s="2" t="n">
        <f aca="false">IF(Raw_Orders!I5029="","Not Rated",Raw_Orders!I5029)</f>
        <v>4.2</v>
      </c>
      <c r="J5029" s="2" t="str">
        <f aca="false">IF(COUNTIF($A$2:A5029,A5029)&gt;1,"Duplicate","Unique")</f>
        <v>Unique</v>
      </c>
      <c r="K5029" s="2" t="str">
        <f aca="false">IF(Raw_Orders!F5029&lt;0,"Anomaly","OK")</f>
        <v>OK</v>
      </c>
      <c r="L5029" s="2" t="str">
        <f aca="false">IFERROR(VLOOKUP(C5029,Raw_Restaurants!$A$2:$C$151,3,FALSE()),"Unknown")</f>
        <v>Delhi</v>
      </c>
    </row>
    <row r="5030" customFormat="false" ht="15" hidden="false" customHeight="false" outlineLevel="0" collapsed="false">
      <c r="A5030" s="2" t="n">
        <f aca="false">Raw_Orders!A5030</f>
        <v>504498</v>
      </c>
      <c r="B5030" s="2" t="str">
        <f aca="false">Raw_Orders!B5030</f>
        <v>CUST1130</v>
      </c>
      <c r="C5030" s="2" t="str">
        <f aca="false">Raw_Orders!C5030</f>
        <v>REST290</v>
      </c>
      <c r="D5030" s="2" t="str">
        <f aca="false">Raw_Orders!D5030</f>
        <v>DP352</v>
      </c>
      <c r="E5030" s="2" t="str">
        <f aca="false">Raw_Orders!E5030</f>
        <v>2024-11-30</v>
      </c>
      <c r="F5030" s="2" t="n">
        <f aca="false">IF(Raw_Orders!F5030&lt;0,0,Raw_Orders!F5030)</f>
        <v>911.69</v>
      </c>
      <c r="G5030" s="2" t="str">
        <f aca="false">Raw_Orders!G5030</f>
        <v>Delivered</v>
      </c>
      <c r="H5030" s="2" t="n">
        <f aca="false">IF(Raw_Orders!H5030="","N/A",Raw_Orders!H5030)</f>
        <v>61.1</v>
      </c>
      <c r="I5030" s="2" t="n">
        <f aca="false">IF(Raw_Orders!I5030="","Not Rated",Raw_Orders!I5030)</f>
        <v>4</v>
      </c>
      <c r="J5030" s="2" t="str">
        <f aca="false">IF(COUNTIF($A$2:A5030,A5030)&gt;1,"Duplicate","Unique")</f>
        <v>Unique</v>
      </c>
      <c r="K5030" s="2" t="str">
        <f aca="false">IF(Raw_Orders!F5030&lt;0,"Anomaly","OK")</f>
        <v>OK</v>
      </c>
      <c r="L5030" s="2" t="str">
        <f aca="false">IFERROR(VLOOKUP(C5030,Raw_Restaurants!$A$2:$C$151,3,FALSE()),"Unknown")</f>
        <v>Delhi</v>
      </c>
    </row>
    <row r="5031" customFormat="false" ht="15" hidden="false" customHeight="false" outlineLevel="0" collapsed="false">
      <c r="A5031" s="2" t="n">
        <f aca="false">Raw_Orders!A5031</f>
        <v>502138</v>
      </c>
      <c r="B5031" s="2" t="str">
        <f aca="false">Raw_Orders!B5031</f>
        <v>CUST1176</v>
      </c>
      <c r="C5031" s="2" t="str">
        <f aca="false">Raw_Orders!C5031</f>
        <v>REST252</v>
      </c>
      <c r="D5031" s="2" t="str">
        <f aca="false">Raw_Orders!D5031</f>
        <v>DP483</v>
      </c>
      <c r="E5031" s="2" t="str">
        <f aca="false">Raw_Orders!E5031</f>
        <v>2024-09-15</v>
      </c>
      <c r="F5031" s="2" t="n">
        <f aca="false">IF(Raw_Orders!F5031&lt;0,0,Raw_Orders!F5031)</f>
        <v>793.94</v>
      </c>
      <c r="G5031" s="2" t="str">
        <f aca="false">Raw_Orders!G5031</f>
        <v>Delivered</v>
      </c>
      <c r="H5031" s="2" t="n">
        <f aca="false">IF(Raw_Orders!H5031="","N/A",Raw_Orders!H5031)</f>
        <v>17.4</v>
      </c>
      <c r="I5031" s="2" t="n">
        <f aca="false">IF(Raw_Orders!I5031="","Not Rated",Raw_Orders!I5031)</f>
        <v>4.8</v>
      </c>
      <c r="J5031" s="2" t="str">
        <f aca="false">IF(COUNTIF($A$2:A5031,A5031)&gt;1,"Duplicate","Unique")</f>
        <v>Unique</v>
      </c>
      <c r="K5031" s="2" t="str">
        <f aca="false">IF(Raw_Orders!F5031&lt;0,"Anomaly","OK")</f>
        <v>OK</v>
      </c>
      <c r="L5031" s="2" t="str">
        <f aca="false">IFERROR(VLOOKUP(C5031,Raw_Restaurants!$A$2:$C$151,3,FALSE()),"Unknown")</f>
        <v>Indore</v>
      </c>
    </row>
    <row r="5032" customFormat="false" ht="15" hidden="false" customHeight="false" outlineLevel="0" collapsed="false">
      <c r="A5032" s="2" t="n">
        <f aca="false">Raw_Orders!A5032</f>
        <v>503462</v>
      </c>
      <c r="B5032" s="2" t="str">
        <f aca="false">Raw_Orders!B5032</f>
        <v>CUST1734</v>
      </c>
      <c r="C5032" s="2" t="str">
        <f aca="false">Raw_Orders!C5032</f>
        <v>REST212</v>
      </c>
      <c r="D5032" s="2" t="str">
        <f aca="false">Raw_Orders!D5032</f>
        <v>DP474</v>
      </c>
      <c r="E5032" s="2" t="str">
        <f aca="false">Raw_Orders!E5032</f>
        <v>2024-01-14</v>
      </c>
      <c r="F5032" s="2" t="n">
        <f aca="false">IF(Raw_Orders!F5032&lt;0,0,Raw_Orders!F5032)</f>
        <v>956.81</v>
      </c>
      <c r="G5032" s="2" t="str">
        <f aca="false">Raw_Orders!G5032</f>
        <v>Delivered</v>
      </c>
      <c r="H5032" s="2" t="n">
        <f aca="false">IF(Raw_Orders!H5032="","N/A",Raw_Orders!H5032)</f>
        <v>34.8</v>
      </c>
      <c r="I5032" s="2" t="n">
        <f aca="false">IF(Raw_Orders!I5032="","Not Rated",Raw_Orders!I5032)</f>
        <v>4.7</v>
      </c>
      <c r="J5032" s="2" t="str">
        <f aca="false">IF(COUNTIF($A$2:A5032,A5032)&gt;1,"Duplicate","Unique")</f>
        <v>Unique</v>
      </c>
      <c r="K5032" s="2" t="str">
        <f aca="false">IF(Raw_Orders!F5032&lt;0,"Anomaly","OK")</f>
        <v>OK</v>
      </c>
      <c r="L5032" s="2" t="str">
        <f aca="false">IFERROR(VLOOKUP(C5032,Raw_Restaurants!$A$2:$C$151,3,FALSE()),"Unknown")</f>
        <v>Jaipur</v>
      </c>
    </row>
    <row r="5033" customFormat="false" ht="15" hidden="false" customHeight="false" outlineLevel="0" collapsed="false">
      <c r="A5033" s="2" t="n">
        <f aca="false">Raw_Orders!A5033</f>
        <v>504861</v>
      </c>
      <c r="B5033" s="2" t="str">
        <f aca="false">Raw_Orders!B5033</f>
        <v>CUST1348</v>
      </c>
      <c r="C5033" s="2" t="str">
        <f aca="false">Raw_Orders!C5033</f>
        <v>REST254</v>
      </c>
      <c r="D5033" s="2" t="str">
        <f aca="false">Raw_Orders!D5033</f>
        <v>DP434</v>
      </c>
      <c r="E5033" s="2" t="str">
        <f aca="false">Raw_Orders!E5033</f>
        <v>2024-04-03</v>
      </c>
      <c r="F5033" s="2" t="n">
        <f aca="false">IF(Raw_Orders!F5033&lt;0,0,Raw_Orders!F5033)</f>
        <v>1161.16</v>
      </c>
      <c r="G5033" s="2" t="str">
        <f aca="false">Raw_Orders!G5033</f>
        <v>Delivered</v>
      </c>
      <c r="H5033" s="2" t="n">
        <f aca="false">IF(Raw_Orders!H5033="","N/A",Raw_Orders!H5033)</f>
        <v>40.2</v>
      </c>
      <c r="I5033" s="2" t="n">
        <f aca="false">IF(Raw_Orders!I5033="","Not Rated",Raw_Orders!I5033)</f>
        <v>2.7</v>
      </c>
      <c r="J5033" s="2" t="str">
        <f aca="false">IF(COUNTIF($A$2:A5033,A5033)&gt;1,"Duplicate","Unique")</f>
        <v>Unique</v>
      </c>
      <c r="K5033" s="2" t="str">
        <f aca="false">IF(Raw_Orders!F5033&lt;0,"Anomaly","OK")</f>
        <v>OK</v>
      </c>
      <c r="L5033" s="2" t="str">
        <f aca="false">IFERROR(VLOOKUP(C5033,Raw_Restaurants!$A$2:$C$151,3,FALSE()),"Unknown")</f>
        <v>Hyderabad</v>
      </c>
    </row>
    <row r="5034" customFormat="false" ht="15" hidden="false" customHeight="false" outlineLevel="0" collapsed="false">
      <c r="A5034" s="2" t="n">
        <f aca="false">Raw_Orders!A5034</f>
        <v>502771</v>
      </c>
      <c r="B5034" s="2" t="str">
        <f aca="false">Raw_Orders!B5034</f>
        <v>CUST1607</v>
      </c>
      <c r="C5034" s="2" t="str">
        <f aca="false">Raw_Orders!C5034</f>
        <v>REST212</v>
      </c>
      <c r="D5034" s="2" t="str">
        <f aca="false">Raw_Orders!D5034</f>
        <v>DP346</v>
      </c>
      <c r="E5034" s="2" t="str">
        <f aca="false">Raw_Orders!E5034</f>
        <v>2024-12-01</v>
      </c>
      <c r="F5034" s="2" t="n">
        <f aca="false">IF(Raw_Orders!F5034&lt;0,0,Raw_Orders!F5034)</f>
        <v>1388.1</v>
      </c>
      <c r="G5034" s="2" t="str">
        <f aca="false">Raw_Orders!G5034</f>
        <v>Delivered</v>
      </c>
      <c r="H5034" s="2" t="n">
        <f aca="false">IF(Raw_Orders!H5034="","N/A",Raw_Orders!H5034)</f>
        <v>56</v>
      </c>
      <c r="I5034" s="2" t="n">
        <f aca="false">IF(Raw_Orders!I5034="","Not Rated",Raw_Orders!I5034)</f>
        <v>2.9</v>
      </c>
      <c r="J5034" s="2" t="str">
        <f aca="false">IF(COUNTIF($A$2:A5034,A5034)&gt;1,"Duplicate","Unique")</f>
        <v>Unique</v>
      </c>
      <c r="K5034" s="2" t="str">
        <f aca="false">IF(Raw_Orders!F5034&lt;0,"Anomaly","OK")</f>
        <v>OK</v>
      </c>
      <c r="L5034" s="2" t="str">
        <f aca="false">IFERROR(VLOOKUP(C5034,Raw_Restaurants!$A$2:$C$151,3,FALSE()),"Unknown")</f>
        <v>Jaipur</v>
      </c>
    </row>
    <row r="5035" customFormat="false" ht="15" hidden="false" customHeight="false" outlineLevel="0" collapsed="false">
      <c r="A5035" s="2" t="n">
        <f aca="false">Raw_Orders!A5035</f>
        <v>504187</v>
      </c>
      <c r="B5035" s="2" t="str">
        <f aca="false">Raw_Orders!B5035</f>
        <v>CUST1495</v>
      </c>
      <c r="C5035" s="2" t="str">
        <f aca="false">Raw_Orders!C5035</f>
        <v>REST277</v>
      </c>
      <c r="D5035" s="2" t="str">
        <f aca="false">Raw_Orders!D5035</f>
        <v>DP365</v>
      </c>
      <c r="E5035" s="2" t="str">
        <f aca="false">Raw_Orders!E5035</f>
        <v>2024-07-05</v>
      </c>
      <c r="F5035" s="2" t="n">
        <f aca="false">IF(Raw_Orders!F5035&lt;0,0,Raw_Orders!F5035)</f>
        <v>474.46</v>
      </c>
      <c r="G5035" s="2" t="str">
        <f aca="false">Raw_Orders!G5035</f>
        <v>Delivered</v>
      </c>
      <c r="H5035" s="2" t="n">
        <f aca="false">IF(Raw_Orders!H5035="","N/A",Raw_Orders!H5035)</f>
        <v>26</v>
      </c>
      <c r="I5035" s="2" t="n">
        <f aca="false">IF(Raw_Orders!I5035="","Not Rated",Raw_Orders!I5035)</f>
        <v>3.3</v>
      </c>
      <c r="J5035" s="2" t="str">
        <f aca="false">IF(COUNTIF($A$2:A5035,A5035)&gt;1,"Duplicate","Unique")</f>
        <v>Unique</v>
      </c>
      <c r="K5035" s="2" t="str">
        <f aca="false">IF(Raw_Orders!F5035&lt;0,"Anomaly","OK")</f>
        <v>OK</v>
      </c>
      <c r="L5035" s="2" t="str">
        <f aca="false">IFERROR(VLOOKUP(C5035,Raw_Restaurants!$A$2:$C$151,3,FALSE()),"Unknown")</f>
        <v>Pune</v>
      </c>
    </row>
    <row r="5036" customFormat="false" ht="15" hidden="false" customHeight="false" outlineLevel="0" collapsed="false">
      <c r="A5036" s="2" t="n">
        <f aca="false">Raw_Orders!A5036</f>
        <v>501795</v>
      </c>
      <c r="B5036" s="2" t="str">
        <f aca="false">Raw_Orders!B5036</f>
        <v>CUST1571</v>
      </c>
      <c r="C5036" s="2" t="str">
        <f aca="false">Raw_Orders!C5036</f>
        <v>REST316</v>
      </c>
      <c r="D5036" s="2" t="str">
        <f aca="false">Raw_Orders!D5036</f>
        <v>DP361</v>
      </c>
      <c r="E5036" s="2" t="str">
        <f aca="false">Raw_Orders!E5036</f>
        <v>2024-08-26</v>
      </c>
      <c r="F5036" s="2" t="n">
        <f aca="false">IF(Raw_Orders!F5036&lt;0,0,Raw_Orders!F5036)</f>
        <v>619.13</v>
      </c>
      <c r="G5036" s="2" t="str">
        <f aca="false">Raw_Orders!G5036</f>
        <v>Delivered</v>
      </c>
      <c r="H5036" s="2" t="n">
        <f aca="false">IF(Raw_Orders!H5036="","N/A",Raw_Orders!H5036)</f>
        <v>16.7</v>
      </c>
      <c r="I5036" s="2" t="n">
        <f aca="false">IF(Raw_Orders!I5036="","Not Rated",Raw_Orders!I5036)</f>
        <v>3.4</v>
      </c>
      <c r="J5036" s="2" t="str">
        <f aca="false">IF(COUNTIF($A$2:A5036,A5036)&gt;1,"Duplicate","Unique")</f>
        <v>Unique</v>
      </c>
      <c r="K5036" s="2" t="str">
        <f aca="false">IF(Raw_Orders!F5036&lt;0,"Anomaly","OK")</f>
        <v>OK</v>
      </c>
      <c r="L5036" s="2" t="str">
        <f aca="false">IFERROR(VLOOKUP(C5036,Raw_Restaurants!$A$2:$C$151,3,FALSE()),"Unknown")</f>
        <v>Kolkata</v>
      </c>
    </row>
    <row r="5037" customFormat="false" ht="15" hidden="false" customHeight="false" outlineLevel="0" collapsed="false">
      <c r="A5037" s="2" t="n">
        <f aca="false">Raw_Orders!A5037</f>
        <v>500865</v>
      </c>
      <c r="B5037" s="2" t="str">
        <f aca="false">Raw_Orders!B5037</f>
        <v>CUST1267</v>
      </c>
      <c r="C5037" s="2" t="str">
        <f aca="false">Raw_Orders!C5037</f>
        <v>REST301</v>
      </c>
      <c r="D5037" s="2" t="str">
        <f aca="false">Raw_Orders!D5037</f>
        <v>DP420</v>
      </c>
      <c r="E5037" s="2" t="str">
        <f aca="false">Raw_Orders!E5037</f>
        <v>2024-04-11</v>
      </c>
      <c r="F5037" s="2" t="n">
        <f aca="false">IF(Raw_Orders!F5037&lt;0,0,Raw_Orders!F5037)</f>
        <v>1358.12</v>
      </c>
      <c r="G5037" s="2" t="str">
        <f aca="false">Raw_Orders!G5037</f>
        <v>Delivered</v>
      </c>
      <c r="H5037" s="2" t="n">
        <f aca="false">IF(Raw_Orders!H5037="","N/A",Raw_Orders!H5037)</f>
        <v>77.6</v>
      </c>
      <c r="I5037" s="2" t="n">
        <f aca="false">IF(Raw_Orders!I5037="","Not Rated",Raw_Orders!I5037)</f>
        <v>5</v>
      </c>
      <c r="J5037" s="2" t="str">
        <f aca="false">IF(COUNTIF($A$2:A5037,A5037)&gt;1,"Duplicate","Unique")</f>
        <v>Unique</v>
      </c>
      <c r="K5037" s="2" t="str">
        <f aca="false">IF(Raw_Orders!F5037&lt;0,"Anomaly","OK")</f>
        <v>OK</v>
      </c>
      <c r="L5037" s="2" t="str">
        <f aca="false">IFERROR(VLOOKUP(C5037,Raw_Restaurants!$A$2:$C$151,3,FALSE()),"Unknown")</f>
        <v>Kolkata</v>
      </c>
    </row>
    <row r="5038" customFormat="false" ht="15" hidden="false" customHeight="false" outlineLevel="0" collapsed="false">
      <c r="A5038" s="2" t="n">
        <f aca="false">Raw_Orders!A5038</f>
        <v>503740</v>
      </c>
      <c r="B5038" s="2" t="str">
        <f aca="false">Raw_Orders!B5038</f>
        <v>CUST1733</v>
      </c>
      <c r="C5038" s="2" t="str">
        <f aca="false">Raw_Orders!C5038</f>
        <v>REST247</v>
      </c>
      <c r="D5038" s="2" t="str">
        <f aca="false">Raw_Orders!D5038</f>
        <v>DP444</v>
      </c>
      <c r="E5038" s="2" t="str">
        <f aca="false">Raw_Orders!E5038</f>
        <v>2024-12-01</v>
      </c>
      <c r="F5038" s="2" t="n">
        <f aca="false">IF(Raw_Orders!F5038&lt;0,0,Raw_Orders!F5038)</f>
        <v>656.19</v>
      </c>
      <c r="G5038" s="2" t="str">
        <f aca="false">Raw_Orders!G5038</f>
        <v>Delivered</v>
      </c>
      <c r="H5038" s="2" t="n">
        <f aca="false">IF(Raw_Orders!H5038="","N/A",Raw_Orders!H5038)</f>
        <v>40.6</v>
      </c>
      <c r="I5038" s="2" t="n">
        <f aca="false">IF(Raw_Orders!I5038="","Not Rated",Raw_Orders!I5038)</f>
        <v>4.7</v>
      </c>
      <c r="J5038" s="2" t="str">
        <f aca="false">IF(COUNTIF($A$2:A5038,A5038)&gt;1,"Duplicate","Unique")</f>
        <v>Unique</v>
      </c>
      <c r="K5038" s="2" t="str">
        <f aca="false">IF(Raw_Orders!F5038&lt;0,"Anomaly","OK")</f>
        <v>OK</v>
      </c>
      <c r="L5038" s="2" t="str">
        <f aca="false">IFERROR(VLOOKUP(C5038,Raw_Restaurants!$A$2:$C$151,3,FALSE()),"Unknown")</f>
        <v>Kolkata</v>
      </c>
    </row>
    <row r="5039" customFormat="false" ht="15" hidden="false" customHeight="false" outlineLevel="0" collapsed="false">
      <c r="A5039" s="2" t="n">
        <f aca="false">Raw_Orders!A5039</f>
        <v>503739</v>
      </c>
      <c r="B5039" s="2" t="str">
        <f aca="false">Raw_Orders!B5039</f>
        <v>CUST1511</v>
      </c>
      <c r="C5039" s="2" t="str">
        <f aca="false">Raw_Orders!C5039</f>
        <v>REST346</v>
      </c>
      <c r="D5039" s="2" t="str">
        <f aca="false">Raw_Orders!D5039</f>
        <v>DP412</v>
      </c>
      <c r="E5039" s="2" t="str">
        <f aca="false">Raw_Orders!E5039</f>
        <v>2024-05-11</v>
      </c>
      <c r="F5039" s="2" t="n">
        <f aca="false">IF(Raw_Orders!F5039&lt;0,0,Raw_Orders!F5039)</f>
        <v>635.03</v>
      </c>
      <c r="G5039" s="2" t="str">
        <f aca="false">Raw_Orders!G5039</f>
        <v>Cancelled</v>
      </c>
      <c r="H5039" s="2" t="str">
        <f aca="false">IF(Raw_Orders!H5039="","N/A",Raw_Orders!H5039)</f>
        <v>N/A</v>
      </c>
      <c r="I5039" s="2" t="str">
        <f aca="false">IF(Raw_Orders!I5039="","Not Rated",Raw_Orders!I5039)</f>
        <v>Not Rated</v>
      </c>
      <c r="J5039" s="2" t="str">
        <f aca="false">IF(COUNTIF($A$2:A5039,A5039)&gt;1,"Duplicate","Unique")</f>
        <v>Unique</v>
      </c>
      <c r="K5039" s="2" t="str">
        <f aca="false">IF(Raw_Orders!F5039&lt;0,"Anomaly","OK")</f>
        <v>OK</v>
      </c>
      <c r="L5039" s="2" t="str">
        <f aca="false">IFERROR(VLOOKUP(C5039,Raw_Restaurants!$A$2:$C$151,3,FALSE()),"Unknown")</f>
        <v>Jaipur</v>
      </c>
    </row>
    <row r="5040" customFormat="false" ht="15" hidden="false" customHeight="false" outlineLevel="0" collapsed="false">
      <c r="A5040" s="2" t="n">
        <f aca="false">Raw_Orders!A5040</f>
        <v>504990</v>
      </c>
      <c r="B5040" s="2" t="str">
        <f aca="false">Raw_Orders!B5040</f>
        <v>CUST1783</v>
      </c>
      <c r="C5040" s="2" t="str">
        <f aca="false">Raw_Orders!C5040</f>
        <v>REST336</v>
      </c>
      <c r="D5040" s="2" t="str">
        <f aca="false">Raw_Orders!D5040</f>
        <v>DP331</v>
      </c>
      <c r="E5040" s="2" t="str">
        <f aca="false">Raw_Orders!E5040</f>
        <v>2024-05-13</v>
      </c>
      <c r="F5040" s="2" t="n">
        <f aca="false">IF(Raw_Orders!F5040&lt;0,0,Raw_Orders!F5040)</f>
        <v>1077.27</v>
      </c>
      <c r="G5040" s="2" t="str">
        <f aca="false">Raw_Orders!G5040</f>
        <v>Cancelled</v>
      </c>
      <c r="H5040" s="2" t="str">
        <f aca="false">IF(Raw_Orders!H5040="","N/A",Raw_Orders!H5040)</f>
        <v>N/A</v>
      </c>
      <c r="I5040" s="2" t="str">
        <f aca="false">IF(Raw_Orders!I5040="","Not Rated",Raw_Orders!I5040)</f>
        <v>Not Rated</v>
      </c>
      <c r="J5040" s="2" t="str">
        <f aca="false">IF(COUNTIF($A$2:A5040,A5040)&gt;1,"Duplicate","Unique")</f>
        <v>Unique</v>
      </c>
      <c r="K5040" s="2" t="str">
        <f aca="false">IF(Raw_Orders!F5040&lt;0,"Anomaly","OK")</f>
        <v>OK</v>
      </c>
      <c r="L5040" s="2" t="str">
        <f aca="false">IFERROR(VLOOKUP(C5040,Raw_Restaurants!$A$2:$C$151,3,FALSE()),"Unknown")</f>
        <v>Indore</v>
      </c>
    </row>
    <row r="5041" customFormat="false" ht="15" hidden="false" customHeight="false" outlineLevel="0" collapsed="false">
      <c r="A5041" s="2" t="n">
        <f aca="false">Raw_Orders!A5041</f>
        <v>504686</v>
      </c>
      <c r="B5041" s="2" t="str">
        <f aca="false">Raw_Orders!B5041</f>
        <v>CUST1679</v>
      </c>
      <c r="C5041" s="2" t="str">
        <f aca="false">Raw_Orders!C5041</f>
        <v>REST274</v>
      </c>
      <c r="D5041" s="2" t="str">
        <f aca="false">Raw_Orders!D5041</f>
        <v>DP347</v>
      </c>
      <c r="E5041" s="2" t="str">
        <f aca="false">Raw_Orders!E5041</f>
        <v>2024-09-11</v>
      </c>
      <c r="F5041" s="2" t="n">
        <f aca="false">IF(Raw_Orders!F5041&lt;0,0,Raw_Orders!F5041)</f>
        <v>1138.44</v>
      </c>
      <c r="G5041" s="2" t="str">
        <f aca="false">Raw_Orders!G5041</f>
        <v>Delivered</v>
      </c>
      <c r="H5041" s="2" t="n">
        <f aca="false">IF(Raw_Orders!H5041="","N/A",Raw_Orders!H5041)</f>
        <v>47.7</v>
      </c>
      <c r="I5041" s="2" t="n">
        <f aca="false">IF(Raw_Orders!I5041="","Not Rated",Raw_Orders!I5041)</f>
        <v>2.7</v>
      </c>
      <c r="J5041" s="2" t="str">
        <f aca="false">IF(COUNTIF($A$2:A5041,A5041)&gt;1,"Duplicate","Unique")</f>
        <v>Unique</v>
      </c>
      <c r="K5041" s="2" t="str">
        <f aca="false">IF(Raw_Orders!F5041&lt;0,"Anomaly","OK")</f>
        <v>OK</v>
      </c>
      <c r="L5041" s="2" t="str">
        <f aca="false">IFERROR(VLOOKUP(C5041,Raw_Restaurants!$A$2:$C$151,3,FALSE()),"Unknown")</f>
        <v>Chennai</v>
      </c>
    </row>
    <row r="5042" customFormat="false" ht="15" hidden="false" customHeight="false" outlineLevel="0" collapsed="false">
      <c r="A5042" s="2" t="n">
        <f aca="false">Raw_Orders!A5042</f>
        <v>501902</v>
      </c>
      <c r="B5042" s="2" t="str">
        <f aca="false">Raw_Orders!B5042</f>
        <v>CUST1653</v>
      </c>
      <c r="C5042" s="2" t="str">
        <f aca="false">Raw_Orders!C5042</f>
        <v>REST279</v>
      </c>
      <c r="D5042" s="2" t="str">
        <f aca="false">Raw_Orders!D5042</f>
        <v>DP426</v>
      </c>
      <c r="E5042" s="2" t="str">
        <f aca="false">Raw_Orders!E5042</f>
        <v>2024-10-25</v>
      </c>
      <c r="F5042" s="2" t="n">
        <f aca="false">IF(Raw_Orders!F5042&lt;0,0,Raw_Orders!F5042)</f>
        <v>1385.65</v>
      </c>
      <c r="G5042" s="2" t="str">
        <f aca="false">Raw_Orders!G5042</f>
        <v>Delivered</v>
      </c>
      <c r="H5042" s="2" t="n">
        <f aca="false">IF(Raw_Orders!H5042="","N/A",Raw_Orders!H5042)</f>
        <v>46.1</v>
      </c>
      <c r="I5042" s="2" t="n">
        <f aca="false">IF(Raw_Orders!I5042="","Not Rated",Raw_Orders!I5042)</f>
        <v>4.7</v>
      </c>
      <c r="J5042" s="2" t="str">
        <f aca="false">IF(COUNTIF($A$2:A5042,A5042)&gt;1,"Duplicate","Unique")</f>
        <v>Unique</v>
      </c>
      <c r="K5042" s="2" t="str">
        <f aca="false">IF(Raw_Orders!F5042&lt;0,"Anomaly","OK")</f>
        <v>OK</v>
      </c>
      <c r="L5042" s="2" t="str">
        <f aca="false">IFERROR(VLOOKUP(C5042,Raw_Restaurants!$A$2:$C$151,3,FALSE()),"Unknown")</f>
        <v>Indore</v>
      </c>
    </row>
    <row r="5043" customFormat="false" ht="15" hidden="false" customHeight="false" outlineLevel="0" collapsed="false">
      <c r="A5043" s="2" t="n">
        <f aca="false">Raw_Orders!A5043</f>
        <v>502370</v>
      </c>
      <c r="B5043" s="2" t="str">
        <f aca="false">Raw_Orders!B5043</f>
        <v>CUST1656</v>
      </c>
      <c r="C5043" s="2" t="str">
        <f aca="false">Raw_Orders!C5043</f>
        <v>REST270</v>
      </c>
      <c r="D5043" s="2" t="str">
        <f aca="false">Raw_Orders!D5043</f>
        <v>DP497</v>
      </c>
      <c r="E5043" s="2" t="str">
        <f aca="false">Raw_Orders!E5043</f>
        <v>2024-01-18</v>
      </c>
      <c r="F5043" s="2" t="n">
        <f aca="false">IF(Raw_Orders!F5043&lt;0,0,Raw_Orders!F5043)</f>
        <v>1016.98</v>
      </c>
      <c r="G5043" s="2" t="str">
        <f aca="false">Raw_Orders!G5043</f>
        <v>Delivered</v>
      </c>
      <c r="H5043" s="2" t="n">
        <f aca="false">IF(Raw_Orders!H5043="","N/A",Raw_Orders!H5043)</f>
        <v>66.9</v>
      </c>
      <c r="I5043" s="2" t="n">
        <f aca="false">IF(Raw_Orders!I5043="","Not Rated",Raw_Orders!I5043)</f>
        <v>3.1</v>
      </c>
      <c r="J5043" s="2" t="str">
        <f aca="false">IF(COUNTIF($A$2:A5043,A5043)&gt;1,"Duplicate","Unique")</f>
        <v>Unique</v>
      </c>
      <c r="K5043" s="2" t="str">
        <f aca="false">IF(Raw_Orders!F5043&lt;0,"Anomaly","OK")</f>
        <v>OK</v>
      </c>
      <c r="L5043" s="2" t="str">
        <f aca="false">IFERROR(VLOOKUP(C5043,Raw_Restaurants!$A$2:$C$151,3,FALSE()),"Unknown")</f>
        <v>Hyderabad</v>
      </c>
    </row>
    <row r="5044" customFormat="false" ht="15" hidden="false" customHeight="false" outlineLevel="0" collapsed="false">
      <c r="A5044" s="2" t="n">
        <f aca="false">Raw_Orders!A5044</f>
        <v>504114</v>
      </c>
      <c r="B5044" s="2" t="str">
        <f aca="false">Raw_Orders!B5044</f>
        <v>CUST1673</v>
      </c>
      <c r="C5044" s="2" t="str">
        <f aca="false">Raw_Orders!C5044</f>
        <v>REST206</v>
      </c>
      <c r="D5044" s="2" t="str">
        <f aca="false">Raw_Orders!D5044</f>
        <v>DP483</v>
      </c>
      <c r="E5044" s="2" t="str">
        <f aca="false">Raw_Orders!E5044</f>
        <v>2024-09-11</v>
      </c>
      <c r="F5044" s="2" t="n">
        <f aca="false">IF(Raw_Orders!F5044&lt;0,0,Raw_Orders!F5044)</f>
        <v>1231</v>
      </c>
      <c r="G5044" s="2" t="str">
        <f aca="false">Raw_Orders!G5044</f>
        <v>Delivered</v>
      </c>
      <c r="H5044" s="2" t="n">
        <f aca="false">IF(Raw_Orders!H5044="","N/A",Raw_Orders!H5044)</f>
        <v>30</v>
      </c>
      <c r="I5044" s="2" t="n">
        <f aca="false">IF(Raw_Orders!I5044="","Not Rated",Raw_Orders!I5044)</f>
        <v>2.8</v>
      </c>
      <c r="J5044" s="2" t="str">
        <f aca="false">IF(COUNTIF($A$2:A5044,A5044)&gt;1,"Duplicate","Unique")</f>
        <v>Unique</v>
      </c>
      <c r="K5044" s="2" t="str">
        <f aca="false">IF(Raw_Orders!F5044&lt;0,"Anomaly","OK")</f>
        <v>OK</v>
      </c>
      <c r="L5044" s="2" t="str">
        <f aca="false">IFERROR(VLOOKUP(C5044,Raw_Restaurants!$A$2:$C$151,3,FALSE()),"Unknown")</f>
        <v>Indore</v>
      </c>
    </row>
    <row r="5045" customFormat="false" ht="15" hidden="false" customHeight="false" outlineLevel="0" collapsed="false">
      <c r="A5045" s="2" t="n">
        <f aca="false">Raw_Orders!A5045</f>
        <v>504716</v>
      </c>
      <c r="B5045" s="2" t="str">
        <f aca="false">Raw_Orders!B5045</f>
        <v>CUST1430</v>
      </c>
      <c r="C5045" s="2" t="str">
        <f aca="false">Raw_Orders!C5045</f>
        <v>REST338</v>
      </c>
      <c r="D5045" s="2" t="str">
        <f aca="false">Raw_Orders!D5045</f>
        <v>DP377</v>
      </c>
      <c r="E5045" s="2" t="str">
        <f aca="false">Raw_Orders!E5045</f>
        <v>2024-04-25</v>
      </c>
      <c r="F5045" s="2" t="n">
        <f aca="false">IF(Raw_Orders!F5045&lt;0,0,Raw_Orders!F5045)</f>
        <v>591.89</v>
      </c>
      <c r="G5045" s="2" t="str">
        <f aca="false">Raw_Orders!G5045</f>
        <v>Delivered</v>
      </c>
      <c r="H5045" s="2" t="n">
        <f aca="false">IF(Raw_Orders!H5045="","N/A",Raw_Orders!H5045)</f>
        <v>69.9</v>
      </c>
      <c r="I5045" s="2" t="n">
        <f aca="false">IF(Raw_Orders!I5045="","Not Rated",Raw_Orders!I5045)</f>
        <v>4.8</v>
      </c>
      <c r="J5045" s="2" t="str">
        <f aca="false">IF(COUNTIF($A$2:A5045,A5045)&gt;1,"Duplicate","Unique")</f>
        <v>Unique</v>
      </c>
      <c r="K5045" s="2" t="str">
        <f aca="false">IF(Raw_Orders!F5045&lt;0,"Anomaly","OK")</f>
        <v>OK</v>
      </c>
      <c r="L5045" s="2" t="str">
        <f aca="false">IFERROR(VLOOKUP(C5045,Raw_Restaurants!$A$2:$C$151,3,FALSE()),"Unknown")</f>
        <v>Bangalore</v>
      </c>
    </row>
    <row r="5046" customFormat="false" ht="15" hidden="false" customHeight="false" outlineLevel="0" collapsed="false">
      <c r="A5046" s="2" t="n">
        <f aca="false">Raw_Orders!A5046</f>
        <v>501729</v>
      </c>
      <c r="B5046" s="2" t="str">
        <f aca="false">Raw_Orders!B5046</f>
        <v>CUST1459</v>
      </c>
      <c r="C5046" s="2" t="str">
        <f aca="false">Raw_Orders!C5046</f>
        <v>REST314</v>
      </c>
      <c r="D5046" s="2" t="str">
        <f aca="false">Raw_Orders!D5046</f>
        <v>DP377</v>
      </c>
      <c r="E5046" s="2" t="str">
        <f aca="false">Raw_Orders!E5046</f>
        <v>2024-01-28</v>
      </c>
      <c r="F5046" s="2" t="n">
        <f aca="false">IF(Raw_Orders!F5046&lt;0,0,Raw_Orders!F5046)</f>
        <v>619.57</v>
      </c>
      <c r="G5046" s="2" t="str">
        <f aca="false">Raw_Orders!G5046</f>
        <v>Delivered</v>
      </c>
      <c r="H5046" s="2" t="n">
        <f aca="false">IF(Raw_Orders!H5046="","N/A",Raw_Orders!H5046)</f>
        <v>78.1</v>
      </c>
      <c r="I5046" s="2" t="n">
        <f aca="false">IF(Raw_Orders!I5046="","Not Rated",Raw_Orders!I5046)</f>
        <v>4</v>
      </c>
      <c r="J5046" s="2" t="str">
        <f aca="false">IF(COUNTIF($A$2:A5046,A5046)&gt;1,"Duplicate","Unique")</f>
        <v>Unique</v>
      </c>
      <c r="K5046" s="2" t="str">
        <f aca="false">IF(Raw_Orders!F5046&lt;0,"Anomaly","OK")</f>
        <v>OK</v>
      </c>
      <c r="L5046" s="2" t="str">
        <f aca="false">IFERROR(VLOOKUP(C5046,Raw_Restaurants!$A$2:$C$151,3,FALSE()),"Unknown")</f>
        <v>Bangalore</v>
      </c>
    </row>
    <row r="5047" customFormat="false" ht="15" hidden="false" customHeight="false" outlineLevel="0" collapsed="false">
      <c r="A5047" s="2" t="n">
        <f aca="false">Raw_Orders!A5047</f>
        <v>500974</v>
      </c>
      <c r="B5047" s="2" t="str">
        <f aca="false">Raw_Orders!B5047</f>
        <v>CUST1709</v>
      </c>
      <c r="C5047" s="2" t="str">
        <f aca="false">Raw_Orders!C5047</f>
        <v>REST215</v>
      </c>
      <c r="D5047" s="2" t="str">
        <f aca="false">Raw_Orders!D5047</f>
        <v>DP416</v>
      </c>
      <c r="E5047" s="2" t="str">
        <f aca="false">Raw_Orders!E5047</f>
        <v>2024-12-05</v>
      </c>
      <c r="F5047" s="2" t="n">
        <f aca="false">IF(Raw_Orders!F5047&lt;0,0,Raw_Orders!F5047)</f>
        <v>956.62</v>
      </c>
      <c r="G5047" s="2" t="str">
        <f aca="false">Raw_Orders!G5047</f>
        <v>Delivered</v>
      </c>
      <c r="H5047" s="2" t="n">
        <f aca="false">IF(Raw_Orders!H5047="","N/A",Raw_Orders!H5047)</f>
        <v>54.8</v>
      </c>
      <c r="I5047" s="2" t="n">
        <f aca="false">IF(Raw_Orders!I5047="","Not Rated",Raw_Orders!I5047)</f>
        <v>2.7</v>
      </c>
      <c r="J5047" s="2" t="str">
        <f aca="false">IF(COUNTIF($A$2:A5047,A5047)&gt;1,"Duplicate","Unique")</f>
        <v>Unique</v>
      </c>
      <c r="K5047" s="2" t="str">
        <f aca="false">IF(Raw_Orders!F5047&lt;0,"Anomaly","OK")</f>
        <v>OK</v>
      </c>
      <c r="L5047" s="2" t="str">
        <f aca="false">IFERROR(VLOOKUP(C5047,Raw_Restaurants!$A$2:$C$151,3,FALSE()),"Unknown")</f>
        <v>Indore</v>
      </c>
    </row>
    <row r="5048" customFormat="false" ht="15" hidden="false" customHeight="false" outlineLevel="0" collapsed="false">
      <c r="A5048" s="2" t="n">
        <f aca="false">Raw_Orders!A5048</f>
        <v>504147</v>
      </c>
      <c r="B5048" s="2" t="str">
        <f aca="false">Raw_Orders!B5048</f>
        <v>CUST1696</v>
      </c>
      <c r="C5048" s="2" t="str">
        <f aca="false">Raw_Orders!C5048</f>
        <v>REST237</v>
      </c>
      <c r="D5048" s="2" t="str">
        <f aca="false">Raw_Orders!D5048</f>
        <v>DP392</v>
      </c>
      <c r="E5048" s="2" t="str">
        <f aca="false">Raw_Orders!E5048</f>
        <v>2024-06-05</v>
      </c>
      <c r="F5048" s="2" t="n">
        <f aca="false">IF(Raw_Orders!F5048&lt;0,0,Raw_Orders!F5048)</f>
        <v>232.68</v>
      </c>
      <c r="G5048" s="2" t="str">
        <f aca="false">Raw_Orders!G5048</f>
        <v>Delivered</v>
      </c>
      <c r="H5048" s="2" t="n">
        <f aca="false">IF(Raw_Orders!H5048="","N/A",Raw_Orders!H5048)</f>
        <v>75.3</v>
      </c>
      <c r="I5048" s="2" t="str">
        <f aca="false">IF(Raw_Orders!I5048="","Not Rated",Raw_Orders!I5048)</f>
        <v>Not Rated</v>
      </c>
      <c r="J5048" s="2" t="str">
        <f aca="false">IF(COUNTIF($A$2:A5048,A5048)&gt;1,"Duplicate","Unique")</f>
        <v>Unique</v>
      </c>
      <c r="K5048" s="2" t="str">
        <f aca="false">IF(Raw_Orders!F5048&lt;0,"Anomaly","OK")</f>
        <v>OK</v>
      </c>
      <c r="L5048" s="2" t="str">
        <f aca="false">IFERROR(VLOOKUP(C5048,Raw_Restaurants!$A$2:$C$151,3,FALSE()),"Unknown")</f>
        <v>Mumbai</v>
      </c>
    </row>
    <row r="5049" customFormat="false" ht="15" hidden="false" customHeight="false" outlineLevel="0" collapsed="false">
      <c r="A5049" s="2" t="n">
        <f aca="false">Raw_Orders!A5049</f>
        <v>502202</v>
      </c>
      <c r="B5049" s="2" t="str">
        <f aca="false">Raw_Orders!B5049</f>
        <v>CUST1032</v>
      </c>
      <c r="C5049" s="2" t="str">
        <f aca="false">Raw_Orders!C5049</f>
        <v>REST329</v>
      </c>
      <c r="D5049" s="2" t="str">
        <f aca="false">Raw_Orders!D5049</f>
        <v>DP332</v>
      </c>
      <c r="E5049" s="2" t="str">
        <f aca="false">Raw_Orders!E5049</f>
        <v>2024-01-22</v>
      </c>
      <c r="F5049" s="2" t="n">
        <f aca="false">IF(Raw_Orders!F5049&lt;0,0,Raw_Orders!F5049)</f>
        <v>581.48</v>
      </c>
      <c r="G5049" s="2" t="str">
        <f aca="false">Raw_Orders!G5049</f>
        <v>Delivered</v>
      </c>
      <c r="H5049" s="2" t="n">
        <f aca="false">IF(Raw_Orders!H5049="","N/A",Raw_Orders!H5049)</f>
        <v>54.8</v>
      </c>
      <c r="I5049" s="2" t="n">
        <f aca="false">IF(Raw_Orders!I5049="","Not Rated",Raw_Orders!I5049)</f>
        <v>3.1</v>
      </c>
      <c r="J5049" s="2" t="str">
        <f aca="false">IF(COUNTIF($A$2:A5049,A5049)&gt;1,"Duplicate","Unique")</f>
        <v>Unique</v>
      </c>
      <c r="K5049" s="2" t="str">
        <f aca="false">IF(Raw_Orders!F5049&lt;0,"Anomaly","OK")</f>
        <v>OK</v>
      </c>
      <c r="L5049" s="2" t="str">
        <f aca="false">IFERROR(VLOOKUP(C5049,Raw_Restaurants!$A$2:$C$151,3,FALSE()),"Unknown")</f>
        <v>Bangalore</v>
      </c>
    </row>
    <row r="5050" customFormat="false" ht="15" hidden="false" customHeight="false" outlineLevel="0" collapsed="false">
      <c r="A5050" s="2" t="n">
        <f aca="false">Raw_Orders!A5050</f>
        <v>502714</v>
      </c>
      <c r="B5050" s="2" t="str">
        <f aca="false">Raw_Orders!B5050</f>
        <v>CUST1765</v>
      </c>
      <c r="C5050" s="2" t="str">
        <f aca="false">Raw_Orders!C5050</f>
        <v>REST317</v>
      </c>
      <c r="D5050" s="2" t="str">
        <f aca="false">Raw_Orders!D5050</f>
        <v>DP389</v>
      </c>
      <c r="E5050" s="2" t="str">
        <f aca="false">Raw_Orders!E5050</f>
        <v>2024-11-26</v>
      </c>
      <c r="F5050" s="2" t="n">
        <f aca="false">IF(Raw_Orders!F5050&lt;0,0,Raw_Orders!F5050)</f>
        <v>1142.76</v>
      </c>
      <c r="G5050" s="2" t="str">
        <f aca="false">Raw_Orders!G5050</f>
        <v>Delayed</v>
      </c>
      <c r="H5050" s="2" t="n">
        <f aca="false">IF(Raw_Orders!H5050="","N/A",Raw_Orders!H5050)</f>
        <v>48.4</v>
      </c>
      <c r="I5050" s="2" t="n">
        <f aca="false">IF(Raw_Orders!I5050="","Not Rated",Raw_Orders!I5050)</f>
        <v>3.8</v>
      </c>
      <c r="J5050" s="2" t="str">
        <f aca="false">IF(COUNTIF($A$2:A5050,A5050)&gt;1,"Duplicate","Unique")</f>
        <v>Unique</v>
      </c>
      <c r="K5050" s="2" t="str">
        <f aca="false">IF(Raw_Orders!F5050&lt;0,"Anomaly","OK")</f>
        <v>OK</v>
      </c>
      <c r="L5050" s="2" t="str">
        <f aca="false">IFERROR(VLOOKUP(C5050,Raw_Restaurants!$A$2:$C$151,3,FALSE()),"Unknown")</f>
        <v>Jaipur</v>
      </c>
    </row>
    <row r="5051" customFormat="false" ht="15" hidden="false" customHeight="false" outlineLevel="0" collapsed="false">
      <c r="A5051" s="2" t="n">
        <f aca="false">Raw_Orders!A5051</f>
        <v>500469</v>
      </c>
      <c r="B5051" s="2" t="str">
        <f aca="false">Raw_Orders!B5051</f>
        <v>CUST1435</v>
      </c>
      <c r="C5051" s="2" t="str">
        <f aca="false">Raw_Orders!C5051</f>
        <v>REST334</v>
      </c>
      <c r="D5051" s="2" t="str">
        <f aca="false">Raw_Orders!D5051</f>
        <v>DP465</v>
      </c>
      <c r="E5051" s="2" t="str">
        <f aca="false">Raw_Orders!E5051</f>
        <v>2024-03-02</v>
      </c>
      <c r="F5051" s="2" t="n">
        <f aca="false">IF(Raw_Orders!F5051&lt;0,0,Raw_Orders!F5051)</f>
        <v>1024.68</v>
      </c>
      <c r="G5051" s="2" t="str">
        <f aca="false">Raw_Orders!G5051</f>
        <v>Delivered</v>
      </c>
      <c r="H5051" s="2" t="n">
        <f aca="false">IF(Raw_Orders!H5051="","N/A",Raw_Orders!H5051)</f>
        <v>62.7</v>
      </c>
      <c r="I5051" s="2" t="n">
        <f aca="false">IF(Raw_Orders!I5051="","Not Rated",Raw_Orders!I5051)</f>
        <v>4</v>
      </c>
      <c r="J5051" s="2" t="str">
        <f aca="false">IF(COUNTIF($A$2:A5051,A5051)&gt;1,"Duplicate","Unique")</f>
        <v>Unique</v>
      </c>
      <c r="K5051" s="2" t="str">
        <f aca="false">IF(Raw_Orders!F5051&lt;0,"Anomaly","OK")</f>
        <v>OK</v>
      </c>
      <c r="L5051" s="2" t="str">
        <f aca="false">IFERROR(VLOOKUP(C5051,Raw_Restaurants!$A$2:$C$151,3,FALSE()),"Unknown")</f>
        <v>Chennai</v>
      </c>
    </row>
    <row r="5052" customFormat="false" ht="15" hidden="false" customHeight="false" outlineLevel="0" collapsed="false">
      <c r="A5052" s="2" t="n">
        <f aca="false">Raw_Orders!A5052</f>
        <v>502394</v>
      </c>
      <c r="B5052" s="2" t="str">
        <f aca="false">Raw_Orders!B5052</f>
        <v>CUST1425</v>
      </c>
      <c r="C5052" s="2" t="str">
        <f aca="false">Raw_Orders!C5052</f>
        <v>REST269</v>
      </c>
      <c r="D5052" s="2" t="str">
        <f aca="false">Raw_Orders!D5052</f>
        <v>DP437</v>
      </c>
      <c r="E5052" s="2" t="str">
        <f aca="false">Raw_Orders!E5052</f>
        <v>2024-04-03</v>
      </c>
      <c r="F5052" s="2" t="n">
        <f aca="false">IF(Raw_Orders!F5052&lt;0,0,Raw_Orders!F5052)</f>
        <v>238.93</v>
      </c>
      <c r="G5052" s="2" t="str">
        <f aca="false">Raw_Orders!G5052</f>
        <v>Delivered</v>
      </c>
      <c r="H5052" s="2" t="n">
        <f aca="false">IF(Raw_Orders!H5052="","N/A",Raw_Orders!H5052)</f>
        <v>17.4</v>
      </c>
      <c r="I5052" s="2" t="n">
        <f aca="false">IF(Raw_Orders!I5052="","Not Rated",Raw_Orders!I5052)</f>
        <v>4.1</v>
      </c>
      <c r="J5052" s="2" t="str">
        <f aca="false">IF(COUNTIF($A$2:A5052,A5052)&gt;1,"Duplicate","Unique")</f>
        <v>Unique</v>
      </c>
      <c r="K5052" s="2" t="str">
        <f aca="false">IF(Raw_Orders!F5052&lt;0,"Anomaly","OK")</f>
        <v>OK</v>
      </c>
      <c r="L5052" s="2" t="str">
        <f aca="false">IFERROR(VLOOKUP(C5052,Raw_Restaurants!$A$2:$C$151,3,FALSE()),"Unknown")</f>
        <v>Delhi</v>
      </c>
    </row>
    <row r="5053" customFormat="false" ht="15" hidden="false" customHeight="false" outlineLevel="0" collapsed="false">
      <c r="A5053" s="2" t="n">
        <f aca="false">Raw_Orders!A5053</f>
        <v>501843</v>
      </c>
      <c r="B5053" s="2" t="str">
        <f aca="false">Raw_Orders!B5053</f>
        <v>CUST1209</v>
      </c>
      <c r="C5053" s="2" t="str">
        <f aca="false">Raw_Orders!C5053</f>
        <v>REST345</v>
      </c>
      <c r="D5053" s="2" t="str">
        <f aca="false">Raw_Orders!D5053</f>
        <v>DP385</v>
      </c>
      <c r="E5053" s="2" t="str">
        <f aca="false">Raw_Orders!E5053</f>
        <v>2024-01-05</v>
      </c>
      <c r="F5053" s="2" t="n">
        <f aca="false">IF(Raw_Orders!F5053&lt;0,0,Raw_Orders!F5053)</f>
        <v>642.84</v>
      </c>
      <c r="G5053" s="2" t="str">
        <f aca="false">Raw_Orders!G5053</f>
        <v>Cancelled</v>
      </c>
      <c r="H5053" s="2" t="str">
        <f aca="false">IF(Raw_Orders!H5053="","N/A",Raw_Orders!H5053)</f>
        <v>N/A</v>
      </c>
      <c r="I5053" s="2" t="str">
        <f aca="false">IF(Raw_Orders!I5053="","Not Rated",Raw_Orders!I5053)</f>
        <v>Not Rated</v>
      </c>
      <c r="J5053" s="2" t="str">
        <f aca="false">IF(COUNTIF($A$2:A5053,A5053)&gt;1,"Duplicate","Unique")</f>
        <v>Unique</v>
      </c>
      <c r="K5053" s="2" t="str">
        <f aca="false">IF(Raw_Orders!F5053&lt;0,"Anomaly","OK")</f>
        <v>OK</v>
      </c>
      <c r="L5053" s="2" t="str">
        <f aca="false">IFERROR(VLOOKUP(C5053,Raw_Restaurants!$A$2:$C$151,3,FALSE()),"Unknown")</f>
        <v>Jaipur</v>
      </c>
    </row>
    <row r="5054" customFormat="false" ht="15" hidden="false" customHeight="false" outlineLevel="0" collapsed="false">
      <c r="A5054" s="2" t="n">
        <f aca="false">Raw_Orders!A5054</f>
        <v>502946</v>
      </c>
      <c r="B5054" s="2" t="str">
        <f aca="false">Raw_Orders!B5054</f>
        <v>CUST1782</v>
      </c>
      <c r="C5054" s="2" t="str">
        <f aca="false">Raw_Orders!C5054</f>
        <v>REST278</v>
      </c>
      <c r="D5054" s="2" t="str">
        <f aca="false">Raw_Orders!D5054</f>
        <v>DP445</v>
      </c>
      <c r="E5054" s="2" t="str">
        <f aca="false">Raw_Orders!E5054</f>
        <v>2024-02-26</v>
      </c>
      <c r="F5054" s="2" t="n">
        <f aca="false">IF(Raw_Orders!F5054&lt;0,0,Raw_Orders!F5054)</f>
        <v>454.19</v>
      </c>
      <c r="G5054" s="2" t="str">
        <f aca="false">Raw_Orders!G5054</f>
        <v>Cancelled</v>
      </c>
      <c r="H5054" s="2" t="str">
        <f aca="false">IF(Raw_Orders!H5054="","N/A",Raw_Orders!H5054)</f>
        <v>N/A</v>
      </c>
      <c r="I5054" s="2" t="str">
        <f aca="false">IF(Raw_Orders!I5054="","Not Rated",Raw_Orders!I5054)</f>
        <v>Not Rated</v>
      </c>
      <c r="J5054" s="2" t="str">
        <f aca="false">IF(COUNTIF($A$2:A5054,A5054)&gt;1,"Duplicate","Unique")</f>
        <v>Unique</v>
      </c>
      <c r="K5054" s="2" t="str">
        <f aca="false">IF(Raw_Orders!F5054&lt;0,"Anomaly","OK")</f>
        <v>OK</v>
      </c>
      <c r="L5054" s="2" t="str">
        <f aca="false">IFERROR(VLOOKUP(C5054,Raw_Restaurants!$A$2:$C$151,3,FALSE()),"Unknown")</f>
        <v>Kolkata</v>
      </c>
    </row>
    <row r="5055" customFormat="false" ht="15" hidden="false" customHeight="false" outlineLevel="0" collapsed="false">
      <c r="A5055" s="2" t="n">
        <f aca="false">Raw_Orders!A5055</f>
        <v>500210</v>
      </c>
      <c r="B5055" s="2" t="str">
        <f aca="false">Raw_Orders!B5055</f>
        <v>CUST1506</v>
      </c>
      <c r="C5055" s="2" t="str">
        <f aca="false">Raw_Orders!C5055</f>
        <v>REST233</v>
      </c>
      <c r="D5055" s="2" t="str">
        <f aca="false">Raw_Orders!D5055</f>
        <v>DP304</v>
      </c>
      <c r="E5055" s="2" t="str">
        <f aca="false">Raw_Orders!E5055</f>
        <v>2024-06-07</v>
      </c>
      <c r="F5055" s="2" t="n">
        <f aca="false">IF(Raw_Orders!F5055&lt;0,0,Raw_Orders!F5055)</f>
        <v>1266.39</v>
      </c>
      <c r="G5055" s="2" t="str">
        <f aca="false">Raw_Orders!G5055</f>
        <v>Delivered</v>
      </c>
      <c r="H5055" s="2" t="n">
        <f aca="false">IF(Raw_Orders!H5055="","N/A",Raw_Orders!H5055)</f>
        <v>69</v>
      </c>
      <c r="I5055" s="2" t="n">
        <f aca="false">IF(Raw_Orders!I5055="","Not Rated",Raw_Orders!I5055)</f>
        <v>3.5</v>
      </c>
      <c r="J5055" s="2" t="str">
        <f aca="false">IF(COUNTIF($A$2:A5055,A5055)&gt;1,"Duplicate","Unique")</f>
        <v>Unique</v>
      </c>
      <c r="K5055" s="2" t="str">
        <f aca="false">IF(Raw_Orders!F5055&lt;0,"Anomaly","OK")</f>
        <v>OK</v>
      </c>
      <c r="L5055" s="2" t="str">
        <f aca="false">IFERROR(VLOOKUP(C5055,Raw_Restaurants!$A$2:$C$151,3,FALSE()),"Unknown")</f>
        <v>Kolkata</v>
      </c>
    </row>
    <row r="5056" customFormat="false" ht="15" hidden="false" customHeight="false" outlineLevel="0" collapsed="false">
      <c r="A5056" s="2" t="n">
        <f aca="false">Raw_Orders!A5056</f>
        <v>501222</v>
      </c>
      <c r="B5056" s="2" t="str">
        <f aca="false">Raw_Orders!B5056</f>
        <v>CUST1028</v>
      </c>
      <c r="C5056" s="2" t="str">
        <f aca="false">Raw_Orders!C5056</f>
        <v>REST248</v>
      </c>
      <c r="D5056" s="2" t="str">
        <f aca="false">Raw_Orders!D5056</f>
        <v>DP322</v>
      </c>
      <c r="E5056" s="2" t="str">
        <f aca="false">Raw_Orders!E5056</f>
        <v>2024-04-19</v>
      </c>
      <c r="F5056" s="2" t="n">
        <f aca="false">IF(Raw_Orders!F5056&lt;0,0,Raw_Orders!F5056)</f>
        <v>153.76</v>
      </c>
      <c r="G5056" s="2" t="str">
        <f aca="false">Raw_Orders!G5056</f>
        <v>Delivered</v>
      </c>
      <c r="H5056" s="2" t="n">
        <f aca="false">IF(Raw_Orders!H5056="","N/A",Raw_Orders!H5056)</f>
        <v>22.7</v>
      </c>
      <c r="I5056" s="2" t="n">
        <f aca="false">IF(Raw_Orders!I5056="","Not Rated",Raw_Orders!I5056)</f>
        <v>4.3</v>
      </c>
      <c r="J5056" s="2" t="str">
        <f aca="false">IF(COUNTIF($A$2:A5056,A5056)&gt;1,"Duplicate","Unique")</f>
        <v>Unique</v>
      </c>
      <c r="K5056" s="2" t="str">
        <f aca="false">IF(Raw_Orders!F5056&lt;0,"Anomaly","OK")</f>
        <v>OK</v>
      </c>
      <c r="L5056" s="2" t="str">
        <f aca="false">IFERROR(VLOOKUP(C5056,Raw_Restaurants!$A$2:$C$151,3,FALSE()),"Unknown")</f>
        <v>Mumbai</v>
      </c>
    </row>
    <row r="5057" customFormat="false" ht="15" hidden="false" customHeight="false" outlineLevel="0" collapsed="false">
      <c r="A5057" s="2" t="n">
        <f aca="false">Raw_Orders!A5057</f>
        <v>503611</v>
      </c>
      <c r="B5057" s="2" t="str">
        <f aca="false">Raw_Orders!B5057</f>
        <v>CUST1195</v>
      </c>
      <c r="C5057" s="2" t="str">
        <f aca="false">Raw_Orders!C5057</f>
        <v>REST256</v>
      </c>
      <c r="D5057" s="2" t="str">
        <f aca="false">Raw_Orders!D5057</f>
        <v>DP496</v>
      </c>
      <c r="E5057" s="2" t="str">
        <f aca="false">Raw_Orders!E5057</f>
        <v>2024-03-01</v>
      </c>
      <c r="F5057" s="2" t="n">
        <f aca="false">IF(Raw_Orders!F5057&lt;0,0,Raw_Orders!F5057)</f>
        <v>1319.79</v>
      </c>
      <c r="G5057" s="2" t="str">
        <f aca="false">Raw_Orders!G5057</f>
        <v>Delivered</v>
      </c>
      <c r="H5057" s="2" t="n">
        <f aca="false">IF(Raw_Orders!H5057="","N/A",Raw_Orders!H5057)</f>
        <v>47.3</v>
      </c>
      <c r="I5057" s="2" t="n">
        <f aca="false">IF(Raw_Orders!I5057="","Not Rated",Raw_Orders!I5057)</f>
        <v>2.6</v>
      </c>
      <c r="J5057" s="2" t="str">
        <f aca="false">IF(COUNTIF($A$2:A5057,A5057)&gt;1,"Duplicate","Unique")</f>
        <v>Unique</v>
      </c>
      <c r="K5057" s="2" t="str">
        <f aca="false">IF(Raw_Orders!F5057&lt;0,"Anomaly","OK")</f>
        <v>OK</v>
      </c>
      <c r="L5057" s="2" t="str">
        <f aca="false">IFERROR(VLOOKUP(C5057,Raw_Restaurants!$A$2:$C$151,3,FALSE()),"Unknown")</f>
        <v>Chennai</v>
      </c>
    </row>
    <row r="5058" customFormat="false" ht="15" hidden="false" customHeight="false" outlineLevel="0" collapsed="false">
      <c r="A5058" s="2" t="n">
        <f aca="false">Raw_Orders!A5058</f>
        <v>500658</v>
      </c>
      <c r="B5058" s="2" t="str">
        <f aca="false">Raw_Orders!B5058</f>
        <v>CUST1550</v>
      </c>
      <c r="C5058" s="2" t="str">
        <f aca="false">Raw_Orders!C5058</f>
        <v>REST296</v>
      </c>
      <c r="D5058" s="2" t="str">
        <f aca="false">Raw_Orders!D5058</f>
        <v>DP321</v>
      </c>
      <c r="E5058" s="2" t="str">
        <f aca="false">Raw_Orders!E5058</f>
        <v>2024-05-06</v>
      </c>
      <c r="F5058" s="2" t="n">
        <f aca="false">IF(Raw_Orders!F5058&lt;0,0,Raw_Orders!F5058)</f>
        <v>202.61</v>
      </c>
      <c r="G5058" s="2" t="str">
        <f aca="false">Raw_Orders!G5058</f>
        <v>Delivered</v>
      </c>
      <c r="H5058" s="2" t="n">
        <f aca="false">IF(Raw_Orders!H5058="","N/A",Raw_Orders!H5058)</f>
        <v>71.7</v>
      </c>
      <c r="I5058" s="2" t="n">
        <f aca="false">IF(Raw_Orders!I5058="","Not Rated",Raw_Orders!I5058)</f>
        <v>4.5</v>
      </c>
      <c r="J5058" s="2" t="str">
        <f aca="false">IF(COUNTIF($A$2:A5058,A5058)&gt;1,"Duplicate","Unique")</f>
        <v>Unique</v>
      </c>
      <c r="K5058" s="2" t="str">
        <f aca="false">IF(Raw_Orders!F5058&lt;0,"Anomaly","OK")</f>
        <v>OK</v>
      </c>
      <c r="L5058" s="2" t="str">
        <f aca="false">IFERROR(VLOOKUP(C5058,Raw_Restaurants!$A$2:$C$151,3,FALSE()),"Unknown")</f>
        <v>Chennai</v>
      </c>
    </row>
    <row r="5059" customFormat="false" ht="15" hidden="false" customHeight="false" outlineLevel="0" collapsed="false">
      <c r="A5059" s="2" t="n">
        <f aca="false">Raw_Orders!A5059</f>
        <v>503637</v>
      </c>
      <c r="B5059" s="2" t="str">
        <f aca="false">Raw_Orders!B5059</f>
        <v>CUST1229</v>
      </c>
      <c r="C5059" s="2" t="str">
        <f aca="false">Raw_Orders!C5059</f>
        <v>REST230</v>
      </c>
      <c r="D5059" s="2" t="str">
        <f aca="false">Raw_Orders!D5059</f>
        <v>DP490</v>
      </c>
      <c r="E5059" s="2" t="str">
        <f aca="false">Raw_Orders!E5059</f>
        <v>2024-11-27</v>
      </c>
      <c r="F5059" s="2" t="n">
        <f aca="false">IF(Raw_Orders!F5059&lt;0,0,Raw_Orders!F5059)</f>
        <v>1388.39</v>
      </c>
      <c r="G5059" s="2" t="str">
        <f aca="false">Raw_Orders!G5059</f>
        <v>Delivered</v>
      </c>
      <c r="H5059" s="2" t="n">
        <f aca="false">IF(Raw_Orders!H5059="","N/A",Raw_Orders!H5059)</f>
        <v>52.8</v>
      </c>
      <c r="I5059" s="2" t="n">
        <f aca="false">IF(Raw_Orders!I5059="","Not Rated",Raw_Orders!I5059)</f>
        <v>3.8</v>
      </c>
      <c r="J5059" s="2" t="str">
        <f aca="false">IF(COUNTIF($A$2:A5059,A5059)&gt;1,"Duplicate","Unique")</f>
        <v>Unique</v>
      </c>
      <c r="K5059" s="2" t="str">
        <f aca="false">IF(Raw_Orders!F5059&lt;0,"Anomaly","OK")</f>
        <v>OK</v>
      </c>
      <c r="L5059" s="2" t="str">
        <f aca="false">IFERROR(VLOOKUP(C5059,Raw_Restaurants!$A$2:$C$151,3,FALSE()),"Unknown")</f>
        <v>Mumbai</v>
      </c>
    </row>
    <row r="5060" customFormat="false" ht="15" hidden="false" customHeight="false" outlineLevel="0" collapsed="false">
      <c r="A5060" s="2" t="n">
        <f aca="false">Raw_Orders!A5060</f>
        <v>500197</v>
      </c>
      <c r="B5060" s="2" t="str">
        <f aca="false">Raw_Orders!B5060</f>
        <v>CUST1169</v>
      </c>
      <c r="C5060" s="2" t="str">
        <f aca="false">Raw_Orders!C5060</f>
        <v>REST336</v>
      </c>
      <c r="D5060" s="2" t="str">
        <f aca="false">Raw_Orders!D5060</f>
        <v>DP396</v>
      </c>
      <c r="E5060" s="2" t="str">
        <f aca="false">Raw_Orders!E5060</f>
        <v>2024-02-26</v>
      </c>
      <c r="F5060" s="2" t="n">
        <f aca="false">IF(Raw_Orders!F5060&lt;0,0,Raw_Orders!F5060)</f>
        <v>414.4</v>
      </c>
      <c r="G5060" s="2" t="str">
        <f aca="false">Raw_Orders!G5060</f>
        <v>Delivered</v>
      </c>
      <c r="H5060" s="2" t="n">
        <f aca="false">IF(Raw_Orders!H5060="","N/A",Raw_Orders!H5060)</f>
        <v>18.5</v>
      </c>
      <c r="I5060" s="2" t="n">
        <f aca="false">IF(Raw_Orders!I5060="","Not Rated",Raw_Orders!I5060)</f>
        <v>4.8</v>
      </c>
      <c r="J5060" s="2" t="str">
        <f aca="false">IF(COUNTIF($A$2:A5060,A5060)&gt;1,"Duplicate","Unique")</f>
        <v>Unique</v>
      </c>
      <c r="K5060" s="2" t="str">
        <f aca="false">IF(Raw_Orders!F5060&lt;0,"Anomaly","OK")</f>
        <v>OK</v>
      </c>
      <c r="L5060" s="2" t="str">
        <f aca="false">IFERROR(VLOOKUP(C5060,Raw_Restaurants!$A$2:$C$151,3,FALSE()),"Unknown")</f>
        <v>Indore</v>
      </c>
    </row>
    <row r="5061" customFormat="false" ht="15" hidden="false" customHeight="false" outlineLevel="0" collapsed="false">
      <c r="A5061" s="2" t="n">
        <f aca="false">Raw_Orders!A5061</f>
        <v>500669</v>
      </c>
      <c r="B5061" s="2" t="str">
        <f aca="false">Raw_Orders!B5061</f>
        <v>CUST1395</v>
      </c>
      <c r="C5061" s="2" t="str">
        <f aca="false">Raw_Orders!C5061</f>
        <v>REST217</v>
      </c>
      <c r="D5061" s="2" t="str">
        <f aca="false">Raw_Orders!D5061</f>
        <v>DP478</v>
      </c>
      <c r="E5061" s="2" t="str">
        <f aca="false">Raw_Orders!E5061</f>
        <v>2024-11-08</v>
      </c>
      <c r="F5061" s="2" t="n">
        <f aca="false">IF(Raw_Orders!F5061&lt;0,0,Raw_Orders!F5061)</f>
        <v>1189.21</v>
      </c>
      <c r="G5061" s="2" t="str">
        <f aca="false">Raw_Orders!G5061</f>
        <v>Delivered</v>
      </c>
      <c r="H5061" s="2" t="n">
        <f aca="false">IF(Raw_Orders!H5061="","N/A",Raw_Orders!H5061)</f>
        <v>45.8</v>
      </c>
      <c r="I5061" s="2" t="n">
        <f aca="false">IF(Raw_Orders!I5061="","Not Rated",Raw_Orders!I5061)</f>
        <v>2.8</v>
      </c>
      <c r="J5061" s="2" t="str">
        <f aca="false">IF(COUNTIF($A$2:A5061,A5061)&gt;1,"Duplicate","Unique")</f>
        <v>Unique</v>
      </c>
      <c r="K5061" s="2" t="str">
        <f aca="false">IF(Raw_Orders!F5061&lt;0,"Anomaly","OK")</f>
        <v>OK</v>
      </c>
      <c r="L5061" s="2" t="str">
        <f aca="false">IFERROR(VLOOKUP(C5061,Raw_Restaurants!$A$2:$C$151,3,FALSE()),"Unknown")</f>
        <v>Kolkata</v>
      </c>
    </row>
    <row r="5062" customFormat="false" ht="15" hidden="false" customHeight="false" outlineLevel="0" collapsed="false">
      <c r="A5062" s="2" t="n">
        <f aca="false">Raw_Orders!A5062</f>
        <v>502381</v>
      </c>
      <c r="B5062" s="2" t="str">
        <f aca="false">Raw_Orders!B5062</f>
        <v>CUST1720</v>
      </c>
      <c r="C5062" s="2" t="str">
        <f aca="false">Raw_Orders!C5062</f>
        <v>REST314</v>
      </c>
      <c r="D5062" s="2" t="str">
        <f aca="false">Raw_Orders!D5062</f>
        <v>DP407</v>
      </c>
      <c r="E5062" s="2" t="str">
        <f aca="false">Raw_Orders!E5062</f>
        <v>2024-10-15</v>
      </c>
      <c r="F5062" s="2" t="n">
        <f aca="false">IF(Raw_Orders!F5062&lt;0,0,Raw_Orders!F5062)</f>
        <v>759.66</v>
      </c>
      <c r="G5062" s="2" t="str">
        <f aca="false">Raw_Orders!G5062</f>
        <v>Delivered</v>
      </c>
      <c r="H5062" s="2" t="n">
        <f aca="false">IF(Raw_Orders!H5062="","N/A",Raw_Orders!H5062)</f>
        <v>48.1</v>
      </c>
      <c r="I5062" s="2" t="n">
        <f aca="false">IF(Raw_Orders!I5062="","Not Rated",Raw_Orders!I5062)</f>
        <v>4.5</v>
      </c>
      <c r="J5062" s="2" t="str">
        <f aca="false">IF(COUNTIF($A$2:A5062,A5062)&gt;1,"Duplicate","Unique")</f>
        <v>Unique</v>
      </c>
      <c r="K5062" s="2" t="str">
        <f aca="false">IF(Raw_Orders!F5062&lt;0,"Anomaly","OK")</f>
        <v>OK</v>
      </c>
      <c r="L5062" s="2" t="str">
        <f aca="false">IFERROR(VLOOKUP(C5062,Raw_Restaurants!$A$2:$C$151,3,FALSE()),"Unknown")</f>
        <v>Bangalore</v>
      </c>
    </row>
    <row r="5063" customFormat="false" ht="15" hidden="false" customHeight="false" outlineLevel="0" collapsed="false">
      <c r="A5063" s="2" t="n">
        <f aca="false">Raw_Orders!A5063</f>
        <v>503652</v>
      </c>
      <c r="B5063" s="2" t="str">
        <f aca="false">Raw_Orders!B5063</f>
        <v>CUST1607</v>
      </c>
      <c r="C5063" s="2" t="str">
        <f aca="false">Raw_Orders!C5063</f>
        <v>REST264</v>
      </c>
      <c r="D5063" s="2" t="str">
        <f aca="false">Raw_Orders!D5063</f>
        <v>DP334</v>
      </c>
      <c r="E5063" s="2" t="str">
        <f aca="false">Raw_Orders!E5063</f>
        <v>2024-09-17</v>
      </c>
      <c r="F5063" s="2" t="n">
        <f aca="false">IF(Raw_Orders!F5063&lt;0,0,Raw_Orders!F5063)</f>
        <v>444.32</v>
      </c>
      <c r="G5063" s="2" t="str">
        <f aca="false">Raw_Orders!G5063</f>
        <v>Delivered</v>
      </c>
      <c r="H5063" s="2" t="n">
        <f aca="false">IF(Raw_Orders!H5063="","N/A",Raw_Orders!H5063)</f>
        <v>74.5</v>
      </c>
      <c r="I5063" s="2" t="n">
        <f aca="false">IF(Raw_Orders!I5063="","Not Rated",Raw_Orders!I5063)</f>
        <v>4.4</v>
      </c>
      <c r="J5063" s="2" t="str">
        <f aca="false">IF(COUNTIF($A$2:A5063,A5063)&gt;1,"Duplicate","Unique")</f>
        <v>Unique</v>
      </c>
      <c r="K5063" s="2" t="str">
        <f aca="false">IF(Raw_Orders!F5063&lt;0,"Anomaly","OK")</f>
        <v>OK</v>
      </c>
      <c r="L5063" s="2" t="str">
        <f aca="false">IFERROR(VLOOKUP(C5063,Raw_Restaurants!$A$2:$C$151,3,FALSE()),"Unknown")</f>
        <v>Bangalore</v>
      </c>
    </row>
    <row r="5064" customFormat="false" ht="15" hidden="false" customHeight="false" outlineLevel="0" collapsed="false">
      <c r="A5064" s="2" t="n">
        <f aca="false">Raw_Orders!A5064</f>
        <v>504007</v>
      </c>
      <c r="B5064" s="2" t="str">
        <f aca="false">Raw_Orders!B5064</f>
        <v>CUST1227</v>
      </c>
      <c r="C5064" s="2" t="str">
        <f aca="false">Raw_Orders!C5064</f>
        <v>REST209</v>
      </c>
      <c r="D5064" s="2" t="str">
        <f aca="false">Raw_Orders!D5064</f>
        <v>DP382</v>
      </c>
      <c r="E5064" s="2" t="str">
        <f aca="false">Raw_Orders!E5064</f>
        <v>2024-01-05</v>
      </c>
      <c r="F5064" s="2" t="n">
        <f aca="false">IF(Raw_Orders!F5064&lt;0,0,Raw_Orders!F5064)</f>
        <v>841.18</v>
      </c>
      <c r="G5064" s="2" t="str">
        <f aca="false">Raw_Orders!G5064</f>
        <v>Delivered</v>
      </c>
      <c r="H5064" s="2" t="n">
        <f aca="false">IF(Raw_Orders!H5064="","N/A",Raw_Orders!H5064)</f>
        <v>69.3</v>
      </c>
      <c r="I5064" s="2" t="n">
        <f aca="false">IF(Raw_Orders!I5064="","Not Rated",Raw_Orders!I5064)</f>
        <v>3.9</v>
      </c>
      <c r="J5064" s="2" t="str">
        <f aca="false">IF(COUNTIF($A$2:A5064,A5064)&gt;1,"Duplicate","Unique")</f>
        <v>Unique</v>
      </c>
      <c r="K5064" s="2" t="str">
        <f aca="false">IF(Raw_Orders!F5064&lt;0,"Anomaly","OK")</f>
        <v>OK</v>
      </c>
      <c r="L5064" s="2" t="str">
        <f aca="false">IFERROR(VLOOKUP(C5064,Raw_Restaurants!$A$2:$C$151,3,FALSE()),"Unknown")</f>
        <v>Bangalore</v>
      </c>
    </row>
    <row r="5065" customFormat="false" ht="15" hidden="false" customHeight="false" outlineLevel="0" collapsed="false">
      <c r="A5065" s="2" t="n">
        <f aca="false">Raw_Orders!A5065</f>
        <v>502957</v>
      </c>
      <c r="B5065" s="2" t="str">
        <f aca="false">Raw_Orders!B5065</f>
        <v>CUST1345</v>
      </c>
      <c r="C5065" s="2" t="str">
        <f aca="false">Raw_Orders!C5065</f>
        <v>REST260</v>
      </c>
      <c r="D5065" s="2" t="str">
        <f aca="false">Raw_Orders!D5065</f>
        <v>DP375</v>
      </c>
      <c r="E5065" s="2" t="str">
        <f aca="false">Raw_Orders!E5065</f>
        <v>2024-10-02</v>
      </c>
      <c r="F5065" s="2" t="n">
        <f aca="false">IF(Raw_Orders!F5065&lt;0,0,Raw_Orders!F5065)</f>
        <v>1129.47</v>
      </c>
      <c r="G5065" s="2" t="str">
        <f aca="false">Raw_Orders!G5065</f>
        <v>Delivered</v>
      </c>
      <c r="H5065" s="2" t="n">
        <f aca="false">IF(Raw_Orders!H5065="","N/A",Raw_Orders!H5065)</f>
        <v>19.2</v>
      </c>
      <c r="I5065" s="2" t="n">
        <f aca="false">IF(Raw_Orders!I5065="","Not Rated",Raw_Orders!I5065)</f>
        <v>4.2</v>
      </c>
      <c r="J5065" s="2" t="str">
        <f aca="false">IF(COUNTIF($A$2:A5065,A5065)&gt;1,"Duplicate","Unique")</f>
        <v>Unique</v>
      </c>
      <c r="K5065" s="2" t="str">
        <f aca="false">IF(Raw_Orders!F5065&lt;0,"Anomaly","OK")</f>
        <v>OK</v>
      </c>
      <c r="L5065" s="2" t="str">
        <f aca="false">IFERROR(VLOOKUP(C5065,Raw_Restaurants!$A$2:$C$151,3,FALSE()),"Unknown")</f>
        <v>Indore</v>
      </c>
    </row>
    <row r="5066" customFormat="false" ht="15" hidden="false" customHeight="false" outlineLevel="0" collapsed="false">
      <c r="A5066" s="2" t="n">
        <f aca="false">Raw_Orders!A5066</f>
        <v>503450</v>
      </c>
      <c r="B5066" s="2" t="str">
        <f aca="false">Raw_Orders!B5066</f>
        <v>CUST1284</v>
      </c>
      <c r="C5066" s="2" t="str">
        <f aca="false">Raw_Orders!C5066</f>
        <v>REST206</v>
      </c>
      <c r="D5066" s="2" t="str">
        <f aca="false">Raw_Orders!D5066</f>
        <v>DP357</v>
      </c>
      <c r="E5066" s="2" t="str">
        <f aca="false">Raw_Orders!E5066</f>
        <v>2024-08-10</v>
      </c>
      <c r="F5066" s="2" t="n">
        <f aca="false">IF(Raw_Orders!F5066&lt;0,0,Raw_Orders!F5066)</f>
        <v>614.85</v>
      </c>
      <c r="G5066" s="2" t="str">
        <f aca="false">Raw_Orders!G5066</f>
        <v>Delayed</v>
      </c>
      <c r="H5066" s="2" t="n">
        <f aca="false">IF(Raw_Orders!H5066="","N/A",Raw_Orders!H5066)</f>
        <v>70.1</v>
      </c>
      <c r="I5066" s="2" t="n">
        <f aca="false">IF(Raw_Orders!I5066="","Not Rated",Raw_Orders!I5066)</f>
        <v>2.8</v>
      </c>
      <c r="J5066" s="2" t="str">
        <f aca="false">IF(COUNTIF($A$2:A5066,A5066)&gt;1,"Duplicate","Unique")</f>
        <v>Unique</v>
      </c>
      <c r="K5066" s="2" t="str">
        <f aca="false">IF(Raw_Orders!F5066&lt;0,"Anomaly","OK")</f>
        <v>OK</v>
      </c>
      <c r="L5066" s="2" t="str">
        <f aca="false">IFERROR(VLOOKUP(C5066,Raw_Restaurants!$A$2:$C$151,3,FALSE()),"Unknown")</f>
        <v>Indore</v>
      </c>
    </row>
    <row r="5067" customFormat="false" ht="15" hidden="false" customHeight="false" outlineLevel="0" collapsed="false">
      <c r="A5067" s="2" t="n">
        <f aca="false">Raw_Orders!A5067</f>
        <v>501364</v>
      </c>
      <c r="B5067" s="2" t="str">
        <f aca="false">Raw_Orders!B5067</f>
        <v>CUST1537</v>
      </c>
      <c r="C5067" s="2" t="str">
        <f aca="false">Raw_Orders!C5067</f>
        <v>REST344</v>
      </c>
      <c r="D5067" s="2" t="str">
        <f aca="false">Raw_Orders!D5067</f>
        <v>DP482</v>
      </c>
      <c r="E5067" s="2" t="str">
        <f aca="false">Raw_Orders!E5067</f>
        <v>2024-11-01</v>
      </c>
      <c r="F5067" s="2" t="n">
        <f aca="false">IF(Raw_Orders!F5067&lt;0,0,Raw_Orders!F5067)</f>
        <v>208.27</v>
      </c>
      <c r="G5067" s="2" t="str">
        <f aca="false">Raw_Orders!G5067</f>
        <v>Delivered</v>
      </c>
      <c r="H5067" s="2" t="n">
        <f aca="false">IF(Raw_Orders!H5067="","N/A",Raw_Orders!H5067)</f>
        <v>23.1</v>
      </c>
      <c r="I5067" s="2" t="str">
        <f aca="false">IF(Raw_Orders!I5067="","Not Rated",Raw_Orders!I5067)</f>
        <v>Not Rated</v>
      </c>
      <c r="J5067" s="2" t="str">
        <f aca="false">IF(COUNTIF($A$2:A5067,A5067)&gt;1,"Duplicate","Unique")</f>
        <v>Unique</v>
      </c>
      <c r="K5067" s="2" t="str">
        <f aca="false">IF(Raw_Orders!F5067&lt;0,"Anomaly","OK")</f>
        <v>OK</v>
      </c>
      <c r="L5067" s="2" t="str">
        <f aca="false">IFERROR(VLOOKUP(C5067,Raw_Restaurants!$A$2:$C$151,3,FALSE()),"Unknown")</f>
        <v>Chennai</v>
      </c>
    </row>
    <row r="5068" customFormat="false" ht="15" hidden="false" customHeight="false" outlineLevel="0" collapsed="false">
      <c r="A5068" s="2" t="n">
        <f aca="false">Raw_Orders!A5068</f>
        <v>503028</v>
      </c>
      <c r="B5068" s="2" t="str">
        <f aca="false">Raw_Orders!B5068</f>
        <v>CUST1334</v>
      </c>
      <c r="C5068" s="2" t="str">
        <f aca="false">Raw_Orders!C5068</f>
        <v>REST304</v>
      </c>
      <c r="D5068" s="2" t="str">
        <f aca="false">Raw_Orders!D5068</f>
        <v>DP419</v>
      </c>
      <c r="E5068" s="2" t="str">
        <f aca="false">Raw_Orders!E5068</f>
        <v>2024-02-01</v>
      </c>
      <c r="F5068" s="2" t="n">
        <f aca="false">IF(Raw_Orders!F5068&lt;0,0,Raw_Orders!F5068)</f>
        <v>888.78</v>
      </c>
      <c r="G5068" s="2" t="str">
        <f aca="false">Raw_Orders!G5068</f>
        <v>Delivered</v>
      </c>
      <c r="H5068" s="2" t="n">
        <f aca="false">IF(Raw_Orders!H5068="","N/A",Raw_Orders!H5068)</f>
        <v>15.1</v>
      </c>
      <c r="I5068" s="2" t="str">
        <f aca="false">IF(Raw_Orders!I5068="","Not Rated",Raw_Orders!I5068)</f>
        <v>Not Rated</v>
      </c>
      <c r="J5068" s="2" t="str">
        <f aca="false">IF(COUNTIF($A$2:A5068,A5068)&gt;1,"Duplicate","Unique")</f>
        <v>Unique</v>
      </c>
      <c r="K5068" s="2" t="str">
        <f aca="false">IF(Raw_Orders!F5068&lt;0,"Anomaly","OK")</f>
        <v>OK</v>
      </c>
      <c r="L5068" s="2" t="str">
        <f aca="false">IFERROR(VLOOKUP(C5068,Raw_Restaurants!$A$2:$C$151,3,FALSE()),"Unknown")</f>
        <v>Jaipur</v>
      </c>
    </row>
    <row r="5069" customFormat="false" ht="15" hidden="false" customHeight="false" outlineLevel="0" collapsed="false">
      <c r="A5069" s="2" t="n">
        <f aca="false">Raw_Orders!A5069</f>
        <v>502252</v>
      </c>
      <c r="B5069" s="2" t="str">
        <f aca="false">Raw_Orders!B5069</f>
        <v>CUST1004</v>
      </c>
      <c r="C5069" s="2" t="str">
        <f aca="false">Raw_Orders!C5069</f>
        <v>REST338</v>
      </c>
      <c r="D5069" s="2" t="str">
        <f aca="false">Raw_Orders!D5069</f>
        <v>DP337</v>
      </c>
      <c r="E5069" s="2" t="str">
        <f aca="false">Raw_Orders!E5069</f>
        <v>2024-03-25</v>
      </c>
      <c r="F5069" s="2" t="n">
        <f aca="false">IF(Raw_Orders!F5069&lt;0,0,Raw_Orders!F5069)</f>
        <v>891.92</v>
      </c>
      <c r="G5069" s="2" t="str">
        <f aca="false">Raw_Orders!G5069</f>
        <v>Delivered</v>
      </c>
      <c r="H5069" s="2" t="n">
        <f aca="false">IF(Raw_Orders!H5069="","N/A",Raw_Orders!H5069)</f>
        <v>25</v>
      </c>
      <c r="I5069" s="2" t="n">
        <f aca="false">IF(Raw_Orders!I5069="","Not Rated",Raw_Orders!I5069)</f>
        <v>4.6</v>
      </c>
      <c r="J5069" s="2" t="str">
        <f aca="false">IF(COUNTIF($A$2:A5069,A5069)&gt;1,"Duplicate","Unique")</f>
        <v>Unique</v>
      </c>
      <c r="K5069" s="2" t="str">
        <f aca="false">IF(Raw_Orders!F5069&lt;0,"Anomaly","OK")</f>
        <v>OK</v>
      </c>
      <c r="L5069" s="2" t="str">
        <f aca="false">IFERROR(VLOOKUP(C5069,Raw_Restaurants!$A$2:$C$151,3,FALSE()),"Unknown")</f>
        <v>Bangalore</v>
      </c>
    </row>
    <row r="5070" customFormat="false" ht="15" hidden="false" customHeight="false" outlineLevel="0" collapsed="false">
      <c r="A5070" s="2" t="n">
        <f aca="false">Raw_Orders!A5070</f>
        <v>504969</v>
      </c>
      <c r="B5070" s="2" t="str">
        <f aca="false">Raw_Orders!B5070</f>
        <v>CUST1360</v>
      </c>
      <c r="C5070" s="2" t="str">
        <f aca="false">Raw_Orders!C5070</f>
        <v>REST288</v>
      </c>
      <c r="D5070" s="2" t="str">
        <f aca="false">Raw_Orders!D5070</f>
        <v>DP398</v>
      </c>
      <c r="E5070" s="2" t="str">
        <f aca="false">Raw_Orders!E5070</f>
        <v>2024-06-11</v>
      </c>
      <c r="F5070" s="2" t="n">
        <f aca="false">IF(Raw_Orders!F5070&lt;0,0,Raw_Orders!F5070)</f>
        <v>671.74</v>
      </c>
      <c r="G5070" s="2" t="str">
        <f aca="false">Raw_Orders!G5070</f>
        <v>Delivered</v>
      </c>
      <c r="H5070" s="2" t="n">
        <f aca="false">IF(Raw_Orders!H5070="","N/A",Raw_Orders!H5070)</f>
        <v>53.6</v>
      </c>
      <c r="I5070" s="2" t="n">
        <f aca="false">IF(Raw_Orders!I5070="","Not Rated",Raw_Orders!I5070)</f>
        <v>4.3</v>
      </c>
      <c r="J5070" s="2" t="str">
        <f aca="false">IF(COUNTIF($A$2:A5070,A5070)&gt;1,"Duplicate","Unique")</f>
        <v>Unique</v>
      </c>
      <c r="K5070" s="2" t="str">
        <f aca="false">IF(Raw_Orders!F5070&lt;0,"Anomaly","OK")</f>
        <v>OK</v>
      </c>
      <c r="L5070" s="2" t="str">
        <f aca="false">IFERROR(VLOOKUP(C5070,Raw_Restaurants!$A$2:$C$151,3,FALSE()),"Unknown")</f>
        <v>Bhopal</v>
      </c>
    </row>
    <row r="5071" customFormat="false" ht="15" hidden="false" customHeight="false" outlineLevel="0" collapsed="false">
      <c r="A5071" s="2" t="n">
        <f aca="false">Raw_Orders!A5071</f>
        <v>504956</v>
      </c>
      <c r="B5071" s="2" t="str">
        <f aca="false">Raw_Orders!B5071</f>
        <v>CUST1507</v>
      </c>
      <c r="C5071" s="2" t="str">
        <f aca="false">Raw_Orders!C5071</f>
        <v>REST326</v>
      </c>
      <c r="D5071" s="2" t="str">
        <f aca="false">Raw_Orders!D5071</f>
        <v>DP333</v>
      </c>
      <c r="E5071" s="2" t="str">
        <f aca="false">Raw_Orders!E5071</f>
        <v>2024-02-24</v>
      </c>
      <c r="F5071" s="2" t="n">
        <f aca="false">IF(Raw_Orders!F5071&lt;0,0,Raw_Orders!F5071)</f>
        <v>709.48</v>
      </c>
      <c r="G5071" s="2" t="str">
        <f aca="false">Raw_Orders!G5071</f>
        <v>Delivered</v>
      </c>
      <c r="H5071" s="2" t="n">
        <f aca="false">IF(Raw_Orders!H5071="","N/A",Raw_Orders!H5071)</f>
        <v>24.6</v>
      </c>
      <c r="I5071" s="2" t="n">
        <f aca="false">IF(Raw_Orders!I5071="","Not Rated",Raw_Orders!I5071)</f>
        <v>4.2</v>
      </c>
      <c r="J5071" s="2" t="str">
        <f aca="false">IF(COUNTIF($A$2:A5071,A5071)&gt;1,"Duplicate","Unique")</f>
        <v>Unique</v>
      </c>
      <c r="K5071" s="2" t="str">
        <f aca="false">IF(Raw_Orders!F5071&lt;0,"Anomaly","OK")</f>
        <v>OK</v>
      </c>
      <c r="L5071" s="2" t="str">
        <f aca="false">IFERROR(VLOOKUP(C5071,Raw_Restaurants!$A$2:$C$151,3,FALSE()),"Unknown")</f>
        <v>Bhopal</v>
      </c>
    </row>
    <row r="5072" customFormat="false" ht="15" hidden="false" customHeight="false" outlineLevel="0" collapsed="false">
      <c r="A5072" s="2" t="n">
        <f aca="false">Raw_Orders!A5072</f>
        <v>502054</v>
      </c>
      <c r="B5072" s="2" t="str">
        <f aca="false">Raw_Orders!B5072</f>
        <v>CUST1314</v>
      </c>
      <c r="C5072" s="2" t="str">
        <f aca="false">Raw_Orders!C5072</f>
        <v>REST222</v>
      </c>
      <c r="D5072" s="2" t="str">
        <f aca="false">Raw_Orders!D5072</f>
        <v>DP437</v>
      </c>
      <c r="E5072" s="2" t="str">
        <f aca="false">Raw_Orders!E5072</f>
        <v>2024-08-29</v>
      </c>
      <c r="F5072" s="2" t="n">
        <f aca="false">IF(Raw_Orders!F5072&lt;0,0,Raw_Orders!F5072)</f>
        <v>1168.71</v>
      </c>
      <c r="G5072" s="2" t="str">
        <f aca="false">Raw_Orders!G5072</f>
        <v>Delivered</v>
      </c>
      <c r="H5072" s="2" t="n">
        <f aca="false">IF(Raw_Orders!H5072="","N/A",Raw_Orders!H5072)</f>
        <v>20.6</v>
      </c>
      <c r="I5072" s="2" t="n">
        <f aca="false">IF(Raw_Orders!I5072="","Not Rated",Raw_Orders!I5072)</f>
        <v>4.7</v>
      </c>
      <c r="J5072" s="2" t="str">
        <f aca="false">IF(COUNTIF($A$2:A5072,A5072)&gt;1,"Duplicate","Unique")</f>
        <v>Unique</v>
      </c>
      <c r="K5072" s="2" t="str">
        <f aca="false">IF(Raw_Orders!F5072&lt;0,"Anomaly","OK")</f>
        <v>OK</v>
      </c>
      <c r="L5072" s="2" t="str">
        <f aca="false">IFERROR(VLOOKUP(C5072,Raw_Restaurants!$A$2:$C$151,3,FALSE()),"Unknown")</f>
        <v>Delhi</v>
      </c>
    </row>
    <row r="5073" customFormat="false" ht="15" hidden="false" customHeight="false" outlineLevel="0" collapsed="false">
      <c r="A5073" s="2" t="n">
        <f aca="false">Raw_Orders!A5073</f>
        <v>501339</v>
      </c>
      <c r="B5073" s="2" t="str">
        <f aca="false">Raw_Orders!B5073</f>
        <v>CUST1790</v>
      </c>
      <c r="C5073" s="2" t="str">
        <f aca="false">Raw_Orders!C5073</f>
        <v>REST208</v>
      </c>
      <c r="D5073" s="2" t="str">
        <f aca="false">Raw_Orders!D5073</f>
        <v>DP369</v>
      </c>
      <c r="E5073" s="2" t="str">
        <f aca="false">Raw_Orders!E5073</f>
        <v>2024-04-02</v>
      </c>
      <c r="F5073" s="2" t="n">
        <f aca="false">IF(Raw_Orders!F5073&lt;0,0,Raw_Orders!F5073)</f>
        <v>692.21</v>
      </c>
      <c r="G5073" s="2" t="str">
        <f aca="false">Raw_Orders!G5073</f>
        <v>Cancelled</v>
      </c>
      <c r="H5073" s="2" t="str">
        <f aca="false">IF(Raw_Orders!H5073="","N/A",Raw_Orders!H5073)</f>
        <v>N/A</v>
      </c>
      <c r="I5073" s="2" t="str">
        <f aca="false">IF(Raw_Orders!I5073="","Not Rated",Raw_Orders!I5073)</f>
        <v>Not Rated</v>
      </c>
      <c r="J5073" s="2" t="str">
        <f aca="false">IF(COUNTIF($A$2:A5073,A5073)&gt;1,"Duplicate","Unique")</f>
        <v>Unique</v>
      </c>
      <c r="K5073" s="2" t="str">
        <f aca="false">IF(Raw_Orders!F5073&lt;0,"Anomaly","OK")</f>
        <v>OK</v>
      </c>
      <c r="L5073" s="2" t="str">
        <f aca="false">IFERROR(VLOOKUP(C5073,Raw_Restaurants!$A$2:$C$151,3,FALSE()),"Unknown")</f>
        <v>Mumbai</v>
      </c>
    </row>
    <row r="5074" customFormat="false" ht="15" hidden="false" customHeight="false" outlineLevel="0" collapsed="false">
      <c r="A5074" s="2" t="n">
        <f aca="false">Raw_Orders!A5074</f>
        <v>503490</v>
      </c>
      <c r="B5074" s="2" t="str">
        <f aca="false">Raw_Orders!B5074</f>
        <v>CUST1522</v>
      </c>
      <c r="C5074" s="2" t="str">
        <f aca="false">Raw_Orders!C5074</f>
        <v>REST263</v>
      </c>
      <c r="D5074" s="2" t="str">
        <f aca="false">Raw_Orders!D5074</f>
        <v>DP390</v>
      </c>
      <c r="E5074" s="2" t="str">
        <f aca="false">Raw_Orders!E5074</f>
        <v>2024-02-22</v>
      </c>
      <c r="F5074" s="2" t="n">
        <f aca="false">IF(Raw_Orders!F5074&lt;0,0,Raw_Orders!F5074)</f>
        <v>478.17</v>
      </c>
      <c r="G5074" s="2" t="str">
        <f aca="false">Raw_Orders!G5074</f>
        <v>Delivered</v>
      </c>
      <c r="H5074" s="2" t="n">
        <f aca="false">IF(Raw_Orders!H5074="","N/A",Raw_Orders!H5074)</f>
        <v>27.7</v>
      </c>
      <c r="I5074" s="2" t="n">
        <f aca="false">IF(Raw_Orders!I5074="","Not Rated",Raw_Orders!I5074)</f>
        <v>4.2</v>
      </c>
      <c r="J5074" s="2" t="str">
        <f aca="false">IF(COUNTIF($A$2:A5074,A5074)&gt;1,"Duplicate","Unique")</f>
        <v>Unique</v>
      </c>
      <c r="K5074" s="2" t="str">
        <f aca="false">IF(Raw_Orders!F5074&lt;0,"Anomaly","OK")</f>
        <v>OK</v>
      </c>
      <c r="L5074" s="2" t="str">
        <f aca="false">IFERROR(VLOOKUP(C5074,Raw_Restaurants!$A$2:$C$151,3,FALSE()),"Unknown")</f>
        <v>Kolkata</v>
      </c>
    </row>
    <row r="5075" customFormat="false" ht="15" hidden="false" customHeight="false" outlineLevel="0" collapsed="false">
      <c r="A5075" s="2" t="n">
        <f aca="false">Raw_Orders!A5075</f>
        <v>504387</v>
      </c>
      <c r="B5075" s="2" t="str">
        <f aca="false">Raw_Orders!B5075</f>
        <v>CUST1219</v>
      </c>
      <c r="C5075" s="2" t="str">
        <f aca="false">Raw_Orders!C5075</f>
        <v>REST209</v>
      </c>
      <c r="D5075" s="2" t="str">
        <f aca="false">Raw_Orders!D5075</f>
        <v>DP377</v>
      </c>
      <c r="E5075" s="2" t="str">
        <f aca="false">Raw_Orders!E5075</f>
        <v>2024-03-12</v>
      </c>
      <c r="F5075" s="2" t="n">
        <f aca="false">IF(Raw_Orders!F5075&lt;0,0,Raw_Orders!F5075)</f>
        <v>505.3</v>
      </c>
      <c r="G5075" s="2" t="str">
        <f aca="false">Raw_Orders!G5075</f>
        <v>Delivered</v>
      </c>
      <c r="H5075" s="2" t="n">
        <f aca="false">IF(Raw_Orders!H5075="","N/A",Raw_Orders!H5075)</f>
        <v>18.6</v>
      </c>
      <c r="I5075" s="2" t="n">
        <f aca="false">IF(Raw_Orders!I5075="","Not Rated",Raw_Orders!I5075)</f>
        <v>4</v>
      </c>
      <c r="J5075" s="2" t="str">
        <f aca="false">IF(COUNTIF($A$2:A5075,A5075)&gt;1,"Duplicate","Unique")</f>
        <v>Unique</v>
      </c>
      <c r="K5075" s="2" t="str">
        <f aca="false">IF(Raw_Orders!F5075&lt;0,"Anomaly","OK")</f>
        <v>OK</v>
      </c>
      <c r="L5075" s="2" t="str">
        <f aca="false">IFERROR(VLOOKUP(C5075,Raw_Restaurants!$A$2:$C$151,3,FALSE()),"Unknown")</f>
        <v>Bangalore</v>
      </c>
    </row>
    <row r="5076" customFormat="false" ht="15" hidden="false" customHeight="false" outlineLevel="0" collapsed="false">
      <c r="A5076" s="2" t="n">
        <f aca="false">Raw_Orders!A5076</f>
        <v>503125</v>
      </c>
      <c r="B5076" s="2" t="str">
        <f aca="false">Raw_Orders!B5076</f>
        <v>CUST1333</v>
      </c>
      <c r="C5076" s="2" t="str">
        <f aca="false">Raw_Orders!C5076</f>
        <v>REST209</v>
      </c>
      <c r="D5076" s="2" t="str">
        <f aca="false">Raw_Orders!D5076</f>
        <v>DP379</v>
      </c>
      <c r="E5076" s="2" t="str">
        <f aca="false">Raw_Orders!E5076</f>
        <v>2024-01-01</v>
      </c>
      <c r="F5076" s="2" t="n">
        <f aca="false">IF(Raw_Orders!F5076&lt;0,0,Raw_Orders!F5076)</f>
        <v>1035.39</v>
      </c>
      <c r="G5076" s="2" t="str">
        <f aca="false">Raw_Orders!G5076</f>
        <v>Delivered</v>
      </c>
      <c r="H5076" s="2" t="n">
        <f aca="false">IF(Raw_Orders!H5076="","N/A",Raw_Orders!H5076)</f>
        <v>60</v>
      </c>
      <c r="I5076" s="2" t="n">
        <f aca="false">IF(Raw_Orders!I5076="","Not Rated",Raw_Orders!I5076)</f>
        <v>4.3</v>
      </c>
      <c r="J5076" s="2" t="str">
        <f aca="false">IF(COUNTIF($A$2:A5076,A5076)&gt;1,"Duplicate","Unique")</f>
        <v>Unique</v>
      </c>
      <c r="K5076" s="2" t="str">
        <f aca="false">IF(Raw_Orders!F5076&lt;0,"Anomaly","OK")</f>
        <v>OK</v>
      </c>
      <c r="L5076" s="2" t="str">
        <f aca="false">IFERROR(VLOOKUP(C5076,Raw_Restaurants!$A$2:$C$151,3,FALSE()),"Unknown")</f>
        <v>Bangalore</v>
      </c>
    </row>
    <row r="5077" customFormat="false" ht="15" hidden="false" customHeight="false" outlineLevel="0" collapsed="false">
      <c r="A5077" s="2" t="n">
        <f aca="false">Raw_Orders!A5077</f>
        <v>502741</v>
      </c>
      <c r="B5077" s="2" t="str">
        <f aca="false">Raw_Orders!B5077</f>
        <v>CUST1160</v>
      </c>
      <c r="C5077" s="2" t="str">
        <f aca="false">Raw_Orders!C5077</f>
        <v>REST241</v>
      </c>
      <c r="D5077" s="2" t="str">
        <f aca="false">Raw_Orders!D5077</f>
        <v>DP435</v>
      </c>
      <c r="E5077" s="2" t="str">
        <f aca="false">Raw_Orders!E5077</f>
        <v>2024-01-19</v>
      </c>
      <c r="F5077" s="2" t="n">
        <f aca="false">IF(Raw_Orders!F5077&lt;0,0,Raw_Orders!F5077)</f>
        <v>236.15</v>
      </c>
      <c r="G5077" s="2" t="str">
        <f aca="false">Raw_Orders!G5077</f>
        <v>Delivered</v>
      </c>
      <c r="H5077" s="2" t="n">
        <f aca="false">IF(Raw_Orders!H5077="","N/A",Raw_Orders!H5077)</f>
        <v>61.5</v>
      </c>
      <c r="I5077" s="2" t="str">
        <f aca="false">IF(Raw_Orders!I5077="","Not Rated",Raw_Orders!I5077)</f>
        <v>Not Rated</v>
      </c>
      <c r="J5077" s="2" t="str">
        <f aca="false">IF(COUNTIF($A$2:A5077,A5077)&gt;1,"Duplicate","Unique")</f>
        <v>Unique</v>
      </c>
      <c r="K5077" s="2" t="str">
        <f aca="false">IF(Raw_Orders!F5077&lt;0,"Anomaly","OK")</f>
        <v>OK</v>
      </c>
      <c r="L5077" s="2" t="str">
        <f aca="false">IFERROR(VLOOKUP(C5077,Raw_Restaurants!$A$2:$C$151,3,FALSE()),"Unknown")</f>
        <v>Pune</v>
      </c>
    </row>
    <row r="5078" customFormat="false" ht="15" hidden="false" customHeight="false" outlineLevel="0" collapsed="false">
      <c r="A5078" s="2" t="n">
        <f aca="false">Raw_Orders!A5078</f>
        <v>504635</v>
      </c>
      <c r="B5078" s="2" t="str">
        <f aca="false">Raw_Orders!B5078</f>
        <v>CUST1272</v>
      </c>
      <c r="C5078" s="2" t="str">
        <f aca="false">Raw_Orders!C5078</f>
        <v>REST339</v>
      </c>
      <c r="D5078" s="2" t="str">
        <f aca="false">Raw_Orders!D5078</f>
        <v>DP340</v>
      </c>
      <c r="E5078" s="2" t="str">
        <f aca="false">Raw_Orders!E5078</f>
        <v>2024-07-03</v>
      </c>
      <c r="F5078" s="2" t="n">
        <f aca="false">IF(Raw_Orders!F5078&lt;0,0,Raw_Orders!F5078)</f>
        <v>886.19</v>
      </c>
      <c r="G5078" s="2" t="str">
        <f aca="false">Raw_Orders!G5078</f>
        <v>Delivered</v>
      </c>
      <c r="H5078" s="2" t="n">
        <f aca="false">IF(Raw_Orders!H5078="","N/A",Raw_Orders!H5078)</f>
        <v>73.7</v>
      </c>
      <c r="I5078" s="2" t="n">
        <f aca="false">IF(Raw_Orders!I5078="","Not Rated",Raw_Orders!I5078)</f>
        <v>4.9</v>
      </c>
      <c r="J5078" s="2" t="str">
        <f aca="false">IF(COUNTIF($A$2:A5078,A5078)&gt;1,"Duplicate","Unique")</f>
        <v>Unique</v>
      </c>
      <c r="K5078" s="2" t="str">
        <f aca="false">IF(Raw_Orders!F5078&lt;0,"Anomaly","OK")</f>
        <v>OK</v>
      </c>
      <c r="L5078" s="2" t="str">
        <f aca="false">IFERROR(VLOOKUP(C5078,Raw_Restaurants!$A$2:$C$151,3,FALSE()),"Unknown")</f>
        <v>Bangalore</v>
      </c>
    </row>
    <row r="5079" customFormat="false" ht="15" hidden="false" customHeight="false" outlineLevel="0" collapsed="false">
      <c r="A5079" s="2" t="n">
        <f aca="false">Raw_Orders!A5079</f>
        <v>502452</v>
      </c>
      <c r="B5079" s="2" t="str">
        <f aca="false">Raw_Orders!B5079</f>
        <v>CUST1365</v>
      </c>
      <c r="C5079" s="2" t="str">
        <f aca="false">Raw_Orders!C5079</f>
        <v>REST335</v>
      </c>
      <c r="D5079" s="2" t="str">
        <f aca="false">Raw_Orders!D5079</f>
        <v>DP417</v>
      </c>
      <c r="E5079" s="2" t="str">
        <f aca="false">Raw_Orders!E5079</f>
        <v>2024-05-04</v>
      </c>
      <c r="F5079" s="2" t="n">
        <f aca="false">IF(Raw_Orders!F5079&lt;0,0,Raw_Orders!F5079)</f>
        <v>587.35</v>
      </c>
      <c r="G5079" s="2" t="str">
        <f aca="false">Raw_Orders!G5079</f>
        <v>Delivered</v>
      </c>
      <c r="H5079" s="2" t="n">
        <f aca="false">IF(Raw_Orders!H5079="","N/A",Raw_Orders!H5079)</f>
        <v>31.3</v>
      </c>
      <c r="I5079" s="2" t="n">
        <f aca="false">IF(Raw_Orders!I5079="","Not Rated",Raw_Orders!I5079)</f>
        <v>4.5</v>
      </c>
      <c r="J5079" s="2" t="str">
        <f aca="false">IF(COUNTIF($A$2:A5079,A5079)&gt;1,"Duplicate","Unique")</f>
        <v>Unique</v>
      </c>
      <c r="K5079" s="2" t="str">
        <f aca="false">IF(Raw_Orders!F5079&lt;0,"Anomaly","OK")</f>
        <v>OK</v>
      </c>
      <c r="L5079" s="2" t="str">
        <f aca="false">IFERROR(VLOOKUP(C5079,Raw_Restaurants!$A$2:$C$151,3,FALSE()),"Unknown")</f>
        <v>Pune</v>
      </c>
    </row>
    <row r="5080" customFormat="false" ht="15" hidden="false" customHeight="false" outlineLevel="0" collapsed="false">
      <c r="A5080" s="2" t="n">
        <f aca="false">Raw_Orders!A5080</f>
        <v>501784</v>
      </c>
      <c r="B5080" s="2" t="str">
        <f aca="false">Raw_Orders!B5080</f>
        <v>CUST1041</v>
      </c>
      <c r="C5080" s="2" t="str">
        <f aca="false">Raw_Orders!C5080</f>
        <v>REST276</v>
      </c>
      <c r="D5080" s="2" t="str">
        <f aca="false">Raw_Orders!D5080</f>
        <v>DP379</v>
      </c>
      <c r="E5080" s="2" t="str">
        <f aca="false">Raw_Orders!E5080</f>
        <v>2024-07-03</v>
      </c>
      <c r="F5080" s="2" t="n">
        <f aca="false">IF(Raw_Orders!F5080&lt;0,0,Raw_Orders!F5080)</f>
        <v>1144.56</v>
      </c>
      <c r="G5080" s="2" t="str">
        <f aca="false">Raw_Orders!G5080</f>
        <v>Delivered</v>
      </c>
      <c r="H5080" s="2" t="n">
        <f aca="false">IF(Raw_Orders!H5080="","N/A",Raw_Orders!H5080)</f>
        <v>63.3</v>
      </c>
      <c r="I5080" s="2" t="n">
        <f aca="false">IF(Raw_Orders!I5080="","Not Rated",Raw_Orders!I5080)</f>
        <v>3.4</v>
      </c>
      <c r="J5080" s="2" t="str">
        <f aca="false">IF(COUNTIF($A$2:A5080,A5080)&gt;1,"Duplicate","Unique")</f>
        <v>Unique</v>
      </c>
      <c r="K5080" s="2" t="str">
        <f aca="false">IF(Raw_Orders!F5080&lt;0,"Anomaly","OK")</f>
        <v>OK</v>
      </c>
      <c r="L5080" s="2" t="str">
        <f aca="false">IFERROR(VLOOKUP(C5080,Raw_Restaurants!$A$2:$C$151,3,FALSE()),"Unknown")</f>
        <v>Bangalore</v>
      </c>
    </row>
    <row r="5081" customFormat="false" ht="15" hidden="false" customHeight="false" outlineLevel="0" collapsed="false">
      <c r="A5081" s="2" t="n">
        <f aca="false">Raw_Orders!A5081</f>
        <v>503551</v>
      </c>
      <c r="B5081" s="2" t="str">
        <f aca="false">Raw_Orders!B5081</f>
        <v>CUST1379</v>
      </c>
      <c r="C5081" s="2" t="str">
        <f aca="false">Raw_Orders!C5081</f>
        <v>REST258</v>
      </c>
      <c r="D5081" s="2" t="str">
        <f aca="false">Raw_Orders!D5081</f>
        <v>DP429</v>
      </c>
      <c r="E5081" s="2" t="str">
        <f aca="false">Raw_Orders!E5081</f>
        <v>2024-08-14</v>
      </c>
      <c r="F5081" s="2" t="n">
        <f aca="false">IF(Raw_Orders!F5081&lt;0,0,Raw_Orders!F5081)</f>
        <v>780.66</v>
      </c>
      <c r="G5081" s="2" t="str">
        <f aca="false">Raw_Orders!G5081</f>
        <v>Delivered</v>
      </c>
      <c r="H5081" s="2" t="n">
        <f aca="false">IF(Raw_Orders!H5081="","N/A",Raw_Orders!H5081)</f>
        <v>55.2</v>
      </c>
      <c r="I5081" s="2" t="n">
        <f aca="false">IF(Raw_Orders!I5081="","Not Rated",Raw_Orders!I5081)</f>
        <v>3.9</v>
      </c>
      <c r="J5081" s="2" t="str">
        <f aca="false">IF(COUNTIF($A$2:A5081,A5081)&gt;1,"Duplicate","Unique")</f>
        <v>Unique</v>
      </c>
      <c r="K5081" s="2" t="str">
        <f aca="false">IF(Raw_Orders!F5081&lt;0,"Anomaly","OK")</f>
        <v>OK</v>
      </c>
      <c r="L5081" s="2" t="str">
        <f aca="false">IFERROR(VLOOKUP(C5081,Raw_Restaurants!$A$2:$C$151,3,FALSE()),"Unknown")</f>
        <v>Mumbai</v>
      </c>
    </row>
  </sheetData>
  <conditionalFormatting sqref="J2:J5081">
    <cfRule type="cellIs" priority="2" operator="equal" aboveAverage="0" equalAverage="0" bottom="0" percent="0" rank="0" text="" dxfId="0">
      <formula>"Duplicate"</formula>
    </cfRule>
  </conditionalFormatting>
  <conditionalFormatting sqref="K2:K5081">
    <cfRule type="cellIs" priority="3" operator="equal" aboveAverage="0" equalAverage="0" bottom="0" percent="0" rank="0" text="" dxfId="0">
      <formula>"Anomaly"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3" t="s">
        <v>7376</v>
      </c>
      <c r="B1" s="3"/>
      <c r="C1" s="3"/>
      <c r="D1" s="3"/>
    </row>
    <row r="3" customFormat="false" ht="15" hidden="false" customHeight="false" outlineLevel="0" collapsed="false">
      <c r="A3" s="4" t="s">
        <v>7377</v>
      </c>
      <c r="B3" s="4" t="s">
        <v>7378</v>
      </c>
    </row>
    <row r="4" customFormat="false" ht="15" hidden="false" customHeight="false" outlineLevel="0" collapsed="false">
      <c r="A4" s="5" t="s">
        <v>7379</v>
      </c>
      <c r="B4" s="5" t="n">
        <f aca="false">COUNTA(Raw_Orders!A2:A5081)</f>
        <v>5080</v>
      </c>
    </row>
    <row r="5" customFormat="false" ht="15" hidden="false" customHeight="false" outlineLevel="0" collapsed="false">
      <c r="A5" s="5" t="s">
        <v>7380</v>
      </c>
      <c r="B5" s="5" t="n">
        <f aca="false">COUNTIF(Cleaned_Orders!J2:J5081,"Duplicate")</f>
        <v>80</v>
      </c>
    </row>
    <row r="6" customFormat="false" ht="15" hidden="false" customHeight="false" outlineLevel="0" collapsed="false">
      <c r="A6" s="5" t="s">
        <v>7381</v>
      </c>
      <c r="B6" s="5" t="n">
        <f aca="false">COUNTIF(Cleaned_Orders!K2:K5081,"Anomaly")</f>
        <v>83</v>
      </c>
    </row>
    <row r="7" customFormat="false" ht="15" hidden="false" customHeight="false" outlineLevel="0" collapsed="false">
      <c r="A7" s="5" t="s">
        <v>7382</v>
      </c>
      <c r="B7" s="5" t="n">
        <f aca="false">COUNTIF(Cleaned_Orders!H2:H5081,"N/A")</f>
        <v>840</v>
      </c>
    </row>
    <row r="8" customFormat="false" ht="15" hidden="false" customHeight="false" outlineLevel="0" collapsed="false">
      <c r="A8" s="5" t="s">
        <v>7383</v>
      </c>
      <c r="B8" s="5" t="n">
        <f aca="false">COUNTIF(Cleaned_Orders!I2:I5081,"Not Rated")</f>
        <v>1155</v>
      </c>
    </row>
    <row r="9" customFormat="false" ht="15" hidden="false" customHeight="false" outlineLevel="0" collapsed="false">
      <c r="A9" s="5" t="s">
        <v>7384</v>
      </c>
      <c r="B9" s="5" t="n">
        <f aca="false">COUNTIF(Cleaned_Orders!G2:G5081,"Cancelled")</f>
        <v>589</v>
      </c>
    </row>
    <row r="10" customFormat="false" ht="15" hidden="false" customHeight="false" outlineLevel="0" collapsed="false">
      <c r="A10" s="5" t="s">
        <v>7385</v>
      </c>
      <c r="B10" s="5" t="n">
        <f aca="false">COUNTIF(Cleaned_Orders!G2:G5081,"Delivered")</f>
        <v>4082</v>
      </c>
    </row>
    <row r="11" customFormat="false" ht="15" hidden="false" customHeight="false" outlineLevel="0" collapsed="false">
      <c r="A11" s="5" t="s">
        <v>7386</v>
      </c>
      <c r="B11" s="5" t="n">
        <f aca="false">COUNTIF(Cleaned_Orders!G2:G5081,"Delayed")</f>
        <v>409</v>
      </c>
    </row>
    <row r="12" customFormat="false" ht="15" hidden="false" customHeight="false" outlineLevel="0" collapsed="false">
      <c r="A12" s="5" t="s">
        <v>7387</v>
      </c>
      <c r="B12" s="5" t="n">
        <f aca="false">ROUND(COUNTIF(Cleaned_Orders!G2:G5081,"Cancelled")/COUNTA(Cleaned_Orders!G2:G5081)*100,2)</f>
        <v>11.59</v>
      </c>
    </row>
    <row r="13" customFormat="false" ht="15" hidden="false" customHeight="false" outlineLevel="0" collapsed="false">
      <c r="A13" s="5" t="s">
        <v>7388</v>
      </c>
      <c r="B13" s="5" t="n">
        <f aca="false">ROUND(AVERAGE(Cleaned_Orders!F2:F5081),2)</f>
        <v>744.28</v>
      </c>
    </row>
    <row r="14" customFormat="false" ht="15" hidden="false" customHeight="false" outlineLevel="0" collapsed="false">
      <c r="A14" s="5" t="s">
        <v>7389</v>
      </c>
      <c r="B14" s="5" t="n">
        <f aca="false">ROUND(SUMIF(Cleaned_Orders!G2:G5081,"Delivered",Cleaned_Orders!F2:F5081),2)</f>
        <v>3040609.9</v>
      </c>
    </row>
    <row r="16" customFormat="false" ht="15" hidden="false" customHeight="false" outlineLevel="0" collapsed="false">
      <c r="A16" s="6" t="s">
        <v>7390</v>
      </c>
    </row>
    <row r="18" customFormat="false" ht="15" hidden="false" customHeight="false" outlineLevel="0" collapsed="false">
      <c r="A18" s="4" t="s">
        <v>1524</v>
      </c>
      <c r="B18" s="4" t="s">
        <v>7391</v>
      </c>
      <c r="C18" s="4" t="s">
        <v>7384</v>
      </c>
      <c r="D18" s="4" t="s">
        <v>7392</v>
      </c>
      <c r="E18" s="4" t="s">
        <v>7393</v>
      </c>
    </row>
    <row r="19" customFormat="false" ht="15" hidden="false" customHeight="false" outlineLevel="0" collapsed="false">
      <c r="A19" s="0" t="s">
        <v>1560</v>
      </c>
      <c r="B19" s="0" t="n">
        <f aca="false">COUNTIFS(Cleaned_Orders!$L$2:$L$5081,A19)</f>
        <v>381</v>
      </c>
      <c r="C19" s="0" t="n">
        <f aca="false">COUNTIFS(Cleaned_Orders!$L$2:$L$5081,A19,Cleaned_Orders!$G$2:$G$5081,"Cancelled")</f>
        <v>49</v>
      </c>
      <c r="D19" s="0" t="n">
        <f aca="false">IFERROR(ROUND(C19/B19*100,2),0)</f>
        <v>12.86</v>
      </c>
      <c r="E19" s="0" t="n">
        <f aca="false">IFERROR(ROUND(AVERAGEIFS(Cleaned_Orders!$F$2:$F$5081,Cleaned_Orders!$L$2:$L$5081,A19),2),0)</f>
        <v>760.44</v>
      </c>
    </row>
    <row r="20" customFormat="false" ht="15" hidden="false" customHeight="false" outlineLevel="0" collapsed="false">
      <c r="A20" s="0" t="s">
        <v>1547</v>
      </c>
      <c r="B20" s="0" t="n">
        <f aca="false">COUNTIFS(Cleaned_Orders!$L$2:$L$5081,A20)</f>
        <v>558</v>
      </c>
      <c r="C20" s="0" t="n">
        <f aca="false">COUNTIFS(Cleaned_Orders!$L$2:$L$5081,A20,Cleaned_Orders!$G$2:$G$5081,"Cancelled")</f>
        <v>77</v>
      </c>
      <c r="D20" s="0" t="n">
        <f aca="false">IFERROR(ROUND(C20/B20*100,2),0)</f>
        <v>13.8</v>
      </c>
      <c r="E20" s="0" t="n">
        <f aca="false">IFERROR(ROUND(AVERAGEIFS(Cleaned_Orders!$F$2:$F$5081,Cleaned_Orders!$L$2:$L$5081,A20),2),0)</f>
        <v>740.1</v>
      </c>
    </row>
    <row r="21" customFormat="false" ht="15" hidden="false" customHeight="false" outlineLevel="0" collapsed="false">
      <c r="A21" s="0" t="s">
        <v>1555</v>
      </c>
      <c r="B21" s="0" t="n">
        <f aca="false">COUNTIFS(Cleaned_Orders!$L$2:$L$5081,A21)</f>
        <v>475</v>
      </c>
      <c r="C21" s="0" t="n">
        <f aca="false">COUNTIFS(Cleaned_Orders!$L$2:$L$5081,A21,Cleaned_Orders!$G$2:$G$5081,"Cancelled")</f>
        <v>50</v>
      </c>
      <c r="D21" s="0" t="n">
        <f aca="false">IFERROR(ROUND(C21/B21*100,2),0)</f>
        <v>10.53</v>
      </c>
      <c r="E21" s="0" t="n">
        <f aca="false">IFERROR(ROUND(AVERAGEIFS(Cleaned_Orders!$F$2:$F$5081,Cleaned_Orders!$L$2:$L$5081,A21),2),0)</f>
        <v>754.33</v>
      </c>
    </row>
    <row r="22" customFormat="false" ht="15" hidden="false" customHeight="false" outlineLevel="0" collapsed="false">
      <c r="A22" s="0" t="s">
        <v>1532</v>
      </c>
      <c r="B22" s="0" t="n">
        <f aca="false">COUNTIFS(Cleaned_Orders!$L$2:$L$5081,A22)</f>
        <v>566</v>
      </c>
      <c r="C22" s="0" t="n">
        <f aca="false">COUNTIFS(Cleaned_Orders!$L$2:$L$5081,A22,Cleaned_Orders!$G$2:$G$5081,"Cancelled")</f>
        <v>58</v>
      </c>
      <c r="D22" s="0" t="n">
        <f aca="false">IFERROR(ROUND(C22/B22*100,2),0)</f>
        <v>10.25</v>
      </c>
      <c r="E22" s="0" t="n">
        <f aca="false">IFERROR(ROUND(AVERAGEIFS(Cleaned_Orders!$F$2:$F$5081,Cleaned_Orders!$L$2:$L$5081,A22),2),0)</f>
        <v>747.69</v>
      </c>
    </row>
    <row r="23" customFormat="false" ht="15" hidden="false" customHeight="false" outlineLevel="0" collapsed="false">
      <c r="A23" s="0" t="s">
        <v>1571</v>
      </c>
      <c r="B23" s="0" t="n">
        <f aca="false">COUNTIFS(Cleaned_Orders!$L$2:$L$5081,A23)</f>
        <v>502</v>
      </c>
      <c r="C23" s="0" t="n">
        <f aca="false">COUNTIFS(Cleaned_Orders!$L$2:$L$5081,A23,Cleaned_Orders!$G$2:$G$5081,"Cancelled")</f>
        <v>49</v>
      </c>
      <c r="D23" s="0" t="n">
        <f aca="false">IFERROR(ROUND(C23/B23*100,2),0)</f>
        <v>9.76</v>
      </c>
      <c r="E23" s="0" t="n">
        <f aca="false">IFERROR(ROUND(AVERAGEIFS(Cleaned_Orders!$F$2:$F$5081,Cleaned_Orders!$L$2:$L$5081,A23),2),0)</f>
        <v>726.19</v>
      </c>
    </row>
    <row r="24" customFormat="false" ht="15" hidden="false" customHeight="false" outlineLevel="0" collapsed="false">
      <c r="A24" s="0" t="s">
        <v>1551</v>
      </c>
      <c r="B24" s="0" t="n">
        <f aca="false">COUNTIFS(Cleaned_Orders!$L$2:$L$5081,A24)</f>
        <v>590</v>
      </c>
      <c r="C24" s="0" t="n">
        <f aca="false">COUNTIFS(Cleaned_Orders!$L$2:$L$5081,A24,Cleaned_Orders!$G$2:$G$5081,"Cancelled")</f>
        <v>73</v>
      </c>
      <c r="D24" s="0" t="n">
        <f aca="false">IFERROR(ROUND(C24/B24*100,2),0)</f>
        <v>12.37</v>
      </c>
      <c r="E24" s="0" t="n">
        <f aca="false">IFERROR(ROUND(AVERAGEIFS(Cleaned_Orders!$F$2:$F$5081,Cleaned_Orders!$L$2:$L$5081,A24),2),0)</f>
        <v>715.3</v>
      </c>
    </row>
    <row r="25" customFormat="false" ht="15" hidden="false" customHeight="false" outlineLevel="0" collapsed="false">
      <c r="A25" s="0" t="s">
        <v>1544</v>
      </c>
      <c r="B25" s="0" t="n">
        <f aca="false">COUNTIFS(Cleaned_Orders!$L$2:$L$5081,A25)</f>
        <v>496</v>
      </c>
      <c r="C25" s="0" t="n">
        <f aca="false">COUNTIFS(Cleaned_Orders!$L$2:$L$5081,A25,Cleaned_Orders!$G$2:$G$5081,"Cancelled")</f>
        <v>66</v>
      </c>
      <c r="D25" s="0" t="n">
        <f aca="false">IFERROR(ROUND(C25/B25*100,2),0)</f>
        <v>13.31</v>
      </c>
      <c r="E25" s="0" t="n">
        <f aca="false">IFERROR(ROUND(AVERAGEIFS(Cleaned_Orders!$F$2:$F$5081,Cleaned_Orders!$L$2:$L$5081,A25),2),0)</f>
        <v>726.34</v>
      </c>
    </row>
    <row r="26" customFormat="false" ht="15" hidden="false" customHeight="false" outlineLevel="0" collapsed="false">
      <c r="A26" s="0" t="s">
        <v>1592</v>
      </c>
      <c r="B26" s="0" t="n">
        <f aca="false">COUNTIFS(Cleaned_Orders!$L$2:$L$5081,A26)</f>
        <v>467</v>
      </c>
      <c r="C26" s="0" t="n">
        <f aca="false">COUNTIFS(Cleaned_Orders!$L$2:$L$5081,A26,Cleaned_Orders!$G$2:$G$5081,"Cancelled")</f>
        <v>44</v>
      </c>
      <c r="D26" s="0" t="n">
        <f aca="false">IFERROR(ROUND(C26/B26*100,2),0)</f>
        <v>9.42</v>
      </c>
      <c r="E26" s="0" t="n">
        <f aca="false">IFERROR(ROUND(AVERAGEIFS(Cleaned_Orders!$F$2:$F$5081,Cleaned_Orders!$L$2:$L$5081,A26),2),0)</f>
        <v>774.08</v>
      </c>
    </row>
    <row r="27" customFormat="false" ht="15" hidden="false" customHeight="false" outlineLevel="0" collapsed="false">
      <c r="A27" s="0" t="s">
        <v>1540</v>
      </c>
      <c r="B27" s="0" t="n">
        <f aca="false">COUNTIFS(Cleaned_Orders!$L$2:$L$5081,A27)</f>
        <v>520</v>
      </c>
      <c r="C27" s="0" t="n">
        <f aca="false">COUNTIFS(Cleaned_Orders!$L$2:$L$5081,A27,Cleaned_Orders!$G$2:$G$5081,"Cancelled")</f>
        <v>65</v>
      </c>
      <c r="D27" s="0" t="n">
        <f aca="false">IFERROR(ROUND(C27/B27*100,2),0)</f>
        <v>12.5</v>
      </c>
      <c r="E27" s="0" t="n">
        <f aca="false">IFERROR(ROUND(AVERAGEIFS(Cleaned_Orders!$F$2:$F$5081,Cleaned_Orders!$L$2:$L$5081,A27),2),0)</f>
        <v>756.2</v>
      </c>
    </row>
    <row r="28" customFormat="false" ht="15" hidden="false" customHeight="false" outlineLevel="0" collapsed="false">
      <c r="A28" s="0" t="s">
        <v>1557</v>
      </c>
      <c r="B28" s="0" t="n">
        <f aca="false">COUNTIFS(Cleaned_Orders!$L$2:$L$5081,A28)</f>
        <v>525</v>
      </c>
      <c r="C28" s="0" t="n">
        <f aca="false">COUNTIFS(Cleaned_Orders!$L$2:$L$5081,A28,Cleaned_Orders!$G$2:$G$5081,"Cancelled")</f>
        <v>58</v>
      </c>
      <c r="D28" s="0" t="n">
        <f aca="false">IFERROR(ROUND(C28/B28*100,2),0)</f>
        <v>11.05</v>
      </c>
      <c r="E28" s="0" t="n">
        <f aca="false">IFERROR(ROUND(AVERAGEIFS(Cleaned_Orders!$F$2:$F$5081,Cleaned_Orders!$L$2:$L$5081,A28),2),0)</f>
        <v>752.71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2026-06-20T07:53:38Z</dcterms:created>
  <dc:creator>openpyxl</dc:creator>
  <dc:description/>
  <dc:language>en-US</dc:language>
  <cp:lastModifiedBy/>
  <dcterms:modified xsi:type="dcterms:W3CDTF">2026-06-20T07:53:42Z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